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7350" firstSheet="1" activeTab="1"/>
  </bookViews>
  <sheets>
    <sheet name="choices" sheetId="5" state="hidden" r:id="rId1"/>
    <sheet name="Read Me" sheetId="6" r:id="rId2"/>
    <sheet name="FM Data Sheet" sheetId="1" r:id="rId3"/>
    <sheet name="Analysis-Entry-Exit" sheetId="3" r:id="rId4"/>
    <sheet name="Analysis-Transit" sheetId="2" r:id="rId5"/>
  </sheets>
  <definedNames>
    <definedName name="_xlnm._FilterDatabase" localSheetId="0" hidden="1">choices!$A$283:$C$797</definedName>
    <definedName name="_Toc301428552" localSheetId="0">choices!$C$1</definedName>
    <definedName name="Static_Site" localSheetId="0">choices!$C$2:$C$25</definedName>
    <definedName name="Transit_Site" localSheetId="0">choices!$C$26:$C$36</definedName>
  </definedNames>
  <calcPr calcId="162913"/>
</workbook>
</file>

<file path=xl/calcChain.xml><?xml version="1.0" encoding="utf-8"?>
<calcChain xmlns="http://schemas.openxmlformats.org/spreadsheetml/2006/main">
  <c r="B8" i="3" l="1"/>
  <c r="B7" i="3"/>
  <c r="N19" i="5" l="1"/>
  <c r="M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L4" i="5"/>
  <c r="N3" i="5"/>
  <c r="N2" i="5"/>
  <c r="B7" i="2"/>
  <c r="B61" i="3"/>
  <c r="D39" i="3"/>
  <c r="Q26" i="3"/>
  <c r="H6" i="3"/>
  <c r="F132" i="3" s="1"/>
  <c r="G6" i="3"/>
  <c r="F6" i="3"/>
  <c r="E6" i="3"/>
  <c r="D6" i="3"/>
  <c r="C6" i="3"/>
  <c r="Q12" i="2"/>
  <c r="H6" i="2"/>
  <c r="F83" i="2" s="1"/>
  <c r="G6" i="2"/>
  <c r="F6" i="2"/>
  <c r="E6" i="2"/>
  <c r="E7" i="2" s="1"/>
  <c r="D6" i="2"/>
  <c r="Q14" i="2" s="1"/>
  <c r="C6" i="2"/>
  <c r="C7" i="2" s="1"/>
  <c r="R12" i="2" l="1"/>
  <c r="F67" i="2"/>
  <c r="B84" i="2"/>
  <c r="F72" i="3"/>
  <c r="F115" i="2"/>
  <c r="F83" i="3"/>
  <c r="B125" i="3"/>
  <c r="U26" i="3"/>
  <c r="F63" i="3"/>
  <c r="B73" i="3"/>
  <c r="F84" i="3"/>
  <c r="F95" i="3"/>
  <c r="B105" i="3"/>
  <c r="F116" i="3"/>
  <c r="F127" i="3"/>
  <c r="R26" i="3"/>
  <c r="Y8" i="3"/>
  <c r="G39" i="3"/>
  <c r="F64" i="3"/>
  <c r="F75" i="3"/>
  <c r="B85" i="3"/>
  <c r="F96" i="3"/>
  <c r="F107" i="3"/>
  <c r="B117" i="3"/>
  <c r="F128" i="3"/>
  <c r="W26" i="3"/>
  <c r="F138" i="3"/>
  <c r="F39" i="3"/>
  <c r="C8" i="3"/>
  <c r="C7" i="3"/>
  <c r="Y9" i="3"/>
  <c r="F55" i="3"/>
  <c r="B65" i="3"/>
  <c r="F76" i="3"/>
  <c r="F87" i="3"/>
  <c r="B97" i="3"/>
  <c r="F108" i="3"/>
  <c r="F119" i="3"/>
  <c r="B129" i="3"/>
  <c r="Y26" i="3"/>
  <c r="F104" i="3"/>
  <c r="Q28" i="3"/>
  <c r="S28" i="3" s="1"/>
  <c r="D8" i="3"/>
  <c r="D7" i="3"/>
  <c r="F56" i="3"/>
  <c r="F99" i="3"/>
  <c r="F131" i="3"/>
  <c r="Q29" i="3"/>
  <c r="E8" i="3"/>
  <c r="E7" i="3"/>
  <c r="D24" i="3"/>
  <c r="B57" i="3"/>
  <c r="F68" i="3"/>
  <c r="F79" i="3"/>
  <c r="B89" i="3"/>
  <c r="F100" i="3"/>
  <c r="F111" i="3"/>
  <c r="B121" i="3"/>
  <c r="F136" i="3"/>
  <c r="H7" i="3"/>
  <c r="H8" i="3"/>
  <c r="B93" i="3"/>
  <c r="F67" i="3"/>
  <c r="F88" i="3"/>
  <c r="F120" i="3"/>
  <c r="Q30" i="3"/>
  <c r="Y30" i="3" s="1"/>
  <c r="F8" i="3"/>
  <c r="F7" i="3"/>
  <c r="F24" i="3"/>
  <c r="F59" i="3"/>
  <c r="B69" i="3"/>
  <c r="F80" i="3"/>
  <c r="F91" i="3"/>
  <c r="B101" i="3"/>
  <c r="F112" i="3"/>
  <c r="F123" i="3"/>
  <c r="B135" i="3"/>
  <c r="F115" i="3"/>
  <c r="T10" i="3"/>
  <c r="B77" i="3"/>
  <c r="B109" i="3"/>
  <c r="Z26" i="3"/>
  <c r="Q31" i="3"/>
  <c r="X31" i="3" s="1"/>
  <c r="G7" i="3"/>
  <c r="G8" i="3"/>
  <c r="G24" i="3"/>
  <c r="F60" i="3"/>
  <c r="F71" i="3"/>
  <c r="B81" i="3"/>
  <c r="F92" i="3"/>
  <c r="F103" i="3"/>
  <c r="B113" i="3"/>
  <c r="F124" i="3"/>
  <c r="F137" i="3"/>
  <c r="B68" i="2"/>
  <c r="N15" i="2"/>
  <c r="N9" i="2"/>
  <c r="N14" i="2"/>
  <c r="Q13" i="2"/>
  <c r="V13" i="2" s="1"/>
  <c r="F51" i="2"/>
  <c r="X13" i="2"/>
  <c r="F99" i="2"/>
  <c r="A23" i="2"/>
  <c r="B100" i="2"/>
  <c r="B52" i="2"/>
  <c r="B116" i="2"/>
  <c r="D7" i="2"/>
  <c r="W28" i="3"/>
  <c r="Q41" i="3"/>
  <c r="T8" i="3"/>
  <c r="C24" i="3"/>
  <c r="C39" i="3"/>
  <c r="B55" i="3"/>
  <c r="B59" i="3"/>
  <c r="B63" i="3"/>
  <c r="B67" i="3"/>
  <c r="B71" i="3"/>
  <c r="B75" i="3"/>
  <c r="B79" i="3"/>
  <c r="B83" i="3"/>
  <c r="B87" i="3"/>
  <c r="B91" i="3"/>
  <c r="B95" i="3"/>
  <c r="B99" i="3"/>
  <c r="B103" i="3"/>
  <c r="B107" i="3"/>
  <c r="B111" i="3"/>
  <c r="B115" i="3"/>
  <c r="B119" i="3"/>
  <c r="B123" i="3"/>
  <c r="B127" i="3"/>
  <c r="B131" i="3"/>
  <c r="B137" i="3"/>
  <c r="V26" i="3"/>
  <c r="T28" i="3"/>
  <c r="S29" i="3"/>
  <c r="Z30" i="3"/>
  <c r="U28" i="3"/>
  <c r="T9" i="3"/>
  <c r="E24" i="3"/>
  <c r="L24" i="3" s="1"/>
  <c r="E39" i="3"/>
  <c r="B56" i="3"/>
  <c r="B60" i="3"/>
  <c r="B64" i="3"/>
  <c r="B68" i="3"/>
  <c r="B72" i="3"/>
  <c r="B76" i="3"/>
  <c r="B80" i="3"/>
  <c r="B84" i="3"/>
  <c r="B88" i="3"/>
  <c r="B92" i="3"/>
  <c r="B96" i="3"/>
  <c r="B100" i="3"/>
  <c r="B104" i="3"/>
  <c r="B108" i="3"/>
  <c r="B112" i="3"/>
  <c r="B116" i="3"/>
  <c r="B120" i="3"/>
  <c r="B124" i="3"/>
  <c r="B128" i="3"/>
  <c r="B132" i="3"/>
  <c r="B138" i="3"/>
  <c r="X26" i="3"/>
  <c r="V28" i="3"/>
  <c r="U29" i="3"/>
  <c r="X28" i="3"/>
  <c r="Y10" i="3"/>
  <c r="H24" i="3"/>
  <c r="H39" i="3"/>
  <c r="F57" i="3"/>
  <c r="F61" i="3"/>
  <c r="F65" i="3"/>
  <c r="F69" i="3"/>
  <c r="F73" i="3"/>
  <c r="F77" i="3"/>
  <c r="F81" i="3"/>
  <c r="F85" i="3"/>
  <c r="F89" i="3"/>
  <c r="F93" i="3"/>
  <c r="F97" i="3"/>
  <c r="F101" i="3"/>
  <c r="F105" i="3"/>
  <c r="F109" i="3"/>
  <c r="F113" i="3"/>
  <c r="F117" i="3"/>
  <c r="F121" i="3"/>
  <c r="F125" i="3"/>
  <c r="F129" i="3"/>
  <c r="F135" i="3"/>
  <c r="S26" i="3"/>
  <c r="Y28" i="3"/>
  <c r="X29" i="3"/>
  <c r="W30" i="3"/>
  <c r="A24" i="3"/>
  <c r="A39" i="3"/>
  <c r="B54" i="3"/>
  <c r="B58" i="3"/>
  <c r="B62" i="3"/>
  <c r="B66" i="3"/>
  <c r="B70" i="3"/>
  <c r="B74" i="3"/>
  <c r="B78" i="3"/>
  <c r="B82" i="3"/>
  <c r="B86" i="3"/>
  <c r="B90" i="3"/>
  <c r="B94" i="3"/>
  <c r="B98" i="3"/>
  <c r="B102" i="3"/>
  <c r="B106" i="3"/>
  <c r="B110" i="3"/>
  <c r="B114" i="3"/>
  <c r="B118" i="3"/>
  <c r="B122" i="3"/>
  <c r="B126" i="3"/>
  <c r="B130" i="3"/>
  <c r="B136" i="3"/>
  <c r="T26" i="3"/>
  <c r="R28" i="3"/>
  <c r="Z28" i="3"/>
  <c r="Y29" i="3"/>
  <c r="X30" i="3"/>
  <c r="B24" i="3"/>
  <c r="B39" i="3"/>
  <c r="F54" i="3"/>
  <c r="F58" i="3"/>
  <c r="F62" i="3"/>
  <c r="F66" i="3"/>
  <c r="F70" i="3"/>
  <c r="F74" i="3"/>
  <c r="F78" i="3"/>
  <c r="F82" i="3"/>
  <c r="F86" i="3"/>
  <c r="F90" i="3"/>
  <c r="F94" i="3"/>
  <c r="F98" i="3"/>
  <c r="F102" i="3"/>
  <c r="F106" i="3"/>
  <c r="F110" i="3"/>
  <c r="F114" i="3"/>
  <c r="F118" i="3"/>
  <c r="F122" i="3"/>
  <c r="F126" i="3"/>
  <c r="F130" i="3"/>
  <c r="R29" i="3"/>
  <c r="F120" i="2"/>
  <c r="F114" i="2"/>
  <c r="F110" i="2"/>
  <c r="F106" i="2"/>
  <c r="F102" i="2"/>
  <c r="F98" i="2"/>
  <c r="F94" i="2"/>
  <c r="F90" i="2"/>
  <c r="F86" i="2"/>
  <c r="F82" i="2"/>
  <c r="F78" i="2"/>
  <c r="F74" i="2"/>
  <c r="F70" i="2"/>
  <c r="F66" i="2"/>
  <c r="F62" i="2"/>
  <c r="F58" i="2"/>
  <c r="F54" i="2"/>
  <c r="F50" i="2"/>
  <c r="F46" i="2"/>
  <c r="F42" i="2"/>
  <c r="F38" i="2"/>
  <c r="G23" i="2"/>
  <c r="H7" i="2"/>
  <c r="F23" i="2"/>
  <c r="T14" i="2"/>
  <c r="Q18" i="2"/>
  <c r="B113" i="2"/>
  <c r="B101" i="2"/>
  <c r="B89" i="2"/>
  <c r="B77" i="2"/>
  <c r="B65" i="2"/>
  <c r="B57" i="2"/>
  <c r="B45" i="2"/>
  <c r="S13" i="2"/>
  <c r="F116" i="2"/>
  <c r="F108" i="2"/>
  <c r="F100" i="2"/>
  <c r="F92" i="2"/>
  <c r="F80" i="2"/>
  <c r="F72" i="2"/>
  <c r="F64" i="2"/>
  <c r="F56" i="2"/>
  <c r="F48" i="2"/>
  <c r="Y14" i="2"/>
  <c r="B120" i="2"/>
  <c r="B114" i="2"/>
  <c r="B110" i="2"/>
  <c r="B106" i="2"/>
  <c r="B102" i="2"/>
  <c r="B98" i="2"/>
  <c r="B94" i="2"/>
  <c r="B90" i="2"/>
  <c r="B86" i="2"/>
  <c r="B82" i="2"/>
  <c r="B78" i="2"/>
  <c r="B74" i="2"/>
  <c r="B70" i="2"/>
  <c r="B66" i="2"/>
  <c r="B62" i="2"/>
  <c r="B58" i="2"/>
  <c r="B54" i="2"/>
  <c r="B50" i="2"/>
  <c r="B46" i="2"/>
  <c r="B42" i="2"/>
  <c r="B38" i="2"/>
  <c r="B109" i="2"/>
  <c r="B93" i="2"/>
  <c r="B73" i="2"/>
  <c r="B53" i="2"/>
  <c r="D23" i="2"/>
  <c r="F119" i="2"/>
  <c r="F113" i="2"/>
  <c r="F109" i="2"/>
  <c r="F105" i="2"/>
  <c r="F101" i="2"/>
  <c r="F97" i="2"/>
  <c r="F93" i="2"/>
  <c r="F89" i="2"/>
  <c r="F85" i="2"/>
  <c r="F81" i="2"/>
  <c r="F77" i="2"/>
  <c r="F73" i="2"/>
  <c r="F69" i="2"/>
  <c r="F65" i="2"/>
  <c r="F61" i="2"/>
  <c r="F57" i="2"/>
  <c r="F53" i="2"/>
  <c r="F49" i="2"/>
  <c r="F45" i="2"/>
  <c r="F41" i="2"/>
  <c r="E23" i="2"/>
  <c r="S14" i="2"/>
  <c r="B119" i="2"/>
  <c r="B85" i="2"/>
  <c r="B69" i="2"/>
  <c r="B49" i="2"/>
  <c r="Z14" i="2"/>
  <c r="F112" i="2"/>
  <c r="F96" i="2"/>
  <c r="F84" i="2"/>
  <c r="F68" i="2"/>
  <c r="F52" i="2"/>
  <c r="F40" i="2"/>
  <c r="C23" i="2"/>
  <c r="R13" i="2"/>
  <c r="B121" i="2"/>
  <c r="B115" i="2"/>
  <c r="B111" i="2"/>
  <c r="B107" i="2"/>
  <c r="B103" i="2"/>
  <c r="B99" i="2"/>
  <c r="B95" i="2"/>
  <c r="B91" i="2"/>
  <c r="B87" i="2"/>
  <c r="B83" i="2"/>
  <c r="B79" i="2"/>
  <c r="B75" i="2"/>
  <c r="B71" i="2"/>
  <c r="B67" i="2"/>
  <c r="B63" i="2"/>
  <c r="B59" i="2"/>
  <c r="B55" i="2"/>
  <c r="B51" i="2"/>
  <c r="B47" i="2"/>
  <c r="B43" i="2"/>
  <c r="B39" i="2"/>
  <c r="H23" i="2"/>
  <c r="V14" i="2"/>
  <c r="N8" i="2"/>
  <c r="B105" i="2"/>
  <c r="B97" i="2"/>
  <c r="B81" i="2"/>
  <c r="B61" i="2"/>
  <c r="B41" i="2"/>
  <c r="R14" i="2"/>
  <c r="F122" i="2"/>
  <c r="F104" i="2"/>
  <c r="F88" i="2"/>
  <c r="F76" i="2"/>
  <c r="F60" i="2"/>
  <c r="F44" i="2"/>
  <c r="Z13" i="2"/>
  <c r="W14" i="2"/>
  <c r="F39" i="2"/>
  <c r="F55" i="2"/>
  <c r="F71" i="2"/>
  <c r="F87" i="2"/>
  <c r="F103" i="2"/>
  <c r="F121" i="2"/>
  <c r="W12" i="2"/>
  <c r="X14" i="2"/>
  <c r="B40" i="2"/>
  <c r="B56" i="2"/>
  <c r="B72" i="2"/>
  <c r="B88" i="2"/>
  <c r="B104" i="2"/>
  <c r="B122" i="2"/>
  <c r="Q17" i="2"/>
  <c r="G7" i="2"/>
  <c r="F43" i="2"/>
  <c r="F75" i="2"/>
  <c r="F107" i="2"/>
  <c r="S12" i="2"/>
  <c r="B23" i="2"/>
  <c r="B44" i="2"/>
  <c r="B60" i="2"/>
  <c r="B76" i="2"/>
  <c r="B92" i="2"/>
  <c r="B108" i="2"/>
  <c r="Q16" i="2"/>
  <c r="Q29" i="2" s="1"/>
  <c r="F7" i="2"/>
  <c r="F59" i="2"/>
  <c r="F91" i="2"/>
  <c r="U14" i="2"/>
  <c r="Y12" i="2"/>
  <c r="F47" i="2"/>
  <c r="F63" i="2"/>
  <c r="F79" i="2"/>
  <c r="F95" i="2"/>
  <c r="F111" i="2"/>
  <c r="Z12" i="2"/>
  <c r="B48" i="2"/>
  <c r="B64" i="2"/>
  <c r="B80" i="2"/>
  <c r="B96" i="2"/>
  <c r="B112" i="2"/>
  <c r="X12" i="2"/>
  <c r="W13" i="2"/>
  <c r="U12" i="2"/>
  <c r="T12" i="2"/>
  <c r="V12" i="2"/>
  <c r="U13" i="2"/>
  <c r="T13" i="2"/>
  <c r="Q44" i="3"/>
  <c r="Q43" i="3"/>
  <c r="Q27" i="3"/>
  <c r="Q45" i="3"/>
  <c r="Q32" i="3"/>
  <c r="Q46" i="3"/>
  <c r="Q26" i="2"/>
  <c r="Q27" i="2"/>
  <c r="Q15" i="2"/>
  <c r="Q25" i="2"/>
  <c r="Q31" i="2"/>
  <c r="Y13" i="2" l="1"/>
  <c r="Z31" i="3"/>
  <c r="U31" i="3"/>
  <c r="R31" i="3"/>
  <c r="V31" i="3"/>
  <c r="S31" i="3"/>
  <c r="W31" i="3"/>
  <c r="Y31" i="3"/>
  <c r="T31" i="3"/>
  <c r="U30" i="3"/>
  <c r="R30" i="3"/>
  <c r="T30" i="3"/>
  <c r="S30" i="3"/>
  <c r="V30" i="3"/>
  <c r="Z29" i="3"/>
  <c r="W29" i="3"/>
  <c r="V29" i="3"/>
  <c r="T29" i="3"/>
  <c r="I39" i="3"/>
  <c r="I7" i="2"/>
  <c r="N23" i="2"/>
  <c r="J39" i="3"/>
  <c r="I8" i="3"/>
  <c r="T43" i="3"/>
  <c r="S43" i="3"/>
  <c r="Z43" i="3"/>
  <c r="R43" i="3"/>
  <c r="Y43" i="3"/>
  <c r="X43" i="3"/>
  <c r="W43" i="3"/>
  <c r="V43" i="3"/>
  <c r="U43" i="3"/>
  <c r="S44" i="3"/>
  <c r="X44" i="3"/>
  <c r="Z44" i="3"/>
  <c r="R44" i="3"/>
  <c r="Y44" i="3"/>
  <c r="W44" i="3"/>
  <c r="V44" i="3"/>
  <c r="U44" i="3"/>
  <c r="T44" i="3"/>
  <c r="V41" i="3"/>
  <c r="S41" i="3"/>
  <c r="U41" i="3"/>
  <c r="T41" i="3"/>
  <c r="Z41" i="3"/>
  <c r="R41" i="3"/>
  <c r="Y41" i="3"/>
  <c r="X41" i="3"/>
  <c r="W41" i="3"/>
  <c r="Y46" i="3"/>
  <c r="X46" i="3"/>
  <c r="V46" i="3"/>
  <c r="W46" i="3"/>
  <c r="U46" i="3"/>
  <c r="T46" i="3"/>
  <c r="S46" i="3"/>
  <c r="Z46" i="3"/>
  <c r="R46" i="3"/>
  <c r="W32" i="3"/>
  <c r="V32" i="3"/>
  <c r="U32" i="3"/>
  <c r="T32" i="3"/>
  <c r="S32" i="3"/>
  <c r="Z32" i="3"/>
  <c r="R32" i="3"/>
  <c r="Y32" i="3"/>
  <c r="X32" i="3"/>
  <c r="Z45" i="3"/>
  <c r="R45" i="3"/>
  <c r="Y45" i="3"/>
  <c r="X45" i="3"/>
  <c r="V45" i="3"/>
  <c r="U45" i="3"/>
  <c r="T45" i="3"/>
  <c r="S45" i="3"/>
  <c r="W45" i="3"/>
  <c r="T27" i="3"/>
  <c r="S27" i="3"/>
  <c r="Z27" i="3"/>
  <c r="R27" i="3"/>
  <c r="W27" i="3"/>
  <c r="V27" i="3"/>
  <c r="U27" i="3"/>
  <c r="Y27" i="3"/>
  <c r="X27" i="3"/>
  <c r="AB29" i="2"/>
  <c r="T29" i="2"/>
  <c r="AA29" i="2"/>
  <c r="X29" i="2"/>
  <c r="S29" i="2"/>
  <c r="Z29" i="2"/>
  <c r="R29" i="2"/>
  <c r="Y29" i="2"/>
  <c r="U29" i="2"/>
  <c r="W29" i="2"/>
  <c r="V29" i="2"/>
  <c r="Q30" i="2"/>
  <c r="Z17" i="2"/>
  <c r="R17" i="2"/>
  <c r="V17" i="2"/>
  <c r="Y17" i="2"/>
  <c r="X17" i="2"/>
  <c r="W17" i="2"/>
  <c r="S17" i="2"/>
  <c r="T17" i="2"/>
  <c r="U17" i="2"/>
  <c r="X25" i="2"/>
  <c r="W25" i="2"/>
  <c r="U25" i="2"/>
  <c r="T25" i="2"/>
  <c r="V25" i="2"/>
  <c r="Y25" i="2"/>
  <c r="AB25" i="2"/>
  <c r="S25" i="2"/>
  <c r="Z25" i="2"/>
  <c r="R25" i="2"/>
  <c r="AA25" i="2"/>
  <c r="S16" i="2"/>
  <c r="Z16" i="2"/>
  <c r="W16" i="2"/>
  <c r="R16" i="2"/>
  <c r="Y16" i="2"/>
  <c r="T16" i="2"/>
  <c r="X16" i="2"/>
  <c r="V16" i="2"/>
  <c r="U16" i="2"/>
  <c r="Y18" i="2"/>
  <c r="V18" i="2"/>
  <c r="X18" i="2"/>
  <c r="W18" i="2"/>
  <c r="Z18" i="2"/>
  <c r="R18" i="2"/>
  <c r="U18" i="2"/>
  <c r="T18" i="2"/>
  <c r="S18" i="2"/>
  <c r="Z27" i="2"/>
  <c r="R27" i="2"/>
  <c r="W27" i="2"/>
  <c r="V27" i="2"/>
  <c r="Y27" i="2"/>
  <c r="X27" i="2"/>
  <c r="AA27" i="2"/>
  <c r="S27" i="2"/>
  <c r="AB27" i="2"/>
  <c r="T27" i="2"/>
  <c r="U27" i="2"/>
  <c r="U26" i="2"/>
  <c r="AB26" i="2"/>
  <c r="Y26" i="2"/>
  <c r="T26" i="2"/>
  <c r="AA26" i="2"/>
  <c r="S26" i="2"/>
  <c r="Z26" i="2"/>
  <c r="V26" i="2"/>
  <c r="R26" i="2"/>
  <c r="X26" i="2"/>
  <c r="W26" i="2"/>
  <c r="V31" i="2"/>
  <c r="AA31" i="2"/>
  <c r="Z31" i="2"/>
  <c r="R31" i="2"/>
  <c r="U31" i="2"/>
  <c r="S31" i="2"/>
  <c r="AB31" i="2"/>
  <c r="T31" i="2"/>
  <c r="W31" i="2"/>
  <c r="X31" i="2"/>
  <c r="Y31" i="2"/>
  <c r="T15" i="2"/>
  <c r="S15" i="2"/>
  <c r="Y15" i="2"/>
  <c r="Z15" i="2"/>
  <c r="R15" i="2"/>
  <c r="U15" i="2"/>
  <c r="X15" i="2"/>
  <c r="W15" i="2"/>
  <c r="V15" i="2"/>
  <c r="K39" i="3"/>
  <c r="K40" i="3" s="1"/>
  <c r="F139" i="3"/>
  <c r="G135" i="3" s="1"/>
  <c r="J24" i="3"/>
  <c r="N39" i="3"/>
  <c r="L39" i="3"/>
  <c r="M39" i="3"/>
  <c r="M24" i="3"/>
  <c r="N24" i="3"/>
  <c r="I24" i="3"/>
  <c r="Q42" i="3"/>
  <c r="Q47" i="3"/>
  <c r="B139" i="3"/>
  <c r="C115" i="3" s="1"/>
  <c r="I7" i="3"/>
  <c r="F123" i="2"/>
  <c r="G99" i="2" s="1"/>
  <c r="L23" i="2"/>
  <c r="I23" i="2"/>
  <c r="B123" i="2"/>
  <c r="C91" i="2" s="1"/>
  <c r="M23" i="2"/>
  <c r="Q28" i="2"/>
  <c r="J23" i="2"/>
  <c r="J7" i="3" l="1"/>
  <c r="X47" i="3"/>
  <c r="W47" i="3"/>
  <c r="U47" i="3"/>
  <c r="V47" i="3"/>
  <c r="T47" i="3"/>
  <c r="S47" i="3"/>
  <c r="Z47" i="3"/>
  <c r="R47" i="3"/>
  <c r="Y47" i="3"/>
  <c r="U42" i="3"/>
  <c r="T42" i="3"/>
  <c r="Z42" i="3"/>
  <c r="S42" i="3"/>
  <c r="Y42" i="3"/>
  <c r="X42" i="3"/>
  <c r="W42" i="3"/>
  <c r="V42" i="3"/>
  <c r="R42" i="3"/>
  <c r="W28" i="2"/>
  <c r="AB28" i="2"/>
  <c r="S28" i="2"/>
  <c r="V28" i="2"/>
  <c r="T28" i="2"/>
  <c r="U28" i="2"/>
  <c r="X28" i="2"/>
  <c r="AA28" i="2"/>
  <c r="R28" i="2"/>
  <c r="Y28" i="2"/>
  <c r="Z28" i="2"/>
  <c r="Y30" i="2"/>
  <c r="V30" i="2"/>
  <c r="U30" i="2"/>
  <c r="X30" i="2"/>
  <c r="W30" i="2"/>
  <c r="Z30" i="2"/>
  <c r="R30" i="2"/>
  <c r="AB30" i="2"/>
  <c r="AA30" i="2"/>
  <c r="S30" i="2"/>
  <c r="T30" i="2"/>
  <c r="F40" i="3"/>
  <c r="C40" i="3"/>
  <c r="J40" i="3"/>
  <c r="G44" i="2"/>
  <c r="H40" i="3"/>
  <c r="G90" i="2"/>
  <c r="E40" i="3"/>
  <c r="G112" i="2"/>
  <c r="G40" i="3"/>
  <c r="B40" i="3"/>
  <c r="D40" i="3"/>
  <c r="I40" i="3"/>
  <c r="A40" i="3"/>
  <c r="G60" i="2"/>
  <c r="G94" i="2"/>
  <c r="G105" i="2"/>
  <c r="G72" i="2"/>
  <c r="G76" i="2"/>
  <c r="G50" i="2"/>
  <c r="G108" i="2"/>
  <c r="G55" i="2"/>
  <c r="G82" i="2"/>
  <c r="G53" i="2"/>
  <c r="G87" i="2"/>
  <c r="G43" i="2"/>
  <c r="G85" i="2"/>
  <c r="G103" i="2"/>
  <c r="G101" i="2"/>
  <c r="G84" i="2"/>
  <c r="G119" i="2"/>
  <c r="G80" i="2"/>
  <c r="G92" i="2"/>
  <c r="G78" i="2"/>
  <c r="G64" i="2"/>
  <c r="G107" i="2"/>
  <c r="G69" i="2"/>
  <c r="G39" i="2"/>
  <c r="G41" i="2"/>
  <c r="G68" i="2"/>
  <c r="G46" i="2"/>
  <c r="G58" i="2"/>
  <c r="G66" i="2"/>
  <c r="G93" i="2"/>
  <c r="G98" i="2"/>
  <c r="C113" i="2"/>
  <c r="G57" i="2"/>
  <c r="G91" i="2"/>
  <c r="G38" i="2"/>
  <c r="G83" i="2"/>
  <c r="G106" i="2"/>
  <c r="G115" i="2"/>
  <c r="G63" i="2"/>
  <c r="C45" i="2"/>
  <c r="G73" i="2"/>
  <c r="G59" i="2"/>
  <c r="G77" i="2"/>
  <c r="G131" i="3"/>
  <c r="G113" i="3"/>
  <c r="G111" i="3"/>
  <c r="G77" i="3"/>
  <c r="G106" i="3"/>
  <c r="G71" i="3"/>
  <c r="G115" i="3"/>
  <c r="G97" i="3"/>
  <c r="G95" i="3"/>
  <c r="G59" i="3"/>
  <c r="G99" i="3"/>
  <c r="G81" i="3"/>
  <c r="G74" i="3"/>
  <c r="G120" i="3"/>
  <c r="G60" i="3"/>
  <c r="G107" i="3"/>
  <c r="G70" i="3"/>
  <c r="G104" i="3"/>
  <c r="G67" i="3"/>
  <c r="G86" i="3"/>
  <c r="C79" i="3"/>
  <c r="G75" i="3"/>
  <c r="G128" i="3"/>
  <c r="G110" i="3"/>
  <c r="G89" i="3"/>
  <c r="G137" i="3"/>
  <c r="G88" i="3"/>
  <c r="G84" i="3"/>
  <c r="G82" i="3"/>
  <c r="G64" i="3"/>
  <c r="G91" i="3"/>
  <c r="G102" i="3"/>
  <c r="G68" i="3"/>
  <c r="G66" i="3"/>
  <c r="G61" i="3"/>
  <c r="G90" i="3"/>
  <c r="G138" i="3"/>
  <c r="G124" i="3"/>
  <c r="G79" i="3"/>
  <c r="G76" i="3"/>
  <c r="G108" i="3"/>
  <c r="G83" i="3"/>
  <c r="G65" i="3"/>
  <c r="G63" i="3"/>
  <c r="G126" i="3"/>
  <c r="G121" i="3"/>
  <c r="G132" i="3"/>
  <c r="C54" i="3"/>
  <c r="G130" i="3"/>
  <c r="G92" i="3"/>
  <c r="G112" i="3"/>
  <c r="G94" i="3"/>
  <c r="G73" i="3"/>
  <c r="G117" i="3"/>
  <c r="G119" i="3"/>
  <c r="G72" i="3"/>
  <c r="G116" i="3"/>
  <c r="G114" i="3"/>
  <c r="G118" i="3"/>
  <c r="G96" i="3"/>
  <c r="G125" i="3"/>
  <c r="G78" i="3"/>
  <c r="G57" i="3"/>
  <c r="G101" i="3"/>
  <c r="G103" i="3"/>
  <c r="G56" i="3"/>
  <c r="G100" i="3"/>
  <c r="G129" i="3"/>
  <c r="G98" i="3"/>
  <c r="G127" i="3"/>
  <c r="G80" i="3"/>
  <c r="G109" i="3"/>
  <c r="G123" i="3"/>
  <c r="G122" i="3"/>
  <c r="G69" i="3"/>
  <c r="G87" i="3"/>
  <c r="G102" i="2"/>
  <c r="G110" i="2"/>
  <c r="G121" i="2"/>
  <c r="G96" i="2"/>
  <c r="G51" i="2"/>
  <c r="G75" i="2"/>
  <c r="G100" i="2"/>
  <c r="G109" i="2"/>
  <c r="G111" i="2"/>
  <c r="G116" i="2"/>
  <c r="G74" i="2"/>
  <c r="G67" i="2"/>
  <c r="C121" i="2"/>
  <c r="C59" i="2"/>
  <c r="G45" i="2"/>
  <c r="G54" i="2"/>
  <c r="G62" i="2"/>
  <c r="G71" i="2"/>
  <c r="G48" i="2"/>
  <c r="G89" i="2"/>
  <c r="G114" i="2"/>
  <c r="G52" i="2"/>
  <c r="G61" i="2"/>
  <c r="G70" i="2"/>
  <c r="C60" i="3"/>
  <c r="C81" i="3"/>
  <c r="G93" i="3"/>
  <c r="G62" i="3"/>
  <c r="G105" i="3"/>
  <c r="G58" i="3"/>
  <c r="G55" i="3"/>
  <c r="C114" i="3"/>
  <c r="C113" i="3"/>
  <c r="C88" i="3"/>
  <c r="C63" i="3"/>
  <c r="C91" i="3"/>
  <c r="C89" i="3"/>
  <c r="C61" i="3"/>
  <c r="C73" i="3"/>
  <c r="C137" i="3"/>
  <c r="C53" i="2"/>
  <c r="G49" i="2"/>
  <c r="C100" i="3"/>
  <c r="G54" i="3"/>
  <c r="C64" i="3"/>
  <c r="C65" i="3"/>
  <c r="C126" i="3"/>
  <c r="C59" i="3"/>
  <c r="C136" i="3"/>
  <c r="C105" i="3"/>
  <c r="C93" i="3"/>
  <c r="C80" i="3"/>
  <c r="C85" i="3"/>
  <c r="C96" i="3"/>
  <c r="C83" i="3"/>
  <c r="C47" i="2"/>
  <c r="G97" i="2"/>
  <c r="C129" i="3"/>
  <c r="C111" i="3"/>
  <c r="C106" i="3"/>
  <c r="K24" i="3"/>
  <c r="J25" i="3" s="1"/>
  <c r="C76" i="3"/>
  <c r="C125" i="3"/>
  <c r="C92" i="3"/>
  <c r="C70" i="3"/>
  <c r="C123" i="3"/>
  <c r="C71" i="3"/>
  <c r="C120" i="3"/>
  <c r="C99" i="3"/>
  <c r="C94" i="3"/>
  <c r="C117" i="3"/>
  <c r="G85" i="3"/>
  <c r="C68" i="3"/>
  <c r="C127" i="3"/>
  <c r="C62" i="3"/>
  <c r="C109" i="3"/>
  <c r="C107" i="3"/>
  <c r="C121" i="3"/>
  <c r="C55" i="3"/>
  <c r="C67" i="3"/>
  <c r="C101" i="3"/>
  <c r="C66" i="3"/>
  <c r="C98" i="3"/>
  <c r="C102" i="3"/>
  <c r="C82" i="3"/>
  <c r="C58" i="3"/>
  <c r="C74" i="3"/>
  <c r="C90" i="3"/>
  <c r="C95" i="3"/>
  <c r="C57" i="3"/>
  <c r="C77" i="3"/>
  <c r="C110" i="3"/>
  <c r="C75" i="3"/>
  <c r="C124" i="3"/>
  <c r="C104" i="3"/>
  <c r="C116" i="3"/>
  <c r="C69" i="3"/>
  <c r="C118" i="3"/>
  <c r="G136" i="3"/>
  <c r="C128" i="3"/>
  <c r="C122" i="3"/>
  <c r="C108" i="3"/>
  <c r="C78" i="3"/>
  <c r="C119" i="3"/>
  <c r="O39" i="3"/>
  <c r="O40" i="3" s="1"/>
  <c r="C112" i="3"/>
  <c r="C86" i="3"/>
  <c r="C103" i="3"/>
  <c r="C97" i="3"/>
  <c r="C130" i="3"/>
  <c r="C56" i="3"/>
  <c r="C72" i="3"/>
  <c r="C132" i="3"/>
  <c r="C84" i="3"/>
  <c r="C87" i="3"/>
  <c r="C138" i="3"/>
  <c r="C131" i="3"/>
  <c r="C135" i="3"/>
  <c r="O24" i="3"/>
  <c r="L25" i="3" s="1"/>
  <c r="C97" i="2"/>
  <c r="C103" i="2"/>
  <c r="C93" i="2"/>
  <c r="G86" i="2"/>
  <c r="G47" i="2"/>
  <c r="C41" i="2"/>
  <c r="C63" i="2"/>
  <c r="C51" i="2"/>
  <c r="C69" i="2"/>
  <c r="G120" i="2"/>
  <c r="G79" i="2"/>
  <c r="G40" i="2"/>
  <c r="C75" i="2"/>
  <c r="G65" i="2"/>
  <c r="C85" i="2"/>
  <c r="C61" i="2"/>
  <c r="O23" i="2"/>
  <c r="M24" i="2" s="1"/>
  <c r="C39" i="2"/>
  <c r="G95" i="2"/>
  <c r="G56" i="2"/>
  <c r="G81" i="2"/>
  <c r="C54" i="2"/>
  <c r="C46" i="2"/>
  <c r="C38" i="2"/>
  <c r="C58" i="2"/>
  <c r="C50" i="2"/>
  <c r="C42" i="2"/>
  <c r="C44" i="2"/>
  <c r="C94" i="2"/>
  <c r="C116" i="2"/>
  <c r="C72" i="2"/>
  <c r="C48" i="2"/>
  <c r="C40" i="2"/>
  <c r="C110" i="2"/>
  <c r="C66" i="2"/>
  <c r="C82" i="2"/>
  <c r="C88" i="2"/>
  <c r="C56" i="2"/>
  <c r="C98" i="2"/>
  <c r="C104" i="2"/>
  <c r="C108" i="2"/>
  <c r="C78" i="2"/>
  <c r="C90" i="2"/>
  <c r="C74" i="2"/>
  <c r="C64" i="2"/>
  <c r="C114" i="2"/>
  <c r="C122" i="2"/>
  <c r="C106" i="2"/>
  <c r="C60" i="2"/>
  <c r="C80" i="2"/>
  <c r="C70" i="2"/>
  <c r="C52" i="2"/>
  <c r="C76" i="2"/>
  <c r="C96" i="2"/>
  <c r="C68" i="2"/>
  <c r="C86" i="2"/>
  <c r="C120" i="2"/>
  <c r="C92" i="2"/>
  <c r="C62" i="2"/>
  <c r="C112" i="2"/>
  <c r="C84" i="2"/>
  <c r="C102" i="2"/>
  <c r="C100" i="2"/>
  <c r="C67" i="2"/>
  <c r="C95" i="2"/>
  <c r="C83" i="2"/>
  <c r="C107" i="2"/>
  <c r="C111" i="2"/>
  <c r="C109" i="2"/>
  <c r="C49" i="2"/>
  <c r="C99" i="2"/>
  <c r="C119" i="2"/>
  <c r="K23" i="2"/>
  <c r="I24" i="2" s="1"/>
  <c r="C55" i="2"/>
  <c r="C73" i="2"/>
  <c r="G42" i="2"/>
  <c r="G88" i="2"/>
  <c r="G113" i="2"/>
  <c r="C101" i="2"/>
  <c r="C43" i="2"/>
  <c r="C65" i="2"/>
  <c r="C115" i="2"/>
  <c r="C71" i="2"/>
  <c r="C89" i="2"/>
  <c r="G104" i="2"/>
  <c r="C77" i="2"/>
  <c r="C79" i="2"/>
  <c r="C57" i="2"/>
  <c r="C81" i="2"/>
  <c r="C87" i="2"/>
  <c r="C105" i="2"/>
  <c r="G122" i="2"/>
  <c r="C139" i="3" l="1"/>
  <c r="G139" i="3"/>
  <c r="M25" i="3"/>
  <c r="N40" i="3"/>
  <c r="M40" i="3"/>
  <c r="G123" i="2"/>
  <c r="L24" i="2"/>
  <c r="N25" i="3"/>
  <c r="K25" i="3"/>
  <c r="E25" i="3"/>
  <c r="D25" i="3"/>
  <c r="G25" i="3"/>
  <c r="H25" i="3"/>
  <c r="F25" i="3"/>
  <c r="A25" i="3"/>
  <c r="B25" i="3"/>
  <c r="C25" i="3"/>
  <c r="L40" i="3"/>
  <c r="I25" i="3"/>
  <c r="K24" i="2"/>
  <c r="E24" i="2"/>
  <c r="B24" i="2"/>
  <c r="D24" i="2"/>
  <c r="A24" i="2"/>
  <c r="C24" i="2"/>
  <c r="G24" i="2"/>
  <c r="F24" i="2"/>
  <c r="H24" i="2"/>
  <c r="C123" i="2"/>
  <c r="O24" i="2"/>
  <c r="N24" i="2"/>
  <c r="J24" i="2"/>
  <c r="O25" i="3" l="1"/>
</calcChain>
</file>

<file path=xl/sharedStrings.xml><?xml version="1.0" encoding="utf-8"?>
<sst xmlns="http://schemas.openxmlformats.org/spreadsheetml/2006/main" count="154810" uniqueCount="11088">
  <si>
    <t>Juba Gumbo Park</t>
  </si>
  <si>
    <t>Transit</t>
  </si>
  <si>
    <t>Female</t>
  </si>
  <si>
    <t>Rubkona</t>
  </si>
  <si>
    <t>Uganda</t>
  </si>
  <si>
    <t>Yes</t>
  </si>
  <si>
    <t>Ayilo Refugee Camp</t>
  </si>
  <si>
    <t>South Sudan</t>
  </si>
  <si>
    <t>Central Equatoria</t>
  </si>
  <si>
    <t>Juba</t>
  </si>
  <si>
    <t>UN House PoC 3</t>
  </si>
  <si>
    <t>More than 6 months</t>
  </si>
  <si>
    <t>To join the rest of the family</t>
  </si>
  <si>
    <t>Whole family</t>
  </si>
  <si>
    <t>Bus</t>
  </si>
  <si>
    <t>Borrowed</t>
  </si>
  <si>
    <t>a95df3fc-8452-4032-bc61-8e81dcd87e9e</t>
  </si>
  <si>
    <t>kapoeta South</t>
  </si>
  <si>
    <t>Bidibidi Refugee Camp</t>
  </si>
  <si>
    <t>Rejaf</t>
  </si>
  <si>
    <t>Rajaf</t>
  </si>
  <si>
    <t>No</t>
  </si>
  <si>
    <t>To seek healthcare facilities</t>
  </si>
  <si>
    <t>7bb34abd-6c8f-43ec-9a8a-be858486635f</t>
  </si>
  <si>
    <t>Melut</t>
  </si>
  <si>
    <t>Maaji Refugee Camp</t>
  </si>
  <si>
    <t xml:space="preserve">Shortage of food </t>
  </si>
  <si>
    <t>46a71e8b-ae4f-4a74-864d-ceb30b282c10</t>
  </si>
  <si>
    <t>From savings</t>
  </si>
  <si>
    <t>Special protection needs - elderly</t>
  </si>
  <si>
    <t>88f70d8b-1e12-4b01-af69-bc3f225f92c9</t>
  </si>
  <si>
    <t>Malakal</t>
  </si>
  <si>
    <t>Northern Bari</t>
  </si>
  <si>
    <t>New Site</t>
  </si>
  <si>
    <t>210cc7f7-c134-465c-955e-debb54b5756b</t>
  </si>
  <si>
    <t>Male</t>
  </si>
  <si>
    <t>Central Region</t>
  </si>
  <si>
    <t>Kampala</t>
  </si>
  <si>
    <t>Muniki</t>
  </si>
  <si>
    <t>Munuki</t>
  </si>
  <si>
    <t>Other reasons</t>
  </si>
  <si>
    <t>Partial family</t>
  </si>
  <si>
    <t>f4b39d48-fe8a-4a20-be36-5edded16c8d1</t>
  </si>
  <si>
    <t>Bor South</t>
  </si>
  <si>
    <t>Jonglei</t>
  </si>
  <si>
    <t>Bor</t>
  </si>
  <si>
    <t>Bweyale</t>
  </si>
  <si>
    <t xml:space="preserve">Breastfeeding </t>
  </si>
  <si>
    <t>6e27acc9-ae25-467b-bcfd-2a3c407709f5</t>
  </si>
  <si>
    <t xml:space="preserve">Insecurity </t>
  </si>
  <si>
    <t>Other means</t>
  </si>
  <si>
    <t>568323e8-3090-4cf4-bb81-975976164a4b</t>
  </si>
  <si>
    <t>Maban</t>
  </si>
  <si>
    <t>Upper Nile</t>
  </si>
  <si>
    <t>Jinkuata</t>
  </si>
  <si>
    <t>4055178b-0630-41fd-9360-5d5e1110f7c0</t>
  </si>
  <si>
    <t>000a6a94-bcb2-4c32-abc4-77561a68900d</t>
  </si>
  <si>
    <t xml:space="preserve">Physically disabled </t>
  </si>
  <si>
    <t>32b3eb6b-4589-4406-abbe-8a937c84d0d2</t>
  </si>
  <si>
    <t>Magwi</t>
  </si>
  <si>
    <t>Northern Region</t>
  </si>
  <si>
    <t>Adjumani</t>
  </si>
  <si>
    <t>292c6196-4d9f-4990-87a9-d08ef222bff7</t>
  </si>
  <si>
    <t>Lapon</t>
  </si>
  <si>
    <t>50d890ea-e5ec-4498-a2c1-722ff6bb0e04</t>
  </si>
  <si>
    <t>Kator</t>
  </si>
  <si>
    <t>Lologo</t>
  </si>
  <si>
    <t>fb8b7d73-36dd-442b-9cd0-2756de021f0c</t>
  </si>
  <si>
    <t>13521ecd-405d-4b6b-b369-802ce1c2d792</t>
  </si>
  <si>
    <t>6dd37265-7adc-407f-84cd-cfed529befd5</t>
  </si>
  <si>
    <t>Twic</t>
  </si>
  <si>
    <t xml:space="preserve">To seek education opportunities </t>
  </si>
  <si>
    <t>e26e76fb-6264-4a3b-848c-23c3e8eba703</t>
  </si>
  <si>
    <t>Gulu</t>
  </si>
  <si>
    <t>5f0cbe16-de8f-44c5-8232-10f5d4008cbc</t>
  </si>
  <si>
    <t>Eastern Equatoria</t>
  </si>
  <si>
    <t>Nimule</t>
  </si>
  <si>
    <t>91f81907-7f62-444e-8a0f-2e39f42f8fbd</t>
  </si>
  <si>
    <t>e1da5419-551c-4c4c-905b-baf216985dad</t>
  </si>
  <si>
    <t>Yei</t>
  </si>
  <si>
    <t>e278183c-3469-4661-848a-3414c12bb436</t>
  </si>
  <si>
    <t>Yei Town</t>
  </si>
  <si>
    <t>5ce4190d-4aa6-4c5f-a9e5-3a5e3517aaae</t>
  </si>
  <si>
    <t>2f0f4369-d743-414b-805c-e2da13ef281e</t>
  </si>
  <si>
    <t>27f4d485-7d3f-4ac2-b6d4-0f0d31e218dc</t>
  </si>
  <si>
    <t>d8308cf6-a2fa-4c51-b117-3f57721624c4</t>
  </si>
  <si>
    <t>ba7d7fcb-7f54-44b5-867d-a5db43a04151</t>
  </si>
  <si>
    <t>Longeleya</t>
  </si>
  <si>
    <t>To seek livelihood opportunities</t>
  </si>
  <si>
    <t>22212654-fcc8-4d99-8ec7-b6a0ef4bcd83</t>
  </si>
  <si>
    <t>Rhino Camp</t>
  </si>
  <si>
    <t xml:space="preserve">Pregnant </t>
  </si>
  <si>
    <t>5e753fb2-ec5c-4b3a-98f1-d2149ce6eb0c</t>
  </si>
  <si>
    <t>df416ac8-86f2-4af7-83f2-63e1686d8921</t>
  </si>
  <si>
    <t>94f688ed-f8fb-4a9a-8db7-13600090845f</t>
  </si>
  <si>
    <t>3c116ba2-268b-4368-bf32-2743f2dec338</t>
  </si>
  <si>
    <t>Torit</t>
  </si>
  <si>
    <t>Gudele</t>
  </si>
  <si>
    <t>52fab630-610f-41d9-b2de-96e5f74fa6f9</t>
  </si>
  <si>
    <t>Yirol East</t>
  </si>
  <si>
    <t>9e2de25f-b267-412b-9303-029d30ffbead</t>
  </si>
  <si>
    <t>Lasu</t>
  </si>
  <si>
    <t>0a9b851e-484d-4cba-b1ef-448c6ac9f53d</t>
  </si>
  <si>
    <t>Unaccompanied_child</t>
  </si>
  <si>
    <t>cb7d0a82-6b5a-4815-aa77-d187f1bc44a0</t>
  </si>
  <si>
    <t>Unity</t>
  </si>
  <si>
    <t>6565864f-4c2a-403e-b36a-022a7649f51f</t>
  </si>
  <si>
    <t>Pajok</t>
  </si>
  <si>
    <t>d6737acf-3180-4a1f-a49b-c2049f8c3700</t>
  </si>
  <si>
    <t>Twic East</t>
  </si>
  <si>
    <t>Nyumanzi Refugee Camp</t>
  </si>
  <si>
    <t>a5edb60b-5d81-4793-8f32-8da18dc851e5</t>
  </si>
  <si>
    <t>Western Equatoria</t>
  </si>
  <si>
    <t>Mvolo</t>
  </si>
  <si>
    <t>Yeri</t>
  </si>
  <si>
    <t>2f008a0d-ff99-4c20-9684-3656ac5581ae</t>
  </si>
  <si>
    <t>ee65a6d9-71c0-40ea-9543-8b22c2508474</t>
  </si>
  <si>
    <t>2fa9eaf4-69ad-4f46-9e91-52733de857df</t>
  </si>
  <si>
    <t>293fca1d-9f69-4d7a-a1e6-015770b2f65b</t>
  </si>
  <si>
    <t>f4aeb91a-3a25-49ef-9a9e-52bb7adac344</t>
  </si>
  <si>
    <t>Buikwe</t>
  </si>
  <si>
    <t>Ganji</t>
  </si>
  <si>
    <t>3f28444b-35db-45cb-b4b5-3267ec9ea501</t>
  </si>
  <si>
    <t>Baidit</t>
  </si>
  <si>
    <t>d14eee1c-0081-40ce-bd15-f6c1792e338d</t>
  </si>
  <si>
    <t>Leer</t>
  </si>
  <si>
    <t>Block c</t>
  </si>
  <si>
    <t>e9b513b1-c17c-40dc-90b2-62e6f7315c25</t>
  </si>
  <si>
    <t>a442ca6c-7d52-42e3-ba96-f0f0c3aa1714</t>
  </si>
  <si>
    <t>Fangak</t>
  </si>
  <si>
    <t>Kiryandongo Refugee Camp</t>
  </si>
  <si>
    <t>f97a28a6-fff1-422f-b826-1556ce9eaf14</t>
  </si>
  <si>
    <t>8992f2f8-11bf-46b4-893f-387bf5790ff6</t>
  </si>
  <si>
    <t>Wau</t>
  </si>
  <si>
    <t>Gumbo</t>
  </si>
  <si>
    <t>7b149b55-1cc1-4a44-afd3-8c129201331c</t>
  </si>
  <si>
    <t>Raja</t>
  </si>
  <si>
    <t>17311991-405b-470e-88b7-1e3fce7436b7</t>
  </si>
  <si>
    <t>Malakia</t>
  </si>
  <si>
    <t>a27491c1-cf3b-42c1-a609-ce927b034395</t>
  </si>
  <si>
    <t>Lainya</t>
  </si>
  <si>
    <t>Jebel</t>
  </si>
  <si>
    <t>Pagrinya Refugee Camp</t>
  </si>
  <si>
    <t>a9b7beca-488e-48c4-b1b1-4ee72370ed6c</t>
  </si>
  <si>
    <t>c1a8d17b-a096-4c4c-92b7-14b12d7932ca</t>
  </si>
  <si>
    <t>Atlabara</t>
  </si>
  <si>
    <t>Motoyo</t>
  </si>
  <si>
    <t>5629762a-035a-48c0-badb-51e07602e156</t>
  </si>
  <si>
    <t>1d28f22a-67ba-4691-a3d6-12f8c52cccd5</t>
  </si>
  <si>
    <t>Motoyo East</t>
  </si>
  <si>
    <t>51d56e0a-0f44-4b4a-ac42-3c27d133f0b2</t>
  </si>
  <si>
    <t>Mundri East</t>
  </si>
  <si>
    <t>a3e9dc0c-b447-40ed-b8ea-bfe23bc1e156</t>
  </si>
  <si>
    <t>Other</t>
  </si>
  <si>
    <t>1 to 3 months</t>
  </si>
  <si>
    <t>581a4129-a958-4d07-b32c-23d05806c652</t>
  </si>
  <si>
    <t>17a9ea81-0b1f-47bf-9009-0cd8796dfb3c</t>
  </si>
  <si>
    <t>6417aab2-ac80-481f-b35c-fc0dd5ecac40</t>
  </si>
  <si>
    <t>3dc4a29c-3aac-44a8-a469-7ed87e0352f7</t>
  </si>
  <si>
    <t>544a9e72-0409-4f71-a68b-44ab0c5385f7</t>
  </si>
  <si>
    <t>a79b165e-7912-4778-91ab-d423c806f878</t>
  </si>
  <si>
    <t>Moyo</t>
  </si>
  <si>
    <t>cd20d9be-80bf-47bb-a66e-3da8b224f821</t>
  </si>
  <si>
    <t>Mukaya</t>
  </si>
  <si>
    <t>9a14e28e-3b23-48b2-914b-92d2cc463a56</t>
  </si>
  <si>
    <t>Kajo-Keji</t>
  </si>
  <si>
    <t>Arua</t>
  </si>
  <si>
    <t>5c86b287-bd4e-4e92-88da-3a1ac6868bdd</t>
  </si>
  <si>
    <t>5e2cde99-9d74-4361-8fb4-11d6d13f2e41</t>
  </si>
  <si>
    <t>Yumbe</t>
  </si>
  <si>
    <t>a510df94-e439-41c8-8890-aba55b1f8ef2</t>
  </si>
  <si>
    <t>Maridi</t>
  </si>
  <si>
    <t>a4f7f8f6-41fd-4561-8517-affa7e9b837d</t>
  </si>
  <si>
    <t>Terkeka</t>
  </si>
  <si>
    <t>2477e649-7b0e-4547-ae0c-b2de4334f752</t>
  </si>
  <si>
    <t>Imurok</t>
  </si>
  <si>
    <t>Kurumi</t>
  </si>
  <si>
    <t>ed635a1e-c946-4007-95f0-b93dde31712e</t>
  </si>
  <si>
    <t>c2ebfa19-127c-4d8c-a667-8a225c04d857</t>
  </si>
  <si>
    <t>f93158e3-d36c-4d25-bd13-6918952f6c2e</t>
  </si>
  <si>
    <t>04aa093f-39d4-4aec-9a93-210c787a5798</t>
  </si>
  <si>
    <t>011c0ce3-d12b-4d83-af1d-d7d47fb4d293</t>
  </si>
  <si>
    <t>47c77831-f80f-4ab4-912a-3cbaa936915c</t>
  </si>
  <si>
    <t>Luakpiny (Nasir)</t>
  </si>
  <si>
    <t>e9b5fdb4-33bd-4904-9218-34f37734f48f</t>
  </si>
  <si>
    <t>0146195c-3fba-4178-80a3-20680d5660b0</t>
  </si>
  <si>
    <t>d354732a-4504-4d77-b592-1ab4b78eb9c5</t>
  </si>
  <si>
    <t>be20d8ea-3b76-47ec-9ed3-3e65bafa2f3d</t>
  </si>
  <si>
    <t>ad76fb60-9d59-47bd-a68f-45fe5368af7e</t>
  </si>
  <si>
    <t>Cueibet</t>
  </si>
  <si>
    <t>bea01f6f-2c3e-4869-8d56-505aac5bd7cd</t>
  </si>
  <si>
    <t>Pregnant Special_protection_needs_elderly</t>
  </si>
  <si>
    <t>24af3f42-61a9-430f-b995-612a9fd2d0e8</t>
  </si>
  <si>
    <t xml:space="preserve">Malnourished </t>
  </si>
  <si>
    <t>b2bb6d91-4a9d-4137-adc1-f9aaeee99666</t>
  </si>
  <si>
    <t>Bentiu</t>
  </si>
  <si>
    <t>9ee82301-ada2-43bf-ab85-e30610743caa</t>
  </si>
  <si>
    <t>Mundri West</t>
  </si>
  <si>
    <t>bd1cdfd4-b5f8-419f-9a72-8422be46c514</t>
  </si>
  <si>
    <t>Mayom</t>
  </si>
  <si>
    <t>64868d5d-a277-412e-b53f-3d06c2c65629</t>
  </si>
  <si>
    <t>Juba Na Bari</t>
  </si>
  <si>
    <t>7df798c4-af7b-49f9-a41d-55c2325ad385</t>
  </si>
  <si>
    <t>b7b2be7d-e321-49da-9f64-0c54232c5601</t>
  </si>
  <si>
    <t>b81b73f3-cef0-4e44-8492-18419edf972d</t>
  </si>
  <si>
    <t>Lirya</t>
  </si>
  <si>
    <t>04b5347b-cce0-4bf3-b0af-ee424da3d5f6</t>
  </si>
  <si>
    <t>d139d687-3e11-402d-8a26-fada5e58b009</t>
  </si>
  <si>
    <t>0f747288-bb82-479d-8f18-1d9173646da9</t>
  </si>
  <si>
    <t>Baliet</t>
  </si>
  <si>
    <t>Adong</t>
  </si>
  <si>
    <t>015943cc-555e-461a-bcfd-90729d6faca6</t>
  </si>
  <si>
    <t>2d92d6f7-489e-4eae-92df-c69a490a7360</t>
  </si>
  <si>
    <t>c5d54455-14b5-4b36-bd37-49f809148587</t>
  </si>
  <si>
    <t>Duk</t>
  </si>
  <si>
    <t>f8ea73af-a4bc-45be-9515-7ac1d7a337b7</t>
  </si>
  <si>
    <t>29d407dd-c946-4c6d-9416-433f0fc492a8</t>
  </si>
  <si>
    <t>ad569754-9ab2-4198-a1ed-09f899d32173</t>
  </si>
  <si>
    <t>df6f71ac-94f8-4b66-8bf1-a54c3d6bfe2a</t>
  </si>
  <si>
    <t>5c9dc4cf-7431-4307-a320-dc2cbf51797e</t>
  </si>
  <si>
    <t>Morobo</t>
  </si>
  <si>
    <t>2e453f4d-068e-41f9-a619-dea801591377</t>
  </si>
  <si>
    <t>UV</t>
  </si>
  <si>
    <t>66291ebc-4fd4-4aa7-81f5-0a3e8cb97357</t>
  </si>
  <si>
    <t>b8e15be9-8942-4941-8c1c-fee977f35239</t>
  </si>
  <si>
    <t>6ea00647-1e62-4f8e-8230-c5a3c04ceefe</t>
  </si>
  <si>
    <t>d5fe5a71-5fbd-48af-98f1-0ea8b0743aff</t>
  </si>
  <si>
    <t>Separated child in household</t>
  </si>
  <si>
    <t>4189a085-9af5-4ee2-a6a5-33d2f8c58771</t>
  </si>
  <si>
    <t>1501eabd-3653-4f39-8304-4bf785aa2bdf</t>
  </si>
  <si>
    <t>Palorinya Refugee Camp</t>
  </si>
  <si>
    <t>6c83a8b1-1da3-4a5c-8331-05cc53faaf02</t>
  </si>
  <si>
    <t>6395e6b3-5fdb-4759-9d54-0e57374218a9</t>
  </si>
  <si>
    <t>4bd3de2c-3227-4149-921e-34f275e5f96e</t>
  </si>
  <si>
    <t>b419fbd7-66a6-479e-bda5-ddec229eb350</t>
  </si>
  <si>
    <t>fa5a9908-5809-4139-b606-363302bec6f1</t>
  </si>
  <si>
    <t>a6c67b0a-3060-4c46-87b9-12ba3fa05bf9</t>
  </si>
  <si>
    <t>fdd2c6c3-5519-40c2-b8f1-b3c9fcaed183</t>
  </si>
  <si>
    <t>4674adb6-ee73-45be-a7e3-27a17aace107</t>
  </si>
  <si>
    <t>e1ac3a14-0454-4df4-9695-08c689914368</t>
  </si>
  <si>
    <t>ac2bba53-42bf-478d-821e-cbe5d85116a9</t>
  </si>
  <si>
    <t>dfa63d3a-65e2-4119-97e4-8d028bbad81e</t>
  </si>
  <si>
    <t>88fde067-2ed3-4db3-8791-8cca006b7e2c</t>
  </si>
  <si>
    <t>1909ef06-d379-453d-8a92-b46a83d3fa3d</t>
  </si>
  <si>
    <t>Burgilo</t>
  </si>
  <si>
    <t>eda41745-6fd2-49c9-bc98-699c842c0750</t>
  </si>
  <si>
    <t>0f361b6a-7f4c-4b5c-81b7-e3c647a2ab03</t>
  </si>
  <si>
    <t>26201ac3-f435-44d2-8465-9f48a0ae6450</t>
  </si>
  <si>
    <t>a0a30332-925e-4e63-935a-d834f30ba082</t>
  </si>
  <si>
    <t>fd1a525a-8862-496d-8ed4-63f5b1da84b2</t>
  </si>
  <si>
    <t>d039eba4-9b53-4df9-84b3-b4656be0d2fa</t>
  </si>
  <si>
    <t>3df9415b-c688-490e-9931-b39d305baa87</t>
  </si>
  <si>
    <t>Wagole</t>
  </si>
  <si>
    <t>6178d923-4723-4a33-8b44-b2181187cbf1</t>
  </si>
  <si>
    <t>128066c5-15a5-428d-8f74-e05769656522</t>
  </si>
  <si>
    <t>f1a2d744-3576-4f22-8c78-d779accff400</t>
  </si>
  <si>
    <t>Mankel</t>
  </si>
  <si>
    <t>6fd45aa1-fd5b-421a-b6da-9f2f67a64e5a</t>
  </si>
  <si>
    <t>c9917865-3a88-4f32-ab5d-8c8ac012f55b</t>
  </si>
  <si>
    <t>8dc54e5b-37e8-4c1c-a294-360e346c706b</t>
  </si>
  <si>
    <t>Pibor</t>
  </si>
  <si>
    <t>1f2f8137-e4dd-4a02-8d93-a08f56db12e2</t>
  </si>
  <si>
    <t>8a5fdaaa-e870-42d7-b732-8b889053e197</t>
  </si>
  <si>
    <t>7d6da1c1-c628-4f38-8b06-562177156651</t>
  </si>
  <si>
    <t>Kenyi</t>
  </si>
  <si>
    <t>a395522b-28d4-4df3-a81f-0e83af613c8e</t>
  </si>
  <si>
    <t>Jalle</t>
  </si>
  <si>
    <t>484da361-442b-4603-8168-9c472a1364db</t>
  </si>
  <si>
    <t>d1ac24ba-46a8-4fa6-ba08-8ee484de1c1c</t>
  </si>
  <si>
    <t>363921a8-917e-435c-a83d-41ad78ee8897</t>
  </si>
  <si>
    <t>ff7cfe28-9368-4a38-b84d-d5d8dcc935fc</t>
  </si>
  <si>
    <t>de976f5f-09e9-44c0-a11c-76510b9e0ada</t>
  </si>
  <si>
    <t>33ba17cb-0e0a-41fc-8c66-b4d691a3a8dc</t>
  </si>
  <si>
    <t>9f922879-a11c-444c-8031-0dc7f5641504</t>
  </si>
  <si>
    <t>Wakiso</t>
  </si>
  <si>
    <t>07e377d7-b155-46ae-b217-088253f28d64</t>
  </si>
  <si>
    <t>Pageri</t>
  </si>
  <si>
    <t>5543b86b-e0a8-413d-ab6e-2671e0395f84</t>
  </si>
  <si>
    <t>Breastfeeding Special_protection_needs_elderly</t>
  </si>
  <si>
    <t>32c9e691-a623-4004-af5b-5a75b34c3a0b</t>
  </si>
  <si>
    <t>adc899b8-6ab2-4485-8b27-921a09b72a0f</t>
  </si>
  <si>
    <t>e256f54a-5f5b-4a5a-8b79-5c9da857877e</t>
  </si>
  <si>
    <t>Agoro</t>
  </si>
  <si>
    <t>4e784c71-64c8-426d-b6da-3d488bcbceb4</t>
  </si>
  <si>
    <t>4f46422e-55ed-4d93-91b0-d5b7ed475b97</t>
  </si>
  <si>
    <t>2a7eef40-06bc-4cb5-88c7-926efe42f8fe</t>
  </si>
  <si>
    <t>180d7c06-8a41-4895-82b4-163f44eb747c</t>
  </si>
  <si>
    <t>fbe2cc9d-00a6-4486-b1e8-152be3ffd96b</t>
  </si>
  <si>
    <t>c04bff0d-73e7-4483-bb50-494d934c4415</t>
  </si>
  <si>
    <t>9f859c7e-44f5-48e5-a55d-df3f46b5f625</t>
  </si>
  <si>
    <t>Yambio</t>
  </si>
  <si>
    <t>7a5c96f0-c44b-4141-a0d4-67238b293b3a</t>
  </si>
  <si>
    <t>2b1c6b8d-4b80-41fd-b48d-f7a7f91e5fe4</t>
  </si>
  <si>
    <t>Kimba</t>
  </si>
  <si>
    <t>0d73d353-1bd9-4523-a320-c128f3666256</t>
  </si>
  <si>
    <t>45e22e2c-7a1c-4084-8c7f-1200fd442768</t>
  </si>
  <si>
    <t>e1ebcb22-4acb-416b-81c1-1be7f3509043</t>
  </si>
  <si>
    <t>660fdffd-d758-4bed-9874-950132c922d1</t>
  </si>
  <si>
    <t>71c5e213-2dc5-446b-aa08-2d6f007480e5</t>
  </si>
  <si>
    <t>63b888af-1c59-455f-ac41-818396fcbbf9</t>
  </si>
  <si>
    <t>f3bc94cf-2a2f-426c-9328-85b37571ef3e</t>
  </si>
  <si>
    <t>80ba6868-46e8-48ed-902f-c476969e64fe</t>
  </si>
  <si>
    <t>b18824c4-0574-4089-98ba-d65995caa641</t>
  </si>
  <si>
    <t>3b2d887e-878a-42ed-ab98-55b23cbe0201</t>
  </si>
  <si>
    <t>8f6db50f-59ba-41b6-b619-229050818dd6</t>
  </si>
  <si>
    <t>acc6969a-5e89-4b9e-b956-54616ae9399b</t>
  </si>
  <si>
    <t>7577904e-cf7c-4374-a7e7-ed93ac8ef52f</t>
  </si>
  <si>
    <t>Juong</t>
  </si>
  <si>
    <t>550378c5-a735-41a1-9f56-0a05a9fc7714</t>
  </si>
  <si>
    <t>d8fd7079-6c48-421b-b903-c96e0913bf85</t>
  </si>
  <si>
    <t>be7ad27d-976f-4edc-9ba1-422f10e3d5e7</t>
  </si>
  <si>
    <t>5a9c341c-f0ec-47bd-a70d-81857ebabe4b</t>
  </si>
  <si>
    <t>Oboo</t>
  </si>
  <si>
    <t>c984f713-d496-4f41-9bc4-aff1e9c2bbb6</t>
  </si>
  <si>
    <t>8a129406-54d3-4f3f-ab39-f464028b9372</t>
  </si>
  <si>
    <t>f39e83d2-752f-4f60-bc3b-3c6c467bff60</t>
  </si>
  <si>
    <t>1242aa36-c7aa-4d5d-9cc6-cebc54547318</t>
  </si>
  <si>
    <t>2f54a46b-7fc9-4056-aa6a-5b81a098692c</t>
  </si>
  <si>
    <t>Block M</t>
  </si>
  <si>
    <t>f72f500c-df32-4960-871b-8906dfd91639</t>
  </si>
  <si>
    <t>fcd57274-8560-4685-a2ba-880b0f2f46e4</t>
  </si>
  <si>
    <t>4cfd4aa1-0d06-4a96-821e-079bef96035b</t>
  </si>
  <si>
    <t>d41e67b6-e025-4f49-9ac7-38d18b3f9ac0</t>
  </si>
  <si>
    <t>030b32a1-5c90-4202-a733-509b0a9e506c</t>
  </si>
  <si>
    <t>Lire</t>
  </si>
  <si>
    <t>0fb5a63d-a466-47ed-a427-77699b35e268</t>
  </si>
  <si>
    <t>7f906005-1405-43ca-8dd1-dea16399c9a3</t>
  </si>
  <si>
    <t>Kenya</t>
  </si>
  <si>
    <t>Kakuma Refugee Camp</t>
  </si>
  <si>
    <t>0bbcdd95-54bc-48c2-a512-fc2cb71f1322</t>
  </si>
  <si>
    <t>b93760ba-9a2b-43d9-ba17-a61cb2cb7205</t>
  </si>
  <si>
    <t>e0459042-0d4c-4891-914e-5a2469ca4736</t>
  </si>
  <si>
    <t>f903f403-bdfe-400c-a90d-47a208aa9765</t>
  </si>
  <si>
    <t>25f1ea34-acdc-4502-b3fa-1611c8302fed</t>
  </si>
  <si>
    <t>a9a1f881-e3f5-4050-948e-9467ce32bfe6</t>
  </si>
  <si>
    <t>c2b8a78b-214d-4a4f-8434-5680e3dea5be</t>
  </si>
  <si>
    <t>96f243f1-71d1-4e9e-929a-f9ef984aa138</t>
  </si>
  <si>
    <t>aacc849c-bbc7-47de-9df9-76e9e0ecdc25</t>
  </si>
  <si>
    <t>84a93c30-f678-47ea-ae08-24e94a28cc6f</t>
  </si>
  <si>
    <t>fa7e24d8-4d34-4d41-a2bd-80fdfb3cd97a</t>
  </si>
  <si>
    <t>4a849f80-d449-4150-a52c-b597b53f67c2</t>
  </si>
  <si>
    <t>2b5376a1-eda0-4556-8aa3-5c5ecb6352c8</t>
  </si>
  <si>
    <t>Block 5</t>
  </si>
  <si>
    <t>fca34fea-7ab4-4a0a-afc9-7adab23d081c</t>
  </si>
  <si>
    <t>Polio</t>
  </si>
  <si>
    <t>457fb0cc-e23b-48e9-9dd9-f0c33c273e6f</t>
  </si>
  <si>
    <t>831b976d-fb71-4e4d-8a87-c5fe76e277d0</t>
  </si>
  <si>
    <t>Karika</t>
  </si>
  <si>
    <t>70e3bd43-b52d-4533-a31a-afd4a13481a9</t>
  </si>
  <si>
    <t>Lakes</t>
  </si>
  <si>
    <t>b90ef40a-e28e-4121-8f09-f96f2bf9eac5</t>
  </si>
  <si>
    <t>ff48e87d-5fe5-40fa-8139-102bf2b5e7f2</t>
  </si>
  <si>
    <t>bffedc51-f09b-4ca7-a2b5-0067804f651b</t>
  </si>
  <si>
    <t>186ef3b1-0645-4eb3-986f-bd4f6d32e931</t>
  </si>
  <si>
    <t>d532f579-a34c-4b00-b58b-9e6480e2d7f2</t>
  </si>
  <si>
    <t>4b2dbff0-6a2e-4da2-bf8d-a4765dca82b6</t>
  </si>
  <si>
    <t>16504ee3-9418-4e80-9dca-767ac27ddf7c</t>
  </si>
  <si>
    <t>Juba Port</t>
  </si>
  <si>
    <t>Guat</t>
  </si>
  <si>
    <t>Boat/ferry</t>
  </si>
  <si>
    <t>51110cc9-9382-4350-8cb2-d2e8ef6966b1</t>
  </si>
  <si>
    <t>Western Bahr El Ghazal</t>
  </si>
  <si>
    <t>Wau North</t>
  </si>
  <si>
    <t>21f3aedd-3953-4bd0-818b-6f7d50bfc1c1</t>
  </si>
  <si>
    <t>8b5d3d3a-d4be-41f8-84bf-6d417096cc2f</t>
  </si>
  <si>
    <t>3bbcd27c-b8e5-4a52-8ed9-baba647e99e5</t>
  </si>
  <si>
    <t>e281274d-580e-486a-89ef-8c758c26bfb4</t>
  </si>
  <si>
    <t>104cb5fc-bc89-4af9-b148-b204711cefb9</t>
  </si>
  <si>
    <t>60a3aaf8-68c1-43c6-8ce4-d5e049526694</t>
  </si>
  <si>
    <t>bc6d35ce-28f1-46b9-a410-788cbce88999</t>
  </si>
  <si>
    <t>f92021f7-6e48-4646-ad58-5d6b93a2e967</t>
  </si>
  <si>
    <t>3d314537-a409-4c52-8057-3f22aad487ba</t>
  </si>
  <si>
    <t>2caaa766-8cdf-4009-9d7d-1d5496028f8c</t>
  </si>
  <si>
    <t>Giel</t>
  </si>
  <si>
    <t>e233fa91-0e7c-4f68-b0b7-200e333a88ca</t>
  </si>
  <si>
    <t>Buny</t>
  </si>
  <si>
    <t>2820476c-6510-444b-ae64-9dc9080ad523</t>
  </si>
  <si>
    <t>b3bdfce2-0146-4eb7-aa48-a2bf0844b461</t>
  </si>
  <si>
    <t>bef65443-cec4-4a6f-9dc6-0053e5c67f5f</t>
  </si>
  <si>
    <t>60ca8673-4232-4f1b-9d98-0366d54b06b4</t>
  </si>
  <si>
    <t>572307c6-ec75-476b-87b6-bbdf628daf0f</t>
  </si>
  <si>
    <t>beaef088-11f0-4120-be56-5351eba90347</t>
  </si>
  <si>
    <t>87fa5807-3fc9-4ec6-9959-de27e63bd196</t>
  </si>
  <si>
    <t>bf31bd21-db79-4b95-addb-1c7e663f7cc8</t>
  </si>
  <si>
    <t>d827633b-2960-4365-8f7f-1d67bdd300de</t>
  </si>
  <si>
    <t>00307168-4b7e-4d32-9d75-5236d82e5ab4</t>
  </si>
  <si>
    <t>e4a430f9-e027-4975-901a-3802363e8c82</t>
  </si>
  <si>
    <t>f320070d-be09-4c24-a1ce-d086ef8817c6</t>
  </si>
  <si>
    <t>267f10cb-cbf2-47f4-aa42-4b891e1ffb75</t>
  </si>
  <si>
    <t>43442327-6ee0-4405-97f2-183951527a65</t>
  </si>
  <si>
    <t>bf2f1829-b0d0-4e05-a4bd-70934d2bc454</t>
  </si>
  <si>
    <t>a41e7b74-2c3f-4626-aadf-5a56f7d57868</t>
  </si>
  <si>
    <t>Adok</t>
  </si>
  <si>
    <t>Dok Village</t>
  </si>
  <si>
    <t>43279f0c-6cf0-4fa5-b0c5-b336b22cd3cd</t>
  </si>
  <si>
    <t>3bb4a254-cb82-486a-b7f9-7146016eed03</t>
  </si>
  <si>
    <t>a9e83228-0f4e-4ee3-88e7-e372abce7252</t>
  </si>
  <si>
    <t>f4800f4a-ad53-4fb7-b9ac-b047544e38c5</t>
  </si>
  <si>
    <t>c477586c-0ef4-4040-8920-70adb584981e</t>
  </si>
  <si>
    <t>4865f159-8ef0-4dc3-9ed8-fb897359fdf8</t>
  </si>
  <si>
    <t>a4c5b633-dd8c-4496-ace4-4e82345da1e2</t>
  </si>
  <si>
    <t>Demien</t>
  </si>
  <si>
    <t>c334988b-6b51-49db-a2fc-2cff88041a30</t>
  </si>
  <si>
    <t>Brgilo</t>
  </si>
  <si>
    <t>9d2e8f18-9eca-4ec3-a287-1e5e15a238c3</t>
  </si>
  <si>
    <t>0bfd9b9a-3a2d-414a-886d-d3a70e9a4d47</t>
  </si>
  <si>
    <t>Nairobi</t>
  </si>
  <si>
    <t>ef9af55e-be63-472f-98f6-3b3471bf1268</t>
  </si>
  <si>
    <t>Thonyor</t>
  </si>
  <si>
    <t>002d0671-ca21-442b-a948-503bb5afd168</t>
  </si>
  <si>
    <t>3263847e-c618-43ad-b966-c5718c3725e6</t>
  </si>
  <si>
    <t>Akobo</t>
  </si>
  <si>
    <t>ed06b1fc-4d6b-4949-a1b0-f35b2c66107f</t>
  </si>
  <si>
    <t>07b17d2c-5f2f-4d6f-a8ea-426064ba1399</t>
  </si>
  <si>
    <t>ca10388f-c493-4ffb-8fc2-bd10c7040943</t>
  </si>
  <si>
    <t>b9c9c11f-26db-4b5e-8110-0fd6aab6f322</t>
  </si>
  <si>
    <t>a8f49093-ad44-4e26-94db-946a99524453</t>
  </si>
  <si>
    <t>d6e27e6d-d096-4f88-9e06-5e8a1c1d642a</t>
  </si>
  <si>
    <t>32428c4d-23d8-4ffd-9d41-ad44884bd3e9</t>
  </si>
  <si>
    <t>06c92247-3901-4306-88d0-5ad2e80c44cd</t>
  </si>
  <si>
    <t>2b1eda45-ee09-4378-9e06-7a527a7527d6</t>
  </si>
  <si>
    <t>9645f597-936b-468e-b926-475c56464350</t>
  </si>
  <si>
    <t>Rumbek Centre</t>
  </si>
  <si>
    <t>d373fd68-b4d4-4f68-a8db-a24ef4bd867b</t>
  </si>
  <si>
    <t>f962cd92-6134-423b-bd40-a31d20740624</t>
  </si>
  <si>
    <t>7e7df35e-eccc-4e04-abe4-5f35909f7db2</t>
  </si>
  <si>
    <t>82e47f0d-c05c-4f93-8a6b-63986487f9d9</t>
  </si>
  <si>
    <t>4 to 6 months</t>
  </si>
  <si>
    <t>59d49ad8-615d-425e-a4a1-ea76df65d66d</t>
  </si>
  <si>
    <t>Yang</t>
  </si>
  <si>
    <t>575388e8-5e9d-410e-afa0-d6ee5a285c86</t>
  </si>
  <si>
    <t>2087f3e1-c2b6-46e5-8aa5-a192f3aeb59b</t>
  </si>
  <si>
    <t>7b66e650-e1fc-4129-95b8-24f11785319e</t>
  </si>
  <si>
    <t>518e2c59-7c9d-475c-a4ef-be56943aa9b0</t>
  </si>
  <si>
    <t>f4a8f397-46e4-4bd7-850b-243498fa4df7</t>
  </si>
  <si>
    <t>de89d2a8-9004-4eb7-ad0c-69f59c5c0f95</t>
  </si>
  <si>
    <t>Gogrial East</t>
  </si>
  <si>
    <t>Warrap</t>
  </si>
  <si>
    <t>Toch North</t>
  </si>
  <si>
    <t>7c7f99ed-abb7-4f67-bd55-95f1b1eae7b7</t>
  </si>
  <si>
    <t>8670f278-9d2b-4313-9130-7ad6cab86649</t>
  </si>
  <si>
    <t>a9b4135d-0032-48d4-8c28-5531274b343f</t>
  </si>
  <si>
    <t>Budi</t>
  </si>
  <si>
    <t>74a8bbe6-b16f-46b9-b4b5-41589c687eb3</t>
  </si>
  <si>
    <t>2f418d30-6123-4828-a089-ca357e3920fb</t>
  </si>
  <si>
    <t>78f1eced-a4cb-46a2-ad7d-7b0a30a0866d</t>
  </si>
  <si>
    <t>ac1ea48a-2b79-4342-b960-bd04de990e26</t>
  </si>
  <si>
    <t>96fd513a-5ceb-4277-b1a9-e36d81fb4bad</t>
  </si>
  <si>
    <t>4d5ebb41-ad09-45d9-bd36-15990aff83b0</t>
  </si>
  <si>
    <t>dca24d93-d53f-4176-a66b-b29d01fff1e7</t>
  </si>
  <si>
    <t>Dok</t>
  </si>
  <si>
    <t>45746def-87aa-455c-9368-fecf298d5010</t>
  </si>
  <si>
    <t>c3533fbd-9e03-4fee-a252-d12ff0fa60b1</t>
  </si>
  <si>
    <t>8467a97b-a017-48ed-a439-eaef7829973c</t>
  </si>
  <si>
    <t>Yongo</t>
  </si>
  <si>
    <t>2eac9856-b369-4d23-8d22-d49163ade164</t>
  </si>
  <si>
    <t>7a69a392-5615-43b7-9a52-0e28ab68f5d6</t>
  </si>
  <si>
    <t>7badd21a-e28d-4186-89aa-b9b70e87aa15</t>
  </si>
  <si>
    <t>46588972-10d7-49fe-b5f8-05ee206d3f95</t>
  </si>
  <si>
    <t>Yirol West</t>
  </si>
  <si>
    <t>Ger</t>
  </si>
  <si>
    <t>c4310fb0-262b-47da-a236-7e27db5dd74c</t>
  </si>
  <si>
    <t>Panyijar</t>
  </si>
  <si>
    <t>Ganyliel</t>
  </si>
  <si>
    <t>94745cfe-fe0a-4fda-9489-3323751c4a23</t>
  </si>
  <si>
    <t>bed333ed-6c76-4de0-a926-f814517a7a34</t>
  </si>
  <si>
    <t>a904cc61-82ca-4291-8299-fc5125ea62b4</t>
  </si>
  <si>
    <t>959d105d-a631-4738-9fcb-5a6b05f7bf32</t>
  </si>
  <si>
    <t>95be4d5a-49b9-42cd-b1e8-0bb109526064</t>
  </si>
  <si>
    <t>Kongor</t>
  </si>
  <si>
    <t>b176cb69-44d1-437b-b461-388ab3293e96</t>
  </si>
  <si>
    <t>85431846-db7b-4ff8-83b8-8d12a08bd90d</t>
  </si>
  <si>
    <t>Lohutok</t>
  </si>
  <si>
    <t>Baratuku Refugee Camp</t>
  </si>
  <si>
    <t>55b5ed86-fd08-4357-b978-4b98c200b948</t>
  </si>
  <si>
    <t>1e6c547e-c7bf-4d87-97a1-57d95df7772d</t>
  </si>
  <si>
    <t>ac1b4eb0-e194-46a0-8627-79a283b8e99d</t>
  </si>
  <si>
    <t>00fe0903-0046-4040-aa32-9b78f4b18f7c</t>
  </si>
  <si>
    <t>6c609a7d-3ed1-487e-a4d0-8b9e12880e42</t>
  </si>
  <si>
    <t>Ikwoto</t>
  </si>
  <si>
    <t>Lomohidang South</t>
  </si>
  <si>
    <t>29483687-3305-46ea-8e8f-31bb47bdea5f</t>
  </si>
  <si>
    <t>Otuke</t>
  </si>
  <si>
    <t>6c398493-1c0d-40d8-af9b-9a34e7c91337</t>
  </si>
  <si>
    <t>53f0680b-92e6-4419-a97a-cec40b004a80</t>
  </si>
  <si>
    <t>ac859124-c14d-4b95-aef4-37de08caca1c</t>
  </si>
  <si>
    <t>cc2c9a28-8530-46aa-8ccb-5b6998c32c6c</t>
  </si>
  <si>
    <t>71ab2a7b-5b51-4ff3-8ce8-325a459dc35f</t>
  </si>
  <si>
    <t>3e3147e6-a1f4-4308-9708-15d93cddd728</t>
  </si>
  <si>
    <t>2223e256-1ec0-4571-a261-542fe45bfa0a</t>
  </si>
  <si>
    <t>0d65d836-71a0-41ff-b113-c72bd959edf5</t>
  </si>
  <si>
    <t>0c9cf313-179f-46b0-b615-e0016241d203</t>
  </si>
  <si>
    <t>173270c6-2dcf-4c27-9dc5-4dc6fd00d11b</t>
  </si>
  <si>
    <t>Nyirol</t>
  </si>
  <si>
    <t>a6d18222-43ef-41ce-b4a4-88675059c4e2</t>
  </si>
  <si>
    <t>20d27dd3-ff06-4d63-b31b-8d5a72fee17f</t>
  </si>
  <si>
    <t>285a24d2-2750-4998-9f0c-65f61880d820</t>
  </si>
  <si>
    <t>a26b0b7f-1904-47c8-a35b-ffe4870f3822</t>
  </si>
  <si>
    <t>3eb6d79d-e612-443a-80c0-a1722f64b691</t>
  </si>
  <si>
    <t>34afab32-6e7b-4f38-a675-7b555e81fcbf</t>
  </si>
  <si>
    <t>c7c79bff-6c8f-4052-87c8-0c45733032a8</t>
  </si>
  <si>
    <t>d26ced01-e8f5-478d-a76f-46d3dc4d27c6</t>
  </si>
  <si>
    <t>4605461b-f84e-48eb-93ef-e6897d4f9a7b</t>
  </si>
  <si>
    <t>e65b0d3a-3e57-4360-9a35-15c49104ec8c</t>
  </si>
  <si>
    <t>efd83c07-4d64-4975-acdb-9d5ab1ee67b3</t>
  </si>
  <si>
    <t>62c556c4-7703-4a98-8a97-dc2370661bd4</t>
  </si>
  <si>
    <t>f14083cf-3685-4d28-b1a5-1876f41fb115</t>
  </si>
  <si>
    <t>5c84af11-fd80-4510-8871-771027214ef8</t>
  </si>
  <si>
    <t>242c4bd8-3f69-4dc0-93c3-a2480c27953b</t>
  </si>
  <si>
    <t>Physically_disabled Special_protection_needs_elderly</t>
  </si>
  <si>
    <t>36c32bb1-7eb5-4d93-b4ff-4b54c93de0f0</t>
  </si>
  <si>
    <t>2f634ca5-22e0-441a-aea4-a6b281aa22ad</t>
  </si>
  <si>
    <t>ee27dc99-e579-4c43-bf2d-296638a4a79d</t>
  </si>
  <si>
    <t>d0e1d76c-b3c9-4b70-a6b7-e79ac2b2d9e6</t>
  </si>
  <si>
    <t>d46b037d-8eb1-47c4-b009-b6afdeb59dc0</t>
  </si>
  <si>
    <t>e651684a-fce8-44d6-944e-e933ec919e07</t>
  </si>
  <si>
    <t>450f82eb-0e20-4853-861a-e29f719aa96d</t>
  </si>
  <si>
    <t>bb2c11f8-4f96-4f8a-97b6-ce0045834190</t>
  </si>
  <si>
    <t>6e5ca033-01e8-48a9-9877-228f48339175</t>
  </si>
  <si>
    <t>1028f42e-4083-4d55-8554-cdcd87b4e326</t>
  </si>
  <si>
    <t>83ec2c1d-c7a0-47a9-b6a0-d0bf672ebcd7</t>
  </si>
  <si>
    <t>d60105d0-56b1-444c-87b1-76479fe44185</t>
  </si>
  <si>
    <t>723f6bfe-1295-40f7-9abc-a6483efef0cf</t>
  </si>
  <si>
    <t>6e46d04c-b020-4be0-aa12-104a687e532b</t>
  </si>
  <si>
    <t>3f1f2b7c-438e-4a88-8d2a-d760c8065ea8</t>
  </si>
  <si>
    <t>038311d2-9123-4e21-9d1c-d68d26ecaed8</t>
  </si>
  <si>
    <t>d8154f96-ad57-40dc-9c76-76dcb71f1d75</t>
  </si>
  <si>
    <t>46368b1c-1a3f-44a2-a1d9-f38f428a7b9e</t>
  </si>
  <si>
    <t>0d368aad-8b5b-46dc-aef5-cbd20bca579d</t>
  </si>
  <si>
    <t>0630e020-cd70-44ae-b173-f5beb386070f</t>
  </si>
  <si>
    <t>6779acd9-49e1-4257-b5ad-acb1b754a1f5</t>
  </si>
  <si>
    <t>Ayod</t>
  </si>
  <si>
    <t>Western Region</t>
  </si>
  <si>
    <t>Masindi</t>
  </si>
  <si>
    <t>UN House PoC 1</t>
  </si>
  <si>
    <t>8c569700-789c-4f9b-b665-8f3561d9951a</t>
  </si>
  <si>
    <t>7d31d4f5-44ff-4b08-bca3-fcc1e3b91fb9</t>
  </si>
  <si>
    <t>edc71c33-ac1c-4195-8bab-d2ee3b4ca2ac</t>
  </si>
  <si>
    <t>1c2981e0-6bfb-4c74-a9b1-87f4edca3616</t>
  </si>
  <si>
    <t>5964e9b4-aae0-43b5-bb48-c664223eb120</t>
  </si>
  <si>
    <t>837d2e5e-4789-43a4-a4e4-7c4b90a6cd1e</t>
  </si>
  <si>
    <t>f7ceaff7-0bb2-43e6-9305-e73290559dc1</t>
  </si>
  <si>
    <t>9b41a051-510f-4311-8079-86c12e3c4f48</t>
  </si>
  <si>
    <t>6a194e56-df73-4761-86bc-74ec21e3928f</t>
  </si>
  <si>
    <t>e3900114-2d84-45cf-8bb8-f6b7c1239f9a</t>
  </si>
  <si>
    <t>1e5bfbc8-5496-48d2-ae04-950fb36fe4b8</t>
  </si>
  <si>
    <t>dc121bf5-a3ce-4852-a9ed-9c382480816b</t>
  </si>
  <si>
    <t>Kuacdeng</t>
  </si>
  <si>
    <t>e68d58e1-781e-410c-a4f5-3cd2ad123be6</t>
  </si>
  <si>
    <t>1cdb36fe-089d-4785-bd78-9c7e170cbb38</t>
  </si>
  <si>
    <t>f1dfc42a-a8f8-4c53-ade8-1be7101827c0</t>
  </si>
  <si>
    <t>184d4c4d-544b-4922-85d0-86bda3719555</t>
  </si>
  <si>
    <t>fa4ece39-15dc-4cf0-8f03-251701d597e6</t>
  </si>
  <si>
    <t>Sharikat</t>
  </si>
  <si>
    <t>93a9c567-738c-441c-aee3-e14c900b1c8b</t>
  </si>
  <si>
    <t>Juba Na Bary</t>
  </si>
  <si>
    <t>e0392144-8cef-4ab2-8e18-38a49fca5e0b</t>
  </si>
  <si>
    <t>e8508522-a13c-48f7-9ed5-d1d8486d5407</t>
  </si>
  <si>
    <t>1538ff45-334e-46c2-aa03-9f53931ea29a</t>
  </si>
  <si>
    <t>9149fa00-3e67-42d5-852c-60e7dcbbe9c7</t>
  </si>
  <si>
    <t>7d41c90d-f248-4332-a028-e912c535e81b</t>
  </si>
  <si>
    <t>51fe276f-d718-4430-b604-60db31d6423e</t>
  </si>
  <si>
    <t>9064fbb2-8d9c-40a7-92df-ff2018fa8047</t>
  </si>
  <si>
    <t>dd127132-39ee-448e-9dc9-28a8b0426cdb</t>
  </si>
  <si>
    <t>99df34ff-674b-405b-921a-da3b61b24793</t>
  </si>
  <si>
    <t>651c72a0-3446-4d59-a8c2-aacfb3b1bf3e</t>
  </si>
  <si>
    <t>fdbfbed5-a4b0-4edf-82c8-37cd48a8e1ae</t>
  </si>
  <si>
    <t>a817ab2a-011b-4b59-9ddc-37794b6dc32d</t>
  </si>
  <si>
    <t>Mundri</t>
  </si>
  <si>
    <t>8182fd6d-4d5b-4bb7-8604-98af8caa2003</t>
  </si>
  <si>
    <t>1cbf8146-6998-4a6b-8655-9b387350701f</t>
  </si>
  <si>
    <t>Mukuki</t>
  </si>
  <si>
    <t>8e02d340-ce79-4800-a5e5-a05510f50417</t>
  </si>
  <si>
    <t>6343bc89-2b26-4675-8d8d-cebc6c9702b5</t>
  </si>
  <si>
    <t>c31b2bed-3f94-4d92-849e-b3d9776710a3</t>
  </si>
  <si>
    <t>a9ac9835-bc10-4836-88fd-0e4ba39e65bc</t>
  </si>
  <si>
    <t>f2bd62b6-39bc-4a51-b33c-1490e5fdcbff</t>
  </si>
  <si>
    <t>4a646bf5-9377-4c2d-bfac-b0dabda8f31f</t>
  </si>
  <si>
    <t>f96c78ff-f3a5-4d8e-968b-00fbe4225cbd</t>
  </si>
  <si>
    <t>b284e545-50c1-4997-85e9-398dbddd5c1b</t>
  </si>
  <si>
    <t>b35de4fd-6978-451d-97d1-54503f7bc2c4</t>
  </si>
  <si>
    <t>37664231-a89f-4447-8934-02bb828c3209</t>
  </si>
  <si>
    <t>e07d5bbf-f273-42b0-b480-108fe5da0db6</t>
  </si>
  <si>
    <t>4729b9e2-4a65-47f2-9137-98a46535c799</t>
  </si>
  <si>
    <t>2370ac88-a016-4934-aafc-2ad0c92a7c99</t>
  </si>
  <si>
    <t>730c9003-9a43-42d8-b8ba-46e3281c3b40</t>
  </si>
  <si>
    <t>709bb40f-33c8-419e-b7b1-e855ddd7a757</t>
  </si>
  <si>
    <t>Bor town</t>
  </si>
  <si>
    <t>5cb1291d-98d3-454b-b5b3-1511604adffa</t>
  </si>
  <si>
    <t>85fd015f-2d43-4f22-a787-d056652b4c10</t>
  </si>
  <si>
    <t>b76d410f-572d-418f-9fc5-68f615a23f6e</t>
  </si>
  <si>
    <t>0525ba57-bec3-44e1-91da-276567876aae</t>
  </si>
  <si>
    <t>804c6f6f-8aaf-4f57-8102-6710a0049f9e</t>
  </si>
  <si>
    <t>af7bf92e-4659-4821-bc57-a56d07f91f7d</t>
  </si>
  <si>
    <t>Obo</t>
  </si>
  <si>
    <t>29d27b52-30d3-48ff-b6a3-0aa4d07345e4</t>
  </si>
  <si>
    <t>a6c8cdeb-ccdf-404e-88b1-8c142bdab0b3</t>
  </si>
  <si>
    <t>526b96e2-1a7a-4dc2-9291-8d997d746bfd</t>
  </si>
  <si>
    <t>ea1c38e2-16d0-4dd4-b825-b82961d4e9c6</t>
  </si>
  <si>
    <t>c6080447-06e5-49af-a360-38dea9e98c2e</t>
  </si>
  <si>
    <t>cc095f84-2cbe-444b-8ae9-b725d8b96361</t>
  </si>
  <si>
    <t>a03ff2dc-8fb2-433d-8bf1-197596bf17dc</t>
  </si>
  <si>
    <t>b665953f-2c81-4c5c-93e3-dc41a40bf22f</t>
  </si>
  <si>
    <t>39c3f2fa-ada1-4508-a679-f118b3806468</t>
  </si>
  <si>
    <t>1ceff941-13d7-46c6-b9f4-fe472910b409</t>
  </si>
  <si>
    <t>bbf0c1a8-4937-402a-ad3e-0777560f9003</t>
  </si>
  <si>
    <t>b7c4deef-27a7-48da-8d33-442aa79a44dc</t>
  </si>
  <si>
    <t>af7d09fd-456a-44fd-843b-913a96f415fc</t>
  </si>
  <si>
    <t>e11983c2-5af3-4359-8b61-898535373331</t>
  </si>
  <si>
    <t>6ea5ae44-764c-4b49-ae5b-a6e655c8b2d2</t>
  </si>
  <si>
    <t>4ee01cc0-da26-42fa-b8bc-4b9efd7771ed</t>
  </si>
  <si>
    <t>Lologu</t>
  </si>
  <si>
    <t>14fe40c2-a74d-491c-b22d-c5a2068bbf23</t>
  </si>
  <si>
    <t>Boroli Refugee Camp</t>
  </si>
  <si>
    <t>d32a7faf-9553-4b8e-9d7b-340ad6821911</t>
  </si>
  <si>
    <t>Shariket</t>
  </si>
  <si>
    <t>3b8c2a21-535e-4699-a1df-a5250cb1a14e</t>
  </si>
  <si>
    <t>b8c66b82-a1d3-4144-9770-1bc0cda9eff1</t>
  </si>
  <si>
    <t>9ba6e422-9dc8-4cc5-800c-2f049461d3d2</t>
  </si>
  <si>
    <t>673994cc-00ee-4ef5-9bb1-32c9407693a1</t>
  </si>
  <si>
    <t>0967ce2f-a4c4-4a69-ad55-13e9ec25269d</t>
  </si>
  <si>
    <t>9c2cb702-96d3-4267-b220-7d2cce646139</t>
  </si>
  <si>
    <t>7b1f02c3-31a6-47a0-a61b-709afb732d3b</t>
  </si>
  <si>
    <t>9f4d104d-0469-436f-ae75-4ca7bf4e2e66</t>
  </si>
  <si>
    <t>8122b2a2-7bd2-4c4d-bcae-8ecc8db6467f</t>
  </si>
  <si>
    <t>5de6be72-6f8d-4795-b1ac-60d13ccd9422</t>
  </si>
  <si>
    <t>8cba0d97-067d-4dfe-b5e3-562a13d3458f</t>
  </si>
  <si>
    <t>Hai Cinema</t>
  </si>
  <si>
    <t>8c396f90-df7d-421a-b27b-dd709805fe90</t>
  </si>
  <si>
    <t>ad1f6801-73bc-48c5-a015-2f50b8a0bfce</t>
  </si>
  <si>
    <t>9d471a60-c534-4e13-8ef4-2a00b709238a</t>
  </si>
  <si>
    <t>Old Fangak Port</t>
  </si>
  <si>
    <t>Sudan</t>
  </si>
  <si>
    <t>Khartoum (Camps)</t>
  </si>
  <si>
    <t>Paguri</t>
  </si>
  <si>
    <t>bb1fc055-067c-42a0-ad3a-6bac95ec8988</t>
  </si>
  <si>
    <t>Khartoum</t>
  </si>
  <si>
    <t>Toch</t>
  </si>
  <si>
    <t>2c9044c8-6e11-4795-9c5b-03ac155a23b9</t>
  </si>
  <si>
    <t>Obbo</t>
  </si>
  <si>
    <t>aba5259c-71d8-4964-843b-910a6de7ca31</t>
  </si>
  <si>
    <t>9a55b208-19b3-4244-81fe-83f08ef12044</t>
  </si>
  <si>
    <t>cd75177a-1164-4426-b28f-f460368a8e17</t>
  </si>
  <si>
    <t>51b18271-432a-4c44-b833-a457233adf15</t>
  </si>
  <si>
    <t>9d010795-172c-414c-bd1f-5b94a29b14bb</t>
  </si>
  <si>
    <t>Aweil South</t>
  </si>
  <si>
    <t>Northern Bahr El Ghazal</t>
  </si>
  <si>
    <t>Nyieth</t>
  </si>
  <si>
    <t>Breastfeeding Physically_disabled</t>
  </si>
  <si>
    <t>1d74710f-9876-4c0d-a78e-b317a21b5cdf</t>
  </si>
  <si>
    <t>Mareng</t>
  </si>
  <si>
    <t>76dd6c8b-5792-4f72-aaf9-2a1b15f94687</t>
  </si>
  <si>
    <t>48151008-cb5a-41eb-a64c-b676bf43a935</t>
  </si>
  <si>
    <t>b37d9655-e18b-497a-ab84-c7e3b4c239dd</t>
  </si>
  <si>
    <t>342fd5ea-72c0-4bb8-b0c4-520b73450d9e</t>
  </si>
  <si>
    <t>Nzara</t>
  </si>
  <si>
    <t xml:space="preserve">Serious medical condition </t>
  </si>
  <si>
    <t>c2959af7-55d1-40b0-a187-8123158ba8a6</t>
  </si>
  <si>
    <t>To seek better services</t>
  </si>
  <si>
    <t>d5619f18-d86f-4993-bcb8-5beb5f8b0402</t>
  </si>
  <si>
    <t>a493eed5-508a-4950-9b1c-e4bbf9a6029c</t>
  </si>
  <si>
    <t>Renk</t>
  </si>
  <si>
    <t>27ff718d-b05f-44bd-bfef-385ea9fd7ce4</t>
  </si>
  <si>
    <t>Longiro</t>
  </si>
  <si>
    <t>25e8e0c4-b6ea-4cf0-afa3-e9af2da0dcd2</t>
  </si>
  <si>
    <t>953c296b-cea4-4a96-8304-9a7340116941</t>
  </si>
  <si>
    <t>999d1d3d-86ee-45af-b293-591bb9bf9799</t>
  </si>
  <si>
    <t>Guit</t>
  </si>
  <si>
    <t>93064a68-8ed7-433c-af59-0ff943bca224</t>
  </si>
  <si>
    <t>Kudo</t>
  </si>
  <si>
    <t>Special_protection_needs_elderly Malnourished</t>
  </si>
  <si>
    <t>73179445-02ce-4a93-ae70-5155167808c4</t>
  </si>
  <si>
    <t>Mugali</t>
  </si>
  <si>
    <t>8cb06a85-aae9-4c65-a3e3-647fa59394b5</t>
  </si>
  <si>
    <t>0bf96a37-a454-46c5-930c-c1194eac66f5</t>
  </si>
  <si>
    <t>a9332041-f76a-4023-94b1-2ff2803d453e</t>
  </si>
  <si>
    <t>a3032ddf-55e5-4ce0-96ad-b82acb744dbe</t>
  </si>
  <si>
    <t>c3305b85-284d-4f32-89ff-8d7299790601</t>
  </si>
  <si>
    <t>fcf7e294-39d5-45f2-9081-fa9bd83ab950</t>
  </si>
  <si>
    <t>Pariang (Ruweng)</t>
  </si>
  <si>
    <t>c90a901c-9f4e-4ad7-a3cf-c40372f20cac</t>
  </si>
  <si>
    <t>954f260d-b102-4d5e-b251-d6b84043b580</t>
  </si>
  <si>
    <t>Dolo</t>
  </si>
  <si>
    <t>68015227-ded4-4d66-8d51-1a7927750534</t>
  </si>
  <si>
    <t>b50b17d1-be21-4664-b511-711dd9bb461d</t>
  </si>
  <si>
    <t>Juba Town</t>
  </si>
  <si>
    <t>c391125c-3e15-4773-b2a6-da891ee825d8</t>
  </si>
  <si>
    <t>e851a032-d5cb-4b41-8e95-ffdec5b308f6</t>
  </si>
  <si>
    <t>79229bc0-cb79-4c10-a4d2-58c99b14869d</t>
  </si>
  <si>
    <t>a74e0350-0fe2-4b77-ae76-03946885fe2f</t>
  </si>
  <si>
    <t xml:space="preserve">Single parent </t>
  </si>
  <si>
    <t>a54bf7eb-526a-4602-aefc-413b94987fa6</t>
  </si>
  <si>
    <t>Abyei Administrative Area</t>
  </si>
  <si>
    <t>18270d03-8a00-4149-8700-a53c1155c140</t>
  </si>
  <si>
    <t>Nagero</t>
  </si>
  <si>
    <t>dda03436-e34d-4803-8631-4d7a89d6f0b0</t>
  </si>
  <si>
    <t>Gogrial West</t>
  </si>
  <si>
    <t>051766d8-091c-469b-b42b-d01122684316</t>
  </si>
  <si>
    <t>39c96bd1-34fa-49a7-bee4-c75eacd04b99</t>
  </si>
  <si>
    <t>fd775188-187c-4b6b-9c3b-188547031fe8</t>
  </si>
  <si>
    <t>Tambura</t>
  </si>
  <si>
    <t>Namutina</t>
  </si>
  <si>
    <t>4987326b-5cf1-44f6-b7fd-46c5c9e47336</t>
  </si>
  <si>
    <t>a101eaf7-9982-4ee6-a1c9-0c1494fb9900</t>
  </si>
  <si>
    <t>5fae3c06-220e-431d-a17a-d9c2173b342d</t>
  </si>
  <si>
    <t>Aweil North</t>
  </si>
  <si>
    <t>98c768bc-6ed9-4ea2-8ee4-cf9e4590be8e</t>
  </si>
  <si>
    <t>Anyidi</t>
  </si>
  <si>
    <t>c0a2cfbf-183b-4ca2-bf6b-d0cf80f42a83</t>
  </si>
  <si>
    <t>Panyume</t>
  </si>
  <si>
    <t>9bfd98b0-9bf7-497d-b758-a3cd2295619e</t>
  </si>
  <si>
    <t>Rokon</t>
  </si>
  <si>
    <t>7e4276d0-4862-432b-829e-eef4d7c4c217</t>
  </si>
  <si>
    <t>73c58920-6daf-4abd-8fc9-2171162d42ac</t>
  </si>
  <si>
    <t>d68acfa6-cfb6-41dc-81c5-5130fca1671e</t>
  </si>
  <si>
    <t>c94578bb-44e0-4822-8f06-b38b511bbd95</t>
  </si>
  <si>
    <t>b9c9fa07-658e-4ef4-bff6-2f0287cf6f8a</t>
  </si>
  <si>
    <t>94ecc89e-740c-4d0f-9fa4-a43b68ab51e3</t>
  </si>
  <si>
    <t>02a54feb-db6d-4ebd-86aa-273909c0ea2c</t>
  </si>
  <si>
    <t>e652ec49-0746-4547-b32a-62ce8c574e3d</t>
  </si>
  <si>
    <t>983c6cac-4672-43de-addd-e16e4af201e4</t>
  </si>
  <si>
    <t>b9c8bacc-c416-4895-9638-931509e39d05</t>
  </si>
  <si>
    <t>7daffcbf-cce5-475c-9374-d169868c81cd</t>
  </si>
  <si>
    <t>Koch</t>
  </si>
  <si>
    <t>65e2ddaf-03e3-4ada-a68b-78a73c24c9bd</t>
  </si>
  <si>
    <t>fa776f48-ac11-4078-82d0-839facf3d655</t>
  </si>
  <si>
    <t>1d36ccb6-4f2f-4381-85f6-b44cb1476387</t>
  </si>
  <si>
    <t>6fcc3f9b-5221-4596-ace8-da0db889d3d2</t>
  </si>
  <si>
    <t>96108894-8d21-4316-96e0-cb37cc81fa0a</t>
  </si>
  <si>
    <t>581773dc-ca9e-46d9-b0ed-337f6756c1dd</t>
  </si>
  <si>
    <t>Unaccompanied minor</t>
  </si>
  <si>
    <t>1dbd6550-5259-4293-a34c-fc7eb44786c3</t>
  </si>
  <si>
    <t>daa59170-90ed-4a76-8270-130bfebc10cc</t>
  </si>
  <si>
    <t>33217efa-9b80-43a6-8a1c-4debd4623ffe</t>
  </si>
  <si>
    <t>00312404-ab76-4bae-96f5-a0d2d53738b5</t>
  </si>
  <si>
    <t>be9dccf4-d8c2-4579-a66d-d757f62028d8</t>
  </si>
  <si>
    <t>2b036d32-dedc-4690-b31a-85f70df28f72</t>
  </si>
  <si>
    <t>c7e8fea6-0d7f-4a0b-9559-c583cb053407</t>
  </si>
  <si>
    <t>82feb808-fb5e-4690-b8c0-4376e091763e</t>
  </si>
  <si>
    <t>c2eba178-2a7f-4795-be12-1716285dddf5</t>
  </si>
  <si>
    <t>e7f4e677-b85d-4815-a480-40fd02808d9e</t>
  </si>
  <si>
    <t>00f1ee94-adb9-458f-b711-fd7218025457</t>
  </si>
  <si>
    <t>f360bcf0-fa70-4e6c-b20f-8a77485ec5ef</t>
  </si>
  <si>
    <t>896dee37-1609-4e20-8e50-ab344cd0b168</t>
  </si>
  <si>
    <t>c8e0259a-e4fe-4dd2-a793-5f26664713d2</t>
  </si>
  <si>
    <t>Tonj North</t>
  </si>
  <si>
    <t>c48a2885-66b1-4b0e-9507-aee260cd7310</t>
  </si>
  <si>
    <t>177c30e4-8d0e-44b6-9d97-ead223026aaf</t>
  </si>
  <si>
    <t>d18ef1f8-1d88-4ab9-9779-dace17c1325f</t>
  </si>
  <si>
    <t>Canal (Khorfulus)</t>
  </si>
  <si>
    <t>27fb24a4-d9a7-4e9c-82a2-bc2724b4ac14</t>
  </si>
  <si>
    <t>813bf939-22a5-402a-a05f-39ba5f9f9973</t>
  </si>
  <si>
    <t>3b08f943-da96-4d8a-a48d-7ac473e45a5e</t>
  </si>
  <si>
    <t>Kapoeta East</t>
  </si>
  <si>
    <t>Mogos</t>
  </si>
  <si>
    <t>2d0a1fb2-20b9-4a7a-86b2-91ff4fc248b8</t>
  </si>
  <si>
    <t>d56cb77f-f9d7-4ae5-bb90-0355c2b95411</t>
  </si>
  <si>
    <t>Amadi</t>
  </si>
  <si>
    <t>d575f6a2-aec5-4aed-9ac1-612d3457f70d</t>
  </si>
  <si>
    <t>Tonj East</t>
  </si>
  <si>
    <t>97449103-cee9-4cd0-a5da-8fdac8d65a12</t>
  </si>
  <si>
    <t>10f7c656-ab64-44b5-893f-013e7e2fe836</t>
  </si>
  <si>
    <t>2d499bd9-76bf-462b-8e9d-462cd04c340e</t>
  </si>
  <si>
    <t>72554969-828e-4761-bdfa-0563c09f05ff</t>
  </si>
  <si>
    <t>40cf6e7f-9e93-4462-bde8-b6bae33d4d2d</t>
  </si>
  <si>
    <t>47a14c06-ce38-4582-86da-e2ab56825730</t>
  </si>
  <si>
    <t>3303ead5-3764-4150-b609-670d304ada0e</t>
  </si>
  <si>
    <t>Arilo</t>
  </si>
  <si>
    <t>9b251aaf-703b-4632-b808-9bce850e5e2b</t>
  </si>
  <si>
    <t>215496ca-d612-4acf-9072-24fc2adb186d</t>
  </si>
  <si>
    <t>Rumbek North</t>
  </si>
  <si>
    <t>fd4e483b-562e-4ce3-806d-8a90ddaf1875</t>
  </si>
  <si>
    <t>31ec7f6a-eb92-481e-949d-7c6d8cc3290d</t>
  </si>
  <si>
    <t>544fba85-2faa-492b-8d0f-dc24152b646f</t>
  </si>
  <si>
    <t>Site/Location</t>
  </si>
  <si>
    <t>Entry/Exit/ Transit</t>
  </si>
  <si>
    <t>Date of tracking</t>
  </si>
  <si>
    <t>HoH (Sex)</t>
  </si>
  <si>
    <t>HoH (Age)</t>
  </si>
  <si>
    <t>M (0t4)</t>
  </si>
  <si>
    <t>F (0t4)</t>
  </si>
  <si>
    <t>M (5t18)</t>
  </si>
  <si>
    <t>F (5t18)</t>
  </si>
  <si>
    <t>M (18t59)</t>
  </si>
  <si>
    <t>F (18t59)</t>
  </si>
  <si>
    <t>M (60+)</t>
  </si>
  <si>
    <t>F (60+)</t>
  </si>
  <si>
    <t>Total</t>
  </si>
  <si>
    <t>County (origin)</t>
  </si>
  <si>
    <t>Country (from)</t>
  </si>
  <si>
    <t>State (from)</t>
  </si>
  <si>
    <t>County (from)</t>
  </si>
  <si>
    <t>Payam (from)</t>
  </si>
  <si>
    <t>Neighbourhood (from Wau)</t>
  </si>
  <si>
    <t>Boma/Town/ Village(from)</t>
  </si>
  <si>
    <t>From PoC (Y/N)</t>
  </si>
  <si>
    <t>From PoC Name</t>
  </si>
  <si>
    <t>From Outside SS Y/N (Camp)</t>
  </si>
  <si>
    <t>From Camp Name</t>
  </si>
  <si>
    <t>Country (going)</t>
  </si>
  <si>
    <t>State (going)</t>
  </si>
  <si>
    <t>County (going)</t>
  </si>
  <si>
    <t>Payam (going)</t>
  </si>
  <si>
    <t>Neighbourhood (going Wau)</t>
  </si>
  <si>
    <t>Boma/Town/ Village (going)</t>
  </si>
  <si>
    <t>Going PoC (Y/N</t>
  </si>
  <si>
    <t>Going PoC Name</t>
  </si>
  <si>
    <t>Going Outside SS Y/N (Camp)2</t>
  </si>
  <si>
    <t>Going Camp Name2</t>
  </si>
  <si>
    <t>Stay period</t>
  </si>
  <si>
    <t>Reasons of Movement</t>
  </si>
  <si>
    <t>Whole/Partial</t>
  </si>
  <si>
    <t>Mode of transport</t>
  </si>
  <si>
    <t>Source of Travel Money</t>
  </si>
  <si>
    <t>Vulnerability</t>
  </si>
  <si>
    <t>id</t>
  </si>
  <si>
    <t>uuid</t>
  </si>
  <si>
    <t>52df82f6-074d-4817-9dc7-5a0e388a6822</t>
  </si>
  <si>
    <t>Uncomfortable living condition</t>
  </si>
  <si>
    <t>8f633d47-c77f-42d6-8b54-7eb08569defd</t>
  </si>
  <si>
    <t>Manajang</t>
  </si>
  <si>
    <t>0a40b16b-b54f-4e19-a4d3-b85c73e733ec</t>
  </si>
  <si>
    <t>70e90e35-83f2-4185-b835-842ce149ac9b</t>
  </si>
  <si>
    <t>7f8f79a6-e8dc-49fe-9bec-a8fc30404a48</t>
  </si>
  <si>
    <t>Mareang</t>
  </si>
  <si>
    <t>5b288dc8-de05-4f03-99de-db3e26bd8b79</t>
  </si>
  <si>
    <t>White Nile (Camps)</t>
  </si>
  <si>
    <t>157c72d3-a35b-4377-a21d-205f1fde60a6</t>
  </si>
  <si>
    <t>Bentiu PoC</t>
  </si>
  <si>
    <t>Pulita</t>
  </si>
  <si>
    <t>Foot</t>
  </si>
  <si>
    <t>97bb2fb6-f57d-4112-b39e-23013e56dc41</t>
  </si>
  <si>
    <t>3f2beee7-c0eb-4912-b3d6-da9bcd8dce34</t>
  </si>
  <si>
    <t>kapoeta North</t>
  </si>
  <si>
    <t>Lomeyen</t>
  </si>
  <si>
    <t>a140242d-1d90-4250-822c-462f6d41100e</t>
  </si>
  <si>
    <t>Dengjok</t>
  </si>
  <si>
    <t>6c5cb7a5-a207-472d-b64c-bae655608120</t>
  </si>
  <si>
    <t>Pilieny</t>
  </si>
  <si>
    <t>ab7eb0b9-ffb2-43a3-be7b-05bcfcb5b6ec</t>
  </si>
  <si>
    <t>625c17f5-1fa2-4ad0-8cec-d4a0c7fc2aed</t>
  </si>
  <si>
    <t>e5288950-49ad-443a-9525-2ed0cfdc535b</t>
  </si>
  <si>
    <t>Ulang</t>
  </si>
  <si>
    <t>748ec6ea-b67a-46db-9d8d-bbd8cd5d5ebc</t>
  </si>
  <si>
    <t>Breastfeeding Malnourished</t>
  </si>
  <si>
    <t>500f4ebf-49dd-42ed-8b88-e1be89ab8d4b</t>
  </si>
  <si>
    <t>25e1e618-6389-4d43-a6d5-70f5c000e48b</t>
  </si>
  <si>
    <t>0b9b110e-ee94-435f-8c1d-4d0226660486</t>
  </si>
  <si>
    <t>06da0008-0416-4751-9262-d54587afd8ff</t>
  </si>
  <si>
    <t>e61058f1-d676-486d-bd65-c0ca8e14d4b5</t>
  </si>
  <si>
    <t>2c79af6b-8fd7-48ee-a26d-cca0cfcb430f</t>
  </si>
  <si>
    <t>c28bc2d0-a9e4-423b-9d93-f5110f0f85c8</t>
  </si>
  <si>
    <t>45608208-182c-4251-8b16-01b0876d14e3</t>
  </si>
  <si>
    <t>7be599c4-3c2d-482f-9806-7cec4e83ff89</t>
  </si>
  <si>
    <t>Ethiopia</t>
  </si>
  <si>
    <t>Gambella</t>
  </si>
  <si>
    <t>47cda892-6ffa-4a21-8c6e-4aadf637d92d</t>
  </si>
  <si>
    <t>0da7d789-0a7a-4399-b6a2-4ee78600b30e</t>
  </si>
  <si>
    <t>91c946af-6ec6-4ab7-aea2-0e167a925fb3</t>
  </si>
  <si>
    <t>Arranged by authorities</t>
  </si>
  <si>
    <t>454d41cd-9893-4243-b175-e8d7d59146d4</t>
  </si>
  <si>
    <t>b833307f-bee0-440f-96e4-bacf9df55bc2</t>
  </si>
  <si>
    <t>f9dc2c63-f20e-4b70-ae2c-c7ffee50ba6b</t>
  </si>
  <si>
    <t>c4b337b6-8820-41fa-a882-561391b1a987</t>
  </si>
  <si>
    <t>ee796902-aa7f-46ab-8bd2-e383895315a0</t>
  </si>
  <si>
    <t>cc037ddc-27b4-4e74-8a8c-8db96b49cdca</t>
  </si>
  <si>
    <t>3555d395-8141-4ad5-ad69-92e0c14825bb</t>
  </si>
  <si>
    <t>93ff9f07-f6e0-4564-89ae-3cbdcce2414d</t>
  </si>
  <si>
    <t>Kol</t>
  </si>
  <si>
    <t>0d2da151-260a-4732-9494-2d2749385201</t>
  </si>
  <si>
    <t>Mogok</t>
  </si>
  <si>
    <t>d5e6a7c5-bb41-4016-ab4f-e4ebc14f3472</t>
  </si>
  <si>
    <t>8878a944-0961-46c4-a9b5-c2f796caadcd</t>
  </si>
  <si>
    <t>Sharq El Nile</t>
  </si>
  <si>
    <t>Nyal</t>
  </si>
  <si>
    <t>ceba0817-d2d6-46b3-8704-9f0acd480b22</t>
  </si>
  <si>
    <t>Karari</t>
  </si>
  <si>
    <t>06de107b-8485-4f75-aef9-6aac3d33636a</t>
  </si>
  <si>
    <t>6dfcb4de-927e-4eb4-b080-7c7af48e8fe2</t>
  </si>
  <si>
    <t>f790b98b-cb6e-4ef3-9cb5-48a8d15182c4</t>
  </si>
  <si>
    <t>0250d5b2-94a3-4f92-a509-f31d78560706</t>
  </si>
  <si>
    <t>12788df3-2f5e-48fd-917a-cc50ef1532d4</t>
  </si>
  <si>
    <t>Pagil</t>
  </si>
  <si>
    <t>1b9c0602-148e-49b1-8262-f83ea46f59d4</t>
  </si>
  <si>
    <t>Serious_medical_condition Malnourished</t>
  </si>
  <si>
    <t>7479e3b1-a178-415c-bd42-bac8f4e863bd</t>
  </si>
  <si>
    <t>River Nile</t>
  </si>
  <si>
    <t>Ed Damer</t>
  </si>
  <si>
    <t>21614a15-c5c9-40bc-b698-6542db45f7af</t>
  </si>
  <si>
    <t>e546aa96-11a8-481c-b43b-f23b69ef44cc</t>
  </si>
  <si>
    <t>5983df37-aded-4d87-b2aa-86a5c18d7e67</t>
  </si>
  <si>
    <t>ecef5427-c117-48f9-b496-f126707588e3</t>
  </si>
  <si>
    <t>a9349ccc-1b19-4547-934b-07368f68c8d2</t>
  </si>
  <si>
    <t>f0310fea-8dfb-4136-9292-a9179fa50d7b</t>
  </si>
  <si>
    <t>7d75a260-9ac0-49aa-9418-e881fd26a10e</t>
  </si>
  <si>
    <t>d31685f3-591c-455d-b7f8-8949506db2e9</t>
  </si>
  <si>
    <t>8821a98e-9e6d-4cd0-9001-d0581ba3591b</t>
  </si>
  <si>
    <t>Uror</t>
  </si>
  <si>
    <t>Pieri</t>
  </si>
  <si>
    <t>f90612be-b793-42da-b000-eeb6ed84aad3</t>
  </si>
  <si>
    <t>f23118a7-81ee-4f20-9b51-da6fd6eca0eb</t>
  </si>
  <si>
    <t>34d84455-4fcf-49f8-80ae-aa25a14eeb05</t>
  </si>
  <si>
    <t>68acc78c-c5e7-4b3b-b001-5bb5492afc39</t>
  </si>
  <si>
    <t>c8451d24-f773-4868-840c-32c2e98ad6bd</t>
  </si>
  <si>
    <t>Air</t>
  </si>
  <si>
    <t>Humanitarian assistance</t>
  </si>
  <si>
    <t>b547e580-3a99-4721-8034-cdb9c085067a</t>
  </si>
  <si>
    <t>ca5dc728-b697-414c-a18b-8a2232430434</t>
  </si>
  <si>
    <t>b830d969-09b8-4cee-8a26-c2268bd39c72</t>
  </si>
  <si>
    <t>Fashoda</t>
  </si>
  <si>
    <t>Lul</t>
  </si>
  <si>
    <t>3543804b-e589-4097-86d0-472141b6c1e0</t>
  </si>
  <si>
    <t>9bee2932-cdef-4070-a9a0-f4c3cabc9aa8</t>
  </si>
  <si>
    <t>f95e6619-83c0-4065-916f-9b02246cd730</t>
  </si>
  <si>
    <t>e76c716a-f611-48ac-97b9-3e4da1b972b3</t>
  </si>
  <si>
    <t>cd6b70fe-84cb-4a22-9c70-9356a715a957</t>
  </si>
  <si>
    <t>Mayiendit</t>
  </si>
  <si>
    <t>0f19cb54-4b93-41d8-9d84-e92484c9a435</t>
  </si>
  <si>
    <t>015b35b0-7bca-425e-a1e5-6e5ae4670880</t>
  </si>
  <si>
    <t>70a04ada-7ed9-4485-89e7-b0d4d0fd284a</t>
  </si>
  <si>
    <t>4420f3cf-c283-4f4e-9754-6a61a07e0ee8</t>
  </si>
  <si>
    <t>1c19448a-ddb7-4559-94dc-1288cb77c3bd</t>
  </si>
  <si>
    <t>6ba1c50f-c8cb-4219-8dd4-c15a9eb2df77</t>
  </si>
  <si>
    <t>ce9bbb93-c809-406e-a1c7-86ab6c37b80b</t>
  </si>
  <si>
    <t>9013a71d-c1fb-435b-afbf-ce64b8179584</t>
  </si>
  <si>
    <t>ee47fe96-260b-4af5-b7ec-d3c1541005ba</t>
  </si>
  <si>
    <t>c6ee45fa-46d0-4c04-95bd-c14e65962c68</t>
  </si>
  <si>
    <t>8d0c6787-6799-4cb1-b667-129851fd1597</t>
  </si>
  <si>
    <t>81cf6ff2-9c1a-4e61-a357-c2f6cc00d6ef</t>
  </si>
  <si>
    <t>edb3e4c0-2d40-4aad-8886-4f59c268ba73</t>
  </si>
  <si>
    <t>a52db06b-e1c2-47fb-8e45-277f14e7ff1c</t>
  </si>
  <si>
    <t>fd424c42-edbf-4331-be54-6629b03696bc</t>
  </si>
  <si>
    <t>844a595c-55e7-469a-9c33-c1e55cebb18f</t>
  </si>
  <si>
    <t>Manyo</t>
  </si>
  <si>
    <t>67275d04-49a2-458a-b58b-6de1194bd469</t>
  </si>
  <si>
    <t>5630123e-a939-42e2-8626-b1155a537aef</t>
  </si>
  <si>
    <t>dc840d2b-2e96-4467-b7f0-821f6ad04af1</t>
  </si>
  <si>
    <t>ddb98a2c-a450-4fe4-a594-51c956c3938a</t>
  </si>
  <si>
    <t>5ad35c9d-0a1b-416a-985d-85aa3ea10e4f</t>
  </si>
  <si>
    <t>ebec0491-561e-4c0a-a60c-7ee09451757a</t>
  </si>
  <si>
    <t>44898aac-9c87-47bf-8eb8-0b01103664ca</t>
  </si>
  <si>
    <t>36889373-7149-4683-a7a4-d80fdd8602a7</t>
  </si>
  <si>
    <t>c8fc9c6f-c23d-4c83-ad57-9c543acf0ca4</t>
  </si>
  <si>
    <t>0a42e444-8809-4e51-8995-95ae1149c047</t>
  </si>
  <si>
    <t>1b322fed-84ce-49d4-96af-30f3086f1d52</t>
  </si>
  <si>
    <t>3fedeece-3150-40a3-8edd-29a4288a6300</t>
  </si>
  <si>
    <t>db66f670-ac3e-48bc-879b-a479c7f1a2c2</t>
  </si>
  <si>
    <t>Bieh</t>
  </si>
  <si>
    <t>af6324ec-0a50-4b9e-bf03-1f2129a296fd</t>
  </si>
  <si>
    <t>413a90f4-623c-4cc6-8a0c-0a4cf3819c06</t>
  </si>
  <si>
    <t>89d3ebd7-af8d-4068-b40c-8d6a736a35f8</t>
  </si>
  <si>
    <t>bfb48225-43ae-4abf-94f7-605eed8d3b59</t>
  </si>
  <si>
    <t>ffc0727e-3f67-49e8-96b3-cc54201467b8</t>
  </si>
  <si>
    <t>8e54fee2-0d0c-414d-afe4-9861bf30c4ff</t>
  </si>
  <si>
    <t>a0c0b0c8-7640-4d87-8ebd-22a70e7f9849</t>
  </si>
  <si>
    <t>Wonduruba</t>
  </si>
  <si>
    <t>348a8ba1-1422-4b5b-9ebb-e41f2c78288f</t>
  </si>
  <si>
    <t>e4637164-f9cc-40df-a3df-effea5e6af8c</t>
  </si>
  <si>
    <t>500301a1-e858-4ac5-b5fa-131c219e1151</t>
  </si>
  <si>
    <t>0d6c915e-c025-46c6-8894-30684342b4bf</t>
  </si>
  <si>
    <t>b7f24efe-7340-4f3c-b9f6-6baa72ecfe73</t>
  </si>
  <si>
    <t>I don't know</t>
  </si>
  <si>
    <t>c180fbf0-509e-4f01-b11a-e92a993c154d</t>
  </si>
  <si>
    <t>3241585e-0a9d-43c7-b72a-766ffbf2acf9</t>
  </si>
  <si>
    <t>Breastfeeding Pregnant</t>
  </si>
  <si>
    <t>5379f631-b11a-42a0-adc3-16c85764eee7</t>
  </si>
  <si>
    <t>0c5826d5-7d82-41f4-8a53-9166ffc02c17</t>
  </si>
  <si>
    <t>e835c130-e4b3-438f-b21e-2e1d3c44c607</t>
  </si>
  <si>
    <t>d20c61f6-d447-48d6-a6be-7c0db9131bf0</t>
  </si>
  <si>
    <t>bb11456a-635c-4a0b-9fb2-a080ada24439</t>
  </si>
  <si>
    <t>4f375c5f-6a2c-4351-854a-e14d29222caa</t>
  </si>
  <si>
    <t>Pregnant Serious_medical_condition</t>
  </si>
  <si>
    <t>f94bc15a-e345-48f2-8267-4f4d059fbe43</t>
  </si>
  <si>
    <t>31165cab-2df8-4d95-844c-3ea8c57fe40b</t>
  </si>
  <si>
    <t>817c86a8-64a4-4d2d-aae8-dde5624b109a</t>
  </si>
  <si>
    <t>38df83f4-1e2a-4c45-bb5f-ecad840e1f59</t>
  </si>
  <si>
    <t>4a551d7a-8106-4e45-b72a-47364f9da347</t>
  </si>
  <si>
    <t>a9abcfa0-c80e-4866-a7d4-71d102eb3009</t>
  </si>
  <si>
    <t>5a7be479-1f3f-4bbc-8458-d61749fecb29</t>
  </si>
  <si>
    <t>17c085ca-2e39-42fe-9adc-800c5d4545d2</t>
  </si>
  <si>
    <t>0c34b7fc-e245-4da9-938b-66d80ef1282a</t>
  </si>
  <si>
    <t>d9e3bea7-dfbc-4aa0-997a-c8c733569f83</t>
  </si>
  <si>
    <t>a1dc68d3-9f05-4f46-96f2-41f1576993bf</t>
  </si>
  <si>
    <t>ead48fd9-34b3-4ec7-b314-376bd33ae71e</t>
  </si>
  <si>
    <t>80b4c0bb-ed63-4401-bd48-a6042cf4576d</t>
  </si>
  <si>
    <t>Duk Padiet</t>
  </si>
  <si>
    <t>e63bd8aa-14f8-467e-85ee-1c7877d665ff</t>
  </si>
  <si>
    <t>a4ed8708-13e2-44bb-a81d-3cdc656f849d</t>
  </si>
  <si>
    <t>8345d0bc-3e14-4007-bd3b-eebb9cbb968a</t>
  </si>
  <si>
    <t>8779153c-d8a4-4d59-a5da-e6b85b6ca3f4</t>
  </si>
  <si>
    <t>Nyong</t>
  </si>
  <si>
    <t>c45a6d9a-3cf1-47c3-b6e8-6133827e6268</t>
  </si>
  <si>
    <t>Madol</t>
  </si>
  <si>
    <t>d1785599-8174-42df-bdb7-9d500feb8b0e</t>
  </si>
  <si>
    <t>986f90b3-9d65-4cba-8985-afa2876d5f53</t>
  </si>
  <si>
    <t>7fb47726-e9cf-4c6d-8f64-d99ad2c36316</t>
  </si>
  <si>
    <t>1d234249-91ef-4c5b-8a88-a2ba4dd7e9d7</t>
  </si>
  <si>
    <t>b0fdcc3a-5175-4c4a-9271-8691d1a0b972</t>
  </si>
  <si>
    <t>062c2ee0-c502-4082-8fc5-784f7805a101</t>
  </si>
  <si>
    <t>f7abb75a-82ee-41da-a055-919cfef50e63</t>
  </si>
  <si>
    <t>Kuerbona</t>
  </si>
  <si>
    <t>a29a9d18-3f70-4c2c-9c85-4ce4441a6120</t>
  </si>
  <si>
    <t>0621058e-a245-4951-8b56-36348a39c274</t>
  </si>
  <si>
    <t>67569cf8-8d89-4ad5-8141-b0b40caa6020</t>
  </si>
  <si>
    <t>cb4003a2-3640-40a3-a5cb-442a4f54d026</t>
  </si>
  <si>
    <t>e09eb82c-db96-4246-87a9-b9789213944b</t>
  </si>
  <si>
    <t>a54111ae-3521-45ef-92da-4e28281d747a</t>
  </si>
  <si>
    <t>45641bc0-bfa6-4c0c-a0c9-111d6abc6e80</t>
  </si>
  <si>
    <t>a8d03c92-ffd7-4592-bce0-e8fe6c034415</t>
  </si>
  <si>
    <t>2604ddef-bf79-4b94-ab07-e8fdfaf3e4e7</t>
  </si>
  <si>
    <t>1ae1e765-6c4a-4a4d-8105-28d780c855b9</t>
  </si>
  <si>
    <t>c86fe02d-25c7-479d-85f8-b1c5184aa291</t>
  </si>
  <si>
    <t>981bbc91-8917-471a-8a91-8495ca2a6bac</t>
  </si>
  <si>
    <t>68a073a0-f476-40d1-a654-ee9dd23960ef</t>
  </si>
  <si>
    <t>4120f862-fad0-4f25-bd8f-a097efb33def</t>
  </si>
  <si>
    <t>adde8edc-50d4-4ad7-9177-0ef52cd834af</t>
  </si>
  <si>
    <t>3205d2e6-7dcb-4238-a156-39d0a96bebdb</t>
  </si>
  <si>
    <t>6673bf24-8148-4fe8-9d46-658dedb6ace3</t>
  </si>
  <si>
    <t>1381a855-2c01-49a6-9c91-7e5b1c16f52e</t>
  </si>
  <si>
    <t>Lobone</t>
  </si>
  <si>
    <t>3bff9dc2-bf30-452f-8e0f-8740fa593969</t>
  </si>
  <si>
    <t>79d141cf-8db4-49f8-9ded-169823aee159</t>
  </si>
  <si>
    <t>8c7d0026-d63e-4db6-be9e-6e927f76ffeb</t>
  </si>
  <si>
    <t>28248673-06ed-406e-9c03-f80d8c5b1290</t>
  </si>
  <si>
    <t>Mnunki</t>
  </si>
  <si>
    <t>6bee1d8d-d150-40a9-a200-0bdd97a68ceb</t>
  </si>
  <si>
    <t>5b88ad90-3da8-4d61-bd40-b9327f6c601f</t>
  </si>
  <si>
    <t>36a09dab-6393-49b1-85ee-c9583107ca73</t>
  </si>
  <si>
    <t>ad1f159d-1433-4e0c-8a1c-bd32b2d8e7e2</t>
  </si>
  <si>
    <t>b902754f-7dbb-41a1-ac90-7a45a52d78ca</t>
  </si>
  <si>
    <t>f42d6668-362c-4ae1-9788-faa0ebfe5787</t>
  </si>
  <si>
    <t>48e66c9c-06da-4c74-9505-d2297539da5e</t>
  </si>
  <si>
    <t>c4817afa-f7ce-4c80-84ab-3e0b5c0d2344</t>
  </si>
  <si>
    <t>3868cc33-d3a7-4ce1-a1da-39e661073f20</t>
  </si>
  <si>
    <t>f30b4c15-8fc6-432d-891f-28d62401810b</t>
  </si>
  <si>
    <t>477a6e7b-e800-4934-9b24-627a8f5628e4</t>
  </si>
  <si>
    <t>ffcf45b1-f99c-4e8b-abc8-41e8283ca98c</t>
  </si>
  <si>
    <t>b985cd79-66b5-4005-aee8-fca11cd5353e</t>
  </si>
  <si>
    <t>c5397ad8-850b-48f9-9cb9-35354de1af0c</t>
  </si>
  <si>
    <t>450d2dff-298e-4f5a-9e6a-d96756586bcb</t>
  </si>
  <si>
    <t>52865d4d-d44f-410e-b67c-ec487ee80222</t>
  </si>
  <si>
    <t>66f084a8-15e8-4f1b-a41c-90f891549eb8</t>
  </si>
  <si>
    <t>680b05f4-cc8b-4783-ab1d-85dc704dbdf7</t>
  </si>
  <si>
    <t>40fa1b87-fa7f-4b24-b102-35d6a9838bc4</t>
  </si>
  <si>
    <t>Lankien</t>
  </si>
  <si>
    <t>88523aaa-5e6e-4ece-9553-81624d5e1642</t>
  </si>
  <si>
    <t>6fabed8a-ae25-4760-a742-927f5117298f</t>
  </si>
  <si>
    <t>8ac69348-3257-48b9-a4da-ba6e6c882f4b</t>
  </si>
  <si>
    <t>8412fe9e-828a-4287-bd06-d5a1a22a30e5</t>
  </si>
  <si>
    <t>44a28f4c-ccce-4ccb-afa0-cba923525fee</t>
  </si>
  <si>
    <t>7e7436b0-c26a-482a-a2f4-bbfdbec218d7</t>
  </si>
  <si>
    <t>26a2f337-a9b0-442b-85e6-a31f42a945b1</t>
  </si>
  <si>
    <t>e0243f4e-c3ec-4650-bf86-8285a3291f57</t>
  </si>
  <si>
    <t>e0deef78-29c4-4c78-8ca8-feb212b3240f</t>
  </si>
  <si>
    <t>9816ed9a-528d-49aa-98d0-487fcc712026</t>
  </si>
  <si>
    <t>aaf330dc-ce34-4f39-bc0e-1d2e37955063</t>
  </si>
  <si>
    <t>80ada401-e3c0-4d57-9307-5536edd95dd0</t>
  </si>
  <si>
    <t>1f467c14-6bc1-47f6-9133-a3eef58e8c0b</t>
  </si>
  <si>
    <t>57f9a551-5ce6-4097-9aaf-810768047aa8</t>
  </si>
  <si>
    <t>d2803ad5-b706-481b-9afc-22e222da4533</t>
  </si>
  <si>
    <t>5b96606f-f18d-4c7d-9053-d3f5ed0257c5</t>
  </si>
  <si>
    <t>131790cd-e654-4cce-ae4e-60352847f7a7</t>
  </si>
  <si>
    <t>64342fed-a897-4b22-8a4d-d8151a5ed7f7</t>
  </si>
  <si>
    <t>2f0e858e-96b3-4039-bdbf-8cfff061404a</t>
  </si>
  <si>
    <t>3b39baee-68aa-4397-942b-50b9725a1d93</t>
  </si>
  <si>
    <t>7e8ce1de-7c05-4068-a6de-f43f99874ae6</t>
  </si>
  <si>
    <t>1e72ea21-ff4e-423e-9756-f7c7a9e5f3de</t>
  </si>
  <si>
    <t>410edae4-0fae-4d30-a1af-5154f1ebc7e2</t>
  </si>
  <si>
    <t>e3b40f40-d08f-47ea-946f-bb2fc368a935</t>
  </si>
  <si>
    <t>076e5917-df07-496f-bb6a-af0cceb36c02</t>
  </si>
  <si>
    <t>1c712f6d-2a57-41ba-b39e-d2327d73ac05</t>
  </si>
  <si>
    <t>36c4cb35-f224-4a9e-9987-49203c8eabf2</t>
  </si>
  <si>
    <t>Ibba</t>
  </si>
  <si>
    <t>ecfeda2a-e175-465e-9a77-b127a3007688</t>
  </si>
  <si>
    <t>Bangasu</t>
  </si>
  <si>
    <t>b80fa74c-9199-4250-88f9-d449ac4cb179</t>
  </si>
  <si>
    <t>e862075d-9c52-423c-8894-86b6dce89911</t>
  </si>
  <si>
    <t>9f7e2f42-8287-4db6-9838-92628202d4bb</t>
  </si>
  <si>
    <t>da584abe-035f-4204-800b-46724d6bb9c9</t>
  </si>
  <si>
    <t>c6474038-d15b-49a2-aeaa-8c684748313c</t>
  </si>
  <si>
    <t>faca71a8-1aa7-4c9b-9395-b8c8ae5e6089</t>
  </si>
  <si>
    <t>6b454127-1e25-47d0-83a0-54bcd335469e</t>
  </si>
  <si>
    <t>f1e164eb-4057-49d1-8ae9-8aa7f1c630a4</t>
  </si>
  <si>
    <t>5bc4fa18-71fe-4e7a-9c52-adbe9887926a</t>
  </si>
  <si>
    <t>22785000-19b5-46e1-b27d-9155c7cf1c23</t>
  </si>
  <si>
    <t>6445ef52-50d8-46e9-8c46-75a96fa5f7e0</t>
  </si>
  <si>
    <t>787ebe90-7b54-4cd3-b46c-611daaa06eed</t>
  </si>
  <si>
    <t>Pacidi</t>
  </si>
  <si>
    <t>5f6dcd50-3f00-42d6-8fbd-5d1362bc2bea</t>
  </si>
  <si>
    <t>939897d2-9beb-4eae-a43d-47ee63a5f766</t>
  </si>
  <si>
    <t>ecb4079d-39aa-477c-b0ed-34a8968a8a54</t>
  </si>
  <si>
    <t>Flow Monitoring Snapshot</t>
  </si>
  <si>
    <t>Date</t>
  </si>
  <si>
    <t>Coming from</t>
  </si>
  <si>
    <t>#</t>
  </si>
  <si>
    <t>REASONS FOR MOVEMENT</t>
  </si>
  <si>
    <t>Transiting</t>
  </si>
  <si>
    <t>PoCs</t>
  </si>
  <si>
    <t>Camps (Uganda/Kenya)</t>
  </si>
  <si>
    <t>Going to</t>
  </si>
  <si>
    <t>GENERAL DEMOGRAPHICS</t>
  </si>
  <si>
    <t>VULNERABILITIES (Households)</t>
  </si>
  <si>
    <t>&lt;5</t>
  </si>
  <si>
    <t>5 to 17</t>
  </si>
  <si>
    <t>18 - 59</t>
  </si>
  <si>
    <t>60 plus</t>
  </si>
  <si>
    <t>Men</t>
  </si>
  <si>
    <t>Women</t>
  </si>
  <si>
    <t>Children</t>
  </si>
  <si>
    <t xml:space="preserve">Missing child </t>
  </si>
  <si>
    <t xml:space="preserve">Mentally disabled </t>
  </si>
  <si>
    <t>LOCATION</t>
  </si>
  <si>
    <t>County</t>
  </si>
  <si>
    <t>Coming From</t>
  </si>
  <si>
    <t>%</t>
  </si>
  <si>
    <t>Pochalla</t>
  </si>
  <si>
    <t>Awerial</t>
  </si>
  <si>
    <t>Rumbek East</t>
  </si>
  <si>
    <t>Wulu</t>
  </si>
  <si>
    <t>Aweil Center</t>
  </si>
  <si>
    <t>Aweil East</t>
  </si>
  <si>
    <t>Aweil West</t>
  </si>
  <si>
    <t>Abiemnhom</t>
  </si>
  <si>
    <t>Longochuk</t>
  </si>
  <si>
    <t>Maiwut</t>
  </si>
  <si>
    <t>Panyikang</t>
  </si>
  <si>
    <t>Tonj South</t>
  </si>
  <si>
    <t>Jur River</t>
  </si>
  <si>
    <t>Ezo</t>
  </si>
  <si>
    <t>Wau PoC AA</t>
  </si>
  <si>
    <t>Balance</t>
  </si>
  <si>
    <t>Entry: how long is family staying?</t>
  </si>
  <si>
    <t>Exit: how long is family staying?</t>
  </si>
  <si>
    <t>Entry</t>
  </si>
  <si>
    <t>Exit</t>
  </si>
  <si>
    <t>ENTRY</t>
  </si>
  <si>
    <t>EXIT</t>
  </si>
  <si>
    <t>Entry from</t>
  </si>
  <si>
    <t>Exit to</t>
  </si>
  <si>
    <t>list_name</t>
  </si>
  <si>
    <t>name</t>
  </si>
  <si>
    <t>label</t>
  </si>
  <si>
    <t>admin0</t>
  </si>
  <si>
    <t>admin_1</t>
  </si>
  <si>
    <t>admin_2</t>
  </si>
  <si>
    <t>site_list_e</t>
  </si>
  <si>
    <t>admin_3</t>
  </si>
  <si>
    <t>Wau_poc_aa</t>
  </si>
  <si>
    <t>south_sudan</t>
  </si>
  <si>
    <t>SS09_western_bahr_el_ghazal</t>
  </si>
  <si>
    <t>SS0903_wau</t>
  </si>
  <si>
    <t>poc_un_house_poc1</t>
  </si>
  <si>
    <t>bor_poc</t>
  </si>
  <si>
    <t>Bor PoC</t>
  </si>
  <si>
    <t>SS03_jonglei</t>
  </si>
  <si>
    <t>SS0303_bor_south</t>
  </si>
  <si>
    <t>poc_un_house_poc3</t>
  </si>
  <si>
    <t>cathedral</t>
  </si>
  <si>
    <t>Cathedral</t>
  </si>
  <si>
    <t>lokoloko</t>
  </si>
  <si>
    <t>Lokoloko</t>
  </si>
  <si>
    <t>bentiu_poc</t>
  </si>
  <si>
    <t>St_Joseph_IDP_Site</t>
  </si>
  <si>
    <t>St. Joseph</t>
  </si>
  <si>
    <t>malakal_poc</t>
  </si>
  <si>
    <t>nazareth</t>
  </si>
  <si>
    <t>Nazareth</t>
  </si>
  <si>
    <t>melut_poc</t>
  </si>
  <si>
    <t>masna</t>
  </si>
  <si>
    <t>Masna</t>
  </si>
  <si>
    <t>SS06_unity</t>
  </si>
  <si>
    <t>SS0609_rubkona</t>
  </si>
  <si>
    <t>cathedra</t>
  </si>
  <si>
    <t>Malakal PoC</t>
  </si>
  <si>
    <t>SS07_upper_nile</t>
  </si>
  <si>
    <t>SS0707_malakal</t>
  </si>
  <si>
    <t>Melut PoC</t>
  </si>
  <si>
    <t>SS0709_melut</t>
  </si>
  <si>
    <t>dethoma_1</t>
  </si>
  <si>
    <t>Dethoma 1</t>
  </si>
  <si>
    <t>dethoma_2</t>
  </si>
  <si>
    <t>Dethoma 2</t>
  </si>
  <si>
    <t>khoradar</t>
  </si>
  <si>
    <t>Khoradar</t>
  </si>
  <si>
    <t>renk</t>
  </si>
  <si>
    <t>SS0711_renk</t>
  </si>
  <si>
    <t>aburoc</t>
  </si>
  <si>
    <t>Aburoc</t>
  </si>
  <si>
    <t>SS0702_fashoda</t>
  </si>
  <si>
    <t>SS01_central_equatoria</t>
  </si>
  <si>
    <t>SS0101_juba</t>
  </si>
  <si>
    <t>malek</t>
  </si>
  <si>
    <t>new_paloich_school</t>
  </si>
  <si>
    <t>Malek</t>
  </si>
  <si>
    <t>other</t>
  </si>
  <si>
    <t>abyei</t>
  </si>
  <si>
    <t>Abyei</t>
  </si>
  <si>
    <t>SS11_abyei_administrative_area</t>
  </si>
  <si>
    <t>New Paloich School</t>
  </si>
  <si>
    <t>site_list_t</t>
  </si>
  <si>
    <t>Juba_gumbo_park</t>
  </si>
  <si>
    <t>Juba_port</t>
  </si>
  <si>
    <t>magenis</t>
  </si>
  <si>
    <t>Magenis</t>
  </si>
  <si>
    <t>SS0708_manyo</t>
  </si>
  <si>
    <t>old_fangak_port</t>
  </si>
  <si>
    <t>SS0306_fangak</t>
  </si>
  <si>
    <t>kajo_keji</t>
  </si>
  <si>
    <t>Kajo Keji</t>
  </si>
  <si>
    <t>SS0102_kajo-keji</t>
  </si>
  <si>
    <t>nimule</t>
  </si>
  <si>
    <t>SS02_eastern_equatoria</t>
  </si>
  <si>
    <t>SS0207_magwi</t>
  </si>
  <si>
    <t>renk_bus_station</t>
  </si>
  <si>
    <t>Renk Bus Station</t>
  </si>
  <si>
    <t>gate_list</t>
  </si>
  <si>
    <t>wau_gate_1</t>
  </si>
  <si>
    <t>Wau PoC AA Gate 1</t>
  </si>
  <si>
    <t>wau_gate_2</t>
  </si>
  <si>
    <t>Wau PoC AA Gate 2</t>
  </si>
  <si>
    <t>bentiu_poc_gate_1</t>
  </si>
  <si>
    <t>Bentiu PoC Gate 1</t>
  </si>
  <si>
    <t>bentiu_poc_gate_2</t>
  </si>
  <si>
    <t>Bentiu PoC Gate 2</t>
  </si>
  <si>
    <t>malakal_poc_a_gate</t>
  </si>
  <si>
    <t>Malakal PoC Alpha Gate</t>
  </si>
  <si>
    <t>malakal_poc_h_gate</t>
  </si>
  <si>
    <t>Malakal PoC Hotel Gate</t>
  </si>
  <si>
    <t>malakal_poc_j_gate</t>
  </si>
  <si>
    <t>Malakal PoC Juliet Gate</t>
  </si>
  <si>
    <t>unhouse_poc1_gate</t>
  </si>
  <si>
    <t>UN House PoC 1 Gate</t>
  </si>
  <si>
    <t>un_house_poc1</t>
  </si>
  <si>
    <t>unhouse_poc3_gate</t>
  </si>
  <si>
    <t>UN House PoC 3 Gate</t>
  </si>
  <si>
    <t>un_house_poc3</t>
  </si>
  <si>
    <t>zero_checkpoint</t>
  </si>
  <si>
    <t>Zero Checkpoint</t>
  </si>
  <si>
    <t>wunthow</t>
  </si>
  <si>
    <t>Wunthow</t>
  </si>
  <si>
    <t>aburoc_kalagan</t>
  </si>
  <si>
    <t>Abruoc - Kalagan</t>
  </si>
  <si>
    <t>aburoc_kodok</t>
  </si>
  <si>
    <t>Abruoc - Kodok</t>
  </si>
  <si>
    <t>refugee_camp</t>
  </si>
  <si>
    <t>Ayilo_Refugee_Camp</t>
  </si>
  <si>
    <t>uganda</t>
  </si>
  <si>
    <t>Baratuku_Refugee_Camp</t>
  </si>
  <si>
    <t>Bidibidi_Refugee_Camp</t>
  </si>
  <si>
    <t>Boroli_Refugee_Camp</t>
  </si>
  <si>
    <t>Imvepi_Refugee_Camp</t>
  </si>
  <si>
    <t>Imvepi Refugee Camp</t>
  </si>
  <si>
    <t>Kiryandongo_Refugee_Camp</t>
  </si>
  <si>
    <t>Kyangwali_Refugee_Camp</t>
  </si>
  <si>
    <t>Kyangwali Refugee Camp</t>
  </si>
  <si>
    <t>Lobule_Refugee_Camp</t>
  </si>
  <si>
    <t>Lobule Refugee Camp</t>
  </si>
  <si>
    <t>Maaji_Refugee_Camp</t>
  </si>
  <si>
    <t>Nyumanzi_Refugee_Camp</t>
  </si>
  <si>
    <t>Pagrinya_Refugee_Camp</t>
  </si>
  <si>
    <t>Palorinya_Refugee_Camp</t>
  </si>
  <si>
    <t>Rhino_Camp</t>
  </si>
  <si>
    <t>i_do_not_know</t>
  </si>
  <si>
    <t>kakuma_refugee_camp</t>
  </si>
  <si>
    <t>kenya</t>
  </si>
  <si>
    <t>dadaab_refugee_camp</t>
  </si>
  <si>
    <t>Dadaab Refugee Camp</t>
  </si>
  <si>
    <t>white_nile_camps</t>
  </si>
  <si>
    <t>sudan</t>
  </si>
  <si>
    <t>khartoum_camps</t>
  </si>
  <si>
    <t>gambella</t>
  </si>
  <si>
    <t>ethiopia</t>
  </si>
  <si>
    <t>assosa</t>
  </si>
  <si>
    <t>Assosa</t>
  </si>
  <si>
    <t>Masombo</t>
  </si>
  <si>
    <t>DRC</t>
  </si>
  <si>
    <t>Bangalu</t>
  </si>
  <si>
    <t>Mongoroko</t>
  </si>
  <si>
    <t>Doruma</t>
  </si>
  <si>
    <t>Nambili</t>
  </si>
  <si>
    <t>Bitima</t>
  </si>
  <si>
    <t>Duru</t>
  </si>
  <si>
    <t>Mogoroko</t>
  </si>
  <si>
    <t>Dungu</t>
  </si>
  <si>
    <t>Laso</t>
  </si>
  <si>
    <t>Meri</t>
  </si>
  <si>
    <t>Aga</t>
  </si>
  <si>
    <t>Kendrio</t>
  </si>
  <si>
    <t>Ingbokolo</t>
  </si>
  <si>
    <t>Biringi</t>
  </si>
  <si>
    <t>`</t>
  </si>
  <si>
    <t>GPS</t>
  </si>
  <si>
    <t>use_GPS</t>
  </si>
  <si>
    <t>Use GPS of the device</t>
  </si>
  <si>
    <t>Manual_entry</t>
  </si>
  <si>
    <t>Manually input the coordinates</t>
  </si>
  <si>
    <t>id_no_method</t>
  </si>
  <si>
    <t>manual_entry_id</t>
  </si>
  <si>
    <t>Manual input of ID Number</t>
  </si>
  <si>
    <t>bar_cod_reader</t>
  </si>
  <si>
    <t>Use Barcode Reader of the device</t>
  </si>
  <si>
    <t>no_reg_card_available</t>
  </si>
  <si>
    <t>Registration card is not available</t>
  </si>
  <si>
    <t>entry_exit</t>
  </si>
  <si>
    <t>entry</t>
  </si>
  <si>
    <t>exit</t>
  </si>
  <si>
    <t>transit</t>
  </si>
  <si>
    <t>gate_1</t>
  </si>
  <si>
    <t>Gate 1</t>
  </si>
  <si>
    <t>gate_2</t>
  </si>
  <si>
    <t>Gate 2</t>
  </si>
  <si>
    <t>sex_list</t>
  </si>
  <si>
    <t>male</t>
  </si>
  <si>
    <t>female</t>
  </si>
  <si>
    <t>yes_no</t>
  </si>
  <si>
    <t>yes</t>
  </si>
  <si>
    <t>no</t>
  </si>
  <si>
    <t>poc</t>
  </si>
  <si>
    <t>St. Jospeph</t>
  </si>
  <si>
    <t>reason_traveling_list</t>
  </si>
  <si>
    <t>insecurity</t>
  </si>
  <si>
    <t>shortage_of_food</t>
  </si>
  <si>
    <t>uncomfortable_living_condition</t>
  </si>
  <si>
    <t>no_healthcare_facilities</t>
  </si>
  <si>
    <t>seek_better_services</t>
  </si>
  <si>
    <t>seek_lovelihood_opportunities</t>
  </si>
  <si>
    <t>join_family_member</t>
  </si>
  <si>
    <t>seek_education_opportunities</t>
  </si>
  <si>
    <t>other_reason_travel</t>
  </si>
  <si>
    <t>duration_stay</t>
  </si>
  <si>
    <t>1_3_months</t>
  </si>
  <si>
    <t>4_6_months</t>
  </si>
  <si>
    <t>6_months</t>
  </si>
  <si>
    <t>whole_partial</t>
  </si>
  <si>
    <t>partial</t>
  </si>
  <si>
    <t>whole</t>
  </si>
  <si>
    <t>mode_transport_list</t>
  </si>
  <si>
    <t>bus</t>
  </si>
  <si>
    <t>private_vehicle</t>
  </si>
  <si>
    <t>Private vehicle</t>
  </si>
  <si>
    <t>air</t>
  </si>
  <si>
    <t>boat_ferry</t>
  </si>
  <si>
    <t>other_transport_mode</t>
  </si>
  <si>
    <t>source_money_list</t>
  </si>
  <si>
    <t>savings</t>
  </si>
  <si>
    <t>borrowed_from_friend</t>
  </si>
  <si>
    <t>authorities_arranged</t>
  </si>
  <si>
    <t>humanitarian_assistance</t>
  </si>
  <si>
    <t>other_sources</t>
  </si>
  <si>
    <t>vulerabilities_list</t>
  </si>
  <si>
    <t>Breastfeeding</t>
  </si>
  <si>
    <t>Pregnant</t>
  </si>
  <si>
    <t>Physically_disabled</t>
  </si>
  <si>
    <t>Special_protection_needs_elderly</t>
  </si>
  <si>
    <t>Serious_medical_condition</t>
  </si>
  <si>
    <t>Malnourished</t>
  </si>
  <si>
    <t>Single_parent</t>
  </si>
  <si>
    <t>Unaccompanied_minor</t>
  </si>
  <si>
    <t>Missing_child</t>
  </si>
  <si>
    <t>Separated_child_in_household</t>
  </si>
  <si>
    <t>Mentally_disabled</t>
  </si>
  <si>
    <t>SS04_lakes</t>
  </si>
  <si>
    <t>SS05_northern_bahr_el_ghazal</t>
  </si>
  <si>
    <t>SS08_warrap</t>
  </si>
  <si>
    <t>SS10_western_equatoria</t>
  </si>
  <si>
    <t>SS0103_lainya</t>
  </si>
  <si>
    <t>SS0104_morobo</t>
  </si>
  <si>
    <t>SS0105_terkeka</t>
  </si>
  <si>
    <t>SS0106_yei</t>
  </si>
  <si>
    <t>SS0201_budi</t>
  </si>
  <si>
    <t>SS0202_ikwoto</t>
  </si>
  <si>
    <t>SS0203_kapoeta_east</t>
  </si>
  <si>
    <t>SS0204_kapoeta_north</t>
  </si>
  <si>
    <t>SS0205_kapoeta_south</t>
  </si>
  <si>
    <t>SS0206_lapon</t>
  </si>
  <si>
    <t>SS0208_torit</t>
  </si>
  <si>
    <t>SS0301_akobo</t>
  </si>
  <si>
    <t>SS0302_ayod</t>
  </si>
  <si>
    <t>SS0304_canal_(khorfulus)</t>
  </si>
  <si>
    <t>SS0305_duk</t>
  </si>
  <si>
    <t>SS0307_nyirol</t>
  </si>
  <si>
    <t>SS0308_pibor</t>
  </si>
  <si>
    <t>SS0309_pochalla</t>
  </si>
  <si>
    <t>SS0310_twic_east</t>
  </si>
  <si>
    <t>SS0311_uror</t>
  </si>
  <si>
    <t>SS0401_awerial</t>
  </si>
  <si>
    <t>SS0402_cueibet</t>
  </si>
  <si>
    <t>SS0403_rumbek_centre</t>
  </si>
  <si>
    <t>SS0404_rumbek_east</t>
  </si>
  <si>
    <t>SS0405_rumbek_north</t>
  </si>
  <si>
    <t>SS0406_wulu</t>
  </si>
  <si>
    <t>SS0407_yirol_east</t>
  </si>
  <si>
    <t>SS0408_yirol_west</t>
  </si>
  <si>
    <t>SS0501_aweil_center</t>
  </si>
  <si>
    <t>SS0502_aweil_east</t>
  </si>
  <si>
    <t>SS0503_aweil_north</t>
  </si>
  <si>
    <t>SS0504_aweil_south</t>
  </si>
  <si>
    <t>SS0505_aweil_west</t>
  </si>
  <si>
    <t>SS0601_abiemnhom</t>
  </si>
  <si>
    <t>SS0602_guit</t>
  </si>
  <si>
    <t>SS0603_koch</t>
  </si>
  <si>
    <t>SS0604_leer</t>
  </si>
  <si>
    <t>SS0605_mayiendit</t>
  </si>
  <si>
    <t>SS0606_mayom</t>
  </si>
  <si>
    <t>SS0607_panyijar</t>
  </si>
  <si>
    <t>SS0608_pariang_(ruweng)</t>
  </si>
  <si>
    <t>SS0701_baliet</t>
  </si>
  <si>
    <t>SS0703_longochuk</t>
  </si>
  <si>
    <t>SS0704_luakpiny_(nasir)</t>
  </si>
  <si>
    <t>SS0705_maban</t>
  </si>
  <si>
    <t>SS0706_maiwut</t>
  </si>
  <si>
    <t>SS0710_panyikang</t>
  </si>
  <si>
    <t>SS0712_ulang</t>
  </si>
  <si>
    <t>SS0801_gogrial_east</t>
  </si>
  <si>
    <t>SS0802_gogrial_west</t>
  </si>
  <si>
    <t>SS0803_tonj_east</t>
  </si>
  <si>
    <t>SS0804_tonj_north</t>
  </si>
  <si>
    <t>SS0805_tonj_south</t>
  </si>
  <si>
    <t>SS0806_twic</t>
  </si>
  <si>
    <t>SS0901_jur_river</t>
  </si>
  <si>
    <t>SS0902_raja</t>
  </si>
  <si>
    <t>SS1001_ezo</t>
  </si>
  <si>
    <t>SS1002_ibba</t>
  </si>
  <si>
    <t>SS1003_maridi</t>
  </si>
  <si>
    <t>SS1004_mundri_east</t>
  </si>
  <si>
    <t>SS1005_mundri_west</t>
  </si>
  <si>
    <t>SS1006_mvolo</t>
  </si>
  <si>
    <t>SS1007_nagero</t>
  </si>
  <si>
    <t>SS1008_nzara</t>
  </si>
  <si>
    <t>SS1009_tambura</t>
  </si>
  <si>
    <t>SS1010_yambio</t>
  </si>
  <si>
    <t>SS1101_abyei_administrative_area</t>
  </si>
  <si>
    <t>Mangalla</t>
  </si>
  <si>
    <t>Lokiliri</t>
  </si>
  <si>
    <t>Lobonok</t>
  </si>
  <si>
    <t>Tijor</t>
  </si>
  <si>
    <t>Bungu</t>
  </si>
  <si>
    <t>Northern_Bari</t>
  </si>
  <si>
    <t>Gondokoro</t>
  </si>
  <si>
    <t>Tombek</t>
  </si>
  <si>
    <t>Muni</t>
  </si>
  <si>
    <t>Gemeiza</t>
  </si>
  <si>
    <t>Nyori</t>
  </si>
  <si>
    <t>Rego</t>
  </si>
  <si>
    <t>Rijong</t>
  </si>
  <si>
    <t>Tindilo</t>
  </si>
  <si>
    <t>Tali</t>
  </si>
  <si>
    <t>Mangala_North</t>
  </si>
  <si>
    <t>Mangala North</t>
  </si>
  <si>
    <t>Terekeka</t>
  </si>
  <si>
    <t>Kopera</t>
  </si>
  <si>
    <t>Wuji</t>
  </si>
  <si>
    <t>Gulumbi</t>
  </si>
  <si>
    <t>Wudabi</t>
  </si>
  <si>
    <t>Lujulo</t>
  </si>
  <si>
    <t>Tore</t>
  </si>
  <si>
    <t>Otogo</t>
  </si>
  <si>
    <t>Yei_Town</t>
  </si>
  <si>
    <t>Mugwo</t>
  </si>
  <si>
    <t>Nyepo</t>
  </si>
  <si>
    <t>Kangapo_I</t>
  </si>
  <si>
    <t>Kangapo I</t>
  </si>
  <si>
    <t>Kangapo_II</t>
  </si>
  <si>
    <t>Kangapo II</t>
  </si>
  <si>
    <t>Liwolo</t>
  </si>
  <si>
    <t>Komiri</t>
  </si>
  <si>
    <t>Lotukei</t>
  </si>
  <si>
    <t>Nahichod</t>
  </si>
  <si>
    <t>Kimotong</t>
  </si>
  <si>
    <t>Lauro</t>
  </si>
  <si>
    <t>Ngaric</t>
  </si>
  <si>
    <t>Loudo</t>
  </si>
  <si>
    <t>Imotong</t>
  </si>
  <si>
    <t>Hatire</t>
  </si>
  <si>
    <t>Lomohidang_North</t>
  </si>
  <si>
    <t>Lomohidang North</t>
  </si>
  <si>
    <t>Lomohidang_South</t>
  </si>
  <si>
    <t>Losite</t>
  </si>
  <si>
    <t>Hiyalla</t>
  </si>
  <si>
    <t>Bur</t>
  </si>
  <si>
    <t>Homodonge</t>
  </si>
  <si>
    <t>Ifwotur</t>
  </si>
  <si>
    <t>Iyire</t>
  </si>
  <si>
    <t>Imehejek</t>
  </si>
  <si>
    <t>Marguna</t>
  </si>
  <si>
    <t>Kapoeta_Town</t>
  </si>
  <si>
    <t>Kapoeta Town</t>
  </si>
  <si>
    <t>Katiko</t>
  </si>
  <si>
    <t>Pwata</t>
  </si>
  <si>
    <t>Morungor</t>
  </si>
  <si>
    <t>Narus</t>
  </si>
  <si>
    <t>Lotimor</t>
  </si>
  <si>
    <t>Kauto</t>
  </si>
  <si>
    <t>Katordori</t>
  </si>
  <si>
    <t>Lopeat</t>
  </si>
  <si>
    <t>Natinga</t>
  </si>
  <si>
    <t>Chumakori</t>
  </si>
  <si>
    <t>Najie</t>
  </si>
  <si>
    <t>Paringa</t>
  </si>
  <si>
    <t>Karkwomugie</t>
  </si>
  <si>
    <t>Mosingo</t>
  </si>
  <si>
    <t>Wunlith</t>
  </si>
  <si>
    <t>Khorwach</t>
  </si>
  <si>
    <t>Wunlem</t>
  </si>
  <si>
    <t>Nyinthok</t>
  </si>
  <si>
    <t>Atar</t>
  </si>
  <si>
    <t>Pajiek</t>
  </si>
  <si>
    <t>Duk_Padiet</t>
  </si>
  <si>
    <t>Duk_Payuel</t>
  </si>
  <si>
    <t>Duk Payuel</t>
  </si>
  <si>
    <t>Ageer</t>
  </si>
  <si>
    <t>Pagak</t>
  </si>
  <si>
    <t>Panyang</t>
  </si>
  <si>
    <t>Lith</t>
  </si>
  <si>
    <t>Pakeer</t>
  </si>
  <si>
    <t>Nyuak</t>
  </si>
  <si>
    <t>Ajuong</t>
  </si>
  <si>
    <t>Waat</t>
  </si>
  <si>
    <t>Pulturuk</t>
  </si>
  <si>
    <t>Thol</t>
  </si>
  <si>
    <t>Pading</t>
  </si>
  <si>
    <t>Nyambor</t>
  </si>
  <si>
    <t>Gogolthin</t>
  </si>
  <si>
    <t>Lekuangole</t>
  </si>
  <si>
    <t>Boma</t>
  </si>
  <si>
    <t>Gumruk</t>
  </si>
  <si>
    <t>Marow</t>
  </si>
  <si>
    <t>Kizingora</t>
  </si>
  <si>
    <t>Verteth</t>
  </si>
  <si>
    <t>Miwono</t>
  </si>
  <si>
    <t>Akeyee</t>
  </si>
  <si>
    <t>Adongo</t>
  </si>
  <si>
    <t>Akeila</t>
  </si>
  <si>
    <t>Burator</t>
  </si>
  <si>
    <t>Nyikani</t>
  </si>
  <si>
    <t>Kolnyang</t>
  </si>
  <si>
    <t>Makuach</t>
  </si>
  <si>
    <t>Diror</t>
  </si>
  <si>
    <t>Nyandit</t>
  </si>
  <si>
    <t>Alali</t>
  </si>
  <si>
    <t>Walgak</t>
  </si>
  <si>
    <t>Buong</t>
  </si>
  <si>
    <t>Bilkey</t>
  </si>
  <si>
    <t>Pulchuol</t>
  </si>
  <si>
    <t>Motot</t>
  </si>
  <si>
    <t>Pathai</t>
  </si>
  <si>
    <t>Pidiek</t>
  </si>
  <si>
    <t>Weikon</t>
  </si>
  <si>
    <t>Aluak_-_Luak</t>
  </si>
  <si>
    <t>Aluak - Luak</t>
  </si>
  <si>
    <t>Mapuordit</t>
  </si>
  <si>
    <t>Anuol</t>
  </si>
  <si>
    <t>Geng-Geng</t>
  </si>
  <si>
    <t>Abang</t>
  </si>
  <si>
    <t>Yirol_Town</t>
  </si>
  <si>
    <t>Yirol Town</t>
  </si>
  <si>
    <t>Dor</t>
  </si>
  <si>
    <t>Bunagok</t>
  </si>
  <si>
    <t>Abuyung</t>
  </si>
  <si>
    <t>Alel</t>
  </si>
  <si>
    <t>Puluk</t>
  </si>
  <si>
    <t>Magok</t>
  </si>
  <si>
    <t>Awerial_town</t>
  </si>
  <si>
    <t>Awerial town</t>
  </si>
  <si>
    <t>UP_Awerial</t>
  </si>
  <si>
    <t>Pagarou</t>
  </si>
  <si>
    <t>Lekakudu</t>
  </si>
  <si>
    <t>Adior</t>
  </si>
  <si>
    <t>Yali</t>
  </si>
  <si>
    <t>Nyang_Town</t>
  </si>
  <si>
    <t>Nyang Town</t>
  </si>
  <si>
    <t>Tit_Agau</t>
  </si>
  <si>
    <t>Tit Agau</t>
  </si>
  <si>
    <t>Cuei_-_Cok</t>
  </si>
  <si>
    <t>Cuei - Cok</t>
  </si>
  <si>
    <t>Malengagok</t>
  </si>
  <si>
    <t>Pacong</t>
  </si>
  <si>
    <t>Atiaba</t>
  </si>
  <si>
    <t>Akot</t>
  </si>
  <si>
    <t>Paloc</t>
  </si>
  <si>
    <t>Aduel_town</t>
  </si>
  <si>
    <t>Aduel town</t>
  </si>
  <si>
    <t>Cit-_Cok</t>
  </si>
  <si>
    <t>Cit- Cok</t>
  </si>
  <si>
    <t>Pagoor</t>
  </si>
  <si>
    <t>Duony</t>
  </si>
  <si>
    <t>Abiriu</t>
  </si>
  <si>
    <t>Ngaap</t>
  </si>
  <si>
    <t>Malou_-Pec</t>
  </si>
  <si>
    <t>Malou -Pec</t>
  </si>
  <si>
    <t>Cueibet_town</t>
  </si>
  <si>
    <t>Cueibet town</t>
  </si>
  <si>
    <t>Tiap_Tiap</t>
  </si>
  <si>
    <t>Tiap Tiap</t>
  </si>
  <si>
    <t>Mayath</t>
  </si>
  <si>
    <t>Wulu_Town</t>
  </si>
  <si>
    <t>Wulu Town</t>
  </si>
  <si>
    <t>Makundi</t>
  </si>
  <si>
    <t>Bhar-_Gel_(1)</t>
  </si>
  <si>
    <t>Bhar- Gel (1)</t>
  </si>
  <si>
    <t>Bhar-_Gel_(2)</t>
  </si>
  <si>
    <t>Bhar- Gel (2)</t>
  </si>
  <si>
    <t>Damoloto</t>
  </si>
  <si>
    <t>Malueth</t>
  </si>
  <si>
    <t>Aloor</t>
  </si>
  <si>
    <t>Wurieng</t>
  </si>
  <si>
    <t>Meen</t>
  </si>
  <si>
    <t>Maper_Town</t>
  </si>
  <si>
    <t>Maper Town</t>
  </si>
  <si>
    <t>Rumbek_Town</t>
  </si>
  <si>
    <t>Rumbek Town</t>
  </si>
  <si>
    <t>Amongpiny</t>
  </si>
  <si>
    <t>Matangai</t>
  </si>
  <si>
    <t>Jiir</t>
  </si>
  <si>
    <t>Malual_East</t>
  </si>
  <si>
    <t>Malual East</t>
  </si>
  <si>
    <t>Malual_North</t>
  </si>
  <si>
    <t>Malual North</t>
  </si>
  <si>
    <t>Malual_Centre</t>
  </si>
  <si>
    <t>Malual Centre</t>
  </si>
  <si>
    <t>Malual_West</t>
  </si>
  <si>
    <t>Malual West</t>
  </si>
  <si>
    <t>Ariath</t>
  </si>
  <si>
    <t>Madhol</t>
  </si>
  <si>
    <t>Mangar_Tong_1</t>
  </si>
  <si>
    <t>Mangar Tong 1</t>
  </si>
  <si>
    <t>Mangok</t>
  </si>
  <si>
    <t>Malual_Bai</t>
  </si>
  <si>
    <t>Malual Bai</t>
  </si>
  <si>
    <t>Yargot</t>
  </si>
  <si>
    <t>Baac</t>
  </si>
  <si>
    <t>Wunlang</t>
  </si>
  <si>
    <t>Gomjuer_East</t>
  </si>
  <si>
    <t>Gomjuer East</t>
  </si>
  <si>
    <t>Gomjuer_Centre</t>
  </si>
  <si>
    <t>Gomjuer Centre</t>
  </si>
  <si>
    <t>Gomjuer_West</t>
  </si>
  <si>
    <t>Gomjuer West</t>
  </si>
  <si>
    <t>Ayat_East</t>
  </si>
  <si>
    <t>Ayat East</t>
  </si>
  <si>
    <t>Ayat_Center</t>
  </si>
  <si>
    <t>Ayat Center</t>
  </si>
  <si>
    <t>Ayat_West</t>
  </si>
  <si>
    <t>Ayat West</t>
  </si>
  <si>
    <t>Mariam_West</t>
  </si>
  <si>
    <t>Mariam West</t>
  </si>
  <si>
    <t>Mariam_East</t>
  </si>
  <si>
    <t>Mariam East</t>
  </si>
  <si>
    <t>Achana</t>
  </si>
  <si>
    <t>Aroyo</t>
  </si>
  <si>
    <t>Achanna</t>
  </si>
  <si>
    <t>Barmayen</t>
  </si>
  <si>
    <t>Nyalath</t>
  </si>
  <si>
    <t>Chel_South</t>
  </si>
  <si>
    <t>Chel South</t>
  </si>
  <si>
    <t>Awada</t>
  </si>
  <si>
    <t>Awulic</t>
  </si>
  <si>
    <t>Tiaraliet</t>
  </si>
  <si>
    <t>Gakrol</t>
  </si>
  <si>
    <t>Tarweng</t>
  </si>
  <si>
    <t>Panthou</t>
  </si>
  <si>
    <t>Watmuok</t>
  </si>
  <si>
    <t>Ayai</t>
  </si>
  <si>
    <t>Nyocawany</t>
  </si>
  <si>
    <t>Budang</t>
  </si>
  <si>
    <t>Norlamwel</t>
  </si>
  <si>
    <t>Ngop</t>
  </si>
  <si>
    <t>Kaljak</t>
  </si>
  <si>
    <t>Dhor_Bor</t>
  </si>
  <si>
    <t>Dhor Bor</t>
  </si>
  <si>
    <t>Wathjak</t>
  </si>
  <si>
    <t>Panhiany</t>
  </si>
  <si>
    <t>Nhialdiu</t>
  </si>
  <si>
    <t>Kurkal</t>
  </si>
  <si>
    <t>Payak</t>
  </si>
  <si>
    <t>Bow</t>
  </si>
  <si>
    <t>Abiemnhoum</t>
  </si>
  <si>
    <t>Manajok</t>
  </si>
  <si>
    <t>Bangbang</t>
  </si>
  <si>
    <t>Aworpiny</t>
  </si>
  <si>
    <t>Mankien</t>
  </si>
  <si>
    <t>Ruathnyibol</t>
  </si>
  <si>
    <t>Riak</t>
  </si>
  <si>
    <t>Wangbuor</t>
  </si>
  <si>
    <t>Wangkei</t>
  </si>
  <si>
    <t>Pub</t>
  </si>
  <si>
    <t>Kueryiek</t>
  </si>
  <si>
    <t>Ngony</t>
  </si>
  <si>
    <t>Jaak</t>
  </si>
  <si>
    <t>Gany</t>
  </si>
  <si>
    <t>Boaw</t>
  </si>
  <si>
    <t>Pakur</t>
  </si>
  <si>
    <t>Norbor</t>
  </si>
  <si>
    <t>Jamjang</t>
  </si>
  <si>
    <t>Nyiel</t>
  </si>
  <si>
    <t>Wunkur</t>
  </si>
  <si>
    <t>Biu</t>
  </si>
  <si>
    <t>Aliiny</t>
  </si>
  <si>
    <t>Pariang</t>
  </si>
  <si>
    <t>Nimni</t>
  </si>
  <si>
    <t>Nyathor</t>
  </si>
  <si>
    <t>Kuac</t>
  </si>
  <si>
    <t>Kadet</t>
  </si>
  <si>
    <t>Chot_Yiel</t>
  </si>
  <si>
    <t>Chot Yiel</t>
  </si>
  <si>
    <t>Wathnyona</t>
  </si>
  <si>
    <t>Kuerguina</t>
  </si>
  <si>
    <t>Bil</t>
  </si>
  <si>
    <t>Rubkuay</t>
  </si>
  <si>
    <t>Dablual</t>
  </si>
  <si>
    <t>Tharjiath_Bor</t>
  </si>
  <si>
    <t>Tharjiath Bor</t>
  </si>
  <si>
    <t>Luom</t>
  </si>
  <si>
    <t>Thaker</t>
  </si>
  <si>
    <t>Mal</t>
  </si>
  <si>
    <t>Babuong</t>
  </si>
  <si>
    <t>Pachar</t>
  </si>
  <si>
    <t>Tiap</t>
  </si>
  <si>
    <t>Pachak</t>
  </si>
  <si>
    <t>Tharnhom</t>
  </si>
  <si>
    <t>Pachinjok</t>
  </si>
  <si>
    <t>Khor_El_Amer</t>
  </si>
  <si>
    <t>Khor El Amer</t>
  </si>
  <si>
    <t>Banashowa</t>
  </si>
  <si>
    <t>Jinmagda</t>
  </si>
  <si>
    <t>Jotome</t>
  </si>
  <si>
    <t>Kigile</t>
  </si>
  <si>
    <t>Jekow</t>
  </si>
  <si>
    <t>Guelguk</t>
  </si>
  <si>
    <t>Udier</t>
  </si>
  <si>
    <t>Malual</t>
  </si>
  <si>
    <t>Pamach</t>
  </si>
  <si>
    <t>Mathiang</t>
  </si>
  <si>
    <t>Dajo</t>
  </si>
  <si>
    <t>Tonga</t>
  </si>
  <si>
    <t>Dheteim</t>
  </si>
  <si>
    <t>Panyiduay</t>
  </si>
  <si>
    <t>Nagdier</t>
  </si>
  <si>
    <t>Pakang</t>
  </si>
  <si>
    <t>Rom</t>
  </si>
  <si>
    <t>Akoka</t>
  </si>
  <si>
    <t>Nyongkuach</t>
  </si>
  <si>
    <t>Abwong</t>
  </si>
  <si>
    <t>Gel_Achiel</t>
  </si>
  <si>
    <t>Gel Achiel</t>
  </si>
  <si>
    <t>Kuel</t>
  </si>
  <si>
    <t>Akotweng</t>
  </si>
  <si>
    <t>Nyongrial</t>
  </si>
  <si>
    <t>Geiger</t>
  </si>
  <si>
    <t>Shumadi</t>
  </si>
  <si>
    <t>Jalhak</t>
  </si>
  <si>
    <t>Kurdit</t>
  </si>
  <si>
    <t>Yurbach</t>
  </si>
  <si>
    <t>Adhethoy</t>
  </si>
  <si>
    <t>Maganis</t>
  </si>
  <si>
    <t>Wadakona</t>
  </si>
  <si>
    <t>Kaka</t>
  </si>
  <si>
    <t>Paloch</t>
  </si>
  <si>
    <t>Panhomdit</t>
  </si>
  <si>
    <t>Galdora</t>
  </si>
  <si>
    <t>Wunamum</t>
  </si>
  <si>
    <t>Bimachuk</t>
  </si>
  <si>
    <t>Dethwok</t>
  </si>
  <si>
    <t>Kodok</t>
  </si>
  <si>
    <t>Kodok_Town</t>
  </si>
  <si>
    <t>Kodok Town</t>
  </si>
  <si>
    <t>Malakal_South</t>
  </si>
  <si>
    <t>Malakal South</t>
  </si>
  <si>
    <t>Malakal_Centre</t>
  </si>
  <si>
    <t>Malakal Centre</t>
  </si>
  <si>
    <t>Malakal_North</t>
  </si>
  <si>
    <t>Malakal North</t>
  </si>
  <si>
    <t>Lelo</t>
  </si>
  <si>
    <t>Ogod</t>
  </si>
  <si>
    <t>Malakal_East</t>
  </si>
  <si>
    <t>Malakal East</t>
  </si>
  <si>
    <t>Doma</t>
  </si>
  <si>
    <t>Yomding</t>
  </si>
  <si>
    <t>Kurmuot</t>
  </si>
  <si>
    <t>Kurmuot_West</t>
  </si>
  <si>
    <t>Kurmuot West</t>
  </si>
  <si>
    <t>Barmach</t>
  </si>
  <si>
    <t>Nyangore</t>
  </si>
  <si>
    <t>Kerchoat</t>
  </si>
  <si>
    <t>Ying</t>
  </si>
  <si>
    <t>Nasir</t>
  </si>
  <si>
    <t>Dinkar</t>
  </si>
  <si>
    <t>Roam</t>
  </si>
  <si>
    <t>Kiech_Kuon</t>
  </si>
  <si>
    <t>Kiech Kuon</t>
  </si>
  <si>
    <t>Jingmir</t>
  </si>
  <si>
    <t>Maker</t>
  </si>
  <si>
    <t>Wanding</t>
  </si>
  <si>
    <t>Mading</t>
  </si>
  <si>
    <t>Kuerenge</t>
  </si>
  <si>
    <t>Koat</t>
  </si>
  <si>
    <t>Dhording</t>
  </si>
  <si>
    <t>Turalei</t>
  </si>
  <si>
    <t>Aweng</t>
  </si>
  <si>
    <t>Wunrok</t>
  </si>
  <si>
    <t>Panyok</t>
  </si>
  <si>
    <t>Akoc</t>
  </si>
  <si>
    <t>Ajak_Kuac</t>
  </si>
  <si>
    <t>Ajak Kuac</t>
  </si>
  <si>
    <t>Makuac</t>
  </si>
  <si>
    <t>Ananatak</t>
  </si>
  <si>
    <t>Paweng</t>
  </si>
  <si>
    <t>Wunlit</t>
  </si>
  <si>
    <t>Paliang</t>
  </si>
  <si>
    <t>Palal</t>
  </si>
  <si>
    <t>Toch_North</t>
  </si>
  <si>
    <t>Toch_East</t>
  </si>
  <si>
    <t>Toch East</t>
  </si>
  <si>
    <t>Toch_West</t>
  </si>
  <si>
    <t>Toch West</t>
  </si>
  <si>
    <t>Nyang</t>
  </si>
  <si>
    <t>Pathoun_East</t>
  </si>
  <si>
    <t>Pathoun East</t>
  </si>
  <si>
    <t>Pathoun_West</t>
  </si>
  <si>
    <t>Pathoun West</t>
  </si>
  <si>
    <t>Marial_Lou</t>
  </si>
  <si>
    <t>Marial Lou</t>
  </si>
  <si>
    <t>Rual_Bet</t>
  </si>
  <si>
    <t>Rual Bet</t>
  </si>
  <si>
    <t>Akop</t>
  </si>
  <si>
    <t>Alabet</t>
  </si>
  <si>
    <t>Aliek</t>
  </si>
  <si>
    <t>Kirik</t>
  </si>
  <si>
    <t>Pagol</t>
  </si>
  <si>
    <t>Manalor</t>
  </si>
  <si>
    <t>Awul</t>
  </si>
  <si>
    <t>Alek_South</t>
  </si>
  <si>
    <t>Alek South</t>
  </si>
  <si>
    <t>Alek_North</t>
  </si>
  <si>
    <t>Alek North</t>
  </si>
  <si>
    <t>Alek_West</t>
  </si>
  <si>
    <t>Alek West</t>
  </si>
  <si>
    <t>Gogrial</t>
  </si>
  <si>
    <t>Kuac_North-Kuajok</t>
  </si>
  <si>
    <t>Kuac North-Kuajok</t>
  </si>
  <si>
    <t>Kuac_South</t>
  </si>
  <si>
    <t>Kuac South</t>
  </si>
  <si>
    <t>Akon</t>
  </si>
  <si>
    <t>Akon_North</t>
  </si>
  <si>
    <t>Akon North</t>
  </si>
  <si>
    <t>Riau</t>
  </si>
  <si>
    <t>Tonj</t>
  </si>
  <si>
    <t>Thiet</t>
  </si>
  <si>
    <t>Wanhalel</t>
  </si>
  <si>
    <t>Jak</t>
  </si>
  <si>
    <t>Manyang-Ngok</t>
  </si>
  <si>
    <t>Bazia</t>
  </si>
  <si>
    <t>Bagari</t>
  </si>
  <si>
    <t>Beselia</t>
  </si>
  <si>
    <t>Wau_South</t>
  </si>
  <si>
    <t>Wau South</t>
  </si>
  <si>
    <t>Wau_North</t>
  </si>
  <si>
    <t>Roc_ruc_dong</t>
  </si>
  <si>
    <t>Roc ruc dong</t>
  </si>
  <si>
    <t>Kuarjena</t>
  </si>
  <si>
    <t>Udici</t>
  </si>
  <si>
    <t>Kangi</t>
  </si>
  <si>
    <t>Marial_Bai</t>
  </si>
  <si>
    <t>Marial Bai</t>
  </si>
  <si>
    <t>Wau_Bai</t>
  </si>
  <si>
    <t>Wau Bai</t>
  </si>
  <si>
    <t>Ringi</t>
  </si>
  <si>
    <t>Diem_Zeber</t>
  </si>
  <si>
    <t>Diem Zeber</t>
  </si>
  <si>
    <t>Ere</t>
  </si>
  <si>
    <t>Raja_Town</t>
  </si>
  <si>
    <t>Raja Town</t>
  </si>
  <si>
    <t>Sopo</t>
  </si>
  <si>
    <t>Bogori </t>
  </si>
  <si>
    <t>Lessi</t>
  </si>
  <si>
    <t>Dari</t>
  </si>
  <si>
    <t>Kokori</t>
  </si>
  <si>
    <t>Bahr_el_Girindi</t>
  </si>
  <si>
    <t>Bahr el Girindi</t>
  </si>
  <si>
    <t>Witto</t>
  </si>
  <si>
    <t>Minga</t>
  </si>
  <si>
    <t>Lozoh</t>
  </si>
  <si>
    <t>Lakamadi</t>
  </si>
  <si>
    <t>Kediba</t>
  </si>
  <si>
    <t>Kotobi</t>
  </si>
  <si>
    <t>Bangolo</t>
  </si>
  <si>
    <t>Gangura</t>
  </si>
  <si>
    <t>Ri-Rangu</t>
  </si>
  <si>
    <t>Nadiangere</t>
  </si>
  <si>
    <t>Ibba_Centre</t>
  </si>
  <si>
    <t>Ibba Centre</t>
  </si>
  <si>
    <t>Manikakara</t>
  </si>
  <si>
    <t>Maruko</t>
  </si>
  <si>
    <t>Nabanga</t>
  </si>
  <si>
    <t>Madebe</t>
  </si>
  <si>
    <t>Duma</t>
  </si>
  <si>
    <t>South_Yubu</t>
  </si>
  <si>
    <t>South Yubu</t>
  </si>
  <si>
    <t>Mupoi</t>
  </si>
  <si>
    <t>Kpangima</t>
  </si>
  <si>
    <t>Nzara_centre</t>
  </si>
  <si>
    <t>Nzara centre</t>
  </si>
  <si>
    <t>Sakure</t>
  </si>
  <si>
    <t>Sangua</t>
  </si>
  <si>
    <t>Basukangbi</t>
  </si>
  <si>
    <t>Ringasi</t>
  </si>
  <si>
    <t>Mambe</t>
  </si>
  <si>
    <t>Landili</t>
  </si>
  <si>
    <t>Ngamunde</t>
  </si>
  <si>
    <t>Kozi</t>
  </si>
  <si>
    <t>Ezo_Centre</t>
  </si>
  <si>
    <t>Ezo Centre</t>
  </si>
  <si>
    <t>Andari</t>
  </si>
  <si>
    <t>Naandi</t>
  </si>
  <si>
    <t>Bagidi</t>
  </si>
  <si>
    <t>Bazingua</t>
  </si>
  <si>
    <t>Yangiri</t>
  </si>
  <si>
    <t>admin_4</t>
  </si>
  <si>
    <t>Besselia</t>
  </si>
  <si>
    <t>Brinji</t>
  </si>
  <si>
    <t>Bussere</t>
  </si>
  <si>
    <t>Karofew</t>
  </si>
  <si>
    <t>Karusu</t>
  </si>
  <si>
    <t>Mboro</t>
  </si>
  <si>
    <t>Ngoalima</t>
  </si>
  <si>
    <t>Ngobu</t>
  </si>
  <si>
    <t>Ngodakala</t>
  </si>
  <si>
    <t>Ngoku</t>
  </si>
  <si>
    <t>Ngolingo</t>
  </si>
  <si>
    <t>Ngomba</t>
  </si>
  <si>
    <t>Ngovendego</t>
  </si>
  <si>
    <t>Tadu</t>
  </si>
  <si>
    <t>Emtidat</t>
  </si>
  <si>
    <t>Grinti</t>
  </si>
  <si>
    <t>Hai_Aweil_Jedid</t>
  </si>
  <si>
    <t>Hai Aweil Jedid</t>
  </si>
  <si>
    <t>Hai_Bafra</t>
  </si>
  <si>
    <t>Hai Bafra</t>
  </si>
  <si>
    <t>Hai_Bagari_Jedid</t>
  </si>
  <si>
    <t>Hai Bagari Jedid</t>
  </si>
  <si>
    <t>Hai_Bazia_Jedid</t>
  </si>
  <si>
    <t>Hai Bazia Jedid</t>
  </si>
  <si>
    <t>Hai_Bilpam</t>
  </si>
  <si>
    <t>Hai Bilpam</t>
  </si>
  <si>
    <t>Hai_Daraja</t>
  </si>
  <si>
    <t>Hai Daraja</t>
  </si>
  <si>
    <t>Hai_Fahal</t>
  </si>
  <si>
    <t>Hai Fahal</t>
  </si>
  <si>
    <t>Hai_Falata</t>
  </si>
  <si>
    <t>Hai Falata</t>
  </si>
  <si>
    <t>Hai_Gonia</t>
  </si>
  <si>
    <t>Hai Gonia</t>
  </si>
  <si>
    <t>Hai_Inqas</t>
  </si>
  <si>
    <t>Hai Inqas</t>
  </si>
  <si>
    <t>Hai_Jebel</t>
  </si>
  <si>
    <t>Hai Jebel</t>
  </si>
  <si>
    <t>Hai_Jebel_Falata</t>
  </si>
  <si>
    <t>Hai Jebel Falata</t>
  </si>
  <si>
    <t>Hai_Jebel_Kher</t>
  </si>
  <si>
    <t>Hai Jebel Kher</t>
  </si>
  <si>
    <t>Hai_Jezeera</t>
  </si>
  <si>
    <t>Hai Jezeera</t>
  </si>
  <si>
    <t>Hai_Jou</t>
  </si>
  <si>
    <t>Hai Jou</t>
  </si>
  <si>
    <t>Hai_Kalvario</t>
  </si>
  <si>
    <t>Hai Kalvario</t>
  </si>
  <si>
    <t>Hai_Khamsin</t>
  </si>
  <si>
    <t>Hai Khamsin</t>
  </si>
  <si>
    <t>Hai_Korgana_Jedid</t>
  </si>
  <si>
    <t>Hai Korgana Jedid</t>
  </si>
  <si>
    <t>Hai_Korton</t>
  </si>
  <si>
    <t>Hai Korton</t>
  </si>
  <si>
    <t>Hai_Kosti</t>
  </si>
  <si>
    <t>Hai Kosti</t>
  </si>
  <si>
    <t>Hai_Kresh</t>
  </si>
  <si>
    <t>Hai Kresh</t>
  </si>
  <si>
    <t>Hai_Lokoloko</t>
  </si>
  <si>
    <t>Hai Lokoloko</t>
  </si>
  <si>
    <t>Hai_Mosephine</t>
  </si>
  <si>
    <t>Hai Mosephine</t>
  </si>
  <si>
    <t>Hai_Motamediya</t>
  </si>
  <si>
    <t>Hai Motamediya</t>
  </si>
  <si>
    <t>Hai_Nazareth</t>
  </si>
  <si>
    <t>Hai Nazareth</t>
  </si>
  <si>
    <t>Hai_Nimra_Talata</t>
  </si>
  <si>
    <t>Hai Nimra Talata</t>
  </si>
  <si>
    <t>Hai_Salam</t>
  </si>
  <si>
    <t>Hai Salam</t>
  </si>
  <si>
    <t>Hai_Sika_Hadid</t>
  </si>
  <si>
    <t>Hai Sika Hadid</t>
  </si>
  <si>
    <t>Hai_Zande</t>
  </si>
  <si>
    <t>Hai Zande</t>
  </si>
  <si>
    <t>New_Site</t>
  </si>
  <si>
    <t>SSRC_IDP_Site</t>
  </si>
  <si>
    <t>SSRC IDP Site</t>
  </si>
  <si>
    <t>Cathedral_IDP_Site</t>
  </si>
  <si>
    <t>Cathedral IDP Site</t>
  </si>
  <si>
    <t>St. Joseph IDP Site</t>
  </si>
  <si>
    <t>Nazareth_IDP_Site</t>
  </si>
  <si>
    <t>Nazareth IDP Site</t>
  </si>
  <si>
    <t>Lokoloko_IDP_site</t>
  </si>
  <si>
    <t>Lokoloko IDP site</t>
  </si>
  <si>
    <t>Outside_Wau_town</t>
  </si>
  <si>
    <t>Outside Wau</t>
  </si>
  <si>
    <t>White_Nile</t>
  </si>
  <si>
    <t>White Nile</t>
  </si>
  <si>
    <t>Blue_Nile</t>
  </si>
  <si>
    <t>Blue Nile</t>
  </si>
  <si>
    <t>Central_Darfur</t>
  </si>
  <si>
    <t>Central Darfur</t>
  </si>
  <si>
    <t>East_Darfur</t>
  </si>
  <si>
    <t>East Darfur</t>
  </si>
  <si>
    <t>El_Gazira</t>
  </si>
  <si>
    <t>El Gazira</t>
  </si>
  <si>
    <t>Gedaref</t>
  </si>
  <si>
    <t>Kassala</t>
  </si>
  <si>
    <t>North_Darfur</t>
  </si>
  <si>
    <t>North Darfur</t>
  </si>
  <si>
    <t>North_Kordofan</t>
  </si>
  <si>
    <t>North Kordofan</t>
  </si>
  <si>
    <t>Northern</t>
  </si>
  <si>
    <t>Red_Sea</t>
  </si>
  <si>
    <t>Red Sea</t>
  </si>
  <si>
    <t>River_Nile</t>
  </si>
  <si>
    <t>Sennar</t>
  </si>
  <si>
    <t>South_Darfur</t>
  </si>
  <si>
    <t>South Darfur</t>
  </si>
  <si>
    <t>South_Kordofan</t>
  </si>
  <si>
    <t>South Kordofan</t>
  </si>
  <si>
    <t>West_Darfur</t>
  </si>
  <si>
    <t>West Darfur</t>
  </si>
  <si>
    <t>West_Kordofan</t>
  </si>
  <si>
    <t>West Kordofan</t>
  </si>
  <si>
    <t>Abu_Hamed</t>
  </si>
  <si>
    <t>Abu Hamed</t>
  </si>
  <si>
    <t>Abu_Houjar</t>
  </si>
  <si>
    <t>Abu Houjar</t>
  </si>
  <si>
    <t>Abu_Jabra</t>
  </si>
  <si>
    <t>Abu Jabra</t>
  </si>
  <si>
    <t>Abu_Jubaiha</t>
  </si>
  <si>
    <t>Abu Jubaiha</t>
  </si>
  <si>
    <t>Abu_Karinka</t>
  </si>
  <si>
    <t>Abu Karinka</t>
  </si>
  <si>
    <t>Abu_Zabad</t>
  </si>
  <si>
    <t>Abu Zabad</t>
  </si>
  <si>
    <t>Abyei_-_Muglad</t>
  </si>
  <si>
    <t>Abyei - Muglad</t>
  </si>
  <si>
    <t>Abyei_PCA_Area</t>
  </si>
  <si>
    <t>Abyei PCA Area</t>
  </si>
  <si>
    <t>Adila</t>
  </si>
  <si>
    <t>Agig</t>
  </si>
  <si>
    <t>Ailliet</t>
  </si>
  <si>
    <t>Al_Buram</t>
  </si>
  <si>
    <t>Al Buram</t>
  </si>
  <si>
    <t>Al_Daba</t>
  </si>
  <si>
    <t>Al Daba</t>
  </si>
  <si>
    <t>Al_Mafaza</t>
  </si>
  <si>
    <t>Al Mafaza</t>
  </si>
  <si>
    <t>Al_Qoz</t>
  </si>
  <si>
    <t>Al Qoz</t>
  </si>
  <si>
    <t>Al_Sunut</t>
  </si>
  <si>
    <t>Al Sunut</t>
  </si>
  <si>
    <t>Al_Tadamon</t>
  </si>
  <si>
    <t>Al Tadamon</t>
  </si>
  <si>
    <t>Alborgag</t>
  </si>
  <si>
    <t>Algolid</t>
  </si>
  <si>
    <t>Alwehda</t>
  </si>
  <si>
    <t>Aroma</t>
  </si>
  <si>
    <t>Assalaya</t>
  </si>
  <si>
    <t>Atbara</t>
  </si>
  <si>
    <t>Atbara_River</t>
  </si>
  <si>
    <t>Atbara River</t>
  </si>
  <si>
    <t>Azum</t>
  </si>
  <si>
    <t>Babanusa</t>
  </si>
  <si>
    <t>Bahr_El_Arab</t>
  </si>
  <si>
    <t>Bahr El Arab</t>
  </si>
  <si>
    <t>Bara</t>
  </si>
  <si>
    <t>Barbar</t>
  </si>
  <si>
    <t>Basonda</t>
  </si>
  <si>
    <t>Bau</t>
  </si>
  <si>
    <t>Beida</t>
  </si>
  <si>
    <t>Bielel</t>
  </si>
  <si>
    <t>Bindisi</t>
  </si>
  <si>
    <t>Buram</t>
  </si>
  <si>
    <t>Dalgo</t>
  </si>
  <si>
    <t>Dar_El_Salam</t>
  </si>
  <si>
    <t>Dar El Salam</t>
  </si>
  <si>
    <t>Dilling</t>
  </si>
  <si>
    <t>Dimsu</t>
  </si>
  <si>
    <t>Dongola</t>
  </si>
  <si>
    <t>Dordeb</t>
  </si>
  <si>
    <t>Eastern_El_Galabat</t>
  </si>
  <si>
    <t>Eastern El Galabat</t>
  </si>
  <si>
    <t>Eastern_El_Gezira</t>
  </si>
  <si>
    <t>Eastern El Gezira</t>
  </si>
  <si>
    <t>Eastern_Sennar</t>
  </si>
  <si>
    <t>Eastern Sennar</t>
  </si>
  <si>
    <t>Ed_Daein</t>
  </si>
  <si>
    <t>Ed Daein</t>
  </si>
  <si>
    <t>Ed_Damer</t>
  </si>
  <si>
    <t>Ed_El_Fursan</t>
  </si>
  <si>
    <t>Ed El Fursan</t>
  </si>
  <si>
    <t>El_Abassiya</t>
  </si>
  <si>
    <t>El Abassiya</t>
  </si>
  <si>
    <t>El_Butana</t>
  </si>
  <si>
    <t>El Butana</t>
  </si>
  <si>
    <t>El_Dali</t>
  </si>
  <si>
    <t>El Dali</t>
  </si>
  <si>
    <t>El_Damazine</t>
  </si>
  <si>
    <t>El Damazine</t>
  </si>
  <si>
    <t>El_Dindir</t>
  </si>
  <si>
    <t>El Dindir</t>
  </si>
  <si>
    <t>El_Douiem</t>
  </si>
  <si>
    <t>El Douiem</t>
  </si>
  <si>
    <t>El_Fashaga</t>
  </si>
  <si>
    <t>El Fashaga</t>
  </si>
  <si>
    <t>El_Fasher</t>
  </si>
  <si>
    <t>El Fasher</t>
  </si>
  <si>
    <t>El_Faw</t>
  </si>
  <si>
    <t>El Faw</t>
  </si>
  <si>
    <t>El_Ferdous</t>
  </si>
  <si>
    <t>El Ferdous</t>
  </si>
  <si>
    <t>El_Geneina</t>
  </si>
  <si>
    <t>El Geneina</t>
  </si>
  <si>
    <t>El_Gutaina</t>
  </si>
  <si>
    <t>El Gutaina</t>
  </si>
  <si>
    <t>El_Hasaheesa</t>
  </si>
  <si>
    <t>El Hasaheesa</t>
  </si>
  <si>
    <t>El_Jabalian</t>
  </si>
  <si>
    <t>El Jabalian</t>
  </si>
  <si>
    <t>El_Kamleen</t>
  </si>
  <si>
    <t>El Kamleen</t>
  </si>
  <si>
    <t>El_Kuma</t>
  </si>
  <si>
    <t>El Kuma</t>
  </si>
  <si>
    <t>El_Kurmuk</t>
  </si>
  <si>
    <t>El Kurmuk</t>
  </si>
  <si>
    <t>El_Malha</t>
  </si>
  <si>
    <t>El Malha</t>
  </si>
  <si>
    <t>El_Manageel</t>
  </si>
  <si>
    <t>El Manageel</t>
  </si>
  <si>
    <t>El_Matammah</t>
  </si>
  <si>
    <t>El Matammah</t>
  </si>
  <si>
    <t>El_Nehoud</t>
  </si>
  <si>
    <t>El Nehoud</t>
  </si>
  <si>
    <t>El_Qaneb</t>
  </si>
  <si>
    <t>El Qaneb</t>
  </si>
  <si>
    <t>El_Quresha</t>
  </si>
  <si>
    <t>El Quresha</t>
  </si>
  <si>
    <t>El_Radoom</t>
  </si>
  <si>
    <t>El Radoom</t>
  </si>
  <si>
    <t>El_Rahad</t>
  </si>
  <si>
    <t>El Rahad</t>
  </si>
  <si>
    <t>El_Roseires</t>
  </si>
  <si>
    <t>El Roseires</t>
  </si>
  <si>
    <t>El_Salam</t>
  </si>
  <si>
    <t>El Salam</t>
  </si>
  <si>
    <t>El_Sireaf</t>
  </si>
  <si>
    <t>El Sireaf</t>
  </si>
  <si>
    <t>El_Souki</t>
  </si>
  <si>
    <t>El Souki</t>
  </si>
  <si>
    <t>El_Taweisha</t>
  </si>
  <si>
    <t>El Taweisha</t>
  </si>
  <si>
    <t>El_Tina</t>
  </si>
  <si>
    <t>El Tina</t>
  </si>
  <si>
    <t>Foro_Baranga</t>
  </si>
  <si>
    <t>Foro Baranga</t>
  </si>
  <si>
    <t>Geissan</t>
  </si>
  <si>
    <t>Gereida</t>
  </si>
  <si>
    <t>Ghubaysh</t>
  </si>
  <si>
    <t>Greater_Wad_Madani</t>
  </si>
  <si>
    <t>Greater Wad Madani</t>
  </si>
  <si>
    <t>Habila</t>
  </si>
  <si>
    <t>Halayeb</t>
  </si>
  <si>
    <t>Halfa</t>
  </si>
  <si>
    <t>Halfa_El_Jadeeda</t>
  </si>
  <si>
    <t>Halfa El Jadeeda</t>
  </si>
  <si>
    <t>Hamashkoreib</t>
  </si>
  <si>
    <t>Haya</t>
  </si>
  <si>
    <t>Heiban</t>
  </si>
  <si>
    <t>Jabal_Aulia</t>
  </si>
  <si>
    <t>Jabal Aulia</t>
  </si>
  <si>
    <t>Jabiet_Al_Maadin</t>
  </si>
  <si>
    <t>Jabiet Al Maadin</t>
  </si>
  <si>
    <t>Jebel_Moon</t>
  </si>
  <si>
    <t>Jebel Moon</t>
  </si>
  <si>
    <t>Jebrat_El_Sheikh</t>
  </si>
  <si>
    <t>Jebrat El Sheikh</t>
  </si>
  <si>
    <t>Kadugli</t>
  </si>
  <si>
    <t>Kalimendo</t>
  </si>
  <si>
    <t>Kass</t>
  </si>
  <si>
    <t>Katayla</t>
  </si>
  <si>
    <t>Kebkabiya</t>
  </si>
  <si>
    <t>Keilak</t>
  </si>
  <si>
    <t>Khartoum_North</t>
  </si>
  <si>
    <t>Khartoum North</t>
  </si>
  <si>
    <t>Khashm_Ghirba</t>
  </si>
  <si>
    <t>Khashm Ghirba</t>
  </si>
  <si>
    <t>Kornoi</t>
  </si>
  <si>
    <t>Kosti</t>
  </si>
  <si>
    <t>Kreinik</t>
  </si>
  <si>
    <t>Kubum</t>
  </si>
  <si>
    <t>Kulbus</t>
  </si>
  <si>
    <t>Kutum</t>
  </si>
  <si>
    <t>Lagawa</t>
  </si>
  <si>
    <t>Marshang</t>
  </si>
  <si>
    <t>Mellit</t>
  </si>
  <si>
    <t>Merawi</t>
  </si>
  <si>
    <t>Middle_Gedaref</t>
  </si>
  <si>
    <t>Middle Gedaref</t>
  </si>
  <si>
    <t>Mukjar</t>
  </si>
  <si>
    <t>Nertiti</t>
  </si>
  <si>
    <t>Niteaga</t>
  </si>
  <si>
    <t>North_Delta</t>
  </si>
  <si>
    <t>North Delta</t>
  </si>
  <si>
    <t>Nyala</t>
  </si>
  <si>
    <t>Nyala_North</t>
  </si>
  <si>
    <t>Nyala North</t>
  </si>
  <si>
    <t>Port_Sudan</t>
  </si>
  <si>
    <t>Port Sudan</t>
  </si>
  <si>
    <t>Qala_El_Nahal</t>
  </si>
  <si>
    <t>Qala El Nahal</t>
  </si>
  <si>
    <t>Rabak</t>
  </si>
  <si>
    <t>Rahad_El_Berdi</t>
  </si>
  <si>
    <t>Rahad El Berdi</t>
  </si>
  <si>
    <t>Rashad</t>
  </si>
  <si>
    <t>Reif_Ashargi</t>
  </si>
  <si>
    <t>Reif Ashargi</t>
  </si>
  <si>
    <t>Rokoro</t>
  </si>
  <si>
    <t>Rural_Kassala</t>
  </si>
  <si>
    <t>Rural Kassala</t>
  </si>
  <si>
    <t>Saraf_Omra</t>
  </si>
  <si>
    <t>Saraf Omra</t>
  </si>
  <si>
    <t>Sharg_Jabel_Marra</t>
  </si>
  <si>
    <t>Sharg Jabel Marra</t>
  </si>
  <si>
    <t>Sharq_El_Nile</t>
  </si>
  <si>
    <t>Shattai</t>
  </si>
  <si>
    <t>Sheiria</t>
  </si>
  <si>
    <t>Shendi</t>
  </si>
  <si>
    <t>Shiekan</t>
  </si>
  <si>
    <t>Singa</t>
  </si>
  <si>
    <t>Sinkat</t>
  </si>
  <si>
    <t>Sirba</t>
  </si>
  <si>
    <t>Sodari</t>
  </si>
  <si>
    <t>Southern_El_Gezira</t>
  </si>
  <si>
    <t>Southern El Gezira</t>
  </si>
  <si>
    <t>Suakin</t>
  </si>
  <si>
    <t>Sunta</t>
  </si>
  <si>
    <t>Talodi</t>
  </si>
  <si>
    <t>Tawilla</t>
  </si>
  <si>
    <t>Telkok</t>
  </si>
  <si>
    <t>Tendalti</t>
  </si>
  <si>
    <t>Tokar</t>
  </si>
  <si>
    <t>Tullus</t>
  </si>
  <si>
    <t>Um_Buru</t>
  </si>
  <si>
    <t>Um Buru</t>
  </si>
  <si>
    <t>Um_Dafug</t>
  </si>
  <si>
    <t>Um Dafug</t>
  </si>
  <si>
    <t>Um_Durman</t>
  </si>
  <si>
    <t>Um Durman</t>
  </si>
  <si>
    <t>Um_El_Qura</t>
  </si>
  <si>
    <t>Um El Qura</t>
  </si>
  <si>
    <t>Um_Rawaba</t>
  </si>
  <si>
    <t>Um Rawaba</t>
  </si>
  <si>
    <t>Umm_Badda</t>
  </si>
  <si>
    <t>Umm Badda</t>
  </si>
  <si>
    <t>Umm_Dukhun</t>
  </si>
  <si>
    <t>Umm Dukhun</t>
  </si>
  <si>
    <t>Umm_Durein</t>
  </si>
  <si>
    <t>Umm Durein</t>
  </si>
  <si>
    <t>Umm_Keddada</t>
  </si>
  <si>
    <t>Umm Keddada</t>
  </si>
  <si>
    <t>Umm_Ramtta</t>
  </si>
  <si>
    <t>Umm Ramtta</t>
  </si>
  <si>
    <t>Wad_Banda</t>
  </si>
  <si>
    <t>Wad Banda</t>
  </si>
  <si>
    <t>Wad_El_Helew</t>
  </si>
  <si>
    <t>Wad El Helew</t>
  </si>
  <si>
    <t>Wadi_Salih</t>
  </si>
  <si>
    <t>Wadi Salih</t>
  </si>
  <si>
    <t>Western_El_Galabat</t>
  </si>
  <si>
    <t>Western El Galabat</t>
  </si>
  <si>
    <t>Western_Kassala</t>
  </si>
  <si>
    <t>Western Kassala</t>
  </si>
  <si>
    <t>Yassin</t>
  </si>
  <si>
    <t>Zalingei</t>
  </si>
  <si>
    <t>Northern_Region</t>
  </si>
  <si>
    <t>Eastern_Region</t>
  </si>
  <si>
    <t>Eastern Region</t>
  </si>
  <si>
    <t>Central_Region</t>
  </si>
  <si>
    <t>Western_Region</t>
  </si>
  <si>
    <t>Abim</t>
  </si>
  <si>
    <t>Agago</t>
  </si>
  <si>
    <t>Alebtong</t>
  </si>
  <si>
    <t>Amolatar</t>
  </si>
  <si>
    <t>Amudat</t>
  </si>
  <si>
    <t>Amuria</t>
  </si>
  <si>
    <t>Amuru</t>
  </si>
  <si>
    <t>Apac</t>
  </si>
  <si>
    <t>Budaka</t>
  </si>
  <si>
    <t>Bududa</t>
  </si>
  <si>
    <t>Bugiri</t>
  </si>
  <si>
    <t>Buhweju</t>
  </si>
  <si>
    <t>Bukedea</t>
  </si>
  <si>
    <t>Bukomansimbi</t>
  </si>
  <si>
    <t>Bukwa</t>
  </si>
  <si>
    <t>Bulambuli</t>
  </si>
  <si>
    <t>Buliisa</t>
  </si>
  <si>
    <t>Bundibugyo</t>
  </si>
  <si>
    <t>Bushenyi</t>
  </si>
  <si>
    <t>Busia</t>
  </si>
  <si>
    <t>Butaleja</t>
  </si>
  <si>
    <t>Butambala</t>
  </si>
  <si>
    <t>Buvuma</t>
  </si>
  <si>
    <t>Buyende</t>
  </si>
  <si>
    <t>Dokolo</t>
  </si>
  <si>
    <t>Gomba</t>
  </si>
  <si>
    <t>Hoima</t>
  </si>
  <si>
    <t>Ibanda</t>
  </si>
  <si>
    <t>Iganga</t>
  </si>
  <si>
    <t>Isingiro</t>
  </si>
  <si>
    <t>Jinja</t>
  </si>
  <si>
    <t>Kaabong</t>
  </si>
  <si>
    <t>Kabale</t>
  </si>
  <si>
    <t>Kabarole</t>
  </si>
  <si>
    <t>Kaberamaido</t>
  </si>
  <si>
    <t>Kalangala</t>
  </si>
  <si>
    <t>Kaliro</t>
  </si>
  <si>
    <t>Kalungu</t>
  </si>
  <si>
    <t>Kamuli</t>
  </si>
  <si>
    <t>Kamwenge</t>
  </si>
  <si>
    <t>Kanungu</t>
  </si>
  <si>
    <t>Kapchorwa</t>
  </si>
  <si>
    <t>Kasese</t>
  </si>
  <si>
    <t>Katakwi</t>
  </si>
  <si>
    <t>Kayunga</t>
  </si>
  <si>
    <t>Kibaale</t>
  </si>
  <si>
    <t>Kiboga</t>
  </si>
  <si>
    <t>Kibuku</t>
  </si>
  <si>
    <t>Kiruhura</t>
  </si>
  <si>
    <t>Kiryandongo</t>
  </si>
  <si>
    <t>Kisoro</t>
  </si>
  <si>
    <t>Kitgum</t>
  </si>
  <si>
    <t>Koboko</t>
  </si>
  <si>
    <t>Kole</t>
  </si>
  <si>
    <t>Kotido</t>
  </si>
  <si>
    <t>Kumi</t>
  </si>
  <si>
    <t>Kween</t>
  </si>
  <si>
    <t>Kyankwanzi</t>
  </si>
  <si>
    <t>Kyegegwa</t>
  </si>
  <si>
    <t>Kyenjojo</t>
  </si>
  <si>
    <t>Lamwo</t>
  </si>
  <si>
    <t>Lira</t>
  </si>
  <si>
    <t>Luuka</t>
  </si>
  <si>
    <t>Luweero</t>
  </si>
  <si>
    <t>Lwengo</t>
  </si>
  <si>
    <t>Lyantonde</t>
  </si>
  <si>
    <t>Manafwa</t>
  </si>
  <si>
    <t>Maracha</t>
  </si>
  <si>
    <t>Masaka</t>
  </si>
  <si>
    <t>Mayuge</t>
  </si>
  <si>
    <t>Mbale</t>
  </si>
  <si>
    <t>Mbarara</t>
  </si>
  <si>
    <t>Mitooma</t>
  </si>
  <si>
    <t>Mityana</t>
  </si>
  <si>
    <t>Moroto</t>
  </si>
  <si>
    <t>Mpigi</t>
  </si>
  <si>
    <t>Mubende</t>
  </si>
  <si>
    <t>Mukono</t>
  </si>
  <si>
    <t>Nakapiripirit</t>
  </si>
  <si>
    <t>Nakaseke</t>
  </si>
  <si>
    <t>Nakasongola</t>
  </si>
  <si>
    <t>Namayingo</t>
  </si>
  <si>
    <t>Namutumba</t>
  </si>
  <si>
    <t>Napak</t>
  </si>
  <si>
    <t>Nebbi</t>
  </si>
  <si>
    <t>Ngora</t>
  </si>
  <si>
    <t>Ntoroko</t>
  </si>
  <si>
    <t>Ntungamo</t>
  </si>
  <si>
    <t>Nwoya</t>
  </si>
  <si>
    <t>Oyam</t>
  </si>
  <si>
    <t>Pader</t>
  </si>
  <si>
    <t>Pallisa</t>
  </si>
  <si>
    <t>Rakai</t>
  </si>
  <si>
    <t>Rubirizi</t>
  </si>
  <si>
    <t>Rukungiri</t>
  </si>
  <si>
    <t>Sembabule</t>
  </si>
  <si>
    <t>Serere</t>
  </si>
  <si>
    <t>Sheema</t>
  </si>
  <si>
    <t>Sironko</t>
  </si>
  <si>
    <t>Soroti</t>
  </si>
  <si>
    <t>Tororo</t>
  </si>
  <si>
    <t>Zombo</t>
  </si>
  <si>
    <t>Baringo</t>
  </si>
  <si>
    <t>Bomet</t>
  </si>
  <si>
    <t>Bungoma</t>
  </si>
  <si>
    <t>Elgeyo-Marakwet</t>
  </si>
  <si>
    <t>Embu</t>
  </si>
  <si>
    <t>Garissa</t>
  </si>
  <si>
    <t>Homa_Bay</t>
  </si>
  <si>
    <t>Isiolo</t>
  </si>
  <si>
    <t>Kajiado</t>
  </si>
  <si>
    <t>Kakamega</t>
  </si>
  <si>
    <t>Kericho</t>
  </si>
  <si>
    <t>Kiambu</t>
  </si>
  <si>
    <t>Kilifi</t>
  </si>
  <si>
    <t>Kirinyaga</t>
  </si>
  <si>
    <t>Kisii</t>
  </si>
  <si>
    <t>Kisumu</t>
  </si>
  <si>
    <t>Kitui</t>
  </si>
  <si>
    <t>Kwale</t>
  </si>
  <si>
    <t>Laikipia</t>
  </si>
  <si>
    <t>Lamu</t>
  </si>
  <si>
    <t>Machakos</t>
  </si>
  <si>
    <t>Makueni</t>
  </si>
  <si>
    <t>Mandera</t>
  </si>
  <si>
    <t>Marsabit</t>
  </si>
  <si>
    <t>Meru</t>
  </si>
  <si>
    <t>Migori</t>
  </si>
  <si>
    <t>Mombasa</t>
  </si>
  <si>
    <t>Murang'a</t>
  </si>
  <si>
    <t>Nakuru</t>
  </si>
  <si>
    <t>Nandi</t>
  </si>
  <si>
    <t>Narok</t>
  </si>
  <si>
    <t>Nyamira</t>
  </si>
  <si>
    <t>Nyandarua</t>
  </si>
  <si>
    <t>Nyeri</t>
  </si>
  <si>
    <t>Samburu</t>
  </si>
  <si>
    <t>Siaya</t>
  </si>
  <si>
    <t>Taita_Taveta</t>
  </si>
  <si>
    <t>Tana_River</t>
  </si>
  <si>
    <t>Tharaka-Nithi</t>
  </si>
  <si>
    <t>Trans_Nzoia</t>
  </si>
  <si>
    <t>Turkana</t>
  </si>
  <si>
    <t>Uasin_Gishu</t>
  </si>
  <si>
    <t>Vihiga</t>
  </si>
  <si>
    <t>wajir</t>
  </si>
  <si>
    <t>West_Pokot</t>
  </si>
  <si>
    <t>Chuka</t>
  </si>
  <si>
    <t>Eldoret</t>
  </si>
  <si>
    <t>Hola</t>
  </si>
  <si>
    <t>Iten</t>
  </si>
  <si>
    <t>Kabarnet</t>
  </si>
  <si>
    <t>Kapenguria</t>
  </si>
  <si>
    <t>Kapsabet</t>
  </si>
  <si>
    <t>Kerugoya/Kutus</t>
  </si>
  <si>
    <t>Kitale</t>
  </si>
  <si>
    <t>Lodwar</t>
  </si>
  <si>
    <t>Maralal</t>
  </si>
  <si>
    <t>Ol_Kalou</t>
  </si>
  <si>
    <t>Rumuruti</t>
  </si>
  <si>
    <t>Voi</t>
  </si>
  <si>
    <t>Wajir</t>
  </si>
  <si>
    <t>Wote</t>
  </si>
  <si>
    <t>Gambela</t>
  </si>
  <si>
    <t xml:space="preserve">Gambela </t>
  </si>
  <si>
    <t>Benishangul-Gumuz</t>
  </si>
  <si>
    <t xml:space="preserve">Benishangul-Gumuz </t>
  </si>
  <si>
    <t>Addis_Ababa</t>
  </si>
  <si>
    <t>Addis Ababa</t>
  </si>
  <si>
    <t>Afar</t>
  </si>
  <si>
    <t xml:space="preserve">Afar </t>
  </si>
  <si>
    <t>Amhara</t>
  </si>
  <si>
    <t xml:space="preserve">Amhara </t>
  </si>
  <si>
    <t>Dire_Dawa</t>
  </si>
  <si>
    <t>Dire Dawa</t>
  </si>
  <si>
    <t>Harari</t>
  </si>
  <si>
    <t xml:space="preserve">Harari </t>
  </si>
  <si>
    <t>Oromia</t>
  </si>
  <si>
    <t xml:space="preserve">Oromia </t>
  </si>
  <si>
    <t>SNNP</t>
  </si>
  <si>
    <t>Somali</t>
  </si>
  <si>
    <t xml:space="preserve">Somali </t>
  </si>
  <si>
    <t>Tigray</t>
  </si>
  <si>
    <t xml:space="preserve">Tigray </t>
  </si>
  <si>
    <t>Administrative_Zone_1_(aka_Awsi_Rasu)</t>
  </si>
  <si>
    <t>Administrative Zone 1 (a.k.a. Awsi Rasu)</t>
  </si>
  <si>
    <t>Administrative_Zone_2_(aka_Kilbet_Rasu)</t>
  </si>
  <si>
    <t>Administrative Zone 2 (a.k.a. Kilbet Rasu)</t>
  </si>
  <si>
    <t>Administrative_Zone_3_(aka_Gabi_Rasu)</t>
  </si>
  <si>
    <t>Administrative Zone 3 (a.k.a. Gabi Rasu)</t>
  </si>
  <si>
    <t>Administrative_Zone_4_(aka_Fantena_Rasu)</t>
  </si>
  <si>
    <t>Administrative Zone 4 (a.k.a. Fantena Rasu)</t>
  </si>
  <si>
    <t>Administrative_Zone_5_(aka_Hari_Rasu)</t>
  </si>
  <si>
    <t>Administrative Zone 5 (a.k.a. Hari Rasu)</t>
  </si>
  <si>
    <t>Argobba_(special_woreda)</t>
  </si>
  <si>
    <t>Argobba (special woreda)</t>
  </si>
  <si>
    <t>Agew_Awi</t>
  </si>
  <si>
    <t>Agew Awi</t>
  </si>
  <si>
    <t>East_Gojjam</t>
  </si>
  <si>
    <t>East Gojjam</t>
  </si>
  <si>
    <t>North_Gondar</t>
  </si>
  <si>
    <t>North Gondar</t>
  </si>
  <si>
    <t>North_Shewa</t>
  </si>
  <si>
    <t>North Shewa</t>
  </si>
  <si>
    <t>North_Wollo</t>
  </si>
  <si>
    <t>North Wollo</t>
  </si>
  <si>
    <t>South_Gondar</t>
  </si>
  <si>
    <t>South Gondar</t>
  </si>
  <si>
    <t>South_Wollo</t>
  </si>
  <si>
    <t>South Wollo</t>
  </si>
  <si>
    <t>Wag_Hemra</t>
  </si>
  <si>
    <t>Wag Hemra</t>
  </si>
  <si>
    <t>West_Gojjam</t>
  </si>
  <si>
    <t>West Gojjam</t>
  </si>
  <si>
    <t>Bahir_Dar_(special_zone)</t>
  </si>
  <si>
    <t>Bahir Dar (special zone)</t>
  </si>
  <si>
    <t>Asosa</t>
  </si>
  <si>
    <t>Kamashi</t>
  </si>
  <si>
    <t>Metekel</t>
  </si>
  <si>
    <t>Anuak</t>
  </si>
  <si>
    <t>Mezhenger</t>
  </si>
  <si>
    <t>Nuer</t>
  </si>
  <si>
    <t>Arsi</t>
  </si>
  <si>
    <t>Bale</t>
  </si>
  <si>
    <t>Borena</t>
  </si>
  <si>
    <t>East_Hararghe</t>
  </si>
  <si>
    <t>East Hararghe</t>
  </si>
  <si>
    <t>East_Shewa</t>
  </si>
  <si>
    <t>East Shewa</t>
  </si>
  <si>
    <t>East_Welega</t>
  </si>
  <si>
    <t>East Welega</t>
  </si>
  <si>
    <t>Guji</t>
  </si>
  <si>
    <t>Horo_Gudru_Welega</t>
  </si>
  <si>
    <t>Horo Gudru Welega</t>
  </si>
  <si>
    <t>Illubabor</t>
  </si>
  <si>
    <t>Jimma</t>
  </si>
  <si>
    <t>Kelem_Welega</t>
  </si>
  <si>
    <t>Kelem Welega</t>
  </si>
  <si>
    <t>South_West_Shewa</t>
  </si>
  <si>
    <t>South West Shewa</t>
  </si>
  <si>
    <t>West_Arsi</t>
  </si>
  <si>
    <t>West Arsi</t>
  </si>
  <si>
    <t>West_Hararghe</t>
  </si>
  <si>
    <t>West Hararghe</t>
  </si>
  <si>
    <t>West_Shewa</t>
  </si>
  <si>
    <t>West Shewa</t>
  </si>
  <si>
    <t>West_Welega</t>
  </si>
  <si>
    <t>West Welega</t>
  </si>
  <si>
    <t>Adama_(special_zone)</t>
  </si>
  <si>
    <t>Adama (special zone)</t>
  </si>
  <si>
    <t>Jimma_(special_zone)</t>
  </si>
  <si>
    <t>Jimma (special zone)</t>
  </si>
  <si>
    <t>Oromia-Finfinne_(special_zone)</t>
  </si>
  <si>
    <t>Oromia-Finfinne (special zone)</t>
  </si>
  <si>
    <t>Bench_Maji</t>
  </si>
  <si>
    <t>Bench Maji</t>
  </si>
  <si>
    <t>Dawro_(formerly_part_of_North_Omo_Zone)</t>
  </si>
  <si>
    <t>Dawro (formerly part of North Omo Zone)</t>
  </si>
  <si>
    <t>Gamo_Gofa_(formerly_part_of_North_Omo_Zone)</t>
  </si>
  <si>
    <t>Gamo Gofa (formerly part of North Omo Zone)</t>
  </si>
  <si>
    <t>Gedeo</t>
  </si>
  <si>
    <t>Gurage</t>
  </si>
  <si>
    <t>Hadiya</t>
  </si>
  <si>
    <t>Keffa_(formerly_part_of_Keficho_Shekicho_Zone)</t>
  </si>
  <si>
    <t>Keffa (formerly part of Keficho Shekicho Zone)</t>
  </si>
  <si>
    <t>Keficho_Shekicho_(abolished_in_2007)</t>
  </si>
  <si>
    <t>Keficho Shekicho (abolished in 2007)</t>
  </si>
  <si>
    <t>Kembata_Tembaro</t>
  </si>
  <si>
    <t>Kembata Tembaro</t>
  </si>
  <si>
    <t>North_Omo_(abolished_in_2000)</t>
  </si>
  <si>
    <t>North Omo (abolished in 2000)</t>
  </si>
  <si>
    <t>Sheka_(formerly_part_of_Keficho_Shekicho_Zone)</t>
  </si>
  <si>
    <t>Sheka (formerly part of Keficho Shekicho Zone)</t>
  </si>
  <si>
    <t>Sidama</t>
  </si>
  <si>
    <t>Silti</t>
  </si>
  <si>
    <t>South_Omo</t>
  </si>
  <si>
    <t>South Omo</t>
  </si>
  <si>
    <t>Wolayita_(formerly_part_of_North_Omo_Zone)</t>
  </si>
  <si>
    <t>Wolayita (formerly part of North Omo Zone)</t>
  </si>
  <si>
    <t>Alaba_(special_woreda)</t>
  </si>
  <si>
    <t>Alaba (special woreda)</t>
  </si>
  <si>
    <t>Amaro_(special_woreda)</t>
  </si>
  <si>
    <t>Amaro (special woreda)</t>
  </si>
  <si>
    <t>Basketo_(special_woreda,_formerly_part_of_North_Omo_Zone)</t>
  </si>
  <si>
    <t>Basketo (special woreda, formerly part of North Omo Zone)</t>
  </si>
  <si>
    <t>Burji_(special_woreda)</t>
  </si>
  <si>
    <t>Burji (special woreda)</t>
  </si>
  <si>
    <t>Dirashe_(special_woreda)</t>
  </si>
  <si>
    <t>Dirashe (special woreda)</t>
  </si>
  <si>
    <t>Konso_(special_woreda)</t>
  </si>
  <si>
    <t>Konso (special woreda)</t>
  </si>
  <si>
    <t>Konta_(special_woreda,_formerly_part_of_North_Omo_Zone)</t>
  </si>
  <si>
    <t>Konta (special woreda, formerly part of North Omo Zone)</t>
  </si>
  <si>
    <t>Yem_(special_woreda)</t>
  </si>
  <si>
    <t>Yem (special woreda)</t>
  </si>
  <si>
    <t>Afder</t>
  </si>
  <si>
    <t>Degehabur</t>
  </si>
  <si>
    <t>Fiq</t>
  </si>
  <si>
    <t>Gode</t>
  </si>
  <si>
    <t>Jijiga</t>
  </si>
  <si>
    <t>Korahe</t>
  </si>
  <si>
    <t>Liben</t>
  </si>
  <si>
    <t>Shinile</t>
  </si>
  <si>
    <t>Werder</t>
  </si>
  <si>
    <t>Central_Tigray</t>
  </si>
  <si>
    <t>Central Tigray</t>
  </si>
  <si>
    <t>East_Tigray</t>
  </si>
  <si>
    <t>East Tigray</t>
  </si>
  <si>
    <t>North_West_Tigray</t>
  </si>
  <si>
    <t>North West Tigray</t>
  </si>
  <si>
    <t>South_Tigray</t>
  </si>
  <si>
    <t>South Tigray</t>
  </si>
  <si>
    <t>South_East_Tigray</t>
  </si>
  <si>
    <t>South East Tigray</t>
  </si>
  <si>
    <t>West_Tigray</t>
  </si>
  <si>
    <t>West Tigray</t>
  </si>
  <si>
    <t>Mekele_(special_zone)</t>
  </si>
  <si>
    <t>Mekele (special zone)</t>
  </si>
  <si>
    <t>Haut-Uele</t>
  </si>
  <si>
    <t>Ituri</t>
  </si>
  <si>
    <t>Kasaï-Oriental</t>
  </si>
  <si>
    <t>Bas-Uele</t>
  </si>
  <si>
    <t>Equateur</t>
  </si>
  <si>
    <t>Haut-Katanga</t>
  </si>
  <si>
    <t>Haut-Lomami</t>
  </si>
  <si>
    <t>Kasaï</t>
  </si>
  <si>
    <t>Kasaï-Central</t>
  </si>
  <si>
    <t>Kinshasa</t>
  </si>
  <si>
    <t>Kongo-Central</t>
  </si>
  <si>
    <t>Kwango</t>
  </si>
  <si>
    <t>Kwilu</t>
  </si>
  <si>
    <t>Lomami</t>
  </si>
  <si>
    <t>Lualaba</t>
  </si>
  <si>
    <t>Maï-Ndombe</t>
  </si>
  <si>
    <t>Maniema</t>
  </si>
  <si>
    <t>Mongala</t>
  </si>
  <si>
    <t>Nord-Kivu</t>
  </si>
  <si>
    <t>Nord-Ubangi</t>
  </si>
  <si>
    <t>Sankuru</t>
  </si>
  <si>
    <t>Sud-Kivu</t>
  </si>
  <si>
    <t>Sud-Ubangi</t>
  </si>
  <si>
    <t>Tanganyika</t>
  </si>
  <si>
    <t>Tshopo</t>
  </si>
  <si>
    <t>Tshuapa</t>
  </si>
  <si>
    <t>Aketi</t>
  </si>
  <si>
    <t>Ango</t>
  </si>
  <si>
    <t>Aru</t>
  </si>
  <si>
    <t>Bafwasende</t>
  </si>
  <si>
    <t>Bagata</t>
  </si>
  <si>
    <t>Bambesa</t>
  </si>
  <si>
    <t>Banalia</t>
  </si>
  <si>
    <t>Bandundu</t>
  </si>
  <si>
    <t>Basankusu</t>
  </si>
  <si>
    <t>Basoko</t>
  </si>
  <si>
    <t>Befale</t>
  </si>
  <si>
    <t>Beni</t>
  </si>
  <si>
    <t>Bikoro</t>
  </si>
  <si>
    <t>Boende</t>
  </si>
  <si>
    <t>Bokungu</t>
  </si>
  <si>
    <t>Bolobo</t>
  </si>
  <si>
    <t>Bolomba</t>
  </si>
  <si>
    <t>Bomongo</t>
  </si>
  <si>
    <t>Bondo</t>
  </si>
  <si>
    <t>Bongandanga</t>
  </si>
  <si>
    <t>Bosobolo</t>
  </si>
  <si>
    <t>Budjala</t>
  </si>
  <si>
    <t>Bukama</t>
  </si>
  <si>
    <t>Bukavu</t>
  </si>
  <si>
    <t>Bulungu</t>
  </si>
  <si>
    <t>Bumba</t>
  </si>
  <si>
    <t>Businga</t>
  </si>
  <si>
    <t>Buta</t>
  </si>
  <si>
    <t>Butembo</t>
  </si>
  <si>
    <t>Dekese</t>
  </si>
  <si>
    <t>Demba</t>
  </si>
  <si>
    <t>Dibaya</t>
  </si>
  <si>
    <t>Dilolo</t>
  </si>
  <si>
    <t>Dimbelenge</t>
  </si>
  <si>
    <t>Djolu</t>
  </si>
  <si>
    <t>Djugu</t>
  </si>
  <si>
    <t>Faradje</t>
  </si>
  <si>
    <t>Feshi</t>
  </si>
  <si>
    <t>Fizi</t>
  </si>
  <si>
    <t>Gbadolite</t>
  </si>
  <si>
    <t>Gemena</t>
  </si>
  <si>
    <t>Goma</t>
  </si>
  <si>
    <t>Gungu</t>
  </si>
  <si>
    <t>Idiofa</t>
  </si>
  <si>
    <t>Idjwi</t>
  </si>
  <si>
    <t>Ikela</t>
  </si>
  <si>
    <t>Ilebo</t>
  </si>
  <si>
    <t>Ingende</t>
  </si>
  <si>
    <t>Inongo</t>
  </si>
  <si>
    <t>Irumu</t>
  </si>
  <si>
    <t>Isangi</t>
  </si>
  <si>
    <t>Kabalo</t>
  </si>
  <si>
    <t>Kabambare</t>
  </si>
  <si>
    <t>Kabare</t>
  </si>
  <si>
    <t>Kabeya-Kamwanga</t>
  </si>
  <si>
    <t>Kabinda</t>
  </si>
  <si>
    <t>Kabongo</t>
  </si>
  <si>
    <t>Kahemba</t>
  </si>
  <si>
    <t>Kailo</t>
  </si>
  <si>
    <t>Kalehe</t>
  </si>
  <si>
    <t>Kalemie</t>
  </si>
  <si>
    <t>Kambove</t>
  </si>
  <si>
    <t>Kamiji</t>
  </si>
  <si>
    <t>Kamina</t>
  </si>
  <si>
    <t>Kamonia</t>
  </si>
  <si>
    <t>Kananga</t>
  </si>
  <si>
    <t>Kaniama</t>
  </si>
  <si>
    <t>Kapanga</t>
  </si>
  <si>
    <t>Kasangulu</t>
  </si>
  <si>
    <t>Kasenga</t>
  </si>
  <si>
    <t>Kasongo</t>
  </si>
  <si>
    <t>Kasongo-Lunda</t>
  </si>
  <si>
    <t>Katako-Kombe</t>
  </si>
  <si>
    <t>Katanda</t>
  </si>
  <si>
    <t>Kazumba</t>
  </si>
  <si>
    <t>Kenge</t>
  </si>
  <si>
    <t>Kibombo</t>
  </si>
  <si>
    <t>Kikwit</t>
  </si>
  <si>
    <t>Kimvula</t>
  </si>
  <si>
    <t>Kindu</t>
  </si>
  <si>
    <t>Kipushi</t>
  </si>
  <si>
    <t>Kiri</t>
  </si>
  <si>
    <t>Kisangani</t>
  </si>
  <si>
    <t>Kolwezi</t>
  </si>
  <si>
    <t>Kongolo</t>
  </si>
  <si>
    <t>Kungu</t>
  </si>
  <si>
    <t>Kutu</t>
  </si>
  <si>
    <t>Kwamouth</t>
  </si>
  <si>
    <t>Libenge</t>
  </si>
  <si>
    <t>Likasi</t>
  </si>
  <si>
    <t>Lisala</t>
  </si>
  <si>
    <t>Lodja</t>
  </si>
  <si>
    <t>Lomela</t>
  </si>
  <si>
    <t>Lubao</t>
  </si>
  <si>
    <t>Lubefu</t>
  </si>
  <si>
    <t>Lubero</t>
  </si>
  <si>
    <t>Lubudi</t>
  </si>
  <si>
    <t>Lubumbashi</t>
  </si>
  <si>
    <t>Lubutu</t>
  </si>
  <si>
    <t>Luebo</t>
  </si>
  <si>
    <t>Luilu</t>
  </si>
  <si>
    <t>Luiza</t>
  </si>
  <si>
    <t>Lukolela</t>
  </si>
  <si>
    <t>Lukula</t>
  </si>
  <si>
    <t>Luozi</t>
  </si>
  <si>
    <t>Lupatapata</t>
  </si>
  <si>
    <t>Lusambo</t>
  </si>
  <si>
    <t>Madimba</t>
  </si>
  <si>
    <t>Mahagi</t>
  </si>
  <si>
    <t>Makanza</t>
  </si>
  <si>
    <t>Malemba-Nkulu</t>
  </si>
  <si>
    <t>Mambasa</t>
  </si>
  <si>
    <t>Manono</t>
  </si>
  <si>
    <t>Masi-Manimba</t>
  </si>
  <si>
    <t>Masisi</t>
  </si>
  <si>
    <t>Matadi</t>
  </si>
  <si>
    <t>Mbandaka</t>
  </si>
  <si>
    <t>Mbanza-Ngungu</t>
  </si>
  <si>
    <t>Mbuji-Mayi</t>
  </si>
  <si>
    <t>Miabi</t>
  </si>
  <si>
    <t>Mitwaba</t>
  </si>
  <si>
    <t>Moanda</t>
  </si>
  <si>
    <t>Moba</t>
  </si>
  <si>
    <t>Mobayi-Mbongo</t>
  </si>
  <si>
    <t>Monkoto</t>
  </si>
  <si>
    <t>Mushie</t>
  </si>
  <si>
    <t>Mutshatsha</t>
  </si>
  <si>
    <t>Mweka</t>
  </si>
  <si>
    <t>Mwene-Ditu</t>
  </si>
  <si>
    <t>Mwenga</t>
  </si>
  <si>
    <t>Ngandajika</t>
  </si>
  <si>
    <t>Niangara</t>
  </si>
  <si>
    <t>Nyiragongo</t>
  </si>
  <si>
    <t>Nyunzu</t>
  </si>
  <si>
    <t>Oicha</t>
  </si>
  <si>
    <t>Opala</t>
  </si>
  <si>
    <t>Oshwe</t>
  </si>
  <si>
    <t>Pangi</t>
  </si>
  <si>
    <t>Poko</t>
  </si>
  <si>
    <t>Popokabaka</t>
  </si>
  <si>
    <t>Punia</t>
  </si>
  <si>
    <t>Pweto</t>
  </si>
  <si>
    <t>Rungu</t>
  </si>
  <si>
    <t>Rutshuru</t>
  </si>
  <si>
    <t>Sakania</t>
  </si>
  <si>
    <t>Sandoa</t>
  </si>
  <si>
    <t>Seke-Banza</t>
  </si>
  <si>
    <t>Shabunda</t>
  </si>
  <si>
    <t>Songololo</t>
  </si>
  <si>
    <t>Tshela</t>
  </si>
  <si>
    <t>Tshilenge</t>
  </si>
  <si>
    <t>Ubundu</t>
  </si>
  <si>
    <t>Uvira</t>
  </si>
  <si>
    <t>Walikale</t>
  </si>
  <si>
    <t>Walungu</t>
  </si>
  <si>
    <t>Wamba</t>
  </si>
  <si>
    <t>Watsa</t>
  </si>
  <si>
    <t>Yahuma</t>
  </si>
  <si>
    <t>Yakoma</t>
  </si>
  <si>
    <t>Yumbi</t>
  </si>
  <si>
    <t>Zongo</t>
  </si>
  <si>
    <t>a4d1e876-0af1-4376-85e2-8cd0c44623e4</t>
  </si>
  <si>
    <t>b5bb08cc-ae98-45dd-9d18-6652b51dcfe4</t>
  </si>
  <si>
    <t>0faba343-1971-4606-972c-912f29c0a8b8</t>
  </si>
  <si>
    <t>9f9da315-53ae-4579-8ae7-ffa5d5737dec</t>
  </si>
  <si>
    <t>deba16e1-dca5-4c7d-9c45-554ceb817e83</t>
  </si>
  <si>
    <t>d326805a-4bd7-4175-828f-b2ce3f41619c</t>
  </si>
  <si>
    <t>0112f5bc-f292-4313-9e5f-20bd53f2c0df</t>
  </si>
  <si>
    <t>e7beeb27-29b3-40a1-9521-75f222dfc0eb</t>
  </si>
  <si>
    <t>b193f349-ef4a-41ec-b7c9-8021f68955e6</t>
  </si>
  <si>
    <t>cfbee094-56ff-4530-86da-d07b230023a9</t>
  </si>
  <si>
    <t>8abdae8c-4b50-4cec-922c-6576c9b68d35</t>
  </si>
  <si>
    <t>fd32d568-ff06-410f-a2fc-f02a3e006662</t>
  </si>
  <si>
    <t>50018228-682d-4518-9313-23594a7910ba</t>
  </si>
  <si>
    <t>d0ec4c48-daa1-4ebd-9ddd-b79ec3d02d8e</t>
  </si>
  <si>
    <t>5bb97d26-0f8e-4ecd-a2c5-84cb5849b62c</t>
  </si>
  <si>
    <t>de76c331-bff9-4ae1-aa5b-3648b1539ef7</t>
  </si>
  <si>
    <t>5ab647cd-1738-48a9-b68d-ec0864155cf9</t>
  </si>
  <si>
    <t>5a25df0e-acdf-489d-9a82-f888485b8a4e</t>
  </si>
  <si>
    <t>03bac669-3989-443b-b5c9-dae281d81a67</t>
  </si>
  <si>
    <t>4113195f-5343-4986-a233-b723f84835fb</t>
  </si>
  <si>
    <t>8d579b0a-c780-40bb-b5c6-323de7ee2c52</t>
  </si>
  <si>
    <t>0adfc2b9-4ba1-4340-8960-1609b9b82be1</t>
  </si>
  <si>
    <t>ab7547c1-7add-49a6-97a4-00d759ae3a22</t>
  </si>
  <si>
    <t>75977ae8-2eaa-49ff-97e1-b72cb0dfbca5</t>
  </si>
  <si>
    <t>1cd7df5b-9310-4f67-a35d-90a092d56e15</t>
  </si>
  <si>
    <t>cf2aa6a4-b6f6-4cc8-ba63-3662cdf50426</t>
  </si>
  <si>
    <t>d8435298-ce03-4402-97fe-067fd83b5579</t>
  </si>
  <si>
    <t>2abd2146-4984-4135-bd3a-662aaa53dd24</t>
  </si>
  <si>
    <t>b36eb40a-0ff6-46ac-b8c1-6d052dec0a8c</t>
  </si>
  <si>
    <t>460681a0-7252-4dad-8975-ab985a71df8e</t>
  </si>
  <si>
    <t>d668ab4c-e836-40b7-a8a3-f125bc3793de</t>
  </si>
  <si>
    <t>f426ce46-1c3d-4431-b324-b3803f90cd46</t>
  </si>
  <si>
    <t>Special_protection_needs_elderly Serious_medical_condition</t>
  </si>
  <si>
    <t>2dc4f717-bf2c-4eaf-b6dc-90fa193a7bca</t>
  </si>
  <si>
    <t>6414ed26-e826-4533-9f52-d42068ed08e7</t>
  </si>
  <si>
    <t>e1ade53c-f89c-4fe0-bfbf-de55a8b94434</t>
  </si>
  <si>
    <t>7a3ad5e9-b55e-4448-82f2-162805d80115</t>
  </si>
  <si>
    <t>25aaa42e-4ea7-47b7-a53c-f5036ee0875e</t>
  </si>
  <si>
    <t>21722ae5-802d-48ac-a0b9-341532b6edbb</t>
  </si>
  <si>
    <t>82cd4c04-587f-4ae5-ad98-cb3c18157380</t>
  </si>
  <si>
    <t>42780b41-6642-4a21-bb0e-83ba388a1353</t>
  </si>
  <si>
    <t>c124daa5-a9af-4468-a4e0-e4f27a1c9ca3</t>
  </si>
  <si>
    <t>15493f4b-a72f-4e43-9650-6bd767167bef</t>
  </si>
  <si>
    <t>b9de19a6-6ca4-4de7-a72a-6f2a198acb48</t>
  </si>
  <si>
    <t>712ca4fe-f540-4bd4-90b5-1e3e2a9ea311</t>
  </si>
  <si>
    <t>f1b371bd-720e-454a-9781-7e2ecfa4ef4b</t>
  </si>
  <si>
    <t>4e01923e-0d79-486c-b2af-ba0049f34184</t>
  </si>
  <si>
    <t>bb0bc2c3-4388-4b65-b3a2-b70078cde36c</t>
  </si>
  <si>
    <t>1e2bc1a6-fec3-40c8-a558-73f8454555a5</t>
  </si>
  <si>
    <t>c8958f1b-a604-45c0-8037-394d05b3b446</t>
  </si>
  <si>
    <t>4d63bb4d-738b-4669-902d-03329e2869d9</t>
  </si>
  <si>
    <t>495e1914-7a8f-47d3-a78e-95d004708a5c</t>
  </si>
  <si>
    <t>303c2b41-c18e-46c4-9fc4-afb30576f89b</t>
  </si>
  <si>
    <t>9b1b9b18-a3f2-46dd-b8ff-41bba6a6ce50</t>
  </si>
  <si>
    <t>eabca4d4-71bb-43b1-96be-30a2125d9851</t>
  </si>
  <si>
    <t>ae27ec42-86c0-4367-a25d-02ea141fe5b3</t>
  </si>
  <si>
    <t>f43a9895-dcfc-4c66-aefa-57d0af4d816b</t>
  </si>
  <si>
    <t>d20dbccc-49fe-4540-ac33-1183913449ab</t>
  </si>
  <si>
    <t>56dc6fc8-33c6-4579-a2fa-778c31cdf49f</t>
  </si>
  <si>
    <t>b612cd30-d7dc-4352-8465-83523db7d3ea</t>
  </si>
  <si>
    <t>b1b53044-fbd4-4dbf-b53c-e38aaf62e230</t>
  </si>
  <si>
    <t>19741b81-7f68-42ea-9204-dd5d4024a562</t>
  </si>
  <si>
    <t>061c8b04-629f-473c-b9bf-598aca355cd3</t>
  </si>
  <si>
    <t>9c808aa9-afca-47f0-9269-bdc806a6c001</t>
  </si>
  <si>
    <t>fc806f8b-c10e-4c8b-8386-569ae5e33d63</t>
  </si>
  <si>
    <t>fcf337e8-2bec-4c2f-b038-792291bad87e</t>
  </si>
  <si>
    <t>da949bef-34d0-4cc4-a1ad-8ee63cda48d6</t>
  </si>
  <si>
    <t>6a3701da-e8ab-4b75-bda9-e5937f49eabd</t>
  </si>
  <si>
    <t>96f80d5a-8ba8-4a13-9328-8f700e6729f9</t>
  </si>
  <si>
    <t>5baa036a-64fb-463b-acec-1a999389b2cb</t>
  </si>
  <si>
    <t>197f22d2-8eba-4c9d-bb76-dcf7b7ee425f</t>
  </si>
  <si>
    <t>ad3d4a03-237a-48f4-9abb-32a1d8b75036</t>
  </si>
  <si>
    <t>b8ce4d0c-9b37-4ee6-b37f-dd79e5dd80c9</t>
  </si>
  <si>
    <t>79786cf6-b163-4f14-bcee-fd1f0329aa05</t>
  </si>
  <si>
    <t>d7beae3b-8e58-456f-b672-dd6a6e55d50b</t>
  </si>
  <si>
    <t>fa328a70-9d47-4d04-aa8f-57c93c40727a</t>
  </si>
  <si>
    <t>e19c53b7-691e-49ce-b4cd-3d9da32eb893</t>
  </si>
  <si>
    <t>7c461344-f817-44da-99fe-a4c5bfed64c4</t>
  </si>
  <si>
    <t>3b6257b5-77f9-4948-958a-f13a3a63308d</t>
  </si>
  <si>
    <t>63760e20-3c5b-466b-904b-0e8747ee7c78</t>
  </si>
  <si>
    <t>013cbce9-da78-4563-b362-848c44913b9e</t>
  </si>
  <si>
    <t>Numule</t>
  </si>
  <si>
    <t>3a887860-c18c-4575-a632-4356a0e23422</t>
  </si>
  <si>
    <t>56eaadc4-783e-4ac6-9a89-91d3e6e3f740</t>
  </si>
  <si>
    <t>4b62b539-a21a-450f-80ec-528122181890</t>
  </si>
  <si>
    <t>722d4fce-7a2c-4d72-bfa4-9e90c37c5238</t>
  </si>
  <si>
    <t>ab312a8d-138f-4918-9c9f-6c43224a0120</t>
  </si>
  <si>
    <t>067ef11e-bd9b-442f-ab4e-6b672829acd7</t>
  </si>
  <si>
    <t>0ade80a1-4abb-4a94-bb48-94a1295c53fa</t>
  </si>
  <si>
    <t>7ccbc53e-59fe-4195-a403-17b47738672b</t>
  </si>
  <si>
    <t>eb271d3d-4383-41b9-9e3c-a1c1e29a15cc</t>
  </si>
  <si>
    <t>12646edd-a51a-404d-b7b7-8d81ed210112</t>
  </si>
  <si>
    <t>Juba Na Bari/Tongpiny</t>
  </si>
  <si>
    <t>60751e09-bfa5-4554-87a4-6521f6742ffc</t>
  </si>
  <si>
    <t>9449d2ea-1313-4bc2-bd77-269984794d20</t>
  </si>
  <si>
    <t>a569f870-3221-46a9-852f-78062effd2aa</t>
  </si>
  <si>
    <t>a1c696d5-c9d0-497a-a5a5-e7e515f91a68</t>
  </si>
  <si>
    <t>2bbe32cd-9221-42d6-805b-dea12fdaab13</t>
  </si>
  <si>
    <t>ce30710c-f56d-4e02-8de6-0aaae05ef140</t>
  </si>
  <si>
    <t>c3a2dd36-2c2c-4d4f-bfe4-8511a194e274</t>
  </si>
  <si>
    <t>Jazeera</t>
  </si>
  <si>
    <t>d0a638f1-0fb1-4e85-91ec-9c1b797c2d8a</t>
  </si>
  <si>
    <t>5b0041b0-e5dc-431a-9631-368b131a8ed4</t>
  </si>
  <si>
    <t>Pabuong</t>
  </si>
  <si>
    <t>55456eba-e997-4064-ba81-fc477ad79d2e</t>
  </si>
  <si>
    <t>db75190f-2549-4a8c-9220-325d229f92ca</t>
  </si>
  <si>
    <t>6f1304cb-41a4-4e15-92ed-d74f80871556</t>
  </si>
  <si>
    <t>05b972ec-0ab6-4eef-8a85-5c8bab3d772a</t>
  </si>
  <si>
    <t>7daf4403-cede-4955-b231-8456f936dc0c</t>
  </si>
  <si>
    <t>70dc6eca-2588-4965-b81d-bbc089f33237</t>
  </si>
  <si>
    <t>b3c6d2eb-3a27-40c8-a126-725a51a48528</t>
  </si>
  <si>
    <t>df4bf53d-78fb-454d-8bf7-7043dc87120e</t>
  </si>
  <si>
    <t>cc65abde-3b30-4f37-8755-7aaadc13f7df</t>
  </si>
  <si>
    <t>06e58a20-de66-4f8a-a62c-d6971aca22df</t>
  </si>
  <si>
    <t>0bb43d90-2c1f-4319-8795-82d16e4d9336</t>
  </si>
  <si>
    <t>5db10660-204d-465c-b147-62e7f8b2b552</t>
  </si>
  <si>
    <t>c1b74ac3-b225-4729-8585-213bface3761</t>
  </si>
  <si>
    <t>8705a01f-a4f8-45fd-b254-dd3de7d5452d</t>
  </si>
  <si>
    <t>58a137e8-c105-48e4-93ec-55ee1a28d449</t>
  </si>
  <si>
    <t>f189fb10-c73e-436c-bcb5-5f9af1993c2f</t>
  </si>
  <si>
    <t>6e02b261-1909-4e52-9557-8a4cd3ed48ab</t>
  </si>
  <si>
    <t>3fd8447b-5ad7-4b7d-aca2-920a3411bbc2</t>
  </si>
  <si>
    <t>adda4fac-68ef-4f82-8431-836d28bb335e</t>
  </si>
  <si>
    <t>2379547a-d95b-4645-9995-0a79bbbe84ad</t>
  </si>
  <si>
    <t>Makwuach</t>
  </si>
  <si>
    <t>7fa23c6e-f3c3-4218-9e6c-9f2688824892</t>
  </si>
  <si>
    <t>213a6b20-1a48-47ea-80c7-7eb812816e3e</t>
  </si>
  <si>
    <t>24e6fb8c-7847-41fe-b699-811bbdd52a83</t>
  </si>
  <si>
    <t>332678de-798f-4995-9e0b-00d09df6bff2</t>
  </si>
  <si>
    <t>ec8fcc1b-d3eb-451a-8e41-502ac7ebbab2</t>
  </si>
  <si>
    <t>cc123229-ecb5-48d1-9602-30e8f61d6f59</t>
  </si>
  <si>
    <t>Tanum</t>
  </si>
  <si>
    <t>29bd9966-897f-464b-9631-aff679479748</t>
  </si>
  <si>
    <t>3841cc48-d6ad-47a9-973c-fa1e21db2332</t>
  </si>
  <si>
    <t>Maging Bor</t>
  </si>
  <si>
    <t>Juba Nabari</t>
  </si>
  <si>
    <t>9d1f9779-fce0-4a99-9157-b3428a59a321</t>
  </si>
  <si>
    <t>Mading Bor</t>
  </si>
  <si>
    <t>Nothern bari</t>
  </si>
  <si>
    <t>27e0cf37-2cd2-4cdd-9d09-a0d0dff180a1</t>
  </si>
  <si>
    <t>fcaf58d0-10eb-4c91-ad98-414146eefef1</t>
  </si>
  <si>
    <t>DUK</t>
  </si>
  <si>
    <t>939ba6c8-c326-4c32-8c65-f1ab79dabccc</t>
  </si>
  <si>
    <t>41c85146-5fcd-444e-9adb-4e9346841450</t>
  </si>
  <si>
    <t>00344905-4943-4190-ab5a-e585c3331f88</t>
  </si>
  <si>
    <t>3b68b737-a023-4d6a-b963-273045ec1e0d</t>
  </si>
  <si>
    <t>7036c0d1-64c8-4a19-a5bd-083a775931cb</t>
  </si>
  <si>
    <t>79eec2ed-228d-4702-9942-a4538303eed1</t>
  </si>
  <si>
    <t>59939af2-4edc-46e6-bfb6-5ecc2947c07d</t>
  </si>
  <si>
    <t>96911248-06f9-4b3c-9bf6-01d15e094a14</t>
  </si>
  <si>
    <t>2d887871-a735-4a0c-bb77-dfdd8acee45b</t>
  </si>
  <si>
    <t>100cda22-4619-4405-a30d-751d2b2c93f1</t>
  </si>
  <si>
    <t>0e409e99-b119-4373-bf06-4524a8c6f021</t>
  </si>
  <si>
    <t>7d3c0416-8907-4265-81a4-c0fc5797fc5b</t>
  </si>
  <si>
    <t>Wathnyotna</t>
  </si>
  <si>
    <t>d15563ca-a96b-4dfc-bf0f-68ebd04a2c44</t>
  </si>
  <si>
    <t>08263026-f2f4-43a5-9183-fb093961a4a5</t>
  </si>
  <si>
    <t>Gandor</t>
  </si>
  <si>
    <t>03a11896-817d-4ed9-8c03-489f198c2962</t>
  </si>
  <si>
    <t>Pazuony</t>
  </si>
  <si>
    <t>8181f06f-005d-4919-adcd-c3ae8dd0943a</t>
  </si>
  <si>
    <t>Dhorbor</t>
  </si>
  <si>
    <t>27d34a91-ba72-45ae-927b-9444c201d147</t>
  </si>
  <si>
    <t>0a542973-9beb-4d18-9181-06aed814ad00</t>
  </si>
  <si>
    <t>Kaljaak</t>
  </si>
  <si>
    <t>a77ed1fa-ab11-44c9-b1d4-ac2a64884ed4</t>
  </si>
  <si>
    <t>Duar</t>
  </si>
  <si>
    <t>c40332c4-e190-4828-84a7-f324fd19480a</t>
  </si>
  <si>
    <t>052d6846-070c-4b4e-8c28-e8ffe2dc38d7</t>
  </si>
  <si>
    <t>8e790fa9-fd36-41e0-9625-f94908953c88</t>
  </si>
  <si>
    <t>247ee4e5-9357-4fd8-8321-d76a25b36ae9</t>
  </si>
  <si>
    <t>4fc87c53-0e20-4bc4-828d-3073def93290</t>
  </si>
  <si>
    <t>Kaor</t>
  </si>
  <si>
    <t>f7a34531-8295-4540-968c-3d2ba0b541b2</t>
  </si>
  <si>
    <t>6b33d602-7b24-4980-a732-65c96bf5b669</t>
  </si>
  <si>
    <t>88291cc0-e269-4ae5-a64f-f860a07de3b5</t>
  </si>
  <si>
    <t>c7fc54d6-3194-4574-81b7-67b922544e27</t>
  </si>
  <si>
    <t>9fb89dc6-1c77-4ac9-890b-3262b08ae421</t>
  </si>
  <si>
    <t>908321be-0e7d-462a-a676-cbe0850dfc65</t>
  </si>
  <si>
    <t>07c5b140-548a-42db-b375-7a938b870cd9</t>
  </si>
  <si>
    <t>4479756b-192b-4e05-8e9f-3057799fd01f</t>
  </si>
  <si>
    <t>e42188c1-48ea-45b8-ba81-0b6fdf6dbc41</t>
  </si>
  <si>
    <t>9ba3f01a-636a-497f-9b8b-a9f033744a1f</t>
  </si>
  <si>
    <t>3e455343-69a9-4f37-a5c0-4a81e61f2ad2</t>
  </si>
  <si>
    <t>549c892a-7122-4e11-afc8-a5bd949e7cdf</t>
  </si>
  <si>
    <t>933ba901-e804-413a-be02-5d1c93f5f5ae</t>
  </si>
  <si>
    <t>50d8782d-38d2-41a7-8741-76df12da5689</t>
  </si>
  <si>
    <t>d0e41dcf-0fde-4cae-b34f-88af2dfba52b</t>
  </si>
  <si>
    <t>4cb5183b-c094-43df-8a57-d7678f41f18b</t>
  </si>
  <si>
    <t>Cultivation</t>
  </si>
  <si>
    <t>78098a4a-6ce0-4ebe-833c-d3ca2e70682d</t>
  </si>
  <si>
    <t>ce234cad-ede1-414c-82fe-c7210e6207bd</t>
  </si>
  <si>
    <t>77ed40c4-3403-4e7a-87cc-0404084a9ce4</t>
  </si>
  <si>
    <t>79140b7d-72e6-495d-b9d9-a38189501a2c</t>
  </si>
  <si>
    <t>c895460a-1241-48f5-9809-a2f7b3e73075</t>
  </si>
  <si>
    <t>c9d2a352-56e9-4d68-bed9-908509b31f5a</t>
  </si>
  <si>
    <t>d78988d8-1e2f-4e60-9e7b-76fa5cb7a382</t>
  </si>
  <si>
    <t>d345ff41-6c48-47e2-b45f-3da7f82ace20</t>
  </si>
  <si>
    <t>f4fcedcf-ed02-4570-b79f-57567c4a5cd7</t>
  </si>
  <si>
    <t>c099d3fa-142a-44fe-b58b-c78dd1ba052b</t>
  </si>
  <si>
    <t>95817c8a-76d6-4993-8f40-fa83028a07c5</t>
  </si>
  <si>
    <t>562aeca8-8ebd-4f9a-8b1b-2df5ee200d48</t>
  </si>
  <si>
    <t>5dc5412f-bd79-44dc-80e0-7f3cfed7ede4</t>
  </si>
  <si>
    <t>ca187952-da11-42ac-ba33-f6a730cf0e09</t>
  </si>
  <si>
    <t>80ab6c48-0e86-4b31-93f5-96f7c2eb4bf6</t>
  </si>
  <si>
    <t>a7fbcc1c-9a90-4df0-8e55-a6e66bc8f2e0</t>
  </si>
  <si>
    <t>f829505f-ffe1-49d1-b3bf-8622df31df5b</t>
  </si>
  <si>
    <t>d5462dbe-cf21-474f-b048-dc2715ccb950</t>
  </si>
  <si>
    <t>4a736710-833e-4fda-a3d1-01cb5476b04f</t>
  </si>
  <si>
    <t>22c1f052-15dd-46c7-9c60-3b267c02637f</t>
  </si>
  <si>
    <t>Kuergueng</t>
  </si>
  <si>
    <t>78e6c822-e89c-4845-8faa-54ba46a200d9</t>
  </si>
  <si>
    <t>dee57544-dad2-478c-8009-42fd1054838a</t>
  </si>
  <si>
    <t>0c8983f6-13dc-4522-831c-77856896b8be</t>
  </si>
  <si>
    <t>ebb396ed-5714-4d43-8030-76914cc939d8</t>
  </si>
  <si>
    <t>ca4f12c6-ff22-4693-8bc4-87b338100900</t>
  </si>
  <si>
    <t>111a26b6-9f5c-45ef-b8f9-57768a9c7b0c</t>
  </si>
  <si>
    <t>c1e936aa-63ea-4273-b08c-9eb0e63d7b6f</t>
  </si>
  <si>
    <t>b2a0a08b-632c-4b37-a4ed-3485ae706bfd</t>
  </si>
  <si>
    <t>416e134c-0c3a-40f5-a93c-aeb910213b98</t>
  </si>
  <si>
    <t>8915f220-00de-4c2c-8ec7-4038d1beb826</t>
  </si>
  <si>
    <t>33950679-bf81-40d3-9e50-ac2dab2f7e57</t>
  </si>
  <si>
    <t>d4a78a7f-c6c1-4887-b770-7ad175b8dde0</t>
  </si>
  <si>
    <t>213975d7-3421-4856-adac-97dcef30dcfa</t>
  </si>
  <si>
    <t>b29f10ca-94a1-4d47-a04d-dbe107576b7d</t>
  </si>
  <si>
    <t>507ed840-48b2-4ad0-aa6d-7bb74a0de8b5</t>
  </si>
  <si>
    <t>af941ab9-e89b-4619-8d52-2583331444ea</t>
  </si>
  <si>
    <t>90e87e64-b50f-481c-861c-cfdda730eed7</t>
  </si>
  <si>
    <t>d2fd1cd9-9356-4ee1-b147-158ed8d9fce2</t>
  </si>
  <si>
    <t>e2d8e1c8-a3b0-4dbe-87d3-6d000d897f85</t>
  </si>
  <si>
    <t>8ead50cf-78ac-4ec6-b2b5-17da4ccf7159</t>
  </si>
  <si>
    <t>cacb887f-7e62-4c3e-80b1-e9686cb5b38e</t>
  </si>
  <si>
    <t>a3fb6545-1841-4f81-9db2-de384a5dd7a7</t>
  </si>
  <si>
    <t>71823ae2-d969-414d-9a25-2b764f880f1f</t>
  </si>
  <si>
    <t>40dfb0c1-70bd-4ce8-b757-87ad2dfde93d</t>
  </si>
  <si>
    <t>ee97b461-6ece-4e68-a8dc-2dd84ada97f1</t>
  </si>
  <si>
    <t>d92aec91-7a67-4902-a4d2-a2c7a5920eff</t>
  </si>
  <si>
    <t>Juba town</t>
  </si>
  <si>
    <t>c8e9da42-98f9-4247-9ae2-c603a8427898</t>
  </si>
  <si>
    <t>724e2b4b-8347-415d-b413-1ec6ece15820</t>
  </si>
  <si>
    <t>168474f2-bc58-4221-a150-9843300a90e8</t>
  </si>
  <si>
    <t>70ef038e-4ae6-4502-88f2-e60f20094092</t>
  </si>
  <si>
    <t>cdcc7595-dd13-42c6-b55e-ac7a91d6a71c</t>
  </si>
  <si>
    <t>4dc4bd35-a546-4faf-8390-c5d2b31fa8c6</t>
  </si>
  <si>
    <t>d41c0643-78b3-406f-abf2-fba23cd28750</t>
  </si>
  <si>
    <t>e83336b5-4a61-4289-9fd8-db6a4b30d64a</t>
  </si>
  <si>
    <t>5ef4ddcf-f887-429f-abef-9c0e33777b71</t>
  </si>
  <si>
    <t>8be0a5e7-1c66-4207-9314-85d9b68fcf9d</t>
  </si>
  <si>
    <t>30e4898c-d127-44ce-bd27-801c6970d668</t>
  </si>
  <si>
    <t>9eb1f127-12fe-4337-8beb-4d432881b108</t>
  </si>
  <si>
    <t>b2101d52-30f2-44bf-9548-e9e51dda7f33</t>
  </si>
  <si>
    <t>4e4ffae2-f7fa-4791-abbe-12675a35dae7</t>
  </si>
  <si>
    <t>d5534a46-95f9-415d-8e26-cbb0574254eb</t>
  </si>
  <si>
    <t>63aee838-5cf3-4f47-9950-f028976c712d</t>
  </si>
  <si>
    <t>36e7e7ed-7f17-4bef-b7b5-0a31250050a8</t>
  </si>
  <si>
    <t>a50694cf-b7d7-4af6-9c62-1fa8bfd7bff9</t>
  </si>
  <si>
    <t>58e1c38d-9519-47d6-ad16-65c625049833</t>
  </si>
  <si>
    <t>fd0fcf7c-9fe0-4f12-83e3-8194f9ddb5b1</t>
  </si>
  <si>
    <t>af5517c8-a834-45ac-8eb6-fc3a74ecfded</t>
  </si>
  <si>
    <t>9d3dd6aa-6922-44cc-9cde-f4e2800a921d</t>
  </si>
  <si>
    <t>2bf21028-27fa-433e-9bc6-c44b0932960c</t>
  </si>
  <si>
    <t>374d64cc-39c5-43f4-b132-f915ea7d7767</t>
  </si>
  <si>
    <t>fd040bb8-1d54-4ef0-8368-96036a15c184</t>
  </si>
  <si>
    <t>2d156d00-5cec-4806-8618-6e8e10fda298</t>
  </si>
  <si>
    <t>ed1616bf-251c-4a6a-b1a1-c0e7a7c43230</t>
  </si>
  <si>
    <t>1230bf5f-3159-44ab-9a59-538a968623dc</t>
  </si>
  <si>
    <t>117f9b98-85e0-43f1-9d0c-29f13aeda517</t>
  </si>
  <si>
    <t>604a1250-f0b2-4db2-a128-16d9fcaffbf4</t>
  </si>
  <si>
    <t>1d1e5d32-ca4b-4474-84ad-cc899488aa45</t>
  </si>
  <si>
    <t>8e7679e4-d6b0-4af8-823d-4cec5586ebcc</t>
  </si>
  <si>
    <t>5a3c4f6e-b18d-453a-8965-58bdebbca08a</t>
  </si>
  <si>
    <t>cbbdf858-a282-4f6f-be75-557e997c5c5f</t>
  </si>
  <si>
    <t>9818adca-f86f-448c-ab7d-224e25cc4412</t>
  </si>
  <si>
    <t>9f04c5f4-5f5b-4c48-b361-4af0b2f61b5e</t>
  </si>
  <si>
    <t>d2994aac-0f6e-4eb5-8749-81fc56483b5e</t>
  </si>
  <si>
    <t>2b8be204-3d7d-450a-ad58-57487ec7cf44</t>
  </si>
  <si>
    <t>7db8e79d-59db-45a2-880f-497a6cd18061</t>
  </si>
  <si>
    <t>1a1d7bc6-9c9b-44ff-81fd-b513bf78c260</t>
  </si>
  <si>
    <t>b257d88b-e66b-45d1-a204-52f75c816a34</t>
  </si>
  <si>
    <t>ee3fc72c-df42-48f0-914d-7a3ede0cc285</t>
  </si>
  <si>
    <t>2f761023-2473-400e-8fb8-670060fb89b0</t>
  </si>
  <si>
    <t>Pregnant Malnourished</t>
  </si>
  <si>
    <t>dbf5d1d1-d5b0-48c0-b84b-2cc7e96312bc</t>
  </si>
  <si>
    <t>923d4f3a-1e8f-48aa-9529-2d7133171666</t>
  </si>
  <si>
    <t>21add5b7-79e0-4b4a-b225-baa95b911b8a</t>
  </si>
  <si>
    <t>383299af-3559-4d95-a4a6-16d9de2b0727</t>
  </si>
  <si>
    <t>ce2b047e-1b84-42ca-a700-5d0d63127e3e</t>
  </si>
  <si>
    <t>9e164acd-4169-4eb5-a2b0-01185c9b37c8</t>
  </si>
  <si>
    <t>9a1dee5f-c52e-4d91-b6ad-23a7829d641d</t>
  </si>
  <si>
    <t>838e8fcf-d984-4773-9316-4436e9a9f237</t>
  </si>
  <si>
    <t>d7fb5cdd-7da7-4b0d-b6a4-ad20255783b1</t>
  </si>
  <si>
    <t>65e9abf8-2cc5-4a8b-bb8d-25ab5d005335</t>
  </si>
  <si>
    <t>6c47ea77-1ef1-40b2-a5ca-998e2b3b0b80</t>
  </si>
  <si>
    <t>6a0b26c1-6757-4240-8458-fb08efac94ad</t>
  </si>
  <si>
    <t>c533fbc8-caf4-4e23-ac5a-f7df04154dfa</t>
  </si>
  <si>
    <t>3d7dc96f-bb9c-49bb-9059-45ae50c720d1</t>
  </si>
  <si>
    <t>8370e7c0-eb49-4d2d-8009-0c4d172b899b</t>
  </si>
  <si>
    <t>924b2a9d-0f1f-470d-8729-61f967ce447a</t>
  </si>
  <si>
    <t>21b899a5-97c9-4415-8778-06a75d76b7aa</t>
  </si>
  <si>
    <t>072d6e1e-e8d4-4a94-94af-da419f87fe72</t>
  </si>
  <si>
    <t>ba2a659b-10d8-4cb2-8e4d-2bc16c923565</t>
  </si>
  <si>
    <t>54d57506-bd14-4a3e-a88f-1ab6cd098206</t>
  </si>
  <si>
    <t>f7c47ebd-5f8e-4d14-b213-5d102a1e75fa</t>
  </si>
  <si>
    <t>11182326-a1bc-49ab-80a7-dc10d775429a</t>
  </si>
  <si>
    <t>6430a66d-2a9b-4005-b517-da47bef81267</t>
  </si>
  <si>
    <t>1ffe6d79-8df7-4000-a89c-17c28f727bdb</t>
  </si>
  <si>
    <t>b64d5b65-e53c-4299-9a85-1bbd1739a5ca</t>
  </si>
  <si>
    <t>965f5c18-d857-44b7-9de3-30d934b05111</t>
  </si>
  <si>
    <t>c0a0d02d-1cc9-4ba5-963c-0459acd4efdf</t>
  </si>
  <si>
    <t>28ca2e5f-f5b0-46cb-9f7b-1727b1f8a630</t>
  </si>
  <si>
    <t>0f085cc2-731d-4e81-bf67-5e151bacd607</t>
  </si>
  <si>
    <t>5ad1de1f-4bae-4c91-ad9c-2a2f354c75a9</t>
  </si>
  <si>
    <t>b1e108b4-c890-4aa3-9e0e-29aa64f310e1</t>
  </si>
  <si>
    <t>5c193e88-da3b-4b9f-b972-65ce8d103d43</t>
  </si>
  <si>
    <t>9cbf4eeb-63c5-4585-9ead-ad4691f4b85a</t>
  </si>
  <si>
    <t>fab298a4-b2fb-434e-a844-222eb3ab8830</t>
  </si>
  <si>
    <t>f2d98add-e48f-4b88-94da-f760fb15094a</t>
  </si>
  <si>
    <t>8e9aecca-5fc4-4b16-90dc-079449f07e8b</t>
  </si>
  <si>
    <t>9f7f3eb4-7b0b-4f9f-9957-8a79cffaff5d</t>
  </si>
  <si>
    <t>dd2181ba-f9aa-49b8-9271-19229b6e2fe0</t>
  </si>
  <si>
    <t>44e05343-1901-4dc2-95fe-5a0955a53de7</t>
  </si>
  <si>
    <t>Nyathoar</t>
  </si>
  <si>
    <t>316082c4-c015-46ea-978a-9a6c78d9eed5</t>
  </si>
  <si>
    <t>f15ddefc-9be9-4d93-a3ef-997165322dc4</t>
  </si>
  <si>
    <t>Nywenypiw</t>
  </si>
  <si>
    <t>170ce70a-5e8d-443f-8022-d0289dc878da</t>
  </si>
  <si>
    <t>117e0c18-28c4-4326-a897-1d2ad7eb6530</t>
  </si>
  <si>
    <t>221825bf-84bb-40f5-b30a-01eb07f2e2a1</t>
  </si>
  <si>
    <t>0218135d-4fb1-4057-9df4-4b7ede488fc3</t>
  </si>
  <si>
    <t>2c1b6781-8301-4c93-b97f-a1eba112e282</t>
  </si>
  <si>
    <t>e54e47c1-4260-4954-89b4-6cf5a3328247</t>
  </si>
  <si>
    <t>6a2342f8-e1b4-4c5f-bc09-a4e3f002f0bc</t>
  </si>
  <si>
    <t>4df5bc5f-e508-4d11-8c1a-8b05ad044350</t>
  </si>
  <si>
    <t>62a9a246-967f-46ab-9a3d-2ddde37f5107</t>
  </si>
  <si>
    <t>d707dbb9-caab-4bca-9e6c-5266ddb671a1</t>
  </si>
  <si>
    <t>878ce168-f0a2-4941-8b4f-a482c450bcba</t>
  </si>
  <si>
    <t>Kuergeng</t>
  </si>
  <si>
    <t>18c746de-2243-4631-8dbb-bc234133f072</t>
  </si>
  <si>
    <t>117699f3-91f3-49b3-95fa-4528fd150a28</t>
  </si>
  <si>
    <t>775b26fa-ea73-4812-ac3b-edec2639adc0</t>
  </si>
  <si>
    <t>03df5142-5057-4803-917f-c95f5c3dc3f9</t>
  </si>
  <si>
    <t>f93a2409-f47d-4d98-b35f-ce065041dc14</t>
  </si>
  <si>
    <t>c6ef113c-c16e-4dec-9731-7856dd4cb5f9</t>
  </si>
  <si>
    <t>b2c69516-9270-4463-aad2-7e451a0012cc</t>
  </si>
  <si>
    <t>bd688a66-e87b-4408-ae84-595410e7bcf3</t>
  </si>
  <si>
    <t>Wathjaak</t>
  </si>
  <si>
    <t>2e5aee36-467e-4586-a61b-a92ffe3cb108</t>
  </si>
  <si>
    <t>3e24e213-2186-40d4-b1ed-34bb42f7857b</t>
  </si>
  <si>
    <t>013c0f90-1e04-4589-a95f-0e7b44ef7490</t>
  </si>
  <si>
    <t>9e8aa38c-3282-4cab-881e-c18136ff350a</t>
  </si>
  <si>
    <t>Nying</t>
  </si>
  <si>
    <t>76c477ec-c3c8-4de6-a73e-0a968767a196</t>
  </si>
  <si>
    <t>2d705000-8858-45ba-86cd-4ef69f4b4bfe</t>
  </si>
  <si>
    <t>f14a45a4-3ea1-4c1d-8126-740e593aa442</t>
  </si>
  <si>
    <t>1c33569c-406d-4889-af6f-6282967a223a</t>
  </si>
  <si>
    <t>c2d60b03-fdc8-4b4d-ae22-769c7dc8c7d2</t>
  </si>
  <si>
    <t>Buaw</t>
  </si>
  <si>
    <t>051d7a47-542b-4d5a-a108-d409e227ea0c</t>
  </si>
  <si>
    <t>9e079729-2cd7-466b-852b-c239841b158d</t>
  </si>
  <si>
    <t>c9dcf44c-255a-485a-b4c2-e1638e0170fb</t>
  </si>
  <si>
    <t>8c859ee6-a652-4b06-93c0-60a8e0d2484b</t>
  </si>
  <si>
    <t>Garyian</t>
  </si>
  <si>
    <t>21170eda-ac04-42e1-935d-532985595658</t>
  </si>
  <si>
    <t>ce2c9f3d-7198-4f65-888c-5b854dd3766a</t>
  </si>
  <si>
    <t>cf5dcb9e-dc39-4da8-a8b2-40fc548e361e</t>
  </si>
  <si>
    <t>8148f8d2-59cf-4063-b944-b572ceb84ad3</t>
  </si>
  <si>
    <t>a54cab41-f7f2-41c4-9c07-f804a5e15c76</t>
  </si>
  <si>
    <t>f067c7e4-cd6b-40ab-8724-805d285b52e7</t>
  </si>
  <si>
    <t>63b09e43-9c1a-4ca6-abad-20ba6c7a6736</t>
  </si>
  <si>
    <t>240c0f38-6fa9-4ad4-bada-df4e2dd1fcf7</t>
  </si>
  <si>
    <t>d99d48d6-0c31-4af8-a871-109899302a2f</t>
  </si>
  <si>
    <t>128125b3-438e-406c-b0f8-f8b39c1d0d68</t>
  </si>
  <si>
    <t>45c0130e-895f-451d-95dd-e7aef33c9afc</t>
  </si>
  <si>
    <t>768befbe-bee1-44b1-833d-4927b3eadc27</t>
  </si>
  <si>
    <t>de4684d4-41b6-4541-81a5-26117afd3de8</t>
  </si>
  <si>
    <t>Thorkoam</t>
  </si>
  <si>
    <t>2fd2ea66-8e56-47fd-b19f-022e5ee29d06</t>
  </si>
  <si>
    <t>dd43b417-e838-401e-be6c-37b9f3063415</t>
  </si>
  <si>
    <t>0c7d3aa4-0377-49e1-9669-c4826b34fced</t>
  </si>
  <si>
    <t>bfd89c5f-9d17-4de4-933a-fbc33ac6d48b</t>
  </si>
  <si>
    <t>94bb28e1-e3f0-41d5-8c90-bb7df76b1bea</t>
  </si>
  <si>
    <t>a21e98e8-1220-4579-b13b-e2ec5b7aa97d</t>
  </si>
  <si>
    <t>88e00e64-74a7-47e8-81bd-66c2cf47f4a3</t>
  </si>
  <si>
    <t>26ebad42-0a47-43ce-9885-4f67744e2a81</t>
  </si>
  <si>
    <t>aeb4075d-9332-4391-9755-527983fa8ea1</t>
  </si>
  <si>
    <t>05c05828-3864-4c90-bf30-fc0bdda0dc59</t>
  </si>
  <si>
    <t>d533a8f3-7638-46d5-9baa-0590f49bd708</t>
  </si>
  <si>
    <t>80aea895-0bc7-4705-b845-9df083bc6910</t>
  </si>
  <si>
    <t>Breastfeeding Special_protection_needs_elderly Malnourished</t>
  </si>
  <si>
    <t>e49abe46-63fa-4c12-bc04-ad3215f11c0f</t>
  </si>
  <si>
    <t>0c0ae73d-43b7-4d8d-982c-4cdbd01861b7</t>
  </si>
  <si>
    <t>28da0de7-3f1d-495a-a4e9-4d1c75622b97</t>
  </si>
  <si>
    <t>d1a37aed-bff2-4a33-90cc-9eb16f6d5f34</t>
  </si>
  <si>
    <t>25628b87-d366-4f58-9269-f89b2e10ae99</t>
  </si>
  <si>
    <t>e65776b9-d345-4d72-9fed-aaa4f4da012d</t>
  </si>
  <si>
    <t>a40e9b79-b54a-403e-b6b9-66f9b24563c5</t>
  </si>
  <si>
    <t>949899b4-a356-4009-96d2-99f8331eade8</t>
  </si>
  <si>
    <t>Physically_disabled Malnourished</t>
  </si>
  <si>
    <t>9aef5f4a-ad62-40c9-961c-7f57bf64c5b7</t>
  </si>
  <si>
    <t>55f5b953-1627-42c1-8f95-c22c0668ad76</t>
  </si>
  <si>
    <t>3e9c6882-2b76-45e2-9090-c8e7075037d1</t>
  </si>
  <si>
    <t>2f4fc188-31e7-4881-9f0d-2d51caddec74</t>
  </si>
  <si>
    <t>80304572-1a06-4f39-9f40-3bd2fd431f9c</t>
  </si>
  <si>
    <t>68c56a0d-f8fe-41b8-80e9-c86017afc664</t>
  </si>
  <si>
    <t>6e017d0d-0981-4778-a4cb-c5a86156ece6</t>
  </si>
  <si>
    <t>Tong</t>
  </si>
  <si>
    <t>b7ba7f16-f1d6-42b9-a5d7-5f93b8dc9dfc</t>
  </si>
  <si>
    <t>Taam</t>
  </si>
  <si>
    <t>f8f38864-8398-465e-a418-23f975557f5c</t>
  </si>
  <si>
    <t>c3808e5a-f7a0-463b-a4e4-d12341ee356d</t>
  </si>
  <si>
    <t>e8ad1a81-c2f3-43ea-8d6f-a78bf5d63f5f</t>
  </si>
  <si>
    <t>8f1e93aa-7eba-4a0c-aecf-b94c080b9d10</t>
  </si>
  <si>
    <t>d4e94a0b-1198-4b66-b8ab-0fdf39c8a0fe</t>
  </si>
  <si>
    <t>05762dca-48f0-4e55-aa17-db8e977d3e9f</t>
  </si>
  <si>
    <t>dbdf0dd6-5035-44b0-ae95-56cb06ed2c29</t>
  </si>
  <si>
    <t>Manga</t>
  </si>
  <si>
    <t>71466298-2774-46b9-8b8b-244f901f10e6</t>
  </si>
  <si>
    <t>Wicbar</t>
  </si>
  <si>
    <t>bbae8a7a-4396-4113-bf55-5647f97a4631</t>
  </si>
  <si>
    <t>ddac2442-0432-4992-8391-415e92fed566</t>
  </si>
  <si>
    <t>cc6dc490-be2e-4c99-bc05-ccfad40f5f68</t>
  </si>
  <si>
    <t>9295d9df-b523-4392-bc4a-205f08ef8ca1</t>
  </si>
  <si>
    <t>448b76f3-fa23-4d41-ad52-bfc855d821f2</t>
  </si>
  <si>
    <t>709acfd6-c8db-4810-9820-12128e8941e9</t>
  </si>
  <si>
    <t>Buonyjuod</t>
  </si>
  <si>
    <t>ac7a4432-5572-4ee6-a366-1c41730d6870</t>
  </si>
  <si>
    <t>57903bdc-f545-468c-ac7c-5967b5055234</t>
  </si>
  <si>
    <t>59d4c039-310b-4dd6-824e-6e8fd22f154c</t>
  </si>
  <si>
    <t>4ded7b8c-2872-4be3-b97a-24c5001dc498</t>
  </si>
  <si>
    <t>d38b7e8b-e7f0-4aaa-a9b8-97a684c680b8</t>
  </si>
  <si>
    <t>160c2a5f-ecad-420e-bbb8-c507382251ad</t>
  </si>
  <si>
    <t>72713484-4731-4c3f-8a6e-9d93f8de186a</t>
  </si>
  <si>
    <t>f8220915-0e80-4cb3-b82e-1a23b5c364c4</t>
  </si>
  <si>
    <t>9e24f136-9250-4d76-814c-3b016fe03b42</t>
  </si>
  <si>
    <t>ba1313d5-3e96-4fe9-8784-e0650d7b3a00</t>
  </si>
  <si>
    <t>9fb38d6d-7817-45c0-99ae-f04a7e74b04b</t>
  </si>
  <si>
    <t>6d978e8f-bf94-4946-88f4-d290c851f84f</t>
  </si>
  <si>
    <t>594e6583-f1a3-4395-9976-acbb7823d521</t>
  </si>
  <si>
    <t>bb886757-8f95-41d2-ba80-a90b9a4e9c61</t>
  </si>
  <si>
    <t>Kuerguine</t>
  </si>
  <si>
    <t>f6d9e9df-974f-4b08-8db3-c8f8c9a81115</t>
  </si>
  <si>
    <t>a74cf7a8-2273-4d6e-b590-2742b8170019</t>
  </si>
  <si>
    <t>118f1b9c-6511-4311-8ceb-e9503dde3ba7</t>
  </si>
  <si>
    <t>81b9950d-4c96-4726-81f0-e4eb01cc7484</t>
  </si>
  <si>
    <t>1c49554f-7761-4ccc-a0b8-f92d422d72a0</t>
  </si>
  <si>
    <t>Tam</t>
  </si>
  <si>
    <t>ed5127f5-0259-4962-b333-4a4d3f36431f</t>
  </si>
  <si>
    <t>90453197-8763-4279-8665-c78ba522e938</t>
  </si>
  <si>
    <t>66f87f21-5a08-42b2-abd8-84718ee3e1a2</t>
  </si>
  <si>
    <t>124d330b-966b-4548-878b-f5dfc44d7917</t>
  </si>
  <si>
    <t>9da85e6c-6efe-4e87-807c-c80e567f0cef</t>
  </si>
  <si>
    <t>Breastfeeding Serious_medical_condition</t>
  </si>
  <si>
    <t>7135ca00-2df2-4469-8d71-4c08baa06228</t>
  </si>
  <si>
    <t>Dindin</t>
  </si>
  <si>
    <t>d4e1f14b-1617-402a-98f5-41c90e25b247</t>
  </si>
  <si>
    <t>559e70ad-5128-4c7a-8ec3-dfbdee7e33ab</t>
  </si>
  <si>
    <t>4de2456c-e8d4-4a3d-b5ce-7f0cba479a0e</t>
  </si>
  <si>
    <t>f4ca8e8c-6a15-4fe7-a99d-0c796ca7d03c</t>
  </si>
  <si>
    <t>d670eb95-9c43-43ca-bf94-738b04eafcb1</t>
  </si>
  <si>
    <t>Juaybor</t>
  </si>
  <si>
    <t>93338941-ee01-4065-beed-30f81ce5e4d7</t>
  </si>
  <si>
    <t>114a943d-4cec-41f4-87cf-7eb3549c1a34</t>
  </si>
  <si>
    <t>cec478d4-859b-4269-b8cb-fc01119ee038</t>
  </si>
  <si>
    <t>aee9c580-70f7-496e-afef-637a9762416d</t>
  </si>
  <si>
    <t>Buoytong</t>
  </si>
  <si>
    <t>1485e7a9-5dfd-4e6e-93ac-2b1964f7207f</t>
  </si>
  <si>
    <t>Buluk</t>
  </si>
  <si>
    <t>70933697-9e7b-456b-bf89-d735bd4fdf6e</t>
  </si>
  <si>
    <t>c738089a-8c03-44f4-af6b-5eb4b617ed9a</t>
  </si>
  <si>
    <t>c7776af2-d2a2-461b-9978-91255eb808e0</t>
  </si>
  <si>
    <t>e218cf7f-115e-49c6-8012-7ce2ce01d0d8</t>
  </si>
  <si>
    <t>49352695-16a3-4c38-b027-fb923ef1aec1</t>
  </si>
  <si>
    <t>37502d05-afca-4d27-a30a-988382e1bc0c</t>
  </si>
  <si>
    <t>38ccc5ee-a449-4269-9f83-94e8abe69eb1</t>
  </si>
  <si>
    <t>Ruath</t>
  </si>
  <si>
    <t>094a74f0-1453-46ac-b148-d17ff70270f7</t>
  </si>
  <si>
    <t>dafa3051-d48a-42d3-9c91-f28b38aefa0d</t>
  </si>
  <si>
    <t>9c0d4de0-89e4-47e4-ac77-ecdb3b9dabd3</t>
  </si>
  <si>
    <t>90420441-9c25-46d2-a6c9-6d6bffef4883</t>
  </si>
  <si>
    <t>9970258f-4c64-4563-8224-c1d38a6ccdcf</t>
  </si>
  <si>
    <t>f1872acb-b5ad-45b4-9e69-9cb05185abc3</t>
  </si>
  <si>
    <t>Dhor bor</t>
  </si>
  <si>
    <t>c0af5bae-f0a1-470c-b7f2-7eb89d629b18</t>
  </si>
  <si>
    <t>31eeb5a9-b210-4ed3-b369-75f1bf1223b3</t>
  </si>
  <si>
    <t>8fb7f10e-bfbd-46ee-960c-be724e4cf7f5</t>
  </si>
  <si>
    <t>e2311957-8bdc-4338-9d3c-df152abdd99a</t>
  </si>
  <si>
    <t>41aeb842-cc0c-4844-9ee3-e6ffe36482d3</t>
  </si>
  <si>
    <t>29a06180-e2a0-4e10-b02d-e9c276489b6a</t>
  </si>
  <si>
    <t>Norlam</t>
  </si>
  <si>
    <t>cf57ce25-8b18-4806-8a6b-a85ded17075c</t>
  </si>
  <si>
    <t>5308cb66-d3ae-4318-9550-7398ba1d7511</t>
  </si>
  <si>
    <t>6110b708-e685-456a-91d0-7003eb7890a9</t>
  </si>
  <si>
    <t>ca37717a-f198-476e-b980-7d0458a4057a</t>
  </si>
  <si>
    <t>f4da1806-21a3-4a1d-9e46-2363d8d23428</t>
  </si>
  <si>
    <t>3a416da1-67b0-4c8a-87e7-4f718b615b5e</t>
  </si>
  <si>
    <t>0c2b2da7-50ea-41a8-9277-e47471db1f44</t>
  </si>
  <si>
    <t>f97e8b29-1540-4de2-b68e-0a6edb242dc3</t>
  </si>
  <si>
    <t>b8a55037-e7ac-41af-8af8-f06e80c247a9</t>
  </si>
  <si>
    <t>344c134b-fa24-444f-9713-7545234c55b8</t>
  </si>
  <si>
    <t>9d2c21d7-6846-47d5-8cf9-7e1f0e5cbbed</t>
  </si>
  <si>
    <t>54c233c3-9e0b-48ed-8ad9-0b40f8ff2502</t>
  </si>
  <si>
    <t>86c18a6a-28a2-4020-8bb9-247dffecbf1a</t>
  </si>
  <si>
    <t>60d7c226-31f8-4b0d-ab76-a078083d30fb</t>
  </si>
  <si>
    <t>3f43b52a-d7cb-4bde-8a6b-8184d9e4ff1d</t>
  </si>
  <si>
    <t>860e8ef0-4472-48c1-a1dc-0b3f79d7757f</t>
  </si>
  <si>
    <t>ea5469ce-d7fd-4a4f-a409-5a4413a90f35</t>
  </si>
  <si>
    <t>150c020e-eb22-4d08-a630-0c1d6d62260c</t>
  </si>
  <si>
    <t>42f3b516-378c-40ea-84b0-c7a31b31a18a</t>
  </si>
  <si>
    <t>Malkuer</t>
  </si>
  <si>
    <t>9b912384-fd33-45c6-ac1e-08e83942740b</t>
  </si>
  <si>
    <t>980e0003-45cf-4907-85bc-fa0b6964e87e</t>
  </si>
  <si>
    <t>e4231fa5-7cda-4182-b20e-dabb255b0ecf</t>
  </si>
  <si>
    <t>f5df2528-59fa-41df-884c-a0196d834e12</t>
  </si>
  <si>
    <t>f7865d75-5568-4f7b-a1d2-8c31e6e6b321</t>
  </si>
  <si>
    <t>5d851552-7e1f-4b16-b2ba-555f6889e4be</t>
  </si>
  <si>
    <t>1a3f0ec7-4851-48a7-af8b-431da7d8f514</t>
  </si>
  <si>
    <t>6324f32a-06df-401a-b1ac-9e76e030791a</t>
  </si>
  <si>
    <t>7c51faf9-4373-456d-b8ef-07107d5bf8e1</t>
  </si>
  <si>
    <t>25a86377-5529-4dad-8e44-e0d00eafb26c</t>
  </si>
  <si>
    <t>fdf82ced-daf1-4098-a6e5-3cc7f4849564</t>
  </si>
  <si>
    <t>d3dfbede-2a9c-4a77-9779-78a5302cb09a</t>
  </si>
  <si>
    <t>ef6c96d8-efd7-472e-81a2-98a0eb6a0088</t>
  </si>
  <si>
    <t>96f33b7b-a43c-4f6d-9852-fc0648eefb5a</t>
  </si>
  <si>
    <t>c0dbb8d9-205a-47a8-b46d-e5f18ebf6864</t>
  </si>
  <si>
    <t>56539499-99eb-4b1d-b68b-20333ba0aa51</t>
  </si>
  <si>
    <t>9d347c5a-394e-40fd-995a-1c3cd558ee9b</t>
  </si>
  <si>
    <t>03dd7d9f-775c-4f00-98bd-1b73c8d7fd96</t>
  </si>
  <si>
    <t>cca1cf33-df18-4e0a-b567-2f3788395566</t>
  </si>
  <si>
    <t>0a63a7c8-f389-478a-b7ff-dcccc69598be</t>
  </si>
  <si>
    <t>5bc6b80c-c972-4530-9d7b-78d386840a73</t>
  </si>
  <si>
    <t>Nhilaldiu</t>
  </si>
  <si>
    <t>702c3395-1fcb-4b89-aff2-7da78bdeef16</t>
  </si>
  <si>
    <t>14510949-b98f-4546-b635-1f2fcbfb5e9c</t>
  </si>
  <si>
    <t>8b4bf9a8-8532-4036-b821-86e616e34c50</t>
  </si>
  <si>
    <t>bbf1566a-1953-4781-a5a2-17c9d05dfd36</t>
  </si>
  <si>
    <t>d6fe8aa3-fa12-464b-ab19-cd9f3ebf554e</t>
  </si>
  <si>
    <t>508b426f-48fa-4f5b-82dc-cdbd2072aeca</t>
  </si>
  <si>
    <t>85cbe213-44af-4a05-9655-3bbee240d7b9</t>
  </si>
  <si>
    <t>401ceded-1509-44c0-b48b-95b21a17a37c</t>
  </si>
  <si>
    <t>Kuoh</t>
  </si>
  <si>
    <t>4a766b09-23e4-4317-a1fe-fe6e6543b229</t>
  </si>
  <si>
    <t>5ba13c0e-7e70-48d0-82b9-97dbfb5a1e05</t>
  </si>
  <si>
    <t>2faaa8fb-61a0-4eb6-a0aa-0dead4bb59b8</t>
  </si>
  <si>
    <t>5b992248-079d-400d-a143-82f70191e10c</t>
  </si>
  <si>
    <t>7540c180-17b2-4c75-a29a-823c94fc7546</t>
  </si>
  <si>
    <t>be97b246-fe0d-41c0-b5fb-c82678737852</t>
  </si>
  <si>
    <t>3a86428a-578c-4166-8ef4-a9cea01282c6</t>
  </si>
  <si>
    <t>c212dd55-c21f-4fb8-88ab-f6509b7be258</t>
  </si>
  <si>
    <t>3cfa64f0-c4bc-464a-bdb5-75bf13374add</t>
  </si>
  <si>
    <t>3afd896b-c47c-4a48-be9f-a61299ec483d</t>
  </si>
  <si>
    <t>d26c4b85-b730-4d7f-95d3-265a913e7651</t>
  </si>
  <si>
    <t>f756a650-aa79-4e05-930b-6f6b2338988c</t>
  </si>
  <si>
    <t>15045d81-0cd8-4fd6-a4d4-c2110495d5e6</t>
  </si>
  <si>
    <t>f1cf3fb6-c8eb-4c50-b7da-cee232a17f2c</t>
  </si>
  <si>
    <t>6a22680e-92fb-4c3c-be72-36f440df316b</t>
  </si>
  <si>
    <t>5e8ac654-0347-43cc-ade7-28c427a96ed1</t>
  </si>
  <si>
    <t>dd403fa9-0b6d-425a-b836-225cf6498d11</t>
  </si>
  <si>
    <t>89f9cb06-492f-42ab-b823-502145147ce3</t>
  </si>
  <si>
    <t>Wuraj</t>
  </si>
  <si>
    <t>f2436aaf-147f-49b4-97c8-629fde454439</t>
  </si>
  <si>
    <t>d7fcda4b-0a21-4436-8c0d-de9abe8e0f47</t>
  </si>
  <si>
    <t>62203ea5-cb59-4b4b-a4d3-6df063e0c0b4</t>
  </si>
  <si>
    <t>2484334c-e78c-4c52-a66d-a6e97ec920d1</t>
  </si>
  <si>
    <t>05fd7fba-b605-4ca1-90f7-7ab641421ced</t>
  </si>
  <si>
    <t>Tharjiath</t>
  </si>
  <si>
    <t>36a730a3-7b8a-49f8-9df7-1cec78f2faa9</t>
  </si>
  <si>
    <t>4adddaff-ebce-4318-b77a-9314698cc52e</t>
  </si>
  <si>
    <t>ab86347a-b8f1-4db1-872e-9864483578b9</t>
  </si>
  <si>
    <t>8fde716b-eeb5-40bc-b044-0cf42084b4d8</t>
  </si>
  <si>
    <t>d8a1501c-b8ee-4c69-845d-6f77709bb0cd</t>
  </si>
  <si>
    <t>Chot yiel</t>
  </si>
  <si>
    <t>c4ebf1c3-c8d0-4fe7-b059-db5488d98c39</t>
  </si>
  <si>
    <t>95981737-c1ef-4190-bd77-435dba560622</t>
  </si>
  <si>
    <t>87eb335c-0e73-46c4-ad08-d0a1edfb29a7</t>
  </si>
  <si>
    <t>df52c27d-0eaf-472a-b86e-8a34c01b53ba</t>
  </si>
  <si>
    <t>1be706f8-257a-4ce9-98cc-a4da0e13db6e</t>
  </si>
  <si>
    <t>93422656-6588-4175-b135-e10863c6cc6e</t>
  </si>
  <si>
    <t>37a9de1f-3c3d-4625-9321-5d84cf488ea2</t>
  </si>
  <si>
    <t>deb38d1a-c12b-4b49-96f1-362443584825</t>
  </si>
  <si>
    <t>Poom</t>
  </si>
  <si>
    <t>7629d030-5ce9-44e4-85e2-1941c8ecc4fb</t>
  </si>
  <si>
    <t>f9a6c345-a096-4213-ada6-2049b1e9cf5b</t>
  </si>
  <si>
    <t>c20b2c2d-3cad-4df5-841e-aa47cf6d83a1</t>
  </si>
  <si>
    <t>e665d264-0e81-4d05-8b36-7a3399c2c647</t>
  </si>
  <si>
    <t>80e57d19-8423-4950-a3b4-f3c70dabe349</t>
  </si>
  <si>
    <t>5337ff88-fc5e-4782-8e65-13953dce0e66</t>
  </si>
  <si>
    <t>d61f940e-b206-497e-8254-c0775453f886</t>
  </si>
  <si>
    <t>9e4ba62b-fe95-4ba6-95df-2c9150502f5d</t>
  </si>
  <si>
    <t>Riah</t>
  </si>
  <si>
    <t>3ec5832f-e537-4d1b-a5d3-5ebea85b8200</t>
  </si>
  <si>
    <t>1fe750b3-1694-4a42-8903-1c49c6696bbe</t>
  </si>
  <si>
    <t>f54a5ecc-d074-4465-af53-41a98d331889</t>
  </si>
  <si>
    <t>e5228f5d-5743-4267-afb9-74226fb2ee64</t>
  </si>
  <si>
    <t>bc4d5541-15f7-4f41-9695-f2bed2ebb3b3</t>
  </si>
  <si>
    <t>5442142b-e20c-4f4f-a200-9d534560e790</t>
  </si>
  <si>
    <t>eaece3dd-72a8-4651-9898-69d28118bfbd</t>
  </si>
  <si>
    <t>515f55e1-d243-4525-856b-57e6175575bc</t>
  </si>
  <si>
    <t>626b2430-e108-45e6-bae0-387c1dbf0a68</t>
  </si>
  <si>
    <t>c401708e-e0fd-4193-ab14-4196378db16a</t>
  </si>
  <si>
    <t>c24dc430-a0c1-4618-a96c-af1db9f535db</t>
  </si>
  <si>
    <t>36d353f4-ae94-4ce7-a47c-9c463d9c2687</t>
  </si>
  <si>
    <t>bd13f95b-e157-4d20-985e-3cdacbb520f0</t>
  </si>
  <si>
    <t>3b6630b4-bd8a-4459-b817-9e5e9c46b852</t>
  </si>
  <si>
    <t>86adc66f-127e-4f3e-8e89-a95471b2c97c</t>
  </si>
  <si>
    <t>f14f1c9a-b9e9-4e7b-b231-4e786fe5d12b</t>
  </si>
  <si>
    <t>b78fcd11-3dd6-403e-8b2d-fde6fcad0962</t>
  </si>
  <si>
    <t>a7589add-c12f-4ac2-9b29-d7d02f345311</t>
  </si>
  <si>
    <t>58454484-e610-410f-b165-b98843af9ca8</t>
  </si>
  <si>
    <t>0afa87b4-5ae6-450d-b65a-8e1a2f85853d</t>
  </si>
  <si>
    <t>eb6448bc-4a87-4de4-af99-3c0790263b41</t>
  </si>
  <si>
    <t>580ee0bc-ffec-4e15-b6e2-92fc00bebc90</t>
  </si>
  <si>
    <t>acc6945d-3b9e-414c-b7ec-30ff354a304a</t>
  </si>
  <si>
    <t>36a06db8-5d1a-4d23-acef-a94549a03c73</t>
  </si>
  <si>
    <t>8e68a6c7-1905-44db-ab79-ac032310bd9e</t>
  </si>
  <si>
    <t>1d02b6c0-ec5f-416d-9542-2aa4ee2eb50a</t>
  </si>
  <si>
    <t>Golgol</t>
  </si>
  <si>
    <t>142dfde2-7d67-4050-a1aa-74f8dad6a92f</t>
  </si>
  <si>
    <t>06432ea9-5539-491a-bc30-e3d261aa148b</t>
  </si>
  <si>
    <t>b58c3bb3-8d73-4bc0-96c5-fce95b2a5dea</t>
  </si>
  <si>
    <t>781d2e49-1100-46e2-b91d-f88cd8086def</t>
  </si>
  <si>
    <t>b778125b-6ca6-4297-b260-ff3fda460a89</t>
  </si>
  <si>
    <t>837b1355-4a1d-448f-a366-8c0bae61f466</t>
  </si>
  <si>
    <t>ea5d6e8d-97b6-41c6-9482-acbb725baa65</t>
  </si>
  <si>
    <t>4f35909b-8449-4085-be59-763386e5fe89</t>
  </si>
  <si>
    <t>75264e52-8ea1-4183-89fe-34ece8e93146</t>
  </si>
  <si>
    <t>fcaecfa9-f61f-4cb9-9187-76cc070c031d</t>
  </si>
  <si>
    <t>139926ff-ec3c-413e-8ad8-0a742a259c4d</t>
  </si>
  <si>
    <t>ceb46e74-2af0-41a9-957e-19b0d511204b</t>
  </si>
  <si>
    <t>fe0c0dbb-0898-4b85-974c-e6316e614ccb</t>
  </si>
  <si>
    <t>7d9616d2-eb41-478a-ae2e-c72104cac973</t>
  </si>
  <si>
    <t>a9ac3079-988c-448f-99de-14b9cc60482f</t>
  </si>
  <si>
    <t>437fd9e7-a80b-4a85-9ea9-5bb5db9bd346</t>
  </si>
  <si>
    <t>e92a8d98-8e19-471a-9a06-4565ada77a78</t>
  </si>
  <si>
    <t>75f14526-791b-44c1-9e71-2de50aadb082</t>
  </si>
  <si>
    <t>0806957a-a453-45ca-a9dc-a22801e0bd75</t>
  </si>
  <si>
    <t>b1f40283-8318-400d-ad60-4d8b09b8b9da</t>
  </si>
  <si>
    <t>3571601e-a311-45a7-979e-6bbe1869faba</t>
  </si>
  <si>
    <t>3ced761c-270d-4abb-929f-44cdf4e5aa33</t>
  </si>
  <si>
    <t>a9b7066c-baa9-4bc4-b779-65f74cec1c84</t>
  </si>
  <si>
    <t>e6176caa-07ff-4d9d-b3a0-71ee8e5b3120</t>
  </si>
  <si>
    <t>16372c3f-2106-496e-a50c-8fee868088c6</t>
  </si>
  <si>
    <t>076392ac-e381-45c5-b349-0376f02afa15</t>
  </si>
  <si>
    <t>780b5454-b7f6-4fec-b57d-0da457e877be</t>
  </si>
  <si>
    <t>4dcba76b-8dcf-495d-b5d8-d07f3536947a</t>
  </si>
  <si>
    <t>44ff12b6-3222-4c9e-bbe6-fdc254717382</t>
  </si>
  <si>
    <t>Gueri</t>
  </si>
  <si>
    <t>c61d7206-85d5-4d51-947d-dd19de83d905</t>
  </si>
  <si>
    <t>a55dacfb-b5b4-4a78-b35a-48fcb5b84def</t>
  </si>
  <si>
    <t>a6c7f1cc-f54d-4a61-aec3-6f604127d867</t>
  </si>
  <si>
    <t>395ee93e-f7c3-48b3-bbe4-f065d6160273</t>
  </si>
  <si>
    <t>a9246851-ffc6-4b92-a0db-7d1a8d4ead34</t>
  </si>
  <si>
    <t>14229f49-6d4d-4e73-bbf3-a01ec9be89c2</t>
  </si>
  <si>
    <t>Wanguar</t>
  </si>
  <si>
    <t>714d9de1-2fe4-4a9f-ae9f-ff49a7e843b8</t>
  </si>
  <si>
    <t>Riaydeng</t>
  </si>
  <si>
    <t>90ec19a8-72be-4f19-9016-05cf6f6e7ad3</t>
  </si>
  <si>
    <t>742f95a6-a33d-49e1-8ba1-7f81f0118b00</t>
  </si>
  <si>
    <t>Tuochloka</t>
  </si>
  <si>
    <t>12d1068b-df86-4d17-9af8-f6fd039fc38d</t>
  </si>
  <si>
    <t>8f29b060-0b63-4753-9c3b-596407409cbf</t>
  </si>
  <si>
    <t>b42bf450-9616-4056-9e0a-a46f82d20edb</t>
  </si>
  <si>
    <t>11a80667-5edb-4921-a131-e86c36bc65ee</t>
  </si>
  <si>
    <t>af028129-4bff-4ab9-af9f-4f1751a421cf</t>
  </si>
  <si>
    <t>4cf835a6-5caf-45fc-9b9f-76c77b15b6c6</t>
  </si>
  <si>
    <t>d5ac40ea-5e20-4a54-94c9-a5ad9852c708</t>
  </si>
  <si>
    <t>Pulnyang</t>
  </si>
  <si>
    <t>b3160e27-e390-4353-8f12-3d082f8a88c4</t>
  </si>
  <si>
    <t>2a93fee9-f073-4f6a-a533-1d89639f37df</t>
  </si>
  <si>
    <t>f0540073-1998-4b6e-8832-539c8e9d1361</t>
  </si>
  <si>
    <t>4c19d4de-477a-4865-a095-a5defc6126c4</t>
  </si>
  <si>
    <t>8ff1e096-5eb7-4ffe-bee9-3d1d083bdce6</t>
  </si>
  <si>
    <t>bb7be9b6-86d2-4f1f-bac3-bceb4147e206</t>
  </si>
  <si>
    <t>a8aea642-1812-44bc-a8ba-90e4fa97f671</t>
  </si>
  <si>
    <t>7369b66b-7d50-408c-be9f-45b6fa10f512</t>
  </si>
  <si>
    <t>N/A</t>
  </si>
  <si>
    <t>8fec572e-5d99-411a-a917-0e583796072e</t>
  </si>
  <si>
    <t>68d63608-cc9e-4493-89c0-62d0f252cb95</t>
  </si>
  <si>
    <t>250479cc-3bcc-4d0b-8eee-7683197a1b5f</t>
  </si>
  <si>
    <t>83e6fd67-553e-4acf-bc6c-73e6ad5ba55d</t>
  </si>
  <si>
    <t>c7b549a2-fc2c-499f-a81a-bf8f99936850</t>
  </si>
  <si>
    <t>fa1aa730-b9f5-4f1b-8877-1545c22408a1</t>
  </si>
  <si>
    <t>0105143d-2fff-489a-90a6-aaa00919b4f8</t>
  </si>
  <si>
    <t>86be62dd-148e-47eb-b4fc-36e6eff4c3f8</t>
  </si>
  <si>
    <t>7e7959d3-71a9-4f37-a33c-1e7bec6008da</t>
  </si>
  <si>
    <t>5397ebc2-8afe-4a92-b358-ad6fd4240148</t>
  </si>
  <si>
    <t>f041d78e-7ba2-4457-a85a-bf69553a6ef8</t>
  </si>
  <si>
    <t>5e29065c-b705-4852-99ea-df46a9e76879</t>
  </si>
  <si>
    <t>b5d49a4b-388c-4688-8fdc-fae2b66acaa2</t>
  </si>
  <si>
    <t>9262dfee-305e-47e8-b5e7-4d742427ee79</t>
  </si>
  <si>
    <t>4e29d061-21bd-410e-9652-a7845226dd54</t>
  </si>
  <si>
    <t>17fc31b5-cc65-4018-b42b-c44da680a530</t>
  </si>
  <si>
    <t>76354f52-ebff-4da2-aa03-adb2e39a2f26</t>
  </si>
  <si>
    <t>71cf68c4-8d0e-4505-8bf9-05d92c6bbb42</t>
  </si>
  <si>
    <t>5e8eef44-8840-45c4-8f6f-bb622f9b1548</t>
  </si>
  <si>
    <t>29202a8b-3540-434e-a14d-cf69a21db440</t>
  </si>
  <si>
    <t>9741142b-24b9-4512-ba2c-fed676740f04</t>
  </si>
  <si>
    <t>a0024a66-7a46-406f-9aec-b973701beccb</t>
  </si>
  <si>
    <t>446b7967-9000-4fe2-b62d-14101ff58250</t>
  </si>
  <si>
    <t>a22c1514-13f0-47f0-9e07-1f717bd49182</t>
  </si>
  <si>
    <t>901e63d0-eecc-4334-b49c-68b90f5e2662</t>
  </si>
  <si>
    <t>1e1524c2-b660-4125-afc5-6f143388a0cf</t>
  </si>
  <si>
    <t>a1e8e7b3-098d-43ea-9013-66dfd181508b</t>
  </si>
  <si>
    <t>0b2c8f93-f6fc-45ff-bf01-c6d2cb783457</t>
  </si>
  <si>
    <t>27d228ce-bcec-43c2-93c0-c24968ccc20b</t>
  </si>
  <si>
    <t>b5a85285-2300-4a6a-9e68-db77856b3418</t>
  </si>
  <si>
    <t>6812c387-ce87-4ab0-9104-a8c5b4371289</t>
  </si>
  <si>
    <t>e0bc7463-2263-467f-b711-24c8fe2e6650</t>
  </si>
  <si>
    <t>b0b2118a-9ba2-4a8d-a640-a439a60f5aba</t>
  </si>
  <si>
    <t>2a9a53b8-d126-441f-aab6-2d5cae97ecac</t>
  </si>
  <si>
    <t>1c26316c-69cb-423a-8887-7eda0920c6e6</t>
  </si>
  <si>
    <t>a2dd3bb2-eb90-4fcc-9038-e35b003e922c</t>
  </si>
  <si>
    <t>d4bbd74d-a02e-4461-ba67-f989a0b030ec</t>
  </si>
  <si>
    <t>4db77ca9-3896-4c74-a6de-49c45bb5ab17</t>
  </si>
  <si>
    <t>208c1b2d-893c-4956-86c9-4c20627ca660</t>
  </si>
  <si>
    <t>acbfa678-825c-455f-8a8d-e34ee3f9eaee</t>
  </si>
  <si>
    <t>Padai</t>
  </si>
  <si>
    <t>2b11f325-64b2-43d1-85d9-ea8782d5ff52</t>
  </si>
  <si>
    <t>cfb9c8a6-f86b-41c8-9ef5-79793cde66af</t>
  </si>
  <si>
    <t>164d2ae8-b011-441d-b8f5-6222c5d76144</t>
  </si>
  <si>
    <t>6585a00a-d667-48a7-96a2-33c43cf9043c</t>
  </si>
  <si>
    <t>Wau south</t>
  </si>
  <si>
    <t>7929e2e5-bc4f-4b60-9063-fe92767aa718</t>
  </si>
  <si>
    <t>a485cc63-de13-4683-943a-2a3670ed17fe</t>
  </si>
  <si>
    <t>223a0d62-9f0b-4da9-9240-98da3b14d5ec</t>
  </si>
  <si>
    <t>d527a13f-52c7-4c07-b66d-617053e038d4</t>
  </si>
  <si>
    <t>c7dc2836-7363-4b00-83a6-c84990e35cc0</t>
  </si>
  <si>
    <t>6bcdb068-3c67-4959-bc58-e8293231159c</t>
  </si>
  <si>
    <t>e7f44c40-e4a3-40b2-aa67-4baa8094ab1f</t>
  </si>
  <si>
    <t>4d3448a8-7c8b-4c2d-b095-025b8a5223ad</t>
  </si>
  <si>
    <t>bbb7f6b2-a9b7-43b7-b84d-13d3df2e2dee</t>
  </si>
  <si>
    <t>694e1d52-286b-4abd-9fe6-4d4bd6b6c113</t>
  </si>
  <si>
    <t>Panhany</t>
  </si>
  <si>
    <t>ec757f38-683b-4342-9221-e8de43daf3c2</t>
  </si>
  <si>
    <t>3e19ea38-8a07-4c88-98fa-b30ca815f5b7</t>
  </si>
  <si>
    <t>72126210-d46b-4a34-acf0-28cdbbb64cdf</t>
  </si>
  <si>
    <t>42adfd39-a500-4083-9f20-87a781f5a644</t>
  </si>
  <si>
    <t>e1adebd3-497e-498d-a26f-cee3ea2cbbc6</t>
  </si>
  <si>
    <t>fc634790-d9a8-4bec-b550-d083ab0ac11e</t>
  </si>
  <si>
    <t>033e09e9-2eea-4e96-9f49-f20dd9980387</t>
  </si>
  <si>
    <t>74d347a8-922c-4b8a-be77-a3a3865f6268</t>
  </si>
  <si>
    <t>b438bafa-90c4-4213-b16e-bfa9660e0787</t>
  </si>
  <si>
    <t>a38777c5-7db0-4d8f-b64d-144d1391fccc</t>
  </si>
  <si>
    <t>e3309c2d-fe1f-4b76-9e1f-8cb4049f349f</t>
  </si>
  <si>
    <t>34f23da8-d7ad-49ee-9f51-a750bc496386</t>
  </si>
  <si>
    <t>e50fb3f7-5ccf-4454-b165-530c2fced5b4</t>
  </si>
  <si>
    <t>aed706c6-c1aa-4e62-b9e6-7d19cee53c8c</t>
  </si>
  <si>
    <t>00524ae9-5e74-42c9-8042-e6cc36cf2805</t>
  </si>
  <si>
    <t>wau South</t>
  </si>
  <si>
    <t>e33619d3-bdad-47e6-95bf-a170f4d0db0f</t>
  </si>
  <si>
    <t>5378a8eb-afc5-43b5-be46-aaa415eda5e2</t>
  </si>
  <si>
    <t>03a40512-c145-45b5-bcdd-c3d1b4caf0e7</t>
  </si>
  <si>
    <t>cb4b65d4-c621-4b13-bee2-a4355a9e4c25</t>
  </si>
  <si>
    <t>cc1db2fe-a36f-461e-94d4-b7286b0083da</t>
  </si>
  <si>
    <t>73bdef24-e6c6-4d44-a111-9a3e03232d39</t>
  </si>
  <si>
    <t>ead7aef8-4347-42bc-8635-b1b427306cd0</t>
  </si>
  <si>
    <t>87864c2b-25b8-433d-ae1f-b20a0b67c710</t>
  </si>
  <si>
    <t>3b233bf3-17a2-4a31-a1cc-43b8cee5187e</t>
  </si>
  <si>
    <t>abb56b2c-a2cc-4401-b6fb-6b778da15c69</t>
  </si>
  <si>
    <t>06362ebb-f1d1-41f8-b253-5f33e9c730aa</t>
  </si>
  <si>
    <t>ebdd60f6-1115-41e2-8663-5fcbb0eb45a0</t>
  </si>
  <si>
    <t>ed8c5cb4-7379-4f7f-b0fc-133200590a5f</t>
  </si>
  <si>
    <t>Wau North.</t>
  </si>
  <si>
    <t>30075ae5-7800-4730-b715-79acc66f136d</t>
  </si>
  <si>
    <t>Motamediya</t>
  </si>
  <si>
    <t>ae595dda-91a9-4bfd-9654-cc37514fa982</t>
  </si>
  <si>
    <t>051aa310-3a3e-4db1-b7af-f00a85dc7917</t>
  </si>
  <si>
    <t>Kalavario</t>
  </si>
  <si>
    <t>a50bfe7c-f4d8-4bcb-9c01-4ebe22518e15</t>
  </si>
  <si>
    <t>89678930-52c5-4030-a13c-b864f349dbc5</t>
  </si>
  <si>
    <t>1a7904dd-e97b-4108-b5c9-b82998f64882</t>
  </si>
  <si>
    <t>b9252e15-1592-4f15-8bd6-43796f1d44ff</t>
  </si>
  <si>
    <t>86a53a77-7dd8-438b-8e43-14a9919c6eb6</t>
  </si>
  <si>
    <t>cd5ef472-a877-4fd8-a7d3-71b880e41c75</t>
  </si>
  <si>
    <t>8c69b363-5a4a-419b-be33-165a306473aa</t>
  </si>
  <si>
    <t>6cef0a8f-d81c-458f-afbf-58b2dd89a72b</t>
  </si>
  <si>
    <t>97cb6090-bba9-4728-bec6-f0374b214a34</t>
  </si>
  <si>
    <t>7374814f-9347-4ff5-bfa4-98194a822503</t>
  </si>
  <si>
    <t>Pregnant Physically_disabled</t>
  </si>
  <si>
    <t>a66ac0bd-4f96-487b-90d7-ef2302b19603</t>
  </si>
  <si>
    <t>Gedi</t>
  </si>
  <si>
    <t>4713abed-d603-42e5-b81e-f83f203f2d9d</t>
  </si>
  <si>
    <t>d6e77509-7917-404f-9a85-a3289b9d41d3</t>
  </si>
  <si>
    <t>a3d4b084-22f0-4825-a849-97184f877e10</t>
  </si>
  <si>
    <t>b9ef537c-26c7-407d-9181-447649a34a87</t>
  </si>
  <si>
    <t>ab3c942c-e2d5-468c-9254-b73f40e393ea</t>
  </si>
  <si>
    <t>c076abd7-eec2-48af-b776-4bbc28f76708</t>
  </si>
  <si>
    <t>f4d0d494-b3bf-4a62-b6ea-7147f7ddd801</t>
  </si>
  <si>
    <t>76a6f4a6-ba84-40fb-9370-0c4c592a50e2</t>
  </si>
  <si>
    <t>a28d9456-0a85-4722-a977-e1ac6615faa7</t>
  </si>
  <si>
    <t>95972a6f-e4fb-4331-b0f4-da86022e8364</t>
  </si>
  <si>
    <t>76256706-57b8-42bd-ae8c-6e62e4b4e7c1</t>
  </si>
  <si>
    <t>c996c304-f279-40c5-afa3-836faec91cab</t>
  </si>
  <si>
    <t>c510d30b-2641-4d1f-b4ab-0a1ee120426a</t>
  </si>
  <si>
    <t>ffcba4e0-4d80-4e1f-814e-2896038fbd2d</t>
  </si>
  <si>
    <t>3e609cfc-6111-4743-97e8-2d5630d12931</t>
  </si>
  <si>
    <t>6869b34c-6e95-4f6c-be1f-49e7427c203e</t>
  </si>
  <si>
    <t>e5355756-4b68-4f06-b6a2-bb4374ae6eba</t>
  </si>
  <si>
    <t>dd40c922-fee9-4eaa-8f03-5872384b52b2</t>
  </si>
  <si>
    <t>bc36f50c-e449-4b48-8b54-f7e111adfee1</t>
  </si>
  <si>
    <t>e9867d9a-3781-4a2d-894f-70b9a821dcc9</t>
  </si>
  <si>
    <t>3f267d7b-3b5d-4333-9e6d-4a769aa6f39e</t>
  </si>
  <si>
    <t>94e1818d-8bab-44c4-9b70-24e70b804c37</t>
  </si>
  <si>
    <t>918d3a94-a46d-4552-9724-e58634801fbe</t>
  </si>
  <si>
    <t>dba7ec67-513a-4ca2-8bec-d29aabc79dcf</t>
  </si>
  <si>
    <t>483c6db7-9d5f-4e87-8b8b-f8697e065956</t>
  </si>
  <si>
    <t>4ad3585a-8180-4fa3-9063-31d0693c20d8</t>
  </si>
  <si>
    <t>11c49c38-be5e-420a-849a-c57ef4d34c1b</t>
  </si>
  <si>
    <t>c76205f7-d4e2-4254-b7e0-fd1c1c4a9f6d</t>
  </si>
  <si>
    <t>fa7b124f-c96e-43da-bee2-f44bc65ff6de</t>
  </si>
  <si>
    <t>5d6bb7e2-d2a0-4b99-a3a2-5663f40534bc</t>
  </si>
  <si>
    <t>6e76f4a8-cbf7-4306-84bf-69705a93b521</t>
  </si>
  <si>
    <t>f3d09589-1d9a-4616-9254-ad9110ce737c</t>
  </si>
  <si>
    <t>8c2bfc8c-f748-4509-a288-281ee14123de</t>
  </si>
  <si>
    <t>cd0e4151-fc99-421b-8351-f5350a0fc515</t>
  </si>
  <si>
    <t>2a8478d9-b935-4de6-94cc-377c0e0e81c2</t>
  </si>
  <si>
    <t>9b98e8df-097f-494c-af44-921da7fc6724</t>
  </si>
  <si>
    <t>a1d54258-6d86-46e8-83f0-82f898d38246</t>
  </si>
  <si>
    <t>2201542b-e785-4b0b-9945-0e0c13dd9f11</t>
  </si>
  <si>
    <t>b77ae008-b78c-48f4-a03f-696345e28999</t>
  </si>
  <si>
    <t>303e2509-9fe8-4c49-8a2a-5810d72f7702</t>
  </si>
  <si>
    <t>39500fe0-9ff0-4ffc-b2c9-fc81889d7091</t>
  </si>
  <si>
    <t>a974b059-4233-4b16-96f5-0048bd1db10d</t>
  </si>
  <si>
    <t>8737bc11-3054-48ab-9e74-86be7dec845c</t>
  </si>
  <si>
    <t>6008f99a-2f63-4906-92a5-3e14a3fdf28a</t>
  </si>
  <si>
    <t>d3bb14f6-f582-4312-a918-9b153cd2b81e</t>
  </si>
  <si>
    <t>53702c33-bc29-47ab-8fb8-ec1ee23d7791</t>
  </si>
  <si>
    <t>f620f0cd-aafe-4142-b7af-1e48d1c03f07</t>
  </si>
  <si>
    <t>bc9c2a3e-418f-447c-a72a-d1ac37f3a534</t>
  </si>
  <si>
    <t>0ef44565-620a-4182-9628-009bece5b525</t>
  </si>
  <si>
    <t>e8ae52e9-90f2-4f20-835b-be0c38108046</t>
  </si>
  <si>
    <t>6b04823e-49f0-43a3-8b1f-04d5bd8998da</t>
  </si>
  <si>
    <t>99c4a97c-d992-40f8-8933-a2c971c943e2</t>
  </si>
  <si>
    <t>d3e9afb2-185e-4a59-9b2a-619508f043de</t>
  </si>
  <si>
    <t>eeaaa2fa-b1df-48fc-9913-b75b7cfedc9b</t>
  </si>
  <si>
    <t>95c942f1-5d31-4ee6-a113-1231cf238fdd</t>
  </si>
  <si>
    <t>ab02cbc4-2a83-48b5-9a95-1b784488808c</t>
  </si>
  <si>
    <t>029e16a6-8312-4bd4-9f05-080dfd36d5d8</t>
  </si>
  <si>
    <t>cd44bafa-cb3d-44c3-992b-dbabe04d2bcd</t>
  </si>
  <si>
    <t>de90313e-2247-4e72-a089-cce1b1690a6f</t>
  </si>
  <si>
    <t>3535e990-a428-4b3f-99e6-cf58ec1d1aae</t>
  </si>
  <si>
    <t>50deb78e-fdae-4d06-829d-d6cdbc2a0b59</t>
  </si>
  <si>
    <t>Wau West</t>
  </si>
  <si>
    <t>97e40868-7c55-4af1-a70e-a51579f2de99</t>
  </si>
  <si>
    <t>Breastfeeding Mentally_disabled</t>
  </si>
  <si>
    <t>bbb0c5ad-31df-4ba4-b00c-6c879e96d46b</t>
  </si>
  <si>
    <t>c1acfeb7-173a-4d26-858d-e4f93ae2a8cd</t>
  </si>
  <si>
    <t>Special_protection_needs_elderly Single_parent</t>
  </si>
  <si>
    <t>7f2ef422-87db-4f76-a620-30e45dde1a51</t>
  </si>
  <si>
    <t>0089a422-df6e-4fcf-92df-911b55ff070d</t>
  </si>
  <si>
    <t>96b887ee-5b8e-4969-b2d8-4fb570d64757</t>
  </si>
  <si>
    <t>8094dd7e-a0fa-4d0b-bd17-9ce7436f9d85</t>
  </si>
  <si>
    <t>Wau South.</t>
  </si>
  <si>
    <t>bc0f2e8a-01bd-4b59-ae9a-bae3d4d31b2f</t>
  </si>
  <si>
    <t>91932cc5-a69c-4450-98f4-387ac533602a</t>
  </si>
  <si>
    <t>02f955c5-ec90-4014-a03f-80c34493801e</t>
  </si>
  <si>
    <t>b8460457-6fbb-40d1-bc6d-2001434e6c68</t>
  </si>
  <si>
    <t>ac70288b-ce81-4ef4-9cef-c31d01cd84b1</t>
  </si>
  <si>
    <t>2af706f4-6c8a-4aeb-ae93-af73ce1f4124</t>
  </si>
  <si>
    <t>3edb0391-aa06-4d23-bd48-05ad2364c560</t>
  </si>
  <si>
    <t>4123b907-eb1e-43b6-9c18-8912533b2f94</t>
  </si>
  <si>
    <t>720a0ed6-fa0b-4a22-882d-48c3c715d168</t>
  </si>
  <si>
    <t>Tahan</t>
  </si>
  <si>
    <t>cbf85364-a35f-465e-8f37-9e4c0226d2ae</t>
  </si>
  <si>
    <t>91626149-37fd-4ce4-a457-b08f6cce32d9</t>
  </si>
  <si>
    <t>de585949-3bd8-4408-8ae2-b862c5364414</t>
  </si>
  <si>
    <t>6f9344d9-47b0-4c2d-8b4e-7a0083e5bd2e</t>
  </si>
  <si>
    <t>da87bc05-f62a-4cc8-91fd-e5892a448df0</t>
  </si>
  <si>
    <t>cc92e17e-c080-4fc5-a367-d56719e45110</t>
  </si>
  <si>
    <t>ff9cd51b-70da-4097-b929-735d52806584</t>
  </si>
  <si>
    <t>4f752e3b-d574-42d2-9910-a8b6094f3c15</t>
  </si>
  <si>
    <t>37a94a26-1693-4652-aa51-4523dea8a276</t>
  </si>
  <si>
    <t>5eb4df3f-688d-49e7-be55-2422869be4c8</t>
  </si>
  <si>
    <t>884fd612-c873-425f-aaba-e1ac9082f00e</t>
  </si>
  <si>
    <t>Agok</t>
  </si>
  <si>
    <t>e833bccb-750a-4867-96ef-0d1a3602c7d3</t>
  </si>
  <si>
    <t>d73166be-b0ce-4d4a-8bcc-1bf63eb26c9b</t>
  </si>
  <si>
    <t>cad1c1d5-6868-429c-9917-41280e0b0f0a</t>
  </si>
  <si>
    <t>3d925f5d-4306-42a8-91db-2bee27281a22</t>
  </si>
  <si>
    <t>8a2edbf7-96bc-46cd-a6aa-03d59d59ce2e</t>
  </si>
  <si>
    <t>922b2f80-8748-4e41-89b1-971861d11613</t>
  </si>
  <si>
    <t>68423b4d-07fb-40cd-a6ad-610081ea0762</t>
  </si>
  <si>
    <t>917727c0-0d7e-4b0a-8cf7-41d501ac7d33</t>
  </si>
  <si>
    <t>4ea452cc-c82b-474d-b9cf-866b89a6057d</t>
  </si>
  <si>
    <t>fbb9eef1-274c-4ca8-bedd-46371df84362</t>
  </si>
  <si>
    <t>ec615489-9a7f-4dcf-bc6b-3c08824c7957</t>
  </si>
  <si>
    <t>cf5ada32-d207-4bcb-ab9a-bd9a62f47462</t>
  </si>
  <si>
    <t>6a47a1e0-a1e3-448f-85dc-0156dc53844f</t>
  </si>
  <si>
    <t>ce50370e-5271-4d75-8b5a-f2d1581de641</t>
  </si>
  <si>
    <t>7a3dcee1-2269-41cf-9706-e96aa7b85d21</t>
  </si>
  <si>
    <t>0828050a-9fa1-4064-93f3-5aa1386c3aac</t>
  </si>
  <si>
    <t>8c9cde01-f801-4d93-996c-51c379f06a6b</t>
  </si>
  <si>
    <t>48026a7a-604a-4392-96c0-25d9944ef96f</t>
  </si>
  <si>
    <t>8a57bae0-4f02-4b1e-bbc9-87a07b971926</t>
  </si>
  <si>
    <t>543fe3f3-f88b-448c-acb8-944961e50332</t>
  </si>
  <si>
    <t>ccb7de1c-dd2b-4cfb-b0bf-a714d5bfc71a</t>
  </si>
  <si>
    <t>68f8bbda-4ed8-4b2c-9c00-7a10e31222a3</t>
  </si>
  <si>
    <t>7d6b5685-39c1-47d9-b553-27a0b30cc50a</t>
  </si>
  <si>
    <t>06237cee-0705-4ce0-8fa7-67125c8278da</t>
  </si>
  <si>
    <t>0cdca03a-4638-424e-898f-e94db5268d37</t>
  </si>
  <si>
    <t>8e97fb27-674a-4c65-a664-c8c0bbae12fa</t>
  </si>
  <si>
    <t>810e0795-8658-4094-8d07-ff1164f0bb66</t>
  </si>
  <si>
    <t>03038f3e-45e3-444c-a851-e814a1aa0790</t>
  </si>
  <si>
    <t>e8a7ab7b-9268-4b77-a75e-46123cde2697</t>
  </si>
  <si>
    <t>3e8af0c2-ab39-4469-889e-92e0dc6a5f18</t>
  </si>
  <si>
    <t>cae9dc91-5140-48ba-82f3-4e472373c364</t>
  </si>
  <si>
    <t>0ef2d55d-46dc-4fb7-a4a9-0d44205441d4</t>
  </si>
  <si>
    <t>b1f0c077-1c0e-43b2-85cb-625b4a48311a</t>
  </si>
  <si>
    <t>a0692f46-8e5c-470a-9c2a-808df43a849f</t>
  </si>
  <si>
    <t>3089f71d-f096-4220-a547-13d72fa09dd9</t>
  </si>
  <si>
    <t>f75af7ff-f565-48c0-8cb0-465ed4574170</t>
  </si>
  <si>
    <t>c9ee4e73-0ace-4e1f-80db-33ff18db063f</t>
  </si>
  <si>
    <t>84c79095-d0be-4dd9-8a44-9db9b5e0b4dc</t>
  </si>
  <si>
    <t>632083b0-9bff-462f-8f64-3162d3f2c082</t>
  </si>
  <si>
    <t>1a231135-2a16-4d09-bc53-64ccd616479e</t>
  </si>
  <si>
    <t>9c12d670-de63-49c8-b75b-cf4c45fff88b</t>
  </si>
  <si>
    <t>d9ea5b9c-42f2-4629-8181-6caaa766a3e3</t>
  </si>
  <si>
    <t>8a0f248c-73ed-4410-be94-0d3c3ef04997</t>
  </si>
  <si>
    <t>9b653440-8e25-4d7a-b135-428e4ec72e62</t>
  </si>
  <si>
    <t>b059a524-2b64-4b0e-a870-a1eec66ce3d0</t>
  </si>
  <si>
    <t>fbd9237d-ebad-43af-8e92-664a60197150</t>
  </si>
  <si>
    <t>198bf88c-24ec-46fa-9390-3b0b3cdaa48b</t>
  </si>
  <si>
    <t>67526cfc-5335-4394-969a-6f8deab38ce3</t>
  </si>
  <si>
    <t>ef7015a2-95d1-43a3-b906-e55a3a5a29d1</t>
  </si>
  <si>
    <t>932c8c4b-1bb1-465f-ae41-80e5efcb25ab</t>
  </si>
  <si>
    <t>e59aeddc-7dac-4158-a427-3ad95315a366</t>
  </si>
  <si>
    <t>8cb9a162-29a0-4f86-b208-2a58945a1f4c</t>
  </si>
  <si>
    <t>df2181e3-5ef4-44fe-bd81-7ac81fcc3eb0</t>
  </si>
  <si>
    <t>c2584ca3-9eb4-43cc-818e-c0cade0f8cd6</t>
  </si>
  <si>
    <t>220d46a0-34f0-4728-b3bd-62d821f500e1</t>
  </si>
  <si>
    <t>07598f45-43c0-4117-af04-937a81e8fca0</t>
  </si>
  <si>
    <t>5d933798-d076-4965-946e-407a5d08a42f</t>
  </si>
  <si>
    <t>7d583b10-13ce-4325-a702-c3ab5cc1f88e</t>
  </si>
  <si>
    <t>b3af16bf-2405-4786-974d-79a7898493af</t>
  </si>
  <si>
    <t>e1eee1e3-de70-4ea3-b9ac-5d41d1bd160f</t>
  </si>
  <si>
    <t>d8ac524d-cceb-418c-a80c-9a55af5f421b</t>
  </si>
  <si>
    <t>2c7ab84b-0516-4ec2-9418-0c04913f5bad</t>
  </si>
  <si>
    <t>c1cf5771-a8d3-4425-a7fb-642e1dc1866d</t>
  </si>
  <si>
    <t>682412d9-e108-4424-bbda-770ef80f84b0</t>
  </si>
  <si>
    <t>3e4b0be3-6c99-49e7-9554-14c12841a686</t>
  </si>
  <si>
    <t>aade772a-cbdf-4cec-b3f7-1e18c65e3980</t>
  </si>
  <si>
    <t>e882f648-529f-4e3e-abcd-b5913b3f0e9f</t>
  </si>
  <si>
    <t>d0be6764-239b-467d-bcd4-a5fe542d0702</t>
  </si>
  <si>
    <t>7eb89db4-9e7c-4e49-8325-c5b32cef6459</t>
  </si>
  <si>
    <t>10ba0e4c-dd7d-40bc-9b9c-5f6eae6911ec</t>
  </si>
  <si>
    <t>f8bd1778-3777-424b-9f85-c3a8e2e160bb</t>
  </si>
  <si>
    <t>cacb4fe9-39eb-4caa-bfbf-9dfa8ab6c231</t>
  </si>
  <si>
    <t>e8aeefe9-8bc3-4f35-be92-7439bf3583f7</t>
  </si>
  <si>
    <t>e9737abb-7de4-410e-bbb8-7a5783b67df9</t>
  </si>
  <si>
    <t>Gezira</t>
  </si>
  <si>
    <t>e8ba2fa9-eabb-45e4-bd6b-d0537de23979</t>
  </si>
  <si>
    <t>b4504ee4-fd5f-4d8e-899a-9dfc8111fee1</t>
  </si>
  <si>
    <t>58b7c995-9de9-40a3-867c-e92f66ab263c</t>
  </si>
  <si>
    <t>d14261c0-b840-462f-83b2-22d7b2075ecc</t>
  </si>
  <si>
    <t>2cb56b73-8169-48f2-a0d5-0b52bcdc5c03</t>
  </si>
  <si>
    <t>e17204b2-a572-41a1-89f0-867c579ec6da</t>
  </si>
  <si>
    <t>d5355fa4-2c9e-4109-82ab-42dd58117d62</t>
  </si>
  <si>
    <t>554e14d7-cd51-4209-9370-d220b0e1074d</t>
  </si>
  <si>
    <t>e212663a-397a-4f21-a7fa-1e41e7ea5764</t>
  </si>
  <si>
    <t>4404f774-6d4e-4741-9466-037d136a0a3c</t>
  </si>
  <si>
    <t>3d772c23-86b2-4163-a86c-65369e7e93a0</t>
  </si>
  <si>
    <t>6d1bab73-e925-4459-8a90-d2194c5f3d75</t>
  </si>
  <si>
    <t>6540565d-427e-402b-a018-9f950435367a</t>
  </si>
  <si>
    <t>4d7157b9-4731-4716-a464-8045070d35ab</t>
  </si>
  <si>
    <t>3c6d19b4-f9d4-4eeb-95d5-cd355c8bae17</t>
  </si>
  <si>
    <t>21b7e6df-ad1d-4fbc-bf5a-bcdae7f13195</t>
  </si>
  <si>
    <t>cadc92be-b559-4bb8-9710-6ef31cec2608</t>
  </si>
  <si>
    <t>f17613cd-bae2-4460-b1ce-61e50ba43414</t>
  </si>
  <si>
    <t>4580ba35-c429-49fc-ab77-ec7384a94173</t>
  </si>
  <si>
    <t>d977799f-0bb5-40ab-a63c-9258ab8fe953</t>
  </si>
  <si>
    <t>b1b078e9-a30f-40ea-ac3f-b1d48f741778</t>
  </si>
  <si>
    <t>d98d4c5f-ab08-486e-82f0-6d0a7f37c5fb</t>
  </si>
  <si>
    <t>39842955-dbf9-4131-bbc5-bff98b378b2d</t>
  </si>
  <si>
    <t>7f13a394-7e21-4cf2-9d0d-59f511afe70a</t>
  </si>
  <si>
    <t>783a0771-3add-4d18-b04a-c59f9dda0283</t>
  </si>
  <si>
    <t>279181d2-3bbf-4c31-9207-116a43590010</t>
  </si>
  <si>
    <t>chot Yiel</t>
  </si>
  <si>
    <t>3598e74b-b174-4087-8468-79f53488a6bc</t>
  </si>
  <si>
    <t>107a92f9-dd09-45ff-a191-59dedd855810</t>
  </si>
  <si>
    <t>7c66e0a0-5b7e-43d6-8a86-492a69a609dc</t>
  </si>
  <si>
    <t>0dd57f6c-18e2-461f-a71a-f9a6c9716cf5</t>
  </si>
  <si>
    <t>b8ed3b12-9489-41e6-9422-f66e6e7be94c</t>
  </si>
  <si>
    <t>dd8478a2-391f-463a-9b89-b512859440e8</t>
  </si>
  <si>
    <t>3c93611d-6402-4e66-a7fc-0542d92d1f51</t>
  </si>
  <si>
    <t>74d0a551-e7a6-4f20-ae74-dea8587d624e</t>
  </si>
  <si>
    <t>6b0179ea-30ae-4573-863c-6876103e50ca</t>
  </si>
  <si>
    <t>289ce32c-565c-47ea-b0ff-d650d4353462</t>
  </si>
  <si>
    <t>cd3dfd99-fd58-4201-9dcc-6dfff6b49bf8</t>
  </si>
  <si>
    <t>715b54c5-f757-4943-a409-503889f0d50c</t>
  </si>
  <si>
    <t>61f4cf9f-6a9e-4631-a7a5-9c3c980d92c5</t>
  </si>
  <si>
    <t>894d7838-94f7-44f0-82d7-ae14ae2e7ce0</t>
  </si>
  <si>
    <t>3dd30c93-1a87-4715-a1a2-d5e3056e4801</t>
  </si>
  <si>
    <t>bb076e4b-d653-4846-b161-067d8fd24160</t>
  </si>
  <si>
    <t>3724255b-f17b-4a1b-8d01-1dc12c10c2d1</t>
  </si>
  <si>
    <t>cadf15d2-e262-46cf-bbb9-5e0127f86ce5</t>
  </si>
  <si>
    <t>8c3021a9-5fc3-49a5-967e-27c0908ac0e8</t>
  </si>
  <si>
    <t>Tayir</t>
  </si>
  <si>
    <t>2a0b312e-3d7d-492d-931e-2a21b38381f3</t>
  </si>
  <si>
    <t>95dc8c7d-be31-4c85-aef2-01ffd4b66924</t>
  </si>
  <si>
    <t>6257da84-f1df-4405-8f54-7a7e36bbea49</t>
  </si>
  <si>
    <t>fc2b7f15-cb06-479d-a7db-ccaf8ec88cae</t>
  </si>
  <si>
    <t>43c05e8d-bf0d-48d4-bf97-8f1dac1ceebd</t>
  </si>
  <si>
    <t>5f140320-0258-46f9-873a-f2cf41e12c74</t>
  </si>
  <si>
    <t>003e985d-7ca5-421a-86f4-f663844b0146</t>
  </si>
  <si>
    <t>6de2efe6-e09a-4277-ab80-302fca727b6e</t>
  </si>
  <si>
    <t>6591c0da-416e-4af4-965b-41e483fe9dd4</t>
  </si>
  <si>
    <t>06bb7e2a-a274-4201-93bd-cdfdf0f7ae04</t>
  </si>
  <si>
    <t>61b0ab54-b96f-4569-a9c2-63a865cf1815</t>
  </si>
  <si>
    <t>b222e9fd-92d9-4fa0-9ba6-58ac602b32ef</t>
  </si>
  <si>
    <t>cc2fe659-8b74-4e59-8299-e2a3c61273b3</t>
  </si>
  <si>
    <t>b43d87e1-f2d3-40d3-aa21-a3827f7bf061</t>
  </si>
  <si>
    <t>629883bd-5a46-45a3-80a4-58da06d6c825</t>
  </si>
  <si>
    <t>6ec8b4cd-3351-43b8-975d-76c7faa5b061</t>
  </si>
  <si>
    <t>5c103dc6-4257-4eec-b63c-29648eacd2b2</t>
  </si>
  <si>
    <t>496ed78d-63b3-498c-9f4c-16e7beed840f</t>
  </si>
  <si>
    <t>9d0a140e-9db0-43fe-99c3-ed7719ab0fc0</t>
  </si>
  <si>
    <t>090336a4-1db7-4526-a373-9b90f1ec7d26</t>
  </si>
  <si>
    <t>d6914434-aeb6-4f7c-8a54-88ee5ca86b0e</t>
  </si>
  <si>
    <t>47cb8115-daa8-4c5b-81e6-d33e9772b4e8</t>
  </si>
  <si>
    <t>f6843840-b5fd-47e9-82d7-06e8c4bb58c6</t>
  </si>
  <si>
    <t>cb237f93-6a21-4b16-be20-ff9435f80790</t>
  </si>
  <si>
    <t>cc63390a-63d7-4089-b0e4-b5e2e94276cd</t>
  </si>
  <si>
    <t>7f0ed7b8-b8f8-409b-ac91-20ac50cff204</t>
  </si>
  <si>
    <t>Tiam</t>
  </si>
  <si>
    <t>d507bbaa-0457-4db9-9701-d724d4c2f9b3</t>
  </si>
  <si>
    <t>5293aea0-5853-48dd-8bc9-846f095c9eaa</t>
  </si>
  <si>
    <t>442c916b-a989-4961-a76e-dd9804394a6d</t>
  </si>
  <si>
    <t>d411fc92-23c2-48d3-ae5d-ca3607ed69cf</t>
  </si>
  <si>
    <t>1144f527-8eb0-4a30-8c6c-3d4341345eb9</t>
  </si>
  <si>
    <t>2b11a2aa-3384-4410-b340-6a9b56197c71</t>
  </si>
  <si>
    <t>5f669fa9-a633-4107-b58e-6f2a43230fed</t>
  </si>
  <si>
    <t>4b261284-1bc2-4abb-a7cc-2099be755eb8</t>
  </si>
  <si>
    <t>Kuach</t>
  </si>
  <si>
    <t>89417d9b-61e0-4b58-8aa1-2ec924a5bafe</t>
  </si>
  <si>
    <t>becb6ca1-d802-4074-a67d-941bacf5da1b</t>
  </si>
  <si>
    <t>e530de0e-cdaa-407a-84a3-647ccd57cc6b</t>
  </si>
  <si>
    <t>a424bbb8-a319-4196-bbf6-5de5dace1369</t>
  </si>
  <si>
    <t>dbbddb21-9a69-47cf-9a73-3ca216962ae9</t>
  </si>
  <si>
    <t>53d6ba66-b5b2-4fd4-981b-1baf1839637c</t>
  </si>
  <si>
    <t>f6138892-189c-447e-910a-2fb5ae31104e</t>
  </si>
  <si>
    <t>d69a1f4c-ec50-4d48-a73a-ce1c391914e4</t>
  </si>
  <si>
    <t>c0396364-9c10-4dea-b1f9-fd1f6aac217c</t>
  </si>
  <si>
    <t>1a6696c7-9bd1-4b0e-8a4c-73703cc266b7</t>
  </si>
  <si>
    <t>d6c28d01-9dcc-45b6-be7b-210ab5ec04da</t>
  </si>
  <si>
    <t>8a2a9332-c5cd-4a27-9291-1b63a87710ca</t>
  </si>
  <si>
    <t>53d26f70-d232-4fd9-84b1-8f3e41548dd7</t>
  </si>
  <si>
    <t>b80578fb-7759-44d8-ab4d-61da1a86d412</t>
  </si>
  <si>
    <t>c2c46274-4ad6-4849-893b-1a84bdc951ec</t>
  </si>
  <si>
    <t>768caab8-4a86-48cd-8595-dff734148af2</t>
  </si>
  <si>
    <t>61bb9f17-0102-4c02-8463-b20935e84b14</t>
  </si>
  <si>
    <t>f0db0c01-931a-4fcd-99ad-791a85764a35</t>
  </si>
  <si>
    <t>ba329b05-fbb3-4380-b2cd-b4ee6a06db51</t>
  </si>
  <si>
    <t>39f2fade-e473-4653-8086-425eb8579aa0</t>
  </si>
  <si>
    <t>052fd079-2fd7-4eff-a0fc-afdd57920df2</t>
  </si>
  <si>
    <t>f0b44aef-081e-4e09-ae74-8101b8b665ed</t>
  </si>
  <si>
    <t>Payah</t>
  </si>
  <si>
    <t>d5a0c52d-a500-4392-bcaf-6ceac23ce197</t>
  </si>
  <si>
    <t>3d077fed-72f2-43bd-bed2-33f5eefb8661</t>
  </si>
  <si>
    <t>9b4eaf7d-bdfc-4328-9032-269152005094</t>
  </si>
  <si>
    <t>cd92237b-704c-480a-85cb-e4cf5b412f1e</t>
  </si>
  <si>
    <t>2199a86d-cd77-40b6-9221-9a85e195df74</t>
  </si>
  <si>
    <t>a0ee35d7-ed10-4a23-8e2c-b477e559eb46</t>
  </si>
  <si>
    <t>3080b9ab-6d75-4e19-983f-71789fd85302</t>
  </si>
  <si>
    <t>9a7e5671-97b8-4c1d-b8a0-c6f1d7435e62</t>
  </si>
  <si>
    <t>560c9b80-a0e8-49bc-9fae-72cff2b8eeb6</t>
  </si>
  <si>
    <t>2ecba102-eaa0-4bef-8798-7f3b7fefa795</t>
  </si>
  <si>
    <t>62a334c8-1d15-490e-ad11-97da98bee330</t>
  </si>
  <si>
    <t>5716de8e-4c09-40e2-bbd1-8965b8caed1a</t>
  </si>
  <si>
    <t>06d0181b-f67a-4b6c-9911-ffb706504733</t>
  </si>
  <si>
    <t>a14baae4-d509-4a25-a22d-605e31619371</t>
  </si>
  <si>
    <t>fecdc412-e643-4fe7-ba36-583ab3486b49</t>
  </si>
  <si>
    <t>74ae29ad-4448-4dfa-acf2-43d8f0170a4f</t>
  </si>
  <si>
    <t>8dff466f-a560-4061-af7e-12a78f3b46fd</t>
  </si>
  <si>
    <t>3526fcb9-4154-41a0-be97-eb232ab5978f</t>
  </si>
  <si>
    <t>7ef09f5e-80aa-49bd-b9d6-43542bffaddb</t>
  </si>
  <si>
    <t>4bc5f1b2-6a9d-46a3-831c-d6077b818653</t>
  </si>
  <si>
    <t>79ac46fe-651a-4976-97fe-fa3a5b20f155</t>
  </si>
  <si>
    <t>7105a948-4f39-46ae-bd2c-b6ebf3ab6b3a</t>
  </si>
  <si>
    <t>25971d01-ac37-4b39-9ae4-eeb57ef544c7</t>
  </si>
  <si>
    <t>38bc602e-79d4-4268-b8c2-6d7ff373a487</t>
  </si>
  <si>
    <t>13fbcc37-8906-4f1d-83ce-9c2286b2028a</t>
  </si>
  <si>
    <t>b91542b4-cd4b-430a-96f2-191cfc92f03d</t>
  </si>
  <si>
    <t>0029d140-8040-4b8c-923f-d179eeb3df57</t>
  </si>
  <si>
    <t>1e006cd3-3bd6-4975-a3f8-5c20747e694d</t>
  </si>
  <si>
    <t>Nyigier</t>
  </si>
  <si>
    <t>3c314115-61e6-41e2-8b48-9608b319fc04</t>
  </si>
  <si>
    <t>Yany</t>
  </si>
  <si>
    <t>cc5359a9-c327-4bec-80d0-669c89e24e32</t>
  </si>
  <si>
    <t>Physically_disabled Serious_medical_condition</t>
  </si>
  <si>
    <t>8acfdd76-8b19-4591-84f4-18498e365683</t>
  </si>
  <si>
    <t>9046e320-248b-4386-9126-9914ed5912fa</t>
  </si>
  <si>
    <t>a7038f65-d070-4b82-8974-24f35e14ae12</t>
  </si>
  <si>
    <t>b32b8b6f-ded5-4fae-bcc8-eddd1540b078</t>
  </si>
  <si>
    <t>8d39d2d4-e80b-4d2b-85ec-9067c8167acf</t>
  </si>
  <si>
    <t>ee2c4866-05ac-414f-8bfe-a34c0b83b835</t>
  </si>
  <si>
    <t>effa63f5-ee14-4345-9158-be7bee739fc4</t>
  </si>
  <si>
    <t>82891828-903b-4d7e-81a5-b8f72967a252</t>
  </si>
  <si>
    <t>Bouth</t>
  </si>
  <si>
    <t>41209dee-310e-4f05-9c7c-0cfe9bc1f78a</t>
  </si>
  <si>
    <t>5b7efd68-9b04-481c-b0ce-2bf893e78ef1</t>
  </si>
  <si>
    <t>8c2d8a03-3155-4683-b6ca-3b47f51be137</t>
  </si>
  <si>
    <t>8474dc64-0a60-4ade-bef8-a02805e6b349</t>
  </si>
  <si>
    <t>d1a41007-98f2-441d-a484-35aff8112696</t>
  </si>
  <si>
    <t>9fc087c6-ee3c-43d5-a29c-a8c26bbaacc9</t>
  </si>
  <si>
    <t>2073e94a-f794-4aca-a311-bb81632a7f9d</t>
  </si>
  <si>
    <t>29976476-2fb6-49ba-b17a-a679fedfffb3</t>
  </si>
  <si>
    <t>8444f00b-aa6b-4258-ae7a-f856ab24fee6</t>
  </si>
  <si>
    <t>b146de65-65f3-4961-ae2d-a62d31df81ea</t>
  </si>
  <si>
    <t>014c6217-d142-4f02-b01b-e0ac1e195152</t>
  </si>
  <si>
    <t>6e88a4e1-5d5e-4b55-8499-e1ea69a22a9c</t>
  </si>
  <si>
    <t>1a6fa3ef-a4be-4418-ae09-bdbe16c1de2e</t>
  </si>
  <si>
    <t>7ad1aedc-f9ec-4a77-aa9f-375ce5f4f1a8</t>
  </si>
  <si>
    <t>619ece8d-a4e1-442e-85c0-5d53e1850237</t>
  </si>
  <si>
    <t>5de1350c-ea64-40cc-9093-f5e80a39c2db</t>
  </si>
  <si>
    <t>454638b4-552b-4b26-9ffa-f77344a8a3f2</t>
  </si>
  <si>
    <t>6831e3f8-c1ec-4dfa-bc10-3a41d03587b7</t>
  </si>
  <si>
    <t>12797e86-497d-4f0c-99c6-a602d7579f0b</t>
  </si>
  <si>
    <t>b1d4ed0f-e6d6-4643-ad32-2a51557a6b93</t>
  </si>
  <si>
    <t>1bd215e2-9ee2-42e5-99f0-c0f286a1c07a</t>
  </si>
  <si>
    <t>Thoulong</t>
  </si>
  <si>
    <t>a5b685e6-6046-4761-9ce4-742b245377ce</t>
  </si>
  <si>
    <t>Didong</t>
  </si>
  <si>
    <t>4c423e87-cd96-475e-8752-fe37ea515a5b</t>
  </si>
  <si>
    <t>d5ea8c4c-3a6c-40fb-b888-587516e3b134</t>
  </si>
  <si>
    <t>821e96c9-8833-427a-a59b-462682d93f30</t>
  </si>
  <si>
    <t>149b816f-b503-4a84-89b1-a921f25cfffa</t>
  </si>
  <si>
    <t>5aac66cc-c8fb-45b8-bf2c-d64c28cce70f</t>
  </si>
  <si>
    <t>e8122440-c899-4f30-ac9e-4c8875cc9bf5</t>
  </si>
  <si>
    <t>218496a5-ae52-4ea4-89c7-c0f449306b30</t>
  </si>
  <si>
    <t>6f9de3f1-5de9-4ead-8158-01826b8d72b1</t>
  </si>
  <si>
    <t>b3a9e7e9-ffa0-4912-965c-9b25320e4afe</t>
  </si>
  <si>
    <t>3dd688fe-dafa-4926-ba76-cd51a86fe227</t>
  </si>
  <si>
    <t>a8aa98ee-18a8-4e66-aaad-39ecc473ddcf</t>
  </si>
  <si>
    <t>Dithow</t>
  </si>
  <si>
    <t>ed7c3c1e-f269-4a0c-aa05-9fee0c884a60</t>
  </si>
  <si>
    <t>fcb8b298-80a8-493d-8bc9-801dcd536f93</t>
  </si>
  <si>
    <t>8c9740c8-85f1-48e5-9563-bd862effe163</t>
  </si>
  <si>
    <t>2380ad1e-cf7c-4f32-b56c-893ea316b4f1</t>
  </si>
  <si>
    <t>b5357fc2-126c-4ecd-87a8-4591de703505</t>
  </si>
  <si>
    <t>67728589-e330-45c2-b492-db33dd705efe</t>
  </si>
  <si>
    <t>b5110a66-7f0c-4bf3-be1d-f78c919b5055</t>
  </si>
  <si>
    <t>183fd953-b4a9-493f-9175-576025d8e55f</t>
  </si>
  <si>
    <t>cec2a65e-459b-4908-9cc9-7bed255511ad</t>
  </si>
  <si>
    <t>c8dd568a-7095-4cdd-85a1-b939516d3a73</t>
  </si>
  <si>
    <t>6c073c82-01ce-43bc-bf2e-fd75d04fe52f</t>
  </si>
  <si>
    <t>0d348fd0-780e-40a5-ba75-c773faef169e</t>
  </si>
  <si>
    <t>80068c7c-f23e-4684-a5b4-3900c5aa2953</t>
  </si>
  <si>
    <t>320f4d43-80f1-436d-8850-cedeeb3c318c</t>
  </si>
  <si>
    <t>e3782d69-95cb-43ec-a2ba-acf8c8bd7d78</t>
  </si>
  <si>
    <t>Wau Shilluk</t>
  </si>
  <si>
    <t>8316015f-bcea-4cbe-89b2-64b4c435dc70</t>
  </si>
  <si>
    <t>6f708b73-b435-4fb6-a234-ab902f49a60f</t>
  </si>
  <si>
    <t>94436b0d-62ac-460b-a80e-f132378e0fba</t>
  </si>
  <si>
    <t>08188d39-b99e-4cd5-88ec-f5f60cdb1e08</t>
  </si>
  <si>
    <t>d5e573e2-6ed1-4452-9ec3-41abb52d9622</t>
  </si>
  <si>
    <t>e596d93d-c786-43cc-a180-ee256445f0c4</t>
  </si>
  <si>
    <t>4b6ebcff-448d-47a8-983b-04cf293be725</t>
  </si>
  <si>
    <t>df6a23bd-7d6f-47e8-8b09-dec9c2f158d6</t>
  </si>
  <si>
    <t>Wau-Shilluk</t>
  </si>
  <si>
    <t>5aeb856a-58a9-46c7-ace5-7184f7ea8e96</t>
  </si>
  <si>
    <t>Ogot</t>
  </si>
  <si>
    <t>80cbbda3-791e-4777-9bde-0956b600d127</t>
  </si>
  <si>
    <t>3f358276-e276-49b8-a1ae-310285527e50</t>
  </si>
  <si>
    <t>Kuam</t>
  </si>
  <si>
    <t>968ed230-47a4-46a7-bcfb-3a2e0314be6d</t>
  </si>
  <si>
    <t>Buol</t>
  </si>
  <si>
    <t>fd7db99e-d994-4333-ba6a-6698cd3bb930</t>
  </si>
  <si>
    <t>c370e183-83ed-47e6-bdf7-5be8a7a74943</t>
  </si>
  <si>
    <t>Yony</t>
  </si>
  <si>
    <t>d43968be-1968-4f02-bdfb-4e767272fd5d</t>
  </si>
  <si>
    <t>23c8b570-4ca8-47b5-bd11-87acf64bc1b4</t>
  </si>
  <si>
    <t>8c173190-0c80-4fc2-b061-8acd30f02430</t>
  </si>
  <si>
    <t>0f666bec-7cef-4a7b-96fc-8a5a5d87336f</t>
  </si>
  <si>
    <t>Dhoryier</t>
  </si>
  <si>
    <t>fa57cadc-5201-4433-abb5-fd614cf60823</t>
  </si>
  <si>
    <t>eddb5d48-0129-4f0b-9ddf-13c24ccdd592</t>
  </si>
  <si>
    <t>Chotyiel</t>
  </si>
  <si>
    <t>2bcd941f-c1ef-43c9-b299-492c3dad30a8</t>
  </si>
  <si>
    <t>d7710e43-ae38-42ba-8e1f-3e2b83d303b8</t>
  </si>
  <si>
    <t>76ad03ee-ca9b-4ee0-9491-59f67e7c69b8</t>
  </si>
  <si>
    <t>14ad34e8-eb0a-4cc9-a30f-87d2e2c904d0</t>
  </si>
  <si>
    <t>4e41f397-5930-4bd7-bc0c-1759637552fd</t>
  </si>
  <si>
    <t>6a6771d6-2fe8-444a-8685-0514ebee0593</t>
  </si>
  <si>
    <t>fdda5a69-1ff1-4f63-a4d0-aa3a13545687</t>
  </si>
  <si>
    <t>8d2bcdd5-4631-49c2-a50b-c6102b4fd6a5</t>
  </si>
  <si>
    <t>5547dbbf-d375-4dc2-9184-b96e35adf560</t>
  </si>
  <si>
    <t>7d165757-372d-48b6-8fb4-ed449d879d04</t>
  </si>
  <si>
    <t>acc04a19-c6a7-4b1e-9463-014325600dd7</t>
  </si>
  <si>
    <t>053e50fc-c14e-4b64-b1ee-511d17241f7b</t>
  </si>
  <si>
    <t>dc07653b-2bec-49bc-9a41-16299f95197d</t>
  </si>
  <si>
    <t>f259725c-bcc9-4533-8b09-8b92c138f2a4</t>
  </si>
  <si>
    <t>f1971e8a-187b-4234-8364-bcd607288702</t>
  </si>
  <si>
    <t>0fcbc0a3-74dc-44d4-9078-970734cfccb5</t>
  </si>
  <si>
    <t>1d343535-9199-4343-ae7e-768cacfd166e</t>
  </si>
  <si>
    <t>fd30fe4c-36b6-4c2b-97eb-5847dd64972a</t>
  </si>
  <si>
    <t>004f94ab-732b-4385-98f8-fc06333792fe</t>
  </si>
  <si>
    <t>c7f1aaf9-a9a6-4df9-869f-805a0dc23f62</t>
  </si>
  <si>
    <t>2a5d9c65-c281-47ca-aed1-88f6bd272b05</t>
  </si>
  <si>
    <t>03dcf5c3-e1cc-4056-b191-ff66a44bd808</t>
  </si>
  <si>
    <t>0d0e22e4-8ca4-493d-8be0-61ab347c407b</t>
  </si>
  <si>
    <t>e3cdd4d1-4767-46a4-9be4-31b78bb884c6</t>
  </si>
  <si>
    <t>68579f63-e6f2-474a-92e9-90688c466cdf</t>
  </si>
  <si>
    <t>dbe07fa3-f16b-4e7d-9865-75445619b83a</t>
  </si>
  <si>
    <t>859c37b6-dde9-423b-aaac-c70608e362da</t>
  </si>
  <si>
    <t>0adc6b7c-6376-4c0c-a63f-45a8d9395f88</t>
  </si>
  <si>
    <t>cf6ac66b-0039-47d7-b121-fae2e3eb7402</t>
  </si>
  <si>
    <t>39e5e04a-07ad-4bb4-9420-75b8c45a8ace</t>
  </si>
  <si>
    <t>723aa064-763d-44d5-878a-10deef5c62fb</t>
  </si>
  <si>
    <t>ab87fbd2-87f0-457b-8ce1-0d41f3fdae5f</t>
  </si>
  <si>
    <t>118289cf-cde3-4be2-bef3-a2d2f4cba762</t>
  </si>
  <si>
    <t>1bfaa61f-7b02-480e-bcc2-9794ca425c4c</t>
  </si>
  <si>
    <t>3bdb2128-6222-4f79-a6c5-53a2efbe50f2</t>
  </si>
  <si>
    <t>91724b0f-375e-4d2f-817c-11106ecbdb76</t>
  </si>
  <si>
    <t>dc9c1675-c53f-4d56-afb5-91cc618fe603</t>
  </si>
  <si>
    <t>c2443dda-de56-47fa-a5ad-f7a2d006941a</t>
  </si>
  <si>
    <t>b459cacd-bd03-4721-b185-af8548951ded</t>
  </si>
  <si>
    <t>d56585bf-d5e8-4bb6-92d8-1f19b8d5e64f</t>
  </si>
  <si>
    <t>d319f1d5-9879-49a9-ba36-f14eb9d4a4d3</t>
  </si>
  <si>
    <t>f5017af2-14cd-42c3-888a-616416cab1b2</t>
  </si>
  <si>
    <t>e408e7f7-097f-4dfa-b780-3f958cf97e41</t>
  </si>
  <si>
    <t>8e9f32c6-2787-4619-95a2-a48e2adbc4bc</t>
  </si>
  <si>
    <t>ee37869f-b32f-45b1-b2ea-7ab1ef03ff17</t>
  </si>
  <si>
    <t>a5bf7f54-a6b2-46f0-b821-2f21f32bc668</t>
  </si>
  <si>
    <t>af647599-a2b9-4c30-b551-e80b95fc945f</t>
  </si>
  <si>
    <t>2501b25a-bcaa-415d-8d16-70bbf16022ae</t>
  </si>
  <si>
    <t>bc47cc43-8a16-4a5b-9db7-a84538d72455</t>
  </si>
  <si>
    <t>08b9caee-8340-4eeb-9ef5-c9360491d199</t>
  </si>
  <si>
    <t>8e6fd4d4-bcab-4eb3-9a72-7278e6b660ef</t>
  </si>
  <si>
    <t>8efdadb9-8a25-4a9d-8bbb-650da7db159c</t>
  </si>
  <si>
    <t>1a76ec11-2f0b-4973-8ab8-d6f27a6b3daa</t>
  </si>
  <si>
    <t>abcfb503-506c-4e1b-bbf9-39e8c2000364</t>
  </si>
  <si>
    <t>7df741d1-ff3e-43de-b8aa-e6b83961ba19</t>
  </si>
  <si>
    <t>449cd770-ba43-4cd1-b88f-3837f877b5c3</t>
  </si>
  <si>
    <t>07523bec-69c5-47d4-aeba-d16da80dee89</t>
  </si>
  <si>
    <t>38381ef5-5cf4-424f-908a-28afe64d26d6</t>
  </si>
  <si>
    <t>c3effb14-71aa-46fc-8eba-751da4d65caf</t>
  </si>
  <si>
    <t>152b97db-2539-4993-a30a-1e4331279827</t>
  </si>
  <si>
    <t>8046c27f-2336-4310-b6ab-5f4f3c853eae</t>
  </si>
  <si>
    <t>ab7e7e29-5ea5-4120-86a8-858fb5121190</t>
  </si>
  <si>
    <t>834dd339-79ee-4bc6-96c0-7c524fcb0c29</t>
  </si>
  <si>
    <t>837609d2-0fea-4ee1-a08d-5c351a948994</t>
  </si>
  <si>
    <t>1d5b4cd5-9c51-4db3-9798-d3d26b3fbfb0</t>
  </si>
  <si>
    <t>acaab284-f09c-435f-922d-038e769da3dc</t>
  </si>
  <si>
    <t>8e1b15d8-1c02-452e-b6b0-c7b74bd252b5</t>
  </si>
  <si>
    <t>a8b22ccc-4ca1-4e3c-9856-bee6bcbb2135</t>
  </si>
  <si>
    <t>712c228b-a015-43ef-a842-04841c1a9620</t>
  </si>
  <si>
    <t>b89c88d3-acb9-4cd1-9b2a-eb61f25cd3ea</t>
  </si>
  <si>
    <t>b7bde3d7-5a54-4014-9e80-63b374a0717e</t>
  </si>
  <si>
    <t>9e9794cd-b062-4cb2-9307-424e817fc1ac</t>
  </si>
  <si>
    <t>14f7d2dd-9f51-4f34-8311-bd032369a591</t>
  </si>
  <si>
    <t>a67a1e93-fe3c-4a7d-81f2-9a5f58ea5254</t>
  </si>
  <si>
    <t>8d57dfb7-4005-43c0-9ef4-333aa3a7ee45</t>
  </si>
  <si>
    <t>74bc2b74-e5f5-47a8-a9d4-75927a7bc537</t>
  </si>
  <si>
    <t>ad4ecc1d-39a8-471d-8dce-e71fd45f32c8</t>
  </si>
  <si>
    <t>fb9a9825-a9cc-4464-a4fc-7ce56a5b4841</t>
  </si>
  <si>
    <t>Dingding</t>
  </si>
  <si>
    <t>f6e3d684-2f7c-48ae-963f-4733687b797e</t>
  </si>
  <si>
    <t>49fcd3fb-4c30-48e1-a2df-cd7b4655f08d</t>
  </si>
  <si>
    <t>9fa7b823-af02-4545-8d20-b1685e3567d5</t>
  </si>
  <si>
    <t>0bbf9c19-27e6-4d93-9b2f-da56b1155d85</t>
  </si>
  <si>
    <t>7f1985a0-8193-4968-870b-855b51d92304</t>
  </si>
  <si>
    <t>1921d601-fbe0-48f1-b26b-ae890f5ee42a</t>
  </si>
  <si>
    <t>f3f11f09-a664-4a41-94a5-fda47ae6e1dc</t>
  </si>
  <si>
    <t>6dc00e17-d06e-442c-bd41-be735cc1fe6c</t>
  </si>
  <si>
    <t>dc4cf81b-3466-4a26-9c92-f3487966d618</t>
  </si>
  <si>
    <t>f47995b4-a2bd-4cd8-ae79-c4f5ec3dd3c6</t>
  </si>
  <si>
    <t>7dc45917-aec7-4890-ab0b-0dc92224f51e</t>
  </si>
  <si>
    <t>ab32ba05-bcd8-4e6d-ba3b-be4a5003ea3e</t>
  </si>
  <si>
    <t>c48d1527-9945-4195-8fa4-98e479cae419</t>
  </si>
  <si>
    <t>2e5fb454-4a14-4273-9a45-a3b5347d77d9</t>
  </si>
  <si>
    <t>67049d70-e786-4427-8ae5-293160fdec97</t>
  </si>
  <si>
    <t>eb5fb2d1-04d1-4b21-b219-2b3b450d0af0</t>
  </si>
  <si>
    <t>2edb5f54-a8a7-4382-9303-bc17445f3667</t>
  </si>
  <si>
    <t>cfa43e34-3fac-494d-aee7-8ddb7e2ee8c8</t>
  </si>
  <si>
    <t>883ba9e7-a209-447b-a083-ccdf7814149d</t>
  </si>
  <si>
    <t>55184fb2-fa96-461d-9b79-6d50052766af</t>
  </si>
  <si>
    <t>573c1ed5-ff78-4a67-ae67-e6bdc94d6439</t>
  </si>
  <si>
    <t>4e46b408-29b2-467f-83cc-b59b4596fff2</t>
  </si>
  <si>
    <t>8b412c88-a37d-4973-82c9-46ddfa7ff22a</t>
  </si>
  <si>
    <t>f69145eb-2a62-4b2a-a3df-4cf2bd543305</t>
  </si>
  <si>
    <t>6f5a4bb3-f1fd-47b0-aa94-0e26199648af</t>
  </si>
  <si>
    <t>e027c382-af8a-40c3-a3ee-764b3a9f0ba2</t>
  </si>
  <si>
    <t>Gizera</t>
  </si>
  <si>
    <t>5c5b0ef4-9287-4493-8b3d-414952efa6cc</t>
  </si>
  <si>
    <t>13b629c1-4d54-4332-a415-eebe93d4fc44</t>
  </si>
  <si>
    <t>55618e28-12f7-4341-b8ce-65681ad9e38d</t>
  </si>
  <si>
    <t>66277315-3e0a-4a03-ba76-2bec78cedf9d</t>
  </si>
  <si>
    <t>a27d5392-652d-45d6-bead-c8fb4974c6e3</t>
  </si>
  <si>
    <t>de5e675c-98cb-4e8c-b84c-4f3632cb3814</t>
  </si>
  <si>
    <t>0c6dbc54-25cf-4841-b975-34478fc63be3</t>
  </si>
  <si>
    <t>Bamuoro</t>
  </si>
  <si>
    <t>301c7bfc-0979-45dc-a81e-69b8a730e73c</t>
  </si>
  <si>
    <t>4046eeb1-358d-4e93-aad3-6c00e02f460e</t>
  </si>
  <si>
    <t>Nyiger</t>
  </si>
  <si>
    <t>190bcea7-7b64-4be8-a186-9fc6247333cc</t>
  </si>
  <si>
    <t>027e5c76-219e-4469-a98d-6faa2be6f3de</t>
  </si>
  <si>
    <t>87ea5d26-e117-4bb6-9b11-870637cab94e</t>
  </si>
  <si>
    <t>yony</t>
  </si>
  <si>
    <t>5b756bab-a707-4196-b9fe-d71015a553e6</t>
  </si>
  <si>
    <t>3d1788bb-574b-41c1-9d72-a8b5e8a78e7a</t>
  </si>
  <si>
    <t>b3eda120-18fe-4255-b14a-8d57e4b90670</t>
  </si>
  <si>
    <t>64a31b7c-0a12-4a28-9e2c-7f6f03c74089</t>
  </si>
  <si>
    <t>Agout</t>
  </si>
  <si>
    <t>3fa347f2-4c03-4627-a6ea-ee74c9f45ffe</t>
  </si>
  <si>
    <t>946ba07e-d74c-4e3a-a908-7e058ccf32f6</t>
  </si>
  <si>
    <t>c573d5c8-8e57-406f-8c13-cbd4814994c2</t>
  </si>
  <si>
    <t>Bwol</t>
  </si>
  <si>
    <t>30077666-8a33-415d-8c2a-689e69329ff9</t>
  </si>
  <si>
    <t>4e51fa79-b7e0-48e1-b409-18b1173d87fe</t>
  </si>
  <si>
    <t>f368164a-f275-4471-9618-5da1636ac183</t>
  </si>
  <si>
    <t>Dethang</t>
  </si>
  <si>
    <t>d0906944-33b5-4016-be33-557ab3c80f31</t>
  </si>
  <si>
    <t>7c816688-f076-408b-bc4e-3e0c3ad846c3</t>
  </si>
  <si>
    <t>Makal</t>
  </si>
  <si>
    <t>6af898d5-27cd-4f14-bdc3-aed5d79f962f</t>
  </si>
  <si>
    <t>1ecfe188-aedd-4259-929b-be1969e6600e</t>
  </si>
  <si>
    <t>052f6030-2831-42e8-bb4b-8ed61e0f812d</t>
  </si>
  <si>
    <t>10ba2c1b-144d-4a29-9cc7-9af2bf473037</t>
  </si>
  <si>
    <t>5c5fcd38-1042-40a7-ac3d-4e8859ab1c76</t>
  </si>
  <si>
    <t>d37b18c0-b173-44b5-ad3d-97b81f56bc65</t>
  </si>
  <si>
    <t>6829d91c-6f3c-4e03-9aaf-52382197de3a</t>
  </si>
  <si>
    <t>a17a298b-7845-4462-880a-382444a0450c</t>
  </si>
  <si>
    <t>31297692-be21-47f3-9498-259c9ba1fa80</t>
  </si>
  <si>
    <t>30c612e6-ab74-4059-961a-af3b4ecfe01d</t>
  </si>
  <si>
    <t>d94618e2-4678-499d-be15-89f5876b2229</t>
  </si>
  <si>
    <t>e0bccbba-b44b-4a36-9a4d-f3009c90fac4</t>
  </si>
  <si>
    <t>25700f4d-f7a4-475f-a21b-698c43b1da62</t>
  </si>
  <si>
    <t>ae9ced09-49ca-4598-a866-35743322b01f</t>
  </si>
  <si>
    <t>de6b9b97-47af-4c30-a195-b517928c7098</t>
  </si>
  <si>
    <t>fc90045a-ef96-4f86-8cab-0dc5e4140e2d</t>
  </si>
  <si>
    <t>c5d67838-3648-447c-82af-7b8f3a7b408b</t>
  </si>
  <si>
    <t>3cad6413-9321-42e2-a89c-6b926183b812</t>
  </si>
  <si>
    <t>e26021ea-d445-451f-bcca-bba558d98eaf</t>
  </si>
  <si>
    <t>Bentiu town</t>
  </si>
  <si>
    <t>dae90fdb-1b27-4138-9525-15939f0c26d6</t>
  </si>
  <si>
    <t>5ebceb9a-00db-41bd-b6c7-c5bcd8cd8d28</t>
  </si>
  <si>
    <t>4eb72ffc-d7d5-4166-beb9-b9fdf40233d6</t>
  </si>
  <si>
    <t>1f46d8c8-b27f-47a1-89a2-b1db358cb2ff</t>
  </si>
  <si>
    <t>1e3097f2-7db8-4378-8059-e9d8fb3a1957</t>
  </si>
  <si>
    <t>10cda767-8d30-4cff-a3fd-81f84709c2bf</t>
  </si>
  <si>
    <t>f9c4fe09-da44-4553-8011-5c984b4a6227</t>
  </si>
  <si>
    <t>fab313ef-af52-4af6-a554-0df38ea3b6db</t>
  </si>
  <si>
    <t>364b7de8-9d28-42e5-821e-44bc07e5b412</t>
  </si>
  <si>
    <t>3fca079f-a291-40ca-b446-e7e4f5e4c4ff</t>
  </si>
  <si>
    <t>1ce61337-588a-4906-a18e-3d1d085755b2</t>
  </si>
  <si>
    <t>164098d7-2330-451b-812b-5769f8d78fe6</t>
  </si>
  <si>
    <t>549c4518-c0ff-4dd5-b81c-68749625335e</t>
  </si>
  <si>
    <t>bac804a4-c354-4fd5-b09e-005d04f4dca3</t>
  </si>
  <si>
    <t>9039bcef-fcc8-4d1f-bab1-814cc3828027</t>
  </si>
  <si>
    <t>3d28835d-9fb9-4f14-80e4-6c3b59895a5f</t>
  </si>
  <si>
    <t>ee77b0e3-f30c-4090-9024-0c0045c1d9c3</t>
  </si>
  <si>
    <t>afbe3cec-0553-4f14-b851-19eca27b3869</t>
  </si>
  <si>
    <t>6b32a6e0-a343-4dcb-9651-b2b078d0c8fa</t>
  </si>
  <si>
    <t>69e75aa3-de3b-4364-a9d2-c805b88d98c1</t>
  </si>
  <si>
    <t>018551cf-3246-46a6-ae1a-a8fe68dd4d14</t>
  </si>
  <si>
    <t>8f192eb8-327c-4ea8-8d90-bed61d2d85b9</t>
  </si>
  <si>
    <t>00c0f1cf-e391-4f58-a28a-a3c53f5e500a</t>
  </si>
  <si>
    <t>cc9747e7-daff-467d-bf6e-335c5ee25b12</t>
  </si>
  <si>
    <t>4f47e761-a92b-40ba-a585-65dc008e3dfc</t>
  </si>
  <si>
    <t>aa381308-a4ed-4ace-baa7-4f7460b66fc3</t>
  </si>
  <si>
    <t>b5ad8b16-d6fe-4bc7-aa28-22bc60900e3b</t>
  </si>
  <si>
    <t>9169b535-1e4c-45c7-9503-1784df9f9fe6</t>
  </si>
  <si>
    <t>84f88b5c-e2a0-466c-80a8-3a0447e60ba8</t>
  </si>
  <si>
    <t>83fae821-bb5e-4f93-a885-00bc96facf3f</t>
  </si>
  <si>
    <t>556f0b29-1913-42a0-8f71-9d3ea16bcd10</t>
  </si>
  <si>
    <t>a0c169a0-839f-4d0e-bd4a-9a1aaf67d039</t>
  </si>
  <si>
    <t>ea1242a7-54ac-40da-9114-4af1106a327a</t>
  </si>
  <si>
    <t>67eae3cc-18c9-4780-82e9-b1bb85f0aef0</t>
  </si>
  <si>
    <t>80d6c639-8852-40f6-9739-1939b2d1472c</t>
  </si>
  <si>
    <t>547451c7-28e3-463c-b991-56d04eb92379</t>
  </si>
  <si>
    <t>e9921431-4085-4170-970f-6f2c8a3d4294</t>
  </si>
  <si>
    <t>21245ed0-4f62-41d9-99c9-3544cc566af5</t>
  </si>
  <si>
    <t>5db2b049-437a-4625-94fc-9ef7d4202151</t>
  </si>
  <si>
    <t>05d4e366-71ef-49b8-bebe-91e3b5d617c4</t>
  </si>
  <si>
    <t>9e53a470-b288-4b84-a251-3f1702cbf1d2</t>
  </si>
  <si>
    <t>21c96303-7b6b-43f7-8bc7-b229afd1e3f9</t>
  </si>
  <si>
    <t>0912fda4-d0e5-4542-a5a9-cf6198a46572</t>
  </si>
  <si>
    <t>14d0ab28-f179-4aa4-a6d7-74f12e4ed122</t>
  </si>
  <si>
    <t>9c2657a7-9c5a-44be-9767-857ba4ac1c8b</t>
  </si>
  <si>
    <t>86de787c-d00e-4c51-8382-f684c61d7b92</t>
  </si>
  <si>
    <t>7e50e46f-0611-4c09-aa66-0915e3f37350</t>
  </si>
  <si>
    <t>8ae3600a-4886-4185-9c45-14993a43c2c6</t>
  </si>
  <si>
    <t>f7f144b5-f604-4b01-ba4c-86eaf2981d3a</t>
  </si>
  <si>
    <t>360a3e64-bb9e-445a-b6b7-9c6d41469965</t>
  </si>
  <si>
    <t>12200eac-05ef-4db9-b36c-dc29c857a8da</t>
  </si>
  <si>
    <t>40dcc62e-d70f-4f2c-b828-0d66d98d3656</t>
  </si>
  <si>
    <t>d5bb591d-feb4-4919-b093-8a72f36b008c</t>
  </si>
  <si>
    <t>13067660-efb9-4400-8565-e9de84223d7f</t>
  </si>
  <si>
    <t>1cf94c95-15e1-4de7-8dfe-c8ee5dc650fa</t>
  </si>
  <si>
    <t>8ea0f936-2f37-4e8b-a092-f24c6b4c62ed</t>
  </si>
  <si>
    <t>cb956173-0e1f-4008-ade4-fcdcdeb6c834</t>
  </si>
  <si>
    <t>37126ce4-dfe2-4c49-8453-4877a6a031b6</t>
  </si>
  <si>
    <t>5342a817-d0b5-4ce9-9349-827f96517912</t>
  </si>
  <si>
    <t>85907085-2bbc-46dd-ac11-cc2bbb215958</t>
  </si>
  <si>
    <t>95426bda-ef02-4798-bea3-fa6c6e0dcb74</t>
  </si>
  <si>
    <t>8b6f623d-a6f2-4655-a610-bbe96ca733a1</t>
  </si>
  <si>
    <t>2b6cf450-aa37-4012-9de9-440104dbcd1e</t>
  </si>
  <si>
    <t>4a22fd31-a5af-4e19-88f1-4b39142f3b00</t>
  </si>
  <si>
    <t>de5f792e-05b7-41c4-be95-6a5a3b6382b3</t>
  </si>
  <si>
    <t>122d2d4d-623a-44eb-b7dc-8c3c1754c077</t>
  </si>
  <si>
    <t>8e8531e0-529c-4894-8fb5-f1666533813d</t>
  </si>
  <si>
    <t>4586987b-1959-4008-a978-f0bb390a8a6b</t>
  </si>
  <si>
    <t>458be10e-14eb-4e31-96e2-194a34475551</t>
  </si>
  <si>
    <t>04388cf2-765c-4e83-9607-230b059df8ee</t>
  </si>
  <si>
    <t>dc5744b1-fa30-42c2-89ce-43c867e2ca9d</t>
  </si>
  <si>
    <t>caf2a8cd-3516-408c-808f-39287c997797</t>
  </si>
  <si>
    <t>085e3d68-05e7-4d57-a950-31314d817517</t>
  </si>
  <si>
    <t>12dd3e03-3ced-494f-8304-43e78e941da4</t>
  </si>
  <si>
    <t>45c075f1-3a6a-4cae-976b-d6f67c8be892</t>
  </si>
  <si>
    <t>e45c2cd2-1ec5-4733-a565-5ae04e1ee508</t>
  </si>
  <si>
    <t>4d7658ce-6d80-4172-a13e-acc6ebf931d5</t>
  </si>
  <si>
    <t>a5d1e21a-7756-4f7e-9eea-8d34d8dcd0f6</t>
  </si>
  <si>
    <t>544343ce-b747-40ad-8764-b9f88227564c</t>
  </si>
  <si>
    <t>0bacb47d-0e39-4cff-8901-523547972a39</t>
  </si>
  <si>
    <t>0461b6d1-79b8-4591-984b-230ab356ad0a</t>
  </si>
  <si>
    <t>48050e37-8814-4e5e-89c1-8aaf1effd1f9</t>
  </si>
  <si>
    <t>60d8411a-5951-45ac-8f90-8de3b0a282ce</t>
  </si>
  <si>
    <t>3200e19e-b96b-45a9-aca3-92af5f7ae4fd</t>
  </si>
  <si>
    <t>1a88e6cd-10fc-4ae5-9a60-4fbe614c74f3</t>
  </si>
  <si>
    <t>5e023f51-c817-4f6f-9f29-4acc8860009d</t>
  </si>
  <si>
    <t>9dc41d73-0f77-40e8-a672-95ac395235f5</t>
  </si>
  <si>
    <t>945f53c6-4d32-4c6b-be75-c30b97d1d934</t>
  </si>
  <si>
    <t>5b203e67-617d-4c37-a38b-91ac353efca6</t>
  </si>
  <si>
    <t>c0d0ea2e-f5b2-454a-aa79-95d5728c1153</t>
  </si>
  <si>
    <t>c71cc912-a2bf-48eb-8c52-4ef7862f3e3a</t>
  </si>
  <si>
    <t>02709148-0c0d-4914-97d8-babbbc9258d4</t>
  </si>
  <si>
    <t>0ada8f66-ac68-47e0-9de7-4e85f3b38bcc</t>
  </si>
  <si>
    <t>f1b531a1-664f-4c12-9526-cceab14edd6b</t>
  </si>
  <si>
    <t>d29bd629-14b2-4741-8b48-dd791378fba0</t>
  </si>
  <si>
    <t>f3f8e244-2d90-460d-9094-89b9d89efbb4</t>
  </si>
  <si>
    <t>e437618c-17d5-4bc4-b9a0-621f46ab5ea4</t>
  </si>
  <si>
    <t>489d2a21-6b67-4f0f-954e-462c1ea2a6af</t>
  </si>
  <si>
    <t>357349e7-eefd-4834-b2a7-6ece627b73b3</t>
  </si>
  <si>
    <t>18c71f12-04a5-4bc8-9067-815f7690e081</t>
  </si>
  <si>
    <t>ab452704-d306-4898-8909-38b9f3248bab</t>
  </si>
  <si>
    <t>1f4399c3-90ab-4b8a-a56a-d2c373f9e9b3</t>
  </si>
  <si>
    <t>44719f22-4331-4915-b21a-3437a4e13ff2</t>
  </si>
  <si>
    <t>253a374f-e4a6-4c0c-8a62-3e4624404a25</t>
  </si>
  <si>
    <t>d8efcbbe-c116-4165-83eb-0a7c680eff16</t>
  </si>
  <si>
    <t>a7f66da6-26b9-4b31-be6e-6115e7959188</t>
  </si>
  <si>
    <t>324e5c4e-1d9d-4df1-b702-da6d4fe776bc</t>
  </si>
  <si>
    <t>fde1d1fa-f58d-4a2b-b0a5-dcb758e6c26a</t>
  </si>
  <si>
    <t>80e1e47c-a664-49a0-8fd5-3927de66a8ae</t>
  </si>
  <si>
    <t>f646c6d6-eb3c-4c37-92bd-daf1e32af715</t>
  </si>
  <si>
    <t>930eeeee-a061-4666-9fd2-3077904f1e9f</t>
  </si>
  <si>
    <t>9dbe28bc-d195-41ad-8962-63a91bc715c0</t>
  </si>
  <si>
    <t>a312bf36-8330-403a-8d60-fcd1077e8dc6</t>
  </si>
  <si>
    <t>0f507afb-6234-407e-a326-c98ea845fc66</t>
  </si>
  <si>
    <t>bcdf9eb0-8adb-48a5-bd19-f12541fdb7c3</t>
  </si>
  <si>
    <t>02db7e65-fc8d-46ae-b05d-ce76b8620eb7</t>
  </si>
  <si>
    <t>7636a607-c458-4ac9-bd86-5de9a5263b09</t>
  </si>
  <si>
    <t>4c5294d3-517b-4765-bc0e-62866f429fdf</t>
  </si>
  <si>
    <t>498571ae-2b8c-4929-ac60-7a600c24f27b</t>
  </si>
  <si>
    <t>74bdda15-ddb2-4b48-bc89-efe199dbdb02</t>
  </si>
  <si>
    <t>15460d79-9b32-403a-8411-b927af06ec3e</t>
  </si>
  <si>
    <t>ae09a668-7be9-43d7-b5ab-5586c215b53d</t>
  </si>
  <si>
    <t>127759fd-a34b-40d6-86ee-cb4d0faacce5</t>
  </si>
  <si>
    <t>72c1cd02-0e24-40ec-9bfd-6f2f6c34937a</t>
  </si>
  <si>
    <t>4edf11a8-d0d8-4bdc-bf76-8db7a80e56ee</t>
  </si>
  <si>
    <t>8dbb0d0a-df61-4dc1-9682-4690525996b1</t>
  </si>
  <si>
    <t>2252345e-042a-4d6b-960d-3db24b6d3b00</t>
  </si>
  <si>
    <t>da2b789b-a340-4a37-a4ec-2f0dbea0c8a2</t>
  </si>
  <si>
    <t>59050cc9-7763-4426-a317-273c2287af0b</t>
  </si>
  <si>
    <t>2f180058-b07f-40c6-80d3-187459282ee7</t>
  </si>
  <si>
    <t>9cc1fd83-869c-4203-b646-1de4e1237bae</t>
  </si>
  <si>
    <t>82e05dcd-2818-4469-bf6c-8b7b72dc8327</t>
  </si>
  <si>
    <t>47fb5e68-8da2-4aae-8684-bfa13190c61f</t>
  </si>
  <si>
    <t>5b1c80ea-3c93-48fc-83d7-3a6fe79b2c25</t>
  </si>
  <si>
    <t>6445383b-b86f-40d1-bf50-db747d59b66a</t>
  </si>
  <si>
    <t>f4ee685e-0373-4a6e-8b40-37cd07176f4c</t>
  </si>
  <si>
    <t>da1e64c0-fb8a-4b8e-979e-0f047f80a86c</t>
  </si>
  <si>
    <t>43479992-352b-435a-ab3d-afd5be176620</t>
  </si>
  <si>
    <t>8b4e22fd-5d79-47f1-bd44-3f77e481a6d0</t>
  </si>
  <si>
    <t>eb2a6dd4-9c2c-4aa8-b602-ceec48b5247a</t>
  </si>
  <si>
    <t>c83bb7bd-9f5b-42f6-b7cf-772807458983</t>
  </si>
  <si>
    <t>2d603ece-8164-401a-9156-f65346ed5c9d</t>
  </si>
  <si>
    <t>9269f2c4-43e7-4439-b422-845a2e714053</t>
  </si>
  <si>
    <t>e610746b-f862-4053-9798-e42ca8232a2b</t>
  </si>
  <si>
    <t>b75b73e7-dcb8-4a01-9970-6f206accbe87</t>
  </si>
  <si>
    <t>cdbac765-9893-44a4-b058-56f1ef19809e</t>
  </si>
  <si>
    <t>aae29b92-695c-436b-8c99-5dcbd37434b8</t>
  </si>
  <si>
    <t>3edf7cf3-b87c-4310-865d-d44c3ba6f030</t>
  </si>
  <si>
    <t>22fc09ef-c0bf-4922-b2e2-2d9d5d57b57f</t>
  </si>
  <si>
    <t>926d7479-b69b-49a0-af84-5fc1bd81851e</t>
  </si>
  <si>
    <t>52cc2138-bafd-40c0-b49a-c60a8f4e40ac</t>
  </si>
  <si>
    <t>Nyewal</t>
  </si>
  <si>
    <t>b6531eec-7182-4f3d-9ed8-a52125035377</t>
  </si>
  <si>
    <t>9bc9c5ac-a4be-43f4-ae06-82df1a9ae728</t>
  </si>
  <si>
    <t>8d2e2f5f-15f2-48ff-9ec9-0746dfaa740a</t>
  </si>
  <si>
    <t>93e0214e-cbb6-4641-9047-5dd8ce5c3af4</t>
  </si>
  <si>
    <t>7658ba35-9cdf-407f-8b70-a88d95c01551</t>
  </si>
  <si>
    <t>8db3f558-2095-4cc5-997e-b782a1636300</t>
  </si>
  <si>
    <t>d4b71aeb-3fd0-4bca-a2b2-05eb36b4c99b</t>
  </si>
  <si>
    <t>0b5b245b-b8f4-4d51-9e2b-08c8fb0d3b31</t>
  </si>
  <si>
    <t>77a1d1ff-3436-4a82-9aa9-64c35f9d779e</t>
  </si>
  <si>
    <t>909d0f26-3ed6-4891-91c9-646119bac91c</t>
  </si>
  <si>
    <t>3993c83b-ba25-472a-be11-f8283e6b555f</t>
  </si>
  <si>
    <t>f67cc008-2d90-45f5-b44e-f90e3dabd9ac</t>
  </si>
  <si>
    <t>dcf0f1be-aeb0-4f8a-b9b4-6e4622061ab2</t>
  </si>
  <si>
    <t>8f91640c-f0b4-450e-bfeb-ee63c0c28f29</t>
  </si>
  <si>
    <t>802df6f6-4819-48ee-8014-b4edd245401f</t>
  </si>
  <si>
    <t>3dcabfcc-7661-4400-bbff-ecbcfe91e63c</t>
  </si>
  <si>
    <t>b62ca09c-74c2-48d3-b58d-b123b1f93894</t>
  </si>
  <si>
    <t>949d535b-024b-4487-8ea3-e647f7bd8bca</t>
  </si>
  <si>
    <t>6b736a3d-12f8-4070-afe4-18ae840752ba</t>
  </si>
  <si>
    <t>895319da-c57b-4f2f-9648-b26995b4f959</t>
  </si>
  <si>
    <t>9499c370-d33b-4a29-9738-8d2de872c999</t>
  </si>
  <si>
    <t>f389f848-fada-43d9-98f3-c7b4998e4db5</t>
  </si>
  <si>
    <t>6c1e2881-b62b-48ee-ad10-95eb961be3fd</t>
  </si>
  <si>
    <t>42451695-fd3d-4dfb-b5a2-0453734e9a96</t>
  </si>
  <si>
    <t>7569a19c-79fd-4419-aee6-576aec5fb1ef</t>
  </si>
  <si>
    <t>b405ea3c-df36-4c00-b0ca-a6731678cf57</t>
  </si>
  <si>
    <t>846992c1-8ad8-4ef3-8657-5c342b1ce5b3</t>
  </si>
  <si>
    <t>280897da-ce85-44f8-880a-ad6feb24ae39</t>
  </si>
  <si>
    <t>6ad591cf-2e29-418a-9cce-417e231d2751</t>
  </si>
  <si>
    <t>abab1128-83f2-461c-bf65-9b7b73b1aa2d</t>
  </si>
  <si>
    <t>25d691af-f85a-4295-94b3-9890512954b9</t>
  </si>
  <si>
    <t>6f65f06c-6d3b-448d-b1c1-6a2af0e17cc4</t>
  </si>
  <si>
    <t>bdf8358c-796b-471b-bd6c-4631ba4a6ca3</t>
  </si>
  <si>
    <t>e95c70c3-7b03-4f61-8646-b677f9256e7b</t>
  </si>
  <si>
    <t>5118231e-c81f-4df3-a21f-1b7a6b0553f7</t>
  </si>
  <si>
    <t>70ddef0f-2ba9-4ac2-a8ca-88b2015e5748</t>
  </si>
  <si>
    <t>9967e1b6-5db5-488a-a1e8-a31e12520ea9</t>
  </si>
  <si>
    <t>20959a32-707f-4ec8-b9ea-bcc8c97b970a</t>
  </si>
  <si>
    <t>9831ef9d-ee3a-4a77-925f-00991c9f8a62</t>
  </si>
  <si>
    <t>8f1a10a4-6abc-4fc2-b003-cb36900849f1</t>
  </si>
  <si>
    <t>ba43958d-8111-4e6e-ae6a-8c494cd1e28d</t>
  </si>
  <si>
    <t>84dc74a5-2199-4107-9504-4dd5a3a16656</t>
  </si>
  <si>
    <t>a2031eff-18fd-431e-a377-5fe15bdb2fec</t>
  </si>
  <si>
    <t>5afaa3a2-10c3-4e4c-85f8-1ec40e5d1947</t>
  </si>
  <si>
    <t>39f652e5-c12a-45b8-9f12-db9cbe6e26b5</t>
  </si>
  <si>
    <t>fdd37622-c967-479f-85de-1aab65b0edba</t>
  </si>
  <si>
    <t>957bea45-5f3f-438e-9715-327f5448b1f6</t>
  </si>
  <si>
    <t>148c44e8-0dc1-4e66-a798-429bfa595e43</t>
  </si>
  <si>
    <t>ee2ea9f2-a5ae-4e41-bc82-5da3bd5c162c</t>
  </si>
  <si>
    <t>bb81b6f3-e1a1-41ad-8800-7bf245c64bdf</t>
  </si>
  <si>
    <t>51a02282-95cc-4438-b098-2cc74f6b5c93</t>
  </si>
  <si>
    <t>f9be369b-0fee-4f71-b72b-f6660b574f2f</t>
  </si>
  <si>
    <t>f056b524-b445-4993-9107-ff9ec45c0ba2</t>
  </si>
  <si>
    <t>2da63a25-a714-4b87-ba98-0dafb03337b5</t>
  </si>
  <si>
    <t>86a8716b-a687-4dfd-a26d-f5fa2eff2c29</t>
  </si>
  <si>
    <t>608cc537-403e-46ac-8c7f-e471748a8b00</t>
  </si>
  <si>
    <t>6e14f76f-3776-4028-95d6-a5f558c32ce4</t>
  </si>
  <si>
    <t>81a6ce01-6ebc-4f55-81fe-31b3d91164f4</t>
  </si>
  <si>
    <t>5030983d-bd54-4964-b6e3-df9bc9fc6bbe</t>
  </si>
  <si>
    <t>e8b59906-10c0-4b23-ad1d-52e8eeec534f</t>
  </si>
  <si>
    <t>089bd971-dd15-410b-bb90-b92cd1e5d7da</t>
  </si>
  <si>
    <t>48878e3e-b2d3-4d1c-a144-18ea09fad270</t>
  </si>
  <si>
    <t>0efebd57-70fc-456d-9dc3-8214f3f5bee6</t>
  </si>
  <si>
    <t>98230a5f-c325-40e2-b3a3-2df5bfdc645b</t>
  </si>
  <si>
    <t>c0a8823f-4100-4ecf-a5cb-5e3b6907e213</t>
  </si>
  <si>
    <t>53d3b751-736e-4f0d-acb1-7ec535148a3f</t>
  </si>
  <si>
    <t>c5c707a7-f64f-41a3-8094-a1c43e30a443</t>
  </si>
  <si>
    <t>28443325-89b0-47f9-a30e-6add3dd15323</t>
  </si>
  <si>
    <t>1a9c46fb-7a09-489d-8fe5-8fa4737e1fbc</t>
  </si>
  <si>
    <t>07f4ccdb-6422-49bb-9099-54da90aab7af</t>
  </si>
  <si>
    <t>870087a8-8b4f-493e-a8dd-2bfae6f72145</t>
  </si>
  <si>
    <t>463a5ffc-11d2-4bf1-a2ab-28135f0a9628</t>
  </si>
  <si>
    <t>a0c6d2e4-cee8-42f1-85a2-9fad6dc4e6b9</t>
  </si>
  <si>
    <t>05768cb9-611a-4085-b23b-60f1ce554c0f</t>
  </si>
  <si>
    <t>c28281c2-bf76-48e5-86d9-6a1a9c82fa2f</t>
  </si>
  <si>
    <t>003a3447-e7f5-4648-9cc4-40e07dd3e056</t>
  </si>
  <si>
    <t>4e22ff1b-e00c-4dc1-ae86-f5f36434322f</t>
  </si>
  <si>
    <t>5a9a606b-08d4-4f52-b8f1-ffe68b319ddf</t>
  </si>
  <si>
    <t>31699f87-9310-48aa-9854-ca7cc9a8ebab</t>
  </si>
  <si>
    <t>67ae6198-bca7-456d-ab2d-62a4120d1ec4</t>
  </si>
  <si>
    <t>edb67b3e-2df0-422c-99e0-f1d6c09e7acb</t>
  </si>
  <si>
    <t>46fb561d-fbd8-4143-b736-04c72f1c5ff6</t>
  </si>
  <si>
    <t>fd54b937-831d-4d2d-9e47-e05c3c7050fd</t>
  </si>
  <si>
    <t>b963f5a9-80f4-4060-b27e-e13fe44bdc58</t>
  </si>
  <si>
    <t>52246885-70ff-41ea-b3d2-de78d9632058</t>
  </si>
  <si>
    <t>518d5071-af98-4108-abec-c1a5ac122298</t>
  </si>
  <si>
    <t>485a016e-f94b-43c0-af49-cb6ebb062e9b</t>
  </si>
  <si>
    <t>eb6a99a9-d945-4195-877f-876650e811b9</t>
  </si>
  <si>
    <t>b71a1829-cbca-49a5-8c05-a704b8ba88b0</t>
  </si>
  <si>
    <t>155fd7a7-1db7-4e86-877b-4cff22bc7c40</t>
  </si>
  <si>
    <t>5f64a915-91fc-452b-bede-80771491398e</t>
  </si>
  <si>
    <t>a5bd3143-c34e-484c-a676-784814fd4af2</t>
  </si>
  <si>
    <t>c492dd59-4da2-4d69-bf5a-a99dd8822b60</t>
  </si>
  <si>
    <t>b8c13620-854c-49d2-9834-5f64cf3b4626</t>
  </si>
  <si>
    <t>413721fc-d419-4420-820c-b7f4fdf7e34a</t>
  </si>
  <si>
    <t>62a8609a-e38a-402c-9ae0-974b9fe3dfab</t>
  </si>
  <si>
    <t>1edd4266-015e-4280-a566-6758b8e61c01</t>
  </si>
  <si>
    <t>47185928-a2c0-4c5f-94ba-89afd2179899</t>
  </si>
  <si>
    <t>40dcf84c-44af-4b9c-919b-e73c6e2906c9</t>
  </si>
  <si>
    <t>386922ec-e4e3-4d14-bd54-02a7d6a5cd0f</t>
  </si>
  <si>
    <t>8de1d702-fc69-4f33-8c8e-0f2f43a54746</t>
  </si>
  <si>
    <t>14c06c4d-adc9-4d96-bb03-85ae491ca0a4</t>
  </si>
  <si>
    <t>1364e41e-d73d-4b54-8237-6b5143c2735c</t>
  </si>
  <si>
    <t>803dfb13-d716-4569-aa41-3db306740573</t>
  </si>
  <si>
    <t>907bc9b7-05b7-4fc4-936a-4cccc8a770eb</t>
  </si>
  <si>
    <t>2fe4db1e-74ce-4b15-bc87-061db61b4f7b</t>
  </si>
  <si>
    <t>b4afa965-3379-44d1-9d4e-91008c3e2fa9</t>
  </si>
  <si>
    <t>0fc495ab-224c-4a29-857f-35b4c9195c15</t>
  </si>
  <si>
    <t>2939c22c-13df-4ad3-bf5b-8a77749e16fa</t>
  </si>
  <si>
    <t>1091ba6c-bc79-46bb-a062-5cf79ede4d3c</t>
  </si>
  <si>
    <t>bb7881f8-2064-49c0-ac3f-3f3c652d26e7</t>
  </si>
  <si>
    <t>7876afae-055b-4129-99d0-3711b0dde7b6</t>
  </si>
  <si>
    <t>83f14ea1-a102-469a-b41c-cdc8098c8f42</t>
  </si>
  <si>
    <t>700f4d0b-3921-44a2-a39d-1c96a25c9fc7</t>
  </si>
  <si>
    <t>ce8a9e1b-018e-4396-809b-02e883e0aadf</t>
  </si>
  <si>
    <t>6bcbe589-da79-4b2b-8164-7483556b5d63</t>
  </si>
  <si>
    <t>0dc8c94c-d356-4609-974f-2631eab57c75</t>
  </si>
  <si>
    <t>39ea4b1e-eddf-44c0-b4b8-2f708bc644dd</t>
  </si>
  <si>
    <t>ee5978d5-ec3c-42b7-9124-8d1c43364057</t>
  </si>
  <si>
    <t>fff21a49-0f6c-4152-8e65-5a6e4b806120</t>
  </si>
  <si>
    <t>04536792-52df-469c-9a6e-cd9ef173f990</t>
  </si>
  <si>
    <t>e1d13960-7623-4776-8b57-047076f47143</t>
  </si>
  <si>
    <t>c2c19b91-b2f6-42c3-8c3f-20fdf1f9a51e</t>
  </si>
  <si>
    <t>c0f88e6c-f636-4d8e-a857-58809efb894c</t>
  </si>
  <si>
    <t>7360aee4-76fb-4b32-b420-61c29a58fc6d</t>
  </si>
  <si>
    <t>d850c5ca-c5ed-4e47-a6da-50fe95830f17</t>
  </si>
  <si>
    <t>4e8c4620-4d69-4059-81f1-b3b89a564792</t>
  </si>
  <si>
    <t>6cfcaffe-c7b1-49e7-af36-b6d12c94284b</t>
  </si>
  <si>
    <t>257f6617-2f40-4b36-b482-0b78b92febd7</t>
  </si>
  <si>
    <t>38f01b90-f00d-4e7e-bc15-def705534877</t>
  </si>
  <si>
    <t>d48af9a9-3a28-4012-b933-93f6725adb6b</t>
  </si>
  <si>
    <t>3b088222-686c-46e8-8b1f-3c80717fcf32</t>
  </si>
  <si>
    <t>43d3171c-0a56-4e21-92e4-30d1524a5b95</t>
  </si>
  <si>
    <t>8425f59b-ba07-40e2-954e-891366053af7</t>
  </si>
  <si>
    <t>babd1cf0-acb6-4cc6-9c47-ff6e17af4b10</t>
  </si>
  <si>
    <t>1d3363a1-1cb4-4c7f-a58b-9ac2d89aa6cc</t>
  </si>
  <si>
    <t>81035371-adf9-48f3-b0a7-57a72b7a8a37</t>
  </si>
  <si>
    <t>1a252f53-9419-41af-be61-e47ffb3b4798</t>
  </si>
  <si>
    <t>dbbca8ce-33ae-4571-8cd3-623bbe08ac38</t>
  </si>
  <si>
    <t>a26d35bb-2615-47f4-95f7-64ae832fb83a</t>
  </si>
  <si>
    <t>108e090e-5825-4b9b-984d-6e96c31a0f70</t>
  </si>
  <si>
    <t>ae3608c1-7c89-44da-9429-f519cd27ea9d</t>
  </si>
  <si>
    <t>6bcd58a0-ecd3-443b-9b9b-2439be2f9fa4</t>
  </si>
  <si>
    <t>c88b6bda-b37d-4015-996c-64cfe4179b00</t>
  </si>
  <si>
    <t>53af25cd-318a-499e-92b7-f0cbed5dda39</t>
  </si>
  <si>
    <t>88cd6d35-33f5-4ee4-80a7-e6f07f7f3efc</t>
  </si>
  <si>
    <t>816d7945-76fb-46c5-ab83-557b42f4f9ba</t>
  </si>
  <si>
    <t>40b92445-7a34-4662-a9d3-3dddd62d45d5</t>
  </si>
  <si>
    <t>838a2b2c-694d-456e-9327-a87c8078e5e7</t>
  </si>
  <si>
    <t>1e2ebcae-8517-4a51-806a-ff6673bf411f</t>
  </si>
  <si>
    <t>341d4474-a8b8-47f5-af82-5150bc4aeec4</t>
  </si>
  <si>
    <t>3d34df99-6561-4add-b456-bb0675a137c2</t>
  </si>
  <si>
    <t>00644dd2-8283-4792-8744-511a724903fb</t>
  </si>
  <si>
    <t>503e140a-98fa-41fe-a26e-7d8f12e1ff05</t>
  </si>
  <si>
    <t>8998fe50-a734-4f7d-bbba-5564b170668d</t>
  </si>
  <si>
    <t>7c378939-ce33-4224-84ba-f5c2820d9a2e</t>
  </si>
  <si>
    <t>be29e783-cdce-4c0a-ac8d-a9a0cb534ef5</t>
  </si>
  <si>
    <t>fee1af35-1c11-49aa-932d-1204bb89d5bf</t>
  </si>
  <si>
    <t>Bagare</t>
  </si>
  <si>
    <t>389731d0-3151-42c4-b197-5afb5a74ab09</t>
  </si>
  <si>
    <t>545ec494-d7e0-4032-b5ea-c47d927e1ff1</t>
  </si>
  <si>
    <t>ca836bcc-c074-4fbd-9aab-ddd6eeebe5b0</t>
  </si>
  <si>
    <t>aff4a234-f2ec-4328-97ea-ae53cea0fdcd</t>
  </si>
  <si>
    <t>82615432-b8fa-49ac-9989-1df41a383fc8</t>
  </si>
  <si>
    <t>73a6e0eb-cab3-491a-9daa-71a1b516d598</t>
  </si>
  <si>
    <t>8e73c18e-7652-47f0-a590-292e9c3a50b9</t>
  </si>
  <si>
    <t>f384a4cc-76ad-4fcb-a0ce-8f02672d4784</t>
  </si>
  <si>
    <t>e9fe1113-508a-43ac-bd45-5a54957ed0f6</t>
  </si>
  <si>
    <t>15b09014-ae0e-4c9d-93f4-f76ab78437a3</t>
  </si>
  <si>
    <t>57ccc693-cea0-467f-bf82-9bb875ba1884</t>
  </si>
  <si>
    <t>9e170241-6ed8-4cf6-881a-11c77fd1f704</t>
  </si>
  <si>
    <t>096947fb-322e-4a36-af33-a5166d182d36</t>
  </si>
  <si>
    <t>e2c5585d-6e76-4345-bdf8-2290f96f635a</t>
  </si>
  <si>
    <t>3b8bda40-1327-422a-8ff1-a874ab66f7c2</t>
  </si>
  <si>
    <t>f55507ce-d4ec-40b2-a1d3-6172c04ea81b</t>
  </si>
  <si>
    <t>9caa234f-c3b1-40e0-bc30-8af5bab51104</t>
  </si>
  <si>
    <t>c29825c0-fff8-451c-a2c3-b86c62ee07b9</t>
  </si>
  <si>
    <t>59c31cac-49c7-4b3c-9f8a-8e7c836490d4</t>
  </si>
  <si>
    <t>56d41c16-3c9b-40d8-ba43-35ea97734cb3</t>
  </si>
  <si>
    <t>3f30d330-975d-4018-ad77-933302849619</t>
  </si>
  <si>
    <t>771dd000-1ba0-4fdf-b6ab-aa14b886174a</t>
  </si>
  <si>
    <t>26a2abe6-cdc0-47fc-a887-0197a67eca6a</t>
  </si>
  <si>
    <t>fbe45445-1721-4231-8692-1fd883726918</t>
  </si>
  <si>
    <t>436c91cc-bd8a-4bbe-97e1-f73c663fbbcb</t>
  </si>
  <si>
    <t>c4b97cdd-bf49-4c64-b057-d99bd85c8572</t>
  </si>
  <si>
    <t>ff878782-0e7a-430a-8407-c4de5c943cf7</t>
  </si>
  <si>
    <t>81f4af1d-beec-429b-bca6-a178916e62c5</t>
  </si>
  <si>
    <t>90800c11-3be5-4a9f-b22c-1f958158aadd</t>
  </si>
  <si>
    <t>8a1a5f8b-9e7a-4820-8be8-296b4785cba1</t>
  </si>
  <si>
    <t>9be98002-1378-4d18-96cc-f166f21a7ec9</t>
  </si>
  <si>
    <t>193a3717-eee3-405c-81cf-e7e00da2e042</t>
  </si>
  <si>
    <t>51cff3e6-67c0-477b-8544-32c0eab115ea</t>
  </si>
  <si>
    <t>63bd81b3-10c9-4550-9192-a51f428ab2f8</t>
  </si>
  <si>
    <t>3cc20994-1d6b-4351-9a0e-a6d4d0a389b2</t>
  </si>
  <si>
    <t>c20c6cfd-e3be-4e04-b859-b4377e3fe7a4</t>
  </si>
  <si>
    <t>20f343ec-7f0c-46a0-abe4-2af829e7973e</t>
  </si>
  <si>
    <t>bda0cb27-aacd-49e8-83fe-b5fafd2475a3</t>
  </si>
  <si>
    <t>b7ad5932-d709-4edf-aff7-0039e436e256</t>
  </si>
  <si>
    <t>8c6d7378-da23-469c-a16b-068c814ef41d</t>
  </si>
  <si>
    <t>d790671a-aa17-4369-a1fe-3befa395de69</t>
  </si>
  <si>
    <t>ccc91744-9afd-44e3-b953-8b4c60a6e2a8</t>
  </si>
  <si>
    <t>68f3d95f-1916-46b7-9441-18b93fdf867d</t>
  </si>
  <si>
    <t>9758407b-7725-4388-a1b1-a0288d37a43b</t>
  </si>
  <si>
    <t>5566cbcf-564d-4151-a7b9-55fa285cd353</t>
  </si>
  <si>
    <t>1d8671af-48ee-45e8-8dc8-9d856f702154</t>
  </si>
  <si>
    <t>73eb371f-61d4-46a1-9b61-d9781deacbd9</t>
  </si>
  <si>
    <t>fabd89a9-616b-4f72-bff7-4c313e9ebe76</t>
  </si>
  <si>
    <t>c93c1de3-4a51-4807-8622-788adbcbe19b</t>
  </si>
  <si>
    <t>108079ec-06d5-48fb-afc4-2090977ff3a8</t>
  </si>
  <si>
    <t>03297040-327d-41e0-affc-ec67802de419</t>
  </si>
  <si>
    <t>f767608e-a63f-46e5-9cf5-ed7152930f81</t>
  </si>
  <si>
    <t>112ce36e-7121-4446-bce3-d44b60bf0ba6</t>
  </si>
  <si>
    <t>9f65868f-0e1d-49c9-bc8c-6ec8294967b2</t>
  </si>
  <si>
    <t>8ac8e6a9-7fec-4552-a0e2-6f10663a18c9</t>
  </si>
  <si>
    <t>61e1be53-884a-4c35-8861-eb7fa5be687e</t>
  </si>
  <si>
    <t>97e7241e-8a13-4dd1-b43a-ded3c3aaed4e</t>
  </si>
  <si>
    <t>6e55bd9c-ded8-49a9-8618-5c418ac4ec4c</t>
  </si>
  <si>
    <t>b3f8ae1d-725d-4351-8297-7c192e67c840</t>
  </si>
  <si>
    <t>44748720-828b-4d53-beb8-3e4c70ac6838</t>
  </si>
  <si>
    <t>08a8df54-0e8b-495d-ab06-123fe49b9967</t>
  </si>
  <si>
    <t>23f72e31-d768-49e1-a16a-ef4df35064ee</t>
  </si>
  <si>
    <t>3bc75db0-8fa9-481d-8ec5-e386c210baaf</t>
  </si>
  <si>
    <t>b2ac4389-0257-45d3-9c04-3ade25402307</t>
  </si>
  <si>
    <t>5a99e67c-7c65-4a9d-820d-a68a964491ea</t>
  </si>
  <si>
    <t>e763111b-e0f0-4d36-935a-ad15bf97a8c7</t>
  </si>
  <si>
    <t>37023441-9f25-4aa1-baf0-749c26ce5afd</t>
  </si>
  <si>
    <t>789b3bc7-7495-4e58-83c2-845554261181</t>
  </si>
  <si>
    <t>48b80fb8-00b8-473d-a6ef-282774752515</t>
  </si>
  <si>
    <t>e87cd0e3-6c03-4136-95a8-c3d3e1f00f4a</t>
  </si>
  <si>
    <t>1eb3d331-9aa7-4ad4-8076-c4a8d2f1164a</t>
  </si>
  <si>
    <t>e7a5ee9a-1f4c-4acf-8d06-866a759a8818</t>
  </si>
  <si>
    <t>0041c6ff-07cc-4ca4-a971-748130f629a8</t>
  </si>
  <si>
    <t>004dc7d6-a911-40c8-a2a8-1318bbb1d064</t>
  </si>
  <si>
    <t>b0fdd194-f497-41d5-8d3f-018dbd044063</t>
  </si>
  <si>
    <t>a9199f46-c152-43c2-81c5-2e03f73f974f</t>
  </si>
  <si>
    <t>1f7c2f86-7fc1-47b6-abb2-d0675f0c82b8</t>
  </si>
  <si>
    <t>6c0be825-3d2d-4905-b63f-055a2c4b9c90</t>
  </si>
  <si>
    <t>038ed4fb-ccdd-4772-8655-bf04c87f3dbd</t>
  </si>
  <si>
    <t>dac322f4-a311-4bfa-80e5-a7b9e2cded34</t>
  </si>
  <si>
    <t>5c02eb29-5333-4066-8231-9160ccebc152</t>
  </si>
  <si>
    <t>40eae464-26e2-4e9a-8cea-2bb180c66954</t>
  </si>
  <si>
    <t>4d54a859-6723-4787-876c-9134833b8b8c</t>
  </si>
  <si>
    <t>05204eed-7160-4b42-a1be-04b5d5ddd969</t>
  </si>
  <si>
    <t>104f14ae-8b1c-4294-9940-ea778b174b3f</t>
  </si>
  <si>
    <t>Hai freedom</t>
  </si>
  <si>
    <t>94e0d8a8-690b-499b-848e-fd40fb460aad</t>
  </si>
  <si>
    <t>Pamath</t>
  </si>
  <si>
    <t>5e4130c3-0652-4d59-b945-35820ec0053b</t>
  </si>
  <si>
    <t>Kuom</t>
  </si>
  <si>
    <t>1a8fbb66-214c-41d0-be0a-d5973706be65</t>
  </si>
  <si>
    <t>8bfbff23-1095-41bc-b4f7-a31f5c8fba4e</t>
  </si>
  <si>
    <t>e501ab28-c95f-4576-a1c6-8009168d4795</t>
  </si>
  <si>
    <t>Kom</t>
  </si>
  <si>
    <t>b9eb6478-3cb1-4d86-a857-a6e69abf2df7</t>
  </si>
  <si>
    <t>c66a5cce-6d73-4b7e-87e1-2c793f8b7455</t>
  </si>
  <si>
    <t>6eff8e0d-8ab5-4c3a-8119-669a5e6e54fe</t>
  </si>
  <si>
    <t>16804b4f-f2c7-4a66-94f5-83679664ab24</t>
  </si>
  <si>
    <t>5fb117a4-350b-4c8b-a743-04e3cdef6e95</t>
  </si>
  <si>
    <t>c34a4440-b199-456e-9667-d231309c43e7</t>
  </si>
  <si>
    <t>56c4a5cc-d021-4f35-902b-f4f7d13a6498</t>
  </si>
  <si>
    <t>96618474-68a9-4c19-8a38-2ec2a6db0149</t>
  </si>
  <si>
    <t>Boul</t>
  </si>
  <si>
    <t>34a773d6-9918-470d-9e46-dc605b538cff</t>
  </si>
  <si>
    <t>Pabor</t>
  </si>
  <si>
    <t>bc85e144-e0fb-4d3d-9550-391cd553780b</t>
  </si>
  <si>
    <t>47278409-9146-4d5e-9718-f206b5f16cc7</t>
  </si>
  <si>
    <t>3d26fd71-af66-4593-85b9-0581e5ac8442</t>
  </si>
  <si>
    <t>5664e8e6-0f1e-47c1-8960-4cb9a4c9370e</t>
  </si>
  <si>
    <t>Breastfeeding Unaccompanied_minor</t>
  </si>
  <si>
    <t>a6e90668-fdaf-4535-85f3-723bf59b443d</t>
  </si>
  <si>
    <t>966daad9-0a8a-4637-b7c2-58661c662102</t>
  </si>
  <si>
    <t>49bb81b8-da84-447a-8e36-64d8fd45af26</t>
  </si>
  <si>
    <t>2c299ccf-cb03-4a6b-81de-10c76cf66a1b</t>
  </si>
  <si>
    <t>Boe</t>
  </si>
  <si>
    <t>524e38e9-de91-40ed-950f-567027f7bb0a</t>
  </si>
  <si>
    <t>7092ae86-6bb1-4254-a7a9-bf06f1640316</t>
  </si>
  <si>
    <t>8c48e481-1eaf-496e-b6a0-ff69087c4fc3</t>
  </si>
  <si>
    <t>852b9347-6d3f-472b-a7ee-8256ff05bc86</t>
  </si>
  <si>
    <t>3be70059-1616-420a-8088-6a57b3c0c9f2</t>
  </si>
  <si>
    <t>b5267ac1-5822-4332-a709-8a1c988d362e</t>
  </si>
  <si>
    <t>e2507d9b-ac2b-4fee-bb4c-42934971a8ad</t>
  </si>
  <si>
    <t>eb75922f-0640-4988-b8d5-a87d27378b98</t>
  </si>
  <si>
    <t>f6eae7df-5e51-45bc-a3d3-2d61af4532bb</t>
  </si>
  <si>
    <t>be341bf6-7af7-40c6-8a6d-1dbeb597769d</t>
  </si>
  <si>
    <t>dae7cfd3-5867-4a4d-806b-3017df95319a</t>
  </si>
  <si>
    <t>8a560d7f-6ccd-475f-83fe-eeba7559d8e5</t>
  </si>
  <si>
    <t>5251c8aa-ea62-40f2-b638-ff03ed7e3d87</t>
  </si>
  <si>
    <t>d41b9217-0a44-45dd-8bc7-a26d2e197610</t>
  </si>
  <si>
    <t>2900da9b-c786-4166-8150-06120564a334</t>
  </si>
  <si>
    <t>Mirmir</t>
  </si>
  <si>
    <t>f5c844b2-de20-408d-9ee9-3af164049718</t>
  </si>
  <si>
    <t>5db73e88-d856-43bd-882d-88ae5fde0125</t>
  </si>
  <si>
    <t>66775457-cae5-488f-917f-2238378f7f92</t>
  </si>
  <si>
    <t>0f633e00-7ee4-446a-a758-a4aeb06182ab</t>
  </si>
  <si>
    <t>39857fb2-15ed-479e-80cb-28b9a232250d</t>
  </si>
  <si>
    <t>9535ace1-2734-4552-9127-1b360c66d8a7</t>
  </si>
  <si>
    <t>Cathedral area</t>
  </si>
  <si>
    <t>e98c28aa-3407-4302-b3bf-280a3e1d8c0d</t>
  </si>
  <si>
    <t>130ca2c0-276a-4113-a652-d1018cc866c7</t>
  </si>
  <si>
    <t>eba7dfad-6b55-4e1e-8ebb-c1d47ee8a967</t>
  </si>
  <si>
    <t>9addacf7-f39f-439c-a294-0a0fd115ad45</t>
  </si>
  <si>
    <t>cdb6c00d-dfe1-4f8f-a1d5-d31bf0c3f66c</t>
  </si>
  <si>
    <t>42ef53a6-3ac6-4e9c-8f87-ef5a8617d029</t>
  </si>
  <si>
    <t>a52eed33-7638-4d2f-8910-ef726e22ae50</t>
  </si>
  <si>
    <t>873242b7-145b-4005-a004-50b57b4a7779</t>
  </si>
  <si>
    <t>bacad3a2-9156-4f4f-a7d1-dacf82913d21</t>
  </si>
  <si>
    <t>7b2ace85-6d88-4075-89df-edafbb92fcae</t>
  </si>
  <si>
    <t>2cc6da12-32fb-451c-a391-bc0ba9539f47</t>
  </si>
  <si>
    <t>0a8b4dad-a90e-4923-bb96-a83096a2a366</t>
  </si>
  <si>
    <t>57f952c9-3009-4a40-9979-fc480845bb52</t>
  </si>
  <si>
    <t>Kedat</t>
  </si>
  <si>
    <t>a705d5bb-1917-4b71-b93a-c7ac7ef7544b</t>
  </si>
  <si>
    <t>271dc9d1-cba5-4b7f-b97b-b45f5562e325</t>
  </si>
  <si>
    <t>8fc01204-5775-42e6-9e19-6e410f750e33</t>
  </si>
  <si>
    <t>75b8655c-239d-413c-b852-6c2e6bae41af</t>
  </si>
  <si>
    <t>ff33b2aa-217a-4ff8-b87a-a469d9c3c287</t>
  </si>
  <si>
    <t>554dbe23-6b17-434d-b954-23e0b575e827</t>
  </si>
  <si>
    <t>e2688671-f651-4de0-9956-bd24513caf3f</t>
  </si>
  <si>
    <t>cd021229-ee90-40d5-9856-ba41a74c2713</t>
  </si>
  <si>
    <t>04ab95e0-e29e-4caa-8ae7-fa05b8c0682d</t>
  </si>
  <si>
    <t>61237b25-ae3a-4b09-8f46-20153889db16</t>
  </si>
  <si>
    <t>Wankei</t>
  </si>
  <si>
    <t>fb180c79-335a-4b01-8b44-40868cbddee5</t>
  </si>
  <si>
    <t>41b605a4-9970-4c0c-83fa-4293907cd3ed</t>
  </si>
  <si>
    <t>044c5064-df6f-4fd4-8320-9bd09b433425</t>
  </si>
  <si>
    <t>Masna, Wau south</t>
  </si>
  <si>
    <t>1c5f4189-5bd3-4958-a5de-ebddfcffd12d</t>
  </si>
  <si>
    <t>55a75063-ded9-4d65-80da-a0167d298030</t>
  </si>
  <si>
    <t>961311b5-56c4-4f5a-b48c-31e164a4a001</t>
  </si>
  <si>
    <t>8ba89db7-c4b2-4f40-af76-89534b694e9d</t>
  </si>
  <si>
    <t>7ba8603b-56fd-4d17-8a9d-ac043f90d632</t>
  </si>
  <si>
    <t>3cfe4517-fa87-4df8-98de-0ca2032e51c7</t>
  </si>
  <si>
    <t>4be454b5-e989-475e-b6ff-7b6bde56ac30</t>
  </si>
  <si>
    <t>0739c164-2f41-490a-8341-47dc92bd7a90</t>
  </si>
  <si>
    <t>a5dfbb83-6944-4465-8195-129c3545357d</t>
  </si>
  <si>
    <t>5c2640c4-f226-4766-bbe3-f6d8e65e4a99</t>
  </si>
  <si>
    <t>f1ac4483-fd1c-4761-b815-464f8fb8d156</t>
  </si>
  <si>
    <t>294b152b-9f2e-4e50-b3f3-45377b99508e</t>
  </si>
  <si>
    <t>cab10265-2873-4d91-9826-c71770b80ad2</t>
  </si>
  <si>
    <t>Kualkuony</t>
  </si>
  <si>
    <t>45960ab7-65eb-4f2b-accc-d770717f0d1a</t>
  </si>
  <si>
    <t>e7a0dda3-b2d4-4579-b939-169187729324</t>
  </si>
  <si>
    <t>f2304032-8e71-4d5e-a758-3edd691dc03f</t>
  </si>
  <si>
    <t>ab752ad0-417f-4799-b291-3777037e9c69</t>
  </si>
  <si>
    <t>d36b952d-0c03-4e73-9074-0e5f9b104d18</t>
  </si>
  <si>
    <t>107cfa5a-f2a2-4e83-80d9-351f4e35ad9a</t>
  </si>
  <si>
    <t>661fbe8e-2676-486f-a583-dfaa14dda507</t>
  </si>
  <si>
    <t>25110cf3-e7c2-4bbe-b80e-7522cfc18d78</t>
  </si>
  <si>
    <t>0ab383d6-3eb1-4213-9465-f0e2210422ce</t>
  </si>
  <si>
    <t>ebddbef8-8b45-4e6e-800d-ea9322eda31b</t>
  </si>
  <si>
    <t>98830cc0-1203-48da-bf2f-2aaff3e2602a</t>
  </si>
  <si>
    <t>abd42c54-ade9-4d04-9b6a-eec7cf102017</t>
  </si>
  <si>
    <t>580f8c3b-7c85-4e89-b79c-6bfbf2cb1fec</t>
  </si>
  <si>
    <t>9dd354bf-27f3-4cbb-9fa6-b029bc7dd86c</t>
  </si>
  <si>
    <t>88365e87-48bc-457b-ae4a-95612a7424c9</t>
  </si>
  <si>
    <t>f5d22580-df04-4da2-9631-7f1697092688</t>
  </si>
  <si>
    <t>a7bf970f-273d-48e3-ba4f-a6b00081328f</t>
  </si>
  <si>
    <t>d1ac227c-4343-4b39-9320-fd957d014e24</t>
  </si>
  <si>
    <t>69ee9882-2185-46d9-99d5-a219f1f6568f</t>
  </si>
  <si>
    <t>8c15b006-47d0-4307-9431-c507dac4f8b2</t>
  </si>
  <si>
    <t>6279f6cf-cc3e-4190-99c6-0048c09f130d</t>
  </si>
  <si>
    <t>d844d2fe-da63-4643-a53c-45d70a1086a9</t>
  </si>
  <si>
    <t>f9c80fd1-72b4-4f82-abb1-e4cd4ed3c7ec</t>
  </si>
  <si>
    <t>ce20b550-c603-4f7e-81f6-4bb277782c81</t>
  </si>
  <si>
    <t>b836ea8a-7479-4dce-96c3-c733d3167cfc</t>
  </si>
  <si>
    <t>c1ef070d-f6ba-4cc6-80e4-775070dc0354</t>
  </si>
  <si>
    <t>5d9f48b4-bce9-41e4-a7bd-df45e967f36c</t>
  </si>
  <si>
    <t>2a4029e9-1643-4adc-81b5-e0e61d144962</t>
  </si>
  <si>
    <t>6662d933-c684-4d1c-8773-3bcb04faa847</t>
  </si>
  <si>
    <t>5ec64d81-095e-4ad4-8347-a7df48542f41</t>
  </si>
  <si>
    <t>39ba6dc3-c272-4be4-8875-7ec3daf114b6</t>
  </si>
  <si>
    <t>0b732162-f2d6-43da-b5aa-37376883ad4b</t>
  </si>
  <si>
    <t>0e9d1bb2-b802-4b21-b31c-4d8d244f2941</t>
  </si>
  <si>
    <t>7ce767a4-7d49-4ead-961c-2369f3d57169</t>
  </si>
  <si>
    <t>bc5e19f2-5a27-499b-976c-fb020d9205e8</t>
  </si>
  <si>
    <t>5c9e2dec-5bdb-4004-af99-6e8d6540fc84</t>
  </si>
  <si>
    <t>ed37c4d0-fd6d-430c-bf5e-537f5614d53c</t>
  </si>
  <si>
    <t>70b66058-900b-4536-9618-f77b1c4042df</t>
  </si>
  <si>
    <t>d8bfbe45-29c4-418f-9855-3d66f3045de0</t>
  </si>
  <si>
    <t>fe7f2d59-8f67-4cdd-9407-18cf79982e34</t>
  </si>
  <si>
    <t>0dbca490-d762-457f-8a61-eb55485e73e6</t>
  </si>
  <si>
    <t>d47811e9-ad43-4dd9-a66d-69df30de12d0</t>
  </si>
  <si>
    <t>779ee35f-350f-4fc5-846a-0b4351e81186</t>
  </si>
  <si>
    <t>3a5a3541-934e-4de1-85fb-b27258daeadb</t>
  </si>
  <si>
    <t>14158d2d-1812-4bf2-a9bd-1b748d78a144</t>
  </si>
  <si>
    <t>0dadd98c-1391-4e4f-8ecf-e2c5fed7df27</t>
  </si>
  <si>
    <t>7140d7f7-a8f8-4edd-be4a-3da9f647fac7</t>
  </si>
  <si>
    <t>fc51f2a4-14c1-4537-851b-63cdb2e8f861</t>
  </si>
  <si>
    <t>85e2cf8b-b9ee-4eb6-8b3b-3657f2187983</t>
  </si>
  <si>
    <t>7653b2f0-4fb4-41ff-9f05-c3b8b3dd2789</t>
  </si>
  <si>
    <t>71bd35a6-3ddd-444c-b67d-e45f662d405a</t>
  </si>
  <si>
    <t>813dea9e-bdcd-4387-a921-4a382db83e68</t>
  </si>
  <si>
    <t>23efeb0f-74dd-4550-865e-042fd5c95830</t>
  </si>
  <si>
    <t>6d5cd989-45b4-4ef7-b0e0-de18ff215f6f</t>
  </si>
  <si>
    <t>4e9b0eeb-222a-48b0-8b14-ced9522b94de</t>
  </si>
  <si>
    <t>eac0342b-7cc3-470a-8f15-464c03a0fe04</t>
  </si>
  <si>
    <t>c4c9e8ab-c92d-439b-b9f5-d69a21608f1e</t>
  </si>
  <si>
    <t>08f887ca-c066-401a-8b81-76d798cab2cd</t>
  </si>
  <si>
    <t>35d51d70-18b1-460b-98a3-5bf92728f78a</t>
  </si>
  <si>
    <t>7f493d69-9cda-450e-9f54-3baa101e8f64</t>
  </si>
  <si>
    <t>6a973ee3-a3b0-402e-bd07-ba0db37e4f59</t>
  </si>
  <si>
    <t>97a13596-e880-4f2e-b2b2-4dbe855f0713</t>
  </si>
  <si>
    <t>b76473ef-a107-4cd4-99b5-7266b1218388</t>
  </si>
  <si>
    <t>9520b6ad-a699-4169-bb8c-13bbcb577c09</t>
  </si>
  <si>
    <t>29eb4f92-81c5-47b9-9c7a-a849685f373c</t>
  </si>
  <si>
    <t>4bf91c6f-b459-43fa-83a1-f7f897e96d9b</t>
  </si>
  <si>
    <t>17cd998d-aac2-4757-b64d-8bf69bf06df3</t>
  </si>
  <si>
    <t>17dcc3ef-941c-4002-8ab9-0d24c559bdbc</t>
  </si>
  <si>
    <t>8d6a4d43-3723-4e3b-a803-9eeec2a52a5b</t>
  </si>
  <si>
    <t>efc3f3da-45ea-45b7-a38e-073faa80e54c</t>
  </si>
  <si>
    <t>de212236-51ed-4f3e-b7cd-b51a075fa4ac</t>
  </si>
  <si>
    <t>3c689fb2-c03d-4bf3-b25a-6439c6b53abe</t>
  </si>
  <si>
    <t>19e56b9f-a23d-4d59-af45-6a0b1ce46c5c</t>
  </si>
  <si>
    <t>7d617734-fcf2-48f8-964e-dc55afce4ef4</t>
  </si>
  <si>
    <t>37f480db-cb2d-4757-8577-0e155b8b784f</t>
  </si>
  <si>
    <t>76883e79-9b32-4a9e-913a-8b856ad26e67</t>
  </si>
  <si>
    <t>047b083a-e1ed-4855-b3a6-bef74144d995</t>
  </si>
  <si>
    <t>9ff18e33-d946-43d6-9dd0-ab1ff6ea92df</t>
  </si>
  <si>
    <t>85a371c1-49c8-4343-a622-0479af09665e</t>
  </si>
  <si>
    <t>86b7fc23-c5f5-4800-97de-64944a3611ad</t>
  </si>
  <si>
    <t>e26d9a2d-1368-434c-bc91-ef7e9454c29c</t>
  </si>
  <si>
    <t>75102cd0-9d7f-410a-b81a-a9b5ff84d06a</t>
  </si>
  <si>
    <t>17971c47-99e0-4f73-a25d-4e0176e17bfd</t>
  </si>
  <si>
    <t>f56305f3-78ba-4612-8c90-294c29e09740</t>
  </si>
  <si>
    <t>ea494da7-1f89-467d-b395-6d4d8348dced</t>
  </si>
  <si>
    <t>0fdc8b51-deb1-4435-b8fd-bcd17fc8d539</t>
  </si>
  <si>
    <t>9a8c77c5-180d-4f93-8ded-6f615a2408ec</t>
  </si>
  <si>
    <t>90fb3d3b-ca13-43e8-ae6f-b577ea5c6850</t>
  </si>
  <si>
    <t>822f6057-a0fd-42a4-89cf-cd19eea6030e</t>
  </si>
  <si>
    <t>2f896c8c-f22d-49e7-9bca-a66ded2f1d4d</t>
  </si>
  <si>
    <t>96dabf64-2394-49c0-b931-d8f8de7e9c63</t>
  </si>
  <si>
    <t>f374e7ac-3f07-4eea-bea9-3c4878192282</t>
  </si>
  <si>
    <t>2bb1eeae-a6ca-499f-83f1-b22ba07793ba</t>
  </si>
  <si>
    <t>Tharkan</t>
  </si>
  <si>
    <t>5a06d1b4-5cec-40a0-8425-ab1090de1658</t>
  </si>
  <si>
    <t>5e059249-724e-4ff0-a74a-9a12d02b51c9</t>
  </si>
  <si>
    <t>1b1ef647-e110-499c-924c-aa4f7b28803e</t>
  </si>
  <si>
    <t>f3f10301-99d2-47a6-b583-4d5ddbb2fcee</t>
  </si>
  <si>
    <t>c792e8f1-a27c-4f36-b9e4-0a189240e29f</t>
  </si>
  <si>
    <t>65de072c-97cb-4e92-ba3f-1920ac224651</t>
  </si>
  <si>
    <t>46ecf2c8-c6ec-4755-9ac7-2eaf4d4a3755</t>
  </si>
  <si>
    <t>d0936cee-7355-4e54-966f-174469948ae0</t>
  </si>
  <si>
    <t>6615a184-1ea3-4125-9138-f601c927c8af</t>
  </si>
  <si>
    <t>2ef565f5-2f1b-4ea6-a891-95fecc4c796b</t>
  </si>
  <si>
    <t>5f0c260b-2e8e-4e35-9968-8c990b81b7b8</t>
  </si>
  <si>
    <t>c744c447-2e41-4cc7-a2b9-e88bc13f2cae</t>
  </si>
  <si>
    <t>0980c567-124c-4011-9f77-a11530aaf89b</t>
  </si>
  <si>
    <t>4c396104-b56a-47fa-8738-19b07d556c1f</t>
  </si>
  <si>
    <t>27ec9be5-32e3-4ede-9fc1-7643ad022991</t>
  </si>
  <si>
    <t>6e36e6fb-39a8-4d5e-9147-3fe4e91c0980</t>
  </si>
  <si>
    <t>c5dfb491-2562-407d-82fc-8e6b2ec6e842</t>
  </si>
  <si>
    <t>b1b20edc-6018-4efb-90d5-e815b874f016</t>
  </si>
  <si>
    <t>cdeb5827-f7a5-42a6-9df6-a392934b3ccb</t>
  </si>
  <si>
    <t>5cac9218-4b82-47ca-b59f-8ffb2e767df0</t>
  </si>
  <si>
    <t>26d1ef64-e09b-4ca4-a0b9-517b257afc2e</t>
  </si>
  <si>
    <t>d1b07586-10f6-4d58-b111-d88135bb1ee5</t>
  </si>
  <si>
    <t>6f2a02e6-8175-4e27-8144-bff5da6f2e6a</t>
  </si>
  <si>
    <t>a58da5a9-0dee-4f03-a939-1935dc62dbcb</t>
  </si>
  <si>
    <t>Wangkey</t>
  </si>
  <si>
    <t>cdcb8de1-73c6-4fd5-bd39-8ce6e03ccab3</t>
  </si>
  <si>
    <t>d4c88aac-98c1-4920-96b5-1ce4a191aaf8</t>
  </si>
  <si>
    <t>92882fd6-ba63-4c24-9f3f-e388a2b66651</t>
  </si>
  <si>
    <t>a7524ae6-f88c-4bdb-8d4b-f38992b934db</t>
  </si>
  <si>
    <t>4425009d-23f2-48d9-998a-a11f94a7d559</t>
  </si>
  <si>
    <t>2bb984c1-4cb4-446c-b6d8-415ccb28096e</t>
  </si>
  <si>
    <t>046d2c78-0a15-455b-a8b2-bd708b3244ca</t>
  </si>
  <si>
    <t>86833398-a290-43b9-87e0-b54b913c44e8</t>
  </si>
  <si>
    <t>daf4a568-6d97-4744-835a-774835b52afe</t>
  </si>
  <si>
    <t>4d534dce-753a-4364-b4a4-c435d5ea3af8</t>
  </si>
  <si>
    <t>caba3476-d383-449c-acd7-e9842794c189</t>
  </si>
  <si>
    <t>600ffe32-1895-48b0-90b3-49d11b366745</t>
  </si>
  <si>
    <t>67485d48-e874-4b84-8fcd-cf9882fcba34</t>
  </si>
  <si>
    <t>1d93c64e-4605-467d-9a2a-7f3676a8a759</t>
  </si>
  <si>
    <t>Wicruop Kadet</t>
  </si>
  <si>
    <t>d17abf85-68e3-40bc-8456-e09527314e2f</t>
  </si>
  <si>
    <t>b211341b-ce0e-4602-874d-1774e43069ab</t>
  </si>
  <si>
    <t>99b52392-3bb5-4bcd-8135-9bf9b297a879</t>
  </si>
  <si>
    <t>aa167a32-99a3-455c-a006-74b7cf3e8ced</t>
  </si>
  <si>
    <t>27899e9b-1037-4201-853f-212a33cbd114</t>
  </si>
  <si>
    <t>45d1bfbe-4a17-414c-bcda-e52ab2efb9af</t>
  </si>
  <si>
    <t>a81b69b1-c445-4000-a268-f6facb8047ee</t>
  </si>
  <si>
    <t>eded3bdf-f037-4d07-ad82-be1610300bb4</t>
  </si>
  <si>
    <t>78d79087-a7ef-4219-98bf-f2f9f212ce13</t>
  </si>
  <si>
    <t>e8321814-4061-4b14-9111-ebfe63029238</t>
  </si>
  <si>
    <t>832f5a75-a145-43ef-83b5-7fe0970727d6</t>
  </si>
  <si>
    <t>d85cc46a-6db2-4bc8-a60b-83dde5b2cdd6</t>
  </si>
  <si>
    <t>9bb1f426-cafd-47ef-a8d3-6244fc88137a</t>
  </si>
  <si>
    <t>3c38d5b2-a34d-4d13-a29d-d08cdd83af7d</t>
  </si>
  <si>
    <t>7999ac39-df24-4657-84d1-73338adb4d6d</t>
  </si>
  <si>
    <t>3413a846-4228-4f40-a656-6e3b12ed2f93</t>
  </si>
  <si>
    <t>073c7862-faf5-4032-855c-a0db575513c7</t>
  </si>
  <si>
    <t>d5e7be97-4e5b-4b9a-a2b6-c5b5c5f5af26</t>
  </si>
  <si>
    <t>16526644-9b4a-403b-8962-133c2f64b9aa</t>
  </si>
  <si>
    <t>cce0e801-d087-460d-bfc0-9fc93ba68f31</t>
  </si>
  <si>
    <t>06668817-6c13-4c4a-9b26-6b0730ea4e41</t>
  </si>
  <si>
    <t>9ee805b6-caa6-4c5a-89a2-759543a0b19f</t>
  </si>
  <si>
    <t>8fd811e6-83b0-4119-9127-a023f77c6e75</t>
  </si>
  <si>
    <t>edd51ed5-d34b-4964-b926-0606626a92e0</t>
  </si>
  <si>
    <t>ea8327da-886f-48ba-b461-e8cd280be70a</t>
  </si>
  <si>
    <t>95843cde-cbb6-4e85-916f-ab61e8114e7c</t>
  </si>
  <si>
    <t>fca0f746-f69f-4d2d-82a1-1b1b8300b0da</t>
  </si>
  <si>
    <t>c899d707-5da2-44fc-8bb9-a2aa370fa094</t>
  </si>
  <si>
    <t>0c08bee5-7845-44bf-bb39-fb05585d7c0e</t>
  </si>
  <si>
    <t>9a287c1b-a46b-4362-adf7-4c177e001d83</t>
  </si>
  <si>
    <t>b94355fb-12dd-4e22-ad27-96b380d0e050</t>
  </si>
  <si>
    <t>996ab1fa-70d1-46e6-9db2-709f1a600032</t>
  </si>
  <si>
    <t>2de8e0fc-259e-41f8-a176-0ed3384cb5f7</t>
  </si>
  <si>
    <t>51f6f953-f50e-49ec-832b-4d623b0b6988</t>
  </si>
  <si>
    <t>45bc4381-9ebd-400b-b7ab-57d3762d31cc</t>
  </si>
  <si>
    <t>bb989b44-1f3d-4c9d-ba53-5ff7b61dfdea</t>
  </si>
  <si>
    <t>d494d37c-7cd0-4c39-a599-a34f84cbe107</t>
  </si>
  <si>
    <t>93d6e5ed-540b-4852-996c-f06ef0c00fd0</t>
  </si>
  <si>
    <t>91ec5077-c8b5-4ed6-a1a8-866f224f62c6</t>
  </si>
  <si>
    <t>3a4370b6-6ec1-4b4a-bee7-c97e9ce078ce</t>
  </si>
  <si>
    <t>chotyiel</t>
  </si>
  <si>
    <t>be48cc53-fa03-471f-8428-1ad4153674e1</t>
  </si>
  <si>
    <t>d1082cd3-a932-4be2-822d-aaa71209484f</t>
  </si>
  <si>
    <t>b7e771b5-c991-41c3-acd3-23190b2b7902</t>
  </si>
  <si>
    <t>9bf5da7e-f1f4-41bc-b102-f14584645649</t>
  </si>
  <si>
    <t>8d653993-dfb3-464c-8b0a-fed5211b1cd7</t>
  </si>
  <si>
    <t>ab1e7ed4-b8d5-4d0b-848a-417b4a7a208a</t>
  </si>
  <si>
    <t>d5513f04-d8c4-4f4d-b592-509a68a06fa9</t>
  </si>
  <si>
    <t>131d2ff2-d481-459d-89ff-16bd4a6003ea</t>
  </si>
  <si>
    <t>8f4c717b-b7cb-4085-9fc0-537c199fa1a6</t>
  </si>
  <si>
    <t>72e5e854-8340-424d-b086-03edac9d092b</t>
  </si>
  <si>
    <t>992ae461-a9f6-4abf-800c-cf6861d26195</t>
  </si>
  <si>
    <t>ba5af33c-575e-4f45-b77a-c3cddede3518</t>
  </si>
  <si>
    <t>c0e6451e-bbb6-4481-be6d-749d21a4e897</t>
  </si>
  <si>
    <t>d01e75dc-a024-427f-a6b2-63a2e184e325</t>
  </si>
  <si>
    <t>3a98b019-673e-4663-82ae-441d55ccb232</t>
  </si>
  <si>
    <t>3efe8ed8-2251-4cbc-bd34-a21010bedb23</t>
  </si>
  <si>
    <t>41f0bf8d-5168-45be-9a76-f878fe1db2f4</t>
  </si>
  <si>
    <t>bfb4b772-2bb5-4af3-80cf-a616cef0f998</t>
  </si>
  <si>
    <t>083d7760-72ea-4dd6-ae73-896beaa5da15</t>
  </si>
  <si>
    <t>5d3abd97-7c68-45fc-8dd7-98978fecb782</t>
  </si>
  <si>
    <t>de77382a-dc46-4ccb-8c97-de7498c9a694</t>
  </si>
  <si>
    <t>aad62238-f992-4352-a1e4-b03602a6513c</t>
  </si>
  <si>
    <t>99a4b4d9-9b36-4130-b62f-2e8bfee28cdb</t>
  </si>
  <si>
    <t>36ccd006-d5c4-45ba-b987-9a7beaa70835</t>
  </si>
  <si>
    <t>7690d7fa-d6ff-4e13-814e-dd36ce8de98d</t>
  </si>
  <si>
    <t>ce9c06fb-9388-43c1-aadf-2ccb36f0148b</t>
  </si>
  <si>
    <t>17393a68-a7b3-478e-b022-3308610ee396</t>
  </si>
  <si>
    <t>b37d2932-14ab-4e7c-87a5-579407ba1db1</t>
  </si>
  <si>
    <t>c32719c5-ca99-474d-bfad-4cfd8cdc5029</t>
  </si>
  <si>
    <t>d2d61728-6fc4-4c8e-9cfb-ec2e7f341b4f</t>
  </si>
  <si>
    <t>e80b7fcb-658d-430e-ab25-12f4685b3c8b</t>
  </si>
  <si>
    <t>589ba9bd-e529-4fbe-a90d-fcd6fd7cd832</t>
  </si>
  <si>
    <t>1b52c19d-e4e5-49b4-a0eb-92f43c8a5d4f</t>
  </si>
  <si>
    <t>73d1dd4d-4c76-42cf-8936-a11aed4da1f2</t>
  </si>
  <si>
    <t>a7a1ac33-a930-46ac-81d3-15007c72907f</t>
  </si>
  <si>
    <t>1751055f-4718-405d-97dc-fb35b1fe812f</t>
  </si>
  <si>
    <t>5e703cd3-4e99-41e9-9dd7-a12256ee8da7</t>
  </si>
  <si>
    <t>332f169a-e368-4856-9f2e-d56a21130b62</t>
  </si>
  <si>
    <t>e74e59fe-02ba-40b1-945c-089b5fe05a11</t>
  </si>
  <si>
    <t>03af9423-1c11-47e3-b59d-703fcf4167b3</t>
  </si>
  <si>
    <t>a07e5a67-8c7e-4ee9-8539-8681653548c9</t>
  </si>
  <si>
    <t>3282caf5-2466-458b-84da-b42de911faee</t>
  </si>
  <si>
    <t>Nimne</t>
  </si>
  <si>
    <t>2c8c09d7-9e5a-457f-9092-9d44dd456e2b</t>
  </si>
  <si>
    <t>Rubkuai</t>
  </si>
  <si>
    <t>0f8ffca1-5571-4b5f-87be-df245c27c08c</t>
  </si>
  <si>
    <t>658ec5d9-fba4-4d6f-ae3f-87a1b16108dc</t>
  </si>
  <si>
    <t>4957c092-560d-4d1e-9830-afe4ee8a595c</t>
  </si>
  <si>
    <t>75988a54-5694-4538-9851-b132e48a42e1</t>
  </si>
  <si>
    <t>0b1797ed-c592-4582-9663-885c773ffb61</t>
  </si>
  <si>
    <t>abeafe34-c617-4480-ba0f-bf834a9c111e</t>
  </si>
  <si>
    <t>037d6842-0732-48d7-b296-116c6cbb45b9</t>
  </si>
  <si>
    <t>b2efba1e-4f81-4c07-9012-5ee08085b245</t>
  </si>
  <si>
    <t>26023026-9ea5-4199-aff0-0cf23cd2c8b4</t>
  </si>
  <si>
    <t>aaa6c1c2-a4ba-436a-9758-e2e26019724b</t>
  </si>
  <si>
    <t>53337a4e-a272-43b2-bd46-790439b32241</t>
  </si>
  <si>
    <t>e867e8d9-53b5-4f9b-af65-62cf54d36d6e</t>
  </si>
  <si>
    <t>5ce5fdbf-1c41-48a8-b9b2-4a4f0956777d</t>
  </si>
  <si>
    <t>db95e0c3-1923-497a-8fcd-07351ecf3d16</t>
  </si>
  <si>
    <t>7cff4884-59f5-4ce4-8fe1-833dc8a1535e</t>
  </si>
  <si>
    <t>6ed210f5-e335-4a57-9baa-ae1a97f96133</t>
  </si>
  <si>
    <t>aed75206-0547-46f7-90a4-1e6564a8d903</t>
  </si>
  <si>
    <t>45af4163-8a5a-4018-9ac2-046435c14b9a</t>
  </si>
  <si>
    <t>164373f0-9550-4290-96cc-013d2c7c14a9</t>
  </si>
  <si>
    <t>7d899f28-bc62-4f49-ad43-796b92fc5035</t>
  </si>
  <si>
    <t>a5f18088-dc06-4a3a-afae-1309fb039c7e</t>
  </si>
  <si>
    <t>d94ecdd9-4154-4b5a-a1cd-b362dbb50f12</t>
  </si>
  <si>
    <t>4d52004c-9ab3-41da-8fed-5393dbcfac50</t>
  </si>
  <si>
    <t>f5a94e27-9f12-49df-85a7-d9a6e49c4127</t>
  </si>
  <si>
    <t>e29160d9-5197-4338-8506-1df5a775f382</t>
  </si>
  <si>
    <t>c3975c50-faef-4b82-8e3c-a7a928360b65</t>
  </si>
  <si>
    <t>bc1f096b-dfd0-4898-8347-da804d47b84f</t>
  </si>
  <si>
    <t>93a1e7bd-96b7-4d6b-ac22-0e574ed99cba</t>
  </si>
  <si>
    <t>580b2c53-15e9-4fb7-9e68-80840fb0df17</t>
  </si>
  <si>
    <t>b5a0e753-75cf-4e26-86ad-04a0b73031e8</t>
  </si>
  <si>
    <t>56466af1-69ec-400f-b744-0e281a7bf036</t>
  </si>
  <si>
    <t>6ac3c071-2ef2-4897-8bcb-3017a423e951</t>
  </si>
  <si>
    <t>f8e74f1f-10b4-4389-8881-b6b112f7f8d1</t>
  </si>
  <si>
    <t>4256a355-6469-4ca8-b6cc-7d538fb3e0dd</t>
  </si>
  <si>
    <t>7e4fc600-6d94-4eb1-8043-90fcd2ca06fd</t>
  </si>
  <si>
    <t>663f3233-e2af-473a-9610-761a61c0fc75</t>
  </si>
  <si>
    <t>f15257cd-683e-4283-bdba-e16b89edba93</t>
  </si>
  <si>
    <t>7f54dd1d-62bf-40b5-99c1-6e70f5e4b84f</t>
  </si>
  <si>
    <t>e523961d-d6bb-4699-b5ac-1eef2080b560</t>
  </si>
  <si>
    <t>ac0c20c6-70dd-41d1-95ec-b9a01868d2ce</t>
  </si>
  <si>
    <t>fcc1dd26-26a8-4869-b086-9e2a1ac14908</t>
  </si>
  <si>
    <t>6dce6e7d-f00d-4b1e-9c03-56e306aad5f3</t>
  </si>
  <si>
    <t>093c162b-187e-4820-9620-5bd08bbc2c35</t>
  </si>
  <si>
    <t>b3dde42f-aea0-44cf-a13f-9b241304cc6e</t>
  </si>
  <si>
    <t>0f3e1fa2-125b-45de-a4b0-c41145049445</t>
  </si>
  <si>
    <t>290f5f01-a320-4a98-a963-497640ab71a1</t>
  </si>
  <si>
    <t>3498224c-09a9-4ca4-af43-8b5f636ef6fb</t>
  </si>
  <si>
    <t>d06531f4-f28c-4a6c-bc97-3095089d1af2</t>
  </si>
  <si>
    <t>1be84a8d-cfab-40cd-a14c-f69cc8f289a8</t>
  </si>
  <si>
    <t>4ddf1ec4-4d31-4330-8d6a-bef70f13f432</t>
  </si>
  <si>
    <t>f85d6459-f3bd-4827-a250-d9d31d950f3e</t>
  </si>
  <si>
    <t>34eac049-6a81-4e15-a812-a05c67efcd17</t>
  </si>
  <si>
    <t>50fb37e7-bece-4092-9c9f-43143004d3ce</t>
  </si>
  <si>
    <t>510043de-9987-4602-b596-1e9616714b1a</t>
  </si>
  <si>
    <t>9dc3d562-9523-45ef-b785-8a23d50cce03</t>
  </si>
  <si>
    <t>b721d995-7d9b-4cc0-8c51-b4eaff0cfaf5</t>
  </si>
  <si>
    <t>071c02bd-d306-45f8-aa52-84f305eeb014</t>
  </si>
  <si>
    <t>7c20b3b0-0627-4233-9d26-d55599819320</t>
  </si>
  <si>
    <t>9c18ea2c-0a4b-4d46-a17b-30948331aa6f</t>
  </si>
  <si>
    <t>43ba1ce6-075f-47f4-b57f-8e45b31933f5</t>
  </si>
  <si>
    <t>e0b0a443-c0b2-498b-a56e-deca166508de</t>
  </si>
  <si>
    <t>2413c572-b0db-4ab8-b09e-df3777954894</t>
  </si>
  <si>
    <t>8590a537-09e4-40f9-b911-b1b6a3746e78</t>
  </si>
  <si>
    <t>2af4469e-8e21-4085-a8b0-03b3143dbbc0</t>
  </si>
  <si>
    <t>66f793c7-4651-478f-b789-1cefa392f5d5</t>
  </si>
  <si>
    <t>dfe2d5ce-4723-4787-8f6e-ab500897377e</t>
  </si>
  <si>
    <t>49ed9422-83fd-442a-b5ec-e0657bc4bbc3</t>
  </si>
  <si>
    <t>5d05aea5-94f9-4043-9783-b853609f6358</t>
  </si>
  <si>
    <t>18176060-69c4-4b7b-854d-f25fef62d563</t>
  </si>
  <si>
    <t>b6f591bc-599f-47a3-aedf-98f2e19a0411</t>
  </si>
  <si>
    <t>3d2fd1dc-8aad-429f-bb97-f702fe741770</t>
  </si>
  <si>
    <t>Wau north</t>
  </si>
  <si>
    <t>421fbc7d-6596-4528-b2bd-f2673e5c7e3f</t>
  </si>
  <si>
    <t>81a9fdb5-9aa6-4433-a741-0a5a573f2cae</t>
  </si>
  <si>
    <t>779a0a19-05a4-4f30-909a-db9de02c89e5</t>
  </si>
  <si>
    <t>f548b272-999b-4732-88bf-783da36dc1c4</t>
  </si>
  <si>
    <t>257f47a4-b31f-4131-b166-4b9c68e10610</t>
  </si>
  <si>
    <t>9485e221-eed9-47e1-8abc-2404b2dcf4aa</t>
  </si>
  <si>
    <t>f537b3e5-931d-466f-b3fc-e2402ec581f3</t>
  </si>
  <si>
    <t>f0589318-20e3-4f79-83eb-d7c540b541d6</t>
  </si>
  <si>
    <t>80a96495-3f16-4051-8ea8-f9ae610fc636</t>
  </si>
  <si>
    <t>da1df746-7731-4867-8054-77a3c4c95a97</t>
  </si>
  <si>
    <t>26b76289-c7c3-44d5-ab3b-77cdabf55c52</t>
  </si>
  <si>
    <t>0a3d1621-cdc9-4d04-86d1-5511cfb9f3ca</t>
  </si>
  <si>
    <t xml:space="preserve">Tonga </t>
  </si>
  <si>
    <t>Puor</t>
  </si>
  <si>
    <t>b627152e-7477-40bc-a033-798ebfcf661f</t>
  </si>
  <si>
    <t xml:space="preserve">Pulthoak </t>
  </si>
  <si>
    <t>663362db-d89e-450d-96a1-2f399e5d3697</t>
  </si>
  <si>
    <t>0a0a5bfa-aa17-4b08-9f00-93a4db9b9375</t>
  </si>
  <si>
    <t>fdff644a-1429-4f4b-ab8f-ab5bc710deb5</t>
  </si>
  <si>
    <t>62c8b6f3-c711-44df-bb05-0c7e68f425e4</t>
  </si>
  <si>
    <t>2c141b97-aaa5-4bcd-8a28-76ffbf8314f2</t>
  </si>
  <si>
    <t>7dc22784-a2dc-450c-81a5-52cc954e1814</t>
  </si>
  <si>
    <t xml:space="preserve">Kuerpon </t>
  </si>
  <si>
    <t>aa38b474-8d0a-4496-896f-c5eca479543e</t>
  </si>
  <si>
    <t>83224362-a0c6-4c0f-9ddf-72835261401c</t>
  </si>
  <si>
    <t>fbdc2200-12bd-4d80-975d-77adf4b86450</t>
  </si>
  <si>
    <t>00860752-3f02-4084-a9c2-d91c5a39c9c5</t>
  </si>
  <si>
    <t>29e1f66e-138c-464d-a717-795bd01d52df</t>
  </si>
  <si>
    <t>ffeb7e4f-6ffd-4dfd-8d04-812dee7eed68</t>
  </si>
  <si>
    <t>e00d053a-2799-4a07-a6f7-35f73d9a666c</t>
  </si>
  <si>
    <t>a0f06198-f51a-4082-869e-2b63a7b797fb</t>
  </si>
  <si>
    <t>03ece0bb-c4d1-47e2-bc30-868cca5510ed</t>
  </si>
  <si>
    <t>04170f43-6aeb-4d92-949d-d8733752948f</t>
  </si>
  <si>
    <t>ac0bfcb3-1d90-4887-96fa-b957dd7f0434</t>
  </si>
  <si>
    <t>0ccc0671-9af1-4db2-ba94-801f483784cb</t>
  </si>
  <si>
    <t>e63674d3-9380-4057-a52f-32c1101a235f</t>
  </si>
  <si>
    <t>23c38897-8dc8-49c4-9f4d-564ccfe03ca5</t>
  </si>
  <si>
    <t>0e4ff7c4-1d8b-4045-902b-fdf9f5f380c8</t>
  </si>
  <si>
    <t>1c1ac0f3-2052-4900-83e2-c04aa5caf43f</t>
  </si>
  <si>
    <t>cf35409f-0575-4139-8b6d-f747979130d1</t>
  </si>
  <si>
    <t>adb7448a-6e1d-4c39-a65f-3950847e7460</t>
  </si>
  <si>
    <t>088137a7-87e6-4685-8855-209d08dcb0f9</t>
  </si>
  <si>
    <t>c5f38dce-1f1b-4a13-b680-4ec01d66ebf8</t>
  </si>
  <si>
    <t>f4eb18e1-78b0-48d1-83fe-6d835a76112f</t>
  </si>
  <si>
    <t>51783e55-9d93-4afd-b9b4-2190d3520b91</t>
  </si>
  <si>
    <t>e5e2cdd2-4ed4-4d7d-b8a4-75000c03b33e</t>
  </si>
  <si>
    <t>a1c071be-4e9f-4529-ae28-5091bc0c24f9</t>
  </si>
  <si>
    <t>e5a1203d-b213-4b4d-b2a4-6606fb6e6b65</t>
  </si>
  <si>
    <t>4dea9a1f-c7eb-404f-b382-e08656902aef</t>
  </si>
  <si>
    <t>cf5e8888-be25-4953-a1c8-89a9162ebc63</t>
  </si>
  <si>
    <t>Ogon</t>
  </si>
  <si>
    <t>4cf6cfcf-ab86-4750-b69d-0e486fb0b3d5</t>
  </si>
  <si>
    <t>af583748-6e05-4303-a17e-33a1a972c3d3</t>
  </si>
  <si>
    <t>Dini</t>
  </si>
  <si>
    <t>eb2173ea-aa07-48fb-8072-619e0a67ab95</t>
  </si>
  <si>
    <t>d8f9975f-74bf-4b39-8689-6002de072712</t>
  </si>
  <si>
    <t>634101ac-cb58-4a0a-8f18-64d8a197c840</t>
  </si>
  <si>
    <t>edff3d0f-4cd1-40c0-a82f-178ce6f36eda</t>
  </si>
  <si>
    <t>d3b57121-c3eb-4fb0-9175-1c2f6a5e0164</t>
  </si>
  <si>
    <t>a9cd0417-7876-41eb-ab49-b249d67a057c</t>
  </si>
  <si>
    <t>251df2d6-3ae0-47f2-b637-327861ed7f74</t>
  </si>
  <si>
    <t>bbc6e0f6-dde8-4560-960c-48b6e2b01ee4</t>
  </si>
  <si>
    <t>9456e969-f0ae-4f6b-8c02-ca5ec0a1911b</t>
  </si>
  <si>
    <t>6ca8c091-5ef4-431f-8eee-331d6071e9d2</t>
  </si>
  <si>
    <t>551ac091-0589-43d1-ada8-bc074d57c710</t>
  </si>
  <si>
    <t>5f0d6d1b-5276-4c10-bd42-7d01d89b25ca</t>
  </si>
  <si>
    <t>0076bd65-49f2-4e8d-a49c-d76afd02db0f</t>
  </si>
  <si>
    <t>9d5aa4a7-2a2b-4ab1-8b86-78118dc4a540</t>
  </si>
  <si>
    <t>9a3c1ec2-bc18-4aab-8645-f7e9187f6784</t>
  </si>
  <si>
    <t>f1895d45-26bd-48f7-b699-67eb8781a6bd</t>
  </si>
  <si>
    <t>a76fc6a7-ead2-4f53-b5c7-2df9f28a1ec4</t>
  </si>
  <si>
    <t>3f1d50f6-91b6-403f-82ca-410fa0bed2c3</t>
  </si>
  <si>
    <t>9b886b20-decc-4dee-af99-522fdb37a72f</t>
  </si>
  <si>
    <t>f81c2c16-0516-444f-bb51-2b3c677ed06e</t>
  </si>
  <si>
    <t>d09ca4bd-a937-44d4-b081-b60f00dbcf02</t>
  </si>
  <si>
    <t>0d9e60c8-306c-4a48-8a57-899d8fdf2045</t>
  </si>
  <si>
    <t>be92b579-ec36-42b6-a346-580ce44e8cc2</t>
  </si>
  <si>
    <t>ebe6c92b-2b40-4e0e-b5fd-8ddf69d9bd72</t>
  </si>
  <si>
    <t>9afbbb59-f58b-4ce2-bd6e-c5dcf8462415</t>
  </si>
  <si>
    <t>4f76df55-c89c-4516-98de-e8cf7bf8594a</t>
  </si>
  <si>
    <t>271bd40a-436b-4a90-b1b8-2cb090d1bfed</t>
  </si>
  <si>
    <t>cf55a758-f3a6-41ea-8201-c26cd72a1e53</t>
  </si>
  <si>
    <t>50ac1f2c-769c-4db0-b55c-bd4cdb708161</t>
  </si>
  <si>
    <t>771ebaf3-cf13-4cce-a5f5-f0c778e18082</t>
  </si>
  <si>
    <t>6f478c69-5f6c-4c09-b3c2-215540da31ed</t>
  </si>
  <si>
    <t>b17f5077-1483-4cbd-8851-9cd7a52243ed</t>
  </si>
  <si>
    <t>dea3f5fe-6b09-40d3-976a-82071dac7868</t>
  </si>
  <si>
    <t>29089f87-43fa-4c07-a373-c480f5e34098</t>
  </si>
  <si>
    <t>a459c118-5d61-4dbb-a5c6-aa68ec88a4dc</t>
  </si>
  <si>
    <t>cb1b1806-ad96-45fe-af57-9c4ebb10ec0d</t>
  </si>
  <si>
    <t>289765d9-dc81-46d7-842d-a511e6af52ea</t>
  </si>
  <si>
    <t>Chilak</t>
  </si>
  <si>
    <t>7978b469-4d91-4b53-9d61-bb24d79b747b</t>
  </si>
  <si>
    <t>f3c9a1df-23ce-4c96-886b-3115b69a615d</t>
  </si>
  <si>
    <t>Juach Dhorbor</t>
  </si>
  <si>
    <t>aa810da4-bab9-4e10-aa0b-4696ef0b5b82</t>
  </si>
  <si>
    <t>232d8718-52db-492b-9d28-5276c67fbbd2</t>
  </si>
  <si>
    <t>03c0d8bf-3a19-4956-8c7a-d457224fd6f3</t>
  </si>
  <si>
    <t>cc54d880-e3c5-41d7-8962-2f85db184ff3</t>
  </si>
  <si>
    <t>81d2129e-6578-46ea-ab9c-202d8061f6c7</t>
  </si>
  <si>
    <t>a0fad057-bcc4-4981-92b4-74a4d0765132</t>
  </si>
  <si>
    <t>09e8e4b3-87ed-40b2-9f9b-e90e39b89d56</t>
  </si>
  <si>
    <t>b836ed67-6f7f-4958-800c-0cb769f592f4</t>
  </si>
  <si>
    <t>30d1f955-9e6a-474b-ae26-babc5a407558</t>
  </si>
  <si>
    <t>d8ccf12e-a1d9-428b-8ac3-95ad163bd72a</t>
  </si>
  <si>
    <t>3cf059dd-b5eb-4c23-894e-4afd6888ca14</t>
  </si>
  <si>
    <t>9173543c-5907-487c-aaa3-8be2f0a818dc</t>
  </si>
  <si>
    <t>ea2c2f46-3569-4117-8161-4be00819dcd7</t>
  </si>
  <si>
    <t>95e37a98-8068-4c0f-9d84-535f109c639d</t>
  </si>
  <si>
    <t>b6b6b656-e872-4082-a6a9-7a477ade43a5</t>
  </si>
  <si>
    <t>38638413-5c3b-48da-a5ba-7a87cd7c5407</t>
  </si>
  <si>
    <t>3b78bb71-665a-45d2-aaf1-b03a6b735d7b</t>
  </si>
  <si>
    <t>36669b1a-4911-48b7-9f40-7bc0888eebb0</t>
  </si>
  <si>
    <t>Nhial diu</t>
  </si>
  <si>
    <t>5ce3b609-211d-4a3c-bf97-1802afb830e5</t>
  </si>
  <si>
    <t>52b887ed-77ee-47eb-8ed9-693db20e35b1</t>
  </si>
  <si>
    <t>361d76af-d8c7-416c-be4f-4276eeee06e2</t>
  </si>
  <si>
    <t>d3467725-ac64-4c14-9c6f-9178b11de229</t>
  </si>
  <si>
    <t>e39c9873-5501-461e-a137-27fbb7326d85</t>
  </si>
  <si>
    <t>7e5b3fc7-6626-4e1a-8ef2-74c30bdd2191</t>
  </si>
  <si>
    <t>Ding ding</t>
  </si>
  <si>
    <t>c055a2fc-7f30-4e45-915e-81eadb425b75</t>
  </si>
  <si>
    <t>8555dd61-ab17-4993-a940-8fff1da4a587</t>
  </si>
  <si>
    <t>6545243e-3172-4677-ad33-8f98cf47c2d5</t>
  </si>
  <si>
    <t>55a59d09-42d4-4eff-82b2-43e7af60e838</t>
  </si>
  <si>
    <t>eabca7b5-7615-4755-8304-856e4c919f01</t>
  </si>
  <si>
    <t>76d3e623-04e5-41e7-84e5-89cdced011d7</t>
  </si>
  <si>
    <t>d7bdefe4-8566-4eb1-a8cd-81a3c82966e9</t>
  </si>
  <si>
    <t>2cc98e66-959c-426e-8e3e-712b65a25673</t>
  </si>
  <si>
    <t>63854db4-a420-4b12-8a79-3ec4414b2364</t>
  </si>
  <si>
    <t>f3f2ac2e-a436-441c-b312-cdd87fb30e6a</t>
  </si>
  <si>
    <t>Wathjak/ Tharkhan</t>
  </si>
  <si>
    <t>22bcb0e3-a604-403f-9ff7-172dab70dd4b</t>
  </si>
  <si>
    <t>f07c4ed2-7e23-451a-89d2-6d8df5e16600</t>
  </si>
  <si>
    <t>aefc5755-a89d-4983-bfc0-fa405bdd1a24</t>
  </si>
  <si>
    <t>39e82bd4-cb6f-4a7b-a9bb-e6eec75d42c5</t>
  </si>
  <si>
    <t>2d954f0f-c068-494d-8903-7b25a6ca4da0</t>
  </si>
  <si>
    <t>726f66fc-b34b-41aa-80ff-f35a88a6f116</t>
  </si>
  <si>
    <t>c997f72f-b7db-4359-a96f-c75fcbce9d96</t>
  </si>
  <si>
    <t>3bdae945-42f9-4b3a-9f97-5c9abebc61ec</t>
  </si>
  <si>
    <t>76805bb9-0054-4c66-b766-6f7994e6acbe</t>
  </si>
  <si>
    <t>5db6287a-21aa-410a-b356-84742143496d</t>
  </si>
  <si>
    <t>Gony</t>
  </si>
  <si>
    <t>318ae91f-189d-46fa-bd09-786a480336b0</t>
  </si>
  <si>
    <t>9d80b906-40c2-49d3-bdc2-3c3547f94e49</t>
  </si>
  <si>
    <t>47ae2e72-eb14-4c54-bdf2-20674f6ceb37</t>
  </si>
  <si>
    <t>e5d1bf60-9814-48aa-8fd9-ad5517af0ac6</t>
  </si>
  <si>
    <t>ddfbbdf2-bba2-4284-b98d-5042c8d18fff</t>
  </si>
  <si>
    <t>3d7f7ac5-9a4c-4c8e-8451-f93408949751</t>
  </si>
  <si>
    <t>759d6c0a-f696-436a-9bd6-a7c635dd6b2d</t>
  </si>
  <si>
    <t>06385a24-c057-4ec0-8bf2-4df2d68d92fe</t>
  </si>
  <si>
    <t>48673037-2d0e-4da5-a286-54ac1ffd0fd5</t>
  </si>
  <si>
    <t>e0931a64-0e5c-4247-bbc4-f1ecd66f263f</t>
  </si>
  <si>
    <t>6e2f40cf-edf7-473a-a49f-f60d7f60e4ff</t>
  </si>
  <si>
    <t>97401c23-2bdb-43e2-9eb6-66b9cf6cc99d</t>
  </si>
  <si>
    <t>998fb977-3d4f-4369-a794-a98a9f149cd0</t>
  </si>
  <si>
    <t>d1d0e590-7381-4e81-8fa5-1739e01c1c92</t>
  </si>
  <si>
    <t>2398b4b2-d848-4ab2-ab26-92b3c4014196</t>
  </si>
  <si>
    <t>85cabbb6-de0e-4518-bb78-e3ea59402ccf</t>
  </si>
  <si>
    <t>3d58baa9-5521-428d-9597-3715ea7f0511</t>
  </si>
  <si>
    <t>5fe05fab-48e7-48a1-8ab8-c406905b27cb</t>
  </si>
  <si>
    <t>ce8086b2-99ba-41b5-a126-583e6c4e70c6</t>
  </si>
  <si>
    <t>c565f11f-e7d2-4604-b405-25bb708be5f8</t>
  </si>
  <si>
    <t>cb98a387-693f-4cbe-956c-0bf0acf9552f</t>
  </si>
  <si>
    <t>6cbd45b8-8bd9-43d8-8189-10410156b854</t>
  </si>
  <si>
    <t>bd4e9433-7c1e-4a6e-ac3b-51cb8e7677f6</t>
  </si>
  <si>
    <t>5b12ee29-88ed-4978-8c3b-e08ed12793b1</t>
  </si>
  <si>
    <t>8bfee2fc-87d0-4d07-b82e-4e93d9829f19</t>
  </si>
  <si>
    <t>d485799c-6a27-4ac1-8866-0278ec91a267</t>
  </si>
  <si>
    <t>60e60b25-1985-4082-b23b-1b5e3c5e89cf</t>
  </si>
  <si>
    <t>7b3110b8-4cc3-4fe7-947c-a203f008f573</t>
  </si>
  <si>
    <t>e600bcf4-4308-4727-b044-2a4594462b3e</t>
  </si>
  <si>
    <t>20ebde43-952d-4b52-a9cd-fc7471ad5e35</t>
  </si>
  <si>
    <t>92da4b52-bc2b-4f55-b001-1fa4c517c28f</t>
  </si>
  <si>
    <t>defce187-d3a3-4618-8e78-e8a57c6bbafa</t>
  </si>
  <si>
    <t>d6762661-a111-4aee-9927-46158a1aafe9</t>
  </si>
  <si>
    <t>6973b0fb-7862-4497-898d-8a8b66168fcc</t>
  </si>
  <si>
    <t>3fc52d39-9edd-4c89-9bae-55ee2b505ef1</t>
  </si>
  <si>
    <t>0391e899-1fd6-4f4c-818f-947caefe5922</t>
  </si>
  <si>
    <t>4637bbd3-4225-4c3c-b5d5-83ff390dd6b3</t>
  </si>
  <si>
    <t>a881547b-3362-4ec5-8637-731ad5d8635d</t>
  </si>
  <si>
    <t>acf3a27a-48fb-468b-a60e-ab7d3c26a734</t>
  </si>
  <si>
    <t>daf30de8-30b3-42b3-892b-9721a014194d</t>
  </si>
  <si>
    <t>a3b0aac7-06f2-40f3-a0bb-ac30271dec64</t>
  </si>
  <si>
    <t>c94c3bac-3882-4bd9-bc03-a2d0c92db31d</t>
  </si>
  <si>
    <t>d4bf618d-bcfb-4fcd-b0a3-b4d6193746a8</t>
  </si>
  <si>
    <t>10251df2-a803-44e1-a83e-df3bc0bcf084</t>
  </si>
  <si>
    <t>e71fbda4-b764-4235-bdef-361429b74c37</t>
  </si>
  <si>
    <t>306c6310-ed4d-4608-b81b-ce09bb585d2a</t>
  </si>
  <si>
    <t>5789a082-64cb-4332-b20e-cd629f12fb54</t>
  </si>
  <si>
    <t>2d25cb45-5534-41d2-8f69-d52ed7dcdc95</t>
  </si>
  <si>
    <t>d627440a-f85e-4cb0-baa1-9a5b4daa6634</t>
  </si>
  <si>
    <t>bd05314c-c8f5-4d33-9d26-519a32d179d8</t>
  </si>
  <si>
    <t>50ed255e-3497-44d2-a9ea-6ac340b0cb13</t>
  </si>
  <si>
    <t>be8110e7-85fc-4f0d-9f46-da5fbcc36e04</t>
  </si>
  <si>
    <t>5737241b-878d-4ae0-92e4-13bbb0f1f566</t>
  </si>
  <si>
    <t>2366e800-b36e-41a7-a094-b2054a0ba633</t>
  </si>
  <si>
    <t>e0077756-ff81-4fb8-a8e4-ae853ab64c60</t>
  </si>
  <si>
    <t>cbe7b87c-2ced-451e-8f4f-9b9d223832fa</t>
  </si>
  <si>
    <t>9b298a7f-b51a-4ec2-b3d2-5e0c0911dc02</t>
  </si>
  <si>
    <t>Kodok town</t>
  </si>
  <si>
    <t>6f56b4cb-d9dc-4e09-998d-22e055b51d89</t>
  </si>
  <si>
    <t>76db251d-3ae2-4524-869a-031276ea45c1</t>
  </si>
  <si>
    <t>2a19d2f5-504b-4c03-8d91-846bf5ed5801</t>
  </si>
  <si>
    <t>a143318e-5c11-4157-bbe5-c2b3544397c9</t>
  </si>
  <si>
    <t>21b1f5ff-1a7e-47f7-a0b3-46d099da692b</t>
  </si>
  <si>
    <t>e24d270a-2a0c-4e0c-bfd9-40df6b69d429</t>
  </si>
  <si>
    <t>b0b8a3ce-72ec-4d1b-bcb1-8f5d38a2fee2</t>
  </si>
  <si>
    <t>0818b5e9-43e7-44db-904c-f59dfdbf98a3</t>
  </si>
  <si>
    <t>bc85aea8-4888-4e7b-8393-1fd17bf2401e</t>
  </si>
  <si>
    <t>Padiet</t>
  </si>
  <si>
    <t>70cd049b-ccc8-4aa3-831e-93bdf25292c1</t>
  </si>
  <si>
    <t>7c39bb66-9b7f-4833-89ae-35593aae26c6</t>
  </si>
  <si>
    <t>a6fc4da8-84a3-44c6-9799-c5833fc04283</t>
  </si>
  <si>
    <t>Wau-shiluk</t>
  </si>
  <si>
    <t>9213a6b0-26e5-4775-8b96-cc8c513d5f97</t>
  </si>
  <si>
    <t>2298a164-1f61-45ab-a078-ee2c3d9dbe49</t>
  </si>
  <si>
    <t>04435029-d1c2-457d-98ba-5c5e234cb1bc</t>
  </si>
  <si>
    <t>87fb0fda-f4c2-4789-94b5-b1e84fcc2b1f</t>
  </si>
  <si>
    <t>80be090c-d289-4021-bfbc-72b6558689dd</t>
  </si>
  <si>
    <t>Kuerbuone</t>
  </si>
  <si>
    <t>181c931f-4f65-40e6-a847-f2636cda0645</t>
  </si>
  <si>
    <t>a5c4a323-5a22-46b5-a5bd-3e9b314a4266</t>
  </si>
  <si>
    <t>008922a1-dad4-479a-aeb5-95269020be82</t>
  </si>
  <si>
    <t>779462a2-b4ce-4add-b2c2-1de2220e1fe7</t>
  </si>
  <si>
    <t>2ab9b7c0-6e73-4df8-a96b-2bef40d7a6e5</t>
  </si>
  <si>
    <t>5f5ac9db-3ed3-4201-9187-cff862f7e916</t>
  </si>
  <si>
    <t>1a554bc9-5c84-4edf-88f2-abf785560fb6</t>
  </si>
  <si>
    <t>5f506f3e-5c8f-4ae5-a8ed-d556cff77d70</t>
  </si>
  <si>
    <t>3832f9c4-3fd1-4ac6-a33e-281296cf38e3</t>
  </si>
  <si>
    <t>0f156fbf-b4ea-4b90-9e67-f566ab17aa71</t>
  </si>
  <si>
    <t>f0de12cb-2c50-46c1-8211-6894a3770ea0</t>
  </si>
  <si>
    <t>c4eeec95-d7a4-4d4b-a97d-efcccf396691</t>
  </si>
  <si>
    <t>31f2e76f-e84c-4716-9d5e-bc39f42ff98e</t>
  </si>
  <si>
    <t>55ec0be7-ae09-4797-a29e-05709a76b8dd</t>
  </si>
  <si>
    <t>88c63701-fedb-4ee7-b23c-b4aa46ee07d8</t>
  </si>
  <si>
    <t>7f91ec26-8814-4438-99fb-5ddde52949b5</t>
  </si>
  <si>
    <t>7e3a5f9e-ec7a-458e-a18c-4af5b8f65adc</t>
  </si>
  <si>
    <t>b8f2bc0f-fa85-4945-9580-f1f4f2195688</t>
  </si>
  <si>
    <t>ae7bc24f-6233-4b5d-97e8-54a85c3f8053</t>
  </si>
  <si>
    <t>00a1352c-3e16-4249-a78c-06b5beea0f93</t>
  </si>
  <si>
    <t>89275aa1-309e-487c-87d2-23b7c8e67b04</t>
  </si>
  <si>
    <t>3b23b3a6-8f38-4e97-ab0c-34e2beca9bee</t>
  </si>
  <si>
    <t>cadcdee5-da43-4999-a313-f388118f3737</t>
  </si>
  <si>
    <t>e4a3b884-e123-467a-8b61-a4e613d800c6</t>
  </si>
  <si>
    <t>d814a27b-7722-48b1-87c7-722ae0a123fb</t>
  </si>
  <si>
    <t>2f191ff0-0f61-4be5-80f0-f5ef33626bc5</t>
  </si>
  <si>
    <t>a340a0a6-a371-4f25-99da-dca3dc27dc6c</t>
  </si>
  <si>
    <t>abf684b1-283b-46ca-8fb3-5941350d0cdc</t>
  </si>
  <si>
    <t>dc8446da-078b-4f61-a327-46b9d5e5e0a3</t>
  </si>
  <si>
    <t>c9e17811-d05b-48be-8317-72a6c93346c7</t>
  </si>
  <si>
    <t>352bb35f-af80-4396-8b1f-61957983d778</t>
  </si>
  <si>
    <t>90b12edd-6830-436f-bbe2-26653c15405e</t>
  </si>
  <si>
    <t>4f6f4594-3789-4407-8df2-e737f56a6e80</t>
  </si>
  <si>
    <t>4b5ca1d1-2b11-48ab-8809-3ea2a1da2a6c</t>
  </si>
  <si>
    <t>fbc69a50-2ba3-4c08-971e-452e15cf1eef</t>
  </si>
  <si>
    <t>2830f951-5c10-4d2b-90be-a8348b20357e</t>
  </si>
  <si>
    <t>449edb38-aa58-4186-8e31-22e9093d1e68</t>
  </si>
  <si>
    <t>c9a998a5-69fe-435a-bc29-cdcf21371d72</t>
  </si>
  <si>
    <t>f775cd3c-139a-4e8b-b618-bff1eb8a8d4f</t>
  </si>
  <si>
    <t>42f1d811-b87b-4149-aab7-e0bdaeeb09f6</t>
  </si>
  <si>
    <t>39776ad8-9fe9-42cc-a054-6f16aacfd80f</t>
  </si>
  <si>
    <t>3f91aede-9b11-405b-8e86-7cbf596fc0fe</t>
  </si>
  <si>
    <t>07d4c9f9-c2ad-4c9a-960d-7a1319e8a78b</t>
  </si>
  <si>
    <t>a3f88f14-a4a6-4fac-aa82-71e722202f9d</t>
  </si>
  <si>
    <t>cefc5ecd-37fe-4125-b202-ea1dad22be22</t>
  </si>
  <si>
    <t>3d4b3012-fca8-4596-a581-fdfcce357726</t>
  </si>
  <si>
    <t>47b46025-ea3a-435d-ac8c-8e31ff6e2f98</t>
  </si>
  <si>
    <t>39a3d4b9-c01f-4218-8b5b-ce00a442bbff</t>
  </si>
  <si>
    <t>2e4d8f6f-3c5d-4bc5-b11a-1bf02eb93db2</t>
  </si>
  <si>
    <t>91bf0d70-6710-40e4-bdc9-423aef9d01d2</t>
  </si>
  <si>
    <t>6c6564e1-d6c1-4055-9f1c-13f9c3d44530</t>
  </si>
  <si>
    <t>f156ac56-47c0-422d-8249-f9c0ef4880c0</t>
  </si>
  <si>
    <t>Juach</t>
  </si>
  <si>
    <t>cc17c0aa-541c-4d4d-b3fa-6657414a6191</t>
  </si>
  <si>
    <t>8bf2560e-94d6-4329-b8ab-f37b1d4d9dfa</t>
  </si>
  <si>
    <t>d36f9839-3596-4708-938c-04ec6a5a877d</t>
  </si>
  <si>
    <t>ef3a38dc-ac28-4ec6-8459-9aa428b4e88f</t>
  </si>
  <si>
    <t>38def5e9-2eb5-48fa-bc9d-451b5fc1b6a4</t>
  </si>
  <si>
    <t>077d5609-8b2f-42e5-97af-15aefd281297</t>
  </si>
  <si>
    <t>06547714-6963-46f4-80f9-1d32d55a9258</t>
  </si>
  <si>
    <t>c353948a-58e0-41d1-8402-a08a9ddec7a2</t>
  </si>
  <si>
    <t>a54553ab-8ddd-4afa-80c2-060595fb4f8e</t>
  </si>
  <si>
    <t>193758c3-8562-41ab-b96a-177124e94dc7</t>
  </si>
  <si>
    <t>183a4ada-bb1f-4c62-a18c-4de7b9515916</t>
  </si>
  <si>
    <t>6b7f7872-1c03-4440-b268-f4189b3dd24a</t>
  </si>
  <si>
    <t>e2b3e94c-e683-4377-9008-3e1313e84c77</t>
  </si>
  <si>
    <t>caf8ee6d-0ab3-4ce1-9d3d-93e5b6ca8d96</t>
  </si>
  <si>
    <t>0a8d45a1-4656-4e55-a639-a5ce97a93200</t>
  </si>
  <si>
    <t>7caff538-d926-4f0f-984a-1de65d5d0792</t>
  </si>
  <si>
    <t>bd779dca-99ba-4718-a7bc-70061b78401c</t>
  </si>
  <si>
    <t>e8c3e425-f3e1-40be-a4e0-99979569603b</t>
  </si>
  <si>
    <t>1cc5911f-f753-4fe4-b0e6-c82389c2f833</t>
  </si>
  <si>
    <t>6f80a18a-1493-41c4-9b29-9c489a914738</t>
  </si>
  <si>
    <t>38b00ad5-39b2-42b3-88d3-5fe074021409</t>
  </si>
  <si>
    <t>237cb37a-3157-43de-9ef3-3a380f353479</t>
  </si>
  <si>
    <t>c1a25db9-8da5-48ec-860b-996243185a93</t>
  </si>
  <si>
    <t>ec6783b3-cdd5-4537-856f-788f7b1e259e</t>
  </si>
  <si>
    <t>cb53ece6-7ba1-4d8d-ae5b-6892a9b1a5a2</t>
  </si>
  <si>
    <t>b1408a32-eb48-47a6-b369-df7a827d9170</t>
  </si>
  <si>
    <t>3f4bfbbc-36f2-422b-9c06-8e463f410a50</t>
  </si>
  <si>
    <t>4bde0259-04e1-4fdc-9e44-8ce2c487b69f</t>
  </si>
  <si>
    <t>f7c6af35-7e06-486c-a2b6-3850a2f84948</t>
  </si>
  <si>
    <t>398e94b7-a32a-4490-875c-9a8044dcac6f</t>
  </si>
  <si>
    <t>c890632b-a5cd-4f86-af4e-9985922dd800</t>
  </si>
  <si>
    <t>e14ab14d-1e91-46e2-a32e-69a77accdfbe</t>
  </si>
  <si>
    <t>834c0142-0d65-4cf8-ad0f-00d23749563d</t>
  </si>
  <si>
    <t>53a42347-acfb-42b9-a419-2580e4896683</t>
  </si>
  <si>
    <t>7b62f738-cba5-4f33-962f-e83ea125fc82</t>
  </si>
  <si>
    <t>4158a5ec-c908-4011-9f67-c9dc0abdf562</t>
  </si>
  <si>
    <t xml:space="preserve">Old fangak </t>
  </si>
  <si>
    <t>aac7c65c-48d6-4a3c-bc22-1860219c5a3f</t>
  </si>
  <si>
    <t>f1526637-1c15-4f34-8534-f75e3f4b507e</t>
  </si>
  <si>
    <t>fc038ad3-ea04-4fdf-a3d8-1098278f2853</t>
  </si>
  <si>
    <t>0d955fa4-0e64-4b74-89ec-5ec1203e1c62</t>
  </si>
  <si>
    <t>8b6ae7e7-64f7-4875-b4fb-a9b55b52df19</t>
  </si>
  <si>
    <t>89ab2b7d-5465-4eb3-a485-38f7a17df6ff</t>
  </si>
  <si>
    <t>98a88830-45b9-4249-b974-c66e1263db10</t>
  </si>
  <si>
    <t>77354eec-2498-4231-a0da-f75a45e71d55</t>
  </si>
  <si>
    <t xml:space="preserve">Fangak </t>
  </si>
  <si>
    <t>fe06e69c-c5fe-41f2-8c57-d640d908bc25</t>
  </si>
  <si>
    <t>d105185c-21f9-4a9f-9d80-28b911ef9457</t>
  </si>
  <si>
    <t>3a1e8b61-21a7-408d-8e73-4b8186b4095e</t>
  </si>
  <si>
    <t xml:space="preserve">Kuek </t>
  </si>
  <si>
    <t>6c83718c-a7a7-4211-af9e-9c5b4f00bc7e</t>
  </si>
  <si>
    <t>e1258462-8ea9-426f-91a3-4b1a17e1db13</t>
  </si>
  <si>
    <t>8c774800-9a42-4f93-a74c-826e059240c0</t>
  </si>
  <si>
    <t>f5d9ddd2-b848-40c1-80b5-48b54c34f1d2</t>
  </si>
  <si>
    <t>fc844d83-46d2-4a3c-af96-b9b937068b8f</t>
  </si>
  <si>
    <t>f5b3137a-e858-4021-82b9-a4df20ff873e</t>
  </si>
  <si>
    <t>6</t>
  </si>
  <si>
    <t>aa5d7b5c-ad1a-4c7c-85da-9c9cd0f2e40b</t>
  </si>
  <si>
    <t>fa5fe80e-8a70-4172-b317-4980b90ab0d1</t>
  </si>
  <si>
    <t>5070b005-97e1-4425-bac2-d0e6286c6978</t>
  </si>
  <si>
    <t>1a4edc1c-3bb2-4d7e-8df9-3996cbff559e</t>
  </si>
  <si>
    <t>26b980a3-8950-47d1-876b-1e050c97d2c2</t>
  </si>
  <si>
    <t>dbae9f6b-5968-4bb0-bea9-4341551dc274</t>
  </si>
  <si>
    <t>2dfdda9b-972e-47ad-9f3d-6bf5859f4fb5</t>
  </si>
  <si>
    <t>12c8cd21-748c-4f59-b2b5-36ef17b74b00</t>
  </si>
  <si>
    <t>21ffb4be-d4fe-46c1-8f2c-cf701c533808</t>
  </si>
  <si>
    <t>62e04e73-08ff-4582-9a2f-8efd6ec2b720</t>
  </si>
  <si>
    <t>81f5b31b-31fe-4029-8c15-f16e2b2edb59</t>
  </si>
  <si>
    <t>fc986f8e-c57b-4fb7-896e-d7a5e97b7d3f</t>
  </si>
  <si>
    <t>bb4aecdd-a734-4eee-bf27-ade0b71f3958</t>
  </si>
  <si>
    <t>d0f3835e-5915-449a-a734-500fb7b07802</t>
  </si>
  <si>
    <t>5a6d23f3-db78-4a92-8c5a-75070da74e38</t>
  </si>
  <si>
    <t>457084a3-b46d-4f6a-b50b-a89d31e3947f</t>
  </si>
  <si>
    <t>fed9a582-2729-46b2-9386-3e4240f06967</t>
  </si>
  <si>
    <t>86c927c6-652a-4e9c-a092-48e942778fb4</t>
  </si>
  <si>
    <t>6652da93-80a4-4df0-9b74-1e443c8a3c6e</t>
  </si>
  <si>
    <t>332dd3e0-839f-4a41-804b-db4aba17ed46</t>
  </si>
  <si>
    <t>f8b9e009-0edd-45a5-8501-97f795ca9716</t>
  </si>
  <si>
    <t>c6a22768-4f35-4e3b-9b9c-8f31d127a4de</t>
  </si>
  <si>
    <t>81440419-c561-4442-90f7-62b5eda61e59</t>
  </si>
  <si>
    <t>ab809f3c-065d-4ea4-bddf-b300c9cf98ca</t>
  </si>
  <si>
    <t>c2b91130-4f53-4cd1-9183-b6e51b56170e</t>
  </si>
  <si>
    <t>c9be86ab-b751-4aa8-b481-5642ebc2a393</t>
  </si>
  <si>
    <t>e7c17d4a-493f-4b7f-9eff-3fdbda6e0411</t>
  </si>
  <si>
    <t>cb9b63db-9984-428a-a6be-905ad2f3e37f</t>
  </si>
  <si>
    <t>f00be2df-0440-4d6f-88ba-3be6c13a34b7</t>
  </si>
  <si>
    <t>31db4361-9e36-40b4-b8f2-41574bcad1c6</t>
  </si>
  <si>
    <t>220c4b25-0d75-4959-8ced-794f6739d007</t>
  </si>
  <si>
    <t>58bad871-6e82-4944-8807-a6b003663c47</t>
  </si>
  <si>
    <t>53275b80-9eb3-40a5-9804-9dace865e8d8</t>
  </si>
  <si>
    <t>1cd949e5-fd33-4f3e-a11e-2eff88863846</t>
  </si>
  <si>
    <t>4f3da2a3-585c-47b8-8091-37f4cebb36c8</t>
  </si>
  <si>
    <t>b1f7baa5-a099-49d8-b52c-4d4e5542563d</t>
  </si>
  <si>
    <t>bd9c0f62-81ce-4551-9366-dd0649a21489</t>
  </si>
  <si>
    <t>5c3c735d-64c7-4668-b12b-8a5d79ec61b1</t>
  </si>
  <si>
    <t>ca17e571-62d4-414b-88b5-77b47b72f24b</t>
  </si>
  <si>
    <t>49c3b5b4-3c49-48e9-862d-28d88d022115</t>
  </si>
  <si>
    <t>5d25a2f4-247a-4831-8902-84902bbf9bfb</t>
  </si>
  <si>
    <t>ddb06b78-4d11-446e-a998-228653fb3cfc</t>
  </si>
  <si>
    <t>6dc703ad-9a11-4dbd-8cd0-c953201e26ba</t>
  </si>
  <si>
    <t>e097aa11-6024-4761-80ff-9efb6f8e62b6</t>
  </si>
  <si>
    <t>a32b0f7d-d418-463f-ae82-e1e92dc4fd51</t>
  </si>
  <si>
    <t>ebcc5a42-644f-40cd-b459-f55a06ecaa54</t>
  </si>
  <si>
    <t>38b36eee-fd8e-4cb2-9760-c2b6625aa02b</t>
  </si>
  <si>
    <t>03fc821a-c1bf-4a35-9f61-0635f145ab30</t>
  </si>
  <si>
    <t>483908cd-ffa0-4d28-bf8f-8bffe2d05470</t>
  </si>
  <si>
    <t>547143fd-6692-4169-a324-fe690efe0597</t>
  </si>
  <si>
    <t>903d99db-3b75-450c-9d97-94cd4266f014</t>
  </si>
  <si>
    <t>008933a3-27f6-4442-a4c6-4e4ebf070b8c</t>
  </si>
  <si>
    <t>977dc8c2-f40e-4982-a6d8-cee187d2b373</t>
  </si>
  <si>
    <t>4f0b1edd-693c-4216-b696-f5aac255a146</t>
  </si>
  <si>
    <t>af1787b4-0b4e-4fd8-89f2-e48a60166d2b</t>
  </si>
  <si>
    <t>8f774fc2-c645-4792-bc33-28ce5d0e779c</t>
  </si>
  <si>
    <t>e1b6b433-df07-4087-8751-d360678edd7c</t>
  </si>
  <si>
    <t>d4e0cbce-854c-4d1d-9c56-ba63e327ee1c</t>
  </si>
  <si>
    <t>f1debef9-757f-46c0-a4bf-541be08f49b7</t>
  </si>
  <si>
    <t>c267d7d1-1451-4750-99da-082716c6b68a</t>
  </si>
  <si>
    <t>c7dfa3f3-51fc-41f2-a131-86eb4b774eb8</t>
  </si>
  <si>
    <t>ded31744-1d97-400e-a790-afc9c1d54bc0</t>
  </si>
  <si>
    <t>34834709-be92-47c3-95f8-9f2e595c04a4</t>
  </si>
  <si>
    <t>af06c0af-5bcb-4d45-9e05-51795fe23220</t>
  </si>
  <si>
    <t>3f7e4dec-3928-4239-8db9-a62435073ae5</t>
  </si>
  <si>
    <t>f84999a2-29b1-4cd7-bb7b-db82891483d7</t>
  </si>
  <si>
    <t>35a107bd-5d87-4f6e-84d1-e2dafa0c3fde</t>
  </si>
  <si>
    <t>0e94458f-0948-4ef4-9665-30f361c5ee0c</t>
  </si>
  <si>
    <t>09c18aa5-9983-4e30-9231-250d49054dc8</t>
  </si>
  <si>
    <t>c82d2435-4b51-4548-9054-025f99c9748a</t>
  </si>
  <si>
    <t>79d4139e-3c5b-49ef-ad78-c0353dea2cc4</t>
  </si>
  <si>
    <t>b81e726a-fc3c-4f9b-aa16-a2508ab02dea</t>
  </si>
  <si>
    <t>29d3a737-8636-427b-843b-92873126fe24</t>
  </si>
  <si>
    <t>ee383f3a-152d-40d0-864f-efaa7ba6de02</t>
  </si>
  <si>
    <t>bda54355-26f2-4953-a3f7-702879b1ab3a</t>
  </si>
  <si>
    <t>03fe367d-c711-41f2-86f8-1d009681929a</t>
  </si>
  <si>
    <t>ff6fa9ee-d739-43f3-85eb-926619548ee4</t>
  </si>
  <si>
    <t>c11729d4-7239-4918-a6ff-f6db31e12d48</t>
  </si>
  <si>
    <t>2f00e505-9b4d-4581-87c1-14dd4d104e63</t>
  </si>
  <si>
    <t>ee7abc41-b644-4bc7-ad79-0de11a3feb2c</t>
  </si>
  <si>
    <t>55959794-11dc-4c2b-b85b-71b18917f475</t>
  </si>
  <si>
    <t>e2bd71a6-4c02-4fe6-aa2b-67d1a71edca2</t>
  </si>
  <si>
    <t>e94b8056-0eb6-464c-b676-8bdffc33eb32</t>
  </si>
  <si>
    <t>fd270df1-ca48-4ae0-9396-d915acf957ee</t>
  </si>
  <si>
    <t>5562085b-6ba9-49d2-89c4-1f03b346b755</t>
  </si>
  <si>
    <t>e921deda-a0b8-443b-9ad1-fd5c582f1b4a</t>
  </si>
  <si>
    <t>8b0f74ea-2a70-48e6-aa9d-25f63e944494</t>
  </si>
  <si>
    <t>e26ed84b-dee4-4c54-acd6-8565fe410fd9</t>
  </si>
  <si>
    <t>f61aa18a-7f5f-46ac-80ee-b07f98172966</t>
  </si>
  <si>
    <t>1d8a4c1b-ab5d-4346-bdb8-9590aafdb18b</t>
  </si>
  <si>
    <t>30f51e5d-9ce8-4a44-8792-4c0363f00dbe</t>
  </si>
  <si>
    <t>b61324fc-7e88-4453-8b75-5d3d1d06010b</t>
  </si>
  <si>
    <t>b23616c5-32f8-469c-bda4-d4e05aff3c8e</t>
  </si>
  <si>
    <t>6eb59bae-d483-479b-89ae-48669a2d05fc</t>
  </si>
  <si>
    <t>a21b871b-b9d5-418c-ae44-16e8791e583e</t>
  </si>
  <si>
    <t>42987354-c8ac-4ba8-abc7-dc589e501059</t>
  </si>
  <si>
    <t>98e63d86-7d96-4e7b-93f1-d65be73abbb8</t>
  </si>
  <si>
    <t>f34a1856-a3b3-40b8-8b3a-98dc26a364b4</t>
  </si>
  <si>
    <t>bdfefc89-580c-41a7-b47d-14ca14a20cf2</t>
  </si>
  <si>
    <t>8100bee9-208a-4c1f-9e40-2ed567372ecf</t>
  </si>
  <si>
    <t>73bb2f3a-af59-4ce9-93a1-4ce1b07ca265</t>
  </si>
  <si>
    <t>fd998829-ab6a-4a8c-b443-44eda80b4843</t>
  </si>
  <si>
    <t>3c67e403-0cee-47a3-8c72-259fb847fc06</t>
  </si>
  <si>
    <t>3118a7eb-657f-4b61-89f8-c18b512a8306</t>
  </si>
  <si>
    <t>9f0c1fca-65ee-487a-a925-b71b77fe0961</t>
  </si>
  <si>
    <t>0a0c3d54-c2c3-43ba-9ad9-4fea2a3e7e42</t>
  </si>
  <si>
    <t>32247b19-22c0-4cd9-acde-c6325aa379ba</t>
  </si>
  <si>
    <t>bba93c43-1d55-4be5-bfbe-39f3f1a1b167</t>
  </si>
  <si>
    <t>7397f8ef-a93b-42a8-b672-c2c86ef97c97</t>
  </si>
  <si>
    <t>5ca45158-de35-4204-b054-3203caf90082</t>
  </si>
  <si>
    <t>fc8dd85f-eae9-4079-9169-85f1076a5f5c</t>
  </si>
  <si>
    <t>d0ade41b-b897-4a81-8180-17d1a42bd016</t>
  </si>
  <si>
    <t>639e1d5e-89c1-4acd-a810-6658287ca813</t>
  </si>
  <si>
    <t>af93e629-c6ff-4fd2-bfd8-2f49a3346eb4</t>
  </si>
  <si>
    <t>1730ec1e-c24e-43b0-bb07-70b28e01857b</t>
  </si>
  <si>
    <t>16235fc0-5600-4f4d-a281-da4c5955c3c3</t>
  </si>
  <si>
    <t>1829dc7d-da28-4b91-92fb-d1c6b522c7bd</t>
  </si>
  <si>
    <t>e207a5f3-bc49-4972-a49b-a1647d80f822</t>
  </si>
  <si>
    <t>373197ad-3270-42d4-a1d8-f2223bc017f0</t>
  </si>
  <si>
    <t>a71729e1-00d0-4351-b711-13470f7f68b0</t>
  </si>
  <si>
    <t>e126409e-d2a1-4f1e-b83f-bad9232e6b2d</t>
  </si>
  <si>
    <t>f68f5744-24e6-4ed7-96d4-0bcf79f64b11</t>
  </si>
  <si>
    <t>0cf28aaf-08c4-4e9e-88c8-bec4d61d457f</t>
  </si>
  <si>
    <t>d92eab96-4a3f-46d0-9ff1-9dfc2b2f78f3</t>
  </si>
  <si>
    <t>afcf0ca9-77e2-4568-81ce-2d7db2a16b0e</t>
  </si>
  <si>
    <t>8a398080-bdf0-4b2f-8e66-c964d9cbac11</t>
  </si>
  <si>
    <t>4298c2c5-29cc-4037-9282-704816dc9360</t>
  </si>
  <si>
    <t>7bf0f75c-5b23-49aa-8475-c3c2eaaa3d1e</t>
  </si>
  <si>
    <t>85064dc4-83ee-4b74-acd3-0ceea986e0e5</t>
  </si>
  <si>
    <t>9d2f65fe-8bd0-41a4-96ff-9de58107fcf2</t>
  </si>
  <si>
    <t>16753241-17cd-4c9c-9bfd-5d0673929b7b</t>
  </si>
  <si>
    <t>d22d4207-5334-4f3f-8a5e-c5d1e63e25d2</t>
  </si>
  <si>
    <t>937a54ce-fa06-4250-b026-138afa3918e9</t>
  </si>
  <si>
    <t>2b99cac6-5b57-4a49-9705-f78b0270a7d7</t>
  </si>
  <si>
    <t>fa7d4c7f-7a9d-47c0-ba72-8fd5321a5979</t>
  </si>
  <si>
    <t>47abcf30-aed9-498a-8695-6d72fd348ce8</t>
  </si>
  <si>
    <t>9ad4e0c4-a3ef-46a9-b799-693d2beffc16</t>
  </si>
  <si>
    <t>1c8f4c62-15dc-4d65-99f7-fda8ef3b81e1</t>
  </si>
  <si>
    <t>484ed68e-3625-4e73-a951-18f1986f77b8</t>
  </si>
  <si>
    <t>481c046a-5847-4de9-bf74-4cfcb553893f</t>
  </si>
  <si>
    <t>be9035c1-f499-475a-9a98-38f8fd571063</t>
  </si>
  <si>
    <t>e14da159-641c-47e3-883b-bdcc54c83be7</t>
  </si>
  <si>
    <t>6e822592-72f3-4232-9558-8f540cacf39f</t>
  </si>
  <si>
    <t>cc1ad074-16b9-410e-a24e-c5151d206c0e</t>
  </si>
  <si>
    <t>2a6624a3-82df-46d2-b619-02df76d1add1</t>
  </si>
  <si>
    <t>3d1b1ebc-4b9a-43f4-b1e6-1e834393cc3b</t>
  </si>
  <si>
    <t>e08710dd-d2b0-4edf-b2be-c64e690dcbdc</t>
  </si>
  <si>
    <t>24ee1dd6-9d10-4844-b597-85f943125d0d</t>
  </si>
  <si>
    <t>f63df1c0-9fd5-4257-80de-04448aebb586</t>
  </si>
  <si>
    <t>5cd9f466-cb41-4ead-96db-83c57e62e9c7</t>
  </si>
  <si>
    <t>2ac1cca2-bc23-4cbd-b8fd-2a7dec39a7cd</t>
  </si>
  <si>
    <t>f4d582b9-bab1-450e-8999-28dab5dc2b7f</t>
  </si>
  <si>
    <t>3bf7c2ca-fdcb-49fe-8d45-08f9f3b8b197</t>
  </si>
  <si>
    <t>b4efe67f-126c-479d-8fdd-2908bb73619b</t>
  </si>
  <si>
    <t>77d753b2-7eb2-4400-852f-28ff223a1cf1</t>
  </si>
  <si>
    <t>e4e18abb-439f-4f6c-9504-4164c68750cb</t>
  </si>
  <si>
    <t>bf10cb38-795a-4d67-abdd-b7c94f8cac60</t>
  </si>
  <si>
    <t>57af7309-2d3b-47dd-9a42-b41fdeca1aa7</t>
  </si>
  <si>
    <t>409ee973-cc3a-407d-82f2-d3ad3d59ce5e</t>
  </si>
  <si>
    <t>b371077d-9975-47c1-9f9d-654cffbff997</t>
  </si>
  <si>
    <t>4bf14188-fccd-485e-9cda-6be598b94ef1</t>
  </si>
  <si>
    <t>b4eeee4b-632d-4876-bc2e-5dd79ce94e8f</t>
  </si>
  <si>
    <t>6ffed372-e65b-4d33-8e9a-5a3490684551</t>
  </si>
  <si>
    <t>aeaba538-e823-4052-aef8-ea0fa429808d</t>
  </si>
  <si>
    <t>f06d6692-5072-42e9-879f-96b7d1db4cfa</t>
  </si>
  <si>
    <t>c6564a96-51e2-4199-b76b-9e992d9edaff</t>
  </si>
  <si>
    <t>375a0f8c-3bb0-4f06-9860-8db48ad3c935</t>
  </si>
  <si>
    <t>23b057a6-9f70-4aaf-a0a9-ad001d759125</t>
  </si>
  <si>
    <t>8437238b-3196-473f-be87-1e576c5564f9</t>
  </si>
  <si>
    <t>90fd06de-89f3-47cf-8a28-ddcee1a584f6</t>
  </si>
  <si>
    <t>2ecd0634-ca46-4d3c-b05b-00b623e79eca</t>
  </si>
  <si>
    <t>61ffb16d-0ce7-41ef-a1f9-9e0d87835d8c</t>
  </si>
  <si>
    <t>9b0d2b4b-ffa6-4af4-865c-7265ce983626</t>
  </si>
  <si>
    <t>b5200391-27e0-4166-ba48-650c29c03434</t>
  </si>
  <si>
    <t>655943e4-96bf-49fe-8df5-762d9ae373b4</t>
  </si>
  <si>
    <t>14d8e10c-d3de-4b10-9ff5-6c1065c0722e</t>
  </si>
  <si>
    <t>3fe1a47c-b780-4241-b501-20e7a685be00</t>
  </si>
  <si>
    <t>2e2e069e-430e-4bba-beb3-4755c22ef6bb</t>
  </si>
  <si>
    <t>9b4595f4-5bad-48e1-b18c-aff2a5c32ac3</t>
  </si>
  <si>
    <t>70b13eeb-7f49-447e-b376-5cd819208121</t>
  </si>
  <si>
    <t>505f2ab5-cab6-4178-9ff8-b7d0999835f7</t>
  </si>
  <si>
    <t>db0c1d13-7c23-4cd9-8f56-d59183ad4691</t>
  </si>
  <si>
    <t>d41e53f0-0738-4ed5-a2bc-fe76ec83c396</t>
  </si>
  <si>
    <t>60bddfed-c50b-4750-b2c5-4f13d093754a</t>
  </si>
  <si>
    <t>fe772c57-da29-480f-a4be-158b58a5f954</t>
  </si>
  <si>
    <t>466deeba-40cd-4cc2-97ac-18e3f1b7e709</t>
  </si>
  <si>
    <t>31f753e5-abaf-4d77-88fc-1d4c0678f010</t>
  </si>
  <si>
    <t>685a1d83-99a6-4435-b2d0-a0f1bcd49915</t>
  </si>
  <si>
    <t>be813b34-29e5-49d0-ad87-c461baa5d446</t>
  </si>
  <si>
    <t>84136f45-45de-4c9a-8096-417a9f747234</t>
  </si>
  <si>
    <t>2bca9328-1e7b-4277-9040-9e42e9c563aa</t>
  </si>
  <si>
    <t>90fe216b-9fc1-4db4-8d54-b0468bc3be78</t>
  </si>
  <si>
    <t>20453535-cc2f-480c-9fd8-2ae6e959e642</t>
  </si>
  <si>
    <t>2b8f2299-9c3e-4041-8645-94a6bfd7b69f</t>
  </si>
  <si>
    <t>39e8c756-ce97-409e-a0c9-c2fa298d429b</t>
  </si>
  <si>
    <t>9f2d26cb-a8ad-42eb-87d0-f9d8d4713280</t>
  </si>
  <si>
    <t>2744daf8-67cf-4c7e-9003-0cffa1771321</t>
  </si>
  <si>
    <t>b25a451e-9883-46d7-aed8-90523fa4c6a3</t>
  </si>
  <si>
    <t>ef0aa39d-59cd-4230-910f-b927de8d3358</t>
  </si>
  <si>
    <t>132b0f0e-47ff-4a26-873e-2adedbf1f263</t>
  </si>
  <si>
    <t>c28eeb0c-8163-4635-ba07-c2b59b175e1d</t>
  </si>
  <si>
    <t>e7b2de9f-93f6-48e8-975f-1907bb370543</t>
  </si>
  <si>
    <t>f2e26166-a0b9-470d-af57-de5137af9cca</t>
  </si>
  <si>
    <t>7b79885d-fbec-43c0-a7d4-de551d1f5034</t>
  </si>
  <si>
    <t>021bcd44-4a52-416c-89f5-6bee28a4c622</t>
  </si>
  <si>
    <t>d0ff790a-bc2a-4642-8457-c6134b154358</t>
  </si>
  <si>
    <t>30f684f6-9696-47a3-9385-d2a19bde4a7d</t>
  </si>
  <si>
    <t>5b0f0c18-d82f-4a67-bf8c-943318e8cad3</t>
  </si>
  <si>
    <t>72c51c20-d1e2-45ba-85b1-8a6c3f110452</t>
  </si>
  <si>
    <t>76bed4b2-e041-4ac6-a3ea-6b1ce8909efd</t>
  </si>
  <si>
    <t>e9aba352-f520-4e31-8d1c-aab4e4c408b8</t>
  </si>
  <si>
    <t>379e90cc-38b0-4919-a644-7534772acee8</t>
  </si>
  <si>
    <t>cae87786-96fb-4d72-9d1c-0517b3020251</t>
  </si>
  <si>
    <t>21ea53c4-67f5-4d82-b258-ad6a6f73279a</t>
  </si>
  <si>
    <t>ef8f5940-f5e6-400a-b3df-03872abac8e6</t>
  </si>
  <si>
    <t>7ae2e4b7-d2d5-4d4a-b1c0-01d83f7e54a4</t>
  </si>
  <si>
    <t>83321e0f-f64d-4d67-9b5a-90cab9ea8b6c</t>
  </si>
  <si>
    <t>Bimruok</t>
  </si>
  <si>
    <t>fc09b28e-d0f7-4c11-8883-93642b53f4c2</t>
  </si>
  <si>
    <t>4d2bf3d3-6608-4128-8469-14b788b5bed1</t>
  </si>
  <si>
    <t>3a90514e-56a6-4efc-8518-b25884b47a75</t>
  </si>
  <si>
    <t>cd1ba83b-7e8c-412f-88b9-81f27a2dcfed</t>
  </si>
  <si>
    <t>6d3a839c-3b05-4971-9341-97480cc6fe7e</t>
  </si>
  <si>
    <t>7f93cd75-0834-41ad-a821-720ffc1e8e9a</t>
  </si>
  <si>
    <t>d01e63ef-7d93-41c1-87d5-7d9c284120b8</t>
  </si>
  <si>
    <t>07946185-f09d-43ff-85f7-dccd31a0f83a</t>
  </si>
  <si>
    <t>e4ad5798-71b9-40dd-b282-9cd203b1c4f3</t>
  </si>
  <si>
    <t>Nhaildiu</t>
  </si>
  <si>
    <t>92715baa-1b8f-4a0b-9799-ab9a5020cb0b</t>
  </si>
  <si>
    <t>5b6ffa17-9508-44f6-9340-ca1fc68ec496</t>
  </si>
  <si>
    <t>a09a69d5-789a-4cb3-8b0f-a42b4d31f96d</t>
  </si>
  <si>
    <t>6301a062-cb9b-4b10-95b5-dcf00de23d41</t>
  </si>
  <si>
    <t>e25b241a-8117-4b1b-a155-fe606d38b273</t>
  </si>
  <si>
    <t>d91d1e8b-91cc-4420-a86a-b0381c2c7861</t>
  </si>
  <si>
    <t>df2ff736-a8ac-420c-9704-660b4a8800cc</t>
  </si>
  <si>
    <t>f8bcfde8-0206-4edf-88ad-17e594da7afb</t>
  </si>
  <si>
    <t>8569c412-6ea4-4511-86b8-29035ddb0ce1</t>
  </si>
  <si>
    <t>64fa014c-e453-48b9-8c56-1428f9764e89</t>
  </si>
  <si>
    <t>4b739699-a049-40e8-86f3-4be3a2718ec9</t>
  </si>
  <si>
    <t>7814c17c-c607-44be-b387-10569828eb4f</t>
  </si>
  <si>
    <t>35ee483b-662e-44ff-a043-415d6c42ac2a</t>
  </si>
  <si>
    <t>ea766e49-2a68-4696-ac16-6b12876bab56</t>
  </si>
  <si>
    <t>62adf71a-7218-4308-b033-5ef1bfd9016a</t>
  </si>
  <si>
    <t>da202a08-1013-46ac-972f-4b61a79c21f1</t>
  </si>
  <si>
    <t>6e080f7b-f3da-4a43-b54f-d5c7802b600e</t>
  </si>
  <si>
    <t>c2d1562d-ecef-4604-b5eb-77881bb98924</t>
  </si>
  <si>
    <t>a87d5a20-2f93-46d9-8e80-f976542b8149</t>
  </si>
  <si>
    <t>3b8e86b1-455e-439c-8d2d-d8d6aceb8abc</t>
  </si>
  <si>
    <t>b597a1cd-5067-4be5-9d6a-11dd63e2ac5e</t>
  </si>
  <si>
    <t>9292e937-22e8-43ee-894d-ac70a156b503</t>
  </si>
  <si>
    <t>44436a56-f78f-4b64-be53-887af2acce1c</t>
  </si>
  <si>
    <t>6347443e-b889-4812-abce-61355a82b4f0</t>
  </si>
  <si>
    <t>40b3569f-491a-4d28-b64c-daabdc50fb5a</t>
  </si>
  <si>
    <t>c66b8479-8f40-4708-8c3a-6163a510c4f7</t>
  </si>
  <si>
    <t>3da3505e-47e8-4752-a782-6aeb9594a095</t>
  </si>
  <si>
    <t>b1ab72ab-5cc8-4a26-8d6d-6fba506dce5c</t>
  </si>
  <si>
    <t>ecb7b70b-19a8-4899-b011-000ff077d02b</t>
  </si>
  <si>
    <t>21b63395-0542-49fc-89b0-89e840bcaf1d</t>
  </si>
  <si>
    <t>13b97543-dee9-4577-b17d-2f670aee148b</t>
  </si>
  <si>
    <t>32f8698b-1616-408f-b5b5-f15b238c8619</t>
  </si>
  <si>
    <t>e6865ba9-83bb-45c1-a847-e1ac33611cec</t>
  </si>
  <si>
    <t>2853b06b-53c7-4873-a46f-17f0bdfa6383</t>
  </si>
  <si>
    <t>1baeadc9-27f7-4664-835c-98aaf327e9c7</t>
  </si>
  <si>
    <t>426bf574-3c92-4c58-a2d9-578ff4eee9bc</t>
  </si>
  <si>
    <t>67fb5085-15b8-48ce-9866-c74a1ca1bd5e</t>
  </si>
  <si>
    <t>a2c9c1c9-9ec3-4626-b17e-a28f915a1036</t>
  </si>
  <si>
    <t>b79df4de-44a5-4f0b-af41-20b1adbe80b5</t>
  </si>
  <si>
    <t>45000995-788b-40a0-85e0-e0f965841553</t>
  </si>
  <si>
    <t>ffe92914-653d-4741-9855-20d9eff457a4</t>
  </si>
  <si>
    <t>ab9694cd-16aa-4568-8329-a3e7b8b6607b</t>
  </si>
  <si>
    <t>01a0169a-3fc0-402d-bbf1-37a603e7f522</t>
  </si>
  <si>
    <t>de8f1876-57cc-4d88-95f3-74d6fbe9a86e</t>
  </si>
  <si>
    <t>7ef7b373-3d61-46a4-ab43-2d67ac1b8459</t>
  </si>
  <si>
    <t>e74cfa6d-5a18-4897-ae8b-51af10049d3f</t>
  </si>
  <si>
    <t>306438f4-3a50-4d07-8aee-5f0b04088aa8</t>
  </si>
  <si>
    <t>0f8e032f-4801-4eb6-a2bc-1b7aa9f0fa0f</t>
  </si>
  <si>
    <t>e8b79f22-3c73-41b4-85f3-8811a9024211</t>
  </si>
  <si>
    <t>8390afb3-a42f-414c-9337-f09a8267a38a</t>
  </si>
  <si>
    <t>568fc931-79ad-4061-8f88-d15577296c55</t>
  </si>
  <si>
    <t>d6dde80a-a758-4703-8a03-f231784d236f</t>
  </si>
  <si>
    <t>4426d26c-9580-4c7a-a7c3-8c2abe89ddb6</t>
  </si>
  <si>
    <t>d98a3a93-db4c-4a3d-8878-e3e81efa50fc</t>
  </si>
  <si>
    <t>e8b240df-2688-41b2-85f7-8042cb1bf0d0</t>
  </si>
  <si>
    <t>6e1e678c-e83f-4667-818d-f1f18191573f</t>
  </si>
  <si>
    <t>7acb88fb-c695-40b5-a406-74bc3b2cc2de</t>
  </si>
  <si>
    <t>7eaf7277-bb59-4478-8049-af309e9c14c4</t>
  </si>
  <si>
    <t>48268b74-51bf-45af-884d-cbe28e4c83e0</t>
  </si>
  <si>
    <t>765cb860-87f1-49f4-8ca8-b77869d97246</t>
  </si>
  <si>
    <t>d3ca402a-f761-44ef-b8f1-d4d4872e6dda</t>
  </si>
  <si>
    <t>e743570a-aa4f-4d84-af44-ecdbbeb7dd70</t>
  </si>
  <si>
    <t>1e14c161-4cf7-42f2-94f6-e645e24c88b5</t>
  </si>
  <si>
    <t>8702b9ad-545d-4692-b445-b951045b70bf</t>
  </si>
  <si>
    <t>f2ca2460-9b47-4dc8-997b-41a719881e83</t>
  </si>
  <si>
    <t>e2e921ed-34b6-407e-abe9-853cf3b87f42</t>
  </si>
  <si>
    <t>ddc31eef-e862-47c9-820e-aa7e7b8d5c1d</t>
  </si>
  <si>
    <t>9712bc9e-787c-4b87-b79c-0603b02c8eb3</t>
  </si>
  <si>
    <t>2a14393d-8237-4cdb-8316-115b81c69a09</t>
  </si>
  <si>
    <t>51e23721-272d-42a0-bdcb-52069aa30d47</t>
  </si>
  <si>
    <t>9adfc8bb-628c-4673-93ba-8a78a28b853a</t>
  </si>
  <si>
    <t>894f946b-8d43-4624-90bd-6dac64c299ba</t>
  </si>
  <si>
    <t>823add8b-88e9-4df0-a62b-7d092ada4bac</t>
  </si>
  <si>
    <t>948e31f5-a406-46e5-9148-54718cb550ea</t>
  </si>
  <si>
    <t>1daea7eb-582b-4aeb-8eee-48bab02f6e68</t>
  </si>
  <si>
    <t>92d6dfc9-04c2-4438-a590-de4819ac6f24</t>
  </si>
  <si>
    <t>12ee4cad-054c-4276-92fa-1836cf7509f9</t>
  </si>
  <si>
    <t>bedb2ffc-5aaf-424c-a700-5915a7d6aad5</t>
  </si>
  <si>
    <t>982fc6ce-336e-4e4b-bd2c-bdf4ffb1ff99</t>
  </si>
  <si>
    <t>5fb118c4-4132-438b-a6a7-f697d72f879c</t>
  </si>
  <si>
    <t>d886a4e2-93f9-477a-b4af-36716e1746ae</t>
  </si>
  <si>
    <t>6546b7d5-5944-4625-87da-2ba45afc988c</t>
  </si>
  <si>
    <t>36ac22fa-4895-4590-87f3-b535004eccd4</t>
  </si>
  <si>
    <t>92c339b3-1cac-4672-8151-366c5e0253c9</t>
  </si>
  <si>
    <t>51ddb6f6-0115-4f0b-b65b-33a311bfcd12</t>
  </si>
  <si>
    <t>e4dbf99a-b16f-4e45-949a-4277c45613e5</t>
  </si>
  <si>
    <t>510117d3-7706-42fc-943a-457fcffe0e2b</t>
  </si>
  <si>
    <t>60bce3d8-e094-4ed6-abeb-854d20f973a6</t>
  </si>
  <si>
    <t>0ad4a148-4c0d-4100-9f52-b93b48bca4b4</t>
  </si>
  <si>
    <t>83ecbccd-b1e8-4877-9dea-5deeede73654</t>
  </si>
  <si>
    <t>02c107f3-3cf7-4862-97c5-5fb3e267782c</t>
  </si>
  <si>
    <t>3b10c1d0-1b2d-4cd1-859a-013a2602e1ff</t>
  </si>
  <si>
    <t>b2c94893-e577-4403-b3ce-1358dcd9bd26</t>
  </si>
  <si>
    <t>a445c41d-1c00-42ea-a83a-b5c7f678e81a</t>
  </si>
  <si>
    <t>a90d08f1-ae83-4723-a7a1-84689c70269b</t>
  </si>
  <si>
    <t>5a5b6c4d-83d3-4b36-a182-e21bc8d2ccfa</t>
  </si>
  <si>
    <t>42b1a599-6726-49b0-99c0-6411e9901fb9</t>
  </si>
  <si>
    <t>5310547f-2d2b-455d-a146-65df023a078e</t>
  </si>
  <si>
    <t>05d54b10-7ad4-4d1e-9a7b-37bf13cbc9b8</t>
  </si>
  <si>
    <t>2355dae4-bc4b-41cc-ab2c-f24b0ccb0a03</t>
  </si>
  <si>
    <t>d14f1122-cf21-4c47-bc8f-b7fc61762e48</t>
  </si>
  <si>
    <t>62149fb9-d3f8-423f-acb0-e45bf81b9deb</t>
  </si>
  <si>
    <t>9b0b6b2a-f36d-45a7-8a5e-ab984810cfc2</t>
  </si>
  <si>
    <t>be7706e0-1ed5-481e-b3dc-7870dcda928d</t>
  </si>
  <si>
    <t>9ac2bf78-f11b-4a96-880e-ca523f9586a2</t>
  </si>
  <si>
    <t>d0cd6ee9-7629-41aa-be82-35cd4c8d2adb</t>
  </si>
  <si>
    <t>c650da65-aa7b-4e9a-9157-6ebf1f6718be</t>
  </si>
  <si>
    <t>0edd6116-0745-4e94-b51d-3cbea94d7c91</t>
  </si>
  <si>
    <t>0df63cb2-5e1a-4aa6-8587-ad969abb9e55</t>
  </si>
  <si>
    <t>f764c2c0-b584-4abb-829c-c504505bc10c</t>
  </si>
  <si>
    <t>4fe8349c-e5f6-40f9-a541-97f6519dd2fa</t>
  </si>
  <si>
    <t>8c7413b9-1525-4010-8c36-61dd7eb8d02f</t>
  </si>
  <si>
    <t>f19f0746-bbb6-4989-9ec9-6cf05416df01</t>
  </si>
  <si>
    <t>0ad181c3-a100-4c13-9c59-c7fefee4a40a</t>
  </si>
  <si>
    <t>09e96028-3989-4058-8350-a75bb56edeeb</t>
  </si>
  <si>
    <t>548b2ff7-a7dd-4935-8f85-7c6485a9019e</t>
  </si>
  <si>
    <t>ec2abbbc-b3c7-40a4-975f-3a74dcec7852</t>
  </si>
  <si>
    <t>20828bb2-55ca-4d45-a83f-c51396a025d3</t>
  </si>
  <si>
    <t>6ee1d280-38a7-467a-995b-bcfd041f0a84</t>
  </si>
  <si>
    <t>6d6e740d-015b-4b81-ba0e-f778569f3e18</t>
  </si>
  <si>
    <t>dc8befa6-cdea-4439-a504-b19d8e169fda</t>
  </si>
  <si>
    <t>a9b10b00-a7c2-406c-a5b4-a81c7c13947c</t>
  </si>
  <si>
    <t>e9fdfaa5-0d92-46fc-b4a3-42fcfdd61957</t>
  </si>
  <si>
    <t>46a3de06-e5b2-43a2-8440-0e0d8b164e23</t>
  </si>
  <si>
    <t>1bde3dde-8f9f-4178-a12c-6f8aa454a9aa</t>
  </si>
  <si>
    <t>a40df410-8b08-479e-a973-6567fce1888c</t>
  </si>
  <si>
    <t>f2062cd4-7463-4366-8e0e-f14ab91cfe13</t>
  </si>
  <si>
    <t>1c85cb3c-3b2f-40af-91a2-8af959015e18</t>
  </si>
  <si>
    <t>f7c0ce28-8639-4f95-837c-74c5af516e5f</t>
  </si>
  <si>
    <t>8fd7fb98-c057-465d-884d-cd26966dfb6f</t>
  </si>
  <si>
    <t>3c1d5ca6-0888-42c6-bb0e-16e96e4558f7</t>
  </si>
  <si>
    <t>1d6ebf10-be34-4b62-a68c-58410042df49</t>
  </si>
  <si>
    <t>ed4184c6-2149-4ef5-9e71-525cdb95ae67</t>
  </si>
  <si>
    <t>1973e817-805a-47a7-8883-0ef5d6c67d70</t>
  </si>
  <si>
    <t>830c9c1a-0c98-4b63-911d-f3e1decc116e</t>
  </si>
  <si>
    <t>0d985958-d3a3-45b2-8dd4-2d0f71303045</t>
  </si>
  <si>
    <t>18935bdf-0bb6-4fb8-84b3-2101a8b9d3b9</t>
  </si>
  <si>
    <t>37db9d58-0a36-48f1-a863-39d22c0ff525</t>
  </si>
  <si>
    <t>be047935-9212-4889-9e98-e44eeb277b9a</t>
  </si>
  <si>
    <t>d1b854b9-b9c4-49b0-9e0a-07d1379dde81</t>
  </si>
  <si>
    <t>edeab846-da1c-43d6-a542-515546d6113d</t>
  </si>
  <si>
    <t>eca82063-7e9e-4fbe-8e2b-298f8d2d0551</t>
  </si>
  <si>
    <t>a91b85b3-45be-4927-958d-fbacd30bddcb</t>
  </si>
  <si>
    <t>c7cb58fb-812e-4b55-a88d-7cd9650317c0</t>
  </si>
  <si>
    <t>d3c87a0a-cf82-478a-b3ac-39dd518df074</t>
  </si>
  <si>
    <t>f657282e-925f-4c47-9990-271c5b4628ae</t>
  </si>
  <si>
    <t>81f19b69-8833-433b-9b78-f77e330db8ff</t>
  </si>
  <si>
    <t>a3d21c15-b0da-4dd6-af8d-379c3489ae10</t>
  </si>
  <si>
    <t>05889791-b6f9-4175-836c-061e26483b25</t>
  </si>
  <si>
    <t>a9461a5c-fd98-441f-9c7d-5e590a4436f9</t>
  </si>
  <si>
    <t>dd26b58e-2e14-45c1-b9d1-9c1c09098d7f</t>
  </si>
  <si>
    <t>69648ae5-5875-4ce3-89d0-d9f4f794cdf2</t>
  </si>
  <si>
    <t>cf49f420-d5d1-4c33-bd16-19cd85ef38ff</t>
  </si>
  <si>
    <t>1e160f89-e5f9-4ec8-b01d-a0f168307f5a</t>
  </si>
  <si>
    <t>5fac501f-114b-40a6-9f0a-e311bac48a9f</t>
  </si>
  <si>
    <t>6abad192-397e-4740-830d-37dedf739986</t>
  </si>
  <si>
    <t>dad884b9-5a44-4d01-8153-08208dbb7fc0</t>
  </si>
  <si>
    <t>6b9f5c1b-ff4c-498b-8c35-7097ad6eb323</t>
  </si>
  <si>
    <t>c9db9dd9-8ca0-41d5-94fb-76a462cb5db4</t>
  </si>
  <si>
    <t>496155c8-f2c2-4444-b593-b8308d3fdb79</t>
  </si>
  <si>
    <t>b0add5c1-c856-48cf-a0d8-c66034129951</t>
  </si>
  <si>
    <t>7319e41e-33ca-48f0-99bb-0232ba6bc2a8</t>
  </si>
  <si>
    <t>af9c30a9-b8f3-4f89-b9c6-43a36c6e31c6</t>
  </si>
  <si>
    <t>718fe4eb-55b2-485c-a70c-b57a04264e57</t>
  </si>
  <si>
    <t>4125014e-b3e1-4c54-b818-5b3d79478ff1</t>
  </si>
  <si>
    <t>70f1fa1c-bdd4-49cd-bb28-b2b0b531d953</t>
  </si>
  <si>
    <t>c9f99250-e665-4d30-9248-6f998cdbab27</t>
  </si>
  <si>
    <t>Ngapgoap</t>
  </si>
  <si>
    <t>7e0a67a7-6a6a-462d-b245-4b0144f40c7d</t>
  </si>
  <si>
    <t>7ca66917-9597-4140-aa29-8a5dda87be3b</t>
  </si>
  <si>
    <t>Gezire</t>
  </si>
  <si>
    <t>99f65f4c-bf20-45a3-8a80-a04cee83e40c</t>
  </si>
  <si>
    <t>cfebd22a-b184-4b9e-8978-7832677247b8</t>
  </si>
  <si>
    <t>e718cc7c-0130-490f-a3c0-c965325349ba</t>
  </si>
  <si>
    <t>03554945-fd57-49f4-9502-6019a8d62ddc</t>
  </si>
  <si>
    <t>c8fe1393-d8aa-466d-b32f-524c54ba9ca1</t>
  </si>
  <si>
    <t>cd266a67-1ccb-4335-a06d-d3a4f07672ea</t>
  </si>
  <si>
    <t>1d206ff4-7392-4666-887e-98fbda8914d9</t>
  </si>
  <si>
    <t>56f16b84-cbc9-4f6a-af2b-a066fab33036</t>
  </si>
  <si>
    <t>670c35e9-3a16-4ab8-986d-027311334b63</t>
  </si>
  <si>
    <t>7edfba1d-2801-4677-a6c2-3a596e7175f4</t>
  </si>
  <si>
    <t>3aad6519-6a5d-4947-b2e7-c1f7110a872b</t>
  </si>
  <si>
    <t>0548cbfe-66bf-47a7-94b2-30cad571c733</t>
  </si>
  <si>
    <t>890f98fc-8304-4a73-8e05-567a6aee045a</t>
  </si>
  <si>
    <t>Ngoapngoang</t>
  </si>
  <si>
    <t>281e9080-b160-424b-8d4a-d1790ee61d08</t>
  </si>
  <si>
    <t>e0042425-f95b-4b82-a733-b9926f09a91c</t>
  </si>
  <si>
    <t>0902faed-0f57-40cf-a15e-f14b3a7ea1e4</t>
  </si>
  <si>
    <t>Zornor</t>
  </si>
  <si>
    <t>fec73299-430a-4b2e-8201-6bcd49565640</t>
  </si>
  <si>
    <t>2041f16a-8ec3-40e1-ba0c-935b3015bca1</t>
  </si>
  <si>
    <t>9313af25-f1a6-4a69-8c86-74014c4a5c8c</t>
  </si>
  <si>
    <t>Boryian</t>
  </si>
  <si>
    <t>43af6a7d-f632-46dc-9151-6137d2afa7c8</t>
  </si>
  <si>
    <t>31174356-2c3c-45ab-ac46-f28385d304cb</t>
  </si>
  <si>
    <t>59adf350-811e-42b5-8aca-f685f2c78cf6</t>
  </si>
  <si>
    <t>Thuokyierlok</t>
  </si>
  <si>
    <t>f54845e9-9f2f-488c-9a4d-1b481687211d</t>
  </si>
  <si>
    <t>0fbd48d4-cf5a-4e66-baf5-7fefda5d291c</t>
  </si>
  <si>
    <t>812ce1d3-947c-48e5-915d-5cc85a8d619f</t>
  </si>
  <si>
    <t>Nyadogeal</t>
  </si>
  <si>
    <t>30c75e04-c05f-4fd8-8ddc-c59aaad71719</t>
  </si>
  <si>
    <t>cabe3986-f7de-4eaf-a1d8-2970d8de341d</t>
  </si>
  <si>
    <t>981d7c24-4fba-44e7-a9eb-b04d71594b20</t>
  </si>
  <si>
    <t>3f0bccb5-eaa6-4ef8-9901-1c6857ee2eff</t>
  </si>
  <si>
    <t>3baaa077-70fb-4908-a1d3-374257749b1d</t>
  </si>
  <si>
    <t>7f11dc9a-cc8b-486a-a299-1b78e4a52d10</t>
  </si>
  <si>
    <t>89bb126c-3058-40f5-8fde-66cd03344a0c</t>
  </si>
  <si>
    <t>0a49bcb9-16a9-44a9-accf-ee223237edb0</t>
  </si>
  <si>
    <t>78e5fccd-7227-4b98-8241-9976ff9c9212</t>
  </si>
  <si>
    <t>c167007d-b12d-481f-a556-92c2a2e5f3ce</t>
  </si>
  <si>
    <t>bad0cbac-784a-4e63-bab4-2292e6a103a7</t>
  </si>
  <si>
    <t>6c66c3a9-e60b-4679-af0d-87920bdcfd51</t>
  </si>
  <si>
    <t>efd90e0f-08d3-49cf-8106-5f43c49e0689</t>
  </si>
  <si>
    <t>3b68334a-c835-4f04-918b-e49ce1fe0cfd</t>
  </si>
  <si>
    <t>6fd7190e-fda8-4a60-aa49-a06a2812aa88</t>
  </si>
  <si>
    <t>bfff6905-caa8-4103-bfe2-707f71254c24</t>
  </si>
  <si>
    <t>5e1da682-a836-4569-8f3a-7ee306e916f9</t>
  </si>
  <si>
    <t>e5e32107-25b8-4c43-bbf8-54e30aa206fb</t>
  </si>
  <si>
    <t>12963666-6d1d-4082-8e37-7c0377fc1f19</t>
  </si>
  <si>
    <t>fa6bd12a-2c18-4276-a668-f26257b7c7f0</t>
  </si>
  <si>
    <t>ab37482d-e5b0-4a41-a5a2-00db12471171</t>
  </si>
  <si>
    <t>94400894-e65d-405b-a441-8f8a76025f67</t>
  </si>
  <si>
    <t>2ba5fac8-bfdd-42f9-af98-4084b7e2ab65</t>
  </si>
  <si>
    <t>c29b16cd-88d3-4762-abc8-73da239de0b3</t>
  </si>
  <si>
    <t>56c12c4c-7258-47e7-882b-dd005b238c5b</t>
  </si>
  <si>
    <t>6c3af745-2f8d-42a5-80c9-246befe42040</t>
  </si>
  <si>
    <t>ac9ff695-fa13-4c68-9ac6-ded51bf52b25</t>
  </si>
  <si>
    <t>683c4fb0-be18-4534-b152-a0b0df51aa13</t>
  </si>
  <si>
    <t>56976fc5-bf86-4320-85cf-5a83de34f746</t>
  </si>
  <si>
    <t>b33de345-1549-4d55-acc7-a5928347e364</t>
  </si>
  <si>
    <t>5827d08d-10f1-47cf-b96f-7380dc6345e2</t>
  </si>
  <si>
    <t>8bb1d1db-213e-4b2d-8f38-0d7de3a375fe</t>
  </si>
  <si>
    <t>ae88a9a5-a1e5-408d-bc42-19e66e13ead0</t>
  </si>
  <si>
    <t>29711d73-0380-4827-bdc9-e84b4937479b</t>
  </si>
  <si>
    <t>d1f41cf4-eacc-4c64-b127-157bc471ece2</t>
  </si>
  <si>
    <t>14659eb1-94fe-4079-8104-6d64adc68521</t>
  </si>
  <si>
    <t>cab770be-41eb-41cf-82ea-9452c1313c9d</t>
  </si>
  <si>
    <t>10d3f848-9ba5-48e4-b6c4-21f86f3e701c</t>
  </si>
  <si>
    <t>c9f05186-7266-4a95-8f58-cdcbcfce7123</t>
  </si>
  <si>
    <t>154119d5-0e8f-497e-81a9-9583e91b5282</t>
  </si>
  <si>
    <t>Chuor</t>
  </si>
  <si>
    <t>38c18aa8-144e-4dc4-ad1d-95a043be22a8</t>
  </si>
  <si>
    <t>b2e628f2-e8be-4541-a115-b0d55b92eeb7</t>
  </si>
  <si>
    <t>eaf5549f-b445-42ed-be5f-8c70d1658e46</t>
  </si>
  <si>
    <t>30299264-69cb-476f-a401-5871e692b6af</t>
  </si>
  <si>
    <t>d793fa57-6e3a-4913-8704-f589910fb820</t>
  </si>
  <si>
    <t>9732b15b-454e-4887-a8ba-9b698215ac0a</t>
  </si>
  <si>
    <t>17b803a6-8e87-4534-8bcf-0247bc9c0775</t>
  </si>
  <si>
    <t>8663ad37-2021-474d-98d4-01a1cc1307b9</t>
  </si>
  <si>
    <t>4f8cc2e3-0f4d-4936-b734-beff7155b6ca</t>
  </si>
  <si>
    <t>836045fe-61a5-4b39-8728-871fc0d1b7eb</t>
  </si>
  <si>
    <t>33adcc3b-728d-4d39-b59a-d7cebe776138</t>
  </si>
  <si>
    <t>bba57e95-2034-4d76-8b87-aefb114ccda6</t>
  </si>
  <si>
    <t>fa3d4694-3255-41e6-b5f9-c0ef95b9d11a</t>
  </si>
  <si>
    <t>cea51842-6005-42f2-9b7a-36d5246f4ba0</t>
  </si>
  <si>
    <t>e60ff9a5-91a6-47bf-8b42-b95406efa3b3</t>
  </si>
  <si>
    <t>811a77af-3c1e-4d03-b3c9-d626e286cbb2</t>
  </si>
  <si>
    <t>222f2b4d-93a4-48da-97b8-1868f35d19e3</t>
  </si>
  <si>
    <t>6ad08309-11f1-47a9-ba84-7b64e5ab6ab3</t>
  </si>
  <si>
    <t>8dfc836b-1815-40f7-a72d-34a4a87637c0</t>
  </si>
  <si>
    <t>dcd56862-c1dc-42fa-8caa-23bc0e9a324a</t>
  </si>
  <si>
    <t>ddc986aa-7b36-4082-9faa-98592112e49f</t>
  </si>
  <si>
    <t>c67d8005-ff16-4387-8a31-7f2724a93d6d</t>
  </si>
  <si>
    <t>d929a167-0c74-45ea-bb19-d6355b0f92b3</t>
  </si>
  <si>
    <t>73a6fb5a-86f6-409b-ae76-d4cbee6cf38e</t>
  </si>
  <si>
    <t>5933825f-d466-47b5-a2a7-c2ceac674025</t>
  </si>
  <si>
    <t>c0cea37a-3d6f-4ce3-8fb8-aa7ac7c5491d</t>
  </si>
  <si>
    <t>02178bfe-9cdd-4e06-bd38-ff12db29488d</t>
  </si>
  <si>
    <t>8e2a56c9-ff03-4a31-814b-6d152f2c6d27</t>
  </si>
  <si>
    <t>e0724e33-3164-44bf-a9f7-d88e2bbf2614</t>
  </si>
  <si>
    <t>2e91cbe6-6eca-4d31-bef6-677aee85fb10</t>
  </si>
  <si>
    <t>7ab250fe-31b0-4c6f-a335-6a671df27e81</t>
  </si>
  <si>
    <t>bbc653c8-00bc-402e-bbd0-6a7bd55c06ad</t>
  </si>
  <si>
    <t>76d4c2da-2b51-4207-8b0d-ec7599ea78cf</t>
  </si>
  <si>
    <t>1304143b-a4ca-44b0-8650-2e1306dde213</t>
  </si>
  <si>
    <t>8f2c07a0-a2d1-484b-acc1-869485734cc3</t>
  </si>
  <si>
    <t>6f912010-d773-4381-9ffa-1f20b68d6a60</t>
  </si>
  <si>
    <t>3adcd51b-51ad-419b-a8b3-1d30abefe728</t>
  </si>
  <si>
    <t>a75f2402-b7d2-4d43-b3d5-04d86b2d09e9</t>
  </si>
  <si>
    <t>43e6621a-89f0-4856-9ea2-bb5731788adb</t>
  </si>
  <si>
    <t>12fbd7ed-ba0e-479e-8f80-fb33df93cf6e</t>
  </si>
  <si>
    <t>9a4a6fed-adb0-498b-bd0a-2161e5300071</t>
  </si>
  <si>
    <t>b4d58d4b-41a6-48ab-aa48-8d835e04995a</t>
  </si>
  <si>
    <t>500aa512-3cf5-4708-ac80-fc9b66155bf5</t>
  </si>
  <si>
    <t>78b27385-b18c-4562-8b98-373b657f3ad8</t>
  </si>
  <si>
    <t>612a6b00-8013-45f9-9973-3d56c9dcdf18</t>
  </si>
  <si>
    <t>cfef3f1f-2523-4bd9-88b9-eafb3a94f4d9</t>
  </si>
  <si>
    <t>d219547e-87a7-4c26-9a30-050687941bad</t>
  </si>
  <si>
    <t>403e024d-b789-47c2-87ee-9d8704413d8d</t>
  </si>
  <si>
    <t>76598d28-5f70-4209-94ee-d530bc74f98a</t>
  </si>
  <si>
    <t>5ba41e69-8787-43b4-bf3e-e399d80d753e</t>
  </si>
  <si>
    <t>691dfe69-7abe-407e-834c-857bbfb71cf3</t>
  </si>
  <si>
    <t>a75988ae-4146-4165-8ad1-e7794678b8af</t>
  </si>
  <si>
    <t>18c28af1-e51d-497a-8532-1a24054394ee</t>
  </si>
  <si>
    <t>18490e0d-616e-48e7-8153-8cd6b41a1202</t>
  </si>
  <si>
    <t>4b1e43ce-0846-4f72-8211-0bf3ea8bad83</t>
  </si>
  <si>
    <t>3735d04b-385e-47bc-b194-4f96e1ab9b7d</t>
  </si>
  <si>
    <t>f961d25f-2572-4682-8222-212d414f621a</t>
  </si>
  <si>
    <t>b35bdc2f-a39b-4a3e-9e5d-a437654cfe42</t>
  </si>
  <si>
    <t>c30b2952-1fa2-461f-a8a6-2425b5ab7395</t>
  </si>
  <si>
    <t>ebe47e1a-3a39-4648-822e-0c8bd13da398</t>
  </si>
  <si>
    <t>98470cb9-2beb-4444-833f-e670fc3af1ce</t>
  </si>
  <si>
    <t>ceeee71d-401c-4abf-bd4f-0b7c7560acd6</t>
  </si>
  <si>
    <t>8a7be009-56f2-447d-bf5d-166feeffa333</t>
  </si>
  <si>
    <t>b66a87f8-b921-4377-9126-c1d6642a5691</t>
  </si>
  <si>
    <t>76a15e26-6208-4533-a367-37351f34653e</t>
  </si>
  <si>
    <t>4f0650ed-0f38-49b1-b01a-d1cda84f09a7</t>
  </si>
  <si>
    <t>072296cf-5f69-4949-87f5-1371a7c983e0</t>
  </si>
  <si>
    <t>0241cece-14d8-4926-bcb4-87ade70f1187</t>
  </si>
  <si>
    <t>a95ae0b1-da9c-4f02-907a-34fa4a96a9d4</t>
  </si>
  <si>
    <t>cf5c1522-e943-4d92-a588-f72903c2b473</t>
  </si>
  <si>
    <t>22be8c35-1c7d-4d36-b7b7-fe8ab0e89524</t>
  </si>
  <si>
    <t>618692da-37ba-4ae9-8e82-59fc93d2955b</t>
  </si>
  <si>
    <t>cf051c81-f757-4333-a875-76c81753d9de</t>
  </si>
  <si>
    <t>21df9995-6124-4991-b3e3-427f921d44b4</t>
  </si>
  <si>
    <t>d975e43e-2999-4711-82d2-e2ca8849404f</t>
  </si>
  <si>
    <t>92a3980b-4514-4e71-8adf-061c8cd85257</t>
  </si>
  <si>
    <t>eb2db6b1-fd05-4e10-a9da-e7161bef090e</t>
  </si>
  <si>
    <t>5ab4eeb5-9e55-4157-996f-3afb44b4f4e9</t>
  </si>
  <si>
    <t>e8bd4f04-e44a-43ab-a7df-16918bb4cc7a</t>
  </si>
  <si>
    <t>100ba5d4-8315-4c28-8e78-ce4c379a9b1b</t>
  </si>
  <si>
    <t>c36f7494-f582-4747-8c39-94812b9bd339</t>
  </si>
  <si>
    <t>1afec73b-c797-46bf-bbd3-97270eebb9e6</t>
  </si>
  <si>
    <t>8185f222-630a-4b29-8902-93534a65fa91</t>
  </si>
  <si>
    <t>a889f9f5-de1c-4f2f-a6bf-f3348201b50d</t>
  </si>
  <si>
    <t>9b67daa9-3fea-4db5-ba18-8ee867c348d7</t>
  </si>
  <si>
    <t>d6632df5-17cd-46a7-8d33-aa65d8af7e44</t>
  </si>
  <si>
    <t>666ef7d2-49eb-4e88-88bb-143e01d50a3e</t>
  </si>
  <si>
    <t>3e2caee2-ff40-4585-ac99-1be770c88773</t>
  </si>
  <si>
    <t>5e7a584c-484f-4df5-97fe-fddc8f5fd1b7</t>
  </si>
  <si>
    <t>a236ee2c-f902-4365-8804-391bafa4149a</t>
  </si>
  <si>
    <t>b412a6ec-8cee-4ce1-aeec-421184a17696</t>
  </si>
  <si>
    <t>281e6ca9-9790-438e-b706-161b87d36f8d</t>
  </si>
  <si>
    <t>6b17c506-026e-4f52-bb5c-a7e23ca7c314</t>
  </si>
  <si>
    <t>a24cf4e6-c244-4204-8d09-2e1d05a2c45c</t>
  </si>
  <si>
    <t>9e3b9b3a-6b5c-41b1-aa34-822589fabc3e</t>
  </si>
  <si>
    <t>41a6e692-0396-4e23-9a0f-2348c64412df</t>
  </si>
  <si>
    <t>e1954e79-e21b-469d-936e-7071be778738</t>
  </si>
  <si>
    <t>873b75c5-5d23-42da-8007-c37ed43b668a</t>
  </si>
  <si>
    <t>ec54e9ad-d0b7-4e29-a05c-df66606bc7b0</t>
  </si>
  <si>
    <t>15c1e3cf-264d-4a79-8e6b-f6d3fcb3fc8e</t>
  </si>
  <si>
    <t>da7ddb05-733d-4aa7-a3b9-c833b02d3d5c</t>
  </si>
  <si>
    <t>7e54ba92-870e-4924-b817-7302080d5454</t>
  </si>
  <si>
    <t>7192af82-68f5-4b65-8ad2-4c9d866301f7</t>
  </si>
  <si>
    <t>c5f5b0b4-48ea-4a7e-95d1-8b4f35387fe9</t>
  </si>
  <si>
    <t>40cfdb65-592e-4616-80b1-8393eea5b950</t>
  </si>
  <si>
    <t>306a7590-9073-40f9-a61f-49dc97695ac6</t>
  </si>
  <si>
    <t>7ed59037-9cb1-4084-ab68-e8eac856a8ab</t>
  </si>
  <si>
    <t>3491e62b-2a12-47c8-a321-69e7f2e7c9a7</t>
  </si>
  <si>
    <t>166e17f5-5ec8-4e41-bfd5-b272d6bec661</t>
  </si>
  <si>
    <t>6c99b3d9-d291-4feb-9214-3a9cac4a4328</t>
  </si>
  <si>
    <t>3062a370-1a44-41b6-8ff2-8a4c8ff5fc10</t>
  </si>
  <si>
    <t>520b7f51-6478-4278-a3ad-7441d7753f2b</t>
  </si>
  <si>
    <t>5500139b-3187-4ade-a5c2-2e4e4b03113d</t>
  </si>
  <si>
    <t>80eace31-74dc-48cf-8573-5b9778253e9c</t>
  </si>
  <si>
    <t>cc88d838-f30c-445a-8048-21404d6e1dbe</t>
  </si>
  <si>
    <t>3454a078-8b96-4510-a86d-b1ff7d34a807</t>
  </si>
  <si>
    <t>5c8e558e-9be4-4ff6-8c78-01c68b69c9c5</t>
  </si>
  <si>
    <t>Padeah</t>
  </si>
  <si>
    <t>be61de68-205f-4cce-840a-c70f902fffea</t>
  </si>
  <si>
    <t>2b722fc3-da80-457f-b1f5-b2b5a18773dd</t>
  </si>
  <si>
    <t>af47c801-e853-4bf9-9aca-0e0c84272cc9</t>
  </si>
  <si>
    <t>fa885773-a5dc-4517-ba11-a357736a1d46</t>
  </si>
  <si>
    <t>c43c0c75-5d6e-4350-be1a-7b42c000d61b</t>
  </si>
  <si>
    <t>c8a4300f-ba8a-4c16-b54b-c04bb358d83b</t>
  </si>
  <si>
    <t>ca6a0c81-e701-4f48-8f18-985c6516c4f4</t>
  </si>
  <si>
    <t>8fe59907-a3d2-4761-9769-776c32badc97</t>
  </si>
  <si>
    <t>ceaa0a3b-4047-4480-84e4-444dcbd3cb40</t>
  </si>
  <si>
    <t>1b8dbe2e-6dbf-4f1f-a115-ce8da2ea7221</t>
  </si>
  <si>
    <t>a4b1f4e1-c74c-40af-b25d-20774a749717</t>
  </si>
  <si>
    <t>e797b9c2-beba-4ae9-98dc-38f7c7d99c85</t>
  </si>
  <si>
    <t>e8ebc792-b41a-47e9-bdb5-0979bfe18cf9</t>
  </si>
  <si>
    <t>060e7a95-e882-42c7-ab97-ba2de9a81f32</t>
  </si>
  <si>
    <t>07775667-39e0-4989-aa99-a6b7b10340ca</t>
  </si>
  <si>
    <t>1e13d3c6-b267-4722-bee3-6739c0c83b1c</t>
  </si>
  <si>
    <t>32a8a6d2-d6b3-42ef-b4dd-270fa2c8e11e</t>
  </si>
  <si>
    <t>a9531fc5-0cfb-4a06-a538-a3e964cc196d</t>
  </si>
  <si>
    <t>2194cf17-89e4-45f7-ae9d-937e8062874e</t>
  </si>
  <si>
    <t>6feea9df-5cca-491b-9a59-d014dcb04854</t>
  </si>
  <si>
    <t>9c7f37f2-5fa0-4b4f-8981-944781a37925</t>
  </si>
  <si>
    <t>158660a0-dd3f-4377-afc4-24525bd4d887</t>
  </si>
  <si>
    <t>eb6a72d1-ce68-466b-a27c-b129477a5b3d</t>
  </si>
  <si>
    <t>56c71402-f410-4136-93de-b250a4f9f8ed</t>
  </si>
  <si>
    <t>33a1a70b-9e67-47d6-b114-e61e48d292eb</t>
  </si>
  <si>
    <t>9d94114b-0c47-4e81-bb69-b0bb69a1ed57</t>
  </si>
  <si>
    <t>8492c87c-bc49-4fed-b651-de582bb1bf34</t>
  </si>
  <si>
    <t>8086f2f8-72c7-4667-9eb8-69bf3be1c384</t>
  </si>
  <si>
    <t>912d939a-91d7-48c1-baf4-aac65f748e64</t>
  </si>
  <si>
    <t>194eba7a-9107-45ba-916a-2b3df5c00a41</t>
  </si>
  <si>
    <t>17cf66f1-4d7b-4194-9240-77abb8e1d8f4</t>
  </si>
  <si>
    <t>62c8e5d3-99ee-4386-a17b-591a16738dfa</t>
  </si>
  <si>
    <t>c379a9ca-b291-40bb-bd11-d751b5ee127d</t>
  </si>
  <si>
    <t>c476dacf-c21a-4617-9cc8-0bb337369fbf</t>
  </si>
  <si>
    <t>664d9657-7c1a-4d06-b158-5c57ca7fd5eb</t>
  </si>
  <si>
    <t>34417769-30fa-47dc-b889-31c8ccf826df</t>
  </si>
  <si>
    <t>c55369f2-fe24-4435-9f8e-77133a9a4871</t>
  </si>
  <si>
    <t>85bb7b3f-ef7e-4aa1-bf2a-ef332fe23bb3</t>
  </si>
  <si>
    <t>9e4170ac-4404-49a3-8c08-d9086bd4c30f</t>
  </si>
  <si>
    <t>9fa61ee9-28c2-44af-95e8-692c64cc8c4e</t>
  </si>
  <si>
    <t>89b33818-de00-43fd-a5a4-cc8348a21589</t>
  </si>
  <si>
    <t>175eff14-bce2-45ff-8602-9d9dd7f86e14</t>
  </si>
  <si>
    <t>1eaa79d8-600d-44bb-a26e-adc2f7d92c15</t>
  </si>
  <si>
    <t>de71ff28-1ec6-48fd-bd37-86141b844d30</t>
  </si>
  <si>
    <t>6c5b07be-8f93-455f-acbb-7d1e88a594a2</t>
  </si>
  <si>
    <t>ee1d86d8-262c-40d2-9b2d-6f1fd910a607</t>
  </si>
  <si>
    <t>01f47490-a850-4a20-863f-ac77d334d57c</t>
  </si>
  <si>
    <t>e3f3c242-07c4-4217-a5f9-eec53f9071d7</t>
  </si>
  <si>
    <t>c97887cd-3f9c-4993-9573-c3c571cdd779</t>
  </si>
  <si>
    <t>c0cfda56-0b34-4e40-a1eb-e975262cc165</t>
  </si>
  <si>
    <t>35830e97-6e52-4010-9d6d-db8f6071fed5</t>
  </si>
  <si>
    <t>1c069863-5215-4c97-80e1-3447b227ec41</t>
  </si>
  <si>
    <t>404883de-b002-47a2-a2d9-312bb90ebfc0</t>
  </si>
  <si>
    <t>d7435fe2-0229-43ca-bba9-347cc98db109</t>
  </si>
  <si>
    <t>1a985087-f97f-4ce1-b568-1ab2077e25a7</t>
  </si>
  <si>
    <t>490eac16-7d28-4e1c-bbae-1bf07349efc5</t>
  </si>
  <si>
    <t>6d424fdd-72da-4eb7-ad8f-368756f5214e</t>
  </si>
  <si>
    <t>0ccc0958-dcc1-4a23-97f2-9ec61c7c5c8d</t>
  </si>
  <si>
    <t>219eae52-fd36-44d1-a696-326ba69c00fa</t>
  </si>
  <si>
    <t>59829452-a244-4b13-830b-8fb2d0cfdc80</t>
  </si>
  <si>
    <t>124cbcd0-bb84-4f8c-b699-e011b3229423</t>
  </si>
  <si>
    <t>df8ba66f-da73-40af-a921-ee0a3acb4210</t>
  </si>
  <si>
    <t>f89465a4-2d96-4296-8b26-645b0023dff9</t>
  </si>
  <si>
    <t>5159c39a-a4c6-425b-8774-66b2248ca9ca</t>
  </si>
  <si>
    <t>45322b18-92f3-4a76-8213-821d53e2bfb7</t>
  </si>
  <si>
    <t>8fc83be4-d937-4de9-9b41-f78c96fa4669</t>
  </si>
  <si>
    <t>e0466d4d-c1a4-4f5a-89df-2e33fa31c52c</t>
  </si>
  <si>
    <t>252421d7-f298-4749-8b9d-9b0f16e1ddf7</t>
  </si>
  <si>
    <t>95040c95-b7fe-4e18-aa18-3b151354aaa3</t>
  </si>
  <si>
    <t>f46bcc5e-02c1-4c32-bcdb-5de63e7b1f23</t>
  </si>
  <si>
    <t>a9036920-6029-42a7-be7c-39a9005f03fd</t>
  </si>
  <si>
    <t>aed4f280-7eda-4387-82d8-642226c8a5cf</t>
  </si>
  <si>
    <t>8f49122b-284a-44e6-a429-51410e5e3cb1</t>
  </si>
  <si>
    <t>Tharkhan</t>
  </si>
  <si>
    <t>c51722dd-166f-409c-be99-6da31f1f4028</t>
  </si>
  <si>
    <t>Barmalual</t>
  </si>
  <si>
    <t>6243ff06-d02b-4d32-ac61-2a31b9560103</t>
  </si>
  <si>
    <t>a4f5ed6b-c4b3-4870-93e0-2c81b29d1779</t>
  </si>
  <si>
    <t>683215e1-d67a-41df-8713-edb8fd7ec0ce</t>
  </si>
  <si>
    <t>Jabel Juba POC</t>
  </si>
  <si>
    <t>1ea6ab0c-f28e-48e3-ac13-a97e1efac641</t>
  </si>
  <si>
    <t>3ea8e256-f758-40f1-addf-bbe32c492e47</t>
  </si>
  <si>
    <t>c9c4299d-b071-4cd6-aa98-cd7a623841a6</t>
  </si>
  <si>
    <t>03fec0d7-137e-4cfd-8d8d-345c7eaf36f8</t>
  </si>
  <si>
    <t>6121d55c-2ffc-4293-8348-6496c7397b19</t>
  </si>
  <si>
    <t>ba947ba3-63ca-48bc-9b97-2cb995c1381a</t>
  </si>
  <si>
    <t>db9084bc-65e2-4745-bb94-7b0c09fa3961</t>
  </si>
  <si>
    <t>ac71e1e6-2e50-43f5-97d2-9966b4d82a9e</t>
  </si>
  <si>
    <t>d9de7def-5815-4956-bceb-d3fcd73d361c</t>
  </si>
  <si>
    <t>f386019d-4d43-489b-b90e-fa5ab064c6a0</t>
  </si>
  <si>
    <t>76911111-7cf0-4ccf-a9c7-95082b946c51</t>
  </si>
  <si>
    <t>642aee36-083b-4354-ade8-ec294e5b1cb6</t>
  </si>
  <si>
    <t>6e66fc09-cda8-402a-bb9e-3bea864e5cf1</t>
  </si>
  <si>
    <t>75cbb650-87a4-4230-8120-c3c4f1160737</t>
  </si>
  <si>
    <t>0dda0187-3e19-4820-b635-2a45aa793520</t>
  </si>
  <si>
    <t>0cb99134-e915-4c85-b001-de2ba96359e1</t>
  </si>
  <si>
    <t>e9df152d-6a00-489d-9a5f-562f72f5e599</t>
  </si>
  <si>
    <t>2cd58367-a6fc-4482-aaa9-c30d13aa513a</t>
  </si>
  <si>
    <t>f1e9ae96-4bbd-4b16-91ef-51e5b28152d6</t>
  </si>
  <si>
    <t>d66f4e13-31b0-4564-bd5c-005c985f8a57</t>
  </si>
  <si>
    <t>c402b4d6-2ccd-490e-836b-0193b66b29d0</t>
  </si>
  <si>
    <t>5ba84887-83bd-49d5-857f-b2bf7a8af6a7</t>
  </si>
  <si>
    <t>173d8773-1f99-4723-b6d5-d67b24d0a195</t>
  </si>
  <si>
    <t>bf09bad5-a335-4a9a-8765-48a863fbf7a0</t>
  </si>
  <si>
    <t>29ac77cd-cc2a-48cb-a903-bc0dff170300</t>
  </si>
  <si>
    <t>0d866ef6-946c-4efa-8406-02c3752d3424</t>
  </si>
  <si>
    <t>eb7690d0-296a-4548-8357-9a29cb181058</t>
  </si>
  <si>
    <t>b856fa94-e2b9-4ce2-90ec-f44efe587587</t>
  </si>
  <si>
    <t>7656f65a-7aac-4632-a76b-686281085bb2</t>
  </si>
  <si>
    <t>8cedaf47-126f-4a6a-af80-4331b60fd0f3</t>
  </si>
  <si>
    <t>f85b19b8-37d1-4d0d-b952-562c8e27ddff</t>
  </si>
  <si>
    <t>1e8ffc68-52e3-4abe-865c-7175728df942</t>
  </si>
  <si>
    <t>6c637ca6-0213-484e-a2f4-4f2340b48439</t>
  </si>
  <si>
    <t>61359f25-a63c-4288-b644-0ed2fc30ae66</t>
  </si>
  <si>
    <t>516adc8b-4c9b-4852-b6c0-624c3ae9f2a5</t>
  </si>
  <si>
    <t>68e5c485-b5e9-4001-8ec0-59631183a39e</t>
  </si>
  <si>
    <t>d6f6a029-dd76-4b10-9dd9-0329b1af3ce8</t>
  </si>
  <si>
    <t>f24b7126-90a0-4538-ad10-79e0f0151317</t>
  </si>
  <si>
    <t>32794133-6b7d-4a0c-bbcd-bef516cc86aa</t>
  </si>
  <si>
    <t>ceadd12d-66f6-4159-a2ec-f6cc2969da7f</t>
  </si>
  <si>
    <t>19efcec3-7d8d-47e0-b447-a8cbfbc360d8</t>
  </si>
  <si>
    <t>61a9980b-00a5-4152-b1ff-bc580ded5edf</t>
  </si>
  <si>
    <t>4abe6089-208c-4795-8d0e-a0b7c46e37fd</t>
  </si>
  <si>
    <t>ed25b1a4-86d2-491e-88f8-3019e429be24</t>
  </si>
  <si>
    <t>b16f146c-eff7-4443-afff-568569340316</t>
  </si>
  <si>
    <t>fc4cc116-eacc-434c-8990-add4aa4fe27c</t>
  </si>
  <si>
    <t>6bad795c-d091-4bd9-8736-28422394c64a</t>
  </si>
  <si>
    <t>0d167ef1-4678-4cae-850b-d875156cba54</t>
  </si>
  <si>
    <t>f04933c1-f28f-480f-8c01-b26fb9785677</t>
  </si>
  <si>
    <t>fbd31363-bd70-4edd-a44f-5763c6d817a1</t>
  </si>
  <si>
    <t>82d19366-8714-4fbe-b7a7-febcca1db36a</t>
  </si>
  <si>
    <t>7ccd428f-b5ae-446d-9fde-2ee96555e883</t>
  </si>
  <si>
    <t>ab3a98a1-3280-498a-9949-e0cf7c334e83</t>
  </si>
  <si>
    <t>837a73de-c71c-44bf-9a2a-e843a44670fe</t>
  </si>
  <si>
    <t>1c92f6e3-7bee-4b79-a8d2-207437823508</t>
  </si>
  <si>
    <t>6005f6d1-e7c2-4fc6-8924-6a166834170a</t>
  </si>
  <si>
    <t>eb314518-2eb8-4529-afa8-c9a6cf87ede4</t>
  </si>
  <si>
    <t>e918af3c-0734-4d62-8cdd-c8ba251d09f5</t>
  </si>
  <si>
    <t>31f59a54-8c59-4d20-9494-f479e24b8333</t>
  </si>
  <si>
    <t>2afe97e6-ea42-423e-8656-74350a2fad6e</t>
  </si>
  <si>
    <t>ff6ae941-2c09-49d8-ac32-d3584170664c</t>
  </si>
  <si>
    <t>c23afc0e-236d-4edc-bc6a-51a5b6724059</t>
  </si>
  <si>
    <t>Nyeromne</t>
  </si>
  <si>
    <t>4e5778c0-34a6-46d2-a71d-e5ae4425e08d</t>
  </si>
  <si>
    <t>024cfe57-e559-4ce7-81e9-bc958ba46d2c</t>
  </si>
  <si>
    <t>22b60ebd-8e5a-4434-982e-a7fc2d2dfb96</t>
  </si>
  <si>
    <t>8c5f6630-8ffb-43cc-b77f-46401c00b34d</t>
  </si>
  <si>
    <t>be2aa044-7b07-496d-8d8c-60013c795c27</t>
  </si>
  <si>
    <t>ed697d53-1600-49a5-9558-707a2e41de07</t>
  </si>
  <si>
    <t>daf9f7fd-244c-430f-87f8-51e53d035c36</t>
  </si>
  <si>
    <t>067c1184-ecbd-4899-a854-305a4b237e44</t>
  </si>
  <si>
    <t>00d95692-9ac5-45a6-83fb-4621be0d7a77</t>
  </si>
  <si>
    <t>4b9c1b10-622b-4d59-83fd-3b7ea6f3c20e</t>
  </si>
  <si>
    <t>55147f5d-d97b-458c-9f84-ec50847c3be1</t>
  </si>
  <si>
    <t>56234010-4666-4826-b773-172c1b8fc29a</t>
  </si>
  <si>
    <t>49d1d71d-2e0f-4632-8bfd-57dcd6b37f22</t>
  </si>
  <si>
    <t>786b674c-f9c4-478c-a491-1bd730e85203</t>
  </si>
  <si>
    <t>63310f49-f9e1-45bb-930b-4b9c68ce7220</t>
  </si>
  <si>
    <t>737332b8-8a3c-4d94-94e6-43c3ae9c0784</t>
  </si>
  <si>
    <t>34012927-a738-4aae-aa56-da43ae0d3983</t>
  </si>
  <si>
    <t>f30db39f-d409-4eb3-943d-c819bfb06dc8</t>
  </si>
  <si>
    <t>4ffc8c2e-22c3-4a5c-adf0-4a9dcfe8ef6c</t>
  </si>
  <si>
    <t>2fb2af8b-cbcb-43b4-8b44-5979c365f750</t>
  </si>
  <si>
    <t>26ecc430-349e-4f48-9a8b-09f5700c7d40</t>
  </si>
  <si>
    <t>cf78a267-bdd0-4b71-bfdd-f5977cca497f</t>
  </si>
  <si>
    <t>ad4339ed-8ff5-4fa3-8b5c-8ea91bb8fd72</t>
  </si>
  <si>
    <t>65bfe2ba-b19f-44cc-9b6e-8fecc8c0b381</t>
  </si>
  <si>
    <t>24f216a5-d140-4078-9051-5ab89081810b</t>
  </si>
  <si>
    <t>5042c426-8749-4ebc-ab64-436af9c7b6e5</t>
  </si>
  <si>
    <t>2ad68c32-a590-4839-a512-2ae30dd9e255</t>
  </si>
  <si>
    <t>5a87cff3-2657-4eca-b7d6-2596373037ab</t>
  </si>
  <si>
    <t>095e003d-f6ea-4c55-b062-936c5aad22d4</t>
  </si>
  <si>
    <t>b570e63f-0606-44ba-b822-083d5ff7b20e</t>
  </si>
  <si>
    <t>29af13b7-18c4-4d67-80ed-79c0fc85d439</t>
  </si>
  <si>
    <t>d9c8608b-1218-4e10-874c-dd206c9b23d5</t>
  </si>
  <si>
    <t>8c9d115b-a572-42ea-97ec-e068f64316b7</t>
  </si>
  <si>
    <t>5b730aac-dd08-4a2d-8da3-a82b8cdadf33</t>
  </si>
  <si>
    <t>224fa3a3-a4d5-4746-9a7e-8f1aabd0649e</t>
  </si>
  <si>
    <t>72f20dee-0768-42f3-a1e1-83939f871152</t>
  </si>
  <si>
    <t>1023cb22-0d19-4bf3-bd60-b01499ba13bf</t>
  </si>
  <si>
    <t>eb2e63e2-f0a0-4a59-9b3e-d519783a76a3</t>
  </si>
  <si>
    <t>80eacd12-8560-469f-a316-8ce1e5832d45</t>
  </si>
  <si>
    <t>588c61fb-84b9-4f7b-904e-3bab22056857</t>
  </si>
  <si>
    <t>00817ab6-a919-405a-a21b-dacb1c434b24</t>
  </si>
  <si>
    <t>732c1519-b31e-4c56-b82f-a41cc23c2518</t>
  </si>
  <si>
    <t>0269a9ef-6333-490f-ad87-87d45a1eefce</t>
  </si>
  <si>
    <t>82867466-5771-40a5-a2bf-6eac848a3ffa</t>
  </si>
  <si>
    <t>3ba1c481-0183-4f90-ac30-7913e788f101</t>
  </si>
  <si>
    <t>cefc1797-836d-4fa3-9b59-5eb1057864ac</t>
  </si>
  <si>
    <t>2f269506-4829-4578-bfd7-157e69347adb</t>
  </si>
  <si>
    <t>07c3eb3c-c6ac-44ef-91c9-790b98698d17</t>
  </si>
  <si>
    <t>c73d7659-aacd-4e6e-be61-92533b6c5351</t>
  </si>
  <si>
    <t>cec5d453-b904-415b-b661-4262d37107b5</t>
  </si>
  <si>
    <t>8ed03077-c85d-449f-8768-3faa4f31384b</t>
  </si>
  <si>
    <t>7626dd51-ea1e-4fb9-980e-97dafbeca32a</t>
  </si>
  <si>
    <t>ee4570ce-1099-4f9c-a466-77fec64628bb</t>
  </si>
  <si>
    <t>8dbac041-8014-4bad-b96a-c4b61784e159</t>
  </si>
  <si>
    <t>2ba699d7-9703-4eef-a96c-dd4ced9e7767</t>
  </si>
  <si>
    <t>bc47c40f-5b04-4efd-9936-0a6352db7235</t>
  </si>
  <si>
    <t>6f7354b4-62ee-4efa-ada2-8d5eefb93a08</t>
  </si>
  <si>
    <t>29620fa8-e4c1-4cd8-ad0d-1206a6b5d6c2</t>
  </si>
  <si>
    <t>ecf4028a-a1dc-4846-8f48-62a24aed6f69</t>
  </si>
  <si>
    <t>fb724ef2-7e2c-43fe-8c75-d010bcadbb9e</t>
  </si>
  <si>
    <t>c4419e70-5092-4155-803f-5e1b1d3e426d</t>
  </si>
  <si>
    <t>9250c7aa-6d81-4f1f-89d4-611987264cc0</t>
  </si>
  <si>
    <t>752aa6af-f652-4a1d-a244-c4b6921c11f3</t>
  </si>
  <si>
    <t>d5f07b69-83f8-4c2d-ac27-b42c016092db</t>
  </si>
  <si>
    <t>8b085c76-1722-47db-ab6e-3d7f3fcaf89c</t>
  </si>
  <si>
    <t>9f89a4a5-e231-4230-b404-6fb96646f8fd</t>
  </si>
  <si>
    <t>04e28789-9380-4bb7-8b38-dac750ca356a</t>
  </si>
  <si>
    <t>652df763-6cc3-47e5-b244-82f4aea061bf</t>
  </si>
  <si>
    <t>0dc3c04a-d6a9-489f-818b-db74afe80d34</t>
  </si>
  <si>
    <t>adbb904e-edbd-498e-b64d-7b31fba7e4c1</t>
  </si>
  <si>
    <t>3b45e938-020e-4083-9cf3-f3d7aba53fec</t>
  </si>
  <si>
    <t>a5745860-9a1e-42a6-859b-296dd253f073</t>
  </si>
  <si>
    <t>b54a2a03-9fd2-45a8-b787-6dab4140186c</t>
  </si>
  <si>
    <t>21a0bc6b-0523-45ef-a71d-1a862476ef11</t>
  </si>
  <si>
    <t>6647e79f-3cd7-47be-8e53-16fffef0e236</t>
  </si>
  <si>
    <t>7c4ee58c-19ec-4f67-a99d-f6a0f65e2ecb</t>
  </si>
  <si>
    <t>7ec9cd77-c77f-44ae-b564-2978e8ca8f7b</t>
  </si>
  <si>
    <t>176853e0-91ea-4d7c-8529-a2cdd02576cb</t>
  </si>
  <si>
    <t>d2855171-0b9b-4b32-b9bd-5c7888d4b9be</t>
  </si>
  <si>
    <t>47b0bb74-428a-49e7-ab3d-411b5f749915</t>
  </si>
  <si>
    <t>6921bd78-08c1-4bb1-851c-71eac52165cb</t>
  </si>
  <si>
    <t>04d8fab3-cbcc-44eb-a163-c108dae1d9e8</t>
  </si>
  <si>
    <t>18ff30d8-fc72-48e3-a87b-45701c8a9cfd</t>
  </si>
  <si>
    <t>56d02e02-713e-48f2-afba-d22df9849b3e</t>
  </si>
  <si>
    <t>bac5d7c8-fbc7-4f2e-b665-f5f0a45317bd</t>
  </si>
  <si>
    <t>4c3f71e2-5526-4616-9590-a0bf9986dd0d</t>
  </si>
  <si>
    <t>cf817e43-39a8-40b4-ac86-5cbb6f803b7a</t>
  </si>
  <si>
    <t>1880820f-f5ba-4e20-b8aa-2a7a9ffa1e75</t>
  </si>
  <si>
    <t>1d436ba1-8dc3-4623-8b77-52b02bd9cd5d</t>
  </si>
  <si>
    <t>0b11e248-d4b2-4572-b3d9-026d59e3711d</t>
  </si>
  <si>
    <t>036e3461-c489-43af-901b-d91043c0b909</t>
  </si>
  <si>
    <t>968c69ff-40f2-44d0-acb3-8f9d4af9f2ed</t>
  </si>
  <si>
    <t>ab26f08f-f019-48f6-bd4f-715ea83b55ea</t>
  </si>
  <si>
    <t>6ef01372-cee1-4584-9093-b5eb398b51c9</t>
  </si>
  <si>
    <t>7bbfeaa4-8078-492c-aef6-fc5324bc17bb</t>
  </si>
  <si>
    <t>a6b08d16-493b-45d7-9ca9-c274fd3e5dcd</t>
  </si>
  <si>
    <t>14c2f47c-fde0-4cf4-98f3-88fc4faef48a</t>
  </si>
  <si>
    <t>381851d7-81c3-40d2-a873-4a1a668e3b77</t>
  </si>
  <si>
    <t>03bc046f-113e-495c-87f4-efc4e6b81aa7</t>
  </si>
  <si>
    <t>00d141ef-1072-4532-a0b5-0b6c565f77a2</t>
  </si>
  <si>
    <t>9260bd46-eb0a-4b6a-82dd-b3b2c63cc284</t>
  </si>
  <si>
    <t>3310fc9c-37cf-46dc-b69d-c7be771fc898</t>
  </si>
  <si>
    <t>475f64c5-154a-473e-aa16-97f23470a845</t>
  </si>
  <si>
    <t>3eb45419-9d71-49a3-bd00-8fe7aa8e221b</t>
  </si>
  <si>
    <t>f6769706-f799-492e-9b90-8d06437adb99</t>
  </si>
  <si>
    <t>0414de24-324b-47d1-92a1-48932bf2cdfa</t>
  </si>
  <si>
    <t>f9a1c2ab-0f3a-48db-aa8b-e256adbcab31</t>
  </si>
  <si>
    <t>95875c79-0717-4a97-ab86-aaf8f4a6b6fe</t>
  </si>
  <si>
    <t>e5a6e787-7b98-4206-b601-23f71916d8f0</t>
  </si>
  <si>
    <t>e8351e96-8981-45fd-8a74-15c611f8e1ad</t>
  </si>
  <si>
    <t>15bc0bc7-709b-460b-80e9-974a82ddb77f</t>
  </si>
  <si>
    <t>b42b2ae2-e6cf-4f2b-9bba-c57f0c6ab9fc</t>
  </si>
  <si>
    <t>46b775b5-e29e-4164-bac6-f5f74e8b57b1</t>
  </si>
  <si>
    <t>90d34b9e-d4c8-4a0e-99fb-5455e524b197</t>
  </si>
  <si>
    <t>7061ae7d-510e-43c0-b926-ad01008f09b6</t>
  </si>
  <si>
    <t>cd34b247-0484-4ded-8a3d-55df9d26266d</t>
  </si>
  <si>
    <t>003f3e5f-9ceb-493c-b436-6efded016106</t>
  </si>
  <si>
    <t>b0edd78b-89ed-4b25-ad86-5dd1165cb274</t>
  </si>
  <si>
    <t>ef438909-152d-4ea3-a1be-4f6e851f86f2</t>
  </si>
  <si>
    <t>2a3aa638-2923-4f20-aae6-79c75cacdf1d</t>
  </si>
  <si>
    <t>3d49a8c1-9403-4c65-9757-51fc74b5a417</t>
  </si>
  <si>
    <t>54bc597d-1e9c-48d4-999a-00266afd4fea</t>
  </si>
  <si>
    <t>8996adf6-ad63-4f02-9f11-00b1dee9cc0b</t>
  </si>
  <si>
    <t>4a25ce27-a151-43bc-8cf7-5a7c14b785ea</t>
  </si>
  <si>
    <t>75282695-fdb3-496b-b22f-ab1c43350bb6</t>
  </si>
  <si>
    <t>7997380e-c256-47e5-96a9-5dc9e26bade2</t>
  </si>
  <si>
    <t>55689ef3-08ef-4cb5-a325-37469310f01a</t>
  </si>
  <si>
    <t>45115a6a-0776-4b1e-a24a-f944b0b09a55</t>
  </si>
  <si>
    <t>4b12bb72-ffc8-4621-9dfb-f56e494f8170</t>
  </si>
  <si>
    <t>dba6e6ca-b681-4d02-9f26-b3072943ced0</t>
  </si>
  <si>
    <t>57d5cb77-7984-43be-aa32-44afeba68274</t>
  </si>
  <si>
    <t>bf214719-41c4-4d9d-b071-652136a549b5</t>
  </si>
  <si>
    <t>93f78777-4670-486b-8cfd-c47a912a97df</t>
  </si>
  <si>
    <t>1873e606-c71f-4499-b175-75fbad2fb202</t>
  </si>
  <si>
    <t>8d9ad23b-40ee-4299-9d81-1c313e2450ff</t>
  </si>
  <si>
    <t>8df6e26a-072a-4a03-a7ef-faa4e8f160ee</t>
  </si>
  <si>
    <t>f329a0bc-95d2-4faa-ab58-a852335f92ff</t>
  </si>
  <si>
    <t>f84fc345-a401-492e-a432-21a9ecdff91d</t>
  </si>
  <si>
    <t>8e7d4cf4-6373-407b-b901-022fdb206e6d</t>
  </si>
  <si>
    <t>48efc164-3923-4021-93f0-7bda5a92eda6</t>
  </si>
  <si>
    <t>c2639e49-eb01-43a5-b9be-2e429417aeb6</t>
  </si>
  <si>
    <t>9ab272e9-4e44-4ad1-a96d-3fc272cdcbde</t>
  </si>
  <si>
    <t>c6ce96e5-0678-4255-9608-ff8d1a1c2d14</t>
  </si>
  <si>
    <t>5d502d4b-f10b-49c3-abee-a28b081b6574</t>
  </si>
  <si>
    <t>78d1a241-e95e-4baa-80ed-a52be1b9ecd2</t>
  </si>
  <si>
    <t>35860b5b-ff64-4a89-8bbf-5908e2b0f526</t>
  </si>
  <si>
    <t>31b98a54-4f34-4efa-a905-b619e59dfd01</t>
  </si>
  <si>
    <t>4e3319c9-42f7-4249-a1ee-d9273c60c198</t>
  </si>
  <si>
    <t>b092d647-ec8b-44a7-a825-6e4baaceca1a</t>
  </si>
  <si>
    <t>67c3a2cf-cea0-4f93-852a-2473b5813702</t>
  </si>
  <si>
    <t>7c239d66-1e66-44cd-b111-3374504c3efe</t>
  </si>
  <si>
    <t>c96a27ed-3687-4229-9dfe-0a0c54312b21</t>
  </si>
  <si>
    <t>1caca96d-a486-40d1-a449-0cced032ff8a</t>
  </si>
  <si>
    <t>c7411706-304e-4f3a-ae96-58928da2a63b</t>
  </si>
  <si>
    <t>20f0f3eb-a7e8-4613-b16b-57dd7b73c5eb</t>
  </si>
  <si>
    <t>81c00d45-0aae-4e23-ab87-6a88c81bea11</t>
  </si>
  <si>
    <t>334010a6-8763-4a40-a5f7-9f5f017f4003</t>
  </si>
  <si>
    <t>e529ed51-695f-439b-a050-7ccb4b2295cf</t>
  </si>
  <si>
    <t>89ee6a8e-43dd-46e7-9ecb-ab117e86dfd9</t>
  </si>
  <si>
    <t>ef7a8448-c2b3-42c3-a896-23919f42bdaa</t>
  </si>
  <si>
    <t>7a61992e-6b19-4ebc-a790-9edc6aff9f40</t>
  </si>
  <si>
    <t>dbc5abc8-5829-4243-92e6-3d584cb1d37c</t>
  </si>
  <si>
    <t>760041cb-7fff-45bc-8d42-5d7bc0b45783</t>
  </si>
  <si>
    <t>da0a3d8b-b6d4-41ae-ae00-2901060d202b</t>
  </si>
  <si>
    <t>8d035ead-b79f-40b5-81fb-5f23083fef36</t>
  </si>
  <si>
    <t>bc91d82c-d951-4c05-9a16-1ae5b3b29389</t>
  </si>
  <si>
    <t>50efdd00-c8df-4fdd-975c-837415942a1d</t>
  </si>
  <si>
    <t>31a0649f-f957-407c-8959-0a2ccbaf7853</t>
  </si>
  <si>
    <t>7644c377-62df-4926-9262-2a801ba57dbd</t>
  </si>
  <si>
    <t>24dc16ac-508f-499b-a25e-9e6e7ee9b108</t>
  </si>
  <si>
    <t>Wamthnyotna</t>
  </si>
  <si>
    <t>fc534d35-2c62-4d1e-ac4d-dc0f0d3a72b4</t>
  </si>
  <si>
    <t>198fedaa-249b-4f2d-8b20-25c88593c4ba</t>
  </si>
  <si>
    <t>5</t>
  </si>
  <si>
    <t>8b0c0d60-c1e9-4078-b44a-39b5b303d630</t>
  </si>
  <si>
    <t>9db0a5aa-baaf-4053-9db1-5da7fd03a568</t>
  </si>
  <si>
    <t>2cf435f5-c225-4167-ac98-a1e211d2e8af</t>
  </si>
  <si>
    <t>8bfe4516-ca6c-4dd3-8065-d363c82ce551</t>
  </si>
  <si>
    <t>7df7e4bd-23b8-474c-a8f0-5d4bac334090</t>
  </si>
  <si>
    <t>d2822a02-ba46-4c33-82e2-0d08e213f914</t>
  </si>
  <si>
    <t>26628ab9-fa49-407b-9673-cc78c1537348</t>
  </si>
  <si>
    <t>77fb36c7-97c1-49e8-b0e7-27e5a35ac4f0</t>
  </si>
  <si>
    <t>bb819745-9b0a-41e5-a317-7e3465e6c8c4</t>
  </si>
  <si>
    <t>928f4f55-e470-4648-811a-59265faf96fb</t>
  </si>
  <si>
    <t>eaba9a8f-731c-4633-9637-af64e5274472</t>
  </si>
  <si>
    <t>67acb900-1a69-4a72-9fdb-ea40aeef86de</t>
  </si>
  <si>
    <t>032dd03f-f016-43dc-aab6-5ad5948726ba</t>
  </si>
  <si>
    <t>e84f56d7-e50a-40f8-be57-981ede5d0f25</t>
  </si>
  <si>
    <t>f45a6d41-6ebb-4c3f-89bd-2c2e98d096a8</t>
  </si>
  <si>
    <t>1bc7bb32-aa51-4635-b3ee-4a7faa6391d8</t>
  </si>
  <si>
    <t>b5255ea0-9002-4d8c-9862-19695b449afd</t>
  </si>
  <si>
    <t>d17fb607-43f5-4e5a-8731-e6fbc9bc54cf</t>
  </si>
  <si>
    <t>5c84afa2-bd1d-4a81-8139-31a38f31aa8e</t>
  </si>
  <si>
    <t>99e0f8de-0d4f-47af-95f2-1f6159affba3</t>
  </si>
  <si>
    <t>ba6e2d67-b650-4971-8a26-0ad97ef970f0</t>
  </si>
  <si>
    <t>c88528ec-1bca-4360-9a34-47bc63c0689c</t>
  </si>
  <si>
    <t>5ca51c73-c831-41a7-b3f7-fab4894f702f</t>
  </si>
  <si>
    <t>4a80518f-579c-4f3f-85cd-b54edc344919</t>
  </si>
  <si>
    <t>348a0287-169f-43fa-836a-8c116b15c458</t>
  </si>
  <si>
    <t>8dbec5d6-1fd7-4810-b8dd-6d6184e416ba</t>
  </si>
  <si>
    <t>3f7a6d1a-6389-48cf-b131-84675c616ba6</t>
  </si>
  <si>
    <t>4cde4530-aaae-4386-acf2-d45dbddb21ed</t>
  </si>
  <si>
    <t>6bf1f691-7f74-4ad4-b11c-c3217e75a234</t>
  </si>
  <si>
    <t>699bef25-63dd-48ea-8207-600c923285cf</t>
  </si>
  <si>
    <t>0a485561-e593-425d-9636-24a833820e28</t>
  </si>
  <si>
    <t>24fd2a12-ed1a-4476-abfd-203a7f7ba2d4</t>
  </si>
  <si>
    <t>c3363e87-122c-4872-a09a-9da30f1ef9bb</t>
  </si>
  <si>
    <t>89fbf43c-b523-4f92-8d2d-57b95d19f705</t>
  </si>
  <si>
    <t>00698bbb-4747-47c9-8fac-3d213e8d0a61</t>
  </si>
  <si>
    <t>56ac36b5-fb9d-4263-8d14-2c2227303a61</t>
  </si>
  <si>
    <t>cb5139f4-3d7a-4780-b8cd-0ae7cb429dbf</t>
  </si>
  <si>
    <t>52397abc-32e9-4442-9ae8-25fd4b8685e1</t>
  </si>
  <si>
    <t>3f8e4ace-74a6-42a1-a980-e1e2e01b68c8</t>
  </si>
  <si>
    <t>2b349579-9a30-4976-86f5-4fc8c6b38916</t>
  </si>
  <si>
    <t>4a647753-75bb-4328-9936-c9419cf0bbc8</t>
  </si>
  <si>
    <t>abf49624-c817-4ff0-a3d5-3b5fc3c9d69c</t>
  </si>
  <si>
    <t>7ff52678-62b4-4204-9239-e64f6ab2939e</t>
  </si>
  <si>
    <t>174c1953-5dac-4ce4-81d8-52303cace718</t>
  </si>
  <si>
    <t>32c9c006-1744-4578-81b8-f363d6014590</t>
  </si>
  <si>
    <t>ee5fda5a-dabc-4aa1-a404-1469e10c261f</t>
  </si>
  <si>
    <t>1f3af1da-94fa-4d3e-9a8e-70b41c5a73f7</t>
  </si>
  <si>
    <t>9cb96119-e24e-4dc5-84d8-385ac87bc567</t>
  </si>
  <si>
    <t>6849129c-c6a5-42b5-8e21-a5819f323d36</t>
  </si>
  <si>
    <t>1c6e8d6c-876b-4c42-8486-16a8f8dfda7c</t>
  </si>
  <si>
    <t>7fedc776-9dfd-49ee-9afa-0ecbee958401</t>
  </si>
  <si>
    <t>b20a9b7d-40c7-4e7a-a708-3d56f6a5914b</t>
  </si>
  <si>
    <t>16b5cf64-231c-457c-95e1-558078086cbe</t>
  </si>
  <si>
    <t>062fe168-9203-4038-83c8-dfab26a9f9b3</t>
  </si>
  <si>
    <t>ff2f5056-576b-4149-81d7-d6d8a37ffb03</t>
  </si>
  <si>
    <t>b70ea2b0-623b-4ac1-a7bb-8e0e6daedbb5</t>
  </si>
  <si>
    <t>fa7bdbdb-d0c4-40b1-b2df-71678994752d</t>
  </si>
  <si>
    <t>Nging</t>
  </si>
  <si>
    <t>561acc5b-340f-459e-b3c2-9cc7df62d7c3</t>
  </si>
  <si>
    <t>8525d67f-2b89-4414-aa71-15d8e4496410</t>
  </si>
  <si>
    <t>6ec2fa73-7e64-469b-82a4-aacc7e987ec4</t>
  </si>
  <si>
    <t>b96bfb03-cd1a-41bb-a770-1bb33ca84316</t>
  </si>
  <si>
    <t>b158a8c8-8860-4270-9aeb-34d6be104906</t>
  </si>
  <si>
    <t>a7794fe2-6ecf-4888-bfa2-d033b2c10ba6</t>
  </si>
  <si>
    <t>43281c4b-2bc5-421e-b8a5-dcfa6aa4ae57</t>
  </si>
  <si>
    <t>Ruathnyinbol</t>
  </si>
  <si>
    <t>19413225-854a-4747-83cf-78a52029f039</t>
  </si>
  <si>
    <t>274fd767-b7b4-4715-94fd-d8fdbad231b3</t>
  </si>
  <si>
    <t>4f3aa294-eef0-4e24-8c90-8b0a96d66a19</t>
  </si>
  <si>
    <t>89d5054e-44f7-4bd3-bfe5-b956dab830e9</t>
  </si>
  <si>
    <t>ece1b130-728c-4ab3-b821-3c3ce8770cfd</t>
  </si>
  <si>
    <t>bb245c95-12e1-415d-a473-4209a75284d7</t>
  </si>
  <si>
    <t>bb56be7b-cd8f-45fb-8029-50769383c147</t>
  </si>
  <si>
    <t>39afda24-e9bf-491a-8ff5-d13922510891</t>
  </si>
  <si>
    <t>bdba3a73-16ae-4aac-b65c-8ae86cb9968a</t>
  </si>
  <si>
    <t>f6ececed-6c18-4fba-b3b9-8cf1801b8196</t>
  </si>
  <si>
    <t>1e038831-9e61-4f9f-a8c0-a1add168b38f</t>
  </si>
  <si>
    <t>59a89356-a147-4db9-9e72-0e1b6a7d07b0</t>
  </si>
  <si>
    <t>b8369717-efe7-4835-a518-7837f59d105e</t>
  </si>
  <si>
    <t>81896d2e-415c-4c81-809c-eb77f95be99b</t>
  </si>
  <si>
    <t>a9573df2-4701-4454-87a7-f20775c2b5ba</t>
  </si>
  <si>
    <t>407d53fa-821d-4553-a60f-e2f0a9776ece</t>
  </si>
  <si>
    <t>cefa4eb6-ee9e-44ab-a704-2961de6c160c</t>
  </si>
  <si>
    <t>cc79094d-4b42-4f47-84cd-3acc96cdb554</t>
  </si>
  <si>
    <t>24d834aa-44b4-42ec-91ca-84694f6f777e</t>
  </si>
  <si>
    <t>7883f7d9-6797-449c-9abe-e0006f544ae6</t>
  </si>
  <si>
    <t>2dd340d6-7401-4792-8d4e-f97f6238a874</t>
  </si>
  <si>
    <t>162aa326-07f2-4583-98c5-df71ba17a441</t>
  </si>
  <si>
    <t>1028d30b-8c84-4790-a179-c89e0bb2e8e1</t>
  </si>
  <si>
    <t>2441239d-11f1-41be-a1fb-aa3ba15c1e90</t>
  </si>
  <si>
    <t>b84ec9b6-df2e-4219-b94a-5c5d9bc6ce14</t>
  </si>
  <si>
    <t>d3b72633-e7b6-4e1d-8374-16dc230bc0e5</t>
  </si>
  <si>
    <t>4219200b-5320-43d2-8bf1-5514e488b7b7</t>
  </si>
  <si>
    <t>04432b92-a0b8-4fb4-add9-e06163d167df</t>
  </si>
  <si>
    <t>05de4325-e5b1-466e-bf47-1a2e06231b5f</t>
  </si>
  <si>
    <t>6370e874-90a2-4669-b162-d5a61deb502b</t>
  </si>
  <si>
    <t>19421346-f85d-48fd-ba5b-588365392834</t>
  </si>
  <si>
    <t>e4f7968b-b1eb-4ec7-857f-50fe9f5692a4</t>
  </si>
  <si>
    <t>b15d460e-8c6c-4730-8a60-86f624b3c734</t>
  </si>
  <si>
    <t>87f6a77c-1304-41e8-88c6-535abeaaac65</t>
  </si>
  <si>
    <t>b4ea4db5-4daa-410c-9718-37971ab5d4a0</t>
  </si>
  <si>
    <t>fe475452-ee24-47af-a278-19b79e9acd68</t>
  </si>
  <si>
    <t>a407e891-8361-46fe-8f03-1ad4622e753b</t>
  </si>
  <si>
    <t>fe6789b4-75ba-4465-bcc9-4b6b1c9a0539</t>
  </si>
  <si>
    <t>b937b58a-9f3d-4b03-89b5-d2195661b145</t>
  </si>
  <si>
    <t>61b8ee47-1c7e-402c-816f-19481808f6e2</t>
  </si>
  <si>
    <t>8a3c2307-9244-44d7-a878-9f6315d089a2</t>
  </si>
  <si>
    <t>227c75db-6639-4a66-9726-3a148f600afc</t>
  </si>
  <si>
    <t>246f55e2-70e9-4027-b65a-63a7744aca10</t>
  </si>
  <si>
    <t>a2b34c84-d8b4-4b63-8b57-8d48cdecea12</t>
  </si>
  <si>
    <t>8a1a0b93-1f77-49bb-99f4-96758b2ad99d</t>
  </si>
  <si>
    <t>aba73ae4-8b76-426e-9ef7-b5dfb6563b8b</t>
  </si>
  <si>
    <t>c3a4e60c-4396-4e5f-ba80-63050731989e</t>
  </si>
  <si>
    <t>ffc8f1eb-5598-4deb-8f3a-24747a5cd5c9</t>
  </si>
  <si>
    <t>7fe41f99-02f7-4295-8757-387942b4421a</t>
  </si>
  <si>
    <t>7149fbde-0422-4782-9652-aafe0e982a02</t>
  </si>
  <si>
    <t>acd6e137-3854-4871-a0ae-5cac1282a708</t>
  </si>
  <si>
    <t>69eb6b79-1c6c-4fed-bcbb-8fc1cc976a74</t>
  </si>
  <si>
    <t>494f8239-e6f9-4cfa-a69f-421ef37a596f</t>
  </si>
  <si>
    <t>5e03481b-7e1c-4860-b80a-d26ffdc01c74</t>
  </si>
  <si>
    <t>7d3643ff-9ad2-4ba7-a5b0-91d86234ee06</t>
  </si>
  <si>
    <t>aef616e8-62b5-4e11-8201-f6115f9cf522</t>
  </si>
  <si>
    <t>9c80f965-94ba-4e94-8a95-20418f6a29a0</t>
  </si>
  <si>
    <t>0ec86d93-2f5e-4a36-9d89-e5a297257e0a</t>
  </si>
  <si>
    <t>10c0bfff-c9c9-442c-9704-7c185189b740</t>
  </si>
  <si>
    <t>73f72613-3dc7-47b1-8e4e-0d31c3344060</t>
  </si>
  <si>
    <t>b9d0a61a-c242-4b59-9849-135fb82880e7</t>
  </si>
  <si>
    <t>f4c273de-8a8d-45e2-8228-251cc67e1a65</t>
  </si>
  <si>
    <t>361d13f0-5d7c-497f-a8ce-43ff7e4dc1d5</t>
  </si>
  <si>
    <t>kom</t>
  </si>
  <si>
    <t>41efd538-8d00-48ca-967d-7b72e8a9a1a1</t>
  </si>
  <si>
    <t>3c5e4372-3799-4da2-af46-2e2640721193</t>
  </si>
  <si>
    <t>1fafaeec-43a2-4194-9f52-038a86b9e524</t>
  </si>
  <si>
    <t>8102f0b2-ca93-4c3e-be22-065967d72095</t>
  </si>
  <si>
    <t>78c9aa3f-970e-413f-b4b8-f47bf7cbf375</t>
  </si>
  <si>
    <t>7c0cb568-966d-4dbf-9fa8-b42d936bac63</t>
  </si>
  <si>
    <t>995115ea-1893-4f64-b2b0-5b102111f962</t>
  </si>
  <si>
    <t>836e81fa-e8ce-4d4e-99fd-277417124e66</t>
  </si>
  <si>
    <t>db462447-1d87-4989-aa5c-44adac3eb614</t>
  </si>
  <si>
    <t>3b622a49-975e-4fff-8b65-fc53d11fa73d</t>
  </si>
  <si>
    <t>af11adfb-6f54-4b95-83b5-489f227da771</t>
  </si>
  <si>
    <t>fa8e00c1-b1a8-4de3-8f53-da4af0531968</t>
  </si>
  <si>
    <t>4e6688cc-78cf-4952-b328-98d8ffa3abc5</t>
  </si>
  <si>
    <t>1a19be0b-922c-4dfc-bd23-39b7cf798dd9</t>
  </si>
  <si>
    <t>ca70a411-f7ee-49aa-afc2-8379f517b260</t>
  </si>
  <si>
    <t>6b08fba5-74a3-47bf-9742-7a1043c511c6</t>
  </si>
  <si>
    <t>e7b20996-6b6f-493f-b373-4cdf10c51643</t>
  </si>
  <si>
    <t>098a3cf8-ee86-419c-9c6a-d79cee9dd80b</t>
  </si>
  <si>
    <t>f5e0e62e-e4af-4d1c-900c-14bea3d09c99</t>
  </si>
  <si>
    <t>5821c14c-0901-410e-bbac-0ea9364d0720</t>
  </si>
  <si>
    <t>2e751d2d-2c36-471f-8551-a4e9ca6f62a8</t>
  </si>
  <si>
    <t>bcdefe14-8ed5-48bd-8e95-714bb6fce2f4</t>
  </si>
  <si>
    <t>48f2d9de-ee08-42a5-a6b5-4b24f64b5769</t>
  </si>
  <si>
    <t>7b384e9a-3961-46d8-b5ad-6a3bff631640</t>
  </si>
  <si>
    <t>1a856f39-44f4-4587-8f9d-77cbaac1c7e6</t>
  </si>
  <si>
    <t>bb1310f7-04d7-499b-8650-5a2e014bfb55</t>
  </si>
  <si>
    <t>ad416909-5d41-4b7d-8558-1555759dc0c0</t>
  </si>
  <si>
    <t>5b554518-fd72-4054-a68f-8717979739cf</t>
  </si>
  <si>
    <t>25179f39-e231-497e-a16a-ec541d8c0569</t>
  </si>
  <si>
    <t>6d126e21-71ad-414e-8e8f-be4b1defff8b</t>
  </si>
  <si>
    <t>bc818f9b-3883-4308-91f9-fc005578268e</t>
  </si>
  <si>
    <t>e9b1b8ac-6a09-42a0-a228-47f8d56da2e9</t>
  </si>
  <si>
    <t>d112d620-cab7-4b72-9667-6ba7fc134c84</t>
  </si>
  <si>
    <t>da5b44af-b41a-4387-84f9-54671172d230</t>
  </si>
  <si>
    <t>de07f065-5886-4cdf-8575-057a21b94cab</t>
  </si>
  <si>
    <t>987f9211-842f-4436-9702-775dad547870</t>
  </si>
  <si>
    <t>d91d35aa-7af2-4bc9-b7b5-a845a5a0bc2c</t>
  </si>
  <si>
    <t>dfc81ccf-56b8-4b25-bd40-4c201673b57d</t>
  </si>
  <si>
    <t>81275127-4fd8-4111-874a-5c1965f614fd</t>
  </si>
  <si>
    <t>02b66cac-9e00-4c47-82cb-fc13a3162829</t>
  </si>
  <si>
    <t>89c8add2-3719-4213-9e3d-2f78c1563602</t>
  </si>
  <si>
    <t>90d937cb-a5c0-43a6-90c8-12e6edea2c90</t>
  </si>
  <si>
    <t>bb8bf9ce-11c0-4a15-84da-444d8679a74e</t>
  </si>
  <si>
    <t>34c085bd-2ec1-4de0-adb9-6b0204133a35</t>
  </si>
  <si>
    <t>Lokokoloko</t>
  </si>
  <si>
    <t>fc9e87a0-78ef-4ebf-8a69-4eadbbe839c7</t>
  </si>
  <si>
    <t>a187bbfc-ed51-4603-8088-58c319f3f650</t>
  </si>
  <si>
    <t>c5f65c42-f442-4dac-84ef-65f900792d2e</t>
  </si>
  <si>
    <t>d8681d77-ee86-421f-95b8-0cefe5f03767</t>
  </si>
  <si>
    <t>693f091a-1aca-4d42-9d59-0d284bc4dd7c</t>
  </si>
  <si>
    <t>d51de7b0-d341-40d1-8772-9a381a1a56e1</t>
  </si>
  <si>
    <t>68dc91c6-d050-4b6c-8917-64345de24335</t>
  </si>
  <si>
    <t>115f5461-6f83-47b2-a5b7-ac6baa7079db</t>
  </si>
  <si>
    <t>a293c351-9c6d-4b5e-998d-46728373c4e4</t>
  </si>
  <si>
    <t>8b8b5571-b262-46ef-9b7c-4ffa97acd94a</t>
  </si>
  <si>
    <t>254b74d0-fdac-4092-b4f8-844046bf3c0e</t>
  </si>
  <si>
    <t>33449317-2708-4432-9aaa-1dd64944e789</t>
  </si>
  <si>
    <t>0c16859e-1605-4751-925d-b716ffa2ec6e</t>
  </si>
  <si>
    <t>Kuajina</t>
  </si>
  <si>
    <t>d5337d19-d516-46ab-b3e7-ff8aeb9003af</t>
  </si>
  <si>
    <t>d6f26c07-cb73-4f21-8c66-d27da5dc327a</t>
  </si>
  <si>
    <t>cfb5d023-8747-44fd-b690-65108ebffc12</t>
  </si>
  <si>
    <t>b7e6ab16-d0ce-4c8b-a80c-75225538599e</t>
  </si>
  <si>
    <t>491662f9-6fbe-456c-8b6d-d12f9ce49ead</t>
  </si>
  <si>
    <t>eaa32a36-b7be-482d-baf1-96e2628a7a81</t>
  </si>
  <si>
    <t>c108b851-71a4-465a-a919-11817b2347eb</t>
  </si>
  <si>
    <t>3a672168-273c-4da9-b02b-7e6620641f31</t>
  </si>
  <si>
    <t>c59e5ae5-4ab0-49bb-bbda-aaf578d82bff</t>
  </si>
  <si>
    <t>Tonj Town</t>
  </si>
  <si>
    <t>13f1d0a8-9f93-43ca-9ab0-11b249a8b561</t>
  </si>
  <si>
    <t>efab9f65-f359-42dc-872f-c8af6cc2d156</t>
  </si>
  <si>
    <t>31bef9b5-26ba-463d-b4d7-797d1ece5484</t>
  </si>
  <si>
    <t>91a17f95-e96b-4374-94d4-6c1fe4b376f9</t>
  </si>
  <si>
    <t>9174e995-b919-44df-9ee7-7d1f428e5796</t>
  </si>
  <si>
    <t>f4c12eb1-151c-4521-96d4-5afd07e83fba</t>
  </si>
  <si>
    <t>61bdbe3f-35f7-4d3a-8e15-ba31e51224a4</t>
  </si>
  <si>
    <t>ce67723c-57ed-47b4-aec2-3110ff364e6e</t>
  </si>
  <si>
    <t>ad3d9378-d06b-44b9-a2e7-84018dad9750</t>
  </si>
  <si>
    <t>a217194f-7ec1-4019-b596-e681f4bc377b</t>
  </si>
  <si>
    <t>7262062c-fbcd-4a56-9bdf-c4f6d536a21d</t>
  </si>
  <si>
    <t>4a7749fb-4130-481c-beaf-07bae018b9e4</t>
  </si>
  <si>
    <t>8ddd2630-929b-4036-96a3-bc2721044491</t>
  </si>
  <si>
    <t>db240e0d-e186-4de5-a1e9-1f5471aea471</t>
  </si>
  <si>
    <t>3e48db62-81e0-4fad-980a-6236b3831af3</t>
  </si>
  <si>
    <t>017e03d2-00b4-429c-bb6b-cee49e037daf</t>
  </si>
  <si>
    <t>0390f757-2968-46d5-8785-e20254ebc10e</t>
  </si>
  <si>
    <t>94372959-ff42-4feb-bf63-b5122611fce6</t>
  </si>
  <si>
    <t>6e6b2ced-07da-40bb-8df0-656bdffd0abb</t>
  </si>
  <si>
    <t>Roc Roc Dong</t>
  </si>
  <si>
    <t>f18b830c-3b56-4e3f-a406-88439839b439</t>
  </si>
  <si>
    <t>d14c257f-c974-4780-a33b-c16cb5bb08d7</t>
  </si>
  <si>
    <t>6e497d86-1e3a-4762-8c19-15a6e8234a8b</t>
  </si>
  <si>
    <t>Dhor</t>
  </si>
  <si>
    <t>1b13ad98-14cd-46e8-ba84-8033a5d851f6</t>
  </si>
  <si>
    <t>bd2fddb1-7581-4cb8-8447-62ced6574024</t>
  </si>
  <si>
    <t>Awiel south</t>
  </si>
  <si>
    <t>62ad3d2b-19f8-4383-a10b-ad5cc13aabcc</t>
  </si>
  <si>
    <t>f7d77043-fa72-4c11-b78c-46eaedc5afb6</t>
  </si>
  <si>
    <t>95311dea-f194-4ee6-9f4e-a94f2f7bab11</t>
  </si>
  <si>
    <t>6dd15fab-ceb8-4ec3-a29c-5344d685d7aa</t>
  </si>
  <si>
    <t>83000e5e-e230-4085-aacc-bde70d54bdd9</t>
  </si>
  <si>
    <t>941b0db1-0e26-4f3f-a2df-1c70e1d1ec3e</t>
  </si>
  <si>
    <t>0300cdf4-eda0-4b92-8d46-ae2faee44fad</t>
  </si>
  <si>
    <t>c92ddbf6-9239-4f8e-b60a-9861d59e1400</t>
  </si>
  <si>
    <t>d363cb1b-405d-4fb2-88ab-fa1d7b2e587d</t>
  </si>
  <si>
    <t>Kaigai</t>
  </si>
  <si>
    <t>151639a5-8b42-422d-8b50-9d9417e03f10</t>
  </si>
  <si>
    <t>bc3bd3c7-d082-4fe9-aec1-91a80af5d859</t>
  </si>
  <si>
    <t>c4bb2055-80d1-4d8c-a607-d6fc7b536179</t>
  </si>
  <si>
    <t>e14d40cd-2a21-4bfc-8fa3-c10294445fed</t>
  </si>
  <si>
    <t>606e8696-12af-483e-912b-f16ab0906269</t>
  </si>
  <si>
    <t>d8303517-fa84-4a36-9561-4c74cae17b32</t>
  </si>
  <si>
    <t>5bc15044-49b1-413e-b7ca-0b8a51375ea4</t>
  </si>
  <si>
    <t>e1dea491-aeff-441f-a2a6-bffb5e2646df</t>
  </si>
  <si>
    <t>fbcba8d2-cd15-4402-8ec6-c8055e3964f3</t>
  </si>
  <si>
    <t>af06e6ee-5a54-4ce3-a994-c9807a95f4cd</t>
  </si>
  <si>
    <t>67083429-e0ba-470d-bf50-538e7d15375f</t>
  </si>
  <si>
    <t>96d617a4-cbab-4d8e-98b9-9dc027aed6df</t>
  </si>
  <si>
    <t>1efdaf1a-18f4-4372-a5f3-41030d701c99</t>
  </si>
  <si>
    <t>97609d78-c992-481e-abde-8631b71a5cd7</t>
  </si>
  <si>
    <t>f2476154-dbfd-451d-9ee3-837c6f6149f9</t>
  </si>
  <si>
    <t>aa949d2c-620b-478d-baf1-35576908d1b7</t>
  </si>
  <si>
    <t>bae95613-081a-4744-bbe3-baa4b6c30720</t>
  </si>
  <si>
    <t>bd9bd83e-3694-42f9-9d26-c0dc4f2be07c</t>
  </si>
  <si>
    <t>db92c5b7-66cd-4278-9b71-035906a3d816</t>
  </si>
  <si>
    <t>e5102c85-fb7e-4428-b40c-48ea4765ef89</t>
  </si>
  <si>
    <t>0038c479-3571-4b3f-ac5b-2bc7b5490f5a</t>
  </si>
  <si>
    <t>a9e789b0-ddc8-4e58-a404-0a58afed6e6a</t>
  </si>
  <si>
    <t>7030db9b-7ecf-4e61-8348-3ef65c7674e7</t>
  </si>
  <si>
    <t>84f553c6-d9d9-4e76-a4d6-55c961bdbecf</t>
  </si>
  <si>
    <t>eb0ade62-1d0b-4372-b243-a8d827906f79</t>
  </si>
  <si>
    <t>07978a5b-11e0-49b9-83a4-fd89043b7170</t>
  </si>
  <si>
    <t>ab711e13-26ef-41db-a543-561a8ae84293</t>
  </si>
  <si>
    <t>0c460108-56d8-45f1-932a-d54f70e6a263</t>
  </si>
  <si>
    <t>5681536a-38a9-437e-85b6-461189abe18d</t>
  </si>
  <si>
    <t>Roc ROC dONG</t>
  </si>
  <si>
    <t>bceb0055-6864-439e-ba33-160da27af1c4</t>
  </si>
  <si>
    <t>cc4adcd8-9190-412f-a328-a4727a94d191</t>
  </si>
  <si>
    <t>7180c746-142e-40ae-84bb-3f854e4aea9b</t>
  </si>
  <si>
    <t>157190b7-47b0-4f45-94aa-6f8e19f34e50</t>
  </si>
  <si>
    <t>b594591e-395b-404a-ae43-08beb4ae8380</t>
  </si>
  <si>
    <t>bc255e8b-74e0-44a1-94b5-0428c0378175</t>
  </si>
  <si>
    <t>4c16534e-1124-4c7c-b7ea-4017b096766f</t>
  </si>
  <si>
    <t>3d6531cf-5340-4634-b28d-e43187812522</t>
  </si>
  <si>
    <t>3450b3d7-a737-4b76-be86-62671d825fac</t>
  </si>
  <si>
    <t>b06d2c54-8cca-4582-8297-f417922188ab</t>
  </si>
  <si>
    <t>395b29ab-e034-4b69-87c3-06bd6a2d1c12</t>
  </si>
  <si>
    <t>8a672da8-b17b-49e7-b060-a59f192bc437</t>
  </si>
  <si>
    <t>6458d23f-e86d-4ab7-bd95-a6ecde16bf44</t>
  </si>
  <si>
    <t>80b4cd4f-072f-4f8f-b99b-82e276c3a04c</t>
  </si>
  <si>
    <t>7f3e2ebf-2e9c-481f-aac3-a8b4078b34f7</t>
  </si>
  <si>
    <t>365e1387-bce5-4ece-9c5a-7adaf4003d3a</t>
  </si>
  <si>
    <t>24867195-d611-46b9-896b-8a72b9564899</t>
  </si>
  <si>
    <t>e077be9f-fa01-4118-a7d1-28680a6da476</t>
  </si>
  <si>
    <t>e573efc4-5c51-4f89-8a5c-a35370ea811d</t>
  </si>
  <si>
    <t>91767b0e-95cd-4853-910e-5c022d751f98</t>
  </si>
  <si>
    <t>179992dc-f189-4295-b5ab-4f7cfaa292ff</t>
  </si>
  <si>
    <t>f28f3855-a845-4e47-96cd-63fc21411b56</t>
  </si>
  <si>
    <t>1bd494b3-995f-4d75-8137-b093d5dc64fe</t>
  </si>
  <si>
    <t>41a66dc7-8a10-4c99-a29b-64750255c24a</t>
  </si>
  <si>
    <t>582eff20-ca9e-4a4d-abd7-e662d3b5c409</t>
  </si>
  <si>
    <t>1159cf0d-ef61-4d2b-8f81-efea05f4d8dc</t>
  </si>
  <si>
    <t>8e136f08-6880-4cc0-83d5-9dadf6a4e06a</t>
  </si>
  <si>
    <t>f1f5c7ed-19e5-4f10-b7eb-62eab9f77019</t>
  </si>
  <si>
    <t>9621ae8e-9835-43d9-a5a7-f04bc04b2101</t>
  </si>
  <si>
    <t>5eed60b4-a3ca-4442-9d51-27d964afbae0</t>
  </si>
  <si>
    <t>59b56602-1a09-4d21-93d3-6faac3691150</t>
  </si>
  <si>
    <t>3a8e3ff7-b8b9-4576-97dd-4ee48e8b8467</t>
  </si>
  <si>
    <t>53d03b4c-f9cd-4fba-9831-d20041c6f7b1</t>
  </si>
  <si>
    <t>83a7fc7f-7040-424a-a9e4-147ddb5c9862</t>
  </si>
  <si>
    <t>4b981d98-66eb-469a-b38c-c5ef4f9cc5ac</t>
  </si>
  <si>
    <t>0776a146-64bb-4168-a976-b38f56da6692</t>
  </si>
  <si>
    <t>c9fcfe29-bf01-4f2c-bf72-47bab6c0085a</t>
  </si>
  <si>
    <t>7e080e75-35ec-4f50-9d38-ba0f801812ed</t>
  </si>
  <si>
    <t>accc3efc-9d1a-4631-afba-cec828ec4d1e</t>
  </si>
  <si>
    <t>965389f2-8505-4f33-bea2-b25561438c2a</t>
  </si>
  <si>
    <t>f22096b6-1059-46d4-b372-40e7f02d9c7b</t>
  </si>
  <si>
    <t>cd972c13-d931-45fb-b45d-c5f791f7487f</t>
  </si>
  <si>
    <t>Roc Roc dONG</t>
  </si>
  <si>
    <t>3fe0df2d-fd49-4470-a734-ba033fd0afd9</t>
  </si>
  <si>
    <t>1b820d98-59f1-4c26-94f2-86ebfe41f251</t>
  </si>
  <si>
    <t>613824ef-e316-421c-9f3b-1357c33b7aa4</t>
  </si>
  <si>
    <t>ba419616-0baa-435f-80d1-23efdfa722eb</t>
  </si>
  <si>
    <t>00851d66-13a9-42d6-a278-2f427d57159c</t>
  </si>
  <si>
    <t>f9fe6c8f-3205-42fe-9f37-e1f24608f432</t>
  </si>
  <si>
    <t>5f3f4faf-b4c5-4325-87c5-b4cd77d5dd4a</t>
  </si>
  <si>
    <t>2b12f904-68ad-44de-9393-a8954f96a772</t>
  </si>
  <si>
    <t>2af00dc3-ec23-4eec-b95a-f1d7a1a0e377</t>
  </si>
  <si>
    <t>d60bf03e-0d9c-4bff-ba40-d190f73c3b59</t>
  </si>
  <si>
    <t>d2988769-84bf-4d8e-bdbb-07685d9f041e</t>
  </si>
  <si>
    <t>Roc Roc DONG</t>
  </si>
  <si>
    <t>e30ed38b-378a-42cf-8a85-1d348d0734c6</t>
  </si>
  <si>
    <t>9dc1cc72-0a9b-4901-bdfc-da7a0311f6a7</t>
  </si>
  <si>
    <t>81db6d61-1eae-47bc-943d-154411123b45</t>
  </si>
  <si>
    <t>2086669f-d080-45eb-8908-0c5aee7dd2b7</t>
  </si>
  <si>
    <t>b234931b-92d6-42a8-9ab0-79796e93206b</t>
  </si>
  <si>
    <t>eee877ea-d4f2-4b63-9594-004c21dbb50c</t>
  </si>
  <si>
    <t>f0bd5348-7921-424b-a91c-56b37f0b78d3</t>
  </si>
  <si>
    <t>e5ae1b66-73d2-4e80-8db4-5659c1034e7e</t>
  </si>
  <si>
    <t>9390d6df-690e-4304-9c2b-7095d631bc12</t>
  </si>
  <si>
    <t>cf40b2ea-166f-4af3-ae1b-e35071742e7b</t>
  </si>
  <si>
    <t>2d81f2dd-37fe-46cb-b46e-50a7697a2876</t>
  </si>
  <si>
    <t>9f26cdc1-1438-4a27-85df-a9c2a35720b7</t>
  </si>
  <si>
    <t>5667cc33-883b-4b6c-96df-fbf3e9ea18d5</t>
  </si>
  <si>
    <t>623a05df-8164-4bc8-a0a0-7fdf6eae10dd</t>
  </si>
  <si>
    <t>ffcbf072-7549-4fe6-9413-4c0dd8797301</t>
  </si>
  <si>
    <t>313b3ca0-6923-43a0-8c97-abbd44832d7a</t>
  </si>
  <si>
    <t>50bb92e2-a507-4f2b-bed5-6e9b38c4633d</t>
  </si>
  <si>
    <t>02b77a0c-fb5b-4d0b-a6ab-eb19a42b3c7e</t>
  </si>
  <si>
    <t>dbdab0d9-5723-42f2-80db-90f53445adf2</t>
  </si>
  <si>
    <t>c6600e40-3f1a-4943-a45f-24b53454edc8</t>
  </si>
  <si>
    <t>96a0788a-e0c1-42ba-888b-985a6a67ecc4</t>
  </si>
  <si>
    <t>e8253f99-7b05-44a1-86ac-59304f774a57</t>
  </si>
  <si>
    <t>d144dcfc-71bb-4167-a353-960cf10c98cc</t>
  </si>
  <si>
    <t>f2d80770-1d7c-4fda-ab27-8d2cb1c47837</t>
  </si>
  <si>
    <t>fa5c4d1a-9428-405f-b5f4-755181d2ba89</t>
  </si>
  <si>
    <t>c8a0dd9b-9a3f-4ecb-8eb6-a4424ea8dd58</t>
  </si>
  <si>
    <t>6da9b735-9073-4a03-8c9c-6f726cf9205d</t>
  </si>
  <si>
    <t>943404cd-37e3-4b90-b4ac-4faef623a67c</t>
  </si>
  <si>
    <t>449edb7e-bb71-4e09-8961-b9cac73e6830</t>
  </si>
  <si>
    <t>0e4b86ec-42ac-4559-8e4e-db357cc98f85</t>
  </si>
  <si>
    <t>851795b1-68a4-4a12-b360-6ccc42dfb089</t>
  </si>
  <si>
    <t>1be9f5f7-aaa1-48f5-80f9-8d7f7b0134db</t>
  </si>
  <si>
    <t>a69642d0-e295-40bc-a73f-e9edc41ff5df</t>
  </si>
  <si>
    <t>07505551-13d7-4201-8343-59f0a7dd59d7</t>
  </si>
  <si>
    <t>5bc07a0f-4631-4555-b443-1062cc935817</t>
  </si>
  <si>
    <t>dbe40cd8-e923-44f6-9b41-ae41935ad3a0</t>
  </si>
  <si>
    <t>7ea3da40-0e02-48ed-b8fd-48dc2a115ba0</t>
  </si>
  <si>
    <t>ff90e9ef-e692-41ce-9e11-3f55dfe81aa0</t>
  </si>
  <si>
    <t>78b98fe2-c2e8-41ce-acd5-fa8fe13e1955</t>
  </si>
  <si>
    <t>ff5622db-1f22-4fa8-8eba-eb71db7f1fec</t>
  </si>
  <si>
    <t>8134ba1b-4474-454c-ad45-6e78f5e7c560</t>
  </si>
  <si>
    <t>db787489-5d67-46ec-b557-cdb81a69fa45</t>
  </si>
  <si>
    <t>ffdbba60-ccb2-4d77-a0ed-82bb65277115</t>
  </si>
  <si>
    <t>b975f36d-e15b-49ad-9eea-2db494350775</t>
  </si>
  <si>
    <t>cb246255-c2b3-4cdb-895c-9316645e8d7e</t>
  </si>
  <si>
    <t>fbbdc23e-4a4c-4c7d-a8dc-8e54e4a2d44e</t>
  </si>
  <si>
    <t>78833cc4-1060-43d1-8523-32d8ae09ae93</t>
  </si>
  <si>
    <t>b274503a-29a9-4881-839e-14cedba9fee3</t>
  </si>
  <si>
    <t>fd3fbe66-108b-4702-b40a-5ddf8156fde4</t>
  </si>
  <si>
    <t>286fcd1c-3831-49ff-99bb-d6f8b996d6a6</t>
  </si>
  <si>
    <t>69e39346-5825-4e8c-a296-d4f1bb21deb7</t>
  </si>
  <si>
    <t>f8e254c1-8fbf-4543-a570-bc5df568d250</t>
  </si>
  <si>
    <t>d09e6efa-8745-455c-9499-f5157669dfd0</t>
  </si>
  <si>
    <t>f74b8ca8-8774-4c6c-8df9-68bcd57b17e2</t>
  </si>
  <si>
    <t>93343abf-5d79-4d5c-a46d-241bd3431445</t>
  </si>
  <si>
    <t>17bf40c1-8846-41d6-a4d1-7bc0fd969089</t>
  </si>
  <si>
    <t>a246c361-2a80-4805-8cb3-ca63d2d09654</t>
  </si>
  <si>
    <t>39feb07b-8c83-4563-a6cc-6a69ab03b945</t>
  </si>
  <si>
    <t>8a812d3a-9df5-48ba-8c3d-4f2b2cdeb2a7</t>
  </si>
  <si>
    <t>1bd46301-3441-4bdb-832c-63c254a63a4e</t>
  </si>
  <si>
    <t>336107bb-d369-49f5-b17d-b58c3fa6247a</t>
  </si>
  <si>
    <t>7774ac38-c687-4fcb-a192-872aff4c18c9</t>
  </si>
  <si>
    <t>s/sudan</t>
  </si>
  <si>
    <t>658e72e8-dd7d-4645-b8ae-140c57ac1e40</t>
  </si>
  <si>
    <t>36c6e8c4-d6e5-4e8c-a9ba-3efcfd7d594b</t>
  </si>
  <si>
    <t>6121913e-6557-4a8e-ba4d-1a5a5960dda0</t>
  </si>
  <si>
    <t>e5d1cfc2-e38e-463c-b5c1-ae2a598a85b4</t>
  </si>
  <si>
    <t>30f92ba1-46cf-4b8c-9ab9-35e1a547cbbd</t>
  </si>
  <si>
    <t>600a5351-b9d3-48bd-ac46-b7bccad8c07c</t>
  </si>
  <si>
    <t>e0dbf473-ca6e-435e-8c4c-2c8f03a28d2c</t>
  </si>
  <si>
    <t>f3d26d28-c47e-4b7e-8fe2-a838664a38c7</t>
  </si>
  <si>
    <t>681ff561-6d21-4b6b-aa7e-7b72d017120b</t>
  </si>
  <si>
    <t>dc4a90e8-e3ec-4d19-a917-fe7292bae5f5</t>
  </si>
  <si>
    <t>8e3735cc-61d0-41c8-9bad-3e625438087d</t>
  </si>
  <si>
    <t>1696a30a-0e47-4b00-8018-5cca32e73146</t>
  </si>
  <si>
    <t>9d283c21-b253-47f1-8785-ecc59619e09c</t>
  </si>
  <si>
    <t>bfae59ac-aa72-4339-94af-50d02f9c9ca1</t>
  </si>
  <si>
    <t>397c3074-f278-4263-be65-984bf65d78b3</t>
  </si>
  <si>
    <t>cc86c816-f117-4847-b34b-17be9038ad7d</t>
  </si>
  <si>
    <t>ae280560-7ed8-4980-ad71-9b7415e5e00f</t>
  </si>
  <si>
    <t>ded79d9e-8272-46ff-9460-aae52f0bb551</t>
  </si>
  <si>
    <t>2d64aff7-0f26-4af1-856b-170c7ef95afc</t>
  </si>
  <si>
    <t>42aa137a-658d-4b62-9c1b-cc8f5a3153c9</t>
  </si>
  <si>
    <t>64be52fb-2a61-45db-ad6d-cee7ed6eb426</t>
  </si>
  <si>
    <t>600f6370-6c87-47d9-890e-d8e129f29146</t>
  </si>
  <si>
    <t>c7dc21d3-7370-4367-990f-7e2f58c198c6</t>
  </si>
  <si>
    <t>5f543443-f61a-4a96-a3b1-a04c4d897d21</t>
  </si>
  <si>
    <t>dcaf7472-f7ab-4b75-a2d3-838b793b149a</t>
  </si>
  <si>
    <t>090ae6be-f4c0-4686-991b-2b21b0faa8f3</t>
  </si>
  <si>
    <t>46470fc0-12c3-48d1-b652-e0f5de08687f</t>
  </si>
  <si>
    <t>482ac02c-6fdd-42e2-b051-17a7e07b19f3</t>
  </si>
  <si>
    <t>92a0fe99-3366-43fb-b323-1e2de91b2456</t>
  </si>
  <si>
    <t>8a3af0d9-2149-40a6-8a4d-edfc53debacd</t>
  </si>
  <si>
    <t>49898b15-79e1-4be6-aa5a-5b59e235aa19</t>
  </si>
  <si>
    <t>70b45e47-416d-4b56-ae6c-2342477ed40a</t>
  </si>
  <si>
    <t>5d31207a-5baf-4d74-a2e8-b79831ee0aaf</t>
  </si>
  <si>
    <t>a67de769-6d24-4e39-a953-23793c3b37ec</t>
  </si>
  <si>
    <t>c3242c0a-7c49-43a7-adff-e0cd3db55f33</t>
  </si>
  <si>
    <t>fa87bb7f-5fc7-41d2-aa57-c94080cba528</t>
  </si>
  <si>
    <t>e9414ef1-0677-4e99-9b07-e7e0f00cbe3e</t>
  </si>
  <si>
    <t>f6ea1619-0aca-42a0-81df-9f3bc242ad2b</t>
  </si>
  <si>
    <t>5e88c4a3-4310-4a82-b551-b22f7948ac76</t>
  </si>
  <si>
    <t>5922a4ba-3351-4fe1-969e-49f388d79f5a</t>
  </si>
  <si>
    <t>4eb9dfcf-bf47-484a-9c6f-3f1d13c6f1aa</t>
  </si>
  <si>
    <t>cb17ec77-79b1-479c-a829-b3c803a787ba</t>
  </si>
  <si>
    <t>fa2d8b78-629c-4ea7-861f-ec5440492268</t>
  </si>
  <si>
    <t>4ccd1940-f544-4b64-af26-12b75bd3fe04</t>
  </si>
  <si>
    <t>8cc0cd9d-fa05-4e89-b968-27f75715fd4a</t>
  </si>
  <si>
    <t>5e90a3ff-9c71-4cb9-b2fb-3985516eda38</t>
  </si>
  <si>
    <t>5c706bce-8fc0-4f29-9a02-db0cde3a4aef</t>
  </si>
  <si>
    <t>60a5b93d-96b3-4121-a656-46b108bf4f74</t>
  </si>
  <si>
    <t>5c8efb0b-cc4c-49e2-ac25-9355b3394f4b</t>
  </si>
  <si>
    <t>57e1e49a-f886-4f87-bd43-06f81757f948</t>
  </si>
  <si>
    <t>872dea16-6fd4-46fe-95f7-7d343eaf8055</t>
  </si>
  <si>
    <t>937c4d3f-1eea-481d-9ae6-ee27af249516</t>
  </si>
  <si>
    <t>b3a20269-4261-4168-a5b0-abd080f025e3</t>
  </si>
  <si>
    <t>c2f1e4ee-ccf4-4534-bd6f-bbd1bf2a8442</t>
  </si>
  <si>
    <t>666a781e-bcba-4691-b6f0-5f00dd4317f4</t>
  </si>
  <si>
    <t>e0629ae1-6842-4fa8-8bd3-9865252dd9a3</t>
  </si>
  <si>
    <t>9a371a3c-d3ae-49fd-8117-03c4305df8db</t>
  </si>
  <si>
    <t>0539cb7f-9933-4e42-b9b6-600c347e719f</t>
  </si>
  <si>
    <t>8c3051c7-bc1f-4261-9bd9-27ca7b38a8b0</t>
  </si>
  <si>
    <t>6fdbceea-6f8c-4149-adc5-e1f285deec1a</t>
  </si>
  <si>
    <t>d382ff8e-a5e2-4c05-962b-906c5d7fbeb9</t>
  </si>
  <si>
    <t>800f83ea-4aba-467d-86af-fdde081145d7</t>
  </si>
  <si>
    <t>5097c21a-654d-4ded-a529-8927fa15854f</t>
  </si>
  <si>
    <t>f7b436fe-f090-46b3-8714-d71740ff98f8</t>
  </si>
  <si>
    <t>88377c4e-151f-4fce-b98b-756d1b24db75</t>
  </si>
  <si>
    <t>4c15855e-547b-476f-aa2d-35ab5ef734a5</t>
  </si>
  <si>
    <t>62159f83-11c1-4c87-9335-7782e5be98ed</t>
  </si>
  <si>
    <t>88e54a71-85d6-4442-9475-7411da9bde5f</t>
  </si>
  <si>
    <t>ccdf06ae-9f0b-4b55-ab48-296cdf30f395</t>
  </si>
  <si>
    <t>6d4f209d-0907-4cd4-8b9a-524d3edef71d</t>
  </si>
  <si>
    <t>ffc9c309-0998-4aa7-93a3-5e43469c5205</t>
  </si>
  <si>
    <t>92584488-0d1b-44ab-a9d4-82a9f2b83efa</t>
  </si>
  <si>
    <t>0d6f0df2-3a0a-44cf-9819-e549a8af350f</t>
  </si>
  <si>
    <t>b83668fc-5047-44fb-a011-f258fb25af68</t>
  </si>
  <si>
    <t>b98eb243-f92f-4a8f-bcbd-689158e0b48e</t>
  </si>
  <si>
    <t>1b497099-0671-406e-814e-9af9cc92bc1b</t>
  </si>
  <si>
    <t>30d7e7d2-2fe3-4e79-9ac9-fd39070caf70</t>
  </si>
  <si>
    <t>1ef20528-2343-41ed-ad14-16e9f6c502cb</t>
  </si>
  <si>
    <t>09b283bf-e1a7-4245-8aed-f5c0dfc04969</t>
  </si>
  <si>
    <t>784d6bef-9456-498a-9691-c84c2ddd913b</t>
  </si>
  <si>
    <t>bb7c00ee-babc-4365-b940-9c414f2005fa</t>
  </si>
  <si>
    <t>da44ff0f-b508-43b0-9d96-432b6f097153</t>
  </si>
  <si>
    <t>d0eb8884-ea0e-45db-b2b5-64353b085c4b</t>
  </si>
  <si>
    <t>0a7c4f96-808a-4304-81b9-636d2542d1e6</t>
  </si>
  <si>
    <t>66aae454-8060-4830-86ab-afb31c90c292</t>
  </si>
  <si>
    <t>ca437d48-c586-4cd7-afdf-5aa59fd2a1b8</t>
  </si>
  <si>
    <t>448420a4-3a89-400e-a1a0-2e58dd35fb06</t>
  </si>
  <si>
    <t>a9827cb0-c846-4769-bf23-17ad4017bf9c</t>
  </si>
  <si>
    <t>fa827655-dcc4-421e-9595-c41ae9f50116</t>
  </si>
  <si>
    <t>4dfd5429-2d2c-461b-b5c2-905adb3cca65</t>
  </si>
  <si>
    <t>b87e37b1-0743-4ab6-9acf-c5aa5cf67a10</t>
  </si>
  <si>
    <t>7427090f-cef5-41dc-913d-c9f01377a52d</t>
  </si>
  <si>
    <t>9f5fd6e7-3337-4163-816f-277ec9b2c87a</t>
  </si>
  <si>
    <t>37915672-90a8-4cfd-892a-7c9e6e505d32</t>
  </si>
  <si>
    <t>5ed2e1df-858f-40a7-9539-931a2727dac9</t>
  </si>
  <si>
    <t>dce1eac1-b8b8-45dd-acd9-ea925d10281a</t>
  </si>
  <si>
    <t>412176aa-1aa3-4024-812f-322a30e744d6</t>
  </si>
  <si>
    <t>38fc977f-c82e-45d5-87b5-054468443a39</t>
  </si>
  <si>
    <t>5ff67a9a-b338-453d-a4cb-212d7653e149</t>
  </si>
  <si>
    <t>54a3a223-fec1-48f7-bc73-5303fe18ab7b</t>
  </si>
  <si>
    <t>fae43d02-7bbd-4b85-afad-e82f7bf4813d</t>
  </si>
  <si>
    <t>6373a494-087b-41d1-a713-cf42e40ab5e1</t>
  </si>
  <si>
    <t>9c576410-5755-479b-96ea-d55f18b5e580</t>
  </si>
  <si>
    <t>963be355-6dc7-4ad4-bafd-6be82cec01da</t>
  </si>
  <si>
    <t>3d122db5-b7b7-412f-bccc-904a6b9d4c2f</t>
  </si>
  <si>
    <t>118f5e36-9173-4947-9964-65dd03363358</t>
  </si>
  <si>
    <t>023cae68-7e74-41f7-a297-20690af8e674</t>
  </si>
  <si>
    <t>294a939d-3aa8-4f61-830a-e68e038f4b71</t>
  </si>
  <si>
    <t>8f4239ba-c5b5-4cee-a6b7-a2d7c29d96fa</t>
  </si>
  <si>
    <t>d2c993ca-c795-484a-b203-e5614d0d5989</t>
  </si>
  <si>
    <t>615adeff-17d3-4e61-b5ac-1943cc7d957c</t>
  </si>
  <si>
    <t>25f32370-d039-4086-9ebc-30f5f943cb71</t>
  </si>
  <si>
    <t>bf9a3099-9dc0-4380-abde-f82006b28122</t>
  </si>
  <si>
    <t>3a2756ea-7a55-4506-85a7-f4c4332d04ba</t>
  </si>
  <si>
    <t>10036e6c-c52f-4456-b4c9-e6185089d849</t>
  </si>
  <si>
    <t>6daf4733-e18c-4496-9532-d2b3b0fe5e38</t>
  </si>
  <si>
    <t>8324a8fe-10ec-421a-b2e0-755d903cc773</t>
  </si>
  <si>
    <t>726e61c1-a014-4edd-9ee0-29c0a4113348</t>
  </si>
  <si>
    <t>6207774b-3595-4a37-ad21-53d520617db1</t>
  </si>
  <si>
    <t>85a05e10-2207-4717-abd3-7a358cd489af</t>
  </si>
  <si>
    <t>0fe899b1-58be-4b40-988e-d35a0e356f8c</t>
  </si>
  <si>
    <t>4f39a8e1-bf8d-4be8-b50a-18158acde3c1</t>
  </si>
  <si>
    <t>4f4c15d9-39ab-4592-9cf6-5ec889a7e3d8</t>
  </si>
  <si>
    <t>01746eb5-31cd-4c47-897c-64b7571a97e7</t>
  </si>
  <si>
    <t>131d8149-11ea-4a64-9fc3-0db54391450f</t>
  </si>
  <si>
    <t>25221768-4bd4-4d42-bc78-de61240ead97</t>
  </si>
  <si>
    <t>7982036d-15f2-4e80-ae46-045d216ebcfd</t>
  </si>
  <si>
    <t>dfcba83e-2a37-4fdf-9ab2-95a184f32b8e</t>
  </si>
  <si>
    <t>99bdcbd3-5fe5-4db4-a79c-b2ac5c60e861</t>
  </si>
  <si>
    <t>8c0c7912-dae8-453a-b623-c011e185d577</t>
  </si>
  <si>
    <t>17d2cbf5-f549-440c-8215-0f395ac42b88</t>
  </si>
  <si>
    <t>d0f32cc5-e4a7-47d0-bdc2-ed66948a6871</t>
  </si>
  <si>
    <t>a25a303e-1989-4af2-8700-35d7d76717cf</t>
  </si>
  <si>
    <t>418da407-992a-4318-b466-888103c5de81</t>
  </si>
  <si>
    <t>d8e6ea09-31ac-48c4-af5d-628cfe6b105e</t>
  </si>
  <si>
    <t>cfaf12e6-b378-4819-9373-8520d6c905ff</t>
  </si>
  <si>
    <t>6ac7745f-180b-4074-baea-e15cfcedd95d</t>
  </si>
  <si>
    <t>26e789a8-2c37-486f-ace0-9fb2f59d0ea6</t>
  </si>
  <si>
    <t>49370e60-91f9-4dcf-856c-ebbc793632f2</t>
  </si>
  <si>
    <t>52d8af9a-36ec-4721-a4be-f99b1c1d5fe0</t>
  </si>
  <si>
    <t>4e177c9e-68f7-4db3-b45b-a5837c17db55</t>
  </si>
  <si>
    <t>11b6a3e7-6679-43ab-944c-1fe28ee99a72</t>
  </si>
  <si>
    <t>c7dc1eec-fb44-4c9f-b56c-c37e541239be</t>
  </si>
  <si>
    <t>06d696c3-7286-4094-9cfa-3fa505b79942</t>
  </si>
  <si>
    <t>57ba5906-e48c-4abb-a2df-128e78da7c72</t>
  </si>
  <si>
    <t>34dd4519-4649-452e-84cd-7b93150a5bc4</t>
  </si>
  <si>
    <t>e440ffbf-2a88-4655-9b04-2cf28393383f</t>
  </si>
  <si>
    <t>Kalthiela</t>
  </si>
  <si>
    <t>9b61b105-30a7-4147-a627-a47490bb3f20</t>
  </si>
  <si>
    <t>7dc9aea5-9d2e-436f-b5a4-cea8d58deca8</t>
  </si>
  <si>
    <t>7109a7f3-ef18-4eac-9f0e-af8083316aca</t>
  </si>
  <si>
    <t>0007b6b6-eb38-46b1-af21-f83dcbf52581</t>
  </si>
  <si>
    <t>e44b32d6-3b8c-4910-a76a-d9e1125c5d0e</t>
  </si>
  <si>
    <t>481189bd-3f5a-4e11-a57b-0e5d3e679862</t>
  </si>
  <si>
    <t>c7beece5-eb31-4c7e-b6ca-36c3d06e3f79</t>
  </si>
  <si>
    <t>e7547a25-c749-41c5-a76b-ec1ad754ab51</t>
  </si>
  <si>
    <t>82987999-2567-4b7d-b271-18b8671b555f</t>
  </si>
  <si>
    <t>57ebb467-72df-439f-bdc4-23972c1288da</t>
  </si>
  <si>
    <t>7213dccc-bc69-4d22-9549-5be1fa8948ba</t>
  </si>
  <si>
    <t>c0af0c0a-6467-4796-86f6-9d76e886645e</t>
  </si>
  <si>
    <t>7fc1d267-06e3-40f8-87f2-a77f98b2cc9b</t>
  </si>
  <si>
    <t>934a94d5-4100-42c5-9ad1-2a4a788effe5</t>
  </si>
  <si>
    <t>4d391bb1-849c-4a26-a16e-05cc0cf81291</t>
  </si>
  <si>
    <t>e8f82d9e-fdf3-4443-bbbe-4070e67b1931</t>
  </si>
  <si>
    <t>af994dec-1da5-4549-b749-12e8a5f5bc3a</t>
  </si>
  <si>
    <t>8655e723-4ed0-4d51-9b3e-01598910d3bc</t>
  </si>
  <si>
    <t>79cdba10-436f-4a0a-9766-ee77b4869a81</t>
  </si>
  <si>
    <t>Wangloka</t>
  </si>
  <si>
    <t>96043769-355c-4c75-bbae-59069cc5b48a</t>
  </si>
  <si>
    <t>d3f755f5-72a6-4f08-9815-c9f97738bca7</t>
  </si>
  <si>
    <t>8c7d119e-47da-4980-baf0-2e2d1e3c32a3</t>
  </si>
  <si>
    <t>a7a345d5-3a14-4206-b406-d3e8efe3ba53</t>
  </si>
  <si>
    <t>950ae0de-6471-40ec-af88-f1f086cabcff</t>
  </si>
  <si>
    <t>5477b75e-95e6-4fc6-80ea-4b62902a3dec</t>
  </si>
  <si>
    <t>c3cab30a-e163-4671-a210-6ddf334bba8e</t>
  </si>
  <si>
    <t>05571eb2-b73f-4b27-96bc-6cd48974cddc</t>
  </si>
  <si>
    <t>730ff848-0e65-4cac-bee1-a5383cf57784</t>
  </si>
  <si>
    <t>15d0b0bf-884b-4b91-9e9d-a2c4b120fe7f</t>
  </si>
  <si>
    <t>5f1baaa6-a06c-4480-a8ea-ba9493965a09</t>
  </si>
  <si>
    <t>7905cdfc-d4e2-4440-88f0-e77f7490126c</t>
  </si>
  <si>
    <t>c0ec2ce3-675a-4a5b-8497-25714cf62fb3</t>
  </si>
  <si>
    <t>34cffa73-3c04-42b8-8ee2-d597bd12f189</t>
  </si>
  <si>
    <t>ea978414-e1dd-4657-9774-12ef7ce46136</t>
  </si>
  <si>
    <t>4b29a7ac-e1b6-4f01-a5c7-0e577978c96f</t>
  </si>
  <si>
    <t>bdeb55eb-e140-4e2c-9c6d-7eaba707cdbd</t>
  </si>
  <si>
    <t>8ac98988-ecce-4d32-8ee7-bac16f847d75</t>
  </si>
  <si>
    <t>6660b8a5-daf5-4e58-9411-813f0a95a483</t>
  </si>
  <si>
    <t>82ea83a3-da76-4537-8c39-6d92be396d27</t>
  </si>
  <si>
    <t>283dc255-84e0-4e2d-b66a-16cd5fee16f2</t>
  </si>
  <si>
    <t>3584d669-3c8e-43c6-96c6-21cd69917659</t>
  </si>
  <si>
    <t>6cd2d733-4dbf-480b-b097-e0a1206e9497</t>
  </si>
  <si>
    <t>5309db16-c7e8-4ef2-aebf-575da604d8dc</t>
  </si>
  <si>
    <t>4622c868-ce15-4507-9194-5a914ba355f1</t>
  </si>
  <si>
    <t>e41be1ce-eeba-46ad-92ee-78dc0fe9569c</t>
  </si>
  <si>
    <t>0e94ac13-6a00-4e3b-831f-04d811f96106</t>
  </si>
  <si>
    <t>3dc6cd16-4d7c-49c4-9cc0-a05227fa1709</t>
  </si>
  <si>
    <t>81bc8410-4f31-40c6-8630-0e9c93cada18</t>
  </si>
  <si>
    <t>6433f222-f37c-4f3f-842f-aaacea1c2651</t>
  </si>
  <si>
    <t>4c475640-4d63-499b-952c-162f9f3e620c</t>
  </si>
  <si>
    <t>d6ed867c-8312-4c85-9643-83a2f74c8eaf</t>
  </si>
  <si>
    <t>58c197b6-9757-430b-8885-7f679c058055</t>
  </si>
  <si>
    <t>3498a20d-cd62-4fc5-b3b5-06125fcf2a1d</t>
  </si>
  <si>
    <t>fc306713-70ad-4075-8c83-1650bb5cd6f7</t>
  </si>
  <si>
    <t>0287764f-faa1-4ff1-af24-d5310f5b26fc</t>
  </si>
  <si>
    <t>e29253f3-7998-4fb0-9424-242731d5dc90</t>
  </si>
  <si>
    <t>abc92faa-9348-4266-ae30-a6531ad3750e</t>
  </si>
  <si>
    <t>ed9436cb-941c-4713-bc31-4662c6c87716</t>
  </si>
  <si>
    <t>fcddc7e8-b2d6-48f1-a0bd-f776897cb01c</t>
  </si>
  <si>
    <t>d766180c-ba14-4f40-b99e-5d54b0d673e3</t>
  </si>
  <si>
    <t>87764da6-788b-4271-acd7-3c520b452d0e</t>
  </si>
  <si>
    <t>c78faedb-2da8-485b-9963-bfde6341ff27</t>
  </si>
  <si>
    <t>d37f0964-867c-4474-8ed6-a21f39dab345</t>
  </si>
  <si>
    <t>9683464b-b537-418f-98a8-3e161b1b61d2</t>
  </si>
  <si>
    <t>5eccad2c-6b58-46d7-ae11-4a5819a5781f</t>
  </si>
  <si>
    <t>d458e900-12f1-476d-baf2-5c1611b44a3f</t>
  </si>
  <si>
    <t>b9fe7aed-c86f-4eeb-8d0e-a1d7c4e1009b</t>
  </si>
  <si>
    <t>e374e5b7-3d37-4f95-b582-90bfa2a795c3</t>
  </si>
  <si>
    <t>5b3eb14c-ff93-4eca-9e19-a33005918636</t>
  </si>
  <si>
    <t>73f25ed1-f2d8-4e0c-b501-714bf07261b3</t>
  </si>
  <si>
    <t>f64e5040-950f-4afa-b32a-a1a1dd8b0291</t>
  </si>
  <si>
    <t>6389cb91-57bb-4679-9f01-9f0b6ce5d81d</t>
  </si>
  <si>
    <t>89491e31-d278-4f04-9a3f-b13b2f191066</t>
  </si>
  <si>
    <t>0593d5da-8ca7-44d2-9631-5ef8bb8da8b8</t>
  </si>
  <si>
    <t>e7895647-dbd2-4274-a6d3-121f36fe4f6e</t>
  </si>
  <si>
    <t>bccc1369-cc30-4fdf-be50-5b743ba3aea4</t>
  </si>
  <si>
    <t>3d58200d-9995-4110-b86a-79c971b336d9</t>
  </si>
  <si>
    <t>151978bc-1143-41a0-a9c8-f8edf56c890b</t>
  </si>
  <si>
    <t>209e43d9-156b-42f7-929c-fd10c86b7e34</t>
  </si>
  <si>
    <t>6fa859b2-e8ae-490e-affe-8eb4f9917cac</t>
  </si>
  <si>
    <t>13b06dc9-155c-4115-a141-3ad343e22f31</t>
  </si>
  <si>
    <t>c7f08ab1-1fd0-4840-880b-ad3f3f6c762b</t>
  </si>
  <si>
    <t>9264954a-6d64-48ef-b369-40f0c7b94a74</t>
  </si>
  <si>
    <t>babb331e-c63e-46ce-91fb-3dc5ddc30b45</t>
  </si>
  <si>
    <t>3ab0f292-de75-4a5e-bb12-f4f32493c38a</t>
  </si>
  <si>
    <t>1adc525b-2bdc-4ad0-8166-f3c414e65a55</t>
  </si>
  <si>
    <t>c7273ec7-211f-4f27-9ed8-22c95629454d</t>
  </si>
  <si>
    <t>326f9249-7e69-4258-a769-0cd320619c51</t>
  </si>
  <si>
    <t>55b493a9-b08a-42b9-bc87-9115177e0b64</t>
  </si>
  <si>
    <t>86f14d67-6379-4556-bb07-d0f65980ff41</t>
  </si>
  <si>
    <t>8ea194ab-37a0-4451-b255-7d1e5156c85e</t>
  </si>
  <si>
    <t>a020e093-fcfb-487a-9d7c-00a0170d50be</t>
  </si>
  <si>
    <t>b5b9ba09-56bc-47fd-a26e-7ea6caafafda</t>
  </si>
  <si>
    <t>1f0374af-19b0-40e2-ac92-36f44db99d57</t>
  </si>
  <si>
    <t>cb2ae661-8e1f-478a-924a-be8557f2eb5c</t>
  </si>
  <si>
    <t>cd16a1b8-ae58-4de0-ab60-af97797dffdb</t>
  </si>
  <si>
    <t>f1f71d33-1c4c-463b-b45c-80bb2c6fbbd4</t>
  </si>
  <si>
    <t>8c8fde10-a8f8-4b78-84e3-d7555b468cc0</t>
  </si>
  <si>
    <t>f2ce0947-2450-4b6b-bee1-b0ac14112984</t>
  </si>
  <si>
    <t>7173d56a-a45c-40a6-9631-3c35c6aa0e4b</t>
  </si>
  <si>
    <t>cb09c3a2-de64-4425-830c-dd03a772e787</t>
  </si>
  <si>
    <t>51888f50-90d3-4bab-adc6-9778610010e7</t>
  </si>
  <si>
    <t>8b943925-41e4-4100-94ab-242d1ba97679</t>
  </si>
  <si>
    <t>1bcecc41-eeae-47dd-b9a4-482a3350d127</t>
  </si>
  <si>
    <t>5b1145f4-3b67-4297-84d1-42d7171af679</t>
  </si>
  <si>
    <t>b28c49ea-2e14-4b6c-a83f-1c765c8abdda</t>
  </si>
  <si>
    <t>9a29ed25-848f-4a95-8dff-a93d838aaec6</t>
  </si>
  <si>
    <t>91f1e602-2d91-498a-b0ab-81659a1f2c48</t>
  </si>
  <si>
    <t>2ed66c91-94f2-41cb-9a04-3b5158d8a7b4</t>
  </si>
  <si>
    <t>4ce01383-c4af-4043-9372-d238d8dd8503</t>
  </si>
  <si>
    <t>e08dc56c-379a-48aa-a2c5-64a38bf1432b</t>
  </si>
  <si>
    <t>711cdcf6-2bd1-4e43-879e-bba365f15eaa</t>
  </si>
  <si>
    <t>d357549e-256e-44c2-a514-676396efce1b</t>
  </si>
  <si>
    <t>4a642d29-98ba-4c3e-9c27-222d55a19a3c</t>
  </si>
  <si>
    <t>da012c59-3acc-4306-9a28-9365f944f87d</t>
  </si>
  <si>
    <t>ca5a4e26-0639-4a7d-b02c-0cfa41a16969</t>
  </si>
  <si>
    <t>cf1d38d5-7620-4f10-9ca3-fef120f09dc1</t>
  </si>
  <si>
    <t>a7a8b5d6-c8d5-44c8-8f87-08b2a447e4ce</t>
  </si>
  <si>
    <t>908c2649-d6e3-4532-bed5-edfa8f755e68</t>
  </si>
  <si>
    <t>484cded9-5b1e-476b-94f3-c7b2f80e6a09</t>
  </si>
  <si>
    <t>Old fangak</t>
  </si>
  <si>
    <t>686a4c5e-eec4-4a51-8af1-27eda262a401</t>
  </si>
  <si>
    <t>0ce844f0-0de5-4582-b3c6-cebd8689c0ab</t>
  </si>
  <si>
    <t>3514e81b-57d8-4afa-96a5-ef9e47920483</t>
  </si>
  <si>
    <t>54106e45-bff3-4a67-8629-483862fc1c61</t>
  </si>
  <si>
    <t>217f04c5-bcf8-4cdb-91cb-2a9ef5979a2d</t>
  </si>
  <si>
    <t>8bb16704-6d38-4132-9b05-7960a5c7e4cb</t>
  </si>
  <si>
    <t>88e00dc4-83c8-47bc-bf1c-f4ea865bb73a</t>
  </si>
  <si>
    <t>0d495fcc-ec91-4b28-a870-c178ec1f1869</t>
  </si>
  <si>
    <t>06bfbfef-8718-47fe-8a64-02a8af75782b</t>
  </si>
  <si>
    <t>dfb92000-32f3-4eb6-ae30-96d1a635d19a</t>
  </si>
  <si>
    <t>20f12355-281c-41e5-975b-6be08f87c6b9</t>
  </si>
  <si>
    <t>0a52a277-fbea-4531-bd43-48d9e928b941</t>
  </si>
  <si>
    <t>7fa0cae7-8afa-4547-aaea-66a064fee9fc</t>
  </si>
  <si>
    <t>2c1293e7-e3c5-49ab-b94f-3dffbc520809</t>
  </si>
  <si>
    <t>08a1f1c5-6b76-4de6-b6bd-169b86ab34ba</t>
  </si>
  <si>
    <t>a5aba6c2-d13d-400a-b927-9f01f591af6b</t>
  </si>
  <si>
    <t>68adaef4-2b53-4c4a-a8a3-5059f48357bb</t>
  </si>
  <si>
    <t>761f7164-5fdd-4130-ae75-26eaeee51672</t>
  </si>
  <si>
    <t>73f67f95-76ff-41aa-b4c6-18588da7d8dd</t>
  </si>
  <si>
    <t>Gudela</t>
  </si>
  <si>
    <t>47c01771-91ce-40ad-9e2c-573f4740295b</t>
  </si>
  <si>
    <t>1b09b842-91d3-46f5-9a4c-8444615a73e1</t>
  </si>
  <si>
    <t>d0c5733c-9e14-4820-b5b0-d8dd6b344550</t>
  </si>
  <si>
    <t>2901f37e-c949-46ad-8ee0-a131a84d0981</t>
  </si>
  <si>
    <t>3562b8ae-1514-4c87-8c1e-4b78b1df1b5a</t>
  </si>
  <si>
    <t>88222cc7-6f06-4ae1-8264-331d877bc182</t>
  </si>
  <si>
    <t>5ba527f0-315a-49bb-9de4-b9e99e957d78</t>
  </si>
  <si>
    <t>Buoth</t>
  </si>
  <si>
    <t>78e06aab-2981-49d4-8cb4-1ecc5fbb05f4</t>
  </si>
  <si>
    <t>00edf680-fd29-4cc5-aeac-9ba26720b7cf</t>
  </si>
  <si>
    <t>1b9ac016-4ec6-4eeb-b92e-81023e4aefd0</t>
  </si>
  <si>
    <t>07f20225-322c-44ac-ba78-e1f822093b2c</t>
  </si>
  <si>
    <t>ec7993fd-eb93-43f3-b035-e183c45aab9b</t>
  </si>
  <si>
    <t>f3ef150c-768c-4e5b-bd44-76c58c4fcf88</t>
  </si>
  <si>
    <t>c5003e69-d682-4a5d-b1fa-f10dc8209179</t>
  </si>
  <si>
    <t>d0a72d32-0a0f-4fe4-a0ee-ac1e5072bce2</t>
  </si>
  <si>
    <t>f9f3e719-b2d6-4388-bf1e-07501b136e59</t>
  </si>
  <si>
    <t>72295e2d-cdc1-4121-ac60-7939bf108c2c</t>
  </si>
  <si>
    <t>001c6339-899d-4817-8974-fa5e90900132</t>
  </si>
  <si>
    <t>f583a4dd-e42c-4a72-9c16-0a6f1452b03d</t>
  </si>
  <si>
    <t>494229a9-e0c5-43b8-a967-aeb60f3832fa</t>
  </si>
  <si>
    <t>64a1189b-8348-4e78-8021-51a0aa2da192</t>
  </si>
  <si>
    <t>ad24c335-aaa2-4b54-bfd6-95c58d4b9f8a</t>
  </si>
  <si>
    <t>255a9107-545b-4114-a4cc-4ff0c4441097</t>
  </si>
  <si>
    <t>1f9790aa-19f1-4676-8b78-4f2ee989daa1</t>
  </si>
  <si>
    <t>cb87dc96-0317-41b9-864f-50799115a5e3</t>
  </si>
  <si>
    <t>b0c3342a-5188-4767-9938-190923bac8d5</t>
  </si>
  <si>
    <t>9f1b2536-9e7a-4bb9-83e8-70d988c91d41</t>
  </si>
  <si>
    <t>e546216b-0503-4e12-b022-bb6c1780b292</t>
  </si>
  <si>
    <t>27480f4e-263c-4e95-890c-0ae1a9f054ff</t>
  </si>
  <si>
    <t>aa563209-2d6d-4139-a7df-91f81efbc8c4</t>
  </si>
  <si>
    <t>e7f258c0-8f1a-434b-ac1b-dbd13d9c0b1a</t>
  </si>
  <si>
    <t>a0925f32-f235-4d07-8686-638db50d5f9c</t>
  </si>
  <si>
    <t>dee53019-802e-4377-998a-9ffb45d0b6d4</t>
  </si>
  <si>
    <t>07527b50-87de-4381-8cd2-9a13fa7bf081</t>
  </si>
  <si>
    <t>d76c9d6e-91ba-4c71-a230-f7efa25f4d4d</t>
  </si>
  <si>
    <t>b6d18efa-5955-4b3d-926a-bc8de21f4c41</t>
  </si>
  <si>
    <t>12fe5337-9f8c-4853-a8df-1bcbb1034808</t>
  </si>
  <si>
    <t>7604ef3d-4572-4d92-809f-9ac0afc365a4</t>
  </si>
  <si>
    <t>0f4f1d42-d29b-4997-98cc-40b5cd79bad2</t>
  </si>
  <si>
    <t>109e5786-abc7-4423-a79d-38cc3602ce7d</t>
  </si>
  <si>
    <t>460c99a7-ceb8-4915-b73b-a4309e842f25</t>
  </si>
  <si>
    <t>6cb2e861-53c8-40cd-b971-d197421ac798</t>
  </si>
  <si>
    <t>39bfe838-cf13-4852-bd95-f3a002278693</t>
  </si>
  <si>
    <t>46f902ae-6c5f-4343-919d-5d3f4c707cb1</t>
  </si>
  <si>
    <t>e315e6a4-892e-4b62-b76d-26e59453ea15</t>
  </si>
  <si>
    <t>5bffdb83-7317-4847-8f98-2d3029332871</t>
  </si>
  <si>
    <t>48b54b4a-622e-4973-b789-375f1069b664</t>
  </si>
  <si>
    <t>c5dd1053-4983-43e2-b6b0-5026ad96de00</t>
  </si>
  <si>
    <t>cd2dfc54-42ab-42f8-ae37-7d8a7d2338c7</t>
  </si>
  <si>
    <t>0d251360-7cd7-4a2c-a597-d065556c3d93</t>
  </si>
  <si>
    <t>10882411-3b66-4672-a505-9536df2c697f</t>
  </si>
  <si>
    <t>fceeb9db-95dd-4a04-948c-17521326e79b</t>
  </si>
  <si>
    <t>41247e53-eae3-47b2-926b-5cafa7c87c25</t>
  </si>
  <si>
    <t>21764679-3572-47a4-b2b4-95bd3358feca</t>
  </si>
  <si>
    <t>97ff61e1-d90d-4438-88c3-f220efb06264</t>
  </si>
  <si>
    <t>bfb223fe-384a-4c47-9512-fe62fb7b477f</t>
  </si>
  <si>
    <t>1a0b3216-8063-4b8c-9292-568446471dfc</t>
  </si>
  <si>
    <t>1cdb8baa-73cf-4b7f-a00a-ff452614e09e</t>
  </si>
  <si>
    <t>8e2f3ad0-07f9-4fd5-a9d0-066c84d71343</t>
  </si>
  <si>
    <t>6985ecd6-4886-459f-bc99-e401d5688e65</t>
  </si>
  <si>
    <t>b4fbf15c-af0f-4fae-bc58-f5085f6e9c88</t>
  </si>
  <si>
    <t>923f4a83-4b6e-4053-93d6-86cc2dbd69c5</t>
  </si>
  <si>
    <t>e87334a1-30b7-4250-937f-64b2c99bbe06</t>
  </si>
  <si>
    <t>894d2055-63c2-4e00-a3f9-ac5a8222208b</t>
  </si>
  <si>
    <t>c460f3f2-d1db-40d7-a026-004db1f1f6a6</t>
  </si>
  <si>
    <t>5410a870-8ed5-460e-a715-e5192c3e1736</t>
  </si>
  <si>
    <t>e8e26743-ae5e-49e7-845f-d2be23bfc433</t>
  </si>
  <si>
    <t>e3204db7-5405-476e-9ca3-2f6626e0fa00</t>
  </si>
  <si>
    <t>c848f793-9e3f-48ae-8fe3-7656872e0d8a</t>
  </si>
  <si>
    <t>5d52aedc-c4b8-4b1b-b7de-bfa305c980e0</t>
  </si>
  <si>
    <t>621dbbd6-c560-4d8d-ac8c-568194384fd2</t>
  </si>
  <si>
    <t>9f7d87c5-0ac6-497e-a8b9-7ba61a99b2d8</t>
  </si>
  <si>
    <t>1a52a9ee-6b62-4aa5-ae68-b61b65d2b557</t>
  </si>
  <si>
    <t>55fa9455-e1b1-4674-aae6-c5c972620143</t>
  </si>
  <si>
    <t>e4953300-5bd6-4314-b630-09a47ed3501e</t>
  </si>
  <si>
    <t>e90278de-2bff-4ec0-ac6d-638cea0397ff</t>
  </si>
  <si>
    <t>df7bd84b-8e9f-4c28-b5fa-c544fed8d4a1</t>
  </si>
  <si>
    <t>80a2e7b4-d4d8-47d3-aa79-6b0c755033ad</t>
  </si>
  <si>
    <t>0d4e2a23-2f20-401d-b7c8-93e4e029c901</t>
  </si>
  <si>
    <t>16fd4bea-5043-4d92-9083-7b8d6193a4fc</t>
  </si>
  <si>
    <t>ec7061ac-b0cc-4db1-9c20-cf499d2e298e</t>
  </si>
  <si>
    <t>fccb119c-1c43-4516-b365-09b9b9764b04</t>
  </si>
  <si>
    <t>effb9fa7-2efe-407b-8ff3-279c1fa7b588</t>
  </si>
  <si>
    <t>928d38ba-9d7b-4f91-86e0-3aef18a526f8</t>
  </si>
  <si>
    <t>e02525c6-e539-4e11-9432-fc7b6713e796</t>
  </si>
  <si>
    <t>13af0b05-63ac-43f5-ab19-37383438bdeb</t>
  </si>
  <si>
    <t>e6236d4a-30ef-4ee0-a59f-16363fb12a2b</t>
  </si>
  <si>
    <t>4c80b87b-3d7f-4b05-84ef-61f7eb00159b</t>
  </si>
  <si>
    <t>62cd1a9b-b70d-494a-bd12-9968e33a1ab6</t>
  </si>
  <si>
    <t>550d8ed5-94de-480a-b028-c220f2bc3098</t>
  </si>
  <si>
    <t>2cabf73f-ef61-4f1a-94dc-135dd7af6708</t>
  </si>
  <si>
    <t>907a2b9a-5a08-4816-a771-fb7f58852353</t>
  </si>
  <si>
    <t>ecadaf17-adc4-4583-9796-5b72ca262ab3</t>
  </si>
  <si>
    <t>40073fa1-43d4-4398-8d61-bccc776293fa</t>
  </si>
  <si>
    <t>0f9b86c2-6168-4ea4-9447-2ab060cbcef2</t>
  </si>
  <si>
    <t>1aaf7659-35c5-48db-b8dd-839f24b88cec</t>
  </si>
  <si>
    <t>d7c5ba59-8ed4-461a-a3eb-aa20afc8066d</t>
  </si>
  <si>
    <t>222ac161-a142-43f3-b2f8-dd345e6b9276</t>
  </si>
  <si>
    <t>0d01d454-31d4-44ae-a141-b964c8d347b6</t>
  </si>
  <si>
    <t>1d5ec3d1-a467-4619-a15e-7b8560e1c3a4</t>
  </si>
  <si>
    <t>1e5a7850-3d9b-4cd9-8ce6-ca1189e93058</t>
  </si>
  <si>
    <t>b3731a2f-3f61-4747-a43a-c718c3e293f7</t>
  </si>
  <si>
    <t>8fb4b3f8-e70b-42f3-b94c-174e78372eeb</t>
  </si>
  <si>
    <t>22ef16f8-418a-485f-8219-86ef54e8ab59</t>
  </si>
  <si>
    <t>ce5b3066-ad77-4a6e-9cb8-4ad64d0f95ad</t>
  </si>
  <si>
    <t>c5446e95-d51c-43fb-a6c1-2b0db484c4c9</t>
  </si>
  <si>
    <t>86af554b-4beb-4d26-89d1-d1487581a6a6</t>
  </si>
  <si>
    <t>c9f9c284-1912-40eb-b737-552cfff15314</t>
  </si>
  <si>
    <t>5f5a258f-48e5-4763-9d3a-f2c5041a23e3</t>
  </si>
  <si>
    <t>a9ab3fd2-d74d-4541-b120-a43097ca14ce</t>
  </si>
  <si>
    <t>b2d8d459-6fc3-45ec-adb0-330bdc94cdca</t>
  </si>
  <si>
    <t>3a7ed399-cc66-4147-9692-de82e6ddffc9</t>
  </si>
  <si>
    <t>661c4575-ecf4-4cd2-ad5b-264ddad9fa83</t>
  </si>
  <si>
    <t>1e462a00-305b-4db1-ba80-a9afeffa85d0</t>
  </si>
  <si>
    <t>8c077c52-1828-42bd-9446-670bf3b6e5c2</t>
  </si>
  <si>
    <t>464645b2-693a-4e30-bbaf-81ed158c55d6</t>
  </si>
  <si>
    <t>cdce4a22-3670-41c0-84dd-8a2576f34453</t>
  </si>
  <si>
    <t>a8213896-cd97-4689-9360-b347a816745d</t>
  </si>
  <si>
    <t>2d1c7f3c-fde8-44c7-b37e-77ca6a005007</t>
  </si>
  <si>
    <t>2aec95f8-e18d-48e0-8f7b-f1c7e7d8d6c6</t>
  </si>
  <si>
    <t>946a656d-2593-4caf-87f6-dd61d7df5ac1</t>
  </si>
  <si>
    <t>b63bbcb5-31b6-49f7-bb69-802a05dd0caf</t>
  </si>
  <si>
    <t>948e80f2-ba69-49ad-b3f3-36c999520e88</t>
  </si>
  <si>
    <t>0d0347fa-b9e9-4543-984b-35f62f4ff5fa</t>
  </si>
  <si>
    <t>1356c41e-73df-43f3-871b-61e80174f067</t>
  </si>
  <si>
    <t>df5e29ea-a93f-42bf-93dc-942a54d1a4cb</t>
  </si>
  <si>
    <t>65a244ca-2930-4c95-82a3-aa25f12b9392</t>
  </si>
  <si>
    <t>f5ce4759-6ff6-495a-b8ef-dec3a0a98a2d</t>
  </si>
  <si>
    <t>8ed48a5d-e4b6-466c-b063-d0bdc7a9b052</t>
  </si>
  <si>
    <t>9dc42b91-1d84-453f-a6cc-21e707b0d9df</t>
  </si>
  <si>
    <t>7f528446-4432-4a3d-b7ce-2aa2f77c50ce</t>
  </si>
  <si>
    <t>37a21f42-0501-4f73-a5d7-47dc304b0e04</t>
  </si>
  <si>
    <t>1eb14c37-e2fa-4e5e-bb23-ab6e497e49e2</t>
  </si>
  <si>
    <t>21e46b56-79d0-4f3b-9fa1-2c841231f747</t>
  </si>
  <si>
    <t>9ff8eb66-c9a4-4068-bdf2-034d712864ae</t>
  </si>
  <si>
    <t>1b9c8773-55fd-4f54-8dbe-bd797ce70c90</t>
  </si>
  <si>
    <t>d4fa8212-7c74-425e-91bb-38fd266bf016</t>
  </si>
  <si>
    <t>2084adc7-3ecc-49cb-a4cd-39e63d2a2284</t>
  </si>
  <si>
    <t>3fd01c4e-163c-4c8e-9e1a-96946658f444</t>
  </si>
  <si>
    <t>736ba120-7bc8-4806-9044-ca0e817d2f40</t>
  </si>
  <si>
    <t>607bf18f-bf6e-4b1a-b0ac-ebdcda35eccb</t>
  </si>
  <si>
    <t>f961a7df-9a2f-4e03-ba98-5a4ab813a514</t>
  </si>
  <si>
    <t>828b5748-f8de-4513-88e4-e5fa0bb62f70</t>
  </si>
  <si>
    <t>7662cbbe-0f54-428e-9bd1-d90d6da2ef18</t>
  </si>
  <si>
    <t>659dbb31-812a-4247-bc31-9e6319cdebf7</t>
  </si>
  <si>
    <t>2460694e-5c8e-40ba-ade0-290ca49ae174</t>
  </si>
  <si>
    <t>6c49fe7b-8572-4aec-b95d-9ba0187e5c12</t>
  </si>
  <si>
    <t>a6b2d91e-f2ec-4737-ab68-d363ac731d3b</t>
  </si>
  <si>
    <t>1bde602c-7abc-4ab7-a0fd-a9b538fc0d4d</t>
  </si>
  <si>
    <t>fc756a95-0e39-42fd-ade6-da99f44d8d35</t>
  </si>
  <si>
    <t>389d359c-8abf-4bdd-9d74-83a83f253344</t>
  </si>
  <si>
    <t>8067af10-0cb0-4ec8-85a6-33adf9b159c1</t>
  </si>
  <si>
    <t>4a8aa9c3-2ee1-44d0-835b-87a2a4d6d009</t>
  </si>
  <si>
    <t>85a8eb01-394f-4a7e-8ed2-79901a998d1c</t>
  </si>
  <si>
    <t>29cd48f7-dbf5-40ab-9205-15f05cb8c4fb</t>
  </si>
  <si>
    <t>f5f98a09-645a-487e-b231-b1734e057333</t>
  </si>
  <si>
    <t>fc6a5e7b-fe1d-4e1d-87aa-f0d6d2c713ca</t>
  </si>
  <si>
    <t>2e977765-64ed-4347-a98e-79448e0a3b95</t>
  </si>
  <si>
    <t>0ec4d16c-78cb-40d9-9cfd-34a75c2acae5</t>
  </si>
  <si>
    <t>93ab2938-bf3f-49a9-9a28-1eb2147973de</t>
  </si>
  <si>
    <t>f69d6e11-5783-44ad-aef2-659b618451b0</t>
  </si>
  <si>
    <t>Nyarial</t>
  </si>
  <si>
    <t>e9ea355e-9c71-4b64-ac4a-94cdf98b8cdb</t>
  </si>
  <si>
    <t>2d476f6f-8721-49f4-8515-ac3a489b7ce5</t>
  </si>
  <si>
    <t>9a673f4c-5005-4352-8f48-f328bf0e89df</t>
  </si>
  <si>
    <t>313184c1-b70b-40ff-a3d4-ff8a03aa3320</t>
  </si>
  <si>
    <t>cf61cfc9-4c72-43c1-a945-fade9ef448ff</t>
  </si>
  <si>
    <t>c10f2e8c-a0c0-40ea-abe2-f2f9ba651263</t>
  </si>
  <si>
    <t>6eb27b81-52aa-48db-90c9-d2a65d125d4c</t>
  </si>
  <si>
    <t>5db0042e-8537-4d54-a6b7-5b3f8a43bf82</t>
  </si>
  <si>
    <t>df51f29c-df19-4149-a369-3f55f7aaf905</t>
  </si>
  <si>
    <t>a269eb42-5446-444e-9577-0c5c8ee74162</t>
  </si>
  <si>
    <t>244cf59c-2b03-4bcf-8f03-70edf8569beb</t>
  </si>
  <si>
    <t>2ffed096-391e-48e2-8599-fd9dae8a2dff</t>
  </si>
  <si>
    <t>9e2d9106-141f-4ed3-b508-b3fd7a643eb1</t>
  </si>
  <si>
    <t>daff62ac-32b3-4ade-9bed-af7f1236063b</t>
  </si>
  <si>
    <t>7059ce61-9de8-462d-ad2b-33d56ea8bb26</t>
  </si>
  <si>
    <t>49b6816d-35fd-45f8-a925-d5cb6fe116e6</t>
  </si>
  <si>
    <t>82bf6d12-7d9d-4ffd-814b-33080b0bae90</t>
  </si>
  <si>
    <t>92a39604-4351-45ff-a454-1600309e978a</t>
  </si>
  <si>
    <t>5fe427df-372c-4d94-8239-077889de2017</t>
  </si>
  <si>
    <t>4ab51db1-902d-46f5-b053-2cf68bbd368e</t>
  </si>
  <si>
    <t>0c1005dc-9a24-42db-afad-4a62dd2605d6</t>
  </si>
  <si>
    <t>98cff6bd-c0a9-453f-aaa6-8c0db1387eb5</t>
  </si>
  <si>
    <t>6d56b873-24ca-478a-80b7-d9d7baa56e1e</t>
  </si>
  <si>
    <t>7e940483-5669-49ee-be48-f99503b6d755</t>
  </si>
  <si>
    <t>459bf519-6f08-4343-a442-3590fa7015a8</t>
  </si>
  <si>
    <t>a57462fc-04ec-4457-9b4c-a4c340b3a108</t>
  </si>
  <si>
    <t>63741bd1-6e3d-418a-a209-8fb78081f6ed</t>
  </si>
  <si>
    <t>e7bb7b39-ddf6-4718-990b-84b29528b20d</t>
  </si>
  <si>
    <t>954144cc-4c0e-4119-aa6c-34d284a06d2c</t>
  </si>
  <si>
    <t>495ccfa6-ed17-44ba-8665-a39d508d9134</t>
  </si>
  <si>
    <t>a4c88479-8ed6-4811-9636-80337418a404</t>
  </si>
  <si>
    <t>875b2169-b8df-481b-abad-9a26b5b9bf67</t>
  </si>
  <si>
    <t>b3355115-4610-4bb7-b6a6-98199a060ee5</t>
  </si>
  <si>
    <t>7a8da403-f8e1-4427-bf17-d184853d54ce</t>
  </si>
  <si>
    <t>1a5ebe90-2fbb-40dc-90c8-c5764d941429</t>
  </si>
  <si>
    <t>d5084e35-9581-46ee-801a-61e2f2ea73e4</t>
  </si>
  <si>
    <t>b732042e-bfab-4342-a570-fde2258387d6</t>
  </si>
  <si>
    <t>49386f7c-3f08-4a7d-a3fb-b99bff39f176</t>
  </si>
  <si>
    <t>f8db40af-1650-4585-8729-334dacd87800</t>
  </si>
  <si>
    <t>087b747b-7224-4441-a663-292aec584d45</t>
  </si>
  <si>
    <t>0bab4897-125b-40ca-95f3-e9a80dd1077d</t>
  </si>
  <si>
    <t>a6c9bc52-e2ae-4ff0-ae79-9a261c3f5f78</t>
  </si>
  <si>
    <t>a94a6885-a246-43c6-a2de-caa761664e82</t>
  </si>
  <si>
    <t>35ee69fa-6eae-4a4d-8cc6-97dacd1d1461</t>
  </si>
  <si>
    <t>a089937e-bc10-421b-b38c-bbed4ee20053</t>
  </si>
  <si>
    <t>8f3e3300-22e5-4885-b5aa-df8a0802000f</t>
  </si>
  <si>
    <t>b47a5c1a-c5ef-4e5a-91a9-acf109b99856</t>
  </si>
  <si>
    <t>6a1c110c-f25a-41e0-a5f0-79e5305f9e1d</t>
  </si>
  <si>
    <t>d81d67c8-5770-47e9-b0e9-4908db909cca</t>
  </si>
  <si>
    <t>feb63698-aae5-4538-8a41-11db5f09cbaa</t>
  </si>
  <si>
    <t>618f69ec-a01a-46dd-97de-37c180e9cc9f</t>
  </si>
  <si>
    <t>63cf88df-d35f-4892-bd3f-40d72e61175d</t>
  </si>
  <si>
    <t>554c5406-9b39-4046-9c41-47b1e6fce899</t>
  </si>
  <si>
    <t>211713f4-fbc9-4752-8bac-96205650741b</t>
  </si>
  <si>
    <t>df32a0cc-0eaf-45ef-a984-1a04207d3f4a</t>
  </si>
  <si>
    <t>0d90bc6d-32f8-4eea-8565-d7576d9570ee</t>
  </si>
  <si>
    <t>0a58223d-20d8-4a79-b1ca-33f541c59894</t>
  </si>
  <si>
    <t>0e27cd31-116f-4e69-b11d-da51c9e2e3a1</t>
  </si>
  <si>
    <t>86453f92-493f-4f49-ae78-3bad2098c241</t>
  </si>
  <si>
    <t>4c1b938d-8ddf-4f4f-8bf9-be84e3eb7ba7</t>
  </si>
  <si>
    <t>5e913e74-4d6d-4cf2-9572-8894a5e800ee</t>
  </si>
  <si>
    <t>12e1761d-9bb4-4c56-b9ae-45d1c1ea1ab5</t>
  </si>
  <si>
    <t>d8d022bd-fb1f-4d63-b828-5261c5997dc1</t>
  </si>
  <si>
    <t>76563e63-35c3-4f90-a1fd-e26574db6f1c</t>
  </si>
  <si>
    <t>b7c1298e-a27f-498f-a542-ce4cf18f9473</t>
  </si>
  <si>
    <t>1dd56242-1328-48b3-9bcc-169b3757bf15</t>
  </si>
  <si>
    <t>b39b2a5d-bf8a-4870-8ca3-4c7d997c8339</t>
  </si>
  <si>
    <t>fa62d201-5fb3-449c-98e5-cfbe82152132</t>
  </si>
  <si>
    <t>73d874f5-c35c-4ee6-beed-49a52e4cd3a4</t>
  </si>
  <si>
    <t>c5a7e273-9e49-486e-8400-65628412a244</t>
  </si>
  <si>
    <t>e7fb9cd1-8d73-4d98-bf9c-29423ce2a909</t>
  </si>
  <si>
    <t>962aedb0-b9c0-406c-94ec-c3a963fa7e7b</t>
  </si>
  <si>
    <t>e2cb4b00-d89c-48cb-81ca-274970e83dc7</t>
  </si>
  <si>
    <t>551c4e98-eeb7-4c1a-b736-b861e0175d63</t>
  </si>
  <si>
    <t>1e265802-c5aa-4a96-9431-7a7420f1cafc</t>
  </si>
  <si>
    <t>Pabour</t>
  </si>
  <si>
    <t>d4120911-8b08-48be-96d4-d41b4242d295</t>
  </si>
  <si>
    <t>05c4dce1-8747-40e6-9a05-36d2bfa7c8fc</t>
  </si>
  <si>
    <t>eb309c45-e4a5-4967-8a12-b11955d83ce7</t>
  </si>
  <si>
    <t>18f6c2a9-6f30-4ddd-8cb4-62842f064b87</t>
  </si>
  <si>
    <t>93bea9e2-1bec-4e6a-ac2a-4cebfb7163b8</t>
  </si>
  <si>
    <t>54c8f726-ad6f-46a3-ba0c-07c35d51e346</t>
  </si>
  <si>
    <t>08b8e3cf-06c8-4e4f-b0e9-0cd11787f399</t>
  </si>
  <si>
    <t>Ruabkuay</t>
  </si>
  <si>
    <t>27589513-9b7b-4192-9282-ba13189bb093</t>
  </si>
  <si>
    <t>a5b68fd2-65f6-46df-bcf4-33e358180361</t>
  </si>
  <si>
    <t>c8e1c664-5c43-4fea-96fc-aa49365bd20c</t>
  </si>
  <si>
    <t>c9d8a52d-31a6-491d-b8f7-5ec389cc5f54</t>
  </si>
  <si>
    <t>bbc1081c-e9e5-464a-a7c5-85eb0fda3963</t>
  </si>
  <si>
    <t>309c590e-b724-4f1e-93f0-cd5d21712f77</t>
  </si>
  <si>
    <t>f8710f69-f112-4c94-9b94-aaa16f8175f4</t>
  </si>
  <si>
    <t>92b4949e-bf72-4a08-bada-c79e4810f5b9</t>
  </si>
  <si>
    <t>23871646-b166-4bdf-9254-eb2dc52686d4</t>
  </si>
  <si>
    <t>6c18d9e7-83d2-4808-b97c-459cb77e7fc8</t>
  </si>
  <si>
    <t>56868e48-a3f2-4bbc-8c28-d33addc584be</t>
  </si>
  <si>
    <t>ecdef2a2-0761-482a-9acd-03ac51b118b3</t>
  </si>
  <si>
    <t>a6c43279-e5a9-4e59-9e40-5164c16153f1</t>
  </si>
  <si>
    <t>fd950036-01be-4954-bdc2-8e92f060de73</t>
  </si>
  <si>
    <t>893d8a9c-6e59-4ae4-80a8-d8f6e3f01903</t>
  </si>
  <si>
    <t>e29259c8-693a-4a61-8f70-4a4726b3fab2</t>
  </si>
  <si>
    <t>b409641d-597a-4b3e-b32f-2c0498898703</t>
  </si>
  <si>
    <t>91f4031f-db33-474d-906b-36f5797a2d4e</t>
  </si>
  <si>
    <t>e60c13a1-1db6-4bb4-ad9d-7db650279630</t>
  </si>
  <si>
    <t>fae8fe94-c04e-4b35-ae27-9f91f6b53905</t>
  </si>
  <si>
    <t>499af328-122c-4177-8e74-572f8620a166</t>
  </si>
  <si>
    <t>ffff75a6-e1da-460f-b618-b48910cd2991</t>
  </si>
  <si>
    <t>9e47746a-f443-49ba-9ce4-1ff88a06e160</t>
  </si>
  <si>
    <t>6f172b35-cbf6-4b1e-9931-ad2eeaa76525</t>
  </si>
  <si>
    <t>3f6914ca-8336-4b1a-a929-f7f1c251a0aa</t>
  </si>
  <si>
    <t>05217dac-b958-44c0-a705-9b1031b423bb</t>
  </si>
  <si>
    <t>69cdb03b-6771-471f-93c4-54aa1d35e813</t>
  </si>
  <si>
    <t>dee79fd8-4c02-474d-8cd6-716c906e60f7</t>
  </si>
  <si>
    <t>907ddaf2-735b-47d0-b2df-80671e95d8da</t>
  </si>
  <si>
    <t>aea0706e-2f7f-480a-b325-194958aa2af1</t>
  </si>
  <si>
    <t>ad87c4d2-0fe8-4c9f-a67c-ce4d85739b9e</t>
  </si>
  <si>
    <t>966e2bc3-c931-49f6-94c7-51e1822730b6</t>
  </si>
  <si>
    <t>de27b16c-ba8d-4d1d-b7ae-3101816f9861</t>
  </si>
  <si>
    <t>56d80579-5c6e-47ea-95d4-e6e321792808</t>
  </si>
  <si>
    <t>Budand</t>
  </si>
  <si>
    <t>be6c2ddc-97ac-4f63-9702-2371b5844795</t>
  </si>
  <si>
    <t>1f722085-5797-463d-abd0-c53d57d0df4a</t>
  </si>
  <si>
    <t>f4709885-ad3c-4f0a-9bf0-386614c3b408</t>
  </si>
  <si>
    <t>342ee004-9c72-4a9b-9c7b-41091bfbea2b</t>
  </si>
  <si>
    <t>8b57ddc0-516d-4e9c-8003-2d0c45cefa2b</t>
  </si>
  <si>
    <t>c29b9f78-c71d-4294-8975-95602eb19522</t>
  </si>
  <si>
    <t>Nyathaor</t>
  </si>
  <si>
    <t>8d226951-1f38-4714-98a1-ad3900760150</t>
  </si>
  <si>
    <t>9241e398-bbf8-413d-a01f-650392986945</t>
  </si>
  <si>
    <t>3fc8de48-cd51-4d90-8367-301841bc55cf</t>
  </si>
  <si>
    <t>dc01ef4a-791b-44d2-8f7b-46fe3322f099</t>
  </si>
  <si>
    <t>9b3cc24f-1f7c-456e-8cc7-9dc6d3687ded</t>
  </si>
  <si>
    <t>96585cfa-a6df-44e2-83f8-dda03028952e</t>
  </si>
  <si>
    <t>5572d10b-69af-4873-b6ee-1d565f3e3afb</t>
  </si>
  <si>
    <t>a359e2b5-17c1-4113-a753-eff7bc0467d7</t>
  </si>
  <si>
    <t>4621c279-9a49-4f4a-952b-9e0739ca0cba</t>
  </si>
  <si>
    <t>0a7efd7b-bada-4f45-a0af-3644c0c7bee1</t>
  </si>
  <si>
    <t>8844307d-f342-40b0-b391-8944df663a6f</t>
  </si>
  <si>
    <t>5162b0aa-8dfc-4098-afef-cfd42326a556</t>
  </si>
  <si>
    <t>09cd039d-34f2-4746-bd7d-50a7e66599c7</t>
  </si>
  <si>
    <t>948b7b4f-1c5c-4808-965f-7825eb3151b2</t>
  </si>
  <si>
    <t>146a7165-b1d0-41ad-a71b-71afb3952f85</t>
  </si>
  <si>
    <t>9ea3ee66-8651-47ca-a1e7-8f3b33734a43</t>
  </si>
  <si>
    <t>68610988-8bd7-4902-9d92-521a31377b86</t>
  </si>
  <si>
    <t>7987b81e-f80b-43f2-be99-8072e6a93f86</t>
  </si>
  <si>
    <t>a0c45201-76ad-48a1-a82e-3a76329d365a</t>
  </si>
  <si>
    <t>82abc24e-64ce-4314-bac7-947a9515e306</t>
  </si>
  <si>
    <t>4dc0be37-1ece-45af-bf90-3bb96ef99c20</t>
  </si>
  <si>
    <t>0e6400c2-2673-47cf-a058-e823d3559f2e</t>
  </si>
  <si>
    <t>f6235709-c8d5-4e68-9c82-1be61595853b</t>
  </si>
  <si>
    <t>247ac7d7-0365-443b-be2f-98ba9188b9e2</t>
  </si>
  <si>
    <t>e39f9ba8-3e44-4213-8604-ec27189a2fd5</t>
  </si>
  <si>
    <t>Padit</t>
  </si>
  <si>
    <t>d874969b-98ed-4356-9431-fc196122e587</t>
  </si>
  <si>
    <t>41f58951-85db-4b11-afa9-9f95b3779874</t>
  </si>
  <si>
    <t>994a0147-2cee-450b-a090-13330de1975e</t>
  </si>
  <si>
    <t>d65da26a-9364-4f27-8e00-2b7d59d56ec5</t>
  </si>
  <si>
    <t>02ae8ebf-137f-4714-ae9a-c436768df25b</t>
  </si>
  <si>
    <t>2d5a2ac7-2e27-4bbe-9bac-03a877c240b4</t>
  </si>
  <si>
    <t>ac495a91-8fe5-411c-b60b-374043746731</t>
  </si>
  <si>
    <t>1ac9f902-0a58-4ea5-998a-72523937fbb3</t>
  </si>
  <si>
    <t>bc90642c-282f-44da-aba3-4a6582cb016e</t>
  </si>
  <si>
    <t>2a7072b6-d71f-442f-acc0-521b62fb7045</t>
  </si>
  <si>
    <t>6a7a4c41-f45a-46fa-b8e7-86822ea646e6</t>
  </si>
  <si>
    <t>b611958d-3a54-4e8c-9d70-2042219121f1</t>
  </si>
  <si>
    <t>e94d7e32-8317-4c8b-97db-7d8dfbdf464e</t>
  </si>
  <si>
    <t>9df67d2b-72b8-496e-9434-941b5c0737b9</t>
  </si>
  <si>
    <t>af00490f-e946-40a7-a9d0-8d930ad22224</t>
  </si>
  <si>
    <t>04b4584f-e475-4563-923b-f3733cca4924</t>
  </si>
  <si>
    <t>Nyingar</t>
  </si>
  <si>
    <t>246e1528-f210-4926-ad68-6c7fa135e51d</t>
  </si>
  <si>
    <t>e5836cf8-9b58-49bd-8388-d36dca52e31f</t>
  </si>
  <si>
    <t>00cca8b9-146d-4b62-a235-779f36c3223d</t>
  </si>
  <si>
    <t>f9d7027c-a67a-45d9-b424-02b9a111254a</t>
  </si>
  <si>
    <t>Nyigar</t>
  </si>
  <si>
    <t>3a87866e-dcca-478e-84d2-aae68b59c4c6</t>
  </si>
  <si>
    <t>52c01f27-a11d-4883-bb3f-a455f42027e8</t>
  </si>
  <si>
    <t>d7916b13-9273-4959-a253-af1e5b8565c4</t>
  </si>
  <si>
    <t>d9b338d0-27fa-439a-92be-7a88338111f6</t>
  </si>
  <si>
    <t>ab4f9038-1983-4e6d-a128-3be3d985bbcf</t>
  </si>
  <si>
    <t>Mangaten</t>
  </si>
  <si>
    <t>7678d99a-5bd3-43f9-bb7e-7cb3ec41d0e0</t>
  </si>
  <si>
    <t>089780ae-2567-4872-9992-4275a12d34aa</t>
  </si>
  <si>
    <t>fccb9570-5ded-487c-bd17-be1487ea881c</t>
  </si>
  <si>
    <t>4c00fec0-644f-4ad7-b5ff-7a152bc9d344</t>
  </si>
  <si>
    <t>cc5fad31-beeb-4264-971f-920388725bd7</t>
  </si>
  <si>
    <t>4781a699-6a4c-4cb3-92a5-880ffdb82017</t>
  </si>
  <si>
    <t>b34f0813-fce6-4fa8-b995-9463bd9db432</t>
  </si>
  <si>
    <t>8be988d5-3efd-4f54-8348-4a1ca85dd380</t>
  </si>
  <si>
    <t>ff6fd2df-e744-44bd-a6c8-1c86820ed9c9</t>
  </si>
  <si>
    <t>b025da74-8448-46d9-9a63-8a5e996c0b9b</t>
  </si>
  <si>
    <t>28d0c004-cb44-497d-adb8-c0ba5deadeb3</t>
  </si>
  <si>
    <t>5169386e-f388-4d8b-b662-c3f3efaa0a34</t>
  </si>
  <si>
    <t>72cdc98a-6008-494a-9419-749fb35e8c8e</t>
  </si>
  <si>
    <t>2231b199-ceb1-46d6-9b6d-064be8bfa0d4</t>
  </si>
  <si>
    <t>6c1c00e4-4415-478f-bdd1-97c7d0a4da83</t>
  </si>
  <si>
    <t>9d6cbb8e-48ea-401c-8006-4cc4bfe92188</t>
  </si>
  <si>
    <t>e4b5e132-21f8-4d70-ab2c-098db668a894</t>
  </si>
  <si>
    <t>c1acb304-0652-47fa-8434-86dfa42093fb</t>
  </si>
  <si>
    <t>c4fc4878-a0a8-4800-8a2d-1c183ad80562</t>
  </si>
  <si>
    <t>d9251fca-d1a7-42bb-a261-115ac3dc1abc</t>
  </si>
  <si>
    <t>44e98ecc-27df-4c50-8a9f-e64d30175f47</t>
  </si>
  <si>
    <t>1a19b4da-3c94-42fd-8f91-5c6770812fd0</t>
  </si>
  <si>
    <t>ddabe929-89a4-4029-ade3-c21fe0c4fac6</t>
  </si>
  <si>
    <t>e5bb33bd-0486-4487-ad41-d0811672ed30</t>
  </si>
  <si>
    <t>948e36cd-4d09-469c-bdd9-980d33551564</t>
  </si>
  <si>
    <t>d4f643cb-4be2-46d8-b03b-30b1753d732e</t>
  </si>
  <si>
    <t>f452b995-1124-44d7-989f-2d854b9ea55b</t>
  </si>
  <si>
    <t>365ace5c-5eb7-424b-b769-a996b90ffd96</t>
  </si>
  <si>
    <t>a9da07dc-9d8e-4f5d-a0b6-4bc7aa66fe95</t>
  </si>
  <si>
    <t>f119dd31-3529-493d-a89e-cf3eeb83de2d</t>
  </si>
  <si>
    <t>65790e23-8b91-495f-a24e-41c507facf16</t>
  </si>
  <si>
    <t>16faa638-a670-4f8e-bb4c-5868c5052051</t>
  </si>
  <si>
    <t>d42155d6-dee3-4295-a51f-449892da7ae5</t>
  </si>
  <si>
    <t>223a1336-9279-493c-9fad-96fca6a3055d</t>
  </si>
  <si>
    <t>a16c653c-89a8-40b5-92e6-ed053b4dab5f</t>
  </si>
  <si>
    <t>97c96087-7aeb-473d-be99-6c1bb8a9db01</t>
  </si>
  <si>
    <t>eac92525-331e-4c89-a435-fe76dc4a4fbb</t>
  </si>
  <si>
    <t>836086d9-59ac-4e66-9237-9cf0127d7f8f</t>
  </si>
  <si>
    <t>788da6a8-1aed-43ab-a046-cc7f6afebcc5</t>
  </si>
  <si>
    <t>c1a0c5d2-afaf-4057-9657-2398e74fbf1d</t>
  </si>
  <si>
    <t>f0ee3403-e7b9-4666-917e-8b84b450c560</t>
  </si>
  <si>
    <t>38f4433c-db87-4426-8730-ead0e2cda8a5</t>
  </si>
  <si>
    <t>0a661a62-8bc6-4bb7-b4df-9395dea60843</t>
  </si>
  <si>
    <t>d6ca23d5-7340-43bb-93f0-911ddf35c6f4</t>
  </si>
  <si>
    <t>6cda0f5a-6449-4fae-afba-4b29d7c63c10</t>
  </si>
  <si>
    <t>cf0b3dcf-c094-4fb9-8f9c-f1d973ec3fd3</t>
  </si>
  <si>
    <t>7c53b1d3-357a-40ea-8b3b-914800eab3f3</t>
  </si>
  <si>
    <t>a8dbbe1c-3694-479b-ad5f-f767deb7d7c0</t>
  </si>
  <si>
    <t>a557cd74-e804-4754-ab4a-b5921a032640</t>
  </si>
  <si>
    <t>c65abd8b-c447-41cc-928f-df74dc880279</t>
  </si>
  <si>
    <t>01d15f04-2d32-489d-887f-6d77be6bf073</t>
  </si>
  <si>
    <t>f8c7c597-bcc0-43d6-b16a-4d129b187d27</t>
  </si>
  <si>
    <t>da2fc818-0682-4289-a3c7-ef24a32d5021</t>
  </si>
  <si>
    <t>e41a98f4-2e74-4839-934e-53247f5aa928</t>
  </si>
  <si>
    <t>4d4ed1ad-3634-488d-9b85-056a5286be4a</t>
  </si>
  <si>
    <t>8ab68a88-ac8e-4f90-b492-eb44062bcefc</t>
  </si>
  <si>
    <t>d36c0397-6667-4375-9043-e8b012795ad7</t>
  </si>
  <si>
    <t>56829364-ebcd-43f8-85ad-14f2e45361d0</t>
  </si>
  <si>
    <t>4ab73d7f-b480-4b56-88ef-de0c80cb4271</t>
  </si>
  <si>
    <t>12ee2935-b535-4b80-bc59-9327bcd194f9</t>
  </si>
  <si>
    <t>7c5ce2ae-010c-42db-afd8-17a76ee025b7</t>
  </si>
  <si>
    <t>2846f0c9-35f4-422b-aa17-692d9ecd5132</t>
  </si>
  <si>
    <t>d488963c-6138-4e4e-b064-73eb65401351</t>
  </si>
  <si>
    <t>9c438e21-0483-46df-801d-8dfe67375ee6</t>
  </si>
  <si>
    <t>2aa6aefa-d030-44b2-84c9-21b4858e68ac</t>
  </si>
  <si>
    <t>a06ba324-91bc-4952-8a38-b9a024b21e05</t>
  </si>
  <si>
    <t>550a38bb-4b28-4308-a4d5-54760ec51ed4</t>
  </si>
  <si>
    <t>Bentiu/ Bimruok</t>
  </si>
  <si>
    <t>7d0bc749-e52a-4f75-8478-cd84d9b31c7c</t>
  </si>
  <si>
    <t>109db8d3-162b-446f-9a76-b568475a884d</t>
  </si>
  <si>
    <t>b4a4b145-af84-45f7-91ce-f5d155dfd85e</t>
  </si>
  <si>
    <t>e950fe4b-7ecb-49a8-8b34-0ae6382d3540</t>
  </si>
  <si>
    <t>f15f604e-65d7-495a-8614-2afde5caa1e9</t>
  </si>
  <si>
    <t>ecbe93bf-c617-4914-bdca-8ed620ea3bc4</t>
  </si>
  <si>
    <t>750ce69a-d370-48b6-a520-d6e3463becfd</t>
  </si>
  <si>
    <t>f7209eb6-0507-48d8-b7d8-d58655d05041</t>
  </si>
  <si>
    <t>ab6a1d59-1d9e-40e6-ae6a-887d91f834d5</t>
  </si>
  <si>
    <t>add6def8-c270-4efa-a47e-536158f93444</t>
  </si>
  <si>
    <t>cd8e1d3f-f7aa-4751-8fbd-f5f751bb50b3</t>
  </si>
  <si>
    <t>054b9060-927f-4fc0-8b05-a366da3a0304</t>
  </si>
  <si>
    <t>51ed8c76-4e6e-4fc6-9f74-9d3aad92a5c4</t>
  </si>
  <si>
    <t>84ed87b5-f029-43c0-97d1-1f1b9e887ee5</t>
  </si>
  <si>
    <t>ba8e2c07-0d09-4ad8-9560-f0dbd9cec5c1</t>
  </si>
  <si>
    <t>ab4c8d8e-8534-4642-810a-04a5a394a7e4</t>
  </si>
  <si>
    <t>60317444-d172-46a0-97b6-740c13b31cbd</t>
  </si>
  <si>
    <t>c69f9b9a-f3e9-478a-a0a4-504a36e7be18</t>
  </si>
  <si>
    <t>70024621-f11e-4390-b324-759230d09364</t>
  </si>
  <si>
    <t>c64dbbd6-827a-446b-bb56-3dc01f74dc93</t>
  </si>
  <si>
    <t>cf60ba0f-a219-4efd-b886-44ebe2700219</t>
  </si>
  <si>
    <t>8a373d32-35a1-4c13-b1dd-00096043354c</t>
  </si>
  <si>
    <t>db0f6905-8866-4a88-ba31-aad4220d9217</t>
  </si>
  <si>
    <t>0545c4e2-2480-47dd-a5d4-ccb9be4066a6</t>
  </si>
  <si>
    <t>9dfa4bfd-5b85-43c2-bab2-4b10b3d46ab2</t>
  </si>
  <si>
    <t>516b6793-4a76-465d-8a44-eeabd2c2f012</t>
  </si>
  <si>
    <t>dcfdf369-b69b-49ba-b371-e61b0e132980</t>
  </si>
  <si>
    <t>9f0be91e-66d4-4e68-9c71-428cdb25fcea</t>
  </si>
  <si>
    <t>6d314859-c2e9-4b15-873e-9eb4ec7682e0</t>
  </si>
  <si>
    <t>cfaf1992-f9c5-4f86-975e-0fd4c4c0a168</t>
  </si>
  <si>
    <t>e93b479f-3835-4eb9-b2b1-6e5946e3655d</t>
  </si>
  <si>
    <t>0d53c006-d113-44a7-a9ed-fb2e54886af8</t>
  </si>
  <si>
    <t>98a8a557-8167-497d-8f6b-2996e180dbc1</t>
  </si>
  <si>
    <t>9809b545-6321-4ccb-a0ad-2b44529729fd</t>
  </si>
  <si>
    <t>2170a1a9-4102-40f8-acc6-98164258464a</t>
  </si>
  <si>
    <t>Din Din</t>
  </si>
  <si>
    <t>a4a794cf-db6d-48db-bb62-22c540ce4306</t>
  </si>
  <si>
    <t>352dcdd6-1aa7-4571-9647-14def19ba534</t>
  </si>
  <si>
    <t>f5bfbdc2-c3d8-493a-bc67-7298316e4ea9</t>
  </si>
  <si>
    <t>86bb44a0-e7f7-4125-b603-176e0eae84fb</t>
  </si>
  <si>
    <t>53668dbe-ccd7-4728-85d6-30894e5c3d24</t>
  </si>
  <si>
    <t>eabb35bb-ba8f-4df7-ab7c-17226d5fe333</t>
  </si>
  <si>
    <t>db49fd33-d80a-4db9-b962-5212acdc5326</t>
  </si>
  <si>
    <t>f96a23d6-c45d-47ee-93a5-86f8fa14b12b</t>
  </si>
  <si>
    <t>a4ac88c7-cc53-469a-af35-4a5137dfeb8a</t>
  </si>
  <si>
    <t>Rianydar</t>
  </si>
  <si>
    <t>101c1d60-604f-4b25-b95b-98a303b4e582</t>
  </si>
  <si>
    <t>74ce43ea-030e-41a8-85b2-1fa29f365272</t>
  </si>
  <si>
    <t>ff4c1a8f-08fa-424d-b8a3-a9876768bf2a</t>
  </si>
  <si>
    <t>a967ea84-88ad-48e6-b2b2-73da98e1dfe1</t>
  </si>
  <si>
    <t>dc2afea5-cb08-48e3-b0ba-ef720db1f049</t>
  </si>
  <si>
    <t>c1a4ea92-9d9c-4fc5-99d4-a34866e57cef</t>
  </si>
  <si>
    <t>9145564f-421c-4155-90c6-af76c7d5ad3b</t>
  </si>
  <si>
    <t>df85d771-82a2-4758-b188-3eecd09b5c9b</t>
  </si>
  <si>
    <t>572608a6-6883-4968-bb8a-fa850f41d305</t>
  </si>
  <si>
    <t>a3fc8640-a85f-4e6d-90ec-e636f87ed91c</t>
  </si>
  <si>
    <t>42d01cef-ab91-45b5-85ab-bde9dd4a05d6</t>
  </si>
  <si>
    <t>74b48275-8ddf-452f-a54c-c441c55b6af0</t>
  </si>
  <si>
    <t>fc287e0f-fa2e-4951-95e7-065ad53bec8c</t>
  </si>
  <si>
    <t>0926a7c0-842e-4731-942d-e32b84e94cc8</t>
  </si>
  <si>
    <t>702c076b-f3e0-44e3-a9a2-767d757ef7da</t>
  </si>
  <si>
    <t>bd933696-68a1-41ff-acf9-cbd4b9d55b1b</t>
  </si>
  <si>
    <t>5a8af523-0e9f-41ae-bfe4-978cf6cee803</t>
  </si>
  <si>
    <t>75dadc9f-34c5-4a40-bd93-759258ab31d7</t>
  </si>
  <si>
    <t>17248c0d-4fee-420f-bedb-e8eaef28b3f6</t>
  </si>
  <si>
    <t>dffe0477-0d91-44f0-8f14-705fc782a35a</t>
  </si>
  <si>
    <t>f2b5eacd-22e2-4905-afb9-ebd488c2d58d</t>
  </si>
  <si>
    <t>54b24cc2-7285-481c-9add-9c7575e07a21</t>
  </si>
  <si>
    <t>c89ccad6-e653-4bab-aa28-d2bdf13f5d16</t>
  </si>
  <si>
    <t>8cf55aa6-7833-45e1-baf1-7d0a79ed3197</t>
  </si>
  <si>
    <t>bc8a1dc9-b04b-4e6e-a983-6f08faa67024</t>
  </si>
  <si>
    <t>cb0702b0-8cc2-4bfc-9ee6-382a445ac35d</t>
  </si>
  <si>
    <t>53164fa9-01a6-4cdc-8ccb-37cfec68c500</t>
  </si>
  <si>
    <t>e6455eca-1bfc-4a35-8f52-23ee5220277a</t>
  </si>
  <si>
    <t>1d2b2669-4c72-4fec-9914-93aac51f0604</t>
  </si>
  <si>
    <t>ca1f612c-9dce-4756-964d-dfeabb540f87</t>
  </si>
  <si>
    <t>360df092-406f-4518-8a19-96d9bbe5e69a</t>
  </si>
  <si>
    <t>46dccd65-b0fd-47f1-9c86-150bde57f872</t>
  </si>
  <si>
    <t>65ef2bc3-8d14-4e70-bb7f-1d6aeee6ce08</t>
  </si>
  <si>
    <t>58655a74-c553-47a2-ba85-6b974aed743b</t>
  </si>
  <si>
    <t>a16281bc-474f-4458-bad5-d40d71d3dc07</t>
  </si>
  <si>
    <t>7cf2ea25-5f95-484c-9900-77eebd81bbd4</t>
  </si>
  <si>
    <t>1066a350-8755-4e3f-84b4-997f155a8bba</t>
  </si>
  <si>
    <t>55aca7db-999a-422e-a26f-43242e24a822</t>
  </si>
  <si>
    <t>fe95ccfc-e147-457f-96e3-6633f146b0b3</t>
  </si>
  <si>
    <t>4bc2d0d0-781b-47b0-978d-2d64aae0f223</t>
  </si>
  <si>
    <t>d83fe233-062e-4b9a-91ab-723ad05c9f87</t>
  </si>
  <si>
    <t>f9f02721-bddf-4caa-8bd1-6cc506dc54f4</t>
  </si>
  <si>
    <t>831eafa5-e7fa-4ada-8289-f23f36d39dd9</t>
  </si>
  <si>
    <t>bac5b320-1c90-4795-96c7-23d40dab6c83</t>
  </si>
  <si>
    <t>c799e244-7c95-4233-b300-6838efaf26c8</t>
  </si>
  <si>
    <t>92150dc5-92de-4cf6-aac8-9a2e847df53c</t>
  </si>
  <si>
    <t>b6968365-9c6a-41ac-b188-4a4fb6e9bf5e</t>
  </si>
  <si>
    <t>06ed05bb-19f1-4381-9245-e55b20bbbdce</t>
  </si>
  <si>
    <t>a7fb046d-4466-4de7-ad8c-ecfaedcc2a88</t>
  </si>
  <si>
    <t>0f8b1df1-385c-4e2a-8b61-e5ea1bf49d8b</t>
  </si>
  <si>
    <t>eb44d6c2-612a-4975-9563-bc6e536eabbc</t>
  </si>
  <si>
    <t>2017966c-1cfb-4c53-8d81-3d744c3105ab</t>
  </si>
  <si>
    <t>259f5959-55d2-4eec-8026-7aae344c03ba</t>
  </si>
  <si>
    <t>8a7b3288-6073-4dd6-aaed-51ba18525124</t>
  </si>
  <si>
    <t>d4ff902a-9354-4c3b-96ff-6c20cde98b09</t>
  </si>
  <si>
    <t>69cbbfb1-11e2-44f9-9bd0-36d7e48aacee</t>
  </si>
  <si>
    <t>0c3df74e-2386-428c-843d-ed3ca510b954</t>
  </si>
  <si>
    <t>ce51612b-9cd4-42d9-b25f-a0ff6aecfb4c</t>
  </si>
  <si>
    <t>2df99324-fa58-430f-a3be-793fc96380f0</t>
  </si>
  <si>
    <t>284606f8-5a2e-4f33-987b-1f374245c860</t>
  </si>
  <si>
    <t>ef6d0c3e-fe0f-4617-9acd-863a103803ab</t>
  </si>
  <si>
    <t>61fd4d9e-e3f8-47e7-bfcd-f1be2dcc095f</t>
  </si>
  <si>
    <t>4e2c1005-acc7-4d37-9864-11e38abb2705</t>
  </si>
  <si>
    <t>c9a5467d-d3b8-4ff6-a8ba-8c8d796836f5</t>
  </si>
  <si>
    <t>e3f9fba0-881d-4a01-852d-10c584d0d763</t>
  </si>
  <si>
    <t>75a200cf-22c0-4e4a-94b8-a7945f2050bd</t>
  </si>
  <si>
    <t>6822a98a-1896-4166-960a-9bd7beb6ef59</t>
  </si>
  <si>
    <t>601b5810-6c93-4300-ae41-cc150fb8e6ec</t>
  </si>
  <si>
    <t>47249042-5922-4371-9358-5605d07874cd</t>
  </si>
  <si>
    <t>281a6da7-867d-4dd9-b4cd-3b4b8b87bf78</t>
  </si>
  <si>
    <t>418efc85-b3c6-4a6d-a4b3-dc04bac0717c</t>
  </si>
  <si>
    <t>21d01537-e2e9-4c86-a323-9230eadc8992</t>
  </si>
  <si>
    <t>20562398-500a-419b-9e9d-2bc12749bc88</t>
  </si>
  <si>
    <t>a3d0f0ae-2aca-4812-b877-39d5ad130241</t>
  </si>
  <si>
    <t>b64213ea-9553-48c1-ba92-d6e193e046c8</t>
  </si>
  <si>
    <t>4cec7cf2-c3d3-4ba6-84ff-e0b43f13946d</t>
  </si>
  <si>
    <t>8ba3e8c9-3e0f-40c8-a9c6-0446e473b249</t>
  </si>
  <si>
    <t>eb2d13dc-697d-4473-a089-49096991e6dd</t>
  </si>
  <si>
    <t>37a37713-8b94-4671-9ce6-f48657b5e3e0</t>
  </si>
  <si>
    <t>e0756d5d-9b08-4815-a002-a0acb485976a</t>
  </si>
  <si>
    <t>9bc2fea2-1dcc-4b05-9651-54d119f938a3</t>
  </si>
  <si>
    <t>cd6ed7d2-9cd7-4b35-9bf8-7cfb26fcfa2c</t>
  </si>
  <si>
    <t>157274c6-cda4-4b78-a78e-6f5480310adb</t>
  </si>
  <si>
    <t>e34b3ebc-b90e-44be-b59e-a32670ffcccd</t>
  </si>
  <si>
    <t>12c05502-3e65-4f66-bcf6-afc20a30d6d5</t>
  </si>
  <si>
    <t>f0e53d0b-6203-4366-b15b-d9473897626c</t>
  </si>
  <si>
    <t>Domok</t>
  </si>
  <si>
    <t>f57ecd91-d481-4e7e-9937-1919cb23022b</t>
  </si>
  <si>
    <t>5f3b9b06-19f9-43be-a9c8-bca3dcd6639b</t>
  </si>
  <si>
    <t>abf829fc-d144-4c56-bf6a-8b9534dabb98</t>
  </si>
  <si>
    <t>0cb9da7d-155f-4485-9d51-0ee8a5e3de5a</t>
  </si>
  <si>
    <t>a70176ef-4232-4192-b275-242bdd65f4ac</t>
  </si>
  <si>
    <t>Dhorkan</t>
  </si>
  <si>
    <t>58aa4945-9562-4999-ba98-67d93bab1ea3</t>
  </si>
  <si>
    <t>365ff03a-f1b9-40a2-bea7-9f725bb4bb79</t>
  </si>
  <si>
    <t>8224395b-ede0-41d0-a1ab-a061d18beeee</t>
  </si>
  <si>
    <t>f3fe0c7b-a1e1-4c00-8c74-61a2d4be5706</t>
  </si>
  <si>
    <t>f7b8a0ce-7c92-466e-b652-45df6fae0281</t>
  </si>
  <si>
    <t>7f1733e3-0622-4b56-be4b-ff1151cee46b</t>
  </si>
  <si>
    <t>3502ee77-d0d9-4fad-bcef-c197c84f59d7</t>
  </si>
  <si>
    <t>dc229cc7-d3a9-4968-b609-10d239476cb4</t>
  </si>
  <si>
    <t>4c007718-5971-4f97-b66f-bf70f6dbff78</t>
  </si>
  <si>
    <t>05812491-a483-4495-9b82-a83448fef56f</t>
  </si>
  <si>
    <t>f12ed3cb-6db7-423a-a61e-185d20bb78e8</t>
  </si>
  <si>
    <t>6e6415cf-be32-4919-a10d-6f4147585085</t>
  </si>
  <si>
    <t>1966f1f1-82b7-43a7-a241-7874dc450aee</t>
  </si>
  <si>
    <t>aa546409-529f-4129-973f-8144fd6b7714</t>
  </si>
  <si>
    <t>322a2a72-ff45-4091-8db5-c508c74dff09</t>
  </si>
  <si>
    <t>6f0ee100-d7bf-4755-a302-62244375b7ce</t>
  </si>
  <si>
    <t>701391a9-7acb-4ee0-9446-c6795861dd1d</t>
  </si>
  <si>
    <t>8d86f413-0d6f-4102-b0b7-d0fcfca42318</t>
  </si>
  <si>
    <t>782fd5b0-9c03-4cff-8cdd-363534470392</t>
  </si>
  <si>
    <t>1eb783b4-6353-4fd9-8f95-94484e26d4bc</t>
  </si>
  <si>
    <t>371f9acb-14ba-492b-bdeb-4d7fc2602953</t>
  </si>
  <si>
    <t>2c2ce702-ce33-4fd6-821b-aca3ce43628a</t>
  </si>
  <si>
    <t>bd38ee2f-639f-4ff5-9070-6cf3e699a244</t>
  </si>
  <si>
    <t>8da052b6-c112-4c83-91df-756525b205ed</t>
  </si>
  <si>
    <t>743afbf9-ea06-410d-97a0-7eda63bfae24</t>
  </si>
  <si>
    <t>d5a665e2-a977-45f8-8f0f-2ccd23700080</t>
  </si>
  <si>
    <t>5b36715e-384e-487c-a2ab-1e224b8960d9</t>
  </si>
  <si>
    <t>c363f70f-3b26-44e4-b784-2cb33a899d77</t>
  </si>
  <si>
    <t>c5aa54ba-f911-4b79-b371-3d79bac6da38</t>
  </si>
  <si>
    <t>31180ffa-227f-4a43-a812-166a2c112f50</t>
  </si>
  <si>
    <t>b60d849c-6895-4e61-873d-d450c459b5d2</t>
  </si>
  <si>
    <t>2004b936-ce74-47f9-9ab7-ba5a62b2740a</t>
  </si>
  <si>
    <t>0f5caebf-8d11-4ed4-85ca-bcae854ebc2a</t>
  </si>
  <si>
    <t>a9719263-e478-4bb6-8dd8-d47729f6f8cb</t>
  </si>
  <si>
    <t>b0f22e66-58b9-4315-8abf-4334fe2bce3c</t>
  </si>
  <si>
    <t>629adc91-8056-4792-9fc2-8e506e366f62</t>
  </si>
  <si>
    <t>dfec3f6e-09c7-4378-9d35-6f867cdd2886</t>
  </si>
  <si>
    <t>cf923163-c612-4709-815d-a00fed8f253f</t>
  </si>
  <si>
    <t>f8416500-d661-413b-b624-03c07c441540</t>
  </si>
  <si>
    <t>cc7cc630-37d6-40a8-9a44-ee80774ae50f</t>
  </si>
  <si>
    <t>108b505d-0ba4-4db6-bd4e-e23bc5e69e7b</t>
  </si>
  <si>
    <t>412648a8-c935-4086-8240-0c2b5cbdb65e</t>
  </si>
  <si>
    <t>8bd4a032-4335-4340-99e6-1a93d5433700</t>
  </si>
  <si>
    <t>188868c5-df62-4658-b392-02e2517df773</t>
  </si>
  <si>
    <t>2abbb764-883a-41d2-bca3-dc7aac25fdf9</t>
  </si>
  <si>
    <t>79dba524-b1fc-41c6-a084-8fb141e10718</t>
  </si>
  <si>
    <t>17070594-a4d9-45ce-b1ec-17a4c176876e</t>
  </si>
  <si>
    <t>6ea3dcae-1ac5-4375-81bc-9b6b1740be9c</t>
  </si>
  <si>
    <t>997ed4f4-2c59-4fef-b3cf-35d603779a4b</t>
  </si>
  <si>
    <t>3dcbc281-deb8-4c8d-9c37-1816cf49ca64</t>
  </si>
  <si>
    <t>30f373db-8c58-47e0-81fd-aa34b384ef44</t>
  </si>
  <si>
    <t>78540304-aec6-4cc0-8c1b-65b5db423d01</t>
  </si>
  <si>
    <t>dc100065-57a8-49a7-8784-ef60c6824d15</t>
  </si>
  <si>
    <t>767a8a14-1ce5-49cd-b45e-a9a2a47b4373</t>
  </si>
  <si>
    <t>600926d9-a390-45d3-ba28-f19868b60f34</t>
  </si>
  <si>
    <t>d0f716f5-433e-422e-9210-2b53b55059c4</t>
  </si>
  <si>
    <t>20a6cbaa-efe7-4129-9527-441a490bd094</t>
  </si>
  <si>
    <t>5d25b45e-1462-4c87-a39e-e5855a3225e2</t>
  </si>
  <si>
    <t>5bac8a4a-7c8d-4248-be47-4e6ee5b3f7a0</t>
  </si>
  <si>
    <t>00ba0a35-96e5-4903-8ed8-8754b122cec3</t>
  </si>
  <si>
    <t>b313fa4a-fea6-41ee-9cbd-a5ab34c712c1</t>
  </si>
  <si>
    <t>0b6c6168-b689-4339-906c-346b6cb0ee3e</t>
  </si>
  <si>
    <t>118792b2-2629-4225-9e54-cbe47370fe9b</t>
  </si>
  <si>
    <t>ac348e1f-fa5f-4fd7-a246-08fb3c77fdf1</t>
  </si>
  <si>
    <t>cce9cf64-cc4c-4e75-87b9-2004a49f6c38</t>
  </si>
  <si>
    <t>c7462a2d-f9ed-47a7-b0d9-e5eabc6190b8</t>
  </si>
  <si>
    <t>a60a0812-ad9c-4327-ac60-4687dd66020e</t>
  </si>
  <si>
    <t>8cf75641-9bf8-4ef6-9efd-2a4810fd51ff</t>
  </si>
  <si>
    <t>98ae536b-eeaa-4a7c-80e5-24cfe47d2dd7</t>
  </si>
  <si>
    <t>54e0423d-fe95-46f5-8685-412090b00e93</t>
  </si>
  <si>
    <t>d9f227b6-a73f-43a9-ac37-6086f67a6bf2</t>
  </si>
  <si>
    <t>2c4b8a5f-e15f-438a-a91e-83ac074ea21a</t>
  </si>
  <si>
    <t>23b26077-eed3-4aa9-8409-5b9e64ea9c0c</t>
  </si>
  <si>
    <t>3827ee9d-8720-4ec7-b8f3-5bc5547a9e83</t>
  </si>
  <si>
    <t>615ac00d-9ae4-4344-986c-65d64b844e36</t>
  </si>
  <si>
    <t>1511d124-f34f-4cc0-83d0-3cef8280890e</t>
  </si>
  <si>
    <t>889a052b-095c-457b-919c-01316980c2cb</t>
  </si>
  <si>
    <t>b4ba4dd2-aa20-4600-be81-e826ade2a044</t>
  </si>
  <si>
    <t>7328c149-bc01-4a47-8a4f-618ea6e36647</t>
  </si>
  <si>
    <t>03141d67-95af-4cc5-960c-a85ae63836dd</t>
  </si>
  <si>
    <t>10bfa049-7c5a-4126-88d3-889c78bcbb40</t>
  </si>
  <si>
    <t>c7616d7b-7fd4-4616-88e6-f466177efbac</t>
  </si>
  <si>
    <t>8164891a-5cf6-4d4d-9438-6c70f2db792b</t>
  </si>
  <si>
    <t>abfa80e8-7892-4414-b2ee-e1fdc5e332dd</t>
  </si>
  <si>
    <t>f46de69c-8cf0-4d5e-9c79-6ad97a77eace</t>
  </si>
  <si>
    <t>9a883c6e-e0c0-42fd-96d8-37734167759e</t>
  </si>
  <si>
    <t>72849fc5-7660-4cc0-bd23-9aa69b2b468f</t>
  </si>
  <si>
    <t>4f8f54a5-aa02-4e72-a40a-db1441c111de</t>
  </si>
  <si>
    <t>cf76256e-d456-4e40-a65d-2b5720022d75</t>
  </si>
  <si>
    <t>1624e72c-d2fc-4aaf-b2ed-d9098b067f8b</t>
  </si>
  <si>
    <t>634e4141-4e91-435a-bee8-e1af4d1aebe0</t>
  </si>
  <si>
    <t>cebfd0ad-ba9e-4ad4-b148-b64dc98f3792</t>
  </si>
  <si>
    <t>62d614cb-2e15-4af8-93e4-063b4e1c538a</t>
  </si>
  <si>
    <t>552234b5-479a-447b-ac82-2d94d254a8a5</t>
  </si>
  <si>
    <t>1e9280f3-a236-4ff2-8040-ec24d05aea20</t>
  </si>
  <si>
    <t>23f6d517-7742-41be-9d05-7495d762a446</t>
  </si>
  <si>
    <t>2bd888b1-1838-4564-8cae-a386e78c2f8c</t>
  </si>
  <si>
    <t>58e08565-1861-44a7-b14a-6808309340dc</t>
  </si>
  <si>
    <t>5fb8d7a1-2598-4f98-b4d9-a6ad91a3d386</t>
  </si>
  <si>
    <t>92a6097a-e436-48dd-848b-015072ebb459</t>
  </si>
  <si>
    <t>39ed5c35-5b66-4a54-80e3-59cf0e3797ac</t>
  </si>
  <si>
    <t>b28c905e-fdea-4040-a0ee-7c745a853700</t>
  </si>
  <si>
    <t>d287c86a-ae4f-4292-b93d-38b2c3bd8bf0</t>
  </si>
  <si>
    <t>aed3dbd0-9d48-4f0a-99b9-fa650c3a03d4</t>
  </si>
  <si>
    <t>93ec17b2-e745-4e2b-8329-dbbc48ae8995</t>
  </si>
  <si>
    <t>27fcf0f9-2c91-46e3-8d12-73a8875d3a5e</t>
  </si>
  <si>
    <t>2d102405-c7ce-427b-99d4-24afe8906809</t>
  </si>
  <si>
    <t>ea8b564a-956a-4904-a977-9f746b337e2b</t>
  </si>
  <si>
    <t>ca6333c5-e130-49f1-b05a-b383c3bfcbe8</t>
  </si>
  <si>
    <t>418a5961-2cfc-4211-a584-81d9b114143a</t>
  </si>
  <si>
    <t>174bea40-7611-48da-9a0a-0f5560564b24</t>
  </si>
  <si>
    <t>756250ff-ff6e-4421-8701-13d3a1e00677</t>
  </si>
  <si>
    <t>e84abcb9-f09d-4c1b-bf70-f2e5ed1cf026</t>
  </si>
  <si>
    <t>9c917437-4032-409e-ad80-fd789af52c8b</t>
  </si>
  <si>
    <t>0e66226b-7e75-4fd8-b3ff-d4e2c4ad1249</t>
  </si>
  <si>
    <t>13b29225-ac23-4585-973b-5dcc59cb2664</t>
  </si>
  <si>
    <t>ec194264-d972-4f20-b880-b16b92988e20</t>
  </si>
  <si>
    <t>6581b3b5-bc8b-4c6a-8511-a47dc5852a7c</t>
  </si>
  <si>
    <t>59f5c736-4761-49b9-9955-a9b66d764316</t>
  </si>
  <si>
    <t>17ae95ff-25b2-48fe-80d7-56bdfb7e3eef</t>
  </si>
  <si>
    <t>323b479c-b8ed-497b-9987-5d62ca054574</t>
  </si>
  <si>
    <t>4da9a93c-d7d9-477e-bcac-50668a6433d6</t>
  </si>
  <si>
    <t>fbfc8460-af54-43a8-9e5d-98a17f3d4ef7</t>
  </si>
  <si>
    <t>332f7732-b433-430a-a363-1668610303f0</t>
  </si>
  <si>
    <t>75572a13-32bb-4068-b1eb-7d45b9a56402</t>
  </si>
  <si>
    <t>3988d821-4912-4b3f-8f21-396ca699c1ae</t>
  </si>
  <si>
    <t>8002881c-954d-4553-ba10-456c5df69dff</t>
  </si>
  <si>
    <t>29c5e30f-b9a7-4267-879b-63bb735ed030</t>
  </si>
  <si>
    <t>c4a04a1d-bfc1-4f66-8836-662b2a1e7273</t>
  </si>
  <si>
    <t>55488934-d73f-4c3a-96f8-a1cd6443805d</t>
  </si>
  <si>
    <t>adff0ab9-09e1-4872-8145-2b419d1f40f3</t>
  </si>
  <si>
    <t>8e731083-62bc-42c5-bbac-3786cfba0b2f</t>
  </si>
  <si>
    <t>125cd11a-4f43-45c5-9a8f-38e6999b6b6b</t>
  </si>
  <si>
    <t>0e76b536-252a-4b06-94ad-d135d5ba5303</t>
  </si>
  <si>
    <t>3a3f7dc4-4235-44ef-b118-7f261ac06739</t>
  </si>
  <si>
    <t>a710ddb2-e4b1-4dec-ac76-f5a9ac6015e3</t>
  </si>
  <si>
    <t>347edb9a-ecee-4ffd-9fda-6709b304f04d</t>
  </si>
  <si>
    <t>956e776a-67f2-4bce-beca-ba5a1dfd60d6</t>
  </si>
  <si>
    <t>fcd42697-cdb8-41ca-a55e-83a2645d4f0d</t>
  </si>
  <si>
    <t>a17f6eea-84b4-4685-879b-d186357c8727</t>
  </si>
  <si>
    <t>d5dd61b0-caae-400c-88bc-d50d27db6c17</t>
  </si>
  <si>
    <t>4e780f5a-3bd2-4245-b860-8d640a860500</t>
  </si>
  <si>
    <t>b9b471aa-2ce6-43c8-bb38-0063cb0b9948</t>
  </si>
  <si>
    <t>abc52b40-8f12-464c-91be-43c1ffaa1728</t>
  </si>
  <si>
    <t>55bb3b56-6d15-4cef-ad17-393ada7a1b12</t>
  </si>
  <si>
    <t>98af3eef-070a-4daa-ba8e-80a1e0f88c7e</t>
  </si>
  <si>
    <t>ac69ebed-8d0c-485a-ae00-0e032feffc29</t>
  </si>
  <si>
    <t>05902711-1c06-410b-8710-b0ddfbf898a7</t>
  </si>
  <si>
    <t>6801fcaf-9fcb-47a2-9ab7-03a836bf89f5</t>
  </si>
  <si>
    <t>cd15a7ae-089f-4e0f-9b13-0b3c96c9d92a</t>
  </si>
  <si>
    <t>bad3da20-1b9a-4783-858c-326557bd5213</t>
  </si>
  <si>
    <t>220fdd6a-9b36-495a-9062-75d400ccfded</t>
  </si>
  <si>
    <t>997ebd3a-19d3-4757-84c4-3321c7af8b56</t>
  </si>
  <si>
    <t>7582f87f-db13-41ec-bd20-2ad4fa7deb98</t>
  </si>
  <si>
    <t>461ac363-7f92-46ed-bc4e-eb061027c635</t>
  </si>
  <si>
    <t>854be038-a404-4921-b1c0-4bcf4831ba83</t>
  </si>
  <si>
    <t>ce13f013-60f5-4a85-ac7f-4db4e15532b2</t>
  </si>
  <si>
    <t>096b2d88-9fd2-4312-b418-9a03d0fa1654</t>
  </si>
  <si>
    <t>dba5a0d1-8ce3-4b2f-9bd4-4d55d93b3e5c</t>
  </si>
  <si>
    <t>d7aad0f4-48e3-41b1-b6e9-dbd9d5ff1b6e</t>
  </si>
  <si>
    <t>d72f8140-edf1-488a-8dc0-04db20ee61b2</t>
  </si>
  <si>
    <t>97bd5d7b-00a8-415a-8218-3720fb3e1206</t>
  </si>
  <si>
    <t>60ffbcbd-36d0-4149-8c10-12928fbda303</t>
  </si>
  <si>
    <t>c618a729-d60a-42ce-8020-59f8790098bd</t>
  </si>
  <si>
    <t>20ddd9d8-efd0-4cfb-a816-96d045f0e227</t>
  </si>
  <si>
    <t>77bad268-eff2-4fd1-abc1-9143dfdd0252</t>
  </si>
  <si>
    <t>aca78310-23fe-40b6-bf62-a61d4bececc0</t>
  </si>
  <si>
    <t>c6dc324e-2a1b-49f9-9acf-c274ea1fcd9b</t>
  </si>
  <si>
    <t>5e621d4c-dd95-43d1-9e13-ba9c7633ef4b</t>
  </si>
  <si>
    <t>1aa76933-a5c3-4eec-a64e-d6fb96e37f0c</t>
  </si>
  <si>
    <t>2c5af0b2-364a-4260-8943-8705d58c18dc</t>
  </si>
  <si>
    <t>01e58275-e292-412f-8e9d-06e0bbcca90e</t>
  </si>
  <si>
    <t>be6590df-8687-488d-982e-7df2fd2807a2</t>
  </si>
  <si>
    <t>a8f1ac3b-0f5b-4d54-9ccb-bd5f37a57442</t>
  </si>
  <si>
    <t>2e1afd4f-5b13-4a8b-bcde-2eee0d52c7c4</t>
  </si>
  <si>
    <t>a18e8b68-5215-433c-a7a0-ad3d4bc843b7</t>
  </si>
  <si>
    <t>edb43520-7ac3-4413-b5aa-0805fe1ad5c6</t>
  </si>
  <si>
    <t>eca02220-95b3-4aa2-8f51-2d3e418de1b6</t>
  </si>
  <si>
    <t>c110ccbd-6143-4025-b908-af64af839b26</t>
  </si>
  <si>
    <t>6009dc8d-608c-4f93-a07d-3758f4e3db10</t>
  </si>
  <si>
    <t>3523a224-f0d6-4c7b-bfa3-954753b09950</t>
  </si>
  <si>
    <t>73a63783-923b-428f-8399-476b6d903838</t>
  </si>
  <si>
    <t>a892ebb9-397a-4435-8e52-4be548b6f4fb</t>
  </si>
  <si>
    <t>91341630-de35-4a87-a9f9-b5cfcbc6c2ec</t>
  </si>
  <si>
    <t>74df2f22-4fe3-40f9-8f8e-9155b0ce1bd7</t>
  </si>
  <si>
    <t>977442bc-43db-439d-b1df-6d11a403d510</t>
  </si>
  <si>
    <t>30053084-49d9-4963-9188-1b9f1d0db11b</t>
  </si>
  <si>
    <t>9f9d1b65-e805-4dd6-963e-9e6f20da339e</t>
  </si>
  <si>
    <t>96b98415-3d53-4d4c-94fb-375778d8891d</t>
  </si>
  <si>
    <t>acf230c3-8b4f-4b38-b049-f1939509207d</t>
  </si>
  <si>
    <t>c6953de7-3081-418b-a7f3-944164e28724</t>
  </si>
  <si>
    <t>db842945-1b11-4492-b9ea-483cc412dde0</t>
  </si>
  <si>
    <t>fee0be16-72fe-44ba-afec-0b599168ea9e</t>
  </si>
  <si>
    <t>67a2cbc0-b2c3-4ad5-a418-7494118737cf</t>
  </si>
  <si>
    <t>2f4e0b88-67b5-4467-8274-0793164bb9ce</t>
  </si>
  <si>
    <t>a156dd5a-9a6b-4a59-ad3f-58209cdd42c5</t>
  </si>
  <si>
    <t>542b3ba6-2b24-4c6f-a3e7-4657566c6117</t>
  </si>
  <si>
    <t>13df220d-8ffc-43b8-aca3-1a2c1a0f9e32</t>
  </si>
  <si>
    <t>029952f0-ef7c-478c-8ddf-185b34c9c2fc</t>
  </si>
  <si>
    <t>a04d2a39-8f5e-43f4-ad33-9d3e0a31f78d</t>
  </si>
  <si>
    <t>d14ab78a-bc9f-4922-a170-fcfa5b922967</t>
  </si>
  <si>
    <t>0e1d46b9-faa3-4ed9-bace-3c54e0d75eec</t>
  </si>
  <si>
    <t>5f02547d-c171-4f0a-9471-824e2d40c354</t>
  </si>
  <si>
    <t>64f3e9ed-6818-418e-93ca-20f11c97f80e</t>
  </si>
  <si>
    <t>a2277b25-efb8-44b5-b4f6-4850c02d4079</t>
  </si>
  <si>
    <t>df3d37a9-340c-46a9-bc55-4c0183a0cef2</t>
  </si>
  <si>
    <t>dfd5946a-5395-46cb-9613-f7a9ec008868</t>
  </si>
  <si>
    <t>32b9e1c7-0c5f-47f8-a174-ac78271b51eb</t>
  </si>
  <si>
    <t>5d1c5cf6-73d7-4ba6-8c66-ed2312b33d99</t>
  </si>
  <si>
    <t>1b469246-dc81-4b08-90e9-0ef1aee154ea</t>
  </si>
  <si>
    <t>984b7b12-bf44-4fbe-8fbf-dfc0d8fcb37e</t>
  </si>
  <si>
    <t>10d1855c-ecf3-48d9-aa8e-ddef267c031c</t>
  </si>
  <si>
    <t>52390bac-a631-4b6f-9703-d7295c91a4fb</t>
  </si>
  <si>
    <t>ca144a85-bc53-4b8c-a5bb-bf7896e65c7f</t>
  </si>
  <si>
    <t>1bb7b927-44e5-4c14-87b5-24c7bef74066</t>
  </si>
  <si>
    <t>79abda32-eb97-4626-a67b-beba30222da1</t>
  </si>
  <si>
    <t>74b5b9cd-129b-4ad8-a5ae-a12f84b1bf06</t>
  </si>
  <si>
    <t>eb72630c-c7b2-4c2c-b426-e153c09fb188</t>
  </si>
  <si>
    <t>69152e73-4614-4097-b5dc-bfaebcf97aba</t>
  </si>
  <si>
    <t>e02609b6-2811-439a-89f9-c028ff33e807</t>
  </si>
  <si>
    <t>2f16cd83-85de-4704-aa4c-6ef5ce49d810</t>
  </si>
  <si>
    <t>940f9694-e8c8-4da3-9f48-446c303b26ec</t>
  </si>
  <si>
    <t>70364501-c293-4483-9741-51b1fb0533d8</t>
  </si>
  <si>
    <t>22161194-66fc-449c-8311-926683c76204</t>
  </si>
  <si>
    <t>0f000711-1fa5-42a3-8d85-8daa9284780d</t>
  </si>
  <si>
    <t>322f99ce-7ecb-42ce-9a8c-abaf2c5d2c19</t>
  </si>
  <si>
    <t>351eb0f9-7c1d-4b8c-922f-27f807ece618</t>
  </si>
  <si>
    <t>6916c84d-c284-4924-ab49-c2a6d61b45f8</t>
  </si>
  <si>
    <t>efed0406-3119-4527-9736-50e03b973856</t>
  </si>
  <si>
    <t>5aeaffb1-4b84-43bc-9a08-fd7c6fb11458</t>
  </si>
  <si>
    <t>c4a16acc-e688-4639-b536-2adcb20c5f59</t>
  </si>
  <si>
    <t>b20c3255-12d7-46b8-b5c2-d62f282a280d</t>
  </si>
  <si>
    <t>ef67fda8-baba-4212-823c-01744a433afb</t>
  </si>
  <si>
    <t>0b1c0b8b-6905-4512-be80-022b4bddf4a0</t>
  </si>
  <si>
    <t>3b209e88-668c-4c76-a9b1-848232d5a526</t>
  </si>
  <si>
    <t>4cc0c2fa-1bd5-4c55-8d0c-54d3a7de1f7a</t>
  </si>
  <si>
    <t>9418d75a-7948-46ed-b97b-7e240ac8a623</t>
  </si>
  <si>
    <t>d2e05d55-c616-479b-84cb-f68f239afa03</t>
  </si>
  <si>
    <t>ac0bb5d2-c578-4c18-99cf-3b45e4b69260</t>
  </si>
  <si>
    <t>1d8cfa53-ac2b-4eb9-a8ed-7d3283ca077c</t>
  </si>
  <si>
    <t>bdd83dab-24f2-4782-8574-d0ad0dbe1a07</t>
  </si>
  <si>
    <t>af296270-440a-42a6-b6c1-5461d1f46d56</t>
  </si>
  <si>
    <t>6d59cd72-8d33-42f7-8500-e581980309ad</t>
  </si>
  <si>
    <t>7fbce381-721a-4a30-aed7-61759fd4adbb</t>
  </si>
  <si>
    <t>52da5168-31f1-4f2f-914c-c8292d84573a</t>
  </si>
  <si>
    <t>e066c529-e268-4cd8-adb7-b8c0ef0e271a</t>
  </si>
  <si>
    <t>bd1f6852-b780-448a-bd3b-a4e8508a7930</t>
  </si>
  <si>
    <t>c52840d4-af56-448d-944d-3b4d1c7c0070</t>
  </si>
  <si>
    <t>36831c84-7c9e-49b9-8ec3-7a8385c5fb1b</t>
  </si>
  <si>
    <t>fd412338-793a-4119-baaa-7db9ab7160fa</t>
  </si>
  <si>
    <t>c6f6ed4a-2602-4409-9089-04cab12630f6</t>
  </si>
  <si>
    <t>4f59de4c-7465-463f-907e-76a52a1bef94</t>
  </si>
  <si>
    <t>23654a97-d8b7-48a0-bf4f-9ba53e8de2aa</t>
  </si>
  <si>
    <t>d490227b-d6f8-472f-8860-b95614623698</t>
  </si>
  <si>
    <t>3d4eba4a-bcd6-4ab5-8bc9-dcdb3a794a51</t>
  </si>
  <si>
    <t>cca95bf5-c7d8-4039-84f1-fa3b7b6d2de1</t>
  </si>
  <si>
    <t>987ba9d0-cd7c-490e-95df-926ef86cdd0c</t>
  </si>
  <si>
    <t>5d794c5b-90ac-4a80-9ce7-ce0dc2fe1795</t>
  </si>
  <si>
    <t>793765f4-9052-45de-873a-e9cd9d44fbd8</t>
  </si>
  <si>
    <t>f5b172ec-70c4-47c8-be4b-210f31b85728</t>
  </si>
  <si>
    <t>b4a3c5ff-022e-4571-ab34-b6079d340759</t>
  </si>
  <si>
    <t>52785c91-a52a-4cee-9675-9dfedf341250</t>
  </si>
  <si>
    <t>0c1bc352-3d7c-4987-a258-850446680785</t>
  </si>
  <si>
    <t>c0053fee-1922-4df1-b591-d92f84215793</t>
  </si>
  <si>
    <t>533022cf-53fa-4871-843e-100cbe680357</t>
  </si>
  <si>
    <t>8d476fa1-45af-4794-96ae-533a4e8e68df</t>
  </si>
  <si>
    <t>7bd467ce-c0a5-421a-a185-91974afa340c</t>
  </si>
  <si>
    <t>cd0489f0-0eff-48d9-9b1a-aa6c03041a39</t>
  </si>
  <si>
    <t>615df008-7409-42c1-9416-ea9d536390d1</t>
  </si>
  <si>
    <t>23ed2240-328e-449c-8d06-438aa12df1a0</t>
  </si>
  <si>
    <t>18970362-893f-4eea-8a51-f6269c3210a9</t>
  </si>
  <si>
    <t>443e4110-b08c-4d9f-a93c-e492f7f2b18c</t>
  </si>
  <si>
    <t>e3f8ef83-ec7f-44f0-b53c-a3c394506444</t>
  </si>
  <si>
    <t>1a79cb52-12df-4472-a767-5fd4f8ec53c9</t>
  </si>
  <si>
    <t>17f188cc-8a50-42c3-93d6-a0b5126964a4</t>
  </si>
  <si>
    <t>9908d9f0-af3d-4237-a21d-16b35915f34b</t>
  </si>
  <si>
    <t>d5885b02-d840-4e08-95e7-71373a4c80dc</t>
  </si>
  <si>
    <t>ed3a536c-d93e-4507-ae37-7b5199de5206</t>
  </si>
  <si>
    <t>45de3606-9ac0-4475-943f-a22ff21b7633</t>
  </si>
  <si>
    <t>65f4f017-e711-4925-8615-ab9e8728ba5c</t>
  </si>
  <si>
    <t>3b4a1f9b-c5c0-43ca-b8e8-a7bae4b61ec5</t>
  </si>
  <si>
    <t>e497ba19-88fe-4e20-b217-7429dcbd7555</t>
  </si>
  <si>
    <t>eb86719b-2ac8-4829-84e3-4a7b6995193c</t>
  </si>
  <si>
    <t>f17a38c6-37a0-4b9c-905a-224c1073bea1</t>
  </si>
  <si>
    <t>9c4e9e49-d826-46e7-a7bd-8a58c2167e1f</t>
  </si>
  <si>
    <t>5a3e5463-a94c-4bf4-9078-c2d681d4fe73</t>
  </si>
  <si>
    <t>23b6616d-2d9b-468f-8d27-e6d96f639b8b</t>
  </si>
  <si>
    <t>15a10642-1134-46a4-918b-ab27655133d7</t>
  </si>
  <si>
    <t>ac16b600-acce-4a8e-a524-c5c2c868e02a</t>
  </si>
  <si>
    <t>13fe7e49-984c-465a-86e9-af7342f1df5b</t>
  </si>
  <si>
    <t>b08ba982-5f39-4bcf-a598-e57efeccff67</t>
  </si>
  <si>
    <t>7e55fb33-27a7-49c0-a03e-a0712fcac637</t>
  </si>
  <si>
    <t>bb05f09f-3a9a-4845-8a36-ffa23a252b90</t>
  </si>
  <si>
    <t>878dc976-92c7-4177-8c46-aeb406f58314</t>
  </si>
  <si>
    <t>53d2c5cc-6a52-4980-8ad1-9479b3b39755</t>
  </si>
  <si>
    <t>135f3775-a851-4914-b393-08356fd6bfc7</t>
  </si>
  <si>
    <t>e88d9001-1050-4ea1-afb9-634672883514</t>
  </si>
  <si>
    <t>2c717c79-c372-45dd-8e64-b09e3c9f38b6</t>
  </si>
  <si>
    <t>25212f5d-7fd3-4bed-abf6-b36290adaa0e</t>
  </si>
  <si>
    <t>7bc25153-5600-4aa1-8e52-c41f396f18f0</t>
  </si>
  <si>
    <t>c5df7014-1e53-44ed-b13b-eb92bcd59b25</t>
  </si>
  <si>
    <t>20fc5ff1-94bf-4fc1-95bd-937e576d9579</t>
  </si>
  <si>
    <t>1cfdfdc0-31f7-4a33-97f0-8f3aa44155f3</t>
  </si>
  <si>
    <t>bc98440c-5fb4-437d-b6d1-de1ddf061bf6</t>
  </si>
  <si>
    <t>1e939538-5728-428d-a7d3-fc590155a84b</t>
  </si>
  <si>
    <t>fb6d5fc1-9285-4f73-b8b0-4a9f87eae3bc</t>
  </si>
  <si>
    <t>3b4fdfb6-903c-4e72-9cf5-9511f5536022</t>
  </si>
  <si>
    <t>6864100b-3a27-4dfc-9371-0bb71494b557</t>
  </si>
  <si>
    <t>21e7ab78-736b-4746-8599-9395ccbc6c09</t>
  </si>
  <si>
    <t>05f631c8-37b4-4495-aa55-45680fc1b0b3</t>
  </si>
  <si>
    <t>c6576548-e845-4c77-9c7f-b6a79f20062d</t>
  </si>
  <si>
    <t>7eeefb53-058b-4f2b-b358-e67e6bbca4c2</t>
  </si>
  <si>
    <t>0cabb786-32a7-45b6-a2aa-8b44146a24fe</t>
  </si>
  <si>
    <t>417704b7-94f0-48db-ba72-d8d0e2c21714</t>
  </si>
  <si>
    <t>36063392-2d6d-497c-ad40-dff47d34722b</t>
  </si>
  <si>
    <t>72847f31-ca65-41bc-aaa2-64ccae53bafd</t>
  </si>
  <si>
    <t>444c457e-4641-4e62-b57b-5feccae03a8f</t>
  </si>
  <si>
    <t>dbc7416d-028c-4bf7-a25c-4c9c8500054e</t>
  </si>
  <si>
    <t>1adc9390-3b73-4ac1-84e4-5868458ce05e</t>
  </si>
  <si>
    <t>7807fa73-76df-4a98-9eb3-4781236ddd65</t>
  </si>
  <si>
    <t>75c73f19-afe6-4963-a698-ef8821cb85e1</t>
  </si>
  <si>
    <t>08b62710-c152-4f21-b02a-8ae31c653f01</t>
  </si>
  <si>
    <t>b4a90899-abf9-41fd-8cbb-a32f1fe58a5e</t>
  </si>
  <si>
    <t>0931bbdf-8e4b-4461-b974-785a875971bc</t>
  </si>
  <si>
    <t>2c6cf696-4e86-4b5b-a1ed-3317d66cf81f</t>
  </si>
  <si>
    <t>0745dd6b-4352-454f-bf67-1c8de58ff88c</t>
  </si>
  <si>
    <t>bcc0bab8-7d18-4a25-8fd5-45ffec7129f0</t>
  </si>
  <si>
    <t>da690fee-dbb8-4fec-b782-fc93e9d285d4</t>
  </si>
  <si>
    <t>3e8a57ad-9b02-4345-8925-de1a1c2b589d</t>
  </si>
  <si>
    <t>c088ed73-bf5a-4cc0-8779-b249089bd59a</t>
  </si>
  <si>
    <t>5b356a8c-bc42-4f15-93db-c5767ee99d0c</t>
  </si>
  <si>
    <t>f17ad490-513b-42da-adbc-ca57706a12a8</t>
  </si>
  <si>
    <t>9fb879ed-c3fc-409f-9332-94ccba59c4bb</t>
  </si>
  <si>
    <t>8193ddd7-d0b1-4564-9569-1b7605186d6e</t>
  </si>
  <si>
    <t>e642f16c-8125-4d03-bc08-82149d38263e</t>
  </si>
  <si>
    <t>5ebcefc3-ec30-4084-a7d1-3b32e46cd7ff</t>
  </si>
  <si>
    <t>acba74b6-a500-43ec-ad55-1e85c6013e4a</t>
  </si>
  <si>
    <t>b89ac66d-c3fa-48cb-90e9-f94d83b260e7</t>
  </si>
  <si>
    <t>7afde4f3-5730-4ec7-ad46-01576b8b6682</t>
  </si>
  <si>
    <t>e8339862-e2fd-4255-af8e-d53b00e81f03</t>
  </si>
  <si>
    <t>957a4092-2c79-4262-92f3-fb37db2ab522</t>
  </si>
  <si>
    <t>02995f70-4b55-4566-b9b8-eab51365e8bf</t>
  </si>
  <si>
    <t>db522a6e-25dd-4e49-80dc-76e858b03ed8</t>
  </si>
  <si>
    <t>ac94abf2-9cad-4598-a8ca-fb10279915c2</t>
  </si>
  <si>
    <t>b55a0f84-fcfa-40da-bd81-ba5798267693</t>
  </si>
  <si>
    <t>e66b844f-98d0-44a5-b734-3a59ebc5ddd4</t>
  </si>
  <si>
    <t>831bfa1f-7a7c-48ca-87f9-d498851ce03c</t>
  </si>
  <si>
    <t>eb9f3317-2ebb-45b6-8337-7916fe3b0dac</t>
  </si>
  <si>
    <t>2e4f1f0e-b7d7-4697-a02a-234e61d509db</t>
  </si>
  <si>
    <t>51f2d2c2-9857-4e06-a289-ac67db1a990f</t>
  </si>
  <si>
    <t>06f9b9f4-357a-43b8-8f1b-dc2090bd2fa7</t>
  </si>
  <si>
    <t>37eadfba-2fc9-4c01-b97c-56b3df28fc1e</t>
  </si>
  <si>
    <t>6c04ede1-c8f0-4343-b9c4-6a5c6ee38f5f</t>
  </si>
  <si>
    <t>62d7a4bb-a62c-4878-ba0a-9bcad484da61</t>
  </si>
  <si>
    <t>b830d22c-6f49-4637-8c5e-e31f50787477</t>
  </si>
  <si>
    <t>b3d88b9d-902f-4d88-8f0f-6f96bb9d4ca7</t>
  </si>
  <si>
    <t>a46a31b2-0df5-48b5-a8f8-e14b1a0d2430</t>
  </si>
  <si>
    <t>c5d02715-d717-46c4-80bf-e6ee3e9d6ab3</t>
  </si>
  <si>
    <t>c08e584c-9115-4364-abff-bb72e8dcbec6</t>
  </si>
  <si>
    <t>31d564eb-0e9d-4f4d-8669-76b1654432ad</t>
  </si>
  <si>
    <t>185ff9f2-e4f7-411c-9aa5-2122ce7cb910</t>
  </si>
  <si>
    <t>de2c027e-65fa-429c-9a2b-e29415b3224a</t>
  </si>
  <si>
    <t>5e209471-6029-4573-a891-6a80a48aca96</t>
  </si>
  <si>
    <t>b79612e1-cc2c-4549-8a24-c7befd0fe165</t>
  </si>
  <si>
    <t>3ba876a2-4440-4be8-a7e2-feb9b0f31166</t>
  </si>
  <si>
    <t>80a2ccce-9e0a-4bf9-acc0-acd0c1eabaeb</t>
  </si>
  <si>
    <t>e2876e0c-48ce-44e4-8eac-e49fa62afbba</t>
  </si>
  <si>
    <t>bec1d6e2-dae2-4054-aa0e-d2eddad1ee72</t>
  </si>
  <si>
    <t>4cd5ca94-c652-46ca-bc93-4bec226b14e3</t>
  </si>
  <si>
    <t>22bf720e-1a1b-479f-8bb3-eca9dbf9c63d</t>
  </si>
  <si>
    <t>ebe03e11-715c-4436-8093-e4d8a7afacc8</t>
  </si>
  <si>
    <t>0f8fef8b-a144-4ab9-a361-c9b8b8844314</t>
  </si>
  <si>
    <t>d8cd79a1-3b1f-4b89-8009-5d5748c62836</t>
  </si>
  <si>
    <t>5d319f0f-ebeb-4de7-a2f9-049783d68de4</t>
  </si>
  <si>
    <t>3a441ef1-c657-42d0-9e33-8fb5d1830410</t>
  </si>
  <si>
    <t>32a05b47-f715-4b2b-aa21-dde2dce871ee</t>
  </si>
  <si>
    <t>bb8d2e9c-2826-4b84-abe5-f5ee743ef1af</t>
  </si>
  <si>
    <t>4b5cc442-7de6-45b1-ae22-001e7b1cce6d</t>
  </si>
  <si>
    <t>c4c9a0b1-0a86-44e4-be4e-6433e98a130b</t>
  </si>
  <si>
    <t>47e2a5f2-c61a-4f77-9963-4a3a5068337f</t>
  </si>
  <si>
    <t>29957578-5c66-4d77-a3cb-48036c0f57ec</t>
  </si>
  <si>
    <t>ad0a3233-68b9-4314-afa5-9fd57a2405a9</t>
  </si>
  <si>
    <t>57ff3bb0-3bb0-42d8-8e04-daf52dd4e8ee</t>
  </si>
  <si>
    <t>53c1acbf-c78c-4d26-9bb8-6ad48a48d420</t>
  </si>
  <si>
    <t>76969946-c811-4101-beae-b4cdb3ce4e59</t>
  </si>
  <si>
    <t>613dbc01-5dde-49e4-8f17-81ee91fab851</t>
  </si>
  <si>
    <t>1260e2d4-af0a-460d-92b7-6135bb67d616</t>
  </si>
  <si>
    <t>2eed2a72-084e-4404-986f-c06547aaa4d8</t>
  </si>
  <si>
    <t>9f1148c0-2a14-451a-bde1-927ece7d8e80</t>
  </si>
  <si>
    <t>1536f439-30e3-4255-8f8f-570379a8e970</t>
  </si>
  <si>
    <t>a86606ca-ad45-419d-84ea-168ed18ca921</t>
  </si>
  <si>
    <t>3faf3a85-4a6b-4bd7-8b29-fd55eb017d66</t>
  </si>
  <si>
    <t>4365cea9-da7e-4549-80fa-cd76d12818ad</t>
  </si>
  <si>
    <t>48c76ea9-f023-430c-955a-73850dcb3a04</t>
  </si>
  <si>
    <t>41195355-c183-41e9-a225-96092eb9ac5a</t>
  </si>
  <si>
    <t>6408dea3-f3ac-4071-b817-5c72d256ca93</t>
  </si>
  <si>
    <t>95566a43-95fc-4790-a249-aea09d8a483d</t>
  </si>
  <si>
    <t>a2e22cee-c8a8-4d44-91cc-74a04a649d0a</t>
  </si>
  <si>
    <t>83518377-db1b-4c65-969a-d496a1de9a20</t>
  </si>
  <si>
    <t>a48d8817-5d53-4b06-ae98-b5ec82fa3027</t>
  </si>
  <si>
    <t>f07f2e2a-66b4-48a6-a0f4-9e7af06acd77</t>
  </si>
  <si>
    <t>e4dff602-ac1b-4dbb-a1e1-350531348f3a</t>
  </si>
  <si>
    <t>606e5b4e-7565-40d0-b010-8b8a551e8960</t>
  </si>
  <si>
    <t>c2243057-4c06-450e-8937-187b5ad0b51b</t>
  </si>
  <si>
    <t>0a42c11e-d01b-4463-b9df-292cae2ec6c4</t>
  </si>
  <si>
    <t>c80c4dfe-a0c9-4fcc-9083-af9949ed1b51</t>
  </si>
  <si>
    <t>35881e56-c502-496f-a5c2-a3f278746980</t>
  </si>
  <si>
    <t>f85abf4f-130c-4167-a0bf-7e5a2c35d645</t>
  </si>
  <si>
    <t>a638d073-3104-4d0a-9251-e4fe17a5907a</t>
  </si>
  <si>
    <t>68622fb6-895c-4a8c-abae-abb1811a0dbc</t>
  </si>
  <si>
    <t>75214e39-9984-4dc9-aa2d-a506dbf5ca28</t>
  </si>
  <si>
    <t>93aeacf5-3831-4a44-9fa5-6a51f4ea2451</t>
  </si>
  <si>
    <t>a6499028-4eb0-4452-ac16-9bc340d94c5f</t>
  </si>
  <si>
    <t>fad0a701-9792-4e77-96ba-bb59e73cced4</t>
  </si>
  <si>
    <t>4027a211-fa80-4769-885b-3d1a8f00a8f1</t>
  </si>
  <si>
    <t>3937bf13-5eb5-4877-81a7-378d7bfa677e</t>
  </si>
  <si>
    <t>d8057cbe-38ed-4230-81d1-856ab729c0f6</t>
  </si>
  <si>
    <t>042b245f-5d1d-48a3-9062-ca377cd5e763</t>
  </si>
  <si>
    <t>b0591cbe-149b-4b3b-bebb-6b27486e49f8</t>
  </si>
  <si>
    <t>0ded3d43-d8a0-4cec-b989-8e89da286dd1</t>
  </si>
  <si>
    <t>34f1a4fd-8186-4ce7-b85b-684059cfc24d</t>
  </si>
  <si>
    <t>cfbfe8c7-ef82-4191-80ab-ee27438f4917</t>
  </si>
  <si>
    <t>8e96df1f-7f8d-4da1-a234-f362974d41d5</t>
  </si>
  <si>
    <t>6e043926-cf71-4f32-9cab-20f809edb214</t>
  </si>
  <si>
    <t>17eb0ee9-b907-44b2-9e6f-5539384f3969</t>
  </si>
  <si>
    <t>3205c88d-c5c2-41fd-81cc-ff73b59d5a60</t>
  </si>
  <si>
    <t>f268cf56-d6a9-4570-aa58-b6c967bfbd18</t>
  </si>
  <si>
    <t>0c635ce3-d7d4-4592-8716-376222f7c631</t>
  </si>
  <si>
    <t>8a55cb63-f135-45f3-8863-bd517972b106</t>
  </si>
  <si>
    <t>5dec5fd0-e375-4cd4-851d-7ad11995d6e9</t>
  </si>
  <si>
    <t>c12857a5-1125-43db-9103-700a7e32f361</t>
  </si>
  <si>
    <t>dccee140-e9f0-4b24-bd3f-9e6f39dc3ffb</t>
  </si>
  <si>
    <t>d95414db-fe51-42af-bedc-4dcf65019399</t>
  </si>
  <si>
    <t>bc39707b-1272-422e-8a3e-df17ea64856a</t>
  </si>
  <si>
    <t>becd809e-c580-4467-a4e1-d5c21f7c44b8</t>
  </si>
  <si>
    <t>c4e56994-77d2-4e9e-8982-7ef4857a40a1</t>
  </si>
  <si>
    <t>cfaed35c-362b-42be-be42-32423f790360</t>
  </si>
  <si>
    <t>4224ee27-ec50-46a6-b142-35413b832f06</t>
  </si>
  <si>
    <t>1834136f-16c8-49ff-9fe1-756f4b4ed1f1</t>
  </si>
  <si>
    <t>fcc4130b-0c00-467a-aebf-4cc57b69d623</t>
  </si>
  <si>
    <t>61a68b46-3ece-4a9b-a438-cf3a64d5f4d4</t>
  </si>
  <si>
    <t>7e09cb3d-57e3-454a-bc4a-7024cd635ea8</t>
  </si>
  <si>
    <t>31e96e41-ae6c-4d1b-9d20-e0de4c7c5c30</t>
  </si>
  <si>
    <t>3e47387e-0c89-48da-9e5c-b1a49c4810f0</t>
  </si>
  <si>
    <t>2780906b-48dd-492f-b252-23ddadc01576</t>
  </si>
  <si>
    <t>4dccd235-dae5-48c0-a7e7-bdfe310aaf41</t>
  </si>
  <si>
    <t>0ced5dcc-17cf-41e5-b04f-07a2b136b2f7</t>
  </si>
  <si>
    <t>c99cb3a2-d1ac-449b-b5a6-2b83f3a94cf0</t>
  </si>
  <si>
    <t>32b2d1d9-fa60-45a3-998a-7e95bd687218</t>
  </si>
  <si>
    <t>b9a0a0a9-f9ca-4c00-bcae-8ece261ce16e</t>
  </si>
  <si>
    <t>9e91715c-e0fd-4a9b-a7f8-c265b8487f82</t>
  </si>
  <si>
    <t>89f67c44-f149-457c-b7e7-8541d998249c</t>
  </si>
  <si>
    <t>12bf6226-8dab-46ff-bed7-92e0411dc9e6</t>
  </si>
  <si>
    <t>d23cbb74-a5d9-4c31-be5c-5af2c2a5ac88</t>
  </si>
  <si>
    <t>f7985ce9-d48b-44dd-8daf-6d2a74475418</t>
  </si>
  <si>
    <t>83fd34c4-0ebd-42e1-bf73-aede94822433</t>
  </si>
  <si>
    <t>f65c51a7-7e92-4191-b2cf-89fd586b9632</t>
  </si>
  <si>
    <t>79e6b821-d5cc-4c34-8658-51dbb73db485</t>
  </si>
  <si>
    <t>87624c88-d690-42cf-99b2-e33de86eaff2</t>
  </si>
  <si>
    <t>4dd18cb1-7390-49b5-979c-7a83d33555c2</t>
  </si>
  <si>
    <t>11538009-b225-4436-99e2-25ad011bd1b8</t>
  </si>
  <si>
    <t>e348ab2b-70fb-4590-af5b-a1b267a7b5c8</t>
  </si>
  <si>
    <t>d1c5b4bf-e515-4e88-84d2-1d50c2a72aff</t>
  </si>
  <si>
    <t>176c22f2-f2d3-4077-8a0f-4452018e984d</t>
  </si>
  <si>
    <t>880f224e-d334-4d47-aafc-3d666253a330</t>
  </si>
  <si>
    <t>d7eb2093-f90f-4672-994a-0079b0f87fc1</t>
  </si>
  <si>
    <t>f594149c-68d8-42a8-9b63-8009db3849f3</t>
  </si>
  <si>
    <t>a56478cf-c42e-497c-b830-11b992276cb1</t>
  </si>
  <si>
    <t>3f0f3825-7e5b-47c2-b24a-cac5ee7db659</t>
  </si>
  <si>
    <t>e6824262-e9ee-4313-86a7-e5ff1540f8bc</t>
  </si>
  <si>
    <t>7325e0a4-3b76-4196-a056-03391c284740</t>
  </si>
  <si>
    <t>1a4bcc58-a602-4ab3-8998-c402b68a5614</t>
  </si>
  <si>
    <t>29bc7a86-0c79-4c77-890f-84463f40a08d</t>
  </si>
  <si>
    <t>c5f772b1-4c6c-43f2-b611-21a352858416</t>
  </si>
  <si>
    <t>0f29ee57-46c1-4857-88c8-1ae1e32a4a70</t>
  </si>
  <si>
    <t>691f29b7-f7a6-46ee-a453-28121a787241</t>
  </si>
  <si>
    <t>7be6a2be-aafe-4f7e-a1d7-cd6120ea47cd</t>
  </si>
  <si>
    <t>f5ac7124-d747-498d-8a8a-1e5b68dd7ad1</t>
  </si>
  <si>
    <t>8f17795a-2be9-4f11-9b11-60191d05f8a2</t>
  </si>
  <si>
    <t>37797db4-0a58-4aa3-856d-0afeda290411</t>
  </si>
  <si>
    <t>68b662db-4248-4139-98d3-df624ef187b6</t>
  </si>
  <si>
    <t>24fefd70-e9cc-4cc4-a5be-c9a04205e0d6</t>
  </si>
  <si>
    <t>db3a5869-f4f0-4870-8cc4-b47b3448f59c</t>
  </si>
  <si>
    <t>6fc5b919-8208-40e5-bc3b-e19f351c8b63</t>
  </si>
  <si>
    <t>fdc2b600-f511-4c60-9110-0f2535a70d10</t>
  </si>
  <si>
    <t>21da9ed3-d22f-471a-8961-f9fb38bf181a</t>
  </si>
  <si>
    <t>093a24cb-9ec1-4156-b259-1cbffd2ef430</t>
  </si>
  <si>
    <t>05d285e1-7bcc-4622-8ea2-49f8fdb0f1e6</t>
  </si>
  <si>
    <t>770b7b37-d0d6-470c-acd3-b7bf72d0905c</t>
  </si>
  <si>
    <t>b47fa3af-025a-4c5f-80f9-dedc2e4db8c7</t>
  </si>
  <si>
    <t>efc055d2-6fa2-46c1-95e2-40960517e025</t>
  </si>
  <si>
    <t>6a143cae-b24e-43de-b68d-1a11bac526a0</t>
  </si>
  <si>
    <t>6d13868d-7cc9-4e04-8894-c7ab6f078611</t>
  </si>
  <si>
    <t>4f64ff01-4b6d-4188-98d8-f76e263c90d9</t>
  </si>
  <si>
    <t>8f39cd50-b767-4d58-b41a-28abad743393</t>
  </si>
  <si>
    <t>71711589-0f07-40d9-a442-06f6c6b971ef</t>
  </si>
  <si>
    <t>9f5f9bd9-a0d4-48fe-ac8a-0f53bcf68e47</t>
  </si>
  <si>
    <t>c3c2b225-a5b0-4861-9578-451331f6d3b6</t>
  </si>
  <si>
    <t>24c3b0d6-df35-42d4-9cbe-661660628f8b</t>
  </si>
  <si>
    <t>536fece9-edaf-4bbc-97d9-6b1026eadf21</t>
  </si>
  <si>
    <t>6c10efa9-d94a-40b2-bf0a-b3b86f3b79e7</t>
  </si>
  <si>
    <t>a2aaa452-3b70-4be6-8948-a3422130a5e3</t>
  </si>
  <si>
    <t>9d55c8ca-ee28-45ed-89ba-c8c20a41f98a</t>
  </si>
  <si>
    <t>714ef5f6-de83-4f6c-8ecd-3925b72c0f9f</t>
  </si>
  <si>
    <t>6112233b-b82e-4375-bbd4-fcc088b2bb72</t>
  </si>
  <si>
    <t>c48a299d-d984-4fcd-982f-85b943708d97</t>
  </si>
  <si>
    <t>61d61a79-a2c1-423f-9b66-d48e0bb166a9</t>
  </si>
  <si>
    <t>5a12328a-0953-4b43-ae30-d770632b7948</t>
  </si>
  <si>
    <t>788cf817-8264-4c55-9ef8-1660ab4ecb92</t>
  </si>
  <si>
    <t>481c1123-94ac-4455-b49c-20b50f028560</t>
  </si>
  <si>
    <t>408d084c-bbf7-4510-bacb-e9a0242dd4f1</t>
  </si>
  <si>
    <t>81615f89-a509-4955-bbac-f43495058160</t>
  </si>
  <si>
    <t>b8fb5944-ceb6-455e-afbe-9ab53147096e</t>
  </si>
  <si>
    <t>4fa6c591-bd75-470d-ba6e-9b2ec4637fa4</t>
  </si>
  <si>
    <t>5f2e26b9-3d1e-435b-8b23-6728d912ac08</t>
  </si>
  <si>
    <t>d0a2a55f-4e31-4dc1-91b9-b892bee9372b</t>
  </si>
  <si>
    <t>94c21387-0e44-4861-9e84-c317965c7dff</t>
  </si>
  <si>
    <t>a7bbb7a8-bb15-47bd-a5d7-cd3385fcff0f</t>
  </si>
  <si>
    <t>c28b2986-a1db-443f-898e-d976690e732a</t>
  </si>
  <si>
    <t>5238b7f7-b5ae-424f-b485-24f59958b507</t>
  </si>
  <si>
    <t>679afa7c-dff4-4d70-b968-5ab25f9041f3</t>
  </si>
  <si>
    <t>039282cf-cffc-459a-8d8e-a85581487395</t>
  </si>
  <si>
    <t>cecb30d8-fe2d-42c5-bc3e-abb18cb062f9</t>
  </si>
  <si>
    <t>1d5a4b8d-142b-4859-b071-13c7aa899f90</t>
  </si>
  <si>
    <t>2c2e405c-e86e-46da-91ee-e072742e0053</t>
  </si>
  <si>
    <t>96dba850-572d-452e-b205-76381cd8d84e</t>
  </si>
  <si>
    <t>bb42246c-9c44-4ae0-a037-bf0062919c4c</t>
  </si>
  <si>
    <t>a89b9ee1-1fa0-4258-b723-12e7ee16b759</t>
  </si>
  <si>
    <t>a487f294-b76e-4459-a2b6-9080df1823de</t>
  </si>
  <si>
    <t>Thuokyier Nguanah</t>
  </si>
  <si>
    <t>24cd859e-f0d3-4571-9953-bfc25f9291ad</t>
  </si>
  <si>
    <t>bb1f48cf-555f-463c-b1c3-1f9524a3f7b3</t>
  </si>
  <si>
    <t>35d97826-579b-476d-a0ef-ca1167d40984</t>
  </si>
  <si>
    <t>c1330443-4ee9-47ae-8438-67c949722896</t>
  </si>
  <si>
    <t>ef2996a0-06be-4654-922d-81a2bdd3e37f</t>
  </si>
  <si>
    <t>e2a7d627-edd6-4e98-9143-77ba52483602</t>
  </si>
  <si>
    <t>6f243a25-c1d1-4b44-944e-c8ebe42dff93</t>
  </si>
  <si>
    <t>2bf058af-edda-4230-bf9f-6d3df453398e</t>
  </si>
  <si>
    <t>00f4141b-66db-4532-996f-86595e593687</t>
  </si>
  <si>
    <t>dde1f154-8c0c-474e-844a-5ea65d3cce03</t>
  </si>
  <si>
    <t>fcc4e410-bd07-4c99-9e2c-623ac042ce20</t>
  </si>
  <si>
    <t>4704874a-a267-4ace-812b-9eea8ab9b91a</t>
  </si>
  <si>
    <t>b50a93c4-dfea-4942-994f-043abd089864</t>
  </si>
  <si>
    <t>2413935a-4019-453b-a19c-4eb4596cf8e8</t>
  </si>
  <si>
    <t>9f7395e6-3db2-404b-9b6a-f3bb33cc626c</t>
  </si>
  <si>
    <t>61a63a39-0561-4812-8ef3-bede49d58e0d</t>
  </si>
  <si>
    <t>60faf54e-a8a6-482b-b909-ac59be09e018</t>
  </si>
  <si>
    <t>8c56e7dc-d105-4307-a62a-4fd2916d2775</t>
  </si>
  <si>
    <t>e88e0dbd-775a-46c1-a2b7-6ce0b84f564b</t>
  </si>
  <si>
    <t>Nyieng</t>
  </si>
  <si>
    <t>cd16ff39-4aa0-400c-b444-bb1bc52581bb</t>
  </si>
  <si>
    <t>7fe82487-12d0-4e29-a970-53e5e2549c32</t>
  </si>
  <si>
    <t>38f9dd65-ea2f-4ae6-8a2e-1c42e7678f06</t>
  </si>
  <si>
    <t>ccf0b307-b275-4a39-bf1b-317e75eadcf3</t>
  </si>
  <si>
    <t>8931847e-5f7b-49ac-b365-a01e36c2a1a4</t>
  </si>
  <si>
    <t>bd1eb912-8af6-4d8f-abda-43d7ff973775</t>
  </si>
  <si>
    <t>70d27a83-6dca-4bd1-90be-d99ce2d6c2ab</t>
  </si>
  <si>
    <t>eedd5a19-b799-4309-a55a-2fd6b91e2e63</t>
  </si>
  <si>
    <t>a6a73630-c588-4b7a-94dc-f60ce880e578</t>
  </si>
  <si>
    <t>8be0a864-6bca-4858-9523-96b51975df4a</t>
  </si>
  <si>
    <t>346410ea-c7ae-440e-a6c6-02945717907d</t>
  </si>
  <si>
    <t>e06096d0-588c-4e07-81e7-7e33968275b0</t>
  </si>
  <si>
    <t>6159b636-5f2f-4835-a2f6-a1910da9ba36</t>
  </si>
  <si>
    <t>85580a03-bfe2-4de6-b1ba-d4dab88d5315</t>
  </si>
  <si>
    <t>4e3695d6-72a2-4fc5-9545-c4d98d087e1c</t>
  </si>
  <si>
    <t>6a54f136-1f53-405d-8c86-0ada13e81253</t>
  </si>
  <si>
    <t>f0f74258-eed6-42bc-a149-1a36ca859266</t>
  </si>
  <si>
    <t>a536afae-fe2c-4e84-81e6-2db578da960d</t>
  </si>
  <si>
    <t>be6bf756-f6cd-442d-a680-21316c7a27ce</t>
  </si>
  <si>
    <t>5538fbc2-5f87-428a-a870-cf91cb501fdf</t>
  </si>
  <si>
    <t>44b5c0f0-fb25-4ec6-9f9f-216edd2aa5d2</t>
  </si>
  <si>
    <t>5072baf8-4d4f-45fc-ae9b-c35beb519996</t>
  </si>
  <si>
    <t>c83d02c0-5774-441c-aa33-a402d1f13b37</t>
  </si>
  <si>
    <t>39bd556a-a48a-4421-991d-30a59f56da22</t>
  </si>
  <si>
    <t>03e3eb08-0337-4bae-8b46-7ea951823706</t>
  </si>
  <si>
    <t>2c8a8f07-f104-44a0-981d-9a3732d1bcab</t>
  </si>
  <si>
    <t>67eac3d6-a68a-4d1b-986b-db7aa336f808</t>
  </si>
  <si>
    <t>c1973214-d3cf-4463-bbe7-f333aded44f0</t>
  </si>
  <si>
    <t>385026bf-274d-4f7a-bf2e-5152e735de20</t>
  </si>
  <si>
    <t>Mankuai</t>
  </si>
  <si>
    <t>4d2ce374-7a96-415a-bf4a-d11146299576</t>
  </si>
  <si>
    <t>8371c72f-d01a-4c35-a286-1567f8cd4429</t>
  </si>
  <si>
    <t>96da25f5-b957-4b3f-8e7f-b6e4284584de</t>
  </si>
  <si>
    <t>de53df5d-33bc-4b7e-ac3a-4cab2cbba5c8</t>
  </si>
  <si>
    <t>a740a093-7812-4bc6-91ef-cd57ae6971b3</t>
  </si>
  <si>
    <t>d4d589cf-4ac7-4e6b-9021-1a117f1a846d</t>
  </si>
  <si>
    <t>c89a46d4-1e9a-41ee-9e64-1dfa7b661f8d</t>
  </si>
  <si>
    <t>e49d6cca-541f-40c4-aa88-c270adac03d2</t>
  </si>
  <si>
    <t>368d7f47-3f79-4446-921b-c0d03f91a7bc</t>
  </si>
  <si>
    <t>fc089a66-9726-4c4a-a4a5-219f3f069664</t>
  </si>
  <si>
    <t>0688c669-0b06-4bb6-b52c-48238dea8a4c</t>
  </si>
  <si>
    <t>6b903bef-da10-4bd9-9061-3be90a7b705b</t>
  </si>
  <si>
    <t>bab96737-14f1-487c-897d-930bc104eecb</t>
  </si>
  <si>
    <t>cb8ba5f4-e663-4603-9d49-9c539d1180cb</t>
  </si>
  <si>
    <t>f6fb8715-bb05-4992-bd4b-8a8ad2749d37</t>
  </si>
  <si>
    <t>b2a5f1d2-be51-48f9-a864-6b6cd025bbd2</t>
  </si>
  <si>
    <t>e9819edf-405b-49ca-a045-d0aa7c89e523</t>
  </si>
  <si>
    <t>e805e0f8-b71c-495e-96cf-866c657ad084</t>
  </si>
  <si>
    <t>ed8a582d-cc79-4a9e-8d96-3c9de07a52e1</t>
  </si>
  <si>
    <t>d2f868d6-e42c-43be-a14f-79efe06e12fd</t>
  </si>
  <si>
    <t>d0d5fffb-0ac9-4892-a387-b32796e23723</t>
  </si>
  <si>
    <t>20d81229-3aee-42ec-87f7-e1d274f40302</t>
  </si>
  <si>
    <t>2984593a-d716-4125-9bd2-8baeac949779</t>
  </si>
  <si>
    <t>81061be7-ff01-46ea-b65f-d1302c60c20f</t>
  </si>
  <si>
    <t>e8cbee86-4076-41ae-9fe1-bbab114724a9</t>
  </si>
  <si>
    <t>e2cc0f44-797b-4899-a119-269488e827b3</t>
  </si>
  <si>
    <t>668f23e8-01db-47e9-93fd-cbff4545646a</t>
  </si>
  <si>
    <t>dfb463f6-7c13-4538-aee6-a7e0c154c9b7</t>
  </si>
  <si>
    <t>a24b2686-73c2-4157-9da9-26556af9f63c</t>
  </si>
  <si>
    <t>d8f913d2-fcbc-4fff-a894-164366942127</t>
  </si>
  <si>
    <t>c5f400c1-aa7a-4d8b-8243-3c141066229a</t>
  </si>
  <si>
    <t>41da10a4-112f-4826-88e8-da982cf144c4</t>
  </si>
  <si>
    <t>e1656be3-a7c5-46a6-bb8b-37c2e1c6224f</t>
  </si>
  <si>
    <t>5e09043a-bdc4-48d2-8b0c-cdae06da0c0b</t>
  </si>
  <si>
    <t>a2f9fd55-727a-442c-b269-48f83600aaf7</t>
  </si>
  <si>
    <t>96fa72f6-a24c-4487-9ac3-3db37b5037d0</t>
  </si>
  <si>
    <t>74f6e7fc-d12f-49ce-8660-33ee054c4832</t>
  </si>
  <si>
    <t>55c3650a-391d-4f70-8c4a-fec627e6dc6b</t>
  </si>
  <si>
    <t>3428caca-dfe8-4e20-8f29-e66ded2dc869</t>
  </si>
  <si>
    <t>938672b0-acef-4765-9e6f-33f3dd198094</t>
  </si>
  <si>
    <t>4a004a41-1974-4e08-b8c5-350902a7b1ed</t>
  </si>
  <si>
    <t>886adc45-8401-4c5d-b77a-c725866e5382</t>
  </si>
  <si>
    <t>df1df600-a62b-41b9-86e4-e5e4343c351f</t>
  </si>
  <si>
    <t>Maar</t>
  </si>
  <si>
    <t>f945861f-c468-44c9-ad5b-ea3301247d25</t>
  </si>
  <si>
    <t>ac30a806-aa0d-4166-8772-e5834b42766e</t>
  </si>
  <si>
    <t>Reang</t>
  </si>
  <si>
    <t>e8e17cf6-6b90-4fab-bf2d-caaa81a257d8</t>
  </si>
  <si>
    <t>7876dc0e-08fa-459b-a83b-894e2132cc8b</t>
  </si>
  <si>
    <t>d1af5c74-31cd-46a9-a3b2-9fd6b3346ea1</t>
  </si>
  <si>
    <t>e2136861-0f9a-4a7c-bb3f-634828cb1e22</t>
  </si>
  <si>
    <t>51c80a16-e060-43f7-ac0b-185234b9630e</t>
  </si>
  <si>
    <t>cbe1ce94-39ad-40cc-9bc4-b4c8daeffaef</t>
  </si>
  <si>
    <t>3e321bd1-0ad7-4433-bd4b-0446417f4625</t>
  </si>
  <si>
    <t>d002df19-a8d1-469a-b475-7d24833aba45</t>
  </si>
  <si>
    <t>efe7de90-2eeb-44c7-9ce1-66db41ab04a2</t>
  </si>
  <si>
    <t>de6c0d32-263c-4fa1-84f3-0ecaecda7f5f</t>
  </si>
  <si>
    <t>41b577da-294e-4f3b-bafa-0b595de982d6</t>
  </si>
  <si>
    <t>ae565f65-0538-4cfe-a037-dfc7230578b1</t>
  </si>
  <si>
    <t>93bc46ce-6207-49d8-98aa-8126bac50078</t>
  </si>
  <si>
    <t>b54ffd8f-6c72-42eb-b106-c9ed5a946c9a</t>
  </si>
  <si>
    <t>ca41475f-3e44-4ee9-ac93-fa19a66155ad</t>
  </si>
  <si>
    <t>9d4be237-1519-4f09-93a8-16684bf4fe40</t>
  </si>
  <si>
    <t>6627fc2e-c6bb-4d90-9550-c9cb89f5c0d6</t>
  </si>
  <si>
    <t>264aed32-7aef-40d5-a465-8d9e5ccbdd66</t>
  </si>
  <si>
    <t>ff13c2fa-caf9-4cfc-bbbc-25c8275ae196</t>
  </si>
  <si>
    <t>c7ada83d-e71b-40c6-bbcf-e734dab337ad</t>
  </si>
  <si>
    <t>e90cda6d-80b1-402a-90c4-d0d2029aa8c3</t>
  </si>
  <si>
    <t>6529ae41-5954-4d3c-9f13-7ca68bbddb7a</t>
  </si>
  <si>
    <t>fa853acf-63cb-4a2a-bb33-d641b731d714</t>
  </si>
  <si>
    <t>Mankuac</t>
  </si>
  <si>
    <t>fe64ed96-c540-47a1-a14c-5f478fd1fca1</t>
  </si>
  <si>
    <t>df4cb410-4c15-4896-8670-465dff4ae595</t>
  </si>
  <si>
    <t>Pahagany</t>
  </si>
  <si>
    <t>1159026b-6f83-48ac-b934-9a08615acc7c</t>
  </si>
  <si>
    <t>53a59192-1170-4cd0-8f59-7024c72b6a79</t>
  </si>
  <si>
    <t>2fe0bf37-3bf7-43e2-b602-e1f96d3887b9</t>
  </si>
  <si>
    <t>bee37ac2-5c0c-4079-9e46-5704b9957d75</t>
  </si>
  <si>
    <t>6a9b5c1f-9d02-48b1-9427-4b15228a894e</t>
  </si>
  <si>
    <t>9fede189-1fbc-48bf-b298-8de38abf15e5</t>
  </si>
  <si>
    <t>c1ad0fd4-ceca-4d5a-a3aa-236d46d17aac</t>
  </si>
  <si>
    <t>c296a654-135d-44f8-af07-481a63d6ac4f</t>
  </si>
  <si>
    <t>2d8a6952-1658-43fb-89d6-da9def169350</t>
  </si>
  <si>
    <t>403c3cc8-cadb-417f-816c-487049c73135</t>
  </si>
  <si>
    <t>ea613ece-1f1c-4428-a0e6-3c20f09ed533</t>
  </si>
  <si>
    <t>6e7bdddc-de33-4198-a345-f2462b756c9c</t>
  </si>
  <si>
    <t>d82acd18-fa5f-4196-ab3a-41cae0596502</t>
  </si>
  <si>
    <t>38dedc2c-3b97-4ad7-bc9e-3bac3dba5f3e</t>
  </si>
  <si>
    <t>70726c74-b714-4314-854e-50c9c468621b</t>
  </si>
  <si>
    <t>48479511-58b5-40ad-8c5e-0dbd2020dbe1</t>
  </si>
  <si>
    <t>df62018f-0155-442d-a954-c58e39a31cbe</t>
  </si>
  <si>
    <t>c977a3fb-ee66-40b3-a7d3-d1598908f732</t>
  </si>
  <si>
    <t>951ca0bc-e4c4-4e09-b1b2-3ae31bf232d7</t>
  </si>
  <si>
    <t>780dc56b-1471-4879-bac0-96c30f5b7ae4</t>
  </si>
  <si>
    <t>cbf6f98c-667b-4f60-8e03-5a487e9bf85a</t>
  </si>
  <si>
    <t>a878f863-d156-4b8d-a992-7d772109978d</t>
  </si>
  <si>
    <t>21a2c2a7-973e-4773-8731-7e06bf08a1b6</t>
  </si>
  <si>
    <t>04a170e2-83d7-4bc1-a892-01beb4949c8f</t>
  </si>
  <si>
    <t>12ac3211-a1d2-4529-abba-378f25997ec7</t>
  </si>
  <si>
    <t>d08e54d1-f263-46b4-81c6-eb6cdab5aa05</t>
  </si>
  <si>
    <t>30581f20-fcde-45fe-a6c6-3fed580db72d</t>
  </si>
  <si>
    <t>c035aca8-b3ff-47f5-9f01-5a6107ffa5c0</t>
  </si>
  <si>
    <t>f2d6f7da-b0ed-4636-9b98-f824ad788e27</t>
  </si>
  <si>
    <t>a24daba3-d5aa-4d98-b18a-7f4ae4551dab</t>
  </si>
  <si>
    <t>1d6333c1-0f2d-435e-96ed-2e4b788afb59</t>
  </si>
  <si>
    <t>2b435077-10cc-41f8-b0ff-59ecbda9bf91</t>
  </si>
  <si>
    <t>748d9757-05f4-4741-bf89-e1a54c031435</t>
  </si>
  <si>
    <t>d3d805e2-0e87-495c-94c6-a7032f744825</t>
  </si>
  <si>
    <t>98794d87-b67d-470e-b8a2-aab34b6900b2</t>
  </si>
  <si>
    <t>e2cfe450-59e6-4828-85ac-7da5a0b264d0</t>
  </si>
  <si>
    <t>aa856c8b-93d6-4e9f-bf97-0eccf853f428</t>
  </si>
  <si>
    <t>6d326c0e-02c3-41ba-b250-27de2c5f0ae4</t>
  </si>
  <si>
    <t>f35efa54-e69a-4946-a781-f11ffe2ff580</t>
  </si>
  <si>
    <t>81d1d21f-82b8-4371-b202-59834470b180</t>
  </si>
  <si>
    <t>ecced51b-dfea-4250-9c2d-b1fb3128c33f</t>
  </si>
  <si>
    <t>309ac1b8-197f-4243-a7a8-bde6a30dc95a</t>
  </si>
  <si>
    <t>931032aa-5605-40f6-b370-e57e71621fe7</t>
  </si>
  <si>
    <t>c6e71a10-3abe-4f21-b8ca-1931d6ba5ec4</t>
  </si>
  <si>
    <t>807b11a0-005a-4bb2-a69a-020a81f86b07</t>
  </si>
  <si>
    <t>4041ba62-00cf-419e-8759-e3910a8b6b36</t>
  </si>
  <si>
    <t>c04d4d5e-b2c1-4c7a-a6b3-efd670b148a0</t>
  </si>
  <si>
    <t>5c78f32a-840a-4462-a9f1-66c5ab3c18b2</t>
  </si>
  <si>
    <t>9889ceb1-a0fd-45d6-8a11-5b0e4f058a4a</t>
  </si>
  <si>
    <t>f9a9009f-2092-4007-9c78-61d2f312f1fa</t>
  </si>
  <si>
    <t>969b0f48-86d5-400f-af5c-ca614b819d45</t>
  </si>
  <si>
    <t>af347f70-2e81-4110-a618-67f0aa447b99</t>
  </si>
  <si>
    <t>92ec60db-6b1f-4887-991e-96e8e0e6c8d9</t>
  </si>
  <si>
    <t>87a4795a-d5d5-4012-9417-8809a6c34cde</t>
  </si>
  <si>
    <t>b9c0d4ff-694e-41cc-86b4-ec783a2dee06</t>
  </si>
  <si>
    <t>35159bdd-b0f4-43e2-ad75-2b31546f93ba</t>
  </si>
  <si>
    <t>9d886b76-9cb2-4ad8-82db-637d10c86e98</t>
  </si>
  <si>
    <t>63c475e0-c3cf-4d42-b02a-6ec79148971f</t>
  </si>
  <si>
    <t>9e6e6107-30bc-4fc6-924b-319014fd6f3f</t>
  </si>
  <si>
    <t>2988bd55-bc9a-4e7d-8d69-0f6bae6958da</t>
  </si>
  <si>
    <t>151c0525-8e6f-419c-855b-586ac88e1904</t>
  </si>
  <si>
    <t>084631b7-cadb-4b58-8957-eb5b18fdd76f</t>
  </si>
  <si>
    <t>1a4312ff-e3a3-47ce-9164-8450b2752b6d</t>
  </si>
  <si>
    <t>Nimini</t>
  </si>
  <si>
    <t>ab526795-495d-42c9-8584-0b0966827b7e</t>
  </si>
  <si>
    <t>fc20dccc-cd89-49b7-b683-a38112cd3aad</t>
  </si>
  <si>
    <t>cae0ea2f-d314-404b-8fb5-196fc4ff457a</t>
  </si>
  <si>
    <t>d52dc344-3d87-4e01-9c4c-e1a3b28904a8</t>
  </si>
  <si>
    <t>9b7bb5f3-a82a-40ff-a7be-d475e7c294d0</t>
  </si>
  <si>
    <t>2c8b1fc4-f25c-4241-adb7-31a4758cdd36</t>
  </si>
  <si>
    <t>6839ffc8-5ad5-478a-8e92-c00f2c7965af</t>
  </si>
  <si>
    <t>ca654b0a-76ef-48bd-a520-1a2c430e2aba</t>
  </si>
  <si>
    <t>ab945028-74e8-4815-a9e6-90ec2bcb8169</t>
  </si>
  <si>
    <t>9b898398-ced4-406e-a42f-6d62327e39c5</t>
  </si>
  <si>
    <t>54ea2533-a1b2-407f-af11-4e1dca81899e</t>
  </si>
  <si>
    <t>4ee57c63-2352-4d0f-ba12-154ea56e7b9c</t>
  </si>
  <si>
    <t>0a69cdfb-3b65-4091-b2ef-4a7fd2f279a5</t>
  </si>
  <si>
    <t>7984d6b5-37ea-4f58-8709-69871e2aa66f</t>
  </si>
  <si>
    <t>89169ac8-650b-49b2-b518-ef25fb516846</t>
  </si>
  <si>
    <t>35afe453-3547-43fb-a7b5-60611d0a11a8</t>
  </si>
  <si>
    <t>7eb87f9c-05e4-44fb-bf90-7d9b3c5aa1b2</t>
  </si>
  <si>
    <t>8b8d206d-3182-49c2-a8e8-0ebfa147c2a6</t>
  </si>
  <si>
    <t>53b30a62-12bc-40c7-825b-a45256b71940</t>
  </si>
  <si>
    <t>6b514b60-5a04-4cfb-85b5-a06624600d1c</t>
  </si>
  <si>
    <t>3182668a-2abd-431d-8a4e-391b9b45c181</t>
  </si>
  <si>
    <t>b6edd55f-42e0-4541-8c96-c120ee835b12</t>
  </si>
  <si>
    <t>b0c29cf8-f889-4ae4-873b-0db6a6cb5266</t>
  </si>
  <si>
    <t>23a8f919-8774-4b2c-8b6a-4ec1209595df</t>
  </si>
  <si>
    <t>63173eba-44aa-4abf-8a5f-52316cff781e</t>
  </si>
  <si>
    <t>e8eb73b9-9066-42c9-8756-c894d2a03588</t>
  </si>
  <si>
    <t>39411ca2-6df7-430c-a643-f2945c99dd50</t>
  </si>
  <si>
    <t>435563f7-9436-49fd-a193-774d4529fa1c</t>
  </si>
  <si>
    <t>66d77cea-b145-4638-9b0e-c0a462361960</t>
  </si>
  <si>
    <t>714d66b7-f415-437e-a44c-68ec08c67a2a</t>
  </si>
  <si>
    <t>a0daf65d-7907-4ad5-a223-2d099067d609</t>
  </si>
  <si>
    <t>612f47ec-e816-4d9e-b169-63af1d440a86</t>
  </si>
  <si>
    <t>751db306-43f2-4d78-9b01-2f01f3add3de</t>
  </si>
  <si>
    <t>d3622cd5-e33b-4f17-bef3-cad4ca3a2ba6</t>
  </si>
  <si>
    <t>e48a69ba-b122-4329-afde-5e71a04b1724</t>
  </si>
  <si>
    <t>af1a5cfb-46f6-46e3-9caf-8344095ac654</t>
  </si>
  <si>
    <t>4a984386-247e-400f-8269-40a9b07e9a41</t>
  </si>
  <si>
    <t>949f3b9b-2203-40e4-bbd0-842dbe3d3270</t>
  </si>
  <si>
    <t>b6f61db0-01c6-4750-90c1-4a758a4bf4e1</t>
  </si>
  <si>
    <t>02b3f7a9-28dd-4d0a-b11e-2150e079d2ca</t>
  </si>
  <si>
    <t>f7f2d4c2-e732-4130-8ad1-702352f41612</t>
  </si>
  <si>
    <t>f69e2a8b-25f9-4d6d-8e92-fd865be8a361</t>
  </si>
  <si>
    <t>c4ca88ef-20e4-42d8-8968-c06cccc78c68</t>
  </si>
  <si>
    <t>c64e6793-a971-4fbd-845b-3c36237ee23f</t>
  </si>
  <si>
    <t>12271aef-7a60-415d-b157-eae41614cfad</t>
  </si>
  <si>
    <t>561dca6e-f122-4997-82e3-c05e43c39361</t>
  </si>
  <si>
    <t>Golyar</t>
  </si>
  <si>
    <t>61727a28-b54b-45fb-b2ba-959bbfa6919b</t>
  </si>
  <si>
    <t>Malualchat</t>
  </si>
  <si>
    <t>ef5b7354-9ff7-43e9-9d82-41c8aae206b0</t>
  </si>
  <si>
    <t>2f96ac81-db3e-4cd0-9a33-f296aafd9194</t>
  </si>
  <si>
    <t>ff14e8d6-37aa-4790-a018-bf3011c4c03c</t>
  </si>
  <si>
    <t>288b0e15-5e57-4853-8662-237d0edbb5d5</t>
  </si>
  <si>
    <t>82622b9c-82b7-497b-8e79-e47d48b23bfe</t>
  </si>
  <si>
    <t>0d5adc6a-778d-416c-9852-0498f891333c</t>
  </si>
  <si>
    <t>d3059fdb-52c0-49a4-a590-1cb1d92f45f8</t>
  </si>
  <si>
    <t>1f0c0c21-a00a-42d4-a34e-4238a9ba827f</t>
  </si>
  <si>
    <t>bd8279a7-bcc4-4ad1-9824-ab601f712a4e</t>
  </si>
  <si>
    <t>4b2732ee-4adb-40bb-8387-366acb4884e0</t>
  </si>
  <si>
    <t>46e3de28-e720-4212-91c8-3db8642ce518</t>
  </si>
  <si>
    <t>9cb24389-7e44-44d4-9ecc-d13778b3a84e</t>
  </si>
  <si>
    <t>66be2e98-6265-4db0-8727-155de18aa0de</t>
  </si>
  <si>
    <t>3a3af712-d306-4bf6-bfb4-90d9024ad9b8</t>
  </si>
  <si>
    <t>a46e37e1-929d-442e-a97a-61b8687f230e</t>
  </si>
  <si>
    <t>84b5ef25-c940-435d-816e-cb2bbfa8c21b</t>
  </si>
  <si>
    <t>f97fe830-9e61-4c6a-88eb-583e5dd087cb</t>
  </si>
  <si>
    <t>5e3207ae-ced7-42dc-a3e8-904f32038c3b</t>
  </si>
  <si>
    <t>14cab090-96b3-4841-82a1-5be7c4692138</t>
  </si>
  <si>
    <t>43d7777d-8759-4278-a528-d7ae84dd0c08</t>
  </si>
  <si>
    <t>3b256032-0f93-478b-b45a-f38c8dbddc0a</t>
  </si>
  <si>
    <t>f2f59e84-d36d-4900-9473-0ee483b893dd</t>
  </si>
  <si>
    <t>57101fe6-7e86-44f1-a6a1-ee46053825a6</t>
  </si>
  <si>
    <t>87765300-bf8e-4f02-b057-3392020b42e0</t>
  </si>
  <si>
    <t>97e73158-006c-4749-8afb-6308fd5db6e8</t>
  </si>
  <si>
    <t>b731a7b8-03c7-4220-8694-0753b6cac134</t>
  </si>
  <si>
    <t>be735305-8a15-4862-ba9f-4dfa3a005635</t>
  </si>
  <si>
    <t>bda235a9-1661-4989-9f9b-bf100a8c0bc3</t>
  </si>
  <si>
    <t>ab1ad160-0bcb-41d0-8936-3f70d8829c6e</t>
  </si>
  <si>
    <t>9dd6a379-b076-403c-97ab-21b88ac4ed96</t>
  </si>
  <si>
    <t>17c7421a-3118-4fa6-b8fd-02af2d432c89</t>
  </si>
  <si>
    <t>04a18f3a-085d-496b-87a5-9bb8d9f8ba6b</t>
  </si>
  <si>
    <t>f958431c-ca13-44bc-8a21-287fabd1c26e</t>
  </si>
  <si>
    <t>448cbb88-fea0-42de-9de9-18be9a3a454d</t>
  </si>
  <si>
    <t>8b8a0098-0598-4dbf-8bf0-cff0f537f316</t>
  </si>
  <si>
    <t>f89179f7-fb5a-4bb1-bed9-4d0033dd9dca</t>
  </si>
  <si>
    <t>6cafd33e-ff58-42a8-bf2f-6c76ec6cec5c</t>
  </si>
  <si>
    <t>0945e4e9-0eaa-4a28-b5b9-6078dbc6ffd6</t>
  </si>
  <si>
    <t>35099ecc-8458-456b-ae56-a56ff86139a7</t>
  </si>
  <si>
    <t>397ed715-8c51-4469-a68f-2f282d9d67a3</t>
  </si>
  <si>
    <t>48b0b2a9-ad90-4116-9446-f2b794585832</t>
  </si>
  <si>
    <t>22d91827-5c3d-4afd-9789-928a0faebab7</t>
  </si>
  <si>
    <t>Paligo</t>
  </si>
  <si>
    <t>d4f8b5f0-2f67-4a69-a6b3-bd4012996a52</t>
  </si>
  <si>
    <t>8c4efd45-d9d5-4691-80a7-05e5874b7f1f</t>
  </si>
  <si>
    <t>a1423c1d-e0c2-4486-a50c-9b8a00f039f3</t>
  </si>
  <si>
    <t>f4b914aa-63e4-4035-a1bd-138e49050353</t>
  </si>
  <si>
    <t>6f2c723d-4bfd-4a62-b83b-8214ac7e8e67</t>
  </si>
  <si>
    <t>26d2f9b2-a1ff-43b2-bf2c-1238235719dc</t>
  </si>
  <si>
    <t>2adfc40f-702f-4ae1-93e4-c72dff4a26b8</t>
  </si>
  <si>
    <t>087260e5-1230-4e71-81d5-32716d4d93a1</t>
  </si>
  <si>
    <t>60fbc946-0dc8-4f6a-9cb5-b27798446816</t>
  </si>
  <si>
    <t>939fc6e8-20de-400f-b161-b56e069d9121</t>
  </si>
  <si>
    <t>c94d9a7f-34d2-4883-b9c5-66f9cd9d5f7b</t>
  </si>
  <si>
    <t>e56faf1e-9231-4b9a-9365-1af61eae4179</t>
  </si>
  <si>
    <t>9fb5c8c7-b69b-4e8e-a8e4-3eda9295018d</t>
  </si>
  <si>
    <t>a4a37e09-25db-46b9-a8b3-0282801c3a2c</t>
  </si>
  <si>
    <t>9c68f958-fa96-4a43-8026-5e3434571a4d</t>
  </si>
  <si>
    <t>5bb601a6-8763-4fa9-86dd-7dab946d0d5d</t>
  </si>
  <si>
    <t>234aac60-8ee3-48e3-b533-f6823d2e51e7</t>
  </si>
  <si>
    <t>47c85027-5fd7-4498-87de-2e6b5b1562f6</t>
  </si>
  <si>
    <t>52d3e415-f678-4fd9-aa9b-a5266179b14d</t>
  </si>
  <si>
    <t>ff11dba3-2c89-4a6b-aeda-fabab8198979</t>
  </si>
  <si>
    <t>745cdd43-4ec6-4cf4-a142-81a1b6553867</t>
  </si>
  <si>
    <t>c3e4aad7-e858-4b4f-9e79-076a90763848</t>
  </si>
  <si>
    <t>331ad573-4e54-483b-8e53-3d281d645352</t>
  </si>
  <si>
    <t>Malualchot</t>
  </si>
  <si>
    <t>cfaf59b4-50b9-4b50-ab46-d698e7bfe88d</t>
  </si>
  <si>
    <t>8ec4c1f9-f2e9-4295-b306-ad146af837b0</t>
  </si>
  <si>
    <t>65f5f541-d0b6-43bb-b186-9df6043c8500</t>
  </si>
  <si>
    <t>e7467a84-7349-4fde-b10c-c99dda2b80f1</t>
  </si>
  <si>
    <t>990b683f-a0f9-4175-849d-e06aba2cb90e</t>
  </si>
  <si>
    <t>65fa9c4c-53e4-4ef9-9157-b1f9a6699b38</t>
  </si>
  <si>
    <t>f9beac07-4f14-4063-b074-9e46fc001185</t>
  </si>
  <si>
    <t>be85939d-1769-4a18-8bc7-a38cc80ee973</t>
  </si>
  <si>
    <t>4de829e6-6a65-47ee-a8be-e96eff2b36a1</t>
  </si>
  <si>
    <t>6505d36f-cf8c-4c2e-a440-b72d527dc7a9</t>
  </si>
  <si>
    <t>7b3d045f-59dc-465c-963c-a465b0a13623</t>
  </si>
  <si>
    <t>0784fe91-d456-4b59-a37f-688c14f018c4</t>
  </si>
  <si>
    <t>35d567c0-7de1-4f2d-973a-5fe9864815df</t>
  </si>
  <si>
    <t>7299461f-6e9d-4eae-a27d-f60192efbfc2</t>
  </si>
  <si>
    <t>8e76ef14-eb01-46a6-91d3-ab9838d7cf08</t>
  </si>
  <si>
    <t>883de56d-4644-4fa9-9cd4-4364a1029439</t>
  </si>
  <si>
    <t>e8f58bef-a5d9-45da-88af-d77dfe24debe</t>
  </si>
  <si>
    <t>6f0d72b5-31f4-47cb-bdec-940bc1b4abdd</t>
  </si>
  <si>
    <t>4ffd518b-b608-44c4-8e96-a592ffcd3660</t>
  </si>
  <si>
    <t>5d47d05b-d794-4437-bb90-533fd0255773</t>
  </si>
  <si>
    <t>f3fa6ab2-02be-403b-bcf2-07759eb330ab</t>
  </si>
  <si>
    <t>e5815f74-6b84-43ae-91e9-fd751b9d4034</t>
  </si>
  <si>
    <t>1b9abee4-279a-4d1e-9c8c-de4b37ec8fca</t>
  </si>
  <si>
    <t>93e25764-8bf6-4c96-94b4-07a8a44c9c59</t>
  </si>
  <si>
    <t>a20b10e6-5bac-4b56-8118-ddb986337ec4</t>
  </si>
  <si>
    <t>c4f293fb-3e88-4d17-81dc-58edc800db88</t>
  </si>
  <si>
    <t>5178c21f-a1bc-42fd-82cf-996264c08d22</t>
  </si>
  <si>
    <t>a0e78738-5f6e-43da-9ca9-c2badd7fb236</t>
  </si>
  <si>
    <t>60cbe577-9623-4271-a15f-d2c3478011ce</t>
  </si>
  <si>
    <t>654bf05e-3256-4080-b1b5-81a740679b9a</t>
  </si>
  <si>
    <t>15eaea14-f812-4a17-8476-fbdc7bc35d7c</t>
  </si>
  <si>
    <t>83dc2a65-35ee-4b34-a33f-75e538481651</t>
  </si>
  <si>
    <t>360433f4-1a9f-4b8f-9c1c-ebc6adc48a14</t>
  </si>
  <si>
    <t>59befc89-e0f8-4b82-9024-cee784453278</t>
  </si>
  <si>
    <t>ba819e92-b141-457e-9026-55883e802fd1</t>
  </si>
  <si>
    <t>2acd3c00-6e42-4cf7-b059-c70526d59c7a</t>
  </si>
  <si>
    <t>2d496e52-82b8-480b-b4dd-a5b5018cb6ce</t>
  </si>
  <si>
    <t>cbdedb08-1984-4688-ba72-8c76f6edc34f</t>
  </si>
  <si>
    <t>6b62e20d-43f7-4b7b-8a23-8a2416865c15</t>
  </si>
  <si>
    <t>ae5dcd75-c489-4a6e-8e3a-ac94e98c1589</t>
  </si>
  <si>
    <t>54d346a0-4c67-4c0a-9bd5-322b0be40500</t>
  </si>
  <si>
    <t>4ffe8412-af09-4d7b-92cc-cbe08b90f736</t>
  </si>
  <si>
    <t>f2e0f871-2330-45f6-8141-31d6dedf7a69</t>
  </si>
  <si>
    <t>26a1851f-fb38-4ef2-8de5-8d27f56120e2</t>
  </si>
  <si>
    <t>66f51fac-4a9c-4eec-8c57-dd456471bd9d</t>
  </si>
  <si>
    <t>2d97bd59-f494-44c1-bde3-d962ebb3c9e5</t>
  </si>
  <si>
    <t>0aa7a081-6b60-4a7d-9ba6-dfad8562900f</t>
  </si>
  <si>
    <t>2bfeb31a-df5c-47e9-b813-308d8034cd08</t>
  </si>
  <si>
    <t>ebd9e85d-8d2a-4d27-b251-8b5e376d8b42</t>
  </si>
  <si>
    <t>e175aada-1b4c-4f75-bbe7-5c3cdc24155a</t>
  </si>
  <si>
    <t>f3286898-547d-4789-b7fc-389d4b4ddcb4</t>
  </si>
  <si>
    <t>078dd215-dfd5-43b0-bf28-558573ef712f</t>
  </si>
  <si>
    <t>0b6e08f5-b720-417b-84a9-b1c7ad4fc9c3</t>
  </si>
  <si>
    <t>5aefc6dc-5464-46a5-a8d3-5f1790ebc2a0</t>
  </si>
  <si>
    <t>a2f42a70-4187-4d79-8179-dddf58b2588b</t>
  </si>
  <si>
    <t>11f83244-d26c-40e1-b62f-970f0e21e9a7</t>
  </si>
  <si>
    <t>733120bd-a9b6-498e-a37a-7dcd0b074b81</t>
  </si>
  <si>
    <t>28d3d6f8-2544-4c1b-b380-d179040e6a2a</t>
  </si>
  <si>
    <t>a8e03471-e393-4241-8fb1-0ed9926aa8a4</t>
  </si>
  <si>
    <t>6e5f9386-1ed1-47c3-8b5e-c10be3fd9e35</t>
  </si>
  <si>
    <t>379a815e-bfc3-4770-9490-15b29072edfe</t>
  </si>
  <si>
    <t>64a7e840-ed77-4cbd-baa3-7bca53e7dd6d</t>
  </si>
  <si>
    <t>489e5b19-5338-4442-9e72-4c7a0c1a4811</t>
  </si>
  <si>
    <t>115b399b-abb9-495b-9118-0d901e471f55</t>
  </si>
  <si>
    <t>fa4b0d7c-399e-41d5-94a4-ba845ee1770e</t>
  </si>
  <si>
    <t>531ba2e1-f7c3-4195-a96e-34ed7b6f74eb</t>
  </si>
  <si>
    <t>52c3dc99-9bd5-4ea9-a24c-498aca3b66e8</t>
  </si>
  <si>
    <t>bde2ff53-2bbf-4c80-9938-754ce9e3a342</t>
  </si>
  <si>
    <t>0caa59e8-8281-4d50-b858-9a011f48e8bf</t>
  </si>
  <si>
    <t>fe2da55e-f26b-4d20-b4bf-1fc20c61bcdd</t>
  </si>
  <si>
    <t>2fb61816-7b75-46fd-9a77-1113537c16fa</t>
  </si>
  <si>
    <t>27d24ee9-fb27-45d9-9146-19df4a45a58d</t>
  </si>
  <si>
    <t>8fdbcdf2-52dd-4075-9c2e-08c030a085d3</t>
  </si>
  <si>
    <t>3d77d1a0-5d65-47c9-9ace-a00a601d816a</t>
  </si>
  <si>
    <t>cfeffd17-acf4-4922-9186-f36bbdb6973a</t>
  </si>
  <si>
    <t>b15a2cfe-11fe-47ad-a3ee-aafa9d7178af</t>
  </si>
  <si>
    <t>dd7de14f-f7af-45bc-bfd5-3cd86b70e91c</t>
  </si>
  <si>
    <t>cdafdcdd-18f1-41c8-91ca-8d8512d76716</t>
  </si>
  <si>
    <t>22466a31-1ace-4d3e-9c06-8db1c7a66910</t>
  </si>
  <si>
    <t>Tado</t>
  </si>
  <si>
    <t>c2727460-92d5-4653-b52e-8361e301c8de</t>
  </si>
  <si>
    <t>6e10b6b6-e84d-482c-94e2-0c9968e39b73</t>
  </si>
  <si>
    <t>4c290188-dac3-404e-b8d8-bd91ec12d454</t>
  </si>
  <si>
    <t>635201e8-15c6-4df3-9984-24a4cf1271ed</t>
  </si>
  <si>
    <t>3014152e-5f43-4fd4-8eb0-391a037a60a4</t>
  </si>
  <si>
    <t>Taban</t>
  </si>
  <si>
    <t>73475dd5-84fb-429a-957f-0a6a8ca5b50d</t>
  </si>
  <si>
    <t>a0f27bc0-90e7-4438-bf00-9a6d99eb8105</t>
  </si>
  <si>
    <t>86adaf8c-3f01-4201-a523-f125158b3460</t>
  </si>
  <si>
    <t>Gadi</t>
  </si>
  <si>
    <t>310078ab-f653-4bd3-ba55-c1a0686e9656</t>
  </si>
  <si>
    <t>5008fe11-3dae-4de7-b3fb-f5bc12b38c5c</t>
  </si>
  <si>
    <t>2f288f55-573f-4d73-9bbe-ff0639edb252</t>
  </si>
  <si>
    <t>2ac658b3-a3c4-4e6f-b33f-b21cb76b5af2</t>
  </si>
  <si>
    <t>f246329d-d258-419b-bbe2-7d2194fcd10c</t>
  </si>
  <si>
    <t>dc7110a2-9df4-4d88-8f89-7b5caede5a13</t>
  </si>
  <si>
    <t>4908f61a-bfe3-4a8f-bf45-514027da72a4</t>
  </si>
  <si>
    <t>bb892bac-1f6f-4754-94fd-f2c415aabc22</t>
  </si>
  <si>
    <t>9e6fd01b-e783-4b81-95cd-528c11c0f811</t>
  </si>
  <si>
    <t>4b1a1182-08a5-4c39-8dd0-1176c55cf638</t>
  </si>
  <si>
    <t>26415aea-9ad6-4d6a-9715-a0693d4ff92c</t>
  </si>
  <si>
    <t>38259106-1fa9-41a1-bee4-fb8ee2b1e761</t>
  </si>
  <si>
    <t>7bb275ef-80ca-4598-ac30-ad7e774d6601</t>
  </si>
  <si>
    <t>9ccbb0c7-e7b6-4152-b4c5-180fa44d48ca</t>
  </si>
  <si>
    <t>c30fdcec-bee5-4b52-b7cc-80ff9010bc29</t>
  </si>
  <si>
    <t>0c9ff728-be78-4fb9-94c1-7691fa7677ab</t>
  </si>
  <si>
    <t>4297e0a2-c858-499b-a959-281cea98571d</t>
  </si>
  <si>
    <t>18bcf5b0-d52e-4a45-8bcd-00b0cba513f5</t>
  </si>
  <si>
    <t>0d82cd31-814b-4571-afa1-2d9a903595f3</t>
  </si>
  <si>
    <t>16787032-7b88-4311-a233-af93f1c5a894</t>
  </si>
  <si>
    <t>b0d2779d-50d4-4f11-a013-cd2316a82927</t>
  </si>
  <si>
    <t>1d7fcc08-dda8-459c-9d4a-2ae3318d7aa6</t>
  </si>
  <si>
    <t>08310e36-2a38-46c8-86b1-e70d40b7ea98</t>
  </si>
  <si>
    <t>7bd7a023-ea98-4679-a7c7-5835a582b3a4</t>
  </si>
  <si>
    <t>37f153c8-484a-47e9-b07f-5e846970efea</t>
  </si>
  <si>
    <t>4687f224-319e-4166-9de4-6ab36ddf64b0</t>
  </si>
  <si>
    <t>8175465c-7625-45cc-b8c0-5a74c1de2ebb</t>
  </si>
  <si>
    <t>2479e725-f63e-4913-ad0a-752bf536bc35</t>
  </si>
  <si>
    <t>6c6bfa5e-8f30-414c-8015-954a2e6f5200</t>
  </si>
  <si>
    <t>47f809cf-51d0-47b8-b947-d655e402251c</t>
  </si>
  <si>
    <t>06cd145b-7b46-4cbd-bc45-76e95a8a167e</t>
  </si>
  <si>
    <t>2fa1f1a9-4d7c-408e-ab9e-069f48139566</t>
  </si>
  <si>
    <t>848ee1a7-69aa-47b1-8187-bc98d048c114</t>
  </si>
  <si>
    <t>24360104-46c0-4744-9e2e-ff5332647a21</t>
  </si>
  <si>
    <t>00eabc5e-7233-410d-aa98-0c4000e3b0a7</t>
  </si>
  <si>
    <t>9240dc42-054e-49e1-9cdf-8310db2a40e1</t>
  </si>
  <si>
    <t>Khorgana</t>
  </si>
  <si>
    <t>fafde56b-cadb-4033-a1e9-9c0babddb9d5</t>
  </si>
  <si>
    <t>37b568d6-bd8b-4bd7-a63d-5de1abce7144</t>
  </si>
  <si>
    <t>f522e50a-cffe-4275-a596-58f6270ad3f3</t>
  </si>
  <si>
    <t>32bce365-e432-4109-b4bb-3944db9e5046</t>
  </si>
  <si>
    <t>358c7168-641b-4e0c-8b82-7a274a0946bc</t>
  </si>
  <si>
    <t>942383a5-46c1-43e4-a9dd-abe6a424e53c</t>
  </si>
  <si>
    <t>a253a711-e899-4792-bfe0-2658e2bebfb5</t>
  </si>
  <si>
    <t>cc8c42bb-6ad6-4e7c-9aef-3828f4457a62</t>
  </si>
  <si>
    <t>826a712c-d0f4-4b72-84a8-abce311dc8e0</t>
  </si>
  <si>
    <t>b5961e94-f623-4f26-9874-0db267736f0b</t>
  </si>
  <si>
    <t>ca8d88fa-f049-4fcc-9b2c-f19c0f71d163</t>
  </si>
  <si>
    <t>89b6c122-66dd-44b6-993b-f18049887922</t>
  </si>
  <si>
    <t>f43f3ea5-9d35-4d3e-9c38-9ac5652ca94a</t>
  </si>
  <si>
    <t>db85dd78-bfcd-42ac-a823-b977215079c4</t>
  </si>
  <si>
    <t>eeed41da-0ae9-4393-9acc-b2379b38de03</t>
  </si>
  <si>
    <t>b0c15df9-78e7-4ac1-ac7a-49fa7d6aaaf8</t>
  </si>
  <si>
    <t>d4dd59e5-56ae-4238-97fd-7f72d55b1577</t>
  </si>
  <si>
    <t>1a0327ca-4d71-4de4-a087-68d8bada24d7</t>
  </si>
  <si>
    <t>5709261b-9392-4531-a66a-c56f9d94b84b</t>
  </si>
  <si>
    <t>68127290-23f3-4e68-a63a-54986e387ede</t>
  </si>
  <si>
    <t>08e06244-4cc6-43d5-b9ca-e5bbbe6466e5</t>
  </si>
  <si>
    <t>bffdcc79-4858-475d-90d0-e5d90346d036</t>
  </si>
  <si>
    <t>8c84e526-1e98-495c-830b-768853ac05b8</t>
  </si>
  <si>
    <t>820286c3-8291-4528-946d-36030a1d65f0</t>
  </si>
  <si>
    <t>48479020-6d6a-42ff-9a14-85c1f325b427</t>
  </si>
  <si>
    <t>8e6a572f-72e8-4e9f-9158-44cdab97f6d5</t>
  </si>
  <si>
    <t>721f0fae-a82d-4e04-8570-80435082a026</t>
  </si>
  <si>
    <t>e89b5ce3-e8b9-4322-8adf-7c9df85121b3</t>
  </si>
  <si>
    <t>3d66f371-9a5b-4bbd-aed5-4a7dc3d50ef1</t>
  </si>
  <si>
    <t>e0c9d0bd-28d1-4d97-bbe3-f7f3c8609ce7</t>
  </si>
  <si>
    <t>ff8cab17-1298-4b89-b588-de2e5cbfe205</t>
  </si>
  <si>
    <t>b3804df6-f7ab-470f-bf0a-d9ee2a741bc6</t>
  </si>
  <si>
    <t>ad27f110-0002-4bd6-9521-c56e834a955f</t>
  </si>
  <si>
    <t>3f921f4a-98ea-4414-9bb6-8057b6bff241</t>
  </si>
  <si>
    <t>57e81cf2-a88f-4620-94bb-4b2f7481ddf7</t>
  </si>
  <si>
    <t>bc1ee244-d77f-4ea9-8b9f-61b5e7ed8f20</t>
  </si>
  <si>
    <t>a24a9a6c-ce66-4b7b-926d-10da34bd9f6b</t>
  </si>
  <si>
    <t>535b4392-3fc3-4976-aa87-934554039ef7</t>
  </si>
  <si>
    <t>bda11e6b-1b9d-457e-b840-a35f976a70e3</t>
  </si>
  <si>
    <t>66de110c-8c6d-46f7-af78-a7d288fb316d</t>
  </si>
  <si>
    <t>fe643849-4b18-4c4b-bca5-a5c6bd96afdc</t>
  </si>
  <si>
    <t>22a09994-094d-4228-9bd9-d640d1a0cc96</t>
  </si>
  <si>
    <t>f26cdf0b-a02c-44fb-a298-8ca299ebdef5</t>
  </si>
  <si>
    <t>87d5c233-adcf-435c-9fe7-fc65d7359df9</t>
  </si>
  <si>
    <t>4d8df7db-bd96-4479-999b-fd68aa0ed169</t>
  </si>
  <si>
    <t>cb6d210b-54d0-417f-aa05-300117a4fc79</t>
  </si>
  <si>
    <t>36126011-f89e-4627-9ae3-3d32aee79625</t>
  </si>
  <si>
    <t>14e236d7-ec8d-45d0-8a45-8449e10f9663</t>
  </si>
  <si>
    <t>e348b181-3581-416a-ab5f-3851e7e6103a</t>
  </si>
  <si>
    <t>820c33e0-c3e8-4992-89c0-b6c87904def4</t>
  </si>
  <si>
    <t>1e7e0a52-df9f-4fea-bf74-e0eeac3ebcc7</t>
  </si>
  <si>
    <t>b79618b1-8d13-4503-8fa8-f7c9293d65d3</t>
  </si>
  <si>
    <t>2d68a216-e607-4e84-96e0-056c159f7020</t>
  </si>
  <si>
    <t>357af1ec-cd73-4861-91d5-793582bcf1af</t>
  </si>
  <si>
    <t>cb42ef14-e1a4-4d16-8160-079d9e3ced72</t>
  </si>
  <si>
    <t>f2744731-6a80-4d4c-af1f-531990d49696</t>
  </si>
  <si>
    <t>3e28c682-fbbd-4edb-a692-ca3b63027c03</t>
  </si>
  <si>
    <t>01febff8-6591-4050-a5a1-f58e7f14cca3</t>
  </si>
  <si>
    <t>4e67af59-4a79-4517-a856-4fd241efe107</t>
  </si>
  <si>
    <t>73b05f34-b38c-43d8-ba17-5205f6072e4e</t>
  </si>
  <si>
    <t>f734d371-b385-45c0-a9b6-141572dc3615</t>
  </si>
  <si>
    <t>736fbe74-8d1d-44e1-896e-4ad932f67f27</t>
  </si>
  <si>
    <t>6eea270b-4666-44e5-9b2e-840c801f323c</t>
  </si>
  <si>
    <t>bd87c966-2d11-4a9b-a466-4d8ae3e80638</t>
  </si>
  <si>
    <t>c474fecc-a4c2-45a8-9a6e-0b13ff05bba3</t>
  </si>
  <si>
    <t>3c6efec4-f14b-4caf-96dc-91bf38cdf917</t>
  </si>
  <si>
    <t>6467d15a-befd-4d43-ab00-913174978e67</t>
  </si>
  <si>
    <t>c922313d-6285-4794-b222-139317f13848</t>
  </si>
  <si>
    <t>959ab3fd-e92f-4dd6-ad28-d9c2e4baade0</t>
  </si>
  <si>
    <t>6f664e32-f32a-4bb0-a478-a5be43187c1a</t>
  </si>
  <si>
    <t>444a8712-b723-4d40-9ea7-f0447bca5775</t>
  </si>
  <si>
    <t>11b85bc5-01a0-47c6-9da1-769274ecab2d</t>
  </si>
  <si>
    <t>4be077bb-45e3-4c9b-8cf4-670b321bb4a1</t>
  </si>
  <si>
    <t>42e33b0f-5aa2-4d5a-839e-0813254665c2</t>
  </si>
  <si>
    <t>42c67812-281d-42ef-84b0-cd6a7f1f2c41</t>
  </si>
  <si>
    <t>f1c341dc-4038-4900-8614-a9cb84e056d4</t>
  </si>
  <si>
    <t>d13dd8e4-52f6-4a8d-a2e8-cd3c9cf341b6</t>
  </si>
  <si>
    <t>d6098f1e-d74e-4ea4-8102-53efd89c3002</t>
  </si>
  <si>
    <t>db290fa7-67d2-40ae-b26a-928f8bf28489</t>
  </si>
  <si>
    <t>1b0cad3f-0477-4ae9-90e9-d9fa272f6549</t>
  </si>
  <si>
    <t>ec0110ea-649a-44ca-9dd9-824574dd3ff8</t>
  </si>
  <si>
    <t>93a5d131-7e80-49d0-8228-572867ebfa0d</t>
  </si>
  <si>
    <t>3e7c581b-1b5b-45a6-a7e4-ff8d1aa4b1e9</t>
  </si>
  <si>
    <t>e5f1fcae-df1c-436a-aa03-d10e1e0d1992</t>
  </si>
  <si>
    <t>9d72bb18-648f-4300-93d4-4ec35cb928e9</t>
  </si>
  <si>
    <t>12a24107-c809-4f54-896a-017e8d79cc26</t>
  </si>
  <si>
    <t>d29a437f-62e9-405e-a297-67e7a0b4a612</t>
  </si>
  <si>
    <t>8abc4dc3-dece-4242-88f8-eb35338e5bd1</t>
  </si>
  <si>
    <t>bbb56f1f-66a7-4738-8bc4-de3ede50d485</t>
  </si>
  <si>
    <t>96f55699-34a3-4ede-9a91-bf5892c494b1</t>
  </si>
  <si>
    <t>96a6830b-c6b6-4d5d-b1ee-4ce2916981c6</t>
  </si>
  <si>
    <t>c0e9c987-f5ca-4db6-8a2e-115652dfd766</t>
  </si>
  <si>
    <t>df60c7bc-476c-479c-9b6d-2cb2e4d19f0b</t>
  </si>
  <si>
    <t>4e6fb05d-0b3a-45aa-92f4-8f30ea05317d</t>
  </si>
  <si>
    <t>788d6341-6d21-42cc-86fb-59cc36d125e4</t>
  </si>
  <si>
    <t>967237c4-76fa-42a6-854a-0095934d3bda</t>
  </si>
  <si>
    <t>a797fa69-131c-4f88-9926-65e795a766f2</t>
  </si>
  <si>
    <t>c6e94b6d-a0d2-4b5d-8b10-20a7867ba94e</t>
  </si>
  <si>
    <t>4ddfa257-b1f3-4553-835a-69751c9b15df</t>
  </si>
  <si>
    <t>3181eb8b-c0b1-451b-af8d-7d7cab978669</t>
  </si>
  <si>
    <t>7b820720-09f5-4270-a786-f3d626b4529f</t>
  </si>
  <si>
    <t>8ce0922b-1940-445b-a8d4-5c76a2e8428e</t>
  </si>
  <si>
    <t>dff8f501-524c-4e45-bca0-f37a706917f7</t>
  </si>
  <si>
    <t>45e03383-d737-4e18-b11a-d628e13e542d</t>
  </si>
  <si>
    <t>1a3650a3-f2b7-4147-863b-da4a2e57ee82</t>
  </si>
  <si>
    <t>36b4a5c5-3f73-4771-93e5-8dd28f1e50bd</t>
  </si>
  <si>
    <t>ff98dc0c-a5ba-4418-938a-1f139087f043</t>
  </si>
  <si>
    <t>29a19d9f-2953-49eb-b62b-a34eb1b20202</t>
  </si>
  <si>
    <t>6a2a6395-edf3-4891-92dc-171db42c1a99</t>
  </si>
  <si>
    <t>82933311-c726-46b9-8c15-c7650027bf0f</t>
  </si>
  <si>
    <t>76159d27-bf9b-4c98-8169-e5ccace9b958</t>
  </si>
  <si>
    <t>a89ecdf1-73c4-424b-bbf5-e114324fdd8f</t>
  </si>
  <si>
    <t>ab9cb531-24b3-438e-b4e2-010d59ea70d9</t>
  </si>
  <si>
    <t>39ca2c82-2a1f-4d5f-aea2-5c1f7d6bd5be</t>
  </si>
  <si>
    <t>19b3406e-29ec-43d8-a5dd-0bd702e712b5</t>
  </si>
  <si>
    <t>87648010-9baa-462a-961e-b3b0bed59481</t>
  </si>
  <si>
    <t>046b45cf-99f7-4f2c-9f25-789375500e31</t>
  </si>
  <si>
    <t>9969a546-2c62-42e8-9803-7595b39e3c2d</t>
  </si>
  <si>
    <t>ab30e59a-6692-4a80-a2a6-6c44eba434e2</t>
  </si>
  <si>
    <t>e18d8fcd-9c1b-43f1-af08-788f4ffbc7f8</t>
  </si>
  <si>
    <t>efdaa6ff-3a45-4d5f-a668-9cc131f6385f</t>
  </si>
  <si>
    <t>93f57db0-31bc-4e4d-997f-8a89afabb7b9</t>
  </si>
  <si>
    <t>8569c80d-2c28-4caf-9c82-886e57a9b58e</t>
  </si>
  <si>
    <t>91cc3967-c395-468f-a1b0-aa6fc6cb489a</t>
  </si>
  <si>
    <t>bb95ce91-c001-4f74-a001-f1a2c1c66e1b</t>
  </si>
  <si>
    <t>2223601f-90ab-4e7c-8ffe-cff5ba634260</t>
  </si>
  <si>
    <t>05da2bb6-ed01-44de-beda-53297926aeba</t>
  </si>
  <si>
    <t>54f609ce-dbb3-426c-b4f3-1e418b3e823d</t>
  </si>
  <si>
    <t>91c70e09-f035-4070-be19-0c30fa032d9c</t>
  </si>
  <si>
    <t>9949aae8-b5a1-4dfc-8e45-12eb47bda6b1</t>
  </si>
  <si>
    <t>9780ad43-9e8d-4063-a74f-69f79bfe968a</t>
  </si>
  <si>
    <t>dd59c404-9d1b-4a1e-b7f2-77b8b23f642f</t>
  </si>
  <si>
    <t>8fc31f55-a26c-4f6f-bd3d-b29af276ae8b</t>
  </si>
  <si>
    <t>4f08b5bd-57d0-4664-bc6d-7e4bd1368057</t>
  </si>
  <si>
    <t>e8a690e7-6352-4729-8149-9fbc9f70c4f5</t>
  </si>
  <si>
    <t>cc6f7f14-4deb-4a98-ac9e-e1abe3df833c</t>
  </si>
  <si>
    <t>69fc5cc6-6f29-4b1a-ba03-063e878532c6</t>
  </si>
  <si>
    <t>f555ab85-db38-4a73-99fb-bc7e380d79cb</t>
  </si>
  <si>
    <t>1fc42723-c5aa-420d-b24b-1a4db3e3872c</t>
  </si>
  <si>
    <t>9675faaa-1291-4ad3-9ba4-b9a9d5dba261</t>
  </si>
  <si>
    <t>072f086a-58c0-4a83-a669-0bba8b59a4dd</t>
  </si>
  <si>
    <t>0aa1d43b-8e2f-454d-a036-f109413f4903</t>
  </si>
  <si>
    <t>0e71e1d2-2495-4c54-a4b1-f2cc26b3ad55</t>
  </si>
  <si>
    <t>857141d3-0711-4607-83c2-ec30fa15e8f2</t>
  </si>
  <si>
    <t>e5ed3cbf-df89-4675-bb01-18a28b4989cb</t>
  </si>
  <si>
    <t>9984680c-b32f-44ee-bcfc-84100c83ed6d</t>
  </si>
  <si>
    <t>d744e0da-b692-463c-8a98-50c4e0ac1c51</t>
  </si>
  <si>
    <t>f6d82758-fe43-4a44-9207-704a56674924</t>
  </si>
  <si>
    <t>ded13a07-93fc-4c43-ae72-a9ef6126d5df</t>
  </si>
  <si>
    <t>9f626d5d-38ab-4686-9f23-df6ab559023a</t>
  </si>
  <si>
    <t>303a2e97-5aa4-473e-b3b9-1209827c812d</t>
  </si>
  <si>
    <t>4a076b0a-595d-416c-bba1-fb775b45fe15</t>
  </si>
  <si>
    <t>ede52bfd-f9b8-4043-ab1a-7cfff4b4d034</t>
  </si>
  <si>
    <t>192234a6-e4c2-4518-bb5b-df89c6cd476b</t>
  </si>
  <si>
    <t>2d6628f8-48d4-45ef-84a8-0b073d95fec6</t>
  </si>
  <si>
    <t>db3bc060-3ed9-4cac-a7b8-83255810659f</t>
  </si>
  <si>
    <t>69c7e587-af95-46ec-bf6b-377ea79f6bb1</t>
  </si>
  <si>
    <t>56e8a830-4861-421d-a555-4e272e7829b6</t>
  </si>
  <si>
    <t>13053273-5e0a-4333-ab2e-6c5e5e5fdf5e</t>
  </si>
  <si>
    <t>1f3435cb-a3e9-4b8a-ad7d-b4c151ba0c85</t>
  </si>
  <si>
    <t>1ebc11c4-aafa-4d40-9cd7-5da9bd0553ac</t>
  </si>
  <si>
    <t>c4670c96-d3c5-4600-9155-275d4301048a</t>
  </si>
  <si>
    <t>9363c9a7-7d31-4201-ab3c-069af815c301</t>
  </si>
  <si>
    <t>c5437bea-8456-4086-a747-7df698e7bf16</t>
  </si>
  <si>
    <t>57709169-f447-40e2-aa45-6102ce52ed02</t>
  </si>
  <si>
    <t>37d0316a-e7dc-408b-b054-0628150474f7</t>
  </si>
  <si>
    <t>7f64ec34-d45e-4aab-bea4-04f0760ebe1c</t>
  </si>
  <si>
    <t>a9ee9d76-fc96-42ad-b926-03cd9edc0717</t>
  </si>
  <si>
    <t>b35dc06e-bf3c-442e-986f-4a755fd494b7</t>
  </si>
  <si>
    <t>ec5640af-ad35-47e7-b333-06664908fec4</t>
  </si>
  <si>
    <t>044461a7-3c2d-4963-9fbe-b061ec81f2ae</t>
  </si>
  <si>
    <t>c63c293b-47ce-42e0-a5fb-72ff721a895a</t>
  </si>
  <si>
    <t>82cf1d0f-b0a2-40d2-997e-bb34978c7ffe</t>
  </si>
  <si>
    <t>0d832781-eb84-449d-a6a6-d30d9416a6f5</t>
  </si>
  <si>
    <t>3a051e48-57eb-4293-9fa9-d4822b8467d9</t>
  </si>
  <si>
    <t>a0624b39-0d2f-440e-9055-0d2908a71264</t>
  </si>
  <si>
    <t>38bc5970-4d86-4186-8d68-801ea33e3c37</t>
  </si>
  <si>
    <t>e8bd1016-88b1-4594-99a3-a3d2f7f705c6</t>
  </si>
  <si>
    <t>198edff1-e322-4d7f-941f-9de272ef64a7</t>
  </si>
  <si>
    <t>c0a974c3-2f65-44f2-9d41-41cda648064f</t>
  </si>
  <si>
    <t>d4a81923-0715-4a20-91af-7f3e3b7b6b45</t>
  </si>
  <si>
    <t>807b263d-78d9-45fa-9053-135c8b5d1f36</t>
  </si>
  <si>
    <t>833add25-48f2-42e9-9b0c-83d9ac5d58be</t>
  </si>
  <si>
    <t>57f063e0-904b-445c-81c6-166632a145a5</t>
  </si>
  <si>
    <t>8b6d9289-8032-414e-b995-3b050ce1b2a3</t>
  </si>
  <si>
    <t>7dd808b0-a502-4979-b23c-22ad3e8d8f38</t>
  </si>
  <si>
    <t>112cfd2a-8cf1-4f3f-a3b1-c656b9aecf16</t>
  </si>
  <si>
    <t>3dedb7fd-2369-4b75-bc0e-ac08c95cc731</t>
  </si>
  <si>
    <t>22ec94cd-e0c3-472c-b6ab-e0f3f9208256</t>
  </si>
  <si>
    <t>f51af931-b8ea-419f-9635-60e7979977b9</t>
  </si>
  <si>
    <t>fe41c87b-5236-48cb-953b-78195027b5be</t>
  </si>
  <si>
    <t>2e5ad19d-f968-440e-81f0-81c42d3ab4c8</t>
  </si>
  <si>
    <t>9a7a0af1-558d-44c6-9fe6-2e76b40dbfa4</t>
  </si>
  <si>
    <t>308d02f4-d50b-431c-a4f1-4a00fa20d27a</t>
  </si>
  <si>
    <t>01501b65-045d-47d9-9b85-caa68e926e9f</t>
  </si>
  <si>
    <t>993e8793-e609-4c9d-b4fa-51717f483a0d</t>
  </si>
  <si>
    <t>ec1bd8c9-8b45-4a39-b806-92f42bf682ae</t>
  </si>
  <si>
    <t>c70c2d31-459f-4fdd-90fc-335062bfb1c7</t>
  </si>
  <si>
    <t>50028463-750c-4bd7-874f-95e201c5498f</t>
  </si>
  <si>
    <t>a48a588d-1ebd-4207-82ef-0a6692e1b76c</t>
  </si>
  <si>
    <t>ab1d5744-b2e0-4288-8e18-b0c4c264a8f4</t>
  </si>
  <si>
    <t>8d8b535e-6ac2-4eaf-af2f-ad3de3bf86a4</t>
  </si>
  <si>
    <t>0b66a031-0414-4766-9863-ea3135b6873a</t>
  </si>
  <si>
    <t>e03fd01a-4442-404b-bc9f-4f14e8f7820b</t>
  </si>
  <si>
    <t>f949c175-9700-48d8-920d-9f98e0442661</t>
  </si>
  <si>
    <t>b4db5242-102f-4417-933a-21d2882aafce</t>
  </si>
  <si>
    <t>Pagiany</t>
  </si>
  <si>
    <t>0d2a72ae-5292-41db-8b13-c60e416e803f</t>
  </si>
  <si>
    <t>eb927ac5-2040-446d-a5a9-e4029b6e8bb7</t>
  </si>
  <si>
    <t>0a2c539f-4fcf-4cc0-93d4-fb67f5720b34</t>
  </si>
  <si>
    <t>42395ec4-d24c-43b8-ba2b-b7582bf28e28</t>
  </si>
  <si>
    <t>8ce9815c-dddf-41d1-b74c-0582ab662828</t>
  </si>
  <si>
    <t>2a378690-7e13-4786-b770-8b7ba41d862d</t>
  </si>
  <si>
    <t>b72b296e-c280-4a33-afd2-87b1c50a3fdf</t>
  </si>
  <si>
    <t>6b4d4426-25a3-4fbc-995a-6baf6b2dbff8</t>
  </si>
  <si>
    <t>6fd7f9d7-de4d-4434-b08b-df6dc4511d52</t>
  </si>
  <si>
    <t>3653bd7f-971e-4ef1-a397-ab03f96fdd77</t>
  </si>
  <si>
    <t>3363e527-7dd8-45bf-9874-76f060bb19ae</t>
  </si>
  <si>
    <t>aa19e8f0-2153-4772-9a2b-5ffe48a6d6f3</t>
  </si>
  <si>
    <t>514ca258-e917-4fd7-827e-17ec20e186cb</t>
  </si>
  <si>
    <t>d1d6d93b-4f8f-4e68-bcb8-7e80eb6cd146</t>
  </si>
  <si>
    <t>213d65e1-d0e1-409f-bd37-7b8d5b4ad30e</t>
  </si>
  <si>
    <t>35dcd962-c999-4550-ae46-41b0b8dbd740</t>
  </si>
  <si>
    <t>665d060e-078e-4079-a14a-95a2ca9da3aa</t>
  </si>
  <si>
    <t>79bde43d-f31c-4fca-9ff7-afdb269d5c38</t>
  </si>
  <si>
    <t>987787f0-86ff-4979-a942-15baf7a5a237</t>
  </si>
  <si>
    <t>37a36372-ec65-4bed-ac52-27db2d6e790d</t>
  </si>
  <si>
    <t>916933e0-1a1e-41f5-996e-55022ac5d9f6</t>
  </si>
  <si>
    <t>ccc258af-d69b-4883-98e9-5a37d6b275d9</t>
  </si>
  <si>
    <t>307445dd-b144-425a-ac93-6e678702e831</t>
  </si>
  <si>
    <t>8933ea81-73df-41ff-8b66-1f80d43a14bd</t>
  </si>
  <si>
    <t>ba1ed737-80ad-41de-9e91-97ffdd354ddf</t>
  </si>
  <si>
    <t>dbd4da6f-7b30-4f32-834f-615dd95b0712</t>
  </si>
  <si>
    <t>86181ab6-277e-4c22-bb58-808b6a93a93c</t>
  </si>
  <si>
    <t>2e06e619-1b37-4eeb-a23f-0aaf29325e53</t>
  </si>
  <si>
    <t>fecf0750-3107-441e-8d7a-1142ab8ca080</t>
  </si>
  <si>
    <t>79c3c822-c1d0-4d32-baf8-8329d87c28ca</t>
  </si>
  <si>
    <t>37176124-4c00-4c66-8e90-1d6d84a68922</t>
  </si>
  <si>
    <t>4f0f2f70-5a66-46ed-a80e-f015d000fb00</t>
  </si>
  <si>
    <t>93023f9a-7e25-4e1a-8fa6-bc8db3d099bf</t>
  </si>
  <si>
    <t>84ff5fc1-0a0b-488b-bab6-68e9a8cebd54</t>
  </si>
  <si>
    <t>bb2d9200-ba83-4a8a-838c-d629e496da74</t>
  </si>
  <si>
    <t>9050284a-283d-459a-b6dc-722a4d73df8b</t>
  </si>
  <si>
    <t>38ddafe1-932f-4bde-bcf7-90c3a7e9ffe3</t>
  </si>
  <si>
    <t>1b9d54fb-09d2-486c-95c8-c31600a71ff5</t>
  </si>
  <si>
    <t>1d9d035f-54e2-4a45-8399-a9d91bf2ca90</t>
  </si>
  <si>
    <t>5d5c83a3-f609-443c-95e8-4ab568ac1f52</t>
  </si>
  <si>
    <t>3f47377d-83cc-4c40-ae6a-572b03adf101</t>
  </si>
  <si>
    <t>9e29df28-c90d-4e70-8ea7-cfaeecd25603</t>
  </si>
  <si>
    <t>9833fe7d-28e8-4522-98ec-ac3030e5ba5c</t>
  </si>
  <si>
    <t>ef9fb462-19ce-4ba8-9767-fcb7a5e42a13</t>
  </si>
  <si>
    <t>6557df11-1866-429a-8159-f19ad161faca</t>
  </si>
  <si>
    <t>912d642e-4d00-4cd4-a9cc-c87f6b0c8d19</t>
  </si>
  <si>
    <t>bcfc9f6c-073f-4a3d-b1bd-1dd6937cee9b</t>
  </si>
  <si>
    <t>2d93901d-5fbc-46f6-a241-58e3719b1d3a</t>
  </si>
  <si>
    <t>99d135b9-c94c-47dc-b5d3-c94b62c0f6da</t>
  </si>
  <si>
    <t>70a3fee2-7aa0-46ac-86b2-824efddfad4f</t>
  </si>
  <si>
    <t>b335f50e-b27c-4576-b37b-317cd89cdeb6</t>
  </si>
  <si>
    <t>d5f2e5ff-b5c0-44f2-98f6-dcb9dd79debf</t>
  </si>
  <si>
    <t>0f248fde-512a-46dd-907f-55c49a7add2e</t>
  </si>
  <si>
    <t>4df1c2d7-c876-4b9b-a9c3-fb4346de5038</t>
  </si>
  <si>
    <t>36d76d27-8fed-4ea1-a5d8-5756b063f71d</t>
  </si>
  <si>
    <t>f9edf870-3da5-4baf-b278-cd40267b6213</t>
  </si>
  <si>
    <t>aa41d057-aeba-4f6b-9b75-3057930b83b2</t>
  </si>
  <si>
    <t>e666b346-ae3d-47ae-a393-83d53ea1785f</t>
  </si>
  <si>
    <t>32ca35de-f4b6-404b-bac9-d328e861bfbd</t>
  </si>
  <si>
    <t>f5cd3e01-de2e-4a8c-9609-a5a50da98d0e</t>
  </si>
  <si>
    <t>278a4cc3-6253-4054-acb2-883745483833</t>
  </si>
  <si>
    <t>b2f347cc-747c-49f3-a765-7ebf2c70db35</t>
  </si>
  <si>
    <t>023f5b3d-6c83-4355-a653-e8efc1b6c25e</t>
  </si>
  <si>
    <t>cab9d1d4-6f5b-4765-89a8-2a7a3f5fe77f</t>
  </si>
  <si>
    <t>fd0a7582-c6bb-4b39-8d05-9a5a9be1379d</t>
  </si>
  <si>
    <t>ba4fcb40-36c0-44e0-b8e8-b9640842b266</t>
  </si>
  <si>
    <t>06e36110-f4df-449a-b21e-034d9be0513d</t>
  </si>
  <si>
    <t>ea84816b-8574-44ef-b44b-b7401ae1dd68</t>
  </si>
  <si>
    <t>6423c10a-a66a-4401-a805-f43c14a85f2b</t>
  </si>
  <si>
    <t>d5a8d5e4-fd00-4153-9d57-337d2b90609d</t>
  </si>
  <si>
    <t>ca62332f-6612-47fc-acf2-cd5fb87d70eb</t>
  </si>
  <si>
    <t>770ac816-f6bd-49bb-bc2f-c50e8b442d3b</t>
  </si>
  <si>
    <t>999dd227-8565-42a1-a20e-9cf9253f188d</t>
  </si>
  <si>
    <t>17a2fb29-3d3b-4120-9a76-20e33025faf3</t>
  </si>
  <si>
    <t>3c1754d1-fd47-4349-8807-36b448c7c881</t>
  </si>
  <si>
    <t>753eea8f-f6df-46b0-95de-227db4c49809</t>
  </si>
  <si>
    <t>f352d4de-f165-4646-92ac-1ef6d2a6b21d</t>
  </si>
  <si>
    <t>2e61c42c-85d2-47fe-b18f-d94e9c32dc0b</t>
  </si>
  <si>
    <t>4bf05931-8f09-4bd4-beac-7b949a06a86f</t>
  </si>
  <si>
    <t>50684e72-07b7-4d4a-95df-080fb22b7db8</t>
  </si>
  <si>
    <t>190f086d-6386-4210-81ab-127e41007a81</t>
  </si>
  <si>
    <t>786531d8-bc36-4f8b-98fe-c2cc129128a5</t>
  </si>
  <si>
    <t>e4607dc4-fb83-46f8-a11a-646ddd7cb9e7</t>
  </si>
  <si>
    <t>ce446e50-e556-4cec-bd46-959a461aee1d</t>
  </si>
  <si>
    <t>f416540b-b5dd-4273-9a03-b6d3606341af</t>
  </si>
  <si>
    <t>7a39697a-5e1d-44c1-9d0b-b5984b0d40ff</t>
  </si>
  <si>
    <t>fa176a61-afb9-4b5a-bea0-a6af859da943</t>
  </si>
  <si>
    <t>7d7e0888-9a58-4295-9402-fcd5fd70dad0</t>
  </si>
  <si>
    <t>efcb8c02-1e00-48a0-94d7-ad0cc1aca174</t>
  </si>
  <si>
    <t>9a387c12-feb2-44d9-b88a-a3c6b6172748</t>
  </si>
  <si>
    <t>aa1ff23e-0bfb-45ad-9113-549d01b0dfe7</t>
  </si>
  <si>
    <t>78fabbd5-7064-42f2-a7cc-ac7bc8b222d3</t>
  </si>
  <si>
    <t>15eb7149-a136-43d0-8368-e4d35e88b487</t>
  </si>
  <si>
    <t>5109c82f-469e-4a9b-8975-07028e00c005</t>
  </si>
  <si>
    <t>8d2448c6-9aa3-4c7a-a19a-0599ca94dcad</t>
  </si>
  <si>
    <t>fd0cabd4-0bfa-4039-a9de-c036c8c10646</t>
  </si>
  <si>
    <t>96cd760d-3cfd-4b59-b981-c44c4042ea0c</t>
  </si>
  <si>
    <t>bc89aa47-5d68-4ee0-aab2-bbf57f25ea83</t>
  </si>
  <si>
    <t>2512e80f-95c5-4493-aef3-230a587159ee</t>
  </si>
  <si>
    <t>40294f4c-4a74-453e-9fcc-c68ed1b62906</t>
  </si>
  <si>
    <t>deb5ffe8-acbf-4801-a040-6aa0a970b9c9</t>
  </si>
  <si>
    <t>7d5c2eea-33ca-480b-87f7-082dc2c08616</t>
  </si>
  <si>
    <t>cf63f71b-26d6-4dd7-bb14-505304dff50a</t>
  </si>
  <si>
    <t>7fe28869-2dcf-49ad-9278-55ffcc6c6b9b</t>
  </si>
  <si>
    <t>90c92e02-b19e-4e29-9803-d3315692f6e7</t>
  </si>
  <si>
    <t>3161b428-c99c-4f83-a4b6-4b9f2ef29f7d</t>
  </si>
  <si>
    <t>4bd21eb2-12fc-4595-80ed-584c7adc00e5</t>
  </si>
  <si>
    <t>c25a46ae-2bbb-4498-872c-b7c6bba11d9b</t>
  </si>
  <si>
    <t>ebcd6b4a-b502-4ce6-8ad9-11e6775e396f</t>
  </si>
  <si>
    <t>b344c3eb-fbd4-4d83-88c3-df9e3b2ac17d</t>
  </si>
  <si>
    <t>27613bd1-e277-4129-bfb3-12b2ccb62091</t>
  </si>
  <si>
    <t>4cf5038d-b311-4d79-b313-a12ef75801e1</t>
  </si>
  <si>
    <t>46f11827-1e46-43a6-ac6e-cb791aac89e5</t>
  </si>
  <si>
    <t>e643b96d-e9ff-4cd5-911d-4c4d5f974636</t>
  </si>
  <si>
    <t>cf702c0e-ec08-47fe-b5d2-7035dc5a1db0</t>
  </si>
  <si>
    <t>b5b9678f-85d8-4391-a4d2-115f8b49d6a5</t>
  </si>
  <si>
    <t>e713eb67-427a-43d3-9f5d-cf05452aa665</t>
  </si>
  <si>
    <t>28b91bae-f0dc-4749-a104-ef37196b043e</t>
  </si>
  <si>
    <t>3a7456be-2549-44fa-984c-355d2e871b05</t>
  </si>
  <si>
    <t>d6de0fb8-0917-40d3-8224-7561d36f5728</t>
  </si>
  <si>
    <t>8acc5e75-1c18-4cdc-95ab-d4c02146c682</t>
  </si>
  <si>
    <t>b6dd3004-8269-4e5d-bcb8-fa803856ad9f</t>
  </si>
  <si>
    <t>Tongpiny</t>
  </si>
  <si>
    <t>393fa646-5075-4b50-bbb3-6fb99dbcc178</t>
  </si>
  <si>
    <t>0fb5aca7-51b6-4d0e-9f3b-8e647dbcf155</t>
  </si>
  <si>
    <t>540c19d4-eb70-4620-9d05-752cd27b76e3</t>
  </si>
  <si>
    <t>a494888d-361b-4c3e-9bf5-a3ef6dd54144</t>
  </si>
  <si>
    <t>69b20694-f816-428b-9bdc-0a62c674aabc</t>
  </si>
  <si>
    <t>8612c21c-4c82-4aca-95b4-ff80e755711e</t>
  </si>
  <si>
    <t>2f7ab820-2415-4fd3-b08a-023362c3b400</t>
  </si>
  <si>
    <t>3136fb3e-87f9-4e0a-b50d-2aba95b6da9d</t>
  </si>
  <si>
    <t>e22033fe-6de9-4da6-b334-b3e8d5b737ba</t>
  </si>
  <si>
    <t>f6ca7aeb-0b5d-48af-87a3-7e5e179b2191</t>
  </si>
  <si>
    <t>6520a376-e117-4f5c-b1ea-481959b051d0</t>
  </si>
  <si>
    <t>d21c1904-92df-4909-8d30-b16fd858e2ca</t>
  </si>
  <si>
    <t>744aadfe-ef95-4747-a880-ef267ac1a147</t>
  </si>
  <si>
    <t>b78f76ee-8976-46f0-9604-1122ea9083f5</t>
  </si>
  <si>
    <t>d6be96c4-f47c-4e08-8b89-55e8148cf949</t>
  </si>
  <si>
    <t>14d44bfa-b8b2-4a95-b1fd-d96dba59f488</t>
  </si>
  <si>
    <t>8f0fb069-1bed-448a-9a9b-7df2f8b2ed45</t>
  </si>
  <si>
    <t>ce1cfb78-b2c1-45c2-adec-83caa754eba9</t>
  </si>
  <si>
    <t>62a3a864-241a-4bcd-a732-31e7f86e6277</t>
  </si>
  <si>
    <t>6f6cafed-a9af-401f-bd10-24887478ccc8</t>
  </si>
  <si>
    <t>782ed226-dd0c-4f82-b604-f475f5512d04</t>
  </si>
  <si>
    <t>fadfaf20-3faf-47d0-b876-fe324054d451</t>
  </si>
  <si>
    <t>38c269b6-fcb2-4c79-bb32-0a2f418b35ed</t>
  </si>
  <si>
    <t>df26e03e-73f4-4842-ac04-855f66614d2f</t>
  </si>
  <si>
    <t>9608ac01-9b94-4f1d-9e3c-a25f6f21f6f2</t>
  </si>
  <si>
    <t>7b167f85-b1c4-4079-8525-e57b0005ebdf</t>
  </si>
  <si>
    <t>cf5040fb-c9af-4461-8232-5b5b4db17c77</t>
  </si>
  <si>
    <t>0682c164-8be9-45ef-8e26-9a1024a36187</t>
  </si>
  <si>
    <t>0874d2b4-4311-47e4-98c7-a4b5c3a6b9df</t>
  </si>
  <si>
    <t>ca89459c-35b5-4c03-adad-a031a00d0ec3</t>
  </si>
  <si>
    <t>d2dcb8be-25d8-4192-b7e7-dba18c442422</t>
  </si>
  <si>
    <t>7eed7201-7e82-4187-9a60-34428fac43a3</t>
  </si>
  <si>
    <t>Kpaile</t>
  </si>
  <si>
    <t>e6c923b9-e0b5-4fc7-be2c-87389a36c6e8</t>
  </si>
  <si>
    <t>05ab6be7-c5ae-46f5-90de-1146c8e82326</t>
  </si>
  <si>
    <t>923422a6-def6-4971-9742-d677c2360d61</t>
  </si>
  <si>
    <t>74be55a7-e79d-436d-807f-90e62af6ed6c</t>
  </si>
  <si>
    <t>5e30144c-5f3c-40d9-b3b1-1c695f9bc663</t>
  </si>
  <si>
    <t>54c9f7dd-e019-4245-a91a-19f3efaa9f62</t>
  </si>
  <si>
    <t>24dfd246-d761-4e2c-b118-fd7e419f0d5c</t>
  </si>
  <si>
    <t>2d488215-0aa7-4fc0-9784-11ba96f1238e</t>
  </si>
  <si>
    <t>Abyei Town</t>
  </si>
  <si>
    <t>ff7c5f6f-45bb-4b79-a768-3bcbe092b094</t>
  </si>
  <si>
    <t>f8bf99a4-b981-4e7f-85ec-afdaa1a9c70a</t>
  </si>
  <si>
    <t>26f9f65b-0d4c-483a-ac50-ef932fe0bc8a</t>
  </si>
  <si>
    <t>23edece7-db78-4d83-90b8-b032b7523573</t>
  </si>
  <si>
    <t>ba21a309-d7c1-454d-8a72-5541c89406f9</t>
  </si>
  <si>
    <t>8ceeb937-0c16-4afc-8d6e-544d7e62f8db</t>
  </si>
  <si>
    <t>f6d376b0-1b58-4da7-82b8-2d3f23bc70dc</t>
  </si>
  <si>
    <t>481df008-0642-4538-8ee1-6dcecec4fac5</t>
  </si>
  <si>
    <t>84e9ce40-cf86-40e3-b2d6-bd5f7402e2df</t>
  </si>
  <si>
    <t>0fb7f033-a804-4663-9918-701f0bf15d7a</t>
  </si>
  <si>
    <t>7f006448-47f8-406b-9431-89f32ed0bd11</t>
  </si>
  <si>
    <t>f0307f7e-8ed8-4fb9-aadb-fd8b785742e1</t>
  </si>
  <si>
    <t>a347baf3-1d84-4bee-bd14-b388ebcbec65</t>
  </si>
  <si>
    <t>256e777a-0d50-4ed6-a7a2-2f31c2356bec</t>
  </si>
  <si>
    <t>9f2e1a1d-a9f3-4f30-b2bf-bb3b3049468c</t>
  </si>
  <si>
    <t>95022e38-97e5-41c7-84f6-036ce4f39f6d</t>
  </si>
  <si>
    <t>dab8105b-9192-41ff-bc86-7c08b1aead03</t>
  </si>
  <si>
    <t>b22653d7-da46-4b52-a600-213b05d654aa</t>
  </si>
  <si>
    <t>a05c2a1a-00fd-471f-83a3-7f14291be161</t>
  </si>
  <si>
    <t>647749f8-c708-4391-9aa8-d373015a9090</t>
  </si>
  <si>
    <t>ca3ef889-65e7-42b1-96e2-d0a9e7a28d61</t>
  </si>
  <si>
    <t>bb9c5a3c-b4a9-4b56-96db-2e5be6d0bdff</t>
  </si>
  <si>
    <t>bd488bc0-3fb2-4d4d-bbbf-291a99b98edd</t>
  </si>
  <si>
    <t>874911c1-d114-45a2-8d4c-1385f04cac5c</t>
  </si>
  <si>
    <t>d8e59da9-1147-48f1-9c66-9332007c4677</t>
  </si>
  <si>
    <t>204d5794-eebb-43ed-9219-542225394ae5</t>
  </si>
  <si>
    <t>f5b16cdc-fd22-4edb-90f3-65d331d50b46</t>
  </si>
  <si>
    <t>9e871430-5736-45ca-9e12-5d2f9b5595ef</t>
  </si>
  <si>
    <t>898ffcd3-b56d-49d1-b30f-43a9cf5aa355</t>
  </si>
  <si>
    <t>c57dd264-1ffa-404a-84de-77ff0901a910</t>
  </si>
  <si>
    <t>1081693c-f48c-40fa-9567-5315b93fc4ef</t>
  </si>
  <si>
    <t>6a6e2d2e-d007-422b-a9c3-016fa5287daa</t>
  </si>
  <si>
    <t>24d81822-c8d1-450d-87d7-548f823b98ce</t>
  </si>
  <si>
    <t>934c3952-8396-456e-ba62-f53837af95b1</t>
  </si>
  <si>
    <t>075ce269-b762-45fe-9742-218dd12ee8b7</t>
  </si>
  <si>
    <t>e997156b-c5ad-4eb8-a002-b9eea141fa55</t>
  </si>
  <si>
    <t>4ef6a531-5446-446d-939d-e78761a685d5</t>
  </si>
  <si>
    <t>6ee17433-45f5-4864-b73e-232dae95242b</t>
  </si>
  <si>
    <t>26a1fb46-199a-441f-88a2-0bb7b4016662</t>
  </si>
  <si>
    <t>7a6a18a9-a8f1-4ee2-b7fa-ae8e6372c978</t>
  </si>
  <si>
    <t>41fe3aa5-a473-4a09-b358-3f890159ef27</t>
  </si>
  <si>
    <t>c5748737-b650-4fdf-b821-ffad837a67a5</t>
  </si>
  <si>
    <t>30aaa4d4-e2f4-4d81-9b74-761d486b4933</t>
  </si>
  <si>
    <t>1dd73675-72cf-4263-9634-1da19267ad96</t>
  </si>
  <si>
    <t>30e2cc9c-0811-4ca2-a8c8-e36ccceb2218</t>
  </si>
  <si>
    <t>Roc  ruc dong</t>
  </si>
  <si>
    <t>04943732-aea7-4ee1-a8a2-4d9b4546d9bf</t>
  </si>
  <si>
    <t>236e24b9-b3d3-4f25-8a63-5311a5419a81</t>
  </si>
  <si>
    <t>ea72c8bd-3a56-47f8-ac32-2d8338512d63</t>
  </si>
  <si>
    <t>b90a304e-4947-4241-926b-32277a5c5310</t>
  </si>
  <si>
    <t>7343c457-772b-4c95-8114-cd89d379fcba</t>
  </si>
  <si>
    <t>e52b5b8b-0d2e-4c45-9c6f-044396116e24</t>
  </si>
  <si>
    <t>58de542c-3280-437b-9a51-6c982606ed16</t>
  </si>
  <si>
    <t>d294cc4b-4145-4d68-bfd2-05bd4e538c31</t>
  </si>
  <si>
    <t>9f75a5e4-194a-4e12-aae3-dc05864a3989</t>
  </si>
  <si>
    <t>14384b68-610f-42cb-8614-3b0ec40d57f8</t>
  </si>
  <si>
    <t>d83d11ab-dafa-4a7d-9521-60aeabf915f0</t>
  </si>
  <si>
    <t>df315d3a-b93a-4aab-ac83-41c13039772f</t>
  </si>
  <si>
    <t>2be10ebf-5b76-4f14-a570-ca1e141b2281</t>
  </si>
  <si>
    <t>eccc835d-2138-4924-80ae-2eb426cc8a0e</t>
  </si>
  <si>
    <t>f7bf0c25-f74c-444e-9f40-176959881b08</t>
  </si>
  <si>
    <t>a857ba4f-c070-4f56-b4cb-0489a7707c75</t>
  </si>
  <si>
    <t>Kuok</t>
  </si>
  <si>
    <t>40881188-d11f-4cdb-844a-e78286eae9ae</t>
  </si>
  <si>
    <t>29c9faf7-4cff-4626-8244-e457d2bb1dc4</t>
  </si>
  <si>
    <t>cde45c43-1f2d-4369-87c7-d609e65637e1</t>
  </si>
  <si>
    <t>31309e47-edc2-499a-9080-2f5c2f02c06f</t>
  </si>
  <si>
    <t>78a88d9b-2359-4ba8-857c-a9777827de52</t>
  </si>
  <si>
    <t>087d5dcc-6a71-4f1d-bd9c-9d7b08f287e7</t>
  </si>
  <si>
    <t>09386cdc-90f0-4938-af20-8bdd10c6d1cc</t>
  </si>
  <si>
    <t>8ea10237-7663-4ab9-99bd-0922fef4cf9a</t>
  </si>
  <si>
    <t>65750ae3-5fc2-4204-8fd5-ce41052fc338</t>
  </si>
  <si>
    <t>bcd7ae32-eb2e-447c-b9fc-5cad01fe26f2</t>
  </si>
  <si>
    <t>3eee7377-a3e7-4534-99bb-9cfe51acfe9c</t>
  </si>
  <si>
    <t>8c2b02c1-4f5c-4c66-9eb3-2b8025e337b2</t>
  </si>
  <si>
    <t>2835db17-f987-4fd5-af56-48508b75dc5d</t>
  </si>
  <si>
    <t>468866f8-8a47-46fc-9542-b3c34245017d</t>
  </si>
  <si>
    <t>29</t>
  </si>
  <si>
    <t>9f350a84-d911-483c-89fb-a27e86603c5e</t>
  </si>
  <si>
    <t>fd1d56cd-85ef-42bb-b8ed-24768f4a9353</t>
  </si>
  <si>
    <t>45bc8da1-fd1b-49cb-9252-f9d44f92a31d</t>
  </si>
  <si>
    <t>d931af93-b9f6-4d05-bab4-5e36accb37d7</t>
  </si>
  <si>
    <t>04895620-b074-4443-a139-87e2ea4d212e</t>
  </si>
  <si>
    <t>1e413b1b-cb82-4761-84a4-d72a2d5865ec</t>
  </si>
  <si>
    <t>33add5fc-eef8-468b-a6c7-79e822848149</t>
  </si>
  <si>
    <t>Nyawal</t>
  </si>
  <si>
    <t>5c3eb87a-a430-47e8-999d-1da03d280d99</t>
  </si>
  <si>
    <t>9d061eff-2a00-4322-8a21-75382b6fa6b7</t>
  </si>
  <si>
    <t>3798f61c-1973-42a6-bbcd-ea91b6c685d6</t>
  </si>
  <si>
    <t>54f84e23-abe2-4868-b25c-e7b0a8cafbb0</t>
  </si>
  <si>
    <t>0287857f-6a86-4e6e-8e09-46ac0a83b203</t>
  </si>
  <si>
    <t>383b0e99-fc7c-46c4-8aca-014d6d470324</t>
  </si>
  <si>
    <t>8968ef52-555d-453c-98c6-80760d24a871</t>
  </si>
  <si>
    <t>Gazeera</t>
  </si>
  <si>
    <t>5ec94059-07ac-4de2-b27c-ea0c81f873b4</t>
  </si>
  <si>
    <t>a995e0be-61e4-4559-adba-031466d0353f</t>
  </si>
  <si>
    <t>Timdager</t>
  </si>
  <si>
    <t>0e2398dd-cfa5-486a-ae04-cb5d6bfeb2e7</t>
  </si>
  <si>
    <t>5dcbccd3-4e6a-4ed8-83f8-fe5d3207a9bf</t>
  </si>
  <si>
    <t>79e7c03b-6496-42e1-9fc4-aa5a88e7a2e9</t>
  </si>
  <si>
    <t>6c19ab10-0df7-4a8d-99db-11b9d234b7d7</t>
  </si>
  <si>
    <t>cbce8c51-1de0-4ce1-81c6-b56fe0b6c837</t>
  </si>
  <si>
    <t>29f32fed-fe78-4210-8525-3352b920be02</t>
  </si>
  <si>
    <t>349277b2-17a0-4dd1-9e9e-806db581c5d1</t>
  </si>
  <si>
    <t>bda80e4c-64f5-41a3-9668-1938cb35c363</t>
  </si>
  <si>
    <t>7c4cd259-b5c6-4d19-9671-9439f0052197</t>
  </si>
  <si>
    <t>8aac3616-d9ba-4984-ab41-a8cdc3d252a4</t>
  </si>
  <si>
    <t>8c20eaab-086e-4837-8b04-264c577a8d46</t>
  </si>
  <si>
    <t>345a0277-54f1-49e3-a466-c8616f18f0d7</t>
  </si>
  <si>
    <t>07569a4c-cb66-4907-b9f7-99c43a960797</t>
  </si>
  <si>
    <t>0ce1015a-aa05-4b7c-99d4-9859babca98a</t>
  </si>
  <si>
    <t>4e01aa63-b67b-4c1a-a4dd-83c80fd90ae4</t>
  </si>
  <si>
    <t>70085a2f-8dde-4b86-8853-7f8da2d76df1</t>
  </si>
  <si>
    <t>Guolguol</t>
  </si>
  <si>
    <t>3c0f677a-4408-4ae7-9e28-cc9719e900ad</t>
  </si>
  <si>
    <t>4369a9b4-a316-480a-a580-e53bc0d75a0f</t>
  </si>
  <si>
    <t>f3a8bbd2-c40b-4f48-bc2c-08d3486a8879</t>
  </si>
  <si>
    <t>b6105a7b-7ae4-4753-bb34-8c1951d05dc5</t>
  </si>
  <si>
    <t>24166078-df00-496f-aaf6-7dba9142ed25</t>
  </si>
  <si>
    <t>6d7d9214-106b-4887-974f-dc95feba22dd</t>
  </si>
  <si>
    <t>befc6e60-e3e0-4edb-bb3e-6623180ddfdb</t>
  </si>
  <si>
    <t>c5975cf4-a7f5-4a94-86fd-100a37a91ca4</t>
  </si>
  <si>
    <t>ed0af8cb-9098-4a3c-af76-edf846ebab1e</t>
  </si>
  <si>
    <t>be9ffc11-0179-46a4-abcd-643737f4c41f</t>
  </si>
  <si>
    <t>4cf77c91-c18e-4b6c-8582-e8469151f3cb</t>
  </si>
  <si>
    <t>aaebbf14-68f3-43ba-86d2-cb1608771384</t>
  </si>
  <si>
    <t>01ba15c8-99a7-4ef7-94ee-d2ca74918241</t>
  </si>
  <si>
    <t>bcf53151-19ce-4e3a-8f87-d4a38319cdae</t>
  </si>
  <si>
    <t>0cf83d90-5df0-43e6-8df0-ac144361bf2e</t>
  </si>
  <si>
    <t>162c2720-bcf9-4703-8617-5caa47e29a3f</t>
  </si>
  <si>
    <t>2f74ca4b-5a14-4fde-add3-8f2396e41b4d</t>
  </si>
  <si>
    <t>71ea6260-e9b8-4f79-b6fe-fe45d6f8beae</t>
  </si>
  <si>
    <t>4ced6dc8-a437-4cff-ba87-965813fc54ce</t>
  </si>
  <si>
    <t>b5720e6c-4f15-4691-ae1e-6078549b6f7d</t>
  </si>
  <si>
    <t>fb7d033b-a23f-4bc2-bcbf-c8f1277aa97a</t>
  </si>
  <si>
    <t>6fabcc06-2166-4e2f-af0c-8b7829833d36</t>
  </si>
  <si>
    <t>69d1d990-59c3-42d8-97ed-53594b2593af</t>
  </si>
  <si>
    <t>d09bf471-45a5-4df9-ac90-a272afd6ff87</t>
  </si>
  <si>
    <t>7b51abe4-4b65-40b3-9d9c-dba290cb817a</t>
  </si>
  <si>
    <t>3ca89f60-61cc-4ff1-bc33-6f491c0b95b8</t>
  </si>
  <si>
    <t>e6e2b0e0-d803-4b3e-9894-ead0ab4dfb77</t>
  </si>
  <si>
    <t>0e2c6d81-17f5-477b-9044-1dde4fc3d1f0</t>
  </si>
  <si>
    <t>8034e52b-446d-446c-b75d-06eb5d1fb2ed</t>
  </si>
  <si>
    <t>acb46745-f1b4-4729-8e3b-c621c394c2e0</t>
  </si>
  <si>
    <t>a3b95441-e785-4b9a-8be6-ac09a50490df</t>
  </si>
  <si>
    <t>f274972f-525b-4a4b-b8fe-f64fe03bbb21</t>
  </si>
  <si>
    <t>35aed82b-aa67-49a0-8c38-5b662daf15bb</t>
  </si>
  <si>
    <t>e651a143-2153-4a52-aed0-a85504bf949b</t>
  </si>
  <si>
    <t>9f7a9b29-1922-4c7b-859f-b25a2ddfdda9</t>
  </si>
  <si>
    <t>Rubkuuay</t>
  </si>
  <si>
    <t>36245e76-203a-46a9-9b4a-bd70bbd84d61</t>
  </si>
  <si>
    <t>45b5369b-d030-4e98-811d-e36c1ff4561c</t>
  </si>
  <si>
    <t>0b50fe01-bb4c-49de-bd3a-ea9c9a44e420</t>
  </si>
  <si>
    <t>3fa113ed-d0da-43ec-b141-91679bae87d7</t>
  </si>
  <si>
    <t>10a9d880-9a65-49ab-98c5-1ea92fea4be2</t>
  </si>
  <si>
    <t>704e885a-9d11-486f-b298-33b844935dc1</t>
  </si>
  <si>
    <t>7271f039-ccfb-49a7-a2e4-2da5a735ec81</t>
  </si>
  <si>
    <t>52ac2715-c90a-4924-98c3-fb2a5c155438</t>
  </si>
  <si>
    <t>376315fc-fe16-4488-a08a-3231b6d7939f</t>
  </si>
  <si>
    <t>6ebc2e24-af8e-4fd8-bd94-cd1e5bdd8884</t>
  </si>
  <si>
    <t>ec1ed755-3447-47b5-a1c0-536028e50ed7</t>
  </si>
  <si>
    <t>2f9845a6-a8bf-4d86-b6ae-56d7dcce8c6e</t>
  </si>
  <si>
    <t>22582466-27ee-4ec1-ae82-7d18e1688c1a</t>
  </si>
  <si>
    <t>c2606ddb-b055-442d-a75f-fb862a6e64bf</t>
  </si>
  <si>
    <t>ec4f3ef9-edad-4478-a2f2-15eb0189901b</t>
  </si>
  <si>
    <t>8e766088-ae90-4295-a1d9-84b414033ffd</t>
  </si>
  <si>
    <t>b2b7d874-92af-44fa-b724-58d25881b277</t>
  </si>
  <si>
    <t>f59f0952-b9e9-44e6-b337-62b4cc7b4d5c</t>
  </si>
  <si>
    <t>4477c9d2-5992-4ba5-942c-cffae2f76df8</t>
  </si>
  <si>
    <t>09f6cd87-7c5e-4b37-a4ef-033bc02a048c</t>
  </si>
  <si>
    <t>6adb59a2-4fc8-4166-9f3a-bad6e8f3ff4e</t>
  </si>
  <si>
    <t>94865ac1-7b6a-4aed-9d5a-579bda1fcd1d</t>
  </si>
  <si>
    <t>5510ff9d-4309-4a74-8bf3-b29fece85d15</t>
  </si>
  <si>
    <t>fb420b3b-34b2-47e9-9a4c-d06c46ddac41</t>
  </si>
  <si>
    <t>fc9b49e1-7279-43ee-b1b7-d309969d7055</t>
  </si>
  <si>
    <t>488c74f9-d35a-413f-9fc7-11b120b3765a</t>
  </si>
  <si>
    <t>1ec2ab6c-c11e-4128-b66d-bf056282f266</t>
  </si>
  <si>
    <t>ca3af569-d7e6-49db-83b9-ec09dc1414f6</t>
  </si>
  <si>
    <t>b738c92a-06bc-4560-a70b-a00aba702d03</t>
  </si>
  <si>
    <t>6ea84139-5c92-4888-8626-3a5eacea1c1b</t>
  </si>
  <si>
    <t>161d5619-1ef5-499a-bbc0-7863c5c0a3d7</t>
  </si>
  <si>
    <t>27177fc5-ce87-4f98-882b-a5f4fcac5813</t>
  </si>
  <si>
    <t>086ae630-85af-46fa-94f7-3a63b2ed3363</t>
  </si>
  <si>
    <t>207d2b68-74eb-4f43-a19f-4653c7e91834</t>
  </si>
  <si>
    <t>7b6442de-abd6-4729-bba3-dc44c62cd9dc</t>
  </si>
  <si>
    <t>4d50b8a4-ab81-4a65-aa83-29ef99fe3f1c</t>
  </si>
  <si>
    <t>4aea45b1-2db1-4fec-93d5-b1cd96ebb88d</t>
  </si>
  <si>
    <t>dff59604-4071-443d-82ae-a582d95c794e</t>
  </si>
  <si>
    <t>a3ddf90d-7ade-4e88-8ab6-211fdbc2fb31</t>
  </si>
  <si>
    <t>555aac0e-533c-4a29-ba5a-e9da23deeb82</t>
  </si>
  <si>
    <t>af41677b-a1df-4c7f-8c99-a21e743ab68b</t>
  </si>
  <si>
    <t>75205119-71a8-442f-94a2-b7bb5dfb4eb0</t>
  </si>
  <si>
    <t>2ce662e5-ba36-451d-ab2d-dd53982c4cf3</t>
  </si>
  <si>
    <t>d7a50094-4ac6-4fec-992c-65085c0eca15</t>
  </si>
  <si>
    <t>32f21579-d60c-4789-a46d-736ec57d2daf</t>
  </si>
  <si>
    <t>fc02d8de-f8d6-47a8-be14-6dfd2581e53c</t>
  </si>
  <si>
    <t>d8bcc624-29c1-4d75-b38f-cf2bd834ff5c</t>
  </si>
  <si>
    <t>b2ca783d-67ec-459f-87ec-5b9884bdf8be</t>
  </si>
  <si>
    <t>e547e515-b241-49b1-933d-0b36e67b971f</t>
  </si>
  <si>
    <t>c57660a2-26c1-4061-baaa-f7a3ae51819a</t>
  </si>
  <si>
    <t>c06cda59-7ab9-4e4c-9c47-ec0c86021e3e</t>
  </si>
  <si>
    <t>e2d4a645-52dc-418e-aafc-d404e99104c8</t>
  </si>
  <si>
    <t>046a7c8e-7abe-458b-9592-a477119a3a1a</t>
  </si>
  <si>
    <t>fee43296-2494-4a35-b3ba-2f4d3f211666</t>
  </si>
  <si>
    <t>7a956bef-55b6-42d9-b75f-70d00cedf1bf</t>
  </si>
  <si>
    <t>2a98f879-38a3-4f51-9bb1-c5f7a93c33dd</t>
  </si>
  <si>
    <t>e47d5902-cd65-4ee2-8c8e-49b5d6bb139d</t>
  </si>
  <si>
    <t>3953f5a9-eba5-451c-8b4a-a781eab8bf6a</t>
  </si>
  <si>
    <t>784ff72f-4a0e-4780-89c8-d92ed69da104</t>
  </si>
  <si>
    <t>fd419ec8-2d14-4c71-a940-cd809ae839b5</t>
  </si>
  <si>
    <t>2adf3547-4a39-48d6-b5db-32095c40d7f5</t>
  </si>
  <si>
    <t>10bcdda7-01f8-4cf0-8576-2e7d2c19a645</t>
  </si>
  <si>
    <t>082a023b-3792-4897-a53d-0e5d0bf19dfa</t>
  </si>
  <si>
    <t>2bb5e971-f993-46e4-a7ca-7385de3f85a6</t>
  </si>
  <si>
    <t>54ca34d5-087c-429f-986a-d6f58b58cad3</t>
  </si>
  <si>
    <t>417c00b4-657a-4799-bab1-7cf2c1d25240</t>
  </si>
  <si>
    <t>79b0980e-37e8-4302-a7d5-45e8f4910f1f</t>
  </si>
  <si>
    <t>2df8b02d-753b-4b63-83c8-0c787a35c118</t>
  </si>
  <si>
    <t>a00f3603-a57a-416d-8f7c-ddc281f1052f</t>
  </si>
  <si>
    <t>e82e9749-3040-4068-adc6-a1e44d27d51f</t>
  </si>
  <si>
    <t>dc291fd9-ac36-4118-b0bf-1e43dac6597b</t>
  </si>
  <si>
    <t>72afb38b-12e3-4ef6-987a-595e0a1a31c3</t>
  </si>
  <si>
    <t>3d795d71-dfc0-4342-9b83-9d7541f71ffb</t>
  </si>
  <si>
    <t>f155c7b3-518f-4bf9-9f5a-133a41e51e5b</t>
  </si>
  <si>
    <t>98c60585-43d2-4583-a869-c23d626eeae2</t>
  </si>
  <si>
    <t>4810e17d-7812-4864-bb87-6314cb1df713</t>
  </si>
  <si>
    <t>9eb7f8fd-d05e-4108-9672-5f40802c4163</t>
  </si>
  <si>
    <t>366ac31f-33e6-4c21-8a9f-aa216099863b</t>
  </si>
  <si>
    <t>87bdc271-0470-4a91-8491-ed4bbd725882</t>
  </si>
  <si>
    <t>a6b0b7b5-6078-452b-b1a7-8b4512e4b30d</t>
  </si>
  <si>
    <t>ca0f6ba3-5ed5-4a8d-af87-49dd69eb5335</t>
  </si>
  <si>
    <t>6cb042d9-1d91-4078-b0a6-08cc838e42d0</t>
  </si>
  <si>
    <t>3495eac6-9ccf-44ac-a9b9-0202016531a4</t>
  </si>
  <si>
    <t>ed97fdf8-bbfa-4322-962d-52969dc5c1f9</t>
  </si>
  <si>
    <t>71236f9f-3082-489e-b29b-cf9d168d6217</t>
  </si>
  <si>
    <t>2106df07-bbfc-41c9-a050-da7a10e677d0</t>
  </si>
  <si>
    <t>bc528229-ca38-41d9-9ab3-4706e55fada7</t>
  </si>
  <si>
    <t>5dd4fa42-f296-472c-ad4b-51dd339fc934</t>
  </si>
  <si>
    <t>8b547a20-c9c4-45f9-9e7d-9157119ecf44</t>
  </si>
  <si>
    <t>8068b026-a9ad-4a70-ac7b-b6adfe7042b7</t>
  </si>
  <si>
    <t>eff5617c-d9c5-4549-8292-33cf23de88cf</t>
  </si>
  <si>
    <t>06b1631c-69ed-4445-9dbb-4773904beb80</t>
  </si>
  <si>
    <t>d1ea06fa-b34f-474d-a130-e05230c1c046</t>
  </si>
  <si>
    <t>68efe006-99ec-46cf-8108-dd343855f53f</t>
  </si>
  <si>
    <t>472c3768-a6d0-41ce-9923-9aaef88a1626</t>
  </si>
  <si>
    <t>22c6c625-3c4b-47d5-8c6e-2c1c494ccc33</t>
  </si>
  <si>
    <t>83595e30-eec7-4bf3-aed6-573600ebc478</t>
  </si>
  <si>
    <t>7762e601-0a5c-4e44-8392-b690b8582d58</t>
  </si>
  <si>
    <t>e7cb47d0-08ef-4e3e-80e2-34d195885335</t>
  </si>
  <si>
    <t>0bae1d35-de9b-4c8a-849c-e5829151ebfc</t>
  </si>
  <si>
    <t>83ac38f1-f048-4481-8447-bd80074fdbe0</t>
  </si>
  <si>
    <t>ea166dfd-0d42-4232-8dca-cfe7ee21d69e</t>
  </si>
  <si>
    <t>523eea88-4d3b-45f6-a358-2227f10ef80a</t>
  </si>
  <si>
    <t>eb7a5473-d23f-4c16-8734-62cdfbc53618</t>
  </si>
  <si>
    <t>2bc7e5d1-1fd0-4a9a-9f04-5aff9bb07ec4</t>
  </si>
  <si>
    <t>ca97f8fe-b64b-4a63-bf3f-40b8d26235bc</t>
  </si>
  <si>
    <t>e4f93cd6-2564-40ee-a945-8743cc52ccf3</t>
  </si>
  <si>
    <t>b52e6d51-615b-4234-b3ba-129315275ea8</t>
  </si>
  <si>
    <t>a4bcdbbc-3039-4cba-9953-0d86531ee50f</t>
  </si>
  <si>
    <t>f284877a-fbd6-442c-be1a-97279ec2e2a6</t>
  </si>
  <si>
    <t>a1f5912b-d939-479d-a2d6-b877f0e09153</t>
  </si>
  <si>
    <t>e144e5ee-dcb5-4bf4-ba4b-4eeb15ebdcd4</t>
  </si>
  <si>
    <t>acec5aa9-32c3-4ab5-8cf1-1d4ad54321b3</t>
  </si>
  <si>
    <t>64005b9c-4ea2-4ddb-9661-87a2476c8457</t>
  </si>
  <si>
    <t>bb9f53f3-b4b8-45bd-894a-b10a6a311673</t>
  </si>
  <si>
    <t>411fe55c-6842-4045-b279-5ed6e79813a2</t>
  </si>
  <si>
    <t>6b1c860e-d412-4cf6-84e5-64c2f3993a6c</t>
  </si>
  <si>
    <t>f4224f42-7b8c-4e86-8e89-9565e001325e</t>
  </si>
  <si>
    <t>b1fe4874-a8d3-46c7-9e40-63579548d1d9</t>
  </si>
  <si>
    <t>5b484d88-c15a-4a18-bc8b-fd8d7745b3a5</t>
  </si>
  <si>
    <t>1e766560-38d8-4b57-9b98-cb068e4de5c7</t>
  </si>
  <si>
    <t>c043635a-7d33-4204-8972-94168b73f515</t>
  </si>
  <si>
    <t>5237655c-9b87-4647-b282-448179487dc1</t>
  </si>
  <si>
    <t>84e07d92-6f08-4db6-b48d-f2bc9d072619</t>
  </si>
  <si>
    <t>d6c9513b-2915-4d6a-847e-a592fc9cb8ff</t>
  </si>
  <si>
    <t>b64e9a51-e9df-435c-9226-794463d4b60c</t>
  </si>
  <si>
    <t>04e36402-e9c9-4e0b-93fc-e13a643c9dea</t>
  </si>
  <si>
    <t>77097b38-770c-4859-9217-f696542b119a</t>
  </si>
  <si>
    <t>f937297e-5851-40a8-8e27-82bceefd7980</t>
  </si>
  <si>
    <t>bab4fa85-753b-4c7c-b138-3e88d6b30bc6</t>
  </si>
  <si>
    <t>027980d3-002f-4dca-a2ad-ea0f8512850e</t>
  </si>
  <si>
    <t>685e206f-d1fd-4afb-8122-b972effb4fd5</t>
  </si>
  <si>
    <t>78359745-554b-4839-b197-e42398320aea</t>
  </si>
  <si>
    <t>f041d64e-0611-42dd-998e-852fa8daf521</t>
  </si>
  <si>
    <t>05eca958-7e73-49e1-825d-8e0693815d89</t>
  </si>
  <si>
    <t>3ede5942-2ba4-4f6b-8fc0-e163747418be</t>
  </si>
  <si>
    <t>e5bf0e9d-b81a-446b-884a-5ec03959921e</t>
  </si>
  <si>
    <t>10be1586-10d1-4681-a1ea-7c0b31ea014f</t>
  </si>
  <si>
    <t>a2d0621a-78aa-4812-8ca7-26c3d0a70d39</t>
  </si>
  <si>
    <t>ad9d4f13-ef79-4728-8bab-ad447cf2074d</t>
  </si>
  <si>
    <t>4477e94f-e32d-46b6-98ce-11ccd2dd3899</t>
  </si>
  <si>
    <t>47c9a35e-5242-4ccd-8402-d9e0f89703d1</t>
  </si>
  <si>
    <t>f06c7f92-694f-4170-9481-ff09276aa4ac</t>
  </si>
  <si>
    <t>3d228c77-96ff-4fc5-b930-c2077a50dd8d</t>
  </si>
  <si>
    <t>88daefaf-89c4-47f2-9652-63b7a0d03b52</t>
  </si>
  <si>
    <t>6e49de16-f271-4292-b91a-76e1f49485d7</t>
  </si>
  <si>
    <t>37ffaceb-45d5-4074-b1c7-80f92597366f</t>
  </si>
  <si>
    <t>7e09b704-3f01-4b5f-84bf-1594f37d12da</t>
  </si>
  <si>
    <t>5e7f4d59-dc0c-4bf6-8705-7807b38dc263</t>
  </si>
  <si>
    <t>3d8dd13e-57de-45d4-a29c-3d0fbc014eca</t>
  </si>
  <si>
    <t>563cda99-9edd-4650-acf0-636b33e5030d</t>
  </si>
  <si>
    <t>53784888-33c4-455b-8112-a8cd2b21b754</t>
  </si>
  <si>
    <t>34a9b479-50c2-42a5-bb84-7cb299904860</t>
  </si>
  <si>
    <t>14223fed-81be-4e98-8f4e-cde1d0a882b5</t>
  </si>
  <si>
    <t>4ab03472-e13f-4ab1-bcaa-ae2c79b5353b</t>
  </si>
  <si>
    <t>a8213763-8503-4e8c-a907-47c5f73529dd</t>
  </si>
  <si>
    <t>4890ec92-8cc6-4d4d-8658-b1ae5fbbca0a</t>
  </si>
  <si>
    <t>91c8fbdd-1d75-488a-aa03-96c64121f3d3</t>
  </si>
  <si>
    <t>af83211f-4bb0-4ea5-a430-322bdd52ef09</t>
  </si>
  <si>
    <t>1cdad1d9-dd4e-4d5c-9765-ed9d95ec549c</t>
  </si>
  <si>
    <t>96bc0171-a8f4-471d-86ce-415ca9e4d226</t>
  </si>
  <si>
    <t>74b9871b-3dbb-459c-8be1-235784849100</t>
  </si>
  <si>
    <t>83ef0492-9238-4cf4-bb0e-796b641c998f</t>
  </si>
  <si>
    <t>73e31fa4-813c-404a-a5f0-be700fd04ffe</t>
  </si>
  <si>
    <t>1bda7d49-5ace-4159-98e1-e95706ca0ab3</t>
  </si>
  <si>
    <t>f6079544-e7bd-4098-9ffd-7623fcd307df</t>
  </si>
  <si>
    <t>2dd61c88-4e7c-407d-afe9-6ed5f854d85f</t>
  </si>
  <si>
    <t>8ac24cbb-8d01-4cb5-8cfa-7872c69be1e1</t>
  </si>
  <si>
    <t>4509f794-18d7-4ed8-b639-c2ebd5bc66f8</t>
  </si>
  <si>
    <t>3f70dd83-b3c5-46dd-8b9d-b0489ef5e105</t>
  </si>
  <si>
    <t>400f9a4c-5b05-441e-be25-75494d0b4d25</t>
  </si>
  <si>
    <t>b040c3b4-77d9-42f3-9f9c-dcea5d2b9a73</t>
  </si>
  <si>
    <t>c467639e-97e1-493b-8a3b-66064fd00757</t>
  </si>
  <si>
    <t>41c34bf9-40b0-4d77-996d-04d2317f11a4</t>
  </si>
  <si>
    <t>edf0ca9d-502b-4283-b42b-76cabf6d585f</t>
  </si>
  <si>
    <t>c96cbb98-7e75-41cc-aa77-cdfe88836c8f</t>
  </si>
  <si>
    <t>751adbf3-f8a8-4373-9a8e-eea9de76f8a7</t>
  </si>
  <si>
    <t>e25457a3-9ca1-437f-8eb7-27d2ab5017e3</t>
  </si>
  <si>
    <t>45675057-1f42-4210-8184-fe6b94aeb725</t>
  </si>
  <si>
    <t>97a6aeb6-a60b-4dc4-8c68-512b35e1eb24</t>
  </si>
  <si>
    <t>b0e5fca9-0938-4b0e-9da5-66b530ae229e</t>
  </si>
  <si>
    <t>6109a7b5-3365-475d-a4fe-59314b34836b</t>
  </si>
  <si>
    <t>4bd11759-e0ba-4d0e-88c8-2a4ae89189fd</t>
  </si>
  <si>
    <t>44de0463-6d85-4291-a5aa-82c5ad356048</t>
  </si>
  <si>
    <t>4291655e-ced2-4520-a28c-fef241da65d4</t>
  </si>
  <si>
    <t>c7c8d82d-3545-46bd-9456-0a031ae5d83a</t>
  </si>
  <si>
    <t>56a9cb13-1e28-4910-9abf-12177d356542</t>
  </si>
  <si>
    <t>58b58de0-b6b8-464f-a858-f46f223d43dc</t>
  </si>
  <si>
    <t>d788e329-ef5d-4d27-aa7c-bd237e61fea6</t>
  </si>
  <si>
    <t>c549dbfc-eaad-4357-97d1-bc4334dda8f2</t>
  </si>
  <si>
    <t>a27a22d2-14e5-4664-8ba4-8f54d76394b5</t>
  </si>
  <si>
    <t>23647958-8566-4708-8762-8efcdd940d82</t>
  </si>
  <si>
    <t>8e29fa0d-d19e-40dd-b014-220a011634c2</t>
  </si>
  <si>
    <t>f71509aa-af20-4792-8daa-0f55378faf70</t>
  </si>
  <si>
    <t>76429784-0946-435a-9748-02daf855bf64</t>
  </si>
  <si>
    <t>a7ee6c02-7d84-4964-af34-e0d1f38ca328</t>
  </si>
  <si>
    <t>adca8064-d95e-4973-b4fa-6c09e541c7bb</t>
  </si>
  <si>
    <t>72722cce-9a2a-4529-89e7-13014bd2bbe9</t>
  </si>
  <si>
    <t>66821959-5e11-43cb-964f-6966ac013f6f</t>
  </si>
  <si>
    <t>b67ddc45-0657-43fc-8fcd-4fb287daef5d</t>
  </si>
  <si>
    <t>3280ba0f-ceaa-43af-87c3-37e13bd6479b</t>
  </si>
  <si>
    <t>6e37d2b5-3233-498c-89a6-9b3005fb8f1e</t>
  </si>
  <si>
    <t>e61c60d2-b691-4f51-befa-d951d8edf3d7</t>
  </si>
  <si>
    <t>b3cb7e1c-9eb2-4ab6-91e5-8b62056828b3</t>
  </si>
  <si>
    <t>80254b2e-335b-42e3-82a5-b5e2b84c8200</t>
  </si>
  <si>
    <t>581c7386-db65-4738-95a8-4a189ff5e58d</t>
  </si>
  <si>
    <t>e5bd4291-3427-4e33-8fa0-043433ab9a73</t>
  </si>
  <si>
    <t>563bfe98-8b70-4608-ad61-d0324c47a513</t>
  </si>
  <si>
    <t>Tutnyang</t>
  </si>
  <si>
    <t>bb3fa604-4011-49e1-aa87-d10d1c4efc97</t>
  </si>
  <si>
    <t>dd194048-92d3-496b-b9a8-06ad3e17521f</t>
  </si>
  <si>
    <t>949800eb-f5c7-4154-9cc2-6d41b3bae5e6</t>
  </si>
  <si>
    <t>dfda54c1-8c77-4446-9279-4ff5693283c1</t>
  </si>
  <si>
    <t>b02889b9-4a66-42fb-8548-b763e1046978</t>
  </si>
  <si>
    <t>57c7f66f-cadb-49e9-ae4a-3de1d7523956</t>
  </si>
  <si>
    <t>d6a85458-5ed0-4345-8e0f-08566e7093fb</t>
  </si>
  <si>
    <t>87d9df77-6e59-4132-948a-fb6d4b11ece6</t>
  </si>
  <si>
    <t>039d522a-160c-4e70-9d28-c0fcdb1edeab</t>
  </si>
  <si>
    <t>cf811ba3-32c3-43d7-a68b-150879a0fce8</t>
  </si>
  <si>
    <t>10a5c74a-4597-4f45-b2ca-020d805fbda2</t>
  </si>
  <si>
    <t>8fb132b5-06d1-49a7-8dc0-494c202c7547</t>
  </si>
  <si>
    <t>11c8a181-ebdd-434f-82a8-5600dc3ce3ab</t>
  </si>
  <si>
    <t>28ec87f5-3c33-40b4-876f-755d97ba7280</t>
  </si>
  <si>
    <t>c1a562f4-2a9b-468d-808f-f2a6694b106d</t>
  </si>
  <si>
    <t>f82f4278-cfb2-42f9-a82c-d36992967f83</t>
  </si>
  <si>
    <t>96cb9aad-9497-4984-a243-87b6c8a71b9c</t>
  </si>
  <si>
    <t>d84c4aca-df6e-42fc-aec1-1cc343a2f4db</t>
  </si>
  <si>
    <t>a9cb3ecd-d405-4a31-b72f-86b5ffa48f3a</t>
  </si>
  <si>
    <t>082b895e-14f6-4963-b317-10153c8c0230</t>
  </si>
  <si>
    <t>Nyandiar</t>
  </si>
  <si>
    <t>c9a73637-352d-4807-b15c-8d109b58bb8a</t>
  </si>
  <si>
    <t>6ebca064-e877-4b05-a580-7b4147aaba17</t>
  </si>
  <si>
    <t>b5872cbb-e24f-4599-b972-915a394845f8</t>
  </si>
  <si>
    <t>c4a8cb40-b52d-42a8-b351-f4849ae683d9</t>
  </si>
  <si>
    <t>9eee5ad0-bb8e-4331-997a-c78d96c53656</t>
  </si>
  <si>
    <t>657403fa-3683-44e9-b7c5-55797e7082cb</t>
  </si>
  <si>
    <t>ebe05dc2-4137-4fd0-becf-645b19ded24e</t>
  </si>
  <si>
    <t>7de87005-22a5-4a5f-a34f-786ecefebc08</t>
  </si>
  <si>
    <t>60b79f15-b97c-4ae1-b43f-68aa2b273ff2</t>
  </si>
  <si>
    <t>46695269-b25f-4e8b-a30c-4876a17f7115</t>
  </si>
  <si>
    <t>7687b708-814a-4b5c-906c-9d9a285c6ea0</t>
  </si>
  <si>
    <t>1fe00940-a5b5-4554-be9e-ab2613f9d353</t>
  </si>
  <si>
    <t>0e455070-75d7-467f-a54e-a1a2d82edb41</t>
  </si>
  <si>
    <t>Kuachlual</t>
  </si>
  <si>
    <t>e7a93293-8d2c-4397-bdb0-3dde046bf1c4</t>
  </si>
  <si>
    <t>ecf9d87a-5fb9-4eaa-bfef-95e9f030f95a</t>
  </si>
  <si>
    <t>81e50369-a52e-45d3-b698-474091c89962</t>
  </si>
  <si>
    <t>d034f04d-ea87-4e2d-a42b-5bff8f10d567</t>
  </si>
  <si>
    <t>219eeab4-618b-4cd9-a944-9536176084f3</t>
  </si>
  <si>
    <t>Dhorkhan</t>
  </si>
  <si>
    <t>2bdaab97-5c0d-414a-84db-964e03b2d2b8</t>
  </si>
  <si>
    <t>a1c151b7-3c78-4d87-b280-e5fe2eb020cd</t>
  </si>
  <si>
    <t>7a2fccf0-f530-4718-a273-eff062291842</t>
  </si>
  <si>
    <t>6b606fda-3a43-4bb7-b698-e96f642d052d</t>
  </si>
  <si>
    <t>55761fae-3e10-4b7c-846b-5f158c20c338</t>
  </si>
  <si>
    <t>43a189d0-2f5c-423b-afd8-af8558359ba9</t>
  </si>
  <si>
    <t>3e75b461-4950-4037-a91f-d78891044c6a</t>
  </si>
  <si>
    <t>962f5d55-e713-4fe1-8116-3538a3adcf38</t>
  </si>
  <si>
    <t>0a34685d-9682-4fbe-9347-25548c760a80</t>
  </si>
  <si>
    <t>238d7521-dbe8-4ce1-afba-03cd56562992</t>
  </si>
  <si>
    <t>c0dda4b1-d4b7-44c0-ad6a-255a767159fb</t>
  </si>
  <si>
    <t>1b033e57-0e62-47e9-8781-f61fd5f816d8</t>
  </si>
  <si>
    <t>45b6bc11-32f9-439a-88f4-f15f86d65203</t>
  </si>
  <si>
    <t>69e40ee2-71b7-4de8-a141-900a3aee13fb</t>
  </si>
  <si>
    <t>d0df49c0-aeae-46b3-9aa3-258be11cf2bd</t>
  </si>
  <si>
    <t>ad1f3ae2-985b-4ff0-9db4-e92f86a6619c</t>
  </si>
  <si>
    <t>f42424cb-c581-4900-9211-5ae7be453248</t>
  </si>
  <si>
    <t>397d7422-b058-4b72-b359-a83d49573ae3</t>
  </si>
  <si>
    <t>Chanlual</t>
  </si>
  <si>
    <t>d2008a8f-73cb-406e-b671-ecdef24f41c9</t>
  </si>
  <si>
    <t>Marial</t>
  </si>
  <si>
    <t>84e5c3c3-7984-4bde-b4ce-6c337fb739a7</t>
  </si>
  <si>
    <t>6f39449b-879c-4902-9ca6-02d5fb074da8</t>
  </si>
  <si>
    <t>f60c105d-617d-4586-b061-0668b26ae8ad</t>
  </si>
  <si>
    <t>102ad4b6-ec49-4c44-b8fe-f71b35ade47a</t>
  </si>
  <si>
    <t>36a7eebb-b1f7-4f6f-a431-eccedce1e6ba</t>
  </si>
  <si>
    <t>8f7fa02b-ed35-4d4c-9b6a-5f12e174fe28</t>
  </si>
  <si>
    <t>1063213a-87d1-48a8-8e09-76734ae460fb</t>
  </si>
  <si>
    <t>684d4ed1-be74-4580-bf61-bcb17435e230</t>
  </si>
  <si>
    <t>d9219767-9600-4db9-9733-9f59967f0bf7</t>
  </si>
  <si>
    <t>d6841604-c168-4c76-ace3-f1e8852e05fb</t>
  </si>
  <si>
    <t>7e0da0b8-cb53-4bff-be2d-eea0819515cc</t>
  </si>
  <si>
    <t>f3e84cbc-34b7-4531-ae71-009bedf1f738</t>
  </si>
  <si>
    <t>b621716a-3d83-4343-a9fa-a384b93e95c7</t>
  </si>
  <si>
    <t>c2501d50-75b1-4599-a10b-45add1043c0a</t>
  </si>
  <si>
    <t>1759170a-8902-4273-aa46-d59b0d0c50f1</t>
  </si>
  <si>
    <t>12f07fd4-99bd-419a-a84f-cdcc27d54a54</t>
  </si>
  <si>
    <t>36ffabf4-6969-4263-8556-026b3c5ab6f3</t>
  </si>
  <si>
    <t>7bd9b72e-0f66-4964-996b-e966b3bad927</t>
  </si>
  <si>
    <t>09a4afca-97a8-4195-8dac-93469388633a</t>
  </si>
  <si>
    <t>90e46f08-b9c6-4ac8-9a2e-8ca18b9a98f6</t>
  </si>
  <si>
    <t>0c35fb30-3937-4b5f-b0c9-a26846328abd</t>
  </si>
  <si>
    <t>7586a826-5664-4542-b7ee-ecef244807fd</t>
  </si>
  <si>
    <t>ee19c4f7-1d8e-4503-8077-e087184d3a35</t>
  </si>
  <si>
    <t>d406d9d1-1899-48cb-b09e-b0b169d335b8</t>
  </si>
  <si>
    <t>bae4645d-e019-49d4-9d17-675eb25faac1</t>
  </si>
  <si>
    <t>99655cc3-ec24-4edb-b184-6d5f06027f64</t>
  </si>
  <si>
    <t>dd34344b-9001-444b-97d9-2090c97ed6af</t>
  </si>
  <si>
    <t>c5d5e3a4-1484-475b-b0b4-7ab97d33ddc7</t>
  </si>
  <si>
    <t>16820e33-9c32-4218-9058-16c5d6430bfc</t>
  </si>
  <si>
    <t>d13cd9c9-0755-4a3e-b638-563a7d354ed9</t>
  </si>
  <si>
    <t>5ad3e6b4-8d0a-4bdd-b56f-53f5103df607</t>
  </si>
  <si>
    <t>f02905a4-9c6f-4902-9a37-b4ef0942d52d</t>
  </si>
  <si>
    <t>d0434b80-b7f8-4432-925b-34ee902a8fa1</t>
  </si>
  <si>
    <t>e4bcefa3-da08-472e-9f42-a9759f247581</t>
  </si>
  <si>
    <t>6a850fae-bec7-4396-8725-c919c9526c00</t>
  </si>
  <si>
    <t>04544b39-3e1f-4de4-b6e4-de931f1f7969</t>
  </si>
  <si>
    <t>2975b77b-eeeb-4cb2-948f-9aec99dc7e7b</t>
  </si>
  <si>
    <t>e8296182-769b-4b8c-88e0-dc1fea3889d0</t>
  </si>
  <si>
    <t>aac6a123-f9d0-411d-aff1-91d73a2ab6ad</t>
  </si>
  <si>
    <t>dd9cbf33-12ca-4668-a402-f5bc3be53656</t>
  </si>
  <si>
    <t>de9450f8-b679-44fc-861b-bd39778cba1b</t>
  </si>
  <si>
    <t>950d65f4-c628-4472-ad95-9f1380a7ed7b</t>
  </si>
  <si>
    <t>4966f6fc-cdba-4e08-aab2-72095b4e1c3b</t>
  </si>
  <si>
    <t>f663d6d8-aab0-4a2a-974c-8f2ccac26adc</t>
  </si>
  <si>
    <t>9f9518f6-33f9-4056-b89e-012f00c9cd62</t>
  </si>
  <si>
    <t>a45834da-be51-4ed2-9183-72a413a059ee</t>
  </si>
  <si>
    <t>cb9db0ff-af8f-493c-b5d6-8a81350002fc</t>
  </si>
  <si>
    <t>1dd39f25-fb91-4555-b02c-e3e6a6f85b9a</t>
  </si>
  <si>
    <t>c5425d63-99b3-423d-a356-0eb1d13ed6fe</t>
  </si>
  <si>
    <t>87411f3a-e13f-4181-8731-15638eead2ba</t>
  </si>
  <si>
    <t>844a4c20-ccba-4265-a1cc-7f8cea19439f</t>
  </si>
  <si>
    <t>3a8d0836-d25f-4e51-8074-f27934e2c861</t>
  </si>
  <si>
    <t>309a0eb3-4cf9-4bb5-aee7-7a0cdc7f8978</t>
  </si>
  <si>
    <t>0a6c8abf-5916-4dd2-be3b-9bae5525fd53</t>
  </si>
  <si>
    <t>e8a00b20-14bd-4662-abbc-91cf4ffb81cc</t>
  </si>
  <si>
    <t>c136e29d-77d1-4f3e-9396-60f21e9c6e01</t>
  </si>
  <si>
    <t>21933faf-d329-4861-a4d2-3261828d9f28</t>
  </si>
  <si>
    <t>cfd9dfdb-ad8d-485f-a160-31281ca0bd61</t>
  </si>
  <si>
    <t>e0c6aed4-5f21-4547-bbf4-f7bbba98194e</t>
  </si>
  <si>
    <t>e951f160-e499-459e-abb2-46ca655fd142</t>
  </si>
  <si>
    <t>3e2ce282-2e19-48f2-88ec-0ec75dbb8f24</t>
  </si>
  <si>
    <t>keriwa</t>
  </si>
  <si>
    <t>d3a86a6e-567f-4829-8dc9-f0eda0e7265a</t>
  </si>
  <si>
    <t>Single_parent Missing_child</t>
  </si>
  <si>
    <t>c19e6ad1-bf3c-42e5-a032-5faf5c8b103a</t>
  </si>
  <si>
    <t>4c70f09a-5212-407e-8000-6d0337f77abd</t>
  </si>
  <si>
    <t>7025d362-06d2-413f-992f-1643561d3adb</t>
  </si>
  <si>
    <t>39ca9d50-233f-4498-9a55-56c716b6efba</t>
  </si>
  <si>
    <t>783b54b3-10e4-47f6-afe4-95b8992c771f</t>
  </si>
  <si>
    <t>8bb1e191-fdc2-4d5b-9c25-64b470013faf</t>
  </si>
  <si>
    <t>0c83150c-b211-4173-8c0b-44e3a029ff7f</t>
  </si>
  <si>
    <t>logo</t>
  </si>
  <si>
    <t>Malnourished Mentally_disabled</t>
  </si>
  <si>
    <t>20988bfe-d8b9-4c88-9e2d-1c534643cccf</t>
  </si>
  <si>
    <t>97256e0f-55b8-4dba-9cc0-1c58a869ea66</t>
  </si>
  <si>
    <t>7a9f2546-5f7d-4a17-83c2-cdabe6e2cb2a</t>
  </si>
  <si>
    <t>3a3da26c-1be4-47b3-8433-19977b13f739</t>
  </si>
  <si>
    <t>9636c1a6-6951-4af0-89c3-6e04e3a4df09</t>
  </si>
  <si>
    <t>327c1d62-9d2f-46c8-8671-1cda3953fd46</t>
  </si>
  <si>
    <t>Special_protection_needs_elderly Unaccompanied_minor</t>
  </si>
  <si>
    <t>0b664b30-751e-4b85-b04a-d2fff48ef3b2</t>
  </si>
  <si>
    <t>9a710bd8-2040-4c41-ab12-2bb8ecb5735c</t>
  </si>
  <si>
    <t>2f42d402-8f32-457d-b3c5-7621ad82b2e1</t>
  </si>
  <si>
    <t>df5418f3-0eb0-436c-a5f7-defcad5357e6</t>
  </si>
  <si>
    <t>0dd91dde-3434-4bca-90ea-b0ad7eb9e56c</t>
  </si>
  <si>
    <t>96043269-4aca-498a-8593-255b12685003</t>
  </si>
  <si>
    <t>7f785495-67a8-4a3d-ad8c-89871afefcd9</t>
  </si>
  <si>
    <t>57caa1cf-2a57-43f6-ba54-6641cb2a41b7</t>
  </si>
  <si>
    <t>6d0a409b-8cb6-4fa6-b4c6-0d70696e0dc9</t>
  </si>
  <si>
    <t>Pregnant Missing_child</t>
  </si>
  <si>
    <t>adaaeefc-2c89-4be6-be90-724ba03df1b0</t>
  </si>
  <si>
    <t>91b8af95-f577-4557-aae3-11d034f5c43a</t>
  </si>
  <si>
    <t>84254617-e413-4d43-a96b-ec11396b35d8</t>
  </si>
  <si>
    <t>7c31fc54-e6c1-48ea-8d91-4bb1dfe56634</t>
  </si>
  <si>
    <t>02138257-0570-4b05-a822-f846c00fe7cc</t>
  </si>
  <si>
    <t>978fd8b4-3012-4428-99a4-87d4da51b4fb</t>
  </si>
  <si>
    <t>bf3bc6ba-3d8a-4f2c-9fa4-26c64d9f7cc5</t>
  </si>
  <si>
    <t>Physically_disabled Missing_child</t>
  </si>
  <si>
    <t>13bb7101-d8fb-4c09-b96f-5de790e88680</t>
  </si>
  <si>
    <t>e674a9bd-2a02-4ec8-8cf4-c1444f864032</t>
  </si>
  <si>
    <t>c44242c8-2ffd-4b51-b17d-2ecaa3d4946f</t>
  </si>
  <si>
    <t>5087f567-f8f4-4be3-b204-230e0250a9b5</t>
  </si>
  <si>
    <t>939b29ef-cdf6-4158-a097-c0c188ea100a</t>
  </si>
  <si>
    <t>993cbf84-8def-4932-8076-139d223d4ea5</t>
  </si>
  <si>
    <t>6e03885e-5e2f-4220-a152-3a3baf5dc1e5</t>
  </si>
  <si>
    <t>0e9f07f1-5ff6-4c4a-8c2d-8fb8f8837325</t>
  </si>
  <si>
    <t>ea45c992-ef02-436d-9c30-4a60657d93a5</t>
  </si>
  <si>
    <t>623da723-78b3-43f0-b37b-edc43c43b527</t>
  </si>
  <si>
    <t>3e4f7d5c-f695-49c3-a2f5-eebd3aaa19f1</t>
  </si>
  <si>
    <t>69d814d0-759e-41a4-bbf4-b71e383b1ccf</t>
  </si>
  <si>
    <t>a060346a-4dae-4840-a972-3bd4b10f8191</t>
  </si>
  <si>
    <t>43d83454-b6b4-42ec-994c-77a87324c1d6</t>
  </si>
  <si>
    <t>0e8f5f2c-95d2-449d-9aea-08eb6584e2cd</t>
  </si>
  <si>
    <t>237cc6da-9643-4f0b-9ba0-315169c9e7e3</t>
  </si>
  <si>
    <t>d1bc9334-a109-4722-b61c-f4f8ee3dfd75</t>
  </si>
  <si>
    <t>74b77083-5f9b-473c-9d85-bcb68e07d4e2</t>
  </si>
  <si>
    <t>a11ea964-2bd1-42a4-916f-db455c30a2f5</t>
  </si>
  <si>
    <t>d932c277-0d10-4e42-a4de-c64c2a7f0b09</t>
  </si>
  <si>
    <t>4acdd5af-1cb9-4252-a9d9-16e2a4eb7d5b</t>
  </si>
  <si>
    <t>31981c0b-40c7-4413-b2f5-556be680e038</t>
  </si>
  <si>
    <t>cd468042-05a3-4c47-b18a-9eea3825906a</t>
  </si>
  <si>
    <t>62051dc4-9910-471a-bcfe-202a8bdca40f</t>
  </si>
  <si>
    <t>83763669-4a29-4c0c-996e-82bd826b5407</t>
  </si>
  <si>
    <t>b7a0707f-14ac-440f-8c34-ce230530c492</t>
  </si>
  <si>
    <t>23d6fdbf-efd1-4f44-b26e-ff6f7e863e40</t>
  </si>
  <si>
    <t>9d63d82b-093b-4d03-97b5-2903a53ddc1c</t>
  </si>
  <si>
    <t>75515f57-45ff-4340-bf08-e3774f5b69f9</t>
  </si>
  <si>
    <t>f7fe13d4-d68b-4071-b1ab-2388b8b59749</t>
  </si>
  <si>
    <t>3bf594d1-6f1d-4cc2-8447-cdaf21d9f653</t>
  </si>
  <si>
    <t>c74db028-5668-4073-bb7c-3b20ef10895c</t>
  </si>
  <si>
    <t>8f489a42-ec6d-46ad-9a06-8b05bc5df7d5</t>
  </si>
  <si>
    <t>af17a5d8-e686-4df3-9eec-40a14bb92b74</t>
  </si>
  <si>
    <t>904c9152-b385-4c36-93d8-0b4c8874cab0</t>
  </si>
  <si>
    <t>37ec5889-5e3f-436b-ae34-3cbbf15dc1c2</t>
  </si>
  <si>
    <t>92ca7ef5-7ac6-4358-8aae-1f68fcda23ce</t>
  </si>
  <si>
    <t>9b09a8c5-dc9a-403c-967a-a0ce71344241</t>
  </si>
  <si>
    <t>b02751e7-3fe4-4b06-88ca-40a5b6cce15a</t>
  </si>
  <si>
    <t>5c7f413c-d158-4350-9f15-c48191731f6e</t>
  </si>
  <si>
    <t>5c3a41af-ed99-47fa-8678-33ee27e7070e</t>
  </si>
  <si>
    <t>ed60d687-1ca0-41b2-add6-50d53e6c7647</t>
  </si>
  <si>
    <t>83b8932a-2ee8-488c-bce1-34c0b3aa0262</t>
  </si>
  <si>
    <t>780b771a-8c2a-4d17-9b67-dea3f8a5857f</t>
  </si>
  <si>
    <t>64777cc6-37d0-4bcb-9259-7eef1ff1777d</t>
  </si>
  <si>
    <t>bf5f185e-b0bc-4b2b-8126-a85278a07cbb</t>
  </si>
  <si>
    <t>53cce002-5d8b-4008-860c-1f0ae6468af9</t>
  </si>
  <si>
    <t>d369f1fc-8168-4d2f-b534-6d4aa3e66bf4</t>
  </si>
  <si>
    <t>56b8b019-c124-43b4-8014-242eadd3f5ad</t>
  </si>
  <si>
    <t>10af5959-9589-451c-b1a6-958a1c207031</t>
  </si>
  <si>
    <t>1246b36c-5a50-4c3f-9128-b025ed8c0476</t>
  </si>
  <si>
    <t>0e32106f-60ad-4c60-8882-d401abf834a4</t>
  </si>
  <si>
    <t>b3f19986-f71a-4306-ae49-2f40be61e2f2</t>
  </si>
  <si>
    <t>ad2b2a97-878c-4589-a79e-e652156938f4</t>
  </si>
  <si>
    <t>659cd57a-26b6-4f75-b7d7-b7bcb73796b7</t>
  </si>
  <si>
    <t>525b1274-a373-49b9-a2a2-16e726213e9f</t>
  </si>
  <si>
    <t>a681d6fb-789a-4482-acf3-c73f46d59c5f</t>
  </si>
  <si>
    <t>b6729b88-08cb-48ce-85b5-20d2da39d96e</t>
  </si>
  <si>
    <t>6657d91a-2dd5-4016-809e-fe65327d8fdd</t>
  </si>
  <si>
    <t>01fdcbad-f849-477f-a75c-758b8de8f614</t>
  </si>
  <si>
    <t>6448b54e-ed0e-4c8e-812a-9312a9d03bf6</t>
  </si>
  <si>
    <t>11a66bfb-bf66-4058-abe8-4973b2a30338</t>
  </si>
  <si>
    <t>9183aa5c-3106-44cc-9794-534073162991</t>
  </si>
  <si>
    <t>a5999128-d181-44e0-aeff-b0f895073abd</t>
  </si>
  <si>
    <t>41206c21-bed0-403e-ae04-a3ab46d4a505</t>
  </si>
  <si>
    <t>537ea426-916a-4521-9f69-b649050acd05</t>
  </si>
  <si>
    <t>3b87057b-55ba-4cd3-b7e3-0b5940714ff4</t>
  </si>
  <si>
    <t>49e94039-67b5-4323-bced-dff5329a2d19</t>
  </si>
  <si>
    <t>30cbc2fa-f0af-438f-bce4-327b78ad2b62</t>
  </si>
  <si>
    <t>248ddcf3-3949-4b72-b502-66d915e139d9</t>
  </si>
  <si>
    <t>76cdb077-8af3-4a60-b464-fa4e073d630b</t>
  </si>
  <si>
    <t>5e9cdef6-5961-44b6-829c-f5e2cc499957</t>
  </si>
  <si>
    <t>8bb84c49-77fa-478b-a397-4a63d76518c6</t>
  </si>
  <si>
    <t>a45cce69-d80d-4646-80d8-460dd5848519</t>
  </si>
  <si>
    <t>8cbef91f-d167-462a-8d07-26cf488fc642</t>
  </si>
  <si>
    <t>2fba55f9-3862-42a6-8c03-c1f01d7f3b42</t>
  </si>
  <si>
    <t>a072b2a6-afbf-46d3-8bcf-78140c931e00</t>
  </si>
  <si>
    <t>940d5044-1dcc-4d97-9878-2c5495d7b442</t>
  </si>
  <si>
    <t>6e630462-6212-4e7a-9a09-8d0ff3fdeaf6</t>
  </si>
  <si>
    <t>a7dd841e-2118-48f0-b5ec-f8d206f6a4fb</t>
  </si>
  <si>
    <t>ed0b7380-d021-488c-895d-a509a5eb9098</t>
  </si>
  <si>
    <t>ca907e80-aa10-4800-9fe1-119c3bcf36f2</t>
  </si>
  <si>
    <t>476e6640-7eb6-4ff0-9ff0-0bcc70315b89</t>
  </si>
  <si>
    <t>e4a97174-c2dc-4888-802f-60fe3a34890e</t>
  </si>
  <si>
    <t>Breastfeeding Special_protection_needs_elderly Serious_medical_condition</t>
  </si>
  <si>
    <t>2cc79841-da41-4556-896c-e7447712f51e</t>
  </si>
  <si>
    <t>abd2314a-5c25-48d6-9597-7c862697db4f</t>
  </si>
  <si>
    <t>15a575c6-403c-4df5-ae26-eb93eb06fe6d</t>
  </si>
  <si>
    <t>0b46b6a1-949b-4764-b1ef-e58ad681dd4b</t>
  </si>
  <si>
    <t>e3a65dd7-b88e-4d9c-902c-8502165d9795</t>
  </si>
  <si>
    <t>7502611e-5507-4312-8531-69c6046cc005</t>
  </si>
  <si>
    <t>cbdd38da-429f-47ba-987e-57095956f88a</t>
  </si>
  <si>
    <t>7fe392e5-ebd5-4fbe-ad43-77827f0c2413</t>
  </si>
  <si>
    <t>f077476e-8d63-4515-bd81-c0c02965fb30</t>
  </si>
  <si>
    <t>b3a01079-15e6-4d4b-8c4d-132bfd8d4840</t>
  </si>
  <si>
    <t>8714ee5a-12a3-45a2-9c83-8a13abea1d35</t>
  </si>
  <si>
    <t>f37f5634-26c8-4951-afc1-8d12ee7feec6</t>
  </si>
  <si>
    <t>cf27cf6e-8e36-47f7-9eed-daa8ca0b7d45</t>
  </si>
  <si>
    <t>ee8b040d-c839-4f3b-9cfc-336f0162892f</t>
  </si>
  <si>
    <t>1aabf0f7-1ffd-4734-a71d-98004df2e56a</t>
  </si>
  <si>
    <t>d2008e2a-824e-4506-b3f0-f42f18559961</t>
  </si>
  <si>
    <t>606ebeaf-2714-4d72-9adb-8e329437f679</t>
  </si>
  <si>
    <t>Breastfeeding Single_parent</t>
  </si>
  <si>
    <t>fbd74f3f-8bbe-4eea-96ee-3617f437eedf</t>
  </si>
  <si>
    <t>ef52ca3f-d763-4011-8b78-ecc71fc9404a</t>
  </si>
  <si>
    <t>c10cdb6d-904d-4885-84a3-8c70a0fd8c92</t>
  </si>
  <si>
    <t>754fcde3-32ad-4356-8809-4d6203e48cb4</t>
  </si>
  <si>
    <t>b7ef31c5-17f6-428a-9f6f-ae0ad6cf51b6</t>
  </si>
  <si>
    <t>0609eace-e8ab-450b-b2a9-6e22c3a7a0fa</t>
  </si>
  <si>
    <t>87fc31df-f39a-44f6-9e7b-5b5a4126eb2f</t>
  </si>
  <si>
    <t>5e4552e4-67c0-471d-9870-abb4f954b0fb</t>
  </si>
  <si>
    <t>578ff07b-847a-4fde-8397-8bbe714b5008</t>
  </si>
  <si>
    <t>254ce43a-70be-4688-abe9-cd1fe0b3b4aa</t>
  </si>
  <si>
    <t>8c11870d-695a-48ea-95a2-aab2369ac7d2</t>
  </si>
  <si>
    <t>b28f297e-3b76-4e5a-983c-7d9baa145d61</t>
  </si>
  <si>
    <t>60166154-493e-4eb7-be3a-f78142eb375b</t>
  </si>
  <si>
    <t>00d36a67-ab80-448a-90f5-20ba83b75298</t>
  </si>
  <si>
    <t>20d6ea97-29c7-444d-b37b-ce332724d157</t>
  </si>
  <si>
    <t>ea455fb0-3c6a-49ac-afeb-a5f1cae430f7</t>
  </si>
  <si>
    <t>b9a3eefd-7f10-4bca-97e5-cafb6751df5d</t>
  </si>
  <si>
    <t>Special_protection_needs_elderly Mentally_disabled</t>
  </si>
  <si>
    <t>ae173406-975b-4869-9084-0e3e92dac37d</t>
  </si>
  <si>
    <t>d750df87-626b-418c-86a9-29d88826db93</t>
  </si>
  <si>
    <t>22417bfa-e0c0-4c0e-9b44-babc9d2a6f11</t>
  </si>
  <si>
    <t>Breastfeeding Physically_disabled Serious_medical_condition</t>
  </si>
  <si>
    <t>5dc74a93-0e3b-41d2-b31d-8f08a79d113f</t>
  </si>
  <si>
    <t>a7ea21fa-879c-40e8-b59b-7dcccc0e56c5</t>
  </si>
  <si>
    <t>Special_protection_needs_elderly Missing_child</t>
  </si>
  <si>
    <t>b3fdf169-89cc-47c5-9451-5a53953b89be</t>
  </si>
  <si>
    <t>691e9e5e-7c3f-4280-8b1f-7fc8be029e03</t>
  </si>
  <si>
    <t>0500d6c4-1844-4c5f-983e-ce9e3fd16d7c</t>
  </si>
  <si>
    <t>776a3132-345f-4e37-8861-db5c34c4e473</t>
  </si>
  <si>
    <t>9120b238-4006-487e-9167-579a2895383c</t>
  </si>
  <si>
    <t>f9dddafb-8b5a-4613-85c2-84b064b965b4</t>
  </si>
  <si>
    <t>a4808b8a-7f0b-42d2-b0c0-36b322a17f68</t>
  </si>
  <si>
    <t>2127ddde-918c-4fff-a8cc-90916e1b5127</t>
  </si>
  <si>
    <t>44022c5d-46f7-4c1d-9a77-84b3d8e0dda3</t>
  </si>
  <si>
    <t>1bc6d403-19fd-4bcb-a2cb-596a32534df1</t>
  </si>
  <si>
    <t>ed1dcce1-b291-4332-aab4-9859a77df3c1</t>
  </si>
  <si>
    <t>32e86df6-6d7f-478c-9d39-984fda79e6fc</t>
  </si>
  <si>
    <t>Special_protection_needs_elderly Missing_child Mentally_disabled</t>
  </si>
  <si>
    <t>add8a1ad-a735-468f-98fe-13cecae6702c</t>
  </si>
  <si>
    <t>238f5c19-a6a8-45dc-938a-8a471d277bae</t>
  </si>
  <si>
    <t>b5dc63aa-880c-43a0-8dbc-3094946c476d</t>
  </si>
  <si>
    <t>008caf7d-c2df-4f19-b2e3-54f30d1f25d4</t>
  </si>
  <si>
    <t>b38aedf7-f154-4404-94f2-63a8fd8affb9</t>
  </si>
  <si>
    <t>Physically_disabled Special_protection_needs_elderly Serious_medical_condition</t>
  </si>
  <si>
    <t>3f53f4bc-8bed-4089-a690-963927577201</t>
  </si>
  <si>
    <t>fbe23c08-41bb-4599-a6f6-3375d58e0346</t>
  </si>
  <si>
    <t>b5ec0bac-c4b1-4a8f-a2dc-5f031b40fa16</t>
  </si>
  <si>
    <t>cd7ee830-a4a0-4e66-94e7-5430a3f3152c</t>
  </si>
  <si>
    <t>6c14e0b8-3d03-4dfc-a638-cb61a1eb6043</t>
  </si>
  <si>
    <t>0d7ab04c-3e6b-4247-9557-d5ca3fdfac1b</t>
  </si>
  <si>
    <t>e5e91b3a-6ffc-4536-adc9-a7ef8a63cc55</t>
  </si>
  <si>
    <t>ad41de0f-82c3-4eaa-a715-5a31a2cb5cbb</t>
  </si>
  <si>
    <t>aa6ad863-9aff-4582-935f-7afc97168022</t>
  </si>
  <si>
    <t>7d39d893-b93f-4e6c-9cda-8e795bf9d103</t>
  </si>
  <si>
    <t>f97de675-e41b-495c-b06b-80bf4e7d657b</t>
  </si>
  <si>
    <t>Breastfeeding Special_protection_needs_elderly Separated_child_in_household</t>
  </si>
  <si>
    <t>615e1530-c020-480a-8df3-d23c6471aad3</t>
  </si>
  <si>
    <t>60398ff0-318e-4c41-8f9c-8117857663af</t>
  </si>
  <si>
    <t>226dbfe4-e0fc-4fb6-bb68-1d8527198483</t>
  </si>
  <si>
    <t>65c03817-e402-489d-8be0-1da140de0425</t>
  </si>
  <si>
    <t>3330171d-29c9-4a56-9de5-bdbce89692ed</t>
  </si>
  <si>
    <t>Breastfeeding Physically_disabled Missing_child</t>
  </si>
  <si>
    <t>b7374dbf-3e26-4e1d-9026-ab53fde21d30</t>
  </si>
  <si>
    <t>80dc193e-e364-4de3-8479-f2fdef7c7199</t>
  </si>
  <si>
    <t>7d86fe72-06fc-46c7-b6b6-82703db9e99b</t>
  </si>
  <si>
    <t>599d89ae-0b5e-41ea-8fb1-68cdbe6f8df7</t>
  </si>
  <si>
    <t>1bddbcfd-38fc-4b21-89c0-8588b4e55a6b</t>
  </si>
  <si>
    <t>Breastfeeding Physically_disabled Mentally_disabled</t>
  </si>
  <si>
    <t>44712e73-223d-4249-a01a-843197c0f70c</t>
  </si>
  <si>
    <t>3afad0ab-b1db-4e71-b2d0-98077d63c06b</t>
  </si>
  <si>
    <t>41d77e28-c52c-4053-93d3-d713d49d0250</t>
  </si>
  <si>
    <t>Physically_disabled Special_protection_needs_elderly Serious_medical_condition Single_parent</t>
  </si>
  <si>
    <t>6e96fc1a-e4a3-4945-a241-92bbf34d5f1d</t>
  </si>
  <si>
    <t>dab2a2f7-952e-43b8-9242-ca5320d805ad</t>
  </si>
  <si>
    <t>71074a06-9240-46f0-b8ef-9b571c9c451e</t>
  </si>
  <si>
    <t>46af6e02-7960-4d03-ba66-df4cd42bf122</t>
  </si>
  <si>
    <t>79f1a832-259a-4f11-b534-2dc68911b9d1</t>
  </si>
  <si>
    <t>bf9f23ca-48a8-4217-9824-65e70f4b03e0</t>
  </si>
  <si>
    <t>8058a35a-d0ec-4a7c-9744-9c8facfd90ea</t>
  </si>
  <si>
    <t>3b75071c-ba0a-47f7-bc53-5eff42079da8</t>
  </si>
  <si>
    <t>b0ffe3f4-5459-4c9a-8666-669d1d2df815</t>
  </si>
  <si>
    <t>2dc12e22-824c-48ed-9c08-9a6caa53476d</t>
  </si>
  <si>
    <t>6e094299-81bd-4ffd-bb84-ae541a27b19c</t>
  </si>
  <si>
    <t>f51f8e10-8112-40df-84b7-8145212ddb5d</t>
  </si>
  <si>
    <t>8eb0ea73-8558-4ddd-b830-f7973baec20f</t>
  </si>
  <si>
    <t>df6b549e-4aa0-46ad-b6af-947403f0a265</t>
  </si>
  <si>
    <t>1e7e455f-44dc-4304-aef8-f1d82f20995f</t>
  </si>
  <si>
    <t>1cb7f49c-cbbf-40d7-b4a0-bc7b92cdff1a</t>
  </si>
  <si>
    <t>4d6f999e-c2d1-4dc6-aaf3-7f4f55d52fa4</t>
  </si>
  <si>
    <t>1f74a90f-6bd6-41f9-9a67-b0eb3b89b2e4</t>
  </si>
  <si>
    <t>a861e715-3e31-4409-b351-5d1956756722</t>
  </si>
  <si>
    <t>d2a19089-e8a2-433e-a30d-79a6493dcc1f</t>
  </si>
  <si>
    <t>88c3bee4-7b15-424c-beee-063d9c7c0cbd</t>
  </si>
  <si>
    <t>62e3726a-b731-4dee-8f9b-b08680e58db5</t>
  </si>
  <si>
    <t>92e78865-92af-438f-8697-a9b6b3369167</t>
  </si>
  <si>
    <t>3b314469-397b-46d3-ad25-3224b3bea440</t>
  </si>
  <si>
    <t>0cbdc09e-1ea6-4c3b-bc35-ef47c3c72daa</t>
  </si>
  <si>
    <t>24dab401-77b5-4321-b404-7e3f32008adf</t>
  </si>
  <si>
    <t>e463facb-e0e2-49ca-97e1-37b3aa29d411</t>
  </si>
  <si>
    <t>be8b52fb-d664-46b0-9f80-5260563158be</t>
  </si>
  <si>
    <t>82badc40-f448-4f56-995a-5ac9fbdb3ea5</t>
  </si>
  <si>
    <t>d6ac4315-3150-4710-b601-ffa8821230b2</t>
  </si>
  <si>
    <t>9f91ebc3-1292-4786-9df3-246319a9c7e7</t>
  </si>
  <si>
    <t>789c9a13-0f19-4b00-b9dc-14e51f494d53</t>
  </si>
  <si>
    <t>e237c58a-076a-46a3-8e0a-d0e2e38d4caf</t>
  </si>
  <si>
    <t>Physically_disabled Mentally_disabled</t>
  </si>
  <si>
    <t>b323cc68-d817-4bb8-bdde-79ce5e6d1d80</t>
  </si>
  <si>
    <t>a83120b7-c4d1-47fd-8fd4-6ec762018636</t>
  </si>
  <si>
    <t>5c1ef289-d73d-438a-8c79-93236485d1d8</t>
  </si>
  <si>
    <t>c93c7b6f-c2a9-4859-975e-fd878ba645cc</t>
  </si>
  <si>
    <t>ad1225f2-4212-41eb-a5f5-1da8ad45e73b</t>
  </si>
  <si>
    <t>f0ceadf0-e6e4-439d-9ab2-9d8d2a6faf09</t>
  </si>
  <si>
    <t>cab0d64a-69db-44b1-bd48-93456efe09c7</t>
  </si>
  <si>
    <t>ab0af394-0b42-4ce7-be0b-c2f88d8ce067</t>
  </si>
  <si>
    <t>2fc130d5-f114-4513-9462-4e3ecd8d5300</t>
  </si>
  <si>
    <t>43ba00db-3e5c-4c8c-8408-1be9eb393599</t>
  </si>
  <si>
    <t>b30d5110-d050-4ffc-be8f-b685c5318425</t>
  </si>
  <si>
    <t>76469d54-d8bd-4670-9b4b-1de629c8b15e</t>
  </si>
  <si>
    <t>159debaf-8959-4f13-828f-dd9c47886ba4</t>
  </si>
  <si>
    <t>ee62a7bf-565c-4b80-a0f0-dccd14083bed</t>
  </si>
  <si>
    <t>b347064b-ae4c-429b-b780-45f6cde26d44</t>
  </si>
  <si>
    <t>d282234a-4a41-41f3-82fb-9c60c2b4cdd6</t>
  </si>
  <si>
    <t>0c3e811f-fb20-4b88-98b2-c3d88772f326</t>
  </si>
  <si>
    <t>ac4cb97b-e2d7-42ca-b660-8b908dddd1ff</t>
  </si>
  <si>
    <t>b3601bfb-e62b-4f02-928a-84c70ea5d8eb</t>
  </si>
  <si>
    <t>cb2e4a9f-33c4-4169-8a22-2fad35df9a7c</t>
  </si>
  <si>
    <t>56e1aa45-670c-4cdc-a407-499b4924636f</t>
  </si>
  <si>
    <t>0487d09c-247e-4b06-b02b-0f0ff11e507a</t>
  </si>
  <si>
    <t>464d941a-efb0-4f4b-af98-b442bc57f947</t>
  </si>
  <si>
    <t>9860a38c-198b-4458-83c1-72e5050f4f02</t>
  </si>
  <si>
    <t>1ac9889c-6c5f-487a-acd1-5d849356db33</t>
  </si>
  <si>
    <t>39fa9078-ecb9-41fa-9a77-e7a9c50b2ced</t>
  </si>
  <si>
    <t>6a755111-eb49-4d8e-b96c-76ab6fe5a43e</t>
  </si>
  <si>
    <t>32c7dcce-ed84-40f9-ab4e-397f55a7e67f</t>
  </si>
  <si>
    <t>2cebe2c7-c52f-4927-ab7e-0c8e8cdd6fa0</t>
  </si>
  <si>
    <t>8fa4582f-def9-4c33-9a71-bb703416a88f</t>
  </si>
  <si>
    <t>22739195-e906-4214-a931-76af977a8774</t>
  </si>
  <si>
    <t>4979b661-4970-456b-a117-de135e2d604a</t>
  </si>
  <si>
    <t>9225ee85-a45d-4931-899e-5fbb377a3713</t>
  </si>
  <si>
    <t>f2cf8912-e241-4bdf-ad69-11eb8a9aa9a7</t>
  </si>
  <si>
    <t>73b7ed85-d746-4511-86cf-26e061322a26</t>
  </si>
  <si>
    <t>43cdc5b8-e9a1-45ee-b2fd-a94eebd2cdfd</t>
  </si>
  <si>
    <t>7c943ca9-92d9-4197-a7cb-e50f38bc6f62</t>
  </si>
  <si>
    <t>2fca690a-8d1b-4abe-b045-89127c5d8ce0</t>
  </si>
  <si>
    <t>a0503118-4cb8-4b0c-b890-dcaec7acb329</t>
  </si>
  <si>
    <t>132a021a-558c-455e-a677-e638fa5be0d1</t>
  </si>
  <si>
    <t>b742df7e-30c9-434f-8614-7a0169bba6bd</t>
  </si>
  <si>
    <t>c4268c35-1864-483e-a927-4bc767c5acba</t>
  </si>
  <si>
    <t>3737d09a-454b-48b1-bfae-b55675db7130</t>
  </si>
  <si>
    <t>76f08dcf-9a99-4886-9aa5-2047e9337862</t>
  </si>
  <si>
    <t>c5136884-665c-4e00-85b0-02a17225270c</t>
  </si>
  <si>
    <t>2be4eb7c-0ca4-4fd6-8905-5e3b6b706fe4</t>
  </si>
  <si>
    <t>26ed2d88-4e96-4d62-beb6-7b9bd73074a3</t>
  </si>
  <si>
    <t>6dc4a263-422d-4e34-b365-e292bdb2901a</t>
  </si>
  <si>
    <t>2fe9ae2e-2748-4483-b6dc-39b00ea3dbd4</t>
  </si>
  <si>
    <t>c140c3c0-4d3e-4bdb-9a5c-445b195948f8</t>
  </si>
  <si>
    <t>699ed6a0-9fe2-4ff1-ac74-eb9fa17ccd90</t>
  </si>
  <si>
    <t>f85cfb59-9c09-4d7c-a41e-723340677f23</t>
  </si>
  <si>
    <t>f49fcfe6-fb7d-4ecd-8fa8-262cd4f5db9f</t>
  </si>
  <si>
    <t>adc9588c-827c-4be3-b990-e71592da8dd9</t>
  </si>
  <si>
    <t>2e63946e-417d-4be5-944b-148529470ea5</t>
  </si>
  <si>
    <t>Breastfeeding Special_protection_needs_elderly Mentally_disabled</t>
  </si>
  <si>
    <t>44823c7e-2149-40e1-8e15-962b799c8388</t>
  </si>
  <si>
    <t>8ad6ec5e-8993-4740-b2e7-02a7debef7ae</t>
  </si>
  <si>
    <t>edede8c3-01d8-49e1-b7ce-e3e4dfd98372</t>
  </si>
  <si>
    <t>d302cfe5-05bf-4340-8a19-d54128a588e2</t>
  </si>
  <si>
    <t>bea819a6-eebd-4c4d-9603-fd9c1d2a55c6</t>
  </si>
  <si>
    <t>e672c2bf-f04c-47e1-a166-c200f1456a43</t>
  </si>
  <si>
    <t>af8a3a40-bfde-45d2-aa8e-3d65097b2a1f</t>
  </si>
  <si>
    <t>1515c82b-cd41-4d2a-8b7d-06e6cbfd2d4a</t>
  </si>
  <si>
    <t>8ab46ec7-63dc-4ed9-85c8-485c5f951d30</t>
  </si>
  <si>
    <t>Breastfeeding Physically_disabled Malnourished</t>
  </si>
  <si>
    <t>eb8985a0-75ca-4d7f-a1bc-295d1f1b2869</t>
  </si>
  <si>
    <t>d9169c47-12da-4684-861d-d5316dacefec</t>
  </si>
  <si>
    <t>6dbc32c1-0359-4e9e-af47-d6fdf3ff7f72</t>
  </si>
  <si>
    <t>eb68069f-9ee4-45e8-93b9-7bc18775cc9c</t>
  </si>
  <si>
    <t>d95693ca-d300-4cde-a89c-cbaffa71acd7</t>
  </si>
  <si>
    <t>0d9e939a-d229-41e6-891e-a79b8b16a066</t>
  </si>
  <si>
    <t>e7a5cac0-3f18-47ad-9ad5-c150a28fe5e6</t>
  </si>
  <si>
    <t>35172ced-933c-4878-95ad-6f9ec03e67d1</t>
  </si>
  <si>
    <t>22b231c4-fe3f-4de3-a48c-8af4e78e0fa2</t>
  </si>
  <si>
    <t>526e0853-b6f4-43b2-8a87-5fefe0059db1</t>
  </si>
  <si>
    <t>61bf5196-06fe-473a-9657-8a4d4cad08ea</t>
  </si>
  <si>
    <t>d4a5f022-2dbf-456b-bb76-8305ed1c663b</t>
  </si>
  <si>
    <t>795fb6af-781f-40d3-a37c-f636cf0b802f</t>
  </si>
  <si>
    <t>9a9197fa-a1e4-4cb9-b9f7-3c493f800104</t>
  </si>
  <si>
    <t>Breastfeeding Malnourished Single_parent</t>
  </si>
  <si>
    <t>69140a7d-df82-4571-9fe2-b6a728aad876</t>
  </si>
  <si>
    <t>ef602ed4-11d7-46b0-9c67-c243d35fe25b</t>
  </si>
  <si>
    <t>fbae9eb1-6d6e-4d9d-aea3-1b04d3e92c18</t>
  </si>
  <si>
    <t>16c25d6b-e094-4a2f-8d32-03d64e8d442f</t>
  </si>
  <si>
    <t>b6c63483-c337-4408-828e-34847b83bc30</t>
  </si>
  <si>
    <t>411d43e3-a013-4253-b170-596fa66f8613</t>
  </si>
  <si>
    <t>49a38073-d791-459b-9e14-e487c480e801</t>
  </si>
  <si>
    <t>dbebc1f9-ee88-413c-899f-f1c2557ab91b</t>
  </si>
  <si>
    <t>59c171be-70f4-4552-8795-50641e04080a</t>
  </si>
  <si>
    <t>a4e9bd0f-7da5-4581-94c6-e712196acfaf</t>
  </si>
  <si>
    <t>ae42b4d0-4650-4a43-9a30-09fa62f660a9</t>
  </si>
  <si>
    <t>cc8986f1-7705-4372-9654-e1890f9f0a04</t>
  </si>
  <si>
    <t>987b7b63-d833-4966-9a6a-955a464553df</t>
  </si>
  <si>
    <t>ddb26d71-279c-456a-ae4d-47fca8a00ed4</t>
  </si>
  <si>
    <t>7a8826e4-cbdd-4672-b828-c96a01c98ecc</t>
  </si>
  <si>
    <t>ac8b4a17-c55d-4024-9f61-c574a194b20a</t>
  </si>
  <si>
    <t>3ece607a-19d1-4415-8016-a0e8120ec20f</t>
  </si>
  <si>
    <t>f5b3bce1-077b-43cc-ad61-6a4b1712b0e3</t>
  </si>
  <si>
    <t>013b5036-00cb-4544-8086-feed399fde80</t>
  </si>
  <si>
    <t>8665edf6-b9fe-439e-9594-636a14165551</t>
  </si>
  <si>
    <t>569f8307-4295-4d99-9eef-5cd346d7a6ce</t>
  </si>
  <si>
    <t>25530fc1-dbfa-44d6-8152-37ac08744a7a</t>
  </si>
  <si>
    <t>8f16e53b-6256-4658-8ce6-eee5d87ec8a3</t>
  </si>
  <si>
    <t>010d6a80-a4e2-41c2-afc5-867e99ca4b9b</t>
  </si>
  <si>
    <t>86af810d-aea5-4757-9935-f558763cbb94</t>
  </si>
  <si>
    <t>57734ab0-d72e-440e-89d5-b1efd1c7d37a</t>
  </si>
  <si>
    <t>0d4d11fb-95ff-4fbd-a9c4-bf7a91278e27</t>
  </si>
  <si>
    <t>7f9b15b1-4e47-436a-9652-6fc08f827512</t>
  </si>
  <si>
    <t>6a1c947e-2778-4524-a773-232bd1fc9a64</t>
  </si>
  <si>
    <t>5ce04575-e632-41ba-a4bc-46db30207c8a</t>
  </si>
  <si>
    <t>493a1614-99e2-4522-ab7f-256e2f42d6db</t>
  </si>
  <si>
    <t>5eac4ca7-7461-411d-9345-99eb077e9573</t>
  </si>
  <si>
    <t>1b2a3921-0248-41ad-a47c-ec35261ad086</t>
  </si>
  <si>
    <t>5bf51abf-2abe-4542-a7a8-f1486e0e6289</t>
  </si>
  <si>
    <t>1d047827-fbe3-48be-b60f-3c5e14a2d04f</t>
  </si>
  <si>
    <t>b19c887c-a966-4284-8d22-edd82a1e10b0</t>
  </si>
  <si>
    <t>143f474b-63aa-4158-9704-e94e1aa59236</t>
  </si>
  <si>
    <t>1b339251-dc55-4380-a39e-69c69b37c09f</t>
  </si>
  <si>
    <t>fbe0beed-8a4d-4ca2-ba7d-9c9bc924542c</t>
  </si>
  <si>
    <t>71084ff9-4bb7-423f-8f28-79d6fb2f5a7d</t>
  </si>
  <si>
    <t>e4f0a027-bf65-43b3-99a5-a4a348689e6d</t>
  </si>
  <si>
    <t>9bbab3e8-34cc-46d8-aebb-3f2b4c117041</t>
  </si>
  <si>
    <t>f275abf1-5f7c-468f-9337-e2a8a8fbc561</t>
  </si>
  <si>
    <t>195bce49-b5ab-41ad-859c-652b08763890</t>
  </si>
  <si>
    <t>7aeccfd6-7989-4663-85e9-620141a3084d</t>
  </si>
  <si>
    <t>1f4c13bc-06e0-4190-a191-fdba1f6137f1</t>
  </si>
  <si>
    <t>344c247b-04f3-44eb-969e-e6360e47a41b</t>
  </si>
  <si>
    <t>653af10c-68cd-41de-b131-17c0f522db06</t>
  </si>
  <si>
    <t>ca2b68d6-38f2-4f2c-89d2-f50124953e33</t>
  </si>
  <si>
    <t>c7b7eaee-1fd0-4866-9382-9c312c04dff1</t>
  </si>
  <si>
    <t>Pregnant Physically_disabled Serious_medical_condition</t>
  </si>
  <si>
    <t>0baa2177-d0b1-4a59-9e7c-539c9a81552c</t>
  </si>
  <si>
    <t>847a809f-050c-4274-a178-05f2b45c3668</t>
  </si>
  <si>
    <t>cfa3635e-33f1-49f3-8b5e-b0f147bb7011</t>
  </si>
  <si>
    <t>e208c249-2fcb-49e4-be76-47c86dcb07a7</t>
  </si>
  <si>
    <t>897489c7-3d6e-48cd-8f22-162881ae44ac</t>
  </si>
  <si>
    <t>ba24217c-7694-4ac3-abf7-a45c30193175</t>
  </si>
  <si>
    <t>7485fcdb-8776-4157-b5cb-e04a7ad39aa4</t>
  </si>
  <si>
    <t>f1608d70-c44f-4995-aeac-ad94a3798a5a</t>
  </si>
  <si>
    <t>528e86b3-17c1-4df6-835d-0af5ffa7318d</t>
  </si>
  <si>
    <t>f261544c-b8dc-40cb-a65f-1682f5077d79</t>
  </si>
  <si>
    <t>fb3d10b0-2ccc-448e-90e5-e487efb3e15c</t>
  </si>
  <si>
    <t>211a1aaf-a2ec-4573-af6d-c804975c4c81</t>
  </si>
  <si>
    <t>ad9c1a26-cd35-4f5b-800c-b37cb358df37</t>
  </si>
  <si>
    <t>f7497db6-9fb0-42f8-aef4-da914f3c2912</t>
  </si>
  <si>
    <t>4f7e7162-e02e-4c7e-881b-da5159159cb4</t>
  </si>
  <si>
    <t>3c0cb9a7-732a-4d85-95ad-33dce56e8f17</t>
  </si>
  <si>
    <t>a1b43382-bcd2-4d0b-b124-dfe9360bce74</t>
  </si>
  <si>
    <t>6eb5b352-f29d-4579-b364-bff440b82681</t>
  </si>
  <si>
    <t>6e5c6199-1360-4419-a924-aec7e47fcba1</t>
  </si>
  <si>
    <t>a32c17d7-f817-4f41-9a3d-7657ebd6b425</t>
  </si>
  <si>
    <t>5cac613f-3549-4168-bc7a-60631902fd52</t>
  </si>
  <si>
    <t>a3322b1c-a4e0-4556-9cfe-b3d0d2281ab6</t>
  </si>
  <si>
    <t>7f61bee7-661a-43b1-b228-3adc78dc8802</t>
  </si>
  <si>
    <t>8c6790c6-b2a9-4992-8660-c6cf2f4375e9</t>
  </si>
  <si>
    <t>1332007c-f061-42fb-bee0-99102fd7a0b3</t>
  </si>
  <si>
    <t>Pregnant Special_protection_needs_elderly Serious_medical_condition</t>
  </si>
  <si>
    <t>fd12b010-36ec-4f60-a195-d73decb8dfcf</t>
  </si>
  <si>
    <t>3cd25673-4b4a-4c29-b404-7561f7c6e66c</t>
  </si>
  <si>
    <t>51b16d46-9f1b-4f4b-b1c2-d64056ed49e7</t>
  </si>
  <si>
    <t>36188d3e-3c04-4899-8ca2-1173c2e93aa7</t>
  </si>
  <si>
    <t>1082ca2d-5828-419f-8060-f9b197469e01</t>
  </si>
  <si>
    <t>47627719-72d7-47a7-9806-a8416676d103</t>
  </si>
  <si>
    <t>b5ff6a7e-64c9-4ae0-9509-58b8cf8cb263</t>
  </si>
  <si>
    <t>0f2cb60a-553e-4b03-83a0-9a56f87df042</t>
  </si>
  <si>
    <t>e94f7a45-e6ab-4ea6-8f9b-f2d273974fc2</t>
  </si>
  <si>
    <t>50f03209-f5c2-42fa-a362-9198ca4cc38e</t>
  </si>
  <si>
    <t>7652d9af-df57-4ba6-a49c-c109b64d0217</t>
  </si>
  <si>
    <t>9c2bb0b1-0d41-42fe-8a43-927f9662a118</t>
  </si>
  <si>
    <t>d1cd9c6e-ba74-4509-a12b-6a107066138d</t>
  </si>
  <si>
    <t>ca13dfd4-d63d-4d20-b604-b510eb4a250a</t>
  </si>
  <si>
    <t>96c49408-73c3-421a-be15-b8c0b693a6cd</t>
  </si>
  <si>
    <t>4a949dcb-4703-493f-9ade-bcc87b9650d7</t>
  </si>
  <si>
    <t>0135301a-f551-4015-9e69-a6d12a944d2e</t>
  </si>
  <si>
    <t>41acb259-8e87-45df-93c1-a3b385c923ae</t>
  </si>
  <si>
    <t>6d8e58c2-ffc6-4a52-b519-bd25083b826d</t>
  </si>
  <si>
    <t>ba44b7d2-cd4b-45a7-a9d4-fea20a426d1c</t>
  </si>
  <si>
    <t>4c6313c1-2554-4d35-8496-b3c69ca0b92d</t>
  </si>
  <si>
    <t>379f90fb-d5c6-4d38-8356-07ac4ff1b60b</t>
  </si>
  <si>
    <t>5fbb9a29-6122-4f00-888b-b42c5d49748f</t>
  </si>
  <si>
    <t>4255ab7a-65f2-4a8d-b226-7e9b745a4616</t>
  </si>
  <si>
    <t>c96cd8cd-47af-436f-8d5d-a1397ae38dc6</t>
  </si>
  <si>
    <t>9c5c2806-52b9-4a23-9cc0-73507c4bf7a9</t>
  </si>
  <si>
    <t>fd2bae47-5220-4744-ad1c-b674bfb1926a</t>
  </si>
  <si>
    <t>a12cdd80-a443-4b1e-a491-642c51c758e8</t>
  </si>
  <si>
    <t>8b217d3a-5891-412e-8b4c-f699dd8b972b</t>
  </si>
  <si>
    <t>0dd6cb1e-60dd-4660-89e4-0477851a179b</t>
  </si>
  <si>
    <t>8894a839-2ced-464d-9f9d-ab573d323719</t>
  </si>
  <si>
    <t>a3d9f918-75ff-4167-9268-9dd4920b5fb3</t>
  </si>
  <si>
    <t>53ef75e9-1d52-45b6-a568-ef92e043eb25</t>
  </si>
  <si>
    <t>28e9a7a8-2b29-4126-944b-967c5bfe014e</t>
  </si>
  <si>
    <t>d8687f55-6cd1-4ee5-b004-63a2c685faee</t>
  </si>
  <si>
    <t>31f038f9-ac9c-4f50-8455-97b51c4d1e8b</t>
  </si>
  <si>
    <t>4d03085e-0e4b-4536-916b-620db1b77a03</t>
  </si>
  <si>
    <t>Breastfeeding Serious_medical_condition Single_parent</t>
  </si>
  <si>
    <t>e84bda42-f455-4ea2-aabc-a6fa7b89bf2a</t>
  </si>
  <si>
    <t>Physically_disabled Special_protection_needs_elderly Single_parent</t>
  </si>
  <si>
    <t>5828a3a1-fc3f-45d0-ad5a-eecc68b02eae</t>
  </si>
  <si>
    <t>245c8036-29db-4d57-aa8d-6e75b1a89d5d</t>
  </si>
  <si>
    <t>b28227f8-6840-40e5-a1d8-a95a72fcae51</t>
  </si>
  <si>
    <t>8a6ff163-1036-4b53-898c-7a844f306f4b</t>
  </si>
  <si>
    <t>1d516ead-98f7-4f03-b6df-9b8049d94d21</t>
  </si>
  <si>
    <t>a31ceaa7-fc9c-4856-9e2a-55c4cd6f649f</t>
  </si>
  <si>
    <t>5a258422-0832-4e23-a00f-ccb432d1e61f</t>
  </si>
  <si>
    <t>3eeb8a7b-f694-4a3e-ba64-884b53e42ff2</t>
  </si>
  <si>
    <t>99f9ec54-fd79-4627-b776-515410d367eb</t>
  </si>
  <si>
    <t>4292c23f-f107-4102-98b7-3652575ab17e</t>
  </si>
  <si>
    <t>ec4ae9cc-6a54-497b-a562-1a7e316710c7</t>
  </si>
  <si>
    <t>be30c0ca-f94d-4870-8a08-7cc9d43bcab8</t>
  </si>
  <si>
    <t>6fcc304e-18e1-441a-94a7-1508b07285aa</t>
  </si>
  <si>
    <t>96bee295-2621-40aa-a77b-8b2d67e9e185</t>
  </si>
  <si>
    <t>40f66837-8161-4a0c-ac91-2b6020269e15</t>
  </si>
  <si>
    <t>3f4641de-a2d7-4304-a275-fbf804b74eb5</t>
  </si>
  <si>
    <t>1324bec4-2756-4cc5-8bbe-2320743442be</t>
  </si>
  <si>
    <t>564d2bc6-eb06-4a48-bfdb-d3d3440629d5</t>
  </si>
  <si>
    <t>2466c984-0380-4829-8bbd-0427be986e99</t>
  </si>
  <si>
    <t>Special_protection_needs_elderly Single_parent Unaccompanied_minor</t>
  </si>
  <si>
    <t>492918e8-a6da-4ac8-842a-b2c15ce27492</t>
  </si>
  <si>
    <t>b1aa2a52-db84-4135-971a-f418fd41d38d</t>
  </si>
  <si>
    <t>144f957f-cc90-4f8e-b215-c988e6ce670b</t>
  </si>
  <si>
    <t>d1d32076-ebe6-40c1-af09-374ea362a4bc</t>
  </si>
  <si>
    <t>50ac5d28-be1f-4f29-bd82-089ccd4f2236</t>
  </si>
  <si>
    <t>cfddc7bd-2d92-4bc5-8693-6af9a9092da4</t>
  </si>
  <si>
    <t>5c8d8ebe-2ca1-4899-9651-e59691b41a12</t>
  </si>
  <si>
    <t>ad4f005f-c037-48f9-9327-fa47686a0c0c</t>
  </si>
  <si>
    <t>efea076c-e32f-4faa-9cd4-c4f3a0a746db</t>
  </si>
  <si>
    <t>4b64b3e0-f0ae-4729-8594-474b517155d7</t>
  </si>
  <si>
    <t>ab90f550-c0e0-43fa-828e-fdc3e4524638</t>
  </si>
  <si>
    <t>2c314625-3ab0-42ff-902b-a39fa5346d68</t>
  </si>
  <si>
    <t>eb526edb-7a8a-47f9-890a-2812952bbe1d</t>
  </si>
  <si>
    <t>7f7ff631-e05a-4ad7-995d-af6c0e1cf707</t>
  </si>
  <si>
    <t>db30f470-0408-46ef-83c7-b2e8bd59f807</t>
  </si>
  <si>
    <t>b4b2da50-196e-4682-90d1-3133f03bb24f</t>
  </si>
  <si>
    <t>66b55875-899b-4595-817f-c3ed7ffef084</t>
  </si>
  <si>
    <t>4596dc78-e3ea-4d85-89b6-80dc51c5baa7</t>
  </si>
  <si>
    <t>9c457afc-a5fc-465a-a3b4-7396879ac841</t>
  </si>
  <si>
    <t>7ca67720-faaf-4395-94e6-95c3315c345f</t>
  </si>
  <si>
    <t>be0a0b72-2f60-489a-a188-85aab5689930</t>
  </si>
  <si>
    <t>414410ff-c8cc-4f28-8e5f-fcfb87c16ede</t>
  </si>
  <si>
    <t>68299ab1-5764-46f8-b898-1207f32d288d</t>
  </si>
  <si>
    <t>2100d56e-dc69-421e-8767-14ce8cfc1fe2</t>
  </si>
  <si>
    <t>f35be5da-d1d2-45fa-915c-0f706da14c9f</t>
  </si>
  <si>
    <t>27bc314d-78cf-4553-a952-61e39c1da5c3</t>
  </si>
  <si>
    <t>fdf45494-8417-4dca-ac2d-a972691a4717</t>
  </si>
  <si>
    <t>97126f24-926c-4dd8-96a5-e04d7ccc3d73</t>
  </si>
  <si>
    <t>b4dbc43e-e6ac-41b8-8bbf-17cc0cd8e102</t>
  </si>
  <si>
    <t>ba57af7d-8994-4d0c-a4b9-15eba9c2322f</t>
  </si>
  <si>
    <t>2b082c54-1069-48e4-aa3c-f86e6f05a530</t>
  </si>
  <si>
    <t>583a82aa-c719-45d4-91de-ee2eace6f49e</t>
  </si>
  <si>
    <t>2da8ce3f-aa2a-4cd6-8665-204af5edff5d</t>
  </si>
  <si>
    <t>868178af-9537-482d-af17-50c8d465aea0</t>
  </si>
  <si>
    <t>18e00192-a048-4ae0-b912-2f44fbb72289</t>
  </si>
  <si>
    <t>da7d4c32-12ef-4a1f-be44-477533ca79be</t>
  </si>
  <si>
    <t>55b2398d-ec6d-443e-96ee-8c8d9cf78cde</t>
  </si>
  <si>
    <t>0bba4cda-6024-4631-bc08-e87983df510d</t>
  </si>
  <si>
    <t>08435ffb-3028-4c68-9d51-6231fd2b3132</t>
  </si>
  <si>
    <t>39c585d4-9131-498a-b48d-7576fc6022e8</t>
  </si>
  <si>
    <t>12f78be1-2398-4087-91ef-f5a9e327b850</t>
  </si>
  <si>
    <t>ab3cbed0-69e3-4109-8592-d308f89b98b1</t>
  </si>
  <si>
    <t>c7e0d2a6-5e85-4d53-8f38-3a5a515be856</t>
  </si>
  <si>
    <t>28c5e1f5-5a16-41e1-9307-6c3cbaee2345</t>
  </si>
  <si>
    <t>3fe4e2b0-f384-4ce6-a315-969c5bf3733b</t>
  </si>
  <si>
    <t>cb01c912-a26c-4d94-98c1-39bf04da3e3c</t>
  </si>
  <si>
    <t>a2120c3d-7ab8-41f8-92e3-f6524cc46c27</t>
  </si>
  <si>
    <t>f55b5be5-0d97-48c1-acd7-3a774916ac1f</t>
  </si>
  <si>
    <t>902e1289-a3a0-4ce7-b0d1-328b08ddc146</t>
  </si>
  <si>
    <t>6548335b-0f6d-4860-845d-6cd09d7704ce</t>
  </si>
  <si>
    <t>6f40cb6e-627e-434d-abae-57eee3ad7755</t>
  </si>
  <si>
    <t>bd04e0d3-1d48-4ff7-8947-aa693cd03a75</t>
  </si>
  <si>
    <t>09d9a469-4965-4509-99fd-c4b5ea160d65</t>
  </si>
  <si>
    <t>e6ce3ea5-a7c9-4567-a963-82124ac30093</t>
  </si>
  <si>
    <t>0deb7774-27a0-45ba-a9a1-d1e230c039f3</t>
  </si>
  <si>
    <t>22781872-ad14-44d1-a29f-3100d5f90e56</t>
  </si>
  <si>
    <t>d7e69cf3-f636-4b1a-849b-ddfc8a6fb892</t>
  </si>
  <si>
    <t>dc8fc527-57cb-416b-b0e9-77275b11e8c1</t>
  </si>
  <si>
    <t>d41bed51-d457-4cb1-b916-fc20d0a5b9f1</t>
  </si>
  <si>
    <t>5d4b506e-5250-4c51-98cf-8573eff952f9</t>
  </si>
  <si>
    <t>011e043d-f31d-4a4f-89f4-11c1a01ffc0f</t>
  </si>
  <si>
    <t>25a3ace1-690b-4861-af33-eefe9cbc18a4</t>
  </si>
  <si>
    <t>f03a9d6e-4bdb-45a8-be27-dea37e304939</t>
  </si>
  <si>
    <t>675657c9-9fcf-458c-a3c4-51d7494b08c6</t>
  </si>
  <si>
    <t>f35b6426-5131-4c71-9078-79cedd51f3aa</t>
  </si>
  <si>
    <t>005e1ebc-1e5e-47a7-9fd4-48fc00c2a40a</t>
  </si>
  <si>
    <t>3d4e1d4a-8a42-4497-ba07-5705e602da09</t>
  </si>
  <si>
    <t>0d3468d8-b655-477d-ab55-a0c4ec372e36</t>
  </si>
  <si>
    <t>5e76f4ae-2112-461c-b1ba-9de62300af29</t>
  </si>
  <si>
    <t>66276c2a-4a3e-4b69-89ec-00de61a27114</t>
  </si>
  <si>
    <t>81028d11-21f6-4d8c-8aec-2550ed6b0251</t>
  </si>
  <si>
    <t>61585581-ae38-484d-97ad-72ae1c9efe18</t>
  </si>
  <si>
    <t>5fb5d1fa-1e52-475c-8149-2fadf07904d0</t>
  </si>
  <si>
    <t>9f4d756d-bb33-4ed6-b926-21557b26cac2</t>
  </si>
  <si>
    <t>807bf09f-1cb0-401a-a432-f51788f08d99</t>
  </si>
  <si>
    <t>f903d03b-d845-45fb-ae32-265e675a7684</t>
  </si>
  <si>
    <t>2492178f-2687-4f5c-a484-5ede3a32d35d</t>
  </si>
  <si>
    <t>339d85a9-32f4-44e0-a7eb-22fc85e23811</t>
  </si>
  <si>
    <t>82a57007-0e51-4a98-9836-e84760258504</t>
  </si>
  <si>
    <t>97ba45f7-a509-4a61-8a2e-4da772cde179</t>
  </si>
  <si>
    <t>fdc2eb4c-1230-46f7-864b-d09f7b8222e7</t>
  </si>
  <si>
    <t>f023fd1d-34e8-4b3e-a2e8-eba131b8bd71</t>
  </si>
  <si>
    <t>d3de7177-7c95-4815-8fd5-466b7b738272</t>
  </si>
  <si>
    <t>8e4de9a5-91bb-4927-9695-aa4c5019c7a7</t>
  </si>
  <si>
    <t>ae7bb4d6-7101-4a8a-ae64-17afa5da1640</t>
  </si>
  <si>
    <t>a49adae5-e0ed-4607-b374-4b4f4a3e9c64</t>
  </si>
  <si>
    <t>a66202e9-a963-45fc-9997-c91b84dacd65</t>
  </si>
  <si>
    <t>d16af1aa-8c0d-4900-b62f-f3ae447e93ef</t>
  </si>
  <si>
    <t>bf5df2eb-cd76-4762-af18-e15a226cb817</t>
  </si>
  <si>
    <t>97864359-2d04-4dce-8d39-2b547bd114b1</t>
  </si>
  <si>
    <t>345a7cec-f63f-47ca-9253-f18216c5beed</t>
  </si>
  <si>
    <t>5cba8b50-4729-4bb4-a000-980e2b5f4ca1</t>
  </si>
  <si>
    <t>01333c69-1c94-4144-9986-f2d8c056296f</t>
  </si>
  <si>
    <t>5212fd47-218c-411b-96ec-9b62df62e7d0</t>
  </si>
  <si>
    <t>4e4fba52-81b9-4b7f-8b4a-f34690d98fa1</t>
  </si>
  <si>
    <t>f866ac76-fd9a-412b-8c89-936c18f07c87</t>
  </si>
  <si>
    <t>08019286-c248-448b-a6da-02e8e34269be</t>
  </si>
  <si>
    <t>dde18878-bd3f-4f62-9ccc-e73229428eed</t>
  </si>
  <si>
    <t>4132a35a-57ca-42a2-9962-ef39cf27d143</t>
  </si>
  <si>
    <t>0de951c2-af7d-4d12-ad07-a1ca9ade850f</t>
  </si>
  <si>
    <t>c20f3919-1e31-48fd-9c35-546b50d44008</t>
  </si>
  <si>
    <t>54bec894-8c34-4bbc-976b-be4d6a38a99a</t>
  </si>
  <si>
    <t>df186e16-357e-48c4-956c-073153f5672e</t>
  </si>
  <si>
    <t>80a9792f-e733-4a2a-adff-89a5397d6514</t>
  </si>
  <si>
    <t>a3b381f6-eef2-45b7-8ba3-5f351948e7ca</t>
  </si>
  <si>
    <t>628e4683-3093-474f-8e73-b70c45758730</t>
  </si>
  <si>
    <t>5ed06153-71e9-4e59-8e89-941562709eee</t>
  </si>
  <si>
    <t>350ff102-7cc6-4b54-a09c-a31a5bc72277</t>
  </si>
  <si>
    <t>c57c0afe-03b8-4054-9d55-7f002379f6bb</t>
  </si>
  <si>
    <t>5c1168e0-6e32-4191-93e1-89fc6ec34c02</t>
  </si>
  <si>
    <t>8bab08ef-30bf-4109-95a2-5239ac46be95</t>
  </si>
  <si>
    <t>779edb03-97b6-4ee1-867d-0d237e680964</t>
  </si>
  <si>
    <t>48d672aa-ff01-430f-b289-984944122b3a</t>
  </si>
  <si>
    <t>50f60e75-4a42-4212-bffd-4958b6dd2415</t>
  </si>
  <si>
    <t>c1ca006b-126a-40d1-b531-24f3eb09a1b4</t>
  </si>
  <si>
    <t>042d8fec-11aa-4d00-b48c-85166636cbbe</t>
  </si>
  <si>
    <t>24242ddd-186a-440a-ac16-477a9d705312</t>
  </si>
  <si>
    <t>52061a56-0c7f-491f-ac3f-99a82a71f490</t>
  </si>
  <si>
    <t>3c8e005d-e1d2-4d89-8461-e2c0c4d7a696</t>
  </si>
  <si>
    <t>d2018d50-b143-4c73-9a9a-38445ccaa75d</t>
  </si>
  <si>
    <t>d1c30e90-79ee-4f6b-b877-ef61d05fcc4e</t>
  </si>
  <si>
    <t>90187c85-db34-46f6-81d0-565de3f1cc23</t>
  </si>
  <si>
    <t>7c2ce23d-471b-4175-8dfa-886e86698ebe</t>
  </si>
  <si>
    <t>92f1a7f5-f055-4682-87fd-c2b9182462b7</t>
  </si>
  <si>
    <t>91b45d42-0a5a-4f98-8688-91b2b16dc3ea</t>
  </si>
  <si>
    <t>5df63395-0ef3-4721-b566-b26921f7eb81</t>
  </si>
  <si>
    <t>Logo</t>
  </si>
  <si>
    <t>Kajo_Keji</t>
  </si>
  <si>
    <t>Keriwa</t>
  </si>
  <si>
    <t>1372f360-c308-4c8a-ab8d-c2b5e821ed96</t>
  </si>
  <si>
    <t>4585915e-7a45-41dc-b5d8-115e47d1dc2f</t>
  </si>
  <si>
    <t>379cb636-5a62-4c98-88eb-fd60e7026298</t>
  </si>
  <si>
    <t>fa75d09d-badc-40d0-a1bb-4d22ae8bebdd</t>
  </si>
  <si>
    <t>f37a9a27-e4a7-4671-ad73-1541bd5f34cd</t>
  </si>
  <si>
    <t>1a04ae96-60e3-480e-ae78-bb9fdb8129bc</t>
  </si>
  <si>
    <t>1c5d2c76-79ac-4631-ad5d-e82eebea74d7</t>
  </si>
  <si>
    <t>9ef1138a-7c3a-45bc-80db-d883c48396b4</t>
  </si>
  <si>
    <t>23b97a83-9fb8-4188-a66c-103504f9c22f</t>
  </si>
  <si>
    <t>cd913573-8525-4901-be2b-7a53833d482e</t>
  </si>
  <si>
    <t>cfee25ac-a9aa-409e-8cd5-4aa0eff6d829</t>
  </si>
  <si>
    <t>7dd86b9e-4ca9-4b31-a2cd-ec59be1baf20</t>
  </si>
  <si>
    <t>58ed93fc-6ce6-4e68-9d96-a910cc8afcc7</t>
  </si>
  <si>
    <t>8de05217-6d38-44e6-9e63-7a1428d02ec0</t>
  </si>
  <si>
    <t>4df85df3-ef5d-4e86-880b-4871d00e79bc</t>
  </si>
  <si>
    <t>f2a9899f-d957-4a0e-bd30-c351213fd684</t>
  </si>
  <si>
    <t>afd82b49-74e7-4cd0-922f-3ba4fe67a879</t>
  </si>
  <si>
    <t>1aea349f-5d19-4b2e-9477-d26a5456ed46</t>
  </si>
  <si>
    <t>c9a5d643-ba2b-42af-8950-019caba32251</t>
  </si>
  <si>
    <t>cc04f8a5-37bc-416b-8eb8-7a02e056edff</t>
  </si>
  <si>
    <t>bbc9b012-54bb-4574-8acb-abf8b6271f19</t>
  </si>
  <si>
    <t>765faa01-40bc-4e9f-b4ce-1d0651137b73</t>
  </si>
  <si>
    <t>f91d99eb-26c5-4427-b90a-9f41e645e019</t>
  </si>
  <si>
    <t>20e9d604-f920-42c4-a25a-e55bdb3b9636</t>
  </si>
  <si>
    <t>ed8b00d9-c8cf-4e82-96f7-36f895ae6125</t>
  </si>
  <si>
    <t>c99e2267-2d01-499c-9392-fa9190904ffa</t>
  </si>
  <si>
    <t>342bcc1b-1ef9-4d6e-8174-bc1d0ce18884</t>
  </si>
  <si>
    <t>594db70b-079c-44fe-87de-7c883127cfc8</t>
  </si>
  <si>
    <t>dd573325-51f9-4bdc-b8e3-4f3687811053</t>
  </si>
  <si>
    <t>1e576676-3b69-4cf0-aada-2cc74894fd43</t>
  </si>
  <si>
    <t>7c13c7f8-c801-47b1-bafb-faf2088f4891</t>
  </si>
  <si>
    <t>550f1ce6-e575-45d1-ba0e-049d103c0000</t>
  </si>
  <si>
    <t>78fa2d1c-085f-4a6d-adc2-1e758ebf4d98</t>
  </si>
  <si>
    <t>dd6a80f4-fdfc-4e47-a8b7-52525ec98519</t>
  </si>
  <si>
    <t>6a3f7fdc-6ee8-4073-9a27-93b458d76292</t>
  </si>
  <si>
    <t>16c9d45c-7f3c-426e-9e6f-7e7de1cfbefb</t>
  </si>
  <si>
    <t>ad51223e-abcd-423f-abd6-0abc7ed8d3be</t>
  </si>
  <si>
    <t>9b7c9fbe-2bf7-41fe-b3de-cba40e9076a4</t>
  </si>
  <si>
    <t>6d956f71-b853-4012-84b4-ea6c92b15aad</t>
  </si>
  <si>
    <t>06bdb960-f424-4cfa-baed-4cd046fbe4cf</t>
  </si>
  <si>
    <t>9d6a3b2d-de02-44e6-a9a8-fa34887d8362</t>
  </si>
  <si>
    <t>6b606dd5-d3f8-407b-a746-476c6ae155ce</t>
  </si>
  <si>
    <t>264585e7-a2c7-4492-a3e7-78ec0caecaff</t>
  </si>
  <si>
    <t>f53642e4-986e-4025-bbb6-dfce15bf844e</t>
  </si>
  <si>
    <t>e5b8bc0e-5c4f-4b41-b2ea-c861027392cf</t>
  </si>
  <si>
    <t>a892eecc-990f-4dce-a34f-16c55f8f60aa</t>
  </si>
  <si>
    <t>55bc6a55-d3b1-478c-8b50-76b36842e24f</t>
  </si>
  <si>
    <t>d04191d1-6467-430e-8b27-6672dea3d18b</t>
  </si>
  <si>
    <t>4d4fc40e-65a8-4b46-989f-f99b2c2f7981</t>
  </si>
  <si>
    <t>e64d0b7d-994c-448c-bdaf-9a006e95f8a9</t>
  </si>
  <si>
    <t>38be472c-5448-4852-9a50-e17c9cd539aa</t>
  </si>
  <si>
    <t>90ebc3c7-a337-4f0a-874e-a679d22b1cae</t>
  </si>
  <si>
    <t>fdcb7d81-a58a-4bca-82da-4fda222b674d</t>
  </si>
  <si>
    <t>8dcddf1d-b3f6-46d3-8869-5132c62c6127</t>
  </si>
  <si>
    <t>5c04c0be-64a6-43d4-b51e-2c9d334dcea6</t>
  </si>
  <si>
    <t>8cded5f3-e6af-4f18-b5c2-6e557866ac4d</t>
  </si>
  <si>
    <t>ba32ac5d-7a17-4938-a188-1471d678f3d6</t>
  </si>
  <si>
    <t>afe8563c-a77b-466e-8072-3096a1fcce46</t>
  </si>
  <si>
    <t>edcbaaab-cb21-4664-952f-b89f19f1bf3f</t>
  </si>
  <si>
    <t>d42ed6ba-6a66-41c1-aead-b3185acb5254</t>
  </si>
  <si>
    <t>fa3c019d-b739-4f06-b04f-1437d93316bb</t>
  </si>
  <si>
    <t>4ab01b5f-c416-41dd-a64b-5b2a98ef8109</t>
  </si>
  <si>
    <t>9cd0d2ff-6afe-4f94-9242-5a064d04d33a</t>
  </si>
  <si>
    <t>fb498042-1354-48ca-82da-597b86f98917</t>
  </si>
  <si>
    <t>f933ce7e-fe5f-40f7-accc-e8728ceaee4a</t>
  </si>
  <si>
    <t>df839126-788e-4da8-85e7-d03c4708a0cf</t>
  </si>
  <si>
    <t>93ee4baa-cefc-48ae-ac44-e852eba99a8f</t>
  </si>
  <si>
    <t>5f7303ef-a9f4-484c-9807-a7252336c81c</t>
  </si>
  <si>
    <t>1b8b81ff-37cb-4598-8bf1-381d0423d99c</t>
  </si>
  <si>
    <t>04be4956-4985-440c-ad18-0a366fde2504</t>
  </si>
  <si>
    <t>94fdfcad-19bf-4f51-bf56-4bfebb418e7e</t>
  </si>
  <si>
    <t>d800c86e-e8f4-4714-835e-63019be2cbfb</t>
  </si>
  <si>
    <t>a1e091b9-bd6a-45dd-9f39-2616204ad786</t>
  </si>
  <si>
    <t>175f1f55-ba27-4600-b9a0-e1c30b6f922e</t>
  </si>
  <si>
    <t>d7e8e776-478f-40bb-8de0-d96ee9090691</t>
  </si>
  <si>
    <t>f6944048-4352-4eaa-acd9-3022768703da</t>
  </si>
  <si>
    <t>258b933e-5baf-44ac-91a0-ceaa4515e8b7</t>
  </si>
  <si>
    <t>f0534980-d8df-4988-88cf-f1fe9ea54671</t>
  </si>
  <si>
    <t>450ab9fa-0bfe-454b-a126-6f2ddbaa459d</t>
  </si>
  <si>
    <t>0975ef29-73d6-4680-af5f-e2e1bc80c31c</t>
  </si>
  <si>
    <t>a11cd971-6220-4654-9dad-af0e356a8700</t>
  </si>
  <si>
    <t>bb30d3d9-5eef-4e07-b303-5609bb75c262</t>
  </si>
  <si>
    <t>c9721b51-3822-4732-98c7-b157f82e9139</t>
  </si>
  <si>
    <t>6f102a17-3301-40cd-885a-580aadf8ba0d</t>
  </si>
  <si>
    <t>2abb2c98-2407-43a1-85c6-19ad06c47659</t>
  </si>
  <si>
    <t>c4e0d30e-d988-4105-9819-f3d1c963fc14</t>
  </si>
  <si>
    <t>deef26f7-ee6e-4963-ace7-463fd87245a1</t>
  </si>
  <si>
    <t>9ad973ab-3fc4-4094-bf3f-857708b1df16</t>
  </si>
  <si>
    <t>e2d41cff-7d70-4391-b25a-cc136dbf8844</t>
  </si>
  <si>
    <t>40663d24-6e64-43a5-8a8f-399b76dcbd96</t>
  </si>
  <si>
    <t>0c6cd151-39ff-45ab-a412-eefec50a3b50</t>
  </si>
  <si>
    <t>e90dbf28-b0aa-4076-8a33-ebc574f625a9</t>
  </si>
  <si>
    <t>53906d00-bb00-40e7-ad98-20e8a91ad701</t>
  </si>
  <si>
    <t>37d77a4e-de53-4e1b-88b4-e0e4e97c2000</t>
  </si>
  <si>
    <t>9e568aa2-b79f-4c0c-b653-a1146eb75876</t>
  </si>
  <si>
    <t>98ba0cba-e998-454e-9bec-1ead3136045e</t>
  </si>
  <si>
    <t>6815e580-cf5c-4d74-babd-d07b002a95d2</t>
  </si>
  <si>
    <t>936d3d82-6f85-4bed-bc79-df6e8e7997e8</t>
  </si>
  <si>
    <t>0c6b1740-35ef-4c5a-9510-d83bcea891ba</t>
  </si>
  <si>
    <t>23fe93a2-ed7c-442a-ab8e-268b0879a65c</t>
  </si>
  <si>
    <t>cf29b0f1-2db2-46bb-b89b-9de487e95af5</t>
  </si>
  <si>
    <t>2f6160b0-b233-47b4-ac97-9a6f3c5883d6</t>
  </si>
  <si>
    <t>5a421239-e9bc-4209-be15-b514d9e1c4ed</t>
  </si>
  <si>
    <t>be0c9fca-9f12-4343-be1c-3071dcc67958</t>
  </si>
  <si>
    <t>2c7d02ca-1d91-4c3a-b966-9b7de1545642</t>
  </si>
  <si>
    <t>7c9ab580-a9b1-4089-800e-82ad5e128846</t>
  </si>
  <si>
    <t>451b29a4-f765-428f-a056-3b3a9b418221</t>
  </si>
  <si>
    <t>4b4c353b-163b-4d0a-9550-f504910ba8ce</t>
  </si>
  <si>
    <t>304483f1-35ff-4991-9793-53bdcdf89ea0</t>
  </si>
  <si>
    <t>02949cd6-836c-4fc4-8af8-50ee4ac2251b</t>
  </si>
  <si>
    <t>3d490b66-b7e9-4d8e-ae5b-579aafba6e0e</t>
  </si>
  <si>
    <t>738e5a86-e6bd-4df4-a96b-5db6e859a8bb</t>
  </si>
  <si>
    <t>a1324007-f19d-498d-9760-04dd848dd7e2</t>
  </si>
  <si>
    <t>b5c1f48f-dcdd-4204-9c04-60e697609ea1</t>
  </si>
  <si>
    <t>c434658c-8604-47dd-9a56-403ed9b890f0</t>
  </si>
  <si>
    <t>2f5a7cb9-8ffe-4dd6-9eec-f50bc1af55bd</t>
  </si>
  <si>
    <t>23083514-3d79-4fe0-beea-e958d25bcc57</t>
  </si>
  <si>
    <t>d7f19ecd-bff1-4377-9dac-fad8f10045d0</t>
  </si>
  <si>
    <t>1a15cea7-6b12-4aca-8d48-0a71c99a5023</t>
  </si>
  <si>
    <t>5929bc40-6f24-44d6-ab2d-3b560f30d7ae</t>
  </si>
  <si>
    <t>Mirnyal</t>
  </si>
  <si>
    <t>71f9f0f5-7ebe-4418-97c9-dfbbdc4cff9a</t>
  </si>
  <si>
    <t>31e58dd0-980e-4810-a3a3-b282590448e6</t>
  </si>
  <si>
    <t>3830c42e-791b-42fa-9134-4873dad34f07</t>
  </si>
  <si>
    <t>Paile</t>
  </si>
  <si>
    <t>28cdee35-7007-4eab-92ff-9db87faca2af</t>
  </si>
  <si>
    <t>4a01413a-a9d2-4d3a-9784-5cec106be37e</t>
  </si>
  <si>
    <t>7629d2f3-8765-4cac-a671-8066bbc0fd2d</t>
  </si>
  <si>
    <t>49d45f9e-b118-439c-b5cc-a2f49ae3eaec</t>
  </si>
  <si>
    <t>82f8c389-2061-4ba1-ac61-af35bcecb519</t>
  </si>
  <si>
    <t>39a9ffcb-45fa-460d-8be9-1181cf72366f</t>
  </si>
  <si>
    <t>40526422-8ca8-47f0-a24d-1c7abc2296d1</t>
  </si>
  <si>
    <t>e0cbb97f-2cac-4f99-a89c-dfd5beea8a8c</t>
  </si>
  <si>
    <t>b6c9d147-dab2-4ee0-97f7-8da3f2137c9f</t>
  </si>
  <si>
    <t>4b4dd473-d88e-47e6-aea1-694d9d6debe7</t>
  </si>
  <si>
    <t>4ff4ebd9-3e71-427b-bd77-e299b3ce96f9</t>
  </si>
  <si>
    <t>902844e7-4553-46a7-ad1c-a2fe28435a1b</t>
  </si>
  <si>
    <t>1f8328ad-8ae7-48e8-87f7-6aefec8f01e5</t>
  </si>
  <si>
    <t>Ngissa</t>
  </si>
  <si>
    <t>069f4f8f-eea6-4b88-aea8-0adc8af571f0</t>
  </si>
  <si>
    <t>a88cd876-ff50-46eb-9c0c-ff39bccafba7</t>
  </si>
  <si>
    <t>a4b3d615-cab4-4a6a-b37e-36ac6b83c503</t>
  </si>
  <si>
    <t>ea3c7062-447b-45e2-829b-56aa72eb85f4</t>
  </si>
  <si>
    <t>95f7ff9a-916b-4a28-a294-0908feef6a5a</t>
  </si>
  <si>
    <t>9b224e3f-26b9-4722-807f-c34224a9fa34</t>
  </si>
  <si>
    <t>1c8f0692-a5b3-4d61-9147-6453c3f09b07</t>
  </si>
  <si>
    <t>a0204b39-ea9f-4d2a-b96a-c3eb3809248c</t>
  </si>
  <si>
    <t>80bd5857-fe3e-4138-9e8b-035450a78ad1</t>
  </si>
  <si>
    <t>2713746e-605b-436d-ae6c-4d7665e88512</t>
  </si>
  <si>
    <t>7312a994-cb1c-4587-8ed1-24ff67cc8938</t>
  </si>
  <si>
    <t>1307e044-895d-4b3d-8c39-a05a76cfee10</t>
  </si>
  <si>
    <t>Akuyo</t>
  </si>
  <si>
    <t>c04072b0-a16d-49cb-b85a-094f6f151d29</t>
  </si>
  <si>
    <t>193e5cb9-6526-4999-b969-16a18a40bd6d</t>
  </si>
  <si>
    <t>Malual Noon Akec</t>
  </si>
  <si>
    <t>7c7927ba-a439-453e-9c39-3748c3928a70</t>
  </si>
  <si>
    <t>4195cb90-185f-4b01-a42b-228f7cf71147</t>
  </si>
  <si>
    <t>fdfea66c-135d-4ae9-a557-345a6dafe9f4</t>
  </si>
  <si>
    <t>d33b8779-2c79-4abd-a26e-1c6315213e26</t>
  </si>
  <si>
    <t>7ceb6123-7439-4283-b55f-a2d7d02185ec</t>
  </si>
  <si>
    <t>562b39c6-050d-4629-8a12-7900f4e84a75</t>
  </si>
  <si>
    <t>cc6f94ef-92f7-4a1e-a8f3-2fbd41733faa</t>
  </si>
  <si>
    <t>061ded4c-cba7-49bb-8800-863f7f7d640b</t>
  </si>
  <si>
    <t>f58a6911-8907-4a48-9c50-032660c5348c</t>
  </si>
  <si>
    <t>4ca9bdad-7a9f-450b-8bfe-3f8c5c5417d3</t>
  </si>
  <si>
    <t>2ba4658d-ba32-4847-bb67-cc13e791e750</t>
  </si>
  <si>
    <t>eef8fecd-cef3-4c40-9597-2caadab727c9</t>
  </si>
  <si>
    <t>e58f7c73-9bea-475c-80e9-b79f74d23a59</t>
  </si>
  <si>
    <t>a947e287-b311-451e-9df0-885b2694fbfc</t>
  </si>
  <si>
    <t>983398a1-4e20-47d4-ad84-589c1a9aeb53</t>
  </si>
  <si>
    <t>0ab3029e-22be-4fda-a161-6726eb41eecf</t>
  </si>
  <si>
    <t>8e0a17a9-ff59-4180-b46e-e7fa386a2976</t>
  </si>
  <si>
    <t>Rata Town</t>
  </si>
  <si>
    <t>ecd78f3a-2226-4dfd-bb45-03f5abfcfea8</t>
  </si>
  <si>
    <t>67c95977-0957-474c-b56f-c7269cb04937</t>
  </si>
  <si>
    <t>48ae7bcf-790c-4e38-b14d-163c617635a2</t>
  </si>
  <si>
    <t>920f252c-0ad1-41b3-b1eb-db8bf911326e</t>
  </si>
  <si>
    <t>4adad708-19c5-404a-8038-5180e76c5836</t>
  </si>
  <si>
    <t>39cef15d-f889-4aab-ac5e-1a02d14e060e</t>
  </si>
  <si>
    <t>139d6767-4783-432f-b305-4d6a20ff385e</t>
  </si>
  <si>
    <t>7b6143b7-ed86-4979-a497-06cefd3654b2</t>
  </si>
  <si>
    <t>9f872775-5b45-414a-8fb9-b92f153a9d5c</t>
  </si>
  <si>
    <t>01a8b375-f1f9-4b90-ae5c-87a0540c286e</t>
  </si>
  <si>
    <t>b31ae070-dd7c-4e6c-81fa-a11f00a3a2e3</t>
  </si>
  <si>
    <t>0c91bedd-fb5d-4086-b376-0ac8892e6b0b</t>
  </si>
  <si>
    <t>95736d8e-ada0-4773-b3eb-16cb83361a50</t>
  </si>
  <si>
    <t>1f7736ac-a469-4cec-bf11-8835ce467f7b</t>
  </si>
  <si>
    <t>3cfdbb2d-17e9-4c1c-bd2a-3555527c52d0</t>
  </si>
  <si>
    <t>3b699f6b-6df7-481c-a152-76712d8636cd</t>
  </si>
  <si>
    <t>d3480a85-9722-48c6-80f0-8a68fab7b55d</t>
  </si>
  <si>
    <t>5ce3e0a5-1953-4ef6-9932-9a4e16c392eb</t>
  </si>
  <si>
    <t>f2bf73c0-273e-4b77-8fe0-c080f0f0de73</t>
  </si>
  <si>
    <t>9e7ddcd0-bb52-4aa4-b1fd-79622ed7d278</t>
  </si>
  <si>
    <t>6a0b6662-2bf9-4dc2-91de-3b254b8bc5a6</t>
  </si>
  <si>
    <t>d5cbe6a8-303e-4c93-ae38-2260dacd1283</t>
  </si>
  <si>
    <t>46a7b3c6-2ddd-4868-803c-5e253e3ce04d</t>
  </si>
  <si>
    <t>93f967d9-5b07-4c11-b6fb-9de42e72b43f</t>
  </si>
  <si>
    <t>c1f33740-97ed-4caa-84ce-3aa24f988a30</t>
  </si>
  <si>
    <t>78482cb9-4c53-4a0a-a1a2-a6e45308fe4a</t>
  </si>
  <si>
    <t>732fb222-838f-4466-b6cd-c8adec5fa001</t>
  </si>
  <si>
    <t>5c69b196-ea12-45c3-8b98-3e77890bf92c</t>
  </si>
  <si>
    <t>a4a5b25d-892c-4ef2-ac9a-6965ec9bd9bd</t>
  </si>
  <si>
    <t>88ba579b-1020-4618-8065-83c7d5c23a28</t>
  </si>
  <si>
    <t>613c5816-4051-46c5-a9a5-0a24d93d2728</t>
  </si>
  <si>
    <t>062647b1-0216-42d3-b714-867a868f818d</t>
  </si>
  <si>
    <t>3201547f-22ce-4147-94bc-4326ecd21708</t>
  </si>
  <si>
    <t>99d8f0d1-b794-4006-973b-ed9a3062f09f</t>
  </si>
  <si>
    <t>1ce230cc-8692-4091-b2dc-9f7710553112</t>
  </si>
  <si>
    <t>818e4e73-df87-4957-b991-6d3fda2750b8</t>
  </si>
  <si>
    <t>34385ae8-806b-41f5-a930-8051fd1442dc</t>
  </si>
  <si>
    <t>be7eed65-ddb5-494c-bdf0-acd377bb9f21</t>
  </si>
  <si>
    <t>58d6a95f-c055-4438-9d80-0da925452609</t>
  </si>
  <si>
    <t>499b7672-ec7d-40e0-bd86-af03da530d15</t>
  </si>
  <si>
    <t>57b2164c-ae85-478c-a355-98074b36f485</t>
  </si>
  <si>
    <t>9121067b-1ac2-4416-b2d4-b4f0f5ef0022</t>
  </si>
  <si>
    <t>13a907e9-8601-4a5a-9505-a8310a3c1c3a</t>
  </si>
  <si>
    <t>8cc7cec4-4b08-4508-baa2-604c81b6f328</t>
  </si>
  <si>
    <t>a426df17-6d8c-46e1-9637-f7a80ff06a3a</t>
  </si>
  <si>
    <t>ac810fea-2ab0-4835-aab4-4229f213506d</t>
  </si>
  <si>
    <t>efd78f7f-21d0-46dd-b28e-284f785b1d34</t>
  </si>
  <si>
    <t>c33b6d95-ef49-439b-bad6-17d257a4198a</t>
  </si>
  <si>
    <t>8362387b-6897-4cb3-8f05-fc1930aea58d</t>
  </si>
  <si>
    <t>b3b3ab7d-01d1-47e2-8b21-fdcd5d693a59</t>
  </si>
  <si>
    <t>727a28a8-1312-4b6c-812a-59e8080f7507</t>
  </si>
  <si>
    <t>dde7647b-99ad-43ca-9b5f-2bae6f5af609</t>
  </si>
  <si>
    <t>1a61ebdc-9fcf-4539-8b8e-fad3c724bd45</t>
  </si>
  <si>
    <t>Breastfeeding Pregnant Special_protection_needs_elderly</t>
  </si>
  <si>
    <t>b208b1b9-cfc9-4d33-a690-358080f103f1</t>
  </si>
  <si>
    <t>ff44ad70-b275-486f-8681-db60e2f2c433</t>
  </si>
  <si>
    <t>9935d16b-77dd-4d93-a27d-86624a3ae077</t>
  </si>
  <si>
    <t>62120d53-7896-4ab1-b745-97bfc29b31c7</t>
  </si>
  <si>
    <t>367c40f2-6daf-4310-b4d8-2053f38b3588</t>
  </si>
  <si>
    <t>4e2551ea-f93f-479b-ab75-9ce6b9aa9be2</t>
  </si>
  <si>
    <t>42841028-0572-4999-8e5c-404c0aaa627e</t>
  </si>
  <si>
    <t>260b3b70-05cf-4c6b-ab67-0edd0ccce8bc</t>
  </si>
  <si>
    <t>1ec66d02-ff68-49e4-b420-a45060917d0a</t>
  </si>
  <si>
    <t>348a8bfd-c6f6-46ca-9fb3-aa90befcfa18</t>
  </si>
  <si>
    <t>Wangkom</t>
  </si>
  <si>
    <t>1e99ee46-a75f-47bc-be5e-91de765643f4</t>
  </si>
  <si>
    <t>6ab2b25d-f252-4997-af77-81709af6c577</t>
  </si>
  <si>
    <t>Juac</t>
  </si>
  <si>
    <t>16614ead-2995-4db4-ab4f-6529a2aed573</t>
  </si>
  <si>
    <t>43080a3b-da57-41e7-a81c-b1aaff9f6e89</t>
  </si>
  <si>
    <t>a9e05d53-7508-4988-b19e-9f18aaa885c6</t>
  </si>
  <si>
    <t>Kaljal</t>
  </si>
  <si>
    <t>1a80af36-3f32-4654-a2bc-ed952df40f56</t>
  </si>
  <si>
    <t>a46c8803-52e3-4a6b-a786-dcdca7bb3dc3</t>
  </si>
  <si>
    <t>ae5e53dc-85d3-408b-ab9a-6b402d886e65</t>
  </si>
  <si>
    <t>908d2182-d421-4790-b7a0-7f5553bc47f2</t>
  </si>
  <si>
    <t>ebe841ee-3e28-44a6-8433-3a39acf60387</t>
  </si>
  <si>
    <t>4f9e6bb4-97d9-4ca4-8eea-23ac6cd5c14b</t>
  </si>
  <si>
    <t>cf23c1a3-0072-4cd0-9496-c4e1d1cfd208</t>
  </si>
  <si>
    <t>1eb277ad-d69d-44c2-8529-b9674ce6ace1</t>
  </si>
  <si>
    <t>b68d95b3-6508-4d45-b2d7-f9cca6b475dd</t>
  </si>
  <si>
    <t>f7d0b7f8-4a09-494f-b51a-e8b3c9b6bac4</t>
  </si>
  <si>
    <t>468aabc2-30b7-40b5-a148-8d986b6abd78</t>
  </si>
  <si>
    <t>a8fe6ca3-fea3-4b5b-b992-60714c329431</t>
  </si>
  <si>
    <t>cb521900-259a-4f51-801a-f54e223178e7</t>
  </si>
  <si>
    <t>1847477c-8b66-4109-945a-d5547f958da6</t>
  </si>
  <si>
    <t>c386f7b9-2a90-46d2-9109-442178436d8c</t>
  </si>
  <si>
    <t>e60084a0-9f0e-44d9-9b7d-6f246ac71862</t>
  </si>
  <si>
    <t>c0a61fac-9b7b-4f73-916e-33c387b00342</t>
  </si>
  <si>
    <t>e89289d6-59d7-4f59-8455-549c19d72cd2</t>
  </si>
  <si>
    <t>96a781b0-f2cf-4ae6-b20a-61bd3a710ec6</t>
  </si>
  <si>
    <t>abe78b37-0151-408a-b104-46e9868e9e8e</t>
  </si>
  <si>
    <t>f10e3e31-02f5-4295-9e60-6f62901c7ad3</t>
  </si>
  <si>
    <t>72c925f0-1ca2-417f-913a-73b09a78c47a</t>
  </si>
  <si>
    <t>bfab0cdf-7388-4900-8d73-184669029871</t>
  </si>
  <si>
    <t>2ae689e1-a66d-47d7-8dd5-d8f155e8b167</t>
  </si>
  <si>
    <t>0a0303f1-d528-4676-83df-3f4cac98cd3e</t>
  </si>
  <si>
    <t>c5031ca8-13fe-4f47-b024-62ad03252893</t>
  </si>
  <si>
    <t>22bd4f7f-4f4e-4ac4-8fc0-6cfa546c2391</t>
  </si>
  <si>
    <t>35ac06a1-cc1b-43d3-a035-996203f80631</t>
  </si>
  <si>
    <t>2a493eff-ed2b-4d2e-8019-5e844fefd94e</t>
  </si>
  <si>
    <t>aaa7d58c-2d45-43d9-a43d-85e7256589b6</t>
  </si>
  <si>
    <t>9d491f87-7872-4f31-9898-f580d12d0fd3</t>
  </si>
  <si>
    <t>33f71798-16aa-4eca-a08b-f4e9b564f868</t>
  </si>
  <si>
    <t>580e42ff-a42c-4ebf-a26b-8b135afbbf29</t>
  </si>
  <si>
    <t>cc78c8b5-10bb-4705-a5ce-1f47a37b3aa1</t>
  </si>
  <si>
    <t>26a7573f-d327-4bf8-9b0f-234833b501a3</t>
  </si>
  <si>
    <t>6558a29e-4da9-4595-9e46-14ef8796cd73</t>
  </si>
  <si>
    <t>9a26de75-24a7-4e61-8f02-bc16c5942121</t>
  </si>
  <si>
    <t>c39af0a4-3548-4c2b-b205-1ee768132d01</t>
  </si>
  <si>
    <t>9c1ae81b-e7e7-4784-832c-125c65da008f</t>
  </si>
  <si>
    <t>077620f0-f170-45dc-818a-2d2da6a642f3</t>
  </si>
  <si>
    <t>d0bd6829-8ff1-4e1d-ae39-6206584cafb9</t>
  </si>
  <si>
    <t>be4e50e0-c54b-4d7a-a198-77d448b5de0c</t>
  </si>
  <si>
    <t>1bd9e055-0d12-43b1-a243-2ebc71d8c771</t>
  </si>
  <si>
    <t>e5bf94db-41d5-4b74-b60f-c7e1126bfc35</t>
  </si>
  <si>
    <t>d7b5797b-4c19-44cb-bb56-f0fbbe28c271</t>
  </si>
  <si>
    <t>85673c3e-61af-4ca7-b05f-1cf46843b440</t>
  </si>
  <si>
    <t>7408c1bb-7c13-4c48-8b37-86065d983438</t>
  </si>
  <si>
    <t>45209f91-e055-4a3e-bd09-340dcb6c7ede</t>
  </si>
  <si>
    <t>97c02ff4-3b23-44f3-b378-7dc587c6c62a</t>
  </si>
  <si>
    <t>55e523e8-4fe8-45d1-be7c-56709bd84d2e</t>
  </si>
  <si>
    <t>082c4779-1a2d-4295-a412-7674432b840c</t>
  </si>
  <si>
    <t>ea69b90a-ee51-4747-8ee7-463c7cd33754</t>
  </si>
  <si>
    <t>53b0e737-82e6-450b-811b-3324972faf34</t>
  </si>
  <si>
    <t>de9c016e-b50d-4b8c-9088-17dc7d08ff43</t>
  </si>
  <si>
    <t>453e8005-3d1c-43df-9e0f-2344f721f016</t>
  </si>
  <si>
    <t>7d5eb3f6-2f07-4833-bf39-2558db432f25</t>
  </si>
  <si>
    <t>49321c4f-a68f-4862-9521-bc41ca35b7d0</t>
  </si>
  <si>
    <t>89b8c398-646a-4eb4-8e5d-d4e1e3aa3803</t>
  </si>
  <si>
    <t>1e0fed0e-516d-4b89-9bbc-60ee45b73d7f</t>
  </si>
  <si>
    <t>ef574969-a9ff-45ad-aa85-60f09a3a2ca0</t>
  </si>
  <si>
    <t>ce806956-bef5-4eb7-bb40-e45941e8d5dc</t>
  </si>
  <si>
    <t>844df925-6321-4055-bafc-08086c468a46</t>
  </si>
  <si>
    <t>8e22272c-e000-4d05-9cfa-f26a32b21610</t>
  </si>
  <si>
    <t>54f50800-6b08-4c3c-ad01-654e8b07ff92</t>
  </si>
  <si>
    <t>a843d5fb-aa2f-482a-a9d0-bffe7f2126dd</t>
  </si>
  <si>
    <t>82265e32-0db4-43b0-91ea-ef89165be21c</t>
  </si>
  <si>
    <t>456cf66f-c4b6-4624-bf14-34159ae24dd7</t>
  </si>
  <si>
    <t>26fc51ae-657b-482d-aea0-9adf6b14956c</t>
  </si>
  <si>
    <t>205faedc-dd46-4d7c-b367-bb51bf62d58e</t>
  </si>
  <si>
    <t>9389641e-39af-4ee6-8b04-18b52425d184</t>
  </si>
  <si>
    <t>ab229525-1f66-4861-9f3f-0f311901c617</t>
  </si>
  <si>
    <t>f2497855-a857-4e9a-8353-a98109e62639</t>
  </si>
  <si>
    <t>7a5455e1-2775-470f-b3d6-37638b25f7e1</t>
  </si>
  <si>
    <t>05cbfae3-0f88-4c69-bc81-8b3187d4a8ce</t>
  </si>
  <si>
    <t>d496f474-1b9c-4ec1-a036-e5d266402eba</t>
  </si>
  <si>
    <t>Mboror</t>
  </si>
  <si>
    <t>765bf0eb-3b5f-45a7-afb7-c6700120fc20</t>
  </si>
  <si>
    <t>b94e3a9c-8cfc-48c5-89c5-1c064578185a</t>
  </si>
  <si>
    <t>8557cae1-413a-46ed-b54f-de0785955ccd</t>
  </si>
  <si>
    <t>aeb84c4f-acb3-4146-afa4-f9a810eabcc9</t>
  </si>
  <si>
    <t>22c41ef9-2d6a-44a8-bd82-e3dd0a813b94</t>
  </si>
  <si>
    <t>0f52ba35-b571-41b9-b0fe-27b68d6c17ba</t>
  </si>
  <si>
    <t>25b83428-a0df-49b9-9af7-dfc157268e44</t>
  </si>
  <si>
    <t>eb0643cb-726a-474c-861e-d6406cd4ab3c</t>
  </si>
  <si>
    <t>d1142afa-503b-4bb4-8143-1230cc12afad</t>
  </si>
  <si>
    <t>e099d575-be35-41b5-9f59-e9f8851cdcca</t>
  </si>
  <si>
    <t>b0794c18-018b-4b35-942f-528d99245cc6</t>
  </si>
  <si>
    <t>31a5bf1a-ab81-458d-a852-73d53a265ab8</t>
  </si>
  <si>
    <t>d457d9f5-6263-4ba2-b45d-aae4a2974c89</t>
  </si>
  <si>
    <t>b36ffa87-5999-4fee-9400-47058580cb62</t>
  </si>
  <si>
    <t>1c1580af-a0bb-47f5-a924-477f3d10bcc5</t>
  </si>
  <si>
    <t>1025c9a2-97ae-499b-b879-a5da59ae7e85</t>
  </si>
  <si>
    <t>bbc855dc-fcce-4463-8977-df3f84cacc47</t>
  </si>
  <si>
    <t>fccaeb25-cf19-4375-af15-96d11fe21590</t>
  </si>
  <si>
    <t>77a62040-12af-4ee8-9481-2786851141ec</t>
  </si>
  <si>
    <t>e35fb928-0234-4cbe-8904-01e3d8a58404</t>
  </si>
  <si>
    <t>ce8dc720-1c3c-400f-b441-50fb3ad776fc</t>
  </si>
  <si>
    <t>Raga Town</t>
  </si>
  <si>
    <t>4785979e-6d7b-45d3-99ed-ec7d441169b8</t>
  </si>
  <si>
    <t>80651e62-787c-4e64-ac2c-b5a95e58a92d</t>
  </si>
  <si>
    <t>70b8e33a-2579-49a8-9f27-41b1273e011b</t>
  </si>
  <si>
    <t>a04042b1-78a9-4d6d-9b8d-e5e6e0061656</t>
  </si>
  <si>
    <t>b9554e3a-bcad-4d97-a889-7a8e3f9e01a3</t>
  </si>
  <si>
    <t>f5180896-5694-4cbe-8c52-40e43a5f12be</t>
  </si>
  <si>
    <t>dd97b37c-e116-443d-a716-4e38a48f48ff</t>
  </si>
  <si>
    <t>c87ecee0-cb4b-45b2-a167-e10e5ef7856e</t>
  </si>
  <si>
    <t>d88e10cc-2db8-4e92-ad01-8b102402614b</t>
  </si>
  <si>
    <t>6b1e240a-f251-4a51-8dc2-4a86653b62c1</t>
  </si>
  <si>
    <t>24da2b87-12d6-46a5-9f8d-7276ecc1a8cf</t>
  </si>
  <si>
    <t>a515f1f2-e169-4c4e-aec9-db3e0e6f053e</t>
  </si>
  <si>
    <t>910488ae-ec52-4570-916b-a04ba245e7b7</t>
  </si>
  <si>
    <t>c2fd766e-caf1-40de-825b-3330f2f00b8b</t>
  </si>
  <si>
    <t>0712c377-10cb-45aa-af06-d1deb1102503</t>
  </si>
  <si>
    <t>14edac24-cbfd-4892-ae4e-6aebb153c4eb</t>
  </si>
  <si>
    <t>67782503-a42f-4b6c-9997-0909b581aaff</t>
  </si>
  <si>
    <t>943dbf6e-7636-462f-8d8b-589eebc8792b</t>
  </si>
  <si>
    <t>cded1288-1a16-46ff-861b-c087c3331781</t>
  </si>
  <si>
    <t>b3afebe9-227a-42a7-8d2c-0cad11caabe2</t>
  </si>
  <si>
    <t>3dc8fc90-6cd2-4604-bb16-b9a0fe171003</t>
  </si>
  <si>
    <t>84db9e24-e81d-46a2-acd3-dbb175c70d53</t>
  </si>
  <si>
    <t>6353872e-e9ca-46c8-a12f-6c9ca68999d8</t>
  </si>
  <si>
    <t>9eba66c4-58f0-40b0-82a1-71b01ee214f8</t>
  </si>
  <si>
    <t>4f25725e-beaf-45e6-9762-ade041a3582b</t>
  </si>
  <si>
    <t>85308d47-3e00-41e9-b4cf-daa411437a60</t>
  </si>
  <si>
    <t>305b4c33-68e8-4c5b-9b23-09796d4765d2</t>
  </si>
  <si>
    <t>2b98eda2-8c28-4f30-a555-474fd9cf9724</t>
  </si>
  <si>
    <t>275b79e3-6970-4901-99c9-a3be3b81f4f0</t>
  </si>
  <si>
    <t>75f015c3-4980-468f-b286-5eff04e41734</t>
  </si>
  <si>
    <t>1ddd07ed-220d-4b3e-b224-6ee3be30c1f6</t>
  </si>
  <si>
    <t>dd977463-2c46-4ac9-ade7-a61c620bb7fc</t>
  </si>
  <si>
    <t>035a4d52-5c30-4c42-b41c-679cd818138d</t>
  </si>
  <si>
    <t>8a8417d9-0099-467c-a9b7-565eab131c34</t>
  </si>
  <si>
    <t>40daed6a-823e-4e69-b9ac-33fbe512412d</t>
  </si>
  <si>
    <t>04a8f2a3-8315-44bc-a037-d48b77255e8d</t>
  </si>
  <si>
    <t>b405e32b-1a0d-4e01-9dfe-a8e492181e90</t>
  </si>
  <si>
    <t>d816935c-f992-4301-b7d9-8bd366d8b368</t>
  </si>
  <si>
    <t>2335d223-3ce1-424f-9481-039097916e7a</t>
  </si>
  <si>
    <t>e8430e38-a485-4ee7-8b71-ebe086f9a3c8</t>
  </si>
  <si>
    <t>ef8151e7-6666-40e7-9236-ae623a228f77</t>
  </si>
  <si>
    <t>d5b04d6e-e1a9-4e7b-bb7f-cc5e0497e034</t>
  </si>
  <si>
    <t>f3faf620-8e26-4d82-b2ff-4f4f43c79d60</t>
  </si>
  <si>
    <t>5ea1844b-fac5-4537-a2cf-0345927fffb1</t>
  </si>
  <si>
    <t>608135a8-6dac-4e52-af5e-c48bc444067e</t>
  </si>
  <si>
    <t>9a4f11d5-5f90-4041-a2b0-6fd7a9cfab11</t>
  </si>
  <si>
    <t>f3d1329e-f3c1-47bd-8bdf-21e561572f44</t>
  </si>
  <si>
    <t>30dc6455-4d59-4af1-87b4-6cfdf06cb65c</t>
  </si>
  <si>
    <t>8c186cd2-374a-410a-9717-b7f8ce869e85</t>
  </si>
  <si>
    <t>60786046-a410-49e1-afe3-05371ad02fff</t>
  </si>
  <si>
    <t>af247763-dac1-4fce-adf5-52818f70500d</t>
  </si>
  <si>
    <t>dbd0832b-1ce4-4cdd-869d-9f54a3487c4f</t>
  </si>
  <si>
    <t>d5c1c85d-0b03-4b57-9b86-39e5151976f0</t>
  </si>
  <si>
    <t>81cbaad0-3797-4eff-828f-d8ebfa9cc726</t>
  </si>
  <si>
    <t>777cfdaf-bb02-4d51-a6b4-2ed25daa6094</t>
  </si>
  <si>
    <t>de82e8b5-1ffd-48d6-b76d-9a1a3c6466bd</t>
  </si>
  <si>
    <t>7f8f35e3-dd28-45e9-89fc-2200dd39e8df</t>
  </si>
  <si>
    <t>acd41cd8-5706-432a-982a-61377fe2a860</t>
  </si>
  <si>
    <t>3027e6f8-4ce8-45a4-8142-d063e9acd5cb</t>
  </si>
  <si>
    <t>9f882915-01ab-4a5b-b5ef-6b49224a2281</t>
  </si>
  <si>
    <t>111591ec-720d-48a6-8d15-ae397b2bc032</t>
  </si>
  <si>
    <t>a56a00a3-470c-46d7-a0ab-cddb4c4bb45c</t>
  </si>
  <si>
    <t>68a3891a-62c0-4471-b17d-e97e55482eb5</t>
  </si>
  <si>
    <t>0a03e4cf-ac13-4295-ab0e-e84056fb70ad</t>
  </si>
  <si>
    <t>98720455-e1b9-4d1c-b246-b1280d2d6e23</t>
  </si>
  <si>
    <t>17f31203-70e3-4747-93ff-17645dd11b80</t>
  </si>
  <si>
    <t>1cae3cbf-4053-4cb7-bd70-2d0fe5a4a9b7</t>
  </si>
  <si>
    <t>5cfa9145-54e2-45b4-a507-b93cf779fe7e</t>
  </si>
  <si>
    <t>Keach</t>
  </si>
  <si>
    <t>3cceb7ad-ee39-42ef-bbd5-4eaf2f436c3e</t>
  </si>
  <si>
    <t>ffb46934-d271-4673-be3f-7a7f98fc9091</t>
  </si>
  <si>
    <t>6a93f3e3-4f57-461d-a3a2-9ad76d8417de</t>
  </si>
  <si>
    <t>fc6f7cec-9d7b-4932-af7d-27f976f7822b</t>
  </si>
  <si>
    <t>87de87b8-8653-4bb8-b5b2-a9a20e4a2872</t>
  </si>
  <si>
    <t>4058b283-fb65-499f-8fac-64da834afe54</t>
  </si>
  <si>
    <t>817166e1-91e8-4e23-b1aa-8f1ea9c93b1f</t>
  </si>
  <si>
    <t>514d74f6-dc14-45c7-818e-efd76ddd6e11</t>
  </si>
  <si>
    <t>e1df2ea4-c6c2-4602-a1bd-266af0179ceb</t>
  </si>
  <si>
    <t>c2b49175-92e3-452c-8d18-514f514f0c0b</t>
  </si>
  <si>
    <t>b39f6b09-6d96-4581-af89-cad15391e54d</t>
  </si>
  <si>
    <t>dc749583-ca5b-4882-a561-2c363a746d55</t>
  </si>
  <si>
    <t>1ff7af84-9d79-48b2-a001-2416aab609d5</t>
  </si>
  <si>
    <t>e8e988a9-8067-41c1-9de2-4a03c69c63ed</t>
  </si>
  <si>
    <t>61c05d58-02af-4af6-a052-6408bc1c2ca7</t>
  </si>
  <si>
    <t>05cfbc15-7e69-4092-b79e-57f788e73fc2</t>
  </si>
  <si>
    <t>7b864168-3ceb-4ebc-9a50-aee58ed57628</t>
  </si>
  <si>
    <t>5aef7b2c-7191-4b1d-b7af-062a54d5e587</t>
  </si>
  <si>
    <t>97d12b49-24e7-47ba-9257-d15c60561d15</t>
  </si>
  <si>
    <t>3e67e795-4b2f-4298-b8f4-cc3dc78f658b</t>
  </si>
  <si>
    <t>aed0c9cb-bec4-4e62-8e82-71d15417491f</t>
  </si>
  <si>
    <t>f89af939-1432-49d6-a46b-46925353e9df</t>
  </si>
  <si>
    <t>3e1bcb19-7398-4915-a149-5a0e712da514</t>
  </si>
  <si>
    <t>7185709c-7e29-4ab0-87f2-d0412d9623ef</t>
  </si>
  <si>
    <t>5bdb6d09-cd90-4be6-b26e-44ec0a35cd0d</t>
  </si>
  <si>
    <t>8998f8a3-1b31-4253-b194-199756b5fb30</t>
  </si>
  <si>
    <t>124dd916-f5fd-4bf3-8e90-28ac6a4eec78</t>
  </si>
  <si>
    <t>4efd800a-c641-41ff-a17a-14aea0fbfb87</t>
  </si>
  <si>
    <t>6b0c5163-04b2-44a8-af22-19702f89ca97</t>
  </si>
  <si>
    <t>c39f6aa1-180f-44ee-81cf-499a56dcd0a0</t>
  </si>
  <si>
    <t>e5bc77d6-b231-4361-ba98-ca9f94859923</t>
  </si>
  <si>
    <t>ac55c63c-acfa-4352-97d4-3ce72481f0b9</t>
  </si>
  <si>
    <t>174298bd-f526-4579-bc78-cf61e1fe67ef</t>
  </si>
  <si>
    <t>3a7bb8e6-815a-431d-b325-4f92387ea2c7</t>
  </si>
  <si>
    <t>83ac9256-ec53-45ee-87d8-29d36a4f3feb</t>
  </si>
  <si>
    <t>99d8fa7e-9ba7-497f-bf70-b163f0318b06</t>
  </si>
  <si>
    <t>dc88808f-22db-453b-92e2-c8acce7167fa</t>
  </si>
  <si>
    <t>20ea7d74-19e6-4b7c-886a-9ff737c8b519</t>
  </si>
  <si>
    <t>ac9da0f8-e0c6-46a8-8b1c-e9cdd134ed1d</t>
  </si>
  <si>
    <t>11f3b4e5-2a53-490d-9d96-1f960d98458a</t>
  </si>
  <si>
    <t>93f42e80-20b9-464c-8970-005b65734349</t>
  </si>
  <si>
    <t>d9a2b61c-ad30-457e-8dd5-8ca670fdce3a</t>
  </si>
  <si>
    <t>8603002e-6033-452e-8cfd-92b34d739e52</t>
  </si>
  <si>
    <t>3641a9b2-7129-411e-9b24-1a21a36a8028</t>
  </si>
  <si>
    <t>127c0c58-27bc-4173-b434-e7b8be37803c</t>
  </si>
  <si>
    <t>6da5f10c-d3f4-4b6a-a7de-61632b70b187</t>
  </si>
  <si>
    <t>661a6680-dbca-48ea-902b-b8541b086279</t>
  </si>
  <si>
    <t>a55ed9e9-b483-484a-8534-5f20922e5c26</t>
  </si>
  <si>
    <t>761a9285-9637-4660-acfe-653cc3791af6</t>
  </si>
  <si>
    <t>fb1c8f63-694c-45dd-82e3-80f1838f0b3d</t>
  </si>
  <si>
    <t>cc1ecd5d-30c0-4683-9f63-d4b4c4f2482c</t>
  </si>
  <si>
    <t>0ed7df5f-e3cb-480d-b565-e93645e6898f</t>
  </si>
  <si>
    <t>3b0ee511-d4f6-4baf-8e3b-badd8f4d1db0</t>
  </si>
  <si>
    <t>1e3041cd-9b92-44d2-bb44-6ec09ef39fe5</t>
  </si>
  <si>
    <t>fc255811-33ac-436f-845e-dd0ee1d2db52</t>
  </si>
  <si>
    <t>03107a4e-c12a-47a4-938b-d8861135d103</t>
  </si>
  <si>
    <t>aedac668-80bd-450b-ba55-24d52f108ccd</t>
  </si>
  <si>
    <t>d2e26fe7-64b4-4cd0-b500-e3f47f773866</t>
  </si>
  <si>
    <t>4a6db7e6-4502-46ba-aa6e-5cf61a59ffe5</t>
  </si>
  <si>
    <t>7aaaddef-de41-4827-9f16-c7a5ac07a07f</t>
  </si>
  <si>
    <t>2a07c1fa-9474-49bd-836f-503513eafb19</t>
  </si>
  <si>
    <t>f5dd7f89-426c-460a-9a77-168ade98e1bd</t>
  </si>
  <si>
    <t>a1e4cd9b-6ede-43b4-83e9-373b43c412d7</t>
  </si>
  <si>
    <t>d54baa5c-9d1b-4986-a140-749680e1a448</t>
  </si>
  <si>
    <t>848fb8c2-9204-4033-91f8-f5f6c6a63fed</t>
  </si>
  <si>
    <t>df59ae63-3d36-47b3-a3eb-2a5eb1268877</t>
  </si>
  <si>
    <t>4cfad299-0c3e-4512-bc8a-f34548ac4aa0</t>
  </si>
  <si>
    <t>da9fc5db-0557-4f75-8561-cac6952209a9</t>
  </si>
  <si>
    <t>eee3cf73-3079-46f9-80c1-de68d7c52139</t>
  </si>
  <si>
    <t>c4ef3e3c-6858-44af-913f-193041c5757a</t>
  </si>
  <si>
    <t>b73c648b-9cf1-4da4-95d3-1acad2fcaa4d</t>
  </si>
  <si>
    <t>d7f48fa7-dbbb-4cac-a28e-6e3324c13d4f</t>
  </si>
  <si>
    <t>8b7ad31c-4acc-42ae-adc6-5128d4999dc7</t>
  </si>
  <si>
    <t>b83f16e2-73aa-49f5-bddd-7745d1e5cfe0</t>
  </si>
  <si>
    <t>2bec8e15-5394-46f0-9cf6-d79e6aef5bf1</t>
  </si>
  <si>
    <t>c41b3568-9e4b-4030-a098-81c4ee135650</t>
  </si>
  <si>
    <t>589914d4-702b-4df0-bf20-7576b32c6080</t>
  </si>
  <si>
    <t>9055057e-f665-410c-8580-8530e4f5bed1</t>
  </si>
  <si>
    <t>6df0ffe3-acb1-4138-b5c0-d5b7514f1d49</t>
  </si>
  <si>
    <t>480c1804-f232-4744-8360-9b1731632aa0</t>
  </si>
  <si>
    <t>57b26a52-d34c-411c-a971-04341c16ec73</t>
  </si>
  <si>
    <t>ba353003-90a4-46ee-acd3-83d697586b1f</t>
  </si>
  <si>
    <t>439747c5-00ff-45a5-a5ee-fd7bdce29eff</t>
  </si>
  <si>
    <t>2beb42af-6e05-4f59-b387-7060fd86df94</t>
  </si>
  <si>
    <t>6f5f5994-ca6b-46aa-ab5d-5b04903c0e63</t>
  </si>
  <si>
    <t>c07181a2-35b8-4970-9a83-37af2b984aee</t>
  </si>
  <si>
    <t>2bc45b84-04ba-4887-a3ff-2502bece9474</t>
  </si>
  <si>
    <t>2047043c-ea27-4036-8721-290f2b8080ad</t>
  </si>
  <si>
    <t>126674cf-fb44-4d9c-ae17-8b1d539cd2f8</t>
  </si>
  <si>
    <t>ad1935f0-266f-4ffd-a9ae-ad3e2f2722cb</t>
  </si>
  <si>
    <t>4fba4d8d-ecf3-4341-895f-20f05dce9a1e</t>
  </si>
  <si>
    <t>bab21c72-1ce9-4dce-9389-ffd0a0565306</t>
  </si>
  <si>
    <t>ae7841bf-b9d2-491e-bd47-1c3887c8bed1</t>
  </si>
  <si>
    <t>e86e49dd-ab06-4a31-9e14-bde215226aec</t>
  </si>
  <si>
    <t>0778250e-78e8-4609-b606-6863cb5aa87b</t>
  </si>
  <si>
    <t>16914c53-82a4-4ec2-aba4-046f7befde28</t>
  </si>
  <si>
    <t>516da7a0-6373-4a20-a3b2-88dc2df3cf76</t>
  </si>
  <si>
    <t>d7f881f5-b8a9-4b6c-ac96-7eef1c756c05</t>
  </si>
  <si>
    <t>10a35bd5-4e4d-4558-acf2-855f08112b35</t>
  </si>
  <si>
    <t>d80a054f-a9b5-490e-8eb0-05e56970c3be</t>
  </si>
  <si>
    <t>7dcc056b-20fb-4e09-aeb6-9060a4a90231</t>
  </si>
  <si>
    <t>Kuerbone</t>
  </si>
  <si>
    <t>3904f094-03d2-411b-ac52-66b605d0a1f2</t>
  </si>
  <si>
    <t>cdc26a75-bb95-48f7-b3f3-5af1d2b3b3b8</t>
  </si>
  <si>
    <t>a9a930c4-e56c-4a13-b0b3-5cfb514c0113</t>
  </si>
  <si>
    <t>611844b3-7afd-4d73-9630-5858e0420e74</t>
  </si>
  <si>
    <t>04d3ce04-3097-4457-8fcc-9ffa26ed5912</t>
  </si>
  <si>
    <t>105d0c9e-ad72-4976-bfa2-0aab38dc9555</t>
  </si>
  <si>
    <t>be6fc1f4-2e60-4795-8ef7-7b29971ebcbf</t>
  </si>
  <si>
    <t>552b25c3-b598-4797-a5e7-7f652062bc52</t>
  </si>
  <si>
    <t>f2d204c5-1c11-442c-9862-0e6f550cf441</t>
  </si>
  <si>
    <t>a502f202-32ac-4182-8db2-9511b9c1ab45</t>
  </si>
  <si>
    <t>643d1574-322f-4ab5-84be-fccb69fef4c6</t>
  </si>
  <si>
    <t>e12f49c8-ccd9-42ad-a4a9-904022d1974a</t>
  </si>
  <si>
    <t>8e00ad41-d1b0-4e26-8dde-4177ad46234c</t>
  </si>
  <si>
    <t>620a1c3b-d5f9-4447-8e08-d3dd7e1f5837</t>
  </si>
  <si>
    <t>d0de30de-88ad-4b25-b43f-f1f92381d993</t>
  </si>
  <si>
    <t>8400f3fb-61c2-4a68-a0fd-b2ed8442cc28</t>
  </si>
  <si>
    <t>b898ed34-aed1-47a7-a808-f4ce0d28a983</t>
  </si>
  <si>
    <t>43a279b0-c5db-447d-9b08-6c2d1e809d5b</t>
  </si>
  <si>
    <t>e0de67a5-1cb1-417f-b251-eb348ed6735d</t>
  </si>
  <si>
    <t>695702e2-3c33-4b50-82cb-db2fa8a4c58b</t>
  </si>
  <si>
    <t>9cc44f1d-5d90-4a5d-83df-edecc923f6a0</t>
  </si>
  <si>
    <t>1aeadc1e-2622-470d-9a66-641f0d5a1ae8</t>
  </si>
  <si>
    <t>59fa815a-a5c8-49d9-a3cd-3cdb0044b05f</t>
  </si>
  <si>
    <t>b88bb893-49d3-4e95-9d3a-9d0f7796e202</t>
  </si>
  <si>
    <t>78e8fbf3-a820-48ca-bc25-14d8ada97ca6</t>
  </si>
  <si>
    <t>e9f43284-ea67-41b0-a6f1-4036fdb4a14f</t>
  </si>
  <si>
    <t>5c343c98-9bd8-46a0-8fce-a93128ebd9fa</t>
  </si>
  <si>
    <t>a0f6b488-7960-4c0d-a69b-0b502133ddfb</t>
  </si>
  <si>
    <t>954620d7-0a2e-4901-ba81-1fe8de6ef533</t>
  </si>
  <si>
    <t>d0e0d8d1-7ee4-4399-8245-4a1eb5f3a54f</t>
  </si>
  <si>
    <t>5a4f8dd2-e4fa-4fe5-a1b6-881f3c47fdad</t>
  </si>
  <si>
    <t>0423c2d5-654a-42c4-879d-5da995df58a0</t>
  </si>
  <si>
    <t>25b8c0bd-ad14-42d5-95ea-7109b1b4b2c5</t>
  </si>
  <si>
    <t>691e6f4e-b023-4fa6-89a1-9966ec6a3414</t>
  </si>
  <si>
    <t>0ac787ee-33ae-43c4-aa97-baf3f2e84002</t>
  </si>
  <si>
    <t>02bee921-fba2-432d-9aef-4cbde79949fa</t>
  </si>
  <si>
    <t>aae9e540-f7d7-4135-9fbe-a018885ee2f4</t>
  </si>
  <si>
    <t>079a2ee5-b585-4813-b006-cde8f8f67ca3</t>
  </si>
  <si>
    <t>e97d39c0-b851-4c30-b9cc-fc26154668cb</t>
  </si>
  <si>
    <t>54495c76-2012-49fd-959c-0f278ddf3df4</t>
  </si>
  <si>
    <t>87dc325b-c511-402c-8031-6d942398c4bd</t>
  </si>
  <si>
    <t>c419ad0e-46dc-4c78-9959-a839187fee47</t>
  </si>
  <si>
    <t>1671679e-07b7-49bb-876e-3b1c0d772aeb</t>
  </si>
  <si>
    <t>8a7cabd5-ac1b-4c43-aa6b-4ba2793debbf</t>
  </si>
  <si>
    <t>20a3e1d7-28c3-42d3-9e9d-fa7efec59258</t>
  </si>
  <si>
    <t>67126e44-c8e6-4bf9-8278-200776376b8d</t>
  </si>
  <si>
    <t>1f9e914b-dfcc-4fb5-a155-dd31fa5e1a91</t>
  </si>
  <si>
    <t>ab14377f-66af-4740-9cb1-873d67448e41</t>
  </si>
  <si>
    <t>56ef7459-4946-4d43-9c6a-bb54d6cba9ab</t>
  </si>
  <si>
    <t>95627aaa-e3ae-447d-87fb-e2dadb1ee268</t>
  </si>
  <si>
    <t>b0cd871c-24ab-4868-99c8-4ad2e275de48</t>
  </si>
  <si>
    <t>d66e4ea7-c339-4908-8ab0-4ed089d207a5</t>
  </si>
  <si>
    <t>79562bd7-f1c4-496a-b620-0120edd6fc70</t>
  </si>
  <si>
    <t>c4f67c0b-4bb5-4190-999e-f050c110ec60</t>
  </si>
  <si>
    <t>0b5c43af-400e-412c-a1b1-77ec569d3348</t>
  </si>
  <si>
    <t>8d53ddf1-9705-4fa6-8965-6d70849778dc</t>
  </si>
  <si>
    <t>ca65d2a4-d3f4-4901-9f98-a26c39cff7c3</t>
  </si>
  <si>
    <t>9e797d90-f08f-452c-835d-22bf5ee64dcd</t>
  </si>
  <si>
    <t>91a44816-b078-44a4-85e7-113e4a8b6827</t>
  </si>
  <si>
    <t>87beca45-9479-4f0f-84ab-7d8cbde409f9</t>
  </si>
  <si>
    <t>ab56d40b-a5e4-4324-85cc-61671d0c47fe</t>
  </si>
  <si>
    <t>12d78958-a583-4aea-be52-5cab2802bfea</t>
  </si>
  <si>
    <t>0db3cba5-de98-433a-8533-7cba3691996d</t>
  </si>
  <si>
    <t>8be143a8-d2f5-46c4-b432-769c4a43c7eb</t>
  </si>
  <si>
    <t>c1a2e914-4b62-49b0-8d08-9a8e06135f16</t>
  </si>
  <si>
    <t>8d3b263b-db03-4582-9db0-41eae568e552</t>
  </si>
  <si>
    <t>2909c9dc-454e-4333-8e7d-dbde73b5b040</t>
  </si>
  <si>
    <t>1571ce00-14b1-4b05-809b-4ceeb51b342b</t>
  </si>
  <si>
    <t>1d289dea-d12b-4291-b972-dd12dc656bc9</t>
  </si>
  <si>
    <t>59dcddc6-f918-4803-b47a-363596526735</t>
  </si>
  <si>
    <t>b87503d1-bf65-4ab4-81c8-e1ecc8886010</t>
  </si>
  <si>
    <t>60214083-140a-4745-a197-49cf0f0baf03</t>
  </si>
  <si>
    <t>bb479827-64d7-442a-bfc2-3cfbbccfc15f</t>
  </si>
  <si>
    <t>d0f4c6c7-e6e7-4578-8156-614cf18d0fdf</t>
  </si>
  <si>
    <t>1010c70e-cadf-4de3-b879-39add6d197b5</t>
  </si>
  <si>
    <t>b41e77e6-7eda-4851-b7c9-0f6e45465441</t>
  </si>
  <si>
    <t>61e37766-f64f-4cfe-97f3-4aa1e59c5c1f</t>
  </si>
  <si>
    <t>2031908c-9060-497e-924e-c85d07aa45a3</t>
  </si>
  <si>
    <t>cea23549-f0e2-4056-ae3c-c99ba01e35de</t>
  </si>
  <si>
    <t>98ac1487-b99e-451b-a2d4-9d72f8cf6220</t>
  </si>
  <si>
    <t>16288230-d59b-472b-a240-61a26c31ad4b</t>
  </si>
  <si>
    <t>c6e9280e-8da6-48a9-8efa-b6411da07de9</t>
  </si>
  <si>
    <t>ebf3ae46-2615-411c-9c49-6c78d3cd029a</t>
  </si>
  <si>
    <t>041684e1-badb-4bde-a32a-60f615fb9d79</t>
  </si>
  <si>
    <t>1ee74c35-2951-4322-a818-43b647cf4004</t>
  </si>
  <si>
    <t>55fdd316-8d56-41b4-a599-9d682187c765</t>
  </si>
  <si>
    <t>b399f6e7-7893-4ac9-a384-566048cc0779</t>
  </si>
  <si>
    <t>b6cb71b4-97f4-4764-a4da-bceba33a8c8f</t>
  </si>
  <si>
    <t>fa8f6f32-bd2a-4af8-a3f5-e59ca2d5364f</t>
  </si>
  <si>
    <t>6f0462d7-eee2-4bf0-a0d0-ab83bd502007</t>
  </si>
  <si>
    <t>64829b89-5349-4038-8976-a3e7b28fd2bc</t>
  </si>
  <si>
    <t>e886743a-b262-4c74-92d7-50cb21e85a86</t>
  </si>
  <si>
    <t>4bd05523-055b-4f7e-9b2c-5e71ba0fe401</t>
  </si>
  <si>
    <t>baddc4bc-bbf0-4c1b-9d48-6dbf97055ed5</t>
  </si>
  <si>
    <t>03c2c9e6-1f25-4197-902d-3fda66dea3c2</t>
  </si>
  <si>
    <t>039ebded-8d9a-451e-b16c-d626a787a643</t>
  </si>
  <si>
    <t>2e80c471-dfb3-4ce7-8ef4-feb8beb54606</t>
  </si>
  <si>
    <t>721fe34a-105c-4485-be18-33942c286b79</t>
  </si>
  <si>
    <t>d934f133-d9bd-42e2-b780-f556bdfd1e61</t>
  </si>
  <si>
    <t>d410831e-c786-46c1-8142-95b2938ea375</t>
  </si>
  <si>
    <t>ae4b1f5a-0e00-4cf7-9a15-3b94534d8b2f</t>
  </si>
  <si>
    <t>dcbba504-5511-4d71-86e3-5e67f81bc6b4</t>
  </si>
  <si>
    <t>6a119a10-f390-4305-9e44-7ebe528e564f</t>
  </si>
  <si>
    <t>5c2f2ac7-e9bf-4a93-bd18-b257aefb3023</t>
  </si>
  <si>
    <t>833a31bd-85c0-465e-b0d4-9a489a8e7a03</t>
  </si>
  <si>
    <t>8da3c0cb-a5ce-4e8e-b123-e7bea38a7ba2</t>
  </si>
  <si>
    <t>53b26a52-7782-4619-9181-f84e321977e7</t>
  </si>
  <si>
    <t>82c174ff-2ed3-4a21-b421-80e2197dc66d</t>
  </si>
  <si>
    <t>fe9d6112-e057-4226-8c2b-74cf2f8a5365</t>
  </si>
  <si>
    <t>1f1019ff-a6c4-4fc9-8882-e9aeb073547d</t>
  </si>
  <si>
    <t>a218f82f-15b6-47e8-8f9e-f294092894d2</t>
  </si>
  <si>
    <t>fda67300-319d-4a67-9828-842f561af4b5</t>
  </si>
  <si>
    <t>e14a25de-ebaf-40a3-9105-4efe151a3907</t>
  </si>
  <si>
    <t>a540a68d-7ac7-49ad-b21a-391bdaeba4f8</t>
  </si>
  <si>
    <t>5e73e851-e3d5-4ae6-85a9-89c52c7ade8f</t>
  </si>
  <si>
    <t>5528a0d0-617d-49c5-8fad-316f9ae4ea28</t>
  </si>
  <si>
    <t>cb00e37e-f94e-4de5-aa72-35c93a1f7fa9</t>
  </si>
  <si>
    <t>290c49ff-acf6-4a74-ac01-9b1c9c49aaf2</t>
  </si>
  <si>
    <t>d9bc6f83-00a5-466b-82d7-bbcccb04dbe9</t>
  </si>
  <si>
    <t>673b7133-0b79-4a1d-bf89-0541d8b16936</t>
  </si>
  <si>
    <t>300cba7e-f74f-4faf-93b9-622265247638</t>
  </si>
  <si>
    <t>5e670d21-1863-40c4-b855-a8b0a5375fcd</t>
  </si>
  <si>
    <t>3f98c793-2be7-42f5-825d-88b2346ede2d</t>
  </si>
  <si>
    <t>e0b48c99-e0f8-4d52-af8f-67e544bb7be7</t>
  </si>
  <si>
    <t>78dc886b-ff72-44db-8736-307d25a648fa</t>
  </si>
  <si>
    <t>01271113-a185-4a19-84ea-9521c23fff37</t>
  </si>
  <si>
    <t>0e2e574f-44a8-4173-9015-d1e2e1129c1d</t>
  </si>
  <si>
    <t>1b71088f-8869-4fa0-9914-646369f7170a</t>
  </si>
  <si>
    <t>529f458b-1034-47d3-9c59-7cd48fb8f32a</t>
  </si>
  <si>
    <t>15388f05-f58f-4ae8-b9ed-e6b48974d0bf</t>
  </si>
  <si>
    <t>e8fffac9-aba1-4443-9a67-a05a162c43f2</t>
  </si>
  <si>
    <t>83a64930-c207-47bc-a81c-006f9404313a</t>
  </si>
  <si>
    <t>5dd2c89e-c09d-4dfd-bbf2-978b81e27683</t>
  </si>
  <si>
    <t>43ec7b81-87cf-4172-9f05-57720a72aeb1</t>
  </si>
  <si>
    <t>1a0cc3a3-3790-4390-91fe-7754a3e3b61c</t>
  </si>
  <si>
    <t>211f941e-8bb2-4c19-ab00-9fc6d3d4b4ad</t>
  </si>
  <si>
    <t>107e3455-1178-479d-9ad4-69e7caf49c19</t>
  </si>
  <si>
    <t>d209d301-ec5a-47f5-bb74-5a4452cd560b</t>
  </si>
  <si>
    <t>236061d6-46cb-4272-99c7-9a67550b1a85</t>
  </si>
  <si>
    <t>d3959c06-3b82-408f-804a-7c852094547a</t>
  </si>
  <si>
    <t>178df320-f8c4-42b3-99db-9b806f69c208</t>
  </si>
  <si>
    <t>Chotchare</t>
  </si>
  <si>
    <t>68e590ef-69bf-4637-a436-c338ffced30b</t>
  </si>
  <si>
    <t>8c04f69f-6dd5-4125-9505-91ca4d8bd29d</t>
  </si>
  <si>
    <t>97a58cfa-0386-42f7-8a60-8858d05ce0ad</t>
  </si>
  <si>
    <t>Paranga</t>
  </si>
  <si>
    <t>f7125a60-86ea-4355-895d-c294ac5a50b9</t>
  </si>
  <si>
    <t>78c2a809-87f4-4f18-9df4-8417d1fbe3d0</t>
  </si>
  <si>
    <t>ce44d657-321d-4911-abd6-dcf470270c3f</t>
  </si>
  <si>
    <t>985de9b7-0f42-4779-ab37-09bd618a1de9</t>
  </si>
  <si>
    <t>4d4c1fed-1f7e-47a9-b25e-698fc5ffb870</t>
  </si>
  <si>
    <t>95d77cb0-df25-4bc7-8cef-1580384b4e4c</t>
  </si>
  <si>
    <t>0c21f882-2841-4c9a-9eee-fa992402b680</t>
  </si>
  <si>
    <t>cb3f9d3b-3688-474e-a87d-7d35b273ab61</t>
  </si>
  <si>
    <t>770bfe5a-d00b-4bf5-9b87-b5cfdca01ef6</t>
  </si>
  <si>
    <t>bd82279c-f078-435d-b821-39124de25e1e</t>
  </si>
  <si>
    <t>a9a3fa96-99b0-46cc-b5e0-9f8da484bda1</t>
  </si>
  <si>
    <t>bf1c12e1-6103-40fa-8362-b7e9de16f2f5</t>
  </si>
  <si>
    <t>406b12ed-da22-4d09-aa5d-42a9c9359c00</t>
  </si>
  <si>
    <t>3d46861c-e68e-431d-aee8-fa26ad5839f0</t>
  </si>
  <si>
    <t>fccd668a-cce9-4fa3-b2d5-6fd37a374558</t>
  </si>
  <si>
    <t>c422c65b-4d49-4d25-88e4-0e10720d909f</t>
  </si>
  <si>
    <t>ca348987-7bc2-49da-ae9c-59ad4b8c8348</t>
  </si>
  <si>
    <t>424124e0-d45f-4300-b59c-7c00670dd565</t>
  </si>
  <si>
    <t>39c54df8-33ee-4348-9cc5-eb32872e8dea</t>
  </si>
  <si>
    <t>687a7a33-abc9-42c2-a2a1-309b85f80df0</t>
  </si>
  <si>
    <t>5efa3bb8-81b1-4210-b1f2-b93d7823c1df</t>
  </si>
  <si>
    <t>028b16eb-66f2-4860-b44c-6106c43f9248</t>
  </si>
  <si>
    <t>62d4074f-5e9a-4c1e-ac51-761916d7ab76</t>
  </si>
  <si>
    <t>8165458b-3db4-4960-9d8f-0758ce92d308</t>
  </si>
  <si>
    <t>17ad5c97-2852-4174-83e8-c20f3daf8191</t>
  </si>
  <si>
    <t>0f2b86dd-04ea-476f-b71c-bd560edf0197</t>
  </si>
  <si>
    <t>f89d3808-38bb-4285-8b04-ddd9951b6cc4</t>
  </si>
  <si>
    <t>fe4124a6-b4b4-4e63-8344-2e2639682ac4</t>
  </si>
  <si>
    <t>c40b03ab-76f3-4d9a-b5ec-c98e2a306235</t>
  </si>
  <si>
    <t>aee9dde2-e41b-41fb-8d2b-1d21b5e0a1be</t>
  </si>
  <si>
    <t>5549fc0e-4fae-4608-a554-d9f80232dac6</t>
  </si>
  <si>
    <t>38d0f699-fa2a-47d7-99e8-1b584425e6b7</t>
  </si>
  <si>
    <t>29fa5aeb-a77f-4475-8443-3d64a4edbe0e</t>
  </si>
  <si>
    <t>f2f32b56-3330-4c2f-8dec-dc8e45d9a1c5</t>
  </si>
  <si>
    <t>c2fb1abd-ff7d-4414-9b95-3890f979c8de</t>
  </si>
  <si>
    <t>168f5d7c-5d18-475f-b873-8c4b0b1f188f</t>
  </si>
  <si>
    <t>e757a6e8-4cc2-484a-a59a-13df6b408b30</t>
  </si>
  <si>
    <t>aef94183-d7fb-4877-8bd8-73055ed95fc3</t>
  </si>
  <si>
    <t>6c374fe0-a6d2-4cfc-98d3-a4e9e08e7504</t>
  </si>
  <si>
    <t>87124cf8-1551-43b7-8e81-56fa21ccaa46</t>
  </si>
  <si>
    <t>b0e15f98-3592-41f7-bbaf-968a6c8f3bbe</t>
  </si>
  <si>
    <t>b87e8792-d318-4078-8b45-9cee8a63e2bb</t>
  </si>
  <si>
    <t>5fba917e-d820-484a-a263-b6a699bdbfe5</t>
  </si>
  <si>
    <t>f7269148-c4e7-401e-960a-3126d0954c67</t>
  </si>
  <si>
    <t>Ngosogel</t>
  </si>
  <si>
    <t>ad23fc5a-1589-41bd-aa0c-f286b34cf720</t>
  </si>
  <si>
    <t>d99e4d61-838d-4a8b-a487-f5b065ae596f</t>
  </si>
  <si>
    <t>20b8fdf8-6193-49be-b8d7-2197edd2b649</t>
  </si>
  <si>
    <t>1a0da25d-b2f6-4ef9-8f58-3040884e9dd8</t>
  </si>
  <si>
    <t>0ec410b0-46ba-42a3-ab5c-15820c459ef2</t>
  </si>
  <si>
    <t>180d83f6-4fc4-4a96-b5a6-ada58ef455c7</t>
  </si>
  <si>
    <t>d128f698-406a-499b-a2c9-6d9aa202abb0</t>
  </si>
  <si>
    <t>0b72855f-05dd-4378-9dab-fc4a0e10b09b</t>
  </si>
  <si>
    <t>0c946f44-e448-4bd7-9b80-d3079044520f</t>
  </si>
  <si>
    <t>b216e0f1-e465-4b13-984d-1013008556c1</t>
  </si>
  <si>
    <t>ec44d030-3f6d-46b9-9292-3d42ce2d35fb</t>
  </si>
  <si>
    <t>9a472602-5e20-424b-9795-263ec32b322f</t>
  </si>
  <si>
    <t>e84dc83b-3f18-48d1-9996-e8214d06d0f6</t>
  </si>
  <si>
    <t>Syri</t>
  </si>
  <si>
    <t>085542e2-03a0-495c-8884-dd3cf59637d6</t>
  </si>
  <si>
    <t>564a9dc0-ead4-4ae8-90fa-7c34fc1e7afb</t>
  </si>
  <si>
    <t>787eb8aa-8043-4fe1-8ba8-3d56e0713ec0</t>
  </si>
  <si>
    <t>eb633884-3276-4c34-b16b-589368183fe6</t>
  </si>
  <si>
    <t>79737d93-cec1-4219-9d30-bdbf22845275</t>
  </si>
  <si>
    <t>e8365ba4-4713-4aa2-9459-4d9fc73cb271</t>
  </si>
  <si>
    <t>6c07d15a-6f1c-4119-abfd-f8dfe5a3455c</t>
  </si>
  <si>
    <t>027bb48e-7cbd-4bb7-84b8-8c3d9cc81080</t>
  </si>
  <si>
    <t>6d1bb53a-efa5-401b-ab7e-6ca8686928b6</t>
  </si>
  <si>
    <t>dc83ad0c-975a-4418-9540-b4240660d04e</t>
  </si>
  <si>
    <t>bb175294-77dc-4674-b467-51c630194793</t>
  </si>
  <si>
    <t>fe42423a-3a93-47fa-9282-32d255a97deb</t>
  </si>
  <si>
    <t>b55b889b-aff3-4f1d-800c-8154cc00bc87</t>
  </si>
  <si>
    <t>d01493a8-0e17-4b23-8d88-5f64536d9f9b</t>
  </si>
  <si>
    <t>5c7ad257-202d-4a10-b1ee-59e48adfc87f</t>
  </si>
  <si>
    <t>a18409bf-93b6-4675-b978-9b844fc24eb2</t>
  </si>
  <si>
    <t>70c9f6ed-f2ae-4942-95f6-63201133f398</t>
  </si>
  <si>
    <t>1357fdd4-ce19-4b61-bf32-00e6a02887fe</t>
  </si>
  <si>
    <t>0c2e0d69-ede9-4b9e-88ad-4a1ba9e5f7bf</t>
  </si>
  <si>
    <t>b587fc3d-20d4-4590-83fb-9bf2efee5c61</t>
  </si>
  <si>
    <t>51ba833b-ea9d-46f5-bd48-d25cb6b3b830</t>
  </si>
  <si>
    <t>59c47cc7-5bdb-49c5-a771-d78485271632</t>
  </si>
  <si>
    <t>709b41fa-7683-4185-9931-b6458df594ff</t>
  </si>
  <si>
    <t>bbc15881-ef4a-44d9-922b-78792916fbda</t>
  </si>
  <si>
    <t>4035a9cf-c9c1-4e6b-9f30-4dcaf77f4bf9</t>
  </si>
  <si>
    <t>38a4b76e-60da-4b64-893f-d3e48b5703e6</t>
  </si>
  <si>
    <t>513221b0-d0e5-43a9-a61b-cf1cb743a5cc</t>
  </si>
  <si>
    <t>b98a6e89-8463-45e3-b31d-0c1c2ab146b5</t>
  </si>
  <si>
    <t>9425e0cb-6e48-431b-a385-160486aae8f0</t>
  </si>
  <si>
    <t>9692d856-bf58-45bf-b793-81b859de39bf</t>
  </si>
  <si>
    <t>100fd2aa-1697-43d5-8713-e717b6c59492</t>
  </si>
  <si>
    <t>fe04cf49-7e25-4bab-bd99-3aab22c56c92</t>
  </si>
  <si>
    <t>1111cfdd-c2d3-48ab-ab6b-f98b499b7dec</t>
  </si>
  <si>
    <t>60abf18f-7b2f-48b0-af7d-ca5308902800</t>
  </si>
  <si>
    <t>a07102cc-14b2-402d-93d7-bd847a26c365</t>
  </si>
  <si>
    <t>f98c5b86-6557-433b-89f9-3b4c82e0ee18</t>
  </si>
  <si>
    <t>a37d6380-2f88-46cb-a06d-adc89cf912d1</t>
  </si>
  <si>
    <t>8b1df1cc-527d-42d7-8321-42ed28cd1f0c</t>
  </si>
  <si>
    <t>c190eca9-664d-4de7-9523-65ba5e89bb69</t>
  </si>
  <si>
    <t>8514a541-d044-411c-b5c8-66b4467d3565</t>
  </si>
  <si>
    <t>9d894bfa-294c-49b8-8e60-9279592de27d</t>
  </si>
  <si>
    <t>7e8723f8-661f-4b54-b6b6-a0a300137dae</t>
  </si>
  <si>
    <t>a48511e8-2d2e-4902-a41f-f9c0484f96cc</t>
  </si>
  <si>
    <t>155016c6-7598-4ee5-a139-11799d7ad6f5</t>
  </si>
  <si>
    <t>b33c3456-c617-408e-bf57-d930629a445e</t>
  </si>
  <si>
    <t>a227dae5-47b4-4155-955d-6eadaa8fdc40</t>
  </si>
  <si>
    <t>7a1a3b37-2bcd-4f54-b36e-e478de9c4b9d</t>
  </si>
  <si>
    <t>c0d3d948-1057-49b2-980c-02ef4dd9c2d4</t>
  </si>
  <si>
    <t>b41854d2-77ee-4113-97af-2ca07643c667</t>
  </si>
  <si>
    <t>a66bbfec-d346-4852-a978-8c9966a79613</t>
  </si>
  <si>
    <t>9c4b97af-a9c8-4987-a8aa-079d7cefa0bc</t>
  </si>
  <si>
    <t>2616862c-751a-48e9-99f5-261f3430c67b</t>
  </si>
  <si>
    <t>f2f0fa5b-28ae-416b-a90a-f80003fe5d75</t>
  </si>
  <si>
    <t>e1f8a29d-7a0b-4d85-9a30-7d424937fefc</t>
  </si>
  <si>
    <t>3ccfc6e7-7b6d-4896-acb5-0183ed7f17e4</t>
  </si>
  <si>
    <t>60affd06-446a-4697-9301-d07473e71471</t>
  </si>
  <si>
    <t>88c9c7b7-435a-48e8-8419-4d3e883b344f</t>
  </si>
  <si>
    <t>a2538ae3-1f63-4963-95a7-7497a9e8fbfa</t>
  </si>
  <si>
    <t>9f11af29-fb5d-4d83-9a94-646752bbdd28</t>
  </si>
  <si>
    <t>31c47733-3023-47b6-8172-9a81a76a3f21</t>
  </si>
  <si>
    <t>512ded87-8ba5-4700-a291-12cc4067c9c0</t>
  </si>
  <si>
    <t>d9bd0580-33d2-4fc1-b9bd-7fde6d03cf65</t>
  </si>
  <si>
    <t>Munuki block B</t>
  </si>
  <si>
    <t>aafc5706-2c0a-40dc-9697-6b483c483bc6</t>
  </si>
  <si>
    <t>45d3bf3e-c847-4252-a29b-98fd3d7e2986</t>
  </si>
  <si>
    <t>26341aa0-de11-4ecb-b8f9-52ba0f453330</t>
  </si>
  <si>
    <t>03e9ee84-681c-464c-bea9-1253590a88cc</t>
  </si>
  <si>
    <t>96050e6c-b584-4e07-939a-11f8deb06baf</t>
  </si>
  <si>
    <t>b390c04b-7f5b-4b77-88c3-efac8983ac12</t>
  </si>
  <si>
    <t>04a21f00-c42a-4587-9ecd-d8c8e07afece</t>
  </si>
  <si>
    <t>eff2f127-ff8a-4ccf-88e8-6d744c8918be</t>
  </si>
  <si>
    <t>0e7c6f69-4780-4b40-bc74-464e79134c2f</t>
  </si>
  <si>
    <t>ab7af9f7-c1f0-42af-8b2a-b45b30f01909</t>
  </si>
  <si>
    <t>09edc50b-3048-4f0f-8586-89c83c0b098a</t>
  </si>
  <si>
    <t>7fd0e194-1480-4af2-8a8d-ccc0fb3f8a57</t>
  </si>
  <si>
    <t>176e7513-8ae3-4b3b-acc6-045dfb1232f3</t>
  </si>
  <si>
    <t>299e56d6-f260-48e2-b433-23ee403e386c</t>
  </si>
  <si>
    <t>c67b1b88-8339-44c7-99ee-412bcba35565</t>
  </si>
  <si>
    <t>6f97b46a-8893-4a9a-ab3b-88abe6e623db</t>
  </si>
  <si>
    <t>95ad6c68-b4ae-4e44-a394-11715df3e4fd</t>
  </si>
  <si>
    <t>efacf3dc-943c-490d-8e8f-f0af2729bdcf</t>
  </si>
  <si>
    <t>5fb49e49-c802-4202-bc08-147592baf27c</t>
  </si>
  <si>
    <t>a271d4d1-1d04-4ff8-abd0-1ca9ed9a6259</t>
  </si>
  <si>
    <t>e9c55a55-5764-4ceb-a051-862eceec874c</t>
  </si>
  <si>
    <t>12576c37-62cd-4f22-b6a5-565637857da2</t>
  </si>
  <si>
    <t>9cae21f3-7e8c-4dd2-b523-2a5a765a9cd9</t>
  </si>
  <si>
    <t>a0d47c75-b62e-4880-9839-022bcc73e368</t>
  </si>
  <si>
    <t>e14cef50-ed79-4402-ac63-46e63f611b64</t>
  </si>
  <si>
    <t>ca87e46c-851b-439d-b237-f366bb016a1b</t>
  </si>
  <si>
    <t>d46e725d-7be6-4f2b-8635-48460bf0c93d</t>
  </si>
  <si>
    <t>68da7fba-193a-4ef9-8ed5-350ed0fd5c67</t>
  </si>
  <si>
    <t>8e8f9c29-7f0c-43cd-a24d-9e10d701aad2</t>
  </si>
  <si>
    <t>8f8fa2aa-c3ff-4476-ba1f-b35f21ea0396</t>
  </si>
  <si>
    <t>0b69f0c3-e21f-4a54-bfbb-4861888c71c1</t>
  </si>
  <si>
    <t>822fd4e6-bc7c-499f-8afc-a2944977549c</t>
  </si>
  <si>
    <t>f5e0f57b-f301-4d5b-9e2d-243fcce23e9f</t>
  </si>
  <si>
    <t>388483f0-7a73-41d2-8aeb-a4adfbf21cc9</t>
  </si>
  <si>
    <t>dcf9101a-7cf1-45d7-8ed4-0a5fa5db4fd7</t>
  </si>
  <si>
    <t>1517fcdf-49af-4b3e-9890-f3647e0a2a6e</t>
  </si>
  <si>
    <t>1682f2ba-df35-4b53-8ca2-e12c1f287a34</t>
  </si>
  <si>
    <t>e0830a53-adb3-4a9c-a290-121d86d43177</t>
  </si>
  <si>
    <t>e45685b2-910d-4b23-a3e8-fc1b63561ed9</t>
  </si>
  <si>
    <t>701912c6-1421-4be8-a7b7-d00e019b1434</t>
  </si>
  <si>
    <t>6f1be95f-34ca-41bc-846f-36bca6c3a3eb</t>
  </si>
  <si>
    <t>c477f966-2730-443c-9a5d-7d4fe125b320</t>
  </si>
  <si>
    <t>21b88940-e2b9-46bc-b18a-80a43db5933b</t>
  </si>
  <si>
    <t>d86ac376-1c43-41fe-964f-fb1f56c0b00c</t>
  </si>
  <si>
    <t>15f1ec51-8aa2-482f-8d8a-9f0192c47cea</t>
  </si>
  <si>
    <t>c6dff7d1-7f6f-4b1b-bd9c-e70ec995db82</t>
  </si>
  <si>
    <t>df9f0599-3201-473b-8092-0bcd83a49ef1</t>
  </si>
  <si>
    <t>ecb5cb41-3525-48b1-89b4-c876599e24d4</t>
  </si>
  <si>
    <t>d1dfd6a4-19f4-4655-9ad8-de879364ed0e</t>
  </si>
  <si>
    <t>f805c312-1dae-49de-8a42-264c1e0ac0e0</t>
  </si>
  <si>
    <t>d4b726a6-fff9-4602-a673-abd1149095f8</t>
  </si>
  <si>
    <t>88b868bb-8cb5-4716-b774-404c65a87fca</t>
  </si>
  <si>
    <t>bd04d084-851b-40f8-9cb7-63149e271e75</t>
  </si>
  <si>
    <t>9e37cecd-dade-4da3-95eb-6861c59a87b0</t>
  </si>
  <si>
    <t>472f2f4b-09e6-48cb-bb4d-211814cf44d9</t>
  </si>
  <si>
    <t>417d5923-1073-4519-b535-3f22d43e14a6</t>
  </si>
  <si>
    <t>6c1fa299-0260-4520-afce-cc7ec5b125dd</t>
  </si>
  <si>
    <t>c77c9b17-2667-4548-bb3e-a70ef0be86a3</t>
  </si>
  <si>
    <t>206588a0-f0f7-43b8-918d-8d3153162e6d</t>
  </si>
  <si>
    <t>cb38f78a-e21f-4ddb-92fe-f36feedb90d6</t>
  </si>
  <si>
    <t>6aed328c-f84e-4003-ba22-207c4bd9bf07</t>
  </si>
  <si>
    <t>5cc02586-58ff-4f56-9a16-e3aac7b3901a</t>
  </si>
  <si>
    <t>de0d8d7b-e066-4e15-8c4b-233718145db9</t>
  </si>
  <si>
    <t>cdc60915-ba72-44e8-bc68-91e4ee3a6a53</t>
  </si>
  <si>
    <t>bd29a337-ef1d-4712-b1a4-b782ad4d479c</t>
  </si>
  <si>
    <t>a50a005e-2da0-40da-83d6-5d01f22bf9a9</t>
  </si>
  <si>
    <t>21f536fb-ce5f-4901-af77-c4afa7356e78</t>
  </si>
  <si>
    <t>2fe161ab-11d0-44a2-b5fa-f1cfe44019b3</t>
  </si>
  <si>
    <t>a4d3f1d1-48c7-4edc-8630-bcf4992a131a</t>
  </si>
  <si>
    <t>6bf0b5f9-6832-4377-a5e6-2aa1d8ba5118</t>
  </si>
  <si>
    <t>39068db3-4647-4eaa-8b5c-be1627e12d89</t>
  </si>
  <si>
    <t>ed8bfdd8-54d1-4501-acf0-816afe3de814</t>
  </si>
  <si>
    <t>f40c940b-1935-422e-b619-8634e6f22825</t>
  </si>
  <si>
    <t>b88b025a-1126-4f91-be90-b0d7cc01dcbe</t>
  </si>
  <si>
    <t>f97ceb0d-5329-4a20-b047-1fc6ee2d58b2</t>
  </si>
  <si>
    <t>2d6a60b2-eeb2-4b0a-9d1e-4487a1b32849</t>
  </si>
  <si>
    <t>1b2833f9-6600-4eb3-8402-2f76b719ea61</t>
  </si>
  <si>
    <t>ea5a04a0-6980-4500-9cb8-468179c77011</t>
  </si>
  <si>
    <t>aa7029a5-14de-48cc-a1e3-b152b6e37d9d</t>
  </si>
  <si>
    <t>bbdac921-e3c6-4933-9e3d-bac283aa4f88</t>
  </si>
  <si>
    <t>a4cfe334-b1f9-40f8-be5c-9ea5f49cc9a3</t>
  </si>
  <si>
    <t>49ff2df5-aede-4341-8b1d-076ab70cdda6</t>
  </si>
  <si>
    <t>5406740f-4334-43a8-b840-f9c5e68cf975</t>
  </si>
  <si>
    <t>55911f4b-f24e-4829-8c01-18c08d7c20d3</t>
  </si>
  <si>
    <t>4bf75e6b-768f-4ba3-9630-13db6b14487b</t>
  </si>
  <si>
    <t>f0bb5b36-6e1e-4168-969c-745b124f663b</t>
  </si>
  <si>
    <t>2021e31d-41f1-43be-9bc3-2e90f038b838</t>
  </si>
  <si>
    <t>57573e27-490c-4848-8f50-8062c73e7971</t>
  </si>
  <si>
    <t>9e78798e-eb1f-43af-96c0-085f4f162413</t>
  </si>
  <si>
    <t>ac500c0b-969e-4734-b8b2-0d0bff82842b</t>
  </si>
  <si>
    <t>964db5c3-d424-4f8a-90d6-3adfde28e191</t>
  </si>
  <si>
    <t>3153abc7-abe4-41f5-89cf-d165ff68729c</t>
  </si>
  <si>
    <t>90cd4687-cd53-4d15-b95a-9822a4a4d412</t>
  </si>
  <si>
    <t>c7b1fb3c-fb45-42cf-89e6-0e62c6a14a35</t>
  </si>
  <si>
    <t>dfbe7cd1-33e1-4e10-a7d3-5996f36c481a</t>
  </si>
  <si>
    <t>276afd3e-13ef-4971-8ae3-8396ff31beae</t>
  </si>
  <si>
    <t>85cb1a6c-aeb0-4224-a018-4cd23e61f87d</t>
  </si>
  <si>
    <t>df4401a6-ab91-4ce7-80ea-9a90947f5e48</t>
  </si>
  <si>
    <t>b3bf32a0-a078-4c83-bfa9-f54426532ac1</t>
  </si>
  <si>
    <t>fd9ad482-b38d-499f-945a-b5c4a651b392</t>
  </si>
  <si>
    <t>Kalvario</t>
  </si>
  <si>
    <t>01aade6b-0f4d-42c9-aece-fc4b911babaa</t>
  </si>
  <si>
    <t>20b958d6-8de1-4b65-87e6-ace5627545f7</t>
  </si>
  <si>
    <t>1b7395d5-31d1-4a6e-91f1-ab478244eade</t>
  </si>
  <si>
    <t>1f670ecc-bf01-4d7a-9651-c48f9396fe47</t>
  </si>
  <si>
    <t>a21181f4-748b-4356-aa66-8b8f99a9d736</t>
  </si>
  <si>
    <t>2d93fd99-52fd-420d-aff7-40db9cd918d2</t>
  </si>
  <si>
    <t>44129cfd-7095-450d-876e-f4a8b9b83355</t>
  </si>
  <si>
    <t>a2793086-4534-4e80-9d33-e8e5ccf63a1c</t>
  </si>
  <si>
    <t>0530b3db-4d39-48d1-a643-716a5450032e</t>
  </si>
  <si>
    <t>Awiel</t>
  </si>
  <si>
    <t>5883072a-1195-4c63-86c7-06062fa4f854</t>
  </si>
  <si>
    <t>82eb68b7-60ee-4760-b75e-8b62613b912d</t>
  </si>
  <si>
    <t>098d5655-cf44-43f7-ae9d-d8d9910455df</t>
  </si>
  <si>
    <t>50f2e46c-28be-4839-98e0-5fb348ec8122</t>
  </si>
  <si>
    <t>e3ea054c-9696-4d59-9cfb-a10bcb24c120</t>
  </si>
  <si>
    <t>1a70f523-ffc6-4253-a354-d7e5cfdb6361</t>
  </si>
  <si>
    <t>37704d6f-4618-41cd-af6e-7f2370082754</t>
  </si>
  <si>
    <t>e82d202c-ef74-4120-bd79-1722108f9793</t>
  </si>
  <si>
    <t>e722493b-db2a-4218-9061-8bbdf4804599</t>
  </si>
  <si>
    <t>4b0e0691-f375-48e5-a45d-f7bd071a60c6</t>
  </si>
  <si>
    <t>26a8b650-8b98-401c-9fd8-854329b4340d</t>
  </si>
  <si>
    <t>2da7cc42-6eee-49b6-8cbc-68f4ee3eff52</t>
  </si>
  <si>
    <t>219d81e8-5c67-440b-a1b5-631a217657e9</t>
  </si>
  <si>
    <t>512f2f8f-ad7f-42d0-8fd1-13fd469e388b</t>
  </si>
  <si>
    <t>b8023611-f742-4675-83ad-537b0ebb9842</t>
  </si>
  <si>
    <t>5c49e676-0f30-4306-a656-49218ec7bbda</t>
  </si>
  <si>
    <t>784f89ce-7512-4c57-98c1-90bd657caf05</t>
  </si>
  <si>
    <t>85ecb5ad-2d26-4835-a0d6-5e4183bcf070</t>
  </si>
  <si>
    <t>c4b9b80d-d7ae-411b-9a7b-f5279aeb41bd</t>
  </si>
  <si>
    <t>Ngolima</t>
  </si>
  <si>
    <t>87386077-ee80-4f21-a4e2-a0ee3b6bb480</t>
  </si>
  <si>
    <t>a0d735d3-4483-41fc-be2e-a9d9d18e0ceb</t>
  </si>
  <si>
    <t>cb19ea59-4c7c-49fd-9162-d4690707b97a</t>
  </si>
  <si>
    <t>226f4343-4bef-4999-a93a-6323f17f561a</t>
  </si>
  <si>
    <t>df3048ea-1f71-4bee-b3ff-21d74192ccd9</t>
  </si>
  <si>
    <t>2470aedb-d8cf-4c22-a884-fdff7a2af3bc</t>
  </si>
  <si>
    <t>7464d3af-1d01-4495-90e0-f1100f246290</t>
  </si>
  <si>
    <t>c620a28c-f035-48c5-a0e9-f1388f18c6c6</t>
  </si>
  <si>
    <t>f7914529-15ec-45f4-9618-2b0fc2205fca</t>
  </si>
  <si>
    <t>0f7a6ed2-3502-48fc-a3b9-d3358296c50d</t>
  </si>
  <si>
    <t>bc634ba9-34ec-4cbc-8469-5185531181f4</t>
  </si>
  <si>
    <t>d73c16b1-9ca2-4786-88e9-ca17f5b6c4af</t>
  </si>
  <si>
    <t>27e4419a-ec64-4cee-83fa-396cb67d3ec1</t>
  </si>
  <si>
    <t>ed8ce0dd-dbd2-43b7-871a-90a84f2cb20c</t>
  </si>
  <si>
    <t>35db14e7-8f4f-4abb-a8e6-5e5227ab8e66</t>
  </si>
  <si>
    <t>6db13bf1-ad4f-4d4e-9787-aef253fe44c5</t>
  </si>
  <si>
    <t>79aa69ff-0624-46ec-b067-93d7b8e15803</t>
  </si>
  <si>
    <t>4743ac77-a629-4ae0-a0e8-c25fd69ee368</t>
  </si>
  <si>
    <t>2a2612b4-2aba-418e-a857-6502f87e4def</t>
  </si>
  <si>
    <t>4089597e-3505-4274-862f-30391d0b5465</t>
  </si>
  <si>
    <t>Roc Ruc Dong</t>
  </si>
  <si>
    <t>2809cd88-109a-4dd8-8546-72ccc986cee8</t>
  </si>
  <si>
    <t>1c3494ce-5952-4133-9661-97bf518b9c05</t>
  </si>
  <si>
    <t>4f23d400-3ef1-484a-83a9-046f8d9c4b92</t>
  </si>
  <si>
    <t>48e5ce1a-0858-4e2b-972b-bdbdad53b2e7</t>
  </si>
  <si>
    <t>d721e8f4-a1b6-46ed-a0ed-a644be73b3e6</t>
  </si>
  <si>
    <t>21aef388-d3e5-485b-b76b-894127dae454</t>
  </si>
  <si>
    <t>0610a3b8-3156-47d0-8c7d-6a4a8b3c142d</t>
  </si>
  <si>
    <t>a768ac9c-eabd-4c75-86f5-1bad1ecfce74</t>
  </si>
  <si>
    <t>18097383-96cb-4716-80ee-92eb8e403da5</t>
  </si>
  <si>
    <t>6954b3c7-140c-45cc-91b2-ee05cda86fe9</t>
  </si>
  <si>
    <t>08505b77-127c-4df2-9d89-963c4d72ccde</t>
  </si>
  <si>
    <t>bb4249a5-e004-4c9f-95f7-42eea6a7ffbb</t>
  </si>
  <si>
    <t>3f990f43-5b45-445a-92b7-37c7674be2b3</t>
  </si>
  <si>
    <t>61799859-aa3c-41cc-b591-01e7ebc605d2</t>
  </si>
  <si>
    <t>a5165810-ee8d-439d-9bd5-36dc106e76cc</t>
  </si>
  <si>
    <t>4c288324-ba4a-43d1-88e5-b140352c02d5</t>
  </si>
  <si>
    <t>be4ff47f-6aca-4420-9ffe-d91193375d22</t>
  </si>
  <si>
    <t>0070d9cb-9e95-4c15-9cec-70f372cc784e</t>
  </si>
  <si>
    <t>e7f6ff35-9c07-45db-8496-3530639b3361</t>
  </si>
  <si>
    <t>be4cc97d-04de-4a35-a21a-8fcf8b2edfa0</t>
  </si>
  <si>
    <t>e7d7be69-7e4e-46e8-b472-269d03fd980b</t>
  </si>
  <si>
    <t>a582113a-a24e-4c93-8121-cf3954347bff</t>
  </si>
  <si>
    <t>b5f639ba-33c8-45e0-99d7-01060767989f</t>
  </si>
  <si>
    <t>442feab8-c286-4779-9fee-630cc834cbf0</t>
  </si>
  <si>
    <t>344c8df1-6dee-49b9-98f2-b6684980d731</t>
  </si>
  <si>
    <t>7edce893-fee9-4dd2-90b8-379dc06787c8</t>
  </si>
  <si>
    <t>ee035faf-ea6d-43cd-bf5b-1f600e71178a</t>
  </si>
  <si>
    <t>c8f622db-adad-4fce-935f-431e78de9b93</t>
  </si>
  <si>
    <t>eab57741-3f3f-44ff-aa50-7e5dbdced2f8</t>
  </si>
  <si>
    <t>a7a18f5d-c950-453c-95a0-b1a0a9063e53</t>
  </si>
  <si>
    <t>8876b74e-b96b-40c2-8575-8eeb6d7bd68c</t>
  </si>
  <si>
    <t>f920c1e5-6b74-458b-915f-aa2068d5b9fa</t>
  </si>
  <si>
    <t>0b7bb9f5-1ccd-43eb-9992-679f54bd0b98</t>
  </si>
  <si>
    <t>51630a4e-2dd8-474b-a19f-8782322684f4</t>
  </si>
  <si>
    <t>42304797-6c5c-4f2a-89a0-1a85512e227a</t>
  </si>
  <si>
    <t>c3180565-18d1-4ce3-8f97-cbfa18e231f8</t>
  </si>
  <si>
    <t>c0c23437-48b6-4f77-a0f0-5970ad1c5ef3</t>
  </si>
  <si>
    <t>0fa01f67-f1a6-49c8-8714-0dd57bd03aaf</t>
  </si>
  <si>
    <t>05e406f7-ca2f-4993-8ce3-2bbf3e17161b</t>
  </si>
  <si>
    <t>b63a2eab-cedc-49a2-9f97-274ea1c5e092</t>
  </si>
  <si>
    <t>4df3f20d-58fc-45c3-84e0-2ff8816b2df1</t>
  </si>
  <si>
    <t>ec4d9f78-74cf-461d-aa28-eb8b3db0a7f6</t>
  </si>
  <si>
    <t>1d2bec6b-3b20-482e-a1c7-0465c5327234</t>
  </si>
  <si>
    <t>6bc254d0-04f1-41f7-a454-6f9c5b91d3db</t>
  </si>
  <si>
    <t>9482589c-0a88-45c7-a063-cf1cbd332e1b</t>
  </si>
  <si>
    <t>a4555693-9f80-4285-ad14-1a08f926bc8b</t>
  </si>
  <si>
    <t>57a285eb-11a9-4b4a-a958-70278bc85d9d</t>
  </si>
  <si>
    <t>16ff81b4-a707-4079-913b-ad97ec359a0f</t>
  </si>
  <si>
    <t>e3b575ce-8d97-48b2-8af8-245319bb1bff</t>
  </si>
  <si>
    <t>01eb7dc1-2809-4409-b9ce-0bf5b8670f5b</t>
  </si>
  <si>
    <t>df9272c6-9848-4917-88c6-dff469bf57c1</t>
  </si>
  <si>
    <t>b144a1cb-f07a-48d0-b34c-a69d233b19f5</t>
  </si>
  <si>
    <t>e8b90a1e-3be1-459d-bada-15bddca7e851</t>
  </si>
  <si>
    <t>d4c6a3a8-0fe6-4494-9ff8-49691926feb0</t>
  </si>
  <si>
    <t>c2ecd784-a2f7-4d9a-a5d3-6c4e3541d0dc</t>
  </si>
  <si>
    <t>e5e0064f-f1a6-4e45-97da-f68cb22da0e1</t>
  </si>
  <si>
    <t>8a08a263-c588-48c5-aa5e-150fe98a8d80</t>
  </si>
  <si>
    <t>Wanglieth</t>
  </si>
  <si>
    <t>76f4b60d-1d70-4612-8e04-7b3147e4c9e7</t>
  </si>
  <si>
    <t>bf23b4fc-aa48-495a-8bed-6747b40c77ac</t>
  </si>
  <si>
    <t>e1560685-0b78-45ce-80ac-57540cd0ccab</t>
  </si>
  <si>
    <t>36dd445a-10fb-4893-8b84-2b59a372b0a8</t>
  </si>
  <si>
    <t>55b4e8ce-138b-4216-a967-3bee26d63342</t>
  </si>
  <si>
    <t>ee5dfc8c-a34d-4571-8921-165d2d510d60</t>
  </si>
  <si>
    <t>f0d2b994-70d2-400b-9651-b69d3b2e8718</t>
  </si>
  <si>
    <t>27f9457f-3310-4b15-bdc1-e33e6627c59a</t>
  </si>
  <si>
    <t>a5d71ab0-a907-4b59-80c2-de02d953e7dd</t>
  </si>
  <si>
    <t>1b49951e-c541-4ec6-a2f1-bf80e7bd001e</t>
  </si>
  <si>
    <t>Wangbor</t>
  </si>
  <si>
    <t>0fc74988-fafc-4ef6-adea-fe27af66f708</t>
  </si>
  <si>
    <t>Pileny</t>
  </si>
  <si>
    <t>15304c1c-d21f-4d0c-ba06-b807fd1b0235</t>
  </si>
  <si>
    <t>7680f8df-b3d2-4332-8c62-3708e2fece84</t>
  </si>
  <si>
    <t>Wicpuol</t>
  </si>
  <si>
    <t>64be6693-e725-4744-a2df-590f5e5393d6</t>
  </si>
  <si>
    <t>5fb7f699-597d-44ff-8489-1149e0216596</t>
  </si>
  <si>
    <t>4bcfb0d3-f80d-4a4c-b0f0-15757d36c891</t>
  </si>
  <si>
    <t>6aac1b03-77eb-4b62-8817-cb25a359e49a</t>
  </si>
  <si>
    <t>b0dad195-a4d6-44be-855b-3b7dbf49555d</t>
  </si>
  <si>
    <t>3eae50fb-9275-4456-8b6e-c9b3f09f4ac7</t>
  </si>
  <si>
    <t>985482ef-e193-4a95-ac9e-a7a4c80c1b43</t>
  </si>
  <si>
    <t>208b9f01-cb0b-4f36-b853-727e41141d5c</t>
  </si>
  <si>
    <t>84d9d587-8d16-44fc-975f-b8f26d1f01ff</t>
  </si>
  <si>
    <t>96fdd87e-8dfd-4e58-87f1-25af523e918d</t>
  </si>
  <si>
    <t>6fb32cac-8af7-4070-93e2-0fe5a2bbb2ec</t>
  </si>
  <si>
    <t>609f1485-171c-40d5-b386-72c2819080a8</t>
  </si>
  <si>
    <t>4ea40d69-a34e-4325-90b1-0a53034d13ae</t>
  </si>
  <si>
    <t>82819a30-c45d-47ab-9983-4cccb09cfd26</t>
  </si>
  <si>
    <t>892c940f-d258-42f1-8802-96d25953a8b6</t>
  </si>
  <si>
    <t>04471ab9-b698-4e5f-852f-ae10d3cfd9c5</t>
  </si>
  <si>
    <t>d68660c0-3164-442f-8e43-5646c9179f98</t>
  </si>
  <si>
    <t>36d149f9-43b2-4730-be41-d4dd1668aa58</t>
  </si>
  <si>
    <t>Watnyona</t>
  </si>
  <si>
    <t>fa842a5f-3a27-4bf1-9c18-112b878fc52b</t>
  </si>
  <si>
    <t>250fcdcc-2365-49a3-b7ab-9c0590254209</t>
  </si>
  <si>
    <t>00fdb801-8f8f-40f0-b573-d2b634ef750d</t>
  </si>
  <si>
    <t>0f7c87be-c67f-449b-8f5c-1d1340f9b5da</t>
  </si>
  <si>
    <t>a9d67497-5094-46cb-aad0-918fee153855</t>
  </si>
  <si>
    <t>4619d1fa-6fe9-4781-bf5e-fa28d8957df7</t>
  </si>
  <si>
    <t>da13732a-18e2-47a0-b01c-e244edd08261</t>
  </si>
  <si>
    <t>f2b3cb9d-3055-4f09-a957-e9c28df18046</t>
  </si>
  <si>
    <t>4a5808a3-d8ad-468f-91f9-6d9af86c70e1</t>
  </si>
  <si>
    <t>deb94b5b-a6d5-4e1e-87e2-b545a9ef971e</t>
  </si>
  <si>
    <t>d2c8ea4c-2cc3-4f3e-b972-9f9f90072109</t>
  </si>
  <si>
    <t>9257a906-ea70-430e-844d-f2add5d32f90</t>
  </si>
  <si>
    <t>f02afc61-395a-4ddf-9bb3-f3af667373b9</t>
  </si>
  <si>
    <t>70a596dc-4a7d-4813-ab48-89935d12fae2</t>
  </si>
  <si>
    <t>f94d0d08-5a5a-4b22-9f15-7a6b91432b28</t>
  </si>
  <si>
    <t>81bdd685-51fb-461e-8d89-2473a268e26c</t>
  </si>
  <si>
    <t>7873d519-0922-4ae7-accc-1f1e440beab5</t>
  </si>
  <si>
    <t>662ba50a-6e00-41e8-9068-e45c9647f6ae</t>
  </si>
  <si>
    <t>a4a677d5-d7bf-43fe-8bae-f3739ce9a077</t>
  </si>
  <si>
    <t>62ce54be-3c5f-49d6-99c2-e22afef2756e</t>
  </si>
  <si>
    <t>019815c0-47c3-4111-8b30-1ef9fbae19bd</t>
  </si>
  <si>
    <t>b34972ce-958e-4fb9-8eb3-904623e2a776</t>
  </si>
  <si>
    <t>9b77f718-50e9-429c-ad0c-9f4303b7e3f0</t>
  </si>
  <si>
    <t>a821b216-717e-4ee5-ac22-cebbb776f368</t>
  </si>
  <si>
    <t>17bf5e68-0dd0-49a6-86c2-a2698833d1f2</t>
  </si>
  <si>
    <t>a0725fb7-5f9f-4041-8095-bd789be44d45</t>
  </si>
  <si>
    <t>232a4041-bc39-45eb-9a46-db991b304736</t>
  </si>
  <si>
    <t>7dbcfed4-57ff-40d0-b55a-73c4c2563fca</t>
  </si>
  <si>
    <t>b80fef0f-e988-4505-9ea5-74e028be6afa</t>
  </si>
  <si>
    <t>7f40d99e-9e61-4000-96d4-aa0e0d54ff9d</t>
  </si>
  <si>
    <t>224740dc-098c-4e05-9998-4385b23c54d5</t>
  </si>
  <si>
    <t>e3c4ddb6-afc8-4537-b7fc-48112c9b8a30</t>
  </si>
  <si>
    <t>183c6c8a-a9d5-4ae5-bcd4-64d83613f98b</t>
  </si>
  <si>
    <t>afcc2ea9-a2bf-4093-972a-20653da26da6</t>
  </si>
  <si>
    <t>c1d5ed5a-f6dc-40ac-8cfe-fcb9befd8c2f</t>
  </si>
  <si>
    <t>0984b15f-19b1-488d-846a-6694b7fe2073</t>
  </si>
  <si>
    <t>57a6f1bf-93bb-426a-bdd0-eef7ce6a3932</t>
  </si>
  <si>
    <t>283146cd-7dc9-45fd-a406-906310609b7b</t>
  </si>
  <si>
    <t>f3e0a155-72b6-4c1b-9cba-129f7940df24</t>
  </si>
  <si>
    <t>6f4800c5-f8e0-4ff8-85bc-e587a0d6b642</t>
  </si>
  <si>
    <t>745d434b-e254-462e-bb8e-c8f05f6f34bd</t>
  </si>
  <si>
    <t>4d169c7e-ac13-46a5-bed9-3c4772967d6e</t>
  </si>
  <si>
    <t>7873a458-d383-4183-81ba-4844fdb38ac8</t>
  </si>
  <si>
    <t>3e3edc04-62e4-461a-a3ac-ec91e023c915</t>
  </si>
  <si>
    <t>c40ca0d6-9eef-4a3e-bddc-1ab31386ccf1</t>
  </si>
  <si>
    <t>f564bebe-4ebe-4511-b265-3d8827b53b40</t>
  </si>
  <si>
    <t>0cfad42a-d857-4e61-9188-eadd251dcac9</t>
  </si>
  <si>
    <t>7382e8dc-999c-4d51-90c4-fc3c0ce5f512</t>
  </si>
  <si>
    <t>4f311e98-26e9-4e7a-a9eb-0fa8ac7050b5</t>
  </si>
  <si>
    <t>fb50147f-d4ac-4b67-913d-3d623a7da121</t>
  </si>
  <si>
    <t>9e57ed82-7f4f-4387-a952-4de63987c53a</t>
  </si>
  <si>
    <t>e6d3695a-7239-48c5-9dd7-f86a7d4dabbd</t>
  </si>
  <si>
    <t>1579e7a7-84d5-4572-a495-97f942641bbe</t>
  </si>
  <si>
    <t>89254e13-626f-4d85-b12f-8151b17a7538</t>
  </si>
  <si>
    <t>4bc114c9-5544-4b5d-a84c-dafa1e66b973</t>
  </si>
  <si>
    <t>268f5ff2-d9ef-4b7e-b7ef-1ae89c8c1c52</t>
  </si>
  <si>
    <t>e71f4dad-cb27-4911-b62a-d694f625834c</t>
  </si>
  <si>
    <t>7b84ccb9-2b05-4c36-ba96-ac7c9fb0bf68</t>
  </si>
  <si>
    <t>e574c89d-9d79-4f57-9da6-6ed524fe7d43</t>
  </si>
  <si>
    <t>8d3c1c06-821f-4cf3-825d-0d310264e205</t>
  </si>
  <si>
    <t>9178ab30-6d65-4c73-802d-092c3de7a6d8</t>
  </si>
  <si>
    <t>06473ebf-a99d-46ab-b57b-b67ff41f9721</t>
  </si>
  <si>
    <t>9ea4d209-9f6c-4f3c-87e7-0d9ae6e7a42a</t>
  </si>
  <si>
    <t>9cb0f9d4-40f0-4354-b9ca-bb78d48fd91c</t>
  </si>
  <si>
    <t>be41eef1-ee1e-4e04-ab55-6eb0511dcc33</t>
  </si>
  <si>
    <t>4e3512af-90cf-4273-a24f-8ddf65c7bd90</t>
  </si>
  <si>
    <t>4f4ac4cd-c210-44ba-8e5a-b7f3238cec7a</t>
  </si>
  <si>
    <t>a692c64c-4fe5-4ad8-84d4-9fdf617c138f</t>
  </si>
  <si>
    <t>df01f012-4c1e-44c8-8115-9e498eb954f4</t>
  </si>
  <si>
    <t>33914c23-ca20-4be0-ad27-22e1297663ef</t>
  </si>
  <si>
    <t>825f6a09-a15d-4a3d-8664-249558264f45</t>
  </si>
  <si>
    <t>e7abf192-f4e5-44a4-bd80-0f1dbcb01ede</t>
  </si>
  <si>
    <t>92c25247-703d-4763-bf83-e3c2ae12f08f</t>
  </si>
  <si>
    <t>4a87201b-b5a8-4d03-811c-934f985ca0d8</t>
  </si>
  <si>
    <t>f09b83bd-f92d-4e1f-98ff-3ee53c84fc0e</t>
  </si>
  <si>
    <t>e9bf0437-8171-4b32-b272-518046c57bb9</t>
  </si>
  <si>
    <t>18f62b86-f82a-4a3a-9128-65a99a2c8bc4</t>
  </si>
  <si>
    <t>557a8635-0e46-4cb1-992c-104e012c70e7</t>
  </si>
  <si>
    <t>a831d8bf-e242-41e7-b43b-dcecd07a9596</t>
  </si>
  <si>
    <t>652e933f-00f1-43c8-97a3-bdb3b64be29c</t>
  </si>
  <si>
    <t>a09bb3c0-1455-45b9-a19d-f716cee69eac</t>
  </si>
  <si>
    <t>d9f701f7-d569-4f54-b644-c7e10b524f06</t>
  </si>
  <si>
    <t>fd50fa30-9e79-405e-9c6d-f1191546800c</t>
  </si>
  <si>
    <t>e90664db-2e50-4d76-ac8c-5cd2725a90dd</t>
  </si>
  <si>
    <t>b23baab6-3731-4f73-b05f-4c0f2d4641e3</t>
  </si>
  <si>
    <t>d204dbae-8555-4f32-a7c6-2ec6d5d872d0</t>
  </si>
  <si>
    <t>a4b39d3b-0541-408e-bb8b-370e70420eb3</t>
  </si>
  <si>
    <t>c0fcae34-9746-468d-ab81-1fbc46b3f2b1</t>
  </si>
  <si>
    <t>f7f735e7-4d25-43fc-9d1e-a8e6e7c990c6</t>
  </si>
  <si>
    <t>a85444c6-ea12-4a7c-91cb-1ac05f3020ae</t>
  </si>
  <si>
    <t>1c628e3f-c0e2-4868-af46-13804c6d017e</t>
  </si>
  <si>
    <t>cabedd91-1e84-4d41-83e3-dcce504a1c9e</t>
  </si>
  <si>
    <t>b9838728-7d6b-4ea3-ade9-61d52b5d883d</t>
  </si>
  <si>
    <t>bb6a62a5-788a-413d-8388-1a000d33bb45</t>
  </si>
  <si>
    <t>dc0f8edc-f86b-4f06-b163-dfbfeb40edb1</t>
  </si>
  <si>
    <t>1c6100b7-cc14-4de4-9927-4c50c3c56b1e</t>
  </si>
  <si>
    <t>db17b919-ece9-49c6-9f05-ea208309242d</t>
  </si>
  <si>
    <t>f2733f6e-3fa4-4925-8cc9-85535c8e76a8</t>
  </si>
  <si>
    <t>1d63e931-b770-4f24-a573-3f57d517cdd8</t>
  </si>
  <si>
    <t>db702ac4-6f68-4ceb-93c1-f7508f01ce5d</t>
  </si>
  <si>
    <t>6ccb7d72-9b7d-4c03-81c2-2bac641304b8</t>
  </si>
  <si>
    <t>70fbd992-b58f-4774-9c43-dea4e77259be</t>
  </si>
  <si>
    <t>0a60e7fc-b911-4477-a386-714ba2c8eadf</t>
  </si>
  <si>
    <t>afed7572-22b2-4764-a1bc-be211c0ddf58</t>
  </si>
  <si>
    <t>c975fa21-99c7-4ce7-915c-543870e16020</t>
  </si>
  <si>
    <t>58264ba2-1426-4817-8a39-0d4535417fe3</t>
  </si>
  <si>
    <t>fd9a037a-8f19-4595-b0e2-3301e99c5410</t>
  </si>
  <si>
    <t>1606ec48-8d5d-4ec0-8e00-ad7a2f8e8a69</t>
  </si>
  <si>
    <t>bc10fd1c-75d8-49ef-ab43-bb633b6f0562</t>
  </si>
  <si>
    <t>016c275a-59cb-4654-b3dc-44c8caf24506</t>
  </si>
  <si>
    <t>8f6ed7bf-607a-466b-9e33-726e65a772e3</t>
  </si>
  <si>
    <t>f695518c-f666-4874-8471-dcd48ab210e5</t>
  </si>
  <si>
    <t>3ae9bf39-6a20-473f-be4f-c220a386afc2</t>
  </si>
  <si>
    <t>3c2b1da5-b020-473a-aa00-01d58795a4eb</t>
  </si>
  <si>
    <t>b8b4fc95-cc43-4f71-9357-91c3dff50b18</t>
  </si>
  <si>
    <t>c7ece4a5-95ed-4504-ae75-ddbe5aba58d2</t>
  </si>
  <si>
    <t>916bfb65-1cdf-4520-9255-b822c5d14e56</t>
  </si>
  <si>
    <t>b4005c07-2a0b-458f-ac0b-37dbe9921658</t>
  </si>
  <si>
    <t>b3839c1e-3291-4a36-896f-4504337692f5</t>
  </si>
  <si>
    <t>606112c5-b020-44c4-b3a0-276880e08739</t>
  </si>
  <si>
    <t>059736f9-9aae-45b8-aa28-b49c8caa3e88</t>
  </si>
  <si>
    <t>7208d1e2-4ba1-4001-bea0-7540fa55f37b</t>
  </si>
  <si>
    <t>026057db-8a63-46a9-8f51-0a117901f76f</t>
  </si>
  <si>
    <t>c71d2911-5c78-433c-be23-0a9e942818f3</t>
  </si>
  <si>
    <t>16fa607b-49a9-4a18-bbce-a578e7b2dd00</t>
  </si>
  <si>
    <t>38d598ac-78b1-4c0a-84f7-1d4ec925d932</t>
  </si>
  <si>
    <t>b7a49433-4498-4b58-9238-2b97d6c0b9d3</t>
  </si>
  <si>
    <t>249e2c9a-4073-4796-a3c0-584f13733aa5</t>
  </si>
  <si>
    <t>3445dc1f-793d-4f2a-8417-af7698acea74</t>
  </si>
  <si>
    <t>d798091d-1989-47a6-9e56-2f9c93a1f46e</t>
  </si>
  <si>
    <t>3d5d6c95-e692-4a0f-8845-c8e6b79b7f8d</t>
  </si>
  <si>
    <t>0d0799da-61d9-415f-bfd3-fcfba46d660f</t>
  </si>
  <si>
    <t>e0f7aa36-140c-4b61-ac38-1cca876f4e11</t>
  </si>
  <si>
    <t>b1866620-b25d-497f-9efd-3c16465a0c1f</t>
  </si>
  <si>
    <t>fda993b1-60f1-4cf2-a596-0cb7b023158c</t>
  </si>
  <si>
    <t>f42b0178-32ab-4e69-9677-0bd52613a429</t>
  </si>
  <si>
    <t>3d670634-664b-4b14-aae1-68dacde8b0f6</t>
  </si>
  <si>
    <t>753b0337-0e85-4f3a-8f8a-14ce3d238a2a</t>
  </si>
  <si>
    <t>3bf44659-c21c-4d0e-b3a5-92f7562ac6c2</t>
  </si>
  <si>
    <t>53de4ac4-c81d-4f08-9daa-df1a8931d687</t>
  </si>
  <si>
    <t>7c78f3ea-0f3f-4dda-b6e1-14f06664a9bb</t>
  </si>
  <si>
    <t>06683f37-164c-4047-9c05-f4ee27afc887</t>
  </si>
  <si>
    <t>58a09e4c-4559-4fbe-a337-f8e5f8072565</t>
  </si>
  <si>
    <t>db28b012-4674-45dc-a9ad-d7cbcc71f81d</t>
  </si>
  <si>
    <t>9cd162db-f634-4a9e-abee-52390c264051</t>
  </si>
  <si>
    <t>55a864c1-b03c-43bd-93a2-9fd9669339c2</t>
  </si>
  <si>
    <t>500b2bc8-fb58-4e0b-b9c7-1f786443a7b3</t>
  </si>
  <si>
    <t>9f937456-0b6f-48ca-be54-4d04168a90b8</t>
  </si>
  <si>
    <t>47a4559c-98e6-4d7a-a107-99701408278d</t>
  </si>
  <si>
    <t>b48aea24-4e14-4a43-af63-e202c4dc2e51</t>
  </si>
  <si>
    <t>682943c3-05f2-4bd9-8946-ab547a86c570</t>
  </si>
  <si>
    <t>8456bc3e-b665-4a51-a84b-f7ee049e8506</t>
  </si>
  <si>
    <t>eaaf0bed-4ad7-47a1-b81a-a3c66bb792c0</t>
  </si>
  <si>
    <t>4d418094-82ec-40c9-bef2-5099d40c3b2f</t>
  </si>
  <si>
    <t>45b06d1b-b271-4ddd-9626-2f526f45d025</t>
  </si>
  <si>
    <t>4c3496e6-0a88-46c1-802c-cfa3d28ededa</t>
  </si>
  <si>
    <t>63e043ce-f8b9-46f6-a3c6-1c0ac379ace4</t>
  </si>
  <si>
    <t>8af76c49-adb7-43d0-a982-ceb6c58a17a4</t>
  </si>
  <si>
    <t>8f6704dc-c6c5-4782-9ebf-3a60656a1b24</t>
  </si>
  <si>
    <t>73c64d7c-0862-4559-95dd-39dca82d8202</t>
  </si>
  <si>
    <t>83918f92-2330-4027-bc32-21cea4d61e21</t>
  </si>
  <si>
    <t>18573582-a37b-4b78-af42-1c415dc7d3b0</t>
  </si>
  <si>
    <t>c60a12ee-baf1-401e-8d88-8e500973e1ec</t>
  </si>
  <si>
    <t>67f1cebb-9713-45e6-87df-70d50637f153</t>
  </si>
  <si>
    <t>136af2cb-6823-456b-ad30-a6a24353441f</t>
  </si>
  <si>
    <t>43c0072c-5445-441d-b0b7-7f3f7b167177</t>
  </si>
  <si>
    <t>87e8e51a-336e-46dc-9d13-0fb4fac69c86</t>
  </si>
  <si>
    <t>d991e2f2-7aea-460a-bc84-42e716371b86</t>
  </si>
  <si>
    <t>adf8b9d9-92fe-4fb9-b348-afcd2e244609</t>
  </si>
  <si>
    <t>c2bcdf0d-134c-4205-8bb2-3573fcae7ed6</t>
  </si>
  <si>
    <t>141db6a1-79f4-4a20-afcd-ef4e7c6e9b00</t>
  </si>
  <si>
    <t>a6db475f-ba64-43a9-a1d9-437bd037b563</t>
  </si>
  <si>
    <t>16f9c843-2e26-48f9-ba21-530ce4a2e3be</t>
  </si>
  <si>
    <t>5ce59583-ca9d-4908-a611-d088496a126d</t>
  </si>
  <si>
    <t>d1297a93-6e95-4f3b-9d28-d435f3f7c574</t>
  </si>
  <si>
    <t>cada45fd-3299-4f8b-bd09-992b615e9008</t>
  </si>
  <si>
    <t>90638ea7-0974-44bf-8e7d-1324451d1668</t>
  </si>
  <si>
    <t>800f0921-3215-4499-8fac-f34200dd7a70</t>
  </si>
  <si>
    <t>632b2fa9-8bd1-4af4-9c80-2fe852553e0d</t>
  </si>
  <si>
    <t>79584c0d-10a2-4501-be27-da2fc8aaaf79</t>
  </si>
  <si>
    <t>a7c6ce1d-af67-444d-a5e5-d41ffe01988d</t>
  </si>
  <si>
    <t>af7cde66-c4a6-4d81-ae8c-a331206532ce</t>
  </si>
  <si>
    <t>78e3df33-6bb1-46da-9ac6-c106ca4807a2</t>
  </si>
  <si>
    <t>c637ab1f-7173-44cd-a618-6a29efc512b6</t>
  </si>
  <si>
    <t>bdae35ec-763e-4433-9339-8f621d86b4bc</t>
  </si>
  <si>
    <t>6194e663-5c08-43fd-a0bb-1b68a998a08c</t>
  </si>
  <si>
    <t>112a96b7-950f-4d01-afb2-4bd28e7f505c</t>
  </si>
  <si>
    <t>b7a86495-c4ac-4c18-a747-13318fb5b052</t>
  </si>
  <si>
    <t>8f2fc745-bfb2-4d18-b273-cacdbe55a165</t>
  </si>
  <si>
    <t>68e87b42-9432-4879-900a-e7914dc66c2b</t>
  </si>
  <si>
    <t>4274536f-c477-411d-b344-593b4f6e087d</t>
  </si>
  <si>
    <t>a2a769e7-8c51-413b-8033-c1926efab1a9</t>
  </si>
  <si>
    <t>21f81604-a514-45e1-bb50-fc627b9de6cf</t>
  </si>
  <si>
    <t>8f767bf9-bd13-4efc-942e-8c1f0d629108</t>
  </si>
  <si>
    <t>76b7c0bb-ba90-4346-bf02-360d8b8fe327</t>
  </si>
  <si>
    <t>5bbe226a-2d99-4ce4-8aad-c8bea1982081</t>
  </si>
  <si>
    <t>95ce86b3-0fa8-473b-ba91-2e8da97f62c8</t>
  </si>
  <si>
    <t>62d2504a-0834-4275-90e3-3b7c55bdc5e2</t>
  </si>
  <si>
    <t>0a038b53-4639-4082-ac96-f08307193579</t>
  </si>
  <si>
    <t>f4b7ef29-603c-4793-b0ef-e75c929d4582</t>
  </si>
  <si>
    <t>9571c7e6-639c-414e-b656-63e78aac228b</t>
  </si>
  <si>
    <t>acd91d98-69f3-482c-b6cf-94438d04086b</t>
  </si>
  <si>
    <t>3c6cde46-df0b-4833-ac55-88500a286589</t>
  </si>
  <si>
    <t>b87862c6-ed30-45c9-abb0-8319e1dc853f</t>
  </si>
  <si>
    <t>4c0d7602-5027-4659-a5e1-4c7da01e618c</t>
  </si>
  <si>
    <t>7aa61c98-0d73-4f04-a0a5-170279a4f0eb</t>
  </si>
  <si>
    <t>c95ce2a3-1d12-4d02-9f4b-70a4b74e8136</t>
  </si>
  <si>
    <t>30503974-b81a-4a9e-bb65-56c312521a86</t>
  </si>
  <si>
    <t>604703e2-182e-44d6-9320-909627a91b67</t>
  </si>
  <si>
    <t>f7da12a1-9b4b-43a7-ae24-a72c1991e8d6</t>
  </si>
  <si>
    <t>e7caf14e-2949-4dc7-b037-7778bcdfa0e7</t>
  </si>
  <si>
    <t>a7021df2-67bf-435a-8fb3-bed0ad11814d</t>
  </si>
  <si>
    <t>3bd4463f-0ddb-4888-8a86-f10ad5627ff7</t>
  </si>
  <si>
    <t>6d1d3398-24e3-4563-a68f-3deee3f59ed1</t>
  </si>
  <si>
    <t>4c8aeeae-2263-4fb2-9a89-ab5e69ffa16f</t>
  </si>
  <si>
    <t>f09a7152-fe90-4291-a43b-f600224c9334</t>
  </si>
  <si>
    <t>3f6eee96-8ead-4610-9079-7ac7ece67b81</t>
  </si>
  <si>
    <t>98f3e45a-5d84-4dd6-b3f6-13da6fed7a52</t>
  </si>
  <si>
    <t>6792a13d-793e-4603-a9e2-52cea1a4baad</t>
  </si>
  <si>
    <t>dbb8a165-8ee6-47f2-b459-dcc617a5df5a</t>
  </si>
  <si>
    <t>0e27d5e2-2707-4702-9d70-2334c6075e54</t>
  </si>
  <si>
    <t>ceaa1324-af6c-4645-bff1-9b4842150c54</t>
  </si>
  <si>
    <t>7e7b67ae-91af-470a-a288-3ac40ef4fc0e</t>
  </si>
  <si>
    <t>befe3354-bb9b-4a3a-a132-fd5afb830d5b</t>
  </si>
  <si>
    <t>a9dcff2c-28f0-43fb-a586-941f63f02122</t>
  </si>
  <si>
    <t>35dfa0ce-3076-4b16-9a45-1ad0b90e6d9b</t>
  </si>
  <si>
    <t>a230c676-b1e5-43ed-b15b-cd9ca45e21bb</t>
  </si>
  <si>
    <t>5242be08-d9b0-4114-ad22-22b139b8070a</t>
  </si>
  <si>
    <t>10c99834-6c4a-43ff-86fc-8ea8092b1f71</t>
  </si>
  <si>
    <t>4e0d35ca-0fed-4460-9003-db83454eaa95</t>
  </si>
  <si>
    <t>0d267fee-736f-482b-b33c-c87411db222a</t>
  </si>
  <si>
    <t>7a203a01-1644-4d35-a566-b142a542f889</t>
  </si>
  <si>
    <t>0ce6eee1-0e8c-4bef-b853-54600f0c9dbf</t>
  </si>
  <si>
    <t>aa63df9b-385b-43e3-b237-c5dca8ef9708</t>
  </si>
  <si>
    <t>490f45a4-41c7-439d-b3bb-a2c3a2b83795</t>
  </si>
  <si>
    <t>9abc7521-ebfd-4f5a-ab69-c2e8fb080ffd</t>
  </si>
  <si>
    <t>350c83de-e0d8-4413-9d1b-3d68f85b7b2d</t>
  </si>
  <si>
    <t>d2d99a02-870f-4ce0-ac3e-92356da9d775</t>
  </si>
  <si>
    <t>7e6c86b4-8025-4e89-ae54-2bd775a4fdea</t>
  </si>
  <si>
    <t>82dd919e-53c7-4e71-97b4-d5015ecb32eb</t>
  </si>
  <si>
    <t>5b33a8bb-f1a7-4c7b-83a0-4d265fa2475d</t>
  </si>
  <si>
    <t>dbfdb174-d047-45ab-b458-79c369f3e4fb</t>
  </si>
  <si>
    <t>6a87e3b3-8e7e-46b7-bec2-b9ca35dce018</t>
  </si>
  <si>
    <t>82bdb923-adb3-43e7-8716-0a3f988a6e4c</t>
  </si>
  <si>
    <t>5a8e3e06-d075-433e-addc-61a124218419</t>
  </si>
  <si>
    <t>8b096aca-2515-4d92-b800-e6b8c227f8a5</t>
  </si>
  <si>
    <t>b203a694-10f8-4985-b5dc-fb727afbc12a</t>
  </si>
  <si>
    <t>2ceef485-7c3a-4ba8-b6cc-34cb2c40a095</t>
  </si>
  <si>
    <t>771e8c23-9f11-4306-951f-62834fd6097e</t>
  </si>
  <si>
    <t>1e84a3a6-def8-408e-8da6-173a521bf34a</t>
  </si>
  <si>
    <t>46329d71-2989-46c9-88d8-863a48fbd3de</t>
  </si>
  <si>
    <t>d914256d-756e-4f06-a57b-c443c42f8532</t>
  </si>
  <si>
    <t>22c80e8a-2307-4ab0-b2f5-14d36c479b6e</t>
  </si>
  <si>
    <t>e9ed7096-72fd-405e-936f-c5da9c4625b8</t>
  </si>
  <si>
    <t>58a4788c-ab22-48b5-bb37-3854c5910986</t>
  </si>
  <si>
    <t>84bcb24a-7c7f-43c2-8218-5e91ba0f14e9</t>
  </si>
  <si>
    <t>2741108a-7252-4f9a-9e0f-770d42379aed</t>
  </si>
  <si>
    <t>4aa91dd4-cd03-44c9-b90c-153565786092</t>
  </si>
  <si>
    <t>38beb9d5-4c35-4e25-b4a6-fef67190cd10</t>
  </si>
  <si>
    <t>53983da2-b976-4ca2-a7d6-60dca2ba7c0f</t>
  </si>
  <si>
    <t>9945d583-602a-447f-b6af-e4df2e1ca17d</t>
  </si>
  <si>
    <t>3b69d88f-b3b4-4744-b4d3-73f797d38ff8</t>
  </si>
  <si>
    <t>3a45793e-f69a-4618-bae6-ea3ce7749f25</t>
  </si>
  <si>
    <t>8644a14a-fe07-4c7f-8b9f-42d398c1fe52</t>
  </si>
  <si>
    <t>Tabs</t>
  </si>
  <si>
    <t>FM Data Sheet</t>
  </si>
  <si>
    <t>Analysis- IDP Sites</t>
  </si>
  <si>
    <t>Analysis of Entry for Entry and Exits for specified site and week</t>
  </si>
  <si>
    <t>Analysis-Transit</t>
  </si>
  <si>
    <t>Analysis of Transits through a selected site for a specified week</t>
  </si>
  <si>
    <t>Content</t>
  </si>
  <si>
    <t xml:space="preserve">Key Criteria </t>
  </si>
  <si>
    <t>Site Name</t>
  </si>
  <si>
    <r>
      <t xml:space="preserve">Site name can be selected from the dropdown list just below the </t>
    </r>
    <r>
      <rPr>
        <b/>
        <u/>
        <sz val="11"/>
        <color theme="1"/>
        <rFont val="Calibri"/>
        <family val="2"/>
        <scheme val="minor"/>
      </rPr>
      <t>Flow Monitoring Snapshot</t>
    </r>
    <r>
      <rPr>
        <sz val="11"/>
        <color theme="1"/>
        <rFont val="Calibri"/>
        <family val="2"/>
        <scheme val="minor"/>
      </rPr>
      <t xml:space="preserve"> title. The dropdown is found in the Entry/Exit and Transit tabs</t>
    </r>
  </si>
  <si>
    <t>The dates criteria is used to specify the week for which to display the FM snapshot. To specifiy a week change the first date value in  the date row</t>
  </si>
  <si>
    <t>Entry/Exit</t>
  </si>
  <si>
    <t xml:space="preserve">Transit </t>
  </si>
  <si>
    <t>:</t>
  </si>
  <si>
    <t>The criterias below are used to give Flow monitoring snapshots by site and a specific week</t>
  </si>
  <si>
    <t>Weekly Flow Monitoring Snapshot</t>
  </si>
  <si>
    <t>Contains all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</si>
</sst>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$-409]d\-mmm;@"/>
    <numFmt numFmtId="165" formatCode="_(* #,##0_);_(* \(#,##0\);_(* &quot;-&quot;??_);_(@_)"/>
    <numFmt numFmtId="166" formatCode="0_);[Red]\(0\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Gill Sans MT"/>
      <family val="2"/>
    </font>
    <font>
      <sz val="9"/>
      <color theme="1"/>
      <name val="Arial Narrow"/>
      <family val="2"/>
    </font>
    <font>
      <b/>
      <sz val="12"/>
      <color theme="1"/>
      <name val="Arial Narrow"/>
      <family val="2"/>
    </font>
    <font>
      <b/>
      <sz val="20"/>
      <color theme="1"/>
      <name val="Arial Narrow"/>
      <family val="2"/>
    </font>
    <font>
      <b/>
      <sz val="14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0"/>
      <name val="Arial Narrow"/>
      <family val="2"/>
    </font>
    <font>
      <sz val="12"/>
      <color theme="1"/>
      <name val="Arial Narrow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9"/>
      <color theme="1"/>
      <name val="Arial Narrow"/>
      <family val="2"/>
    </font>
    <font>
      <b/>
      <sz val="12"/>
      <color theme="4" tint="-0.499984740745262"/>
      <name val="Arial Narrow"/>
      <family val="2"/>
    </font>
    <font>
      <b/>
      <sz val="12"/>
      <color rgb="FFFF0000"/>
      <name val="Arial Narrow"/>
      <family val="2"/>
    </font>
    <font>
      <sz val="12"/>
      <color theme="1" tint="0.14999847407452621"/>
      <name val="Calibri"/>
      <family val="2"/>
      <scheme val="minor"/>
    </font>
    <font>
      <sz val="12"/>
      <color theme="0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12"/>
      <color theme="1"/>
      <name val="Gill Sans MT"/>
      <family val="2"/>
    </font>
    <font>
      <b/>
      <sz val="14"/>
      <color theme="1"/>
      <name val="Gill Sans MT"/>
      <family val="2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Gill Sans MT"/>
      <family val="2"/>
    </font>
    <font>
      <b/>
      <sz val="14"/>
      <color theme="8" tint="-0.24997711111789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mbria"/>
      <family val="2"/>
      <scheme val="major"/>
    </font>
    <font>
      <b/>
      <sz val="14"/>
      <color theme="7"/>
      <name val="Calibri"/>
      <family val="2"/>
      <scheme val="minor"/>
    </font>
    <font>
      <sz val="12"/>
      <color rgb="FF262626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i/>
      <sz val="12"/>
      <color theme="1" tint="0.1499984740745262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9C50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 style="dashed">
        <color theme="0"/>
      </left>
      <right/>
      <top/>
      <bottom style="dashed">
        <color theme="0"/>
      </bottom>
      <diagonal/>
    </border>
    <border>
      <left/>
      <right style="dashed">
        <color theme="0"/>
      </right>
      <top/>
      <bottom style="dashed">
        <color theme="0"/>
      </bottom>
      <diagonal/>
    </border>
    <border>
      <left style="dashed">
        <color theme="0"/>
      </left>
      <right style="dashed">
        <color theme="0"/>
      </right>
      <top/>
      <bottom/>
      <diagonal/>
    </border>
    <border>
      <left style="dashed">
        <color theme="0"/>
      </left>
      <right style="dashed">
        <color theme="0"/>
      </right>
      <top/>
      <bottom style="dashed">
        <color theme="0"/>
      </bottom>
      <diagonal/>
    </border>
    <border>
      <left style="dashed">
        <color theme="0"/>
      </left>
      <right style="dashed">
        <color theme="0"/>
      </right>
      <top style="dashed">
        <color theme="0"/>
      </top>
      <bottom style="dashed">
        <color auto="1"/>
      </bottom>
      <diagonal/>
    </border>
    <border>
      <left style="dashed">
        <color theme="0"/>
      </left>
      <right style="dashed">
        <color theme="0"/>
      </right>
      <top/>
      <bottom style="dashed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0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0"/>
      </left>
      <right style="thin">
        <color theme="0"/>
      </right>
      <top style="thin">
        <color theme="3" tint="0.59996337778862885"/>
      </top>
      <bottom style="thin">
        <color theme="3" tint="0.59996337778862885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</cellStyleXfs>
  <cellXfs count="173">
    <xf numFmtId="0" fontId="0" fillId="0" borderId="0" xfId="0"/>
    <xf numFmtId="14" fontId="0" fillId="0" borderId="0" xfId="0" applyNumberFormat="1"/>
    <xf numFmtId="0" fontId="3" fillId="0" borderId="0" xfId="2" applyFont="1" applyProtection="1"/>
    <xf numFmtId="0" fontId="4" fillId="0" borderId="0" xfId="2" applyFont="1" applyAlignment="1" applyProtection="1"/>
    <xf numFmtId="0" fontId="2" fillId="0" borderId="0" xfId="2" applyProtection="1"/>
    <xf numFmtId="0" fontId="5" fillId="0" borderId="0" xfId="2" applyFont="1" applyAlignment="1" applyProtection="1"/>
    <xf numFmtId="0" fontId="6" fillId="0" borderId="0" xfId="2" applyFont="1" applyAlignment="1" applyProtection="1"/>
    <xf numFmtId="0" fontId="4" fillId="0" borderId="0" xfId="2" applyFont="1" applyAlignment="1" applyProtection="1">
      <alignment horizontal="center"/>
    </xf>
    <xf numFmtId="0" fontId="7" fillId="0" borderId="0" xfId="0" applyFont="1"/>
    <xf numFmtId="0" fontId="4" fillId="2" borderId="1" xfId="2" applyFont="1" applyFill="1" applyBorder="1" applyProtection="1"/>
    <xf numFmtId="15" fontId="4" fillId="2" borderId="1" xfId="2" applyNumberFormat="1" applyFont="1" applyFill="1" applyBorder="1" applyAlignment="1" applyProtection="1">
      <alignment horizontal="center" vertical="center"/>
      <protection locked="0"/>
    </xf>
    <xf numFmtId="15" fontId="4" fillId="2" borderId="1" xfId="2" applyNumberFormat="1" applyFont="1" applyFill="1" applyBorder="1" applyAlignment="1" applyProtection="1">
      <alignment horizontal="center" vertical="center"/>
    </xf>
    <xf numFmtId="0" fontId="8" fillId="5" borderId="0" xfId="2" applyFont="1" applyFill="1" applyAlignment="1" applyProtection="1"/>
    <xf numFmtId="0" fontId="9" fillId="6" borderId="0" xfId="2" applyFont="1" applyFill="1" applyAlignment="1" applyProtection="1">
      <alignment horizontal="center" vertical="center"/>
    </xf>
    <xf numFmtId="0" fontId="4" fillId="6" borderId="0" xfId="2" applyFont="1" applyFill="1" applyAlignment="1" applyProtection="1">
      <alignment horizontal="center" vertical="center"/>
    </xf>
    <xf numFmtId="0" fontId="4" fillId="7" borderId="0" xfId="2" applyFont="1" applyFill="1" applyProtection="1"/>
    <xf numFmtId="0" fontId="4" fillId="4" borderId="0" xfId="2" applyFont="1" applyFill="1" applyProtection="1"/>
    <xf numFmtId="164" fontId="9" fillId="2" borderId="1" xfId="2" applyNumberFormat="1" applyFont="1" applyFill="1" applyBorder="1" applyProtection="1"/>
    <xf numFmtId="165" fontId="9" fillId="0" borderId="1" xfId="3" applyNumberFormat="1" applyFont="1" applyBorder="1" applyAlignment="1" applyProtection="1">
      <alignment horizontal="center" vertical="center"/>
    </xf>
    <xf numFmtId="9" fontId="12" fillId="0" borderId="0" xfId="1" applyFont="1" applyProtection="1"/>
    <xf numFmtId="0" fontId="13" fillId="9" borderId="9" xfId="2" applyFont="1" applyFill="1" applyBorder="1" applyAlignment="1" applyProtection="1">
      <alignment horizontal="center" vertical="center"/>
    </xf>
    <xf numFmtId="0" fontId="11" fillId="0" borderId="0" xfId="2" applyFont="1" applyProtection="1"/>
    <xf numFmtId="0" fontId="9" fillId="7" borderId="0" xfId="2" applyFont="1" applyFill="1" applyAlignment="1" applyProtection="1">
      <alignment horizontal="center" vertical="center"/>
    </xf>
    <xf numFmtId="0" fontId="14" fillId="7" borderId="0" xfId="2" applyFont="1" applyFill="1" applyAlignment="1" applyProtection="1">
      <alignment horizontal="center" vertical="center"/>
    </xf>
    <xf numFmtId="0" fontId="9" fillId="7" borderId="0" xfId="2" applyFont="1" applyFill="1" applyAlignment="1" applyProtection="1">
      <alignment horizontal="center"/>
    </xf>
    <xf numFmtId="0" fontId="14" fillId="7" borderId="0" xfId="2" applyFont="1" applyFill="1" applyAlignment="1" applyProtection="1">
      <alignment horizontal="center"/>
    </xf>
    <xf numFmtId="9" fontId="4" fillId="4" borderId="0" xfId="4" applyFont="1" applyFill="1" applyAlignment="1" applyProtection="1">
      <alignment horizontal="center" vertical="center"/>
    </xf>
    <xf numFmtId="9" fontId="14" fillId="4" borderId="0" xfId="4" applyFont="1" applyFill="1" applyAlignment="1" applyProtection="1">
      <alignment horizontal="center" vertical="center"/>
    </xf>
    <xf numFmtId="9" fontId="4" fillId="4" borderId="0" xfId="4" applyFont="1" applyFill="1" applyAlignment="1" applyProtection="1">
      <alignment horizontal="center"/>
    </xf>
    <xf numFmtId="9" fontId="14" fillId="4" borderId="0" xfId="4" applyFont="1" applyFill="1" applyAlignment="1" applyProtection="1">
      <alignment horizontal="center"/>
    </xf>
    <xf numFmtId="0" fontId="15" fillId="0" borderId="0" xfId="5" applyFont="1" applyFill="1" applyBorder="1" applyAlignment="1">
      <alignment horizontal="left"/>
    </xf>
    <xf numFmtId="0" fontId="9" fillId="11" borderId="1" xfId="2" applyFont="1" applyFill="1" applyBorder="1" applyAlignment="1" applyProtection="1">
      <alignment horizontal="center" vertical="center"/>
    </xf>
    <xf numFmtId="0" fontId="9" fillId="9" borderId="1" xfId="2" applyFont="1" applyFill="1" applyBorder="1" applyAlignment="1" applyProtection="1">
      <alignment horizontal="center" vertical="center"/>
    </xf>
    <xf numFmtId="0" fontId="16" fillId="8" borderId="1" xfId="2" applyFont="1" applyFill="1" applyBorder="1" applyAlignment="1" applyProtection="1">
      <alignment horizontal="center"/>
    </xf>
    <xf numFmtId="1" fontId="9" fillId="7" borderId="1" xfId="2" applyNumberFormat="1" applyFont="1" applyFill="1" applyBorder="1" applyAlignment="1" applyProtection="1">
      <alignment horizontal="center"/>
    </xf>
    <xf numFmtId="9" fontId="9" fillId="7" borderId="1" xfId="4" applyFont="1" applyFill="1" applyBorder="1" applyAlignment="1" applyProtection="1">
      <alignment horizontal="center"/>
    </xf>
    <xf numFmtId="0" fontId="9" fillId="7" borderId="1" xfId="2" applyFont="1" applyFill="1" applyBorder="1" applyAlignment="1" applyProtection="1">
      <alignment horizontal="center"/>
    </xf>
    <xf numFmtId="0" fontId="8" fillId="8" borderId="1" xfId="2" applyFont="1" applyFill="1" applyBorder="1" applyProtection="1"/>
    <xf numFmtId="0" fontId="8" fillId="8" borderId="1" xfId="4" applyNumberFormat="1" applyFont="1" applyFill="1" applyBorder="1" applyAlignment="1" applyProtection="1">
      <alignment horizontal="center"/>
    </xf>
    <xf numFmtId="9" fontId="8" fillId="8" borderId="1" xfId="4" applyFont="1" applyFill="1" applyBorder="1" applyAlignment="1" applyProtection="1">
      <alignment horizontal="center"/>
    </xf>
    <xf numFmtId="0" fontId="18" fillId="12" borderId="1" xfId="2" applyFont="1" applyFill="1" applyBorder="1" applyAlignment="1" applyProtection="1">
      <alignment horizontal="center"/>
    </xf>
    <xf numFmtId="9" fontId="18" fillId="12" borderId="1" xfId="4" applyFont="1" applyFill="1" applyBorder="1" applyAlignment="1" applyProtection="1">
      <alignment horizontal="center"/>
    </xf>
    <xf numFmtId="1" fontId="3" fillId="0" borderId="0" xfId="2" applyNumberFormat="1" applyFont="1" applyProtection="1"/>
    <xf numFmtId="1" fontId="2" fillId="0" borderId="0" xfId="2" applyNumberFormat="1" applyProtection="1"/>
    <xf numFmtId="0" fontId="0" fillId="0" borderId="0" xfId="0" applyProtection="1"/>
    <xf numFmtId="0" fontId="19" fillId="0" borderId="0" xfId="0" applyFont="1" applyAlignment="1" applyProtection="1"/>
    <xf numFmtId="0" fontId="20" fillId="0" borderId="0" xfId="0" applyFont="1" applyAlignment="1" applyProtection="1"/>
    <xf numFmtId="0" fontId="19" fillId="0" borderId="0" xfId="0" applyFont="1" applyAlignment="1" applyProtection="1">
      <alignment horizontal="center"/>
    </xf>
    <xf numFmtId="15" fontId="21" fillId="2" borderId="1" xfId="0" applyNumberFormat="1" applyFont="1" applyFill="1" applyBorder="1" applyAlignment="1" applyProtection="1">
      <alignment horizontal="center" vertical="center"/>
    </xf>
    <xf numFmtId="0" fontId="22" fillId="5" borderId="0" xfId="0" applyFont="1" applyFill="1" applyAlignment="1" applyProtection="1"/>
    <xf numFmtId="0" fontId="24" fillId="0" borderId="0" xfId="0" applyFont="1" applyProtection="1"/>
    <xf numFmtId="0" fontId="22" fillId="3" borderId="0" xfId="0" applyFont="1" applyFill="1" applyAlignment="1" applyProtection="1">
      <alignment vertical="center"/>
    </xf>
    <xf numFmtId="0" fontId="21" fillId="7" borderId="0" xfId="0" applyFont="1" applyFill="1" applyBorder="1" applyAlignment="1" applyProtection="1"/>
    <xf numFmtId="0" fontId="21" fillId="7" borderId="0" xfId="0" applyFont="1" applyFill="1" applyBorder="1" applyProtection="1"/>
    <xf numFmtId="0" fontId="21" fillId="4" borderId="0" xfId="0" applyFont="1" applyFill="1" applyBorder="1" applyAlignment="1" applyProtection="1"/>
    <xf numFmtId="0" fontId="25" fillId="0" borderId="0" xfId="0" applyFont="1" applyBorder="1" applyAlignment="1" applyProtection="1"/>
    <xf numFmtId="0" fontId="29" fillId="0" borderId="0" xfId="0" applyFont="1" applyProtection="1"/>
    <xf numFmtId="0" fontId="27" fillId="14" borderId="21" xfId="0" applyFont="1" applyFill="1" applyBorder="1" applyAlignment="1" applyProtection="1">
      <alignment horizontal="center" vertical="center"/>
    </xf>
    <xf numFmtId="0" fontId="24" fillId="7" borderId="0" xfId="0" applyFont="1" applyFill="1" applyProtection="1"/>
    <xf numFmtId="0" fontId="28" fillId="7" borderId="0" xfId="0" applyFont="1" applyFill="1" applyProtection="1"/>
    <xf numFmtId="0" fontId="24" fillId="7" borderId="0" xfId="0" applyFont="1" applyFill="1" applyAlignment="1" applyProtection="1">
      <alignment horizontal="center"/>
    </xf>
    <xf numFmtId="0" fontId="28" fillId="0" borderId="0" xfId="0" applyFont="1" applyAlignment="1" applyProtection="1">
      <alignment horizontal="center"/>
    </xf>
    <xf numFmtId="9" fontId="21" fillId="4" borderId="0" xfId="4" applyFont="1" applyFill="1" applyProtection="1"/>
    <xf numFmtId="9" fontId="28" fillId="4" borderId="0" xfId="4" applyFont="1" applyFill="1" applyProtection="1"/>
    <xf numFmtId="9" fontId="21" fillId="4" borderId="0" xfId="4" applyFont="1" applyFill="1" applyAlignment="1" applyProtection="1">
      <alignment horizontal="center"/>
    </xf>
    <xf numFmtId="9" fontId="28" fillId="4" borderId="0" xfId="4" applyFont="1" applyFill="1" applyAlignment="1" applyProtection="1">
      <alignment horizontal="center"/>
    </xf>
    <xf numFmtId="0" fontId="27" fillId="9" borderId="9" xfId="0" applyFont="1" applyFill="1" applyBorder="1" applyAlignment="1" applyProtection="1">
      <alignment horizontal="center" vertical="center"/>
    </xf>
    <xf numFmtId="0" fontId="28" fillId="7" borderId="0" xfId="0" applyFont="1" applyFill="1" applyAlignment="1" applyProtection="1">
      <alignment horizontal="center" vertical="center"/>
    </xf>
    <xf numFmtId="9" fontId="21" fillId="4" borderId="0" xfId="4" applyFont="1" applyFill="1" applyAlignment="1" applyProtection="1">
      <alignment horizontal="center" vertical="center"/>
    </xf>
    <xf numFmtId="9" fontId="28" fillId="4" borderId="0" xfId="4" applyFont="1" applyFill="1" applyAlignment="1" applyProtection="1">
      <alignment horizontal="center" vertical="center"/>
    </xf>
    <xf numFmtId="0" fontId="15" fillId="0" borderId="0" xfId="5" applyFont="1" applyFill="1" applyBorder="1" applyAlignment="1">
      <alignment vertical="center"/>
    </xf>
    <xf numFmtId="0" fontId="15" fillId="0" borderId="0" xfId="5" applyFont="1" applyFill="1" applyBorder="1"/>
    <xf numFmtId="0" fontId="15" fillId="2" borderId="0" xfId="5" applyFont="1" applyFill="1" applyBorder="1" applyAlignment="1">
      <alignment vertical="center"/>
    </xf>
    <xf numFmtId="0" fontId="15" fillId="2" borderId="0" xfId="5" applyFont="1" applyFill="1" applyBorder="1"/>
    <xf numFmtId="0" fontId="15" fillId="0" borderId="0" xfId="0" applyFont="1" applyFill="1" applyBorder="1"/>
    <xf numFmtId="0" fontId="31" fillId="0" borderId="0" xfId="0" applyFont="1" applyAlignment="1">
      <alignment vertical="center"/>
    </xf>
    <xf numFmtId="0" fontId="15" fillId="0" borderId="0" xfId="5" applyFont="1" applyFill="1" applyBorder="1" applyAlignment="1">
      <alignment horizontal="left" vertical="center" indent="5"/>
    </xf>
    <xf numFmtId="0" fontId="32" fillId="0" borderId="0" xfId="5" applyFont="1" applyFill="1" applyBorder="1" applyAlignment="1">
      <alignment vertical="center" wrapText="1"/>
    </xf>
    <xf numFmtId="0" fontId="15" fillId="0" borderId="0" xfId="5" applyFont="1" applyFill="1" applyBorder="1" applyAlignment="1">
      <alignment vertical="center" wrapText="1"/>
    </xf>
    <xf numFmtId="0" fontId="33" fillId="0" borderId="0" xfId="5" applyFont="1" applyFill="1" applyBorder="1" applyAlignment="1">
      <alignment vertical="center"/>
    </xf>
    <xf numFmtId="0" fontId="15" fillId="0" borderId="0" xfId="5" applyFont="1" applyFill="1" applyBorder="1" applyAlignment="1">
      <alignment horizontal="left" vertical="center" wrapText="1"/>
    </xf>
    <xf numFmtId="0" fontId="15" fillId="0" borderId="0" xfId="5" applyFont="1" applyFill="1" applyBorder="1" applyAlignment="1">
      <alignment horizontal="left" vertical="center"/>
    </xf>
    <xf numFmtId="0" fontId="34" fillId="0" borderId="0" xfId="0" applyFont="1" applyAlignment="1">
      <alignment vertical="center"/>
    </xf>
    <xf numFmtId="0" fontId="1" fillId="0" borderId="0" xfId="6"/>
    <xf numFmtId="0" fontId="1" fillId="0" borderId="0" xfId="6" applyFont="1"/>
    <xf numFmtId="0" fontId="5" fillId="0" borderId="0" xfId="2" applyFont="1" applyAlignment="1" applyProtection="1">
      <protection locked="0"/>
    </xf>
    <xf numFmtId="0" fontId="0" fillId="15" borderId="0" xfId="0" applyFill="1"/>
    <xf numFmtId="0" fontId="35" fillId="15" borderId="0" xfId="0" applyFont="1" applyFill="1"/>
    <xf numFmtId="0" fontId="36" fillId="15" borderId="0" xfId="0" applyFont="1" applyFill="1"/>
    <xf numFmtId="0" fontId="0" fillId="15" borderId="0" xfId="0" applyFill="1" applyAlignment="1">
      <alignment horizontal="left"/>
    </xf>
    <xf numFmtId="15" fontId="35" fillId="15" borderId="0" xfId="0" applyNumberFormat="1" applyFont="1" applyFill="1"/>
    <xf numFmtId="0" fontId="35" fillId="15" borderId="0" xfId="0" applyFont="1" applyFill="1" applyAlignment="1">
      <alignment horizontal="center"/>
    </xf>
    <xf numFmtId="0" fontId="0" fillId="15" borderId="25" xfId="0" applyFill="1" applyBorder="1"/>
    <xf numFmtId="0" fontId="0" fillId="15" borderId="27" xfId="0" applyFill="1" applyBorder="1"/>
    <xf numFmtId="0" fontId="0" fillId="15" borderId="26" xfId="0" applyFill="1" applyBorder="1"/>
    <xf numFmtId="0" fontId="0" fillId="15" borderId="0" xfId="0" applyFont="1" applyFill="1"/>
    <xf numFmtId="0" fontId="0" fillId="15" borderId="28" xfId="0" applyFill="1" applyBorder="1"/>
    <xf numFmtId="0" fontId="18" fillId="3" borderId="1" xfId="2" applyFont="1" applyFill="1" applyBorder="1" applyAlignment="1" applyProtection="1">
      <alignment horizontal="center"/>
    </xf>
    <xf numFmtId="0" fontId="5" fillId="0" borderId="0" xfId="2" applyFont="1" applyAlignment="1" applyProtection="1">
      <alignment horizontal="center"/>
      <protection locked="0"/>
    </xf>
    <xf numFmtId="0" fontId="17" fillId="12" borderId="15" xfId="2" applyFont="1" applyFill="1" applyBorder="1" applyAlignment="1" applyProtection="1">
      <alignment horizontal="center"/>
    </xf>
    <xf numFmtId="0" fontId="17" fillId="12" borderId="16" xfId="2" applyFont="1" applyFill="1" applyBorder="1" applyAlignment="1" applyProtection="1">
      <alignment horizontal="center"/>
    </xf>
    <xf numFmtId="0" fontId="16" fillId="13" borderId="11" xfId="2" applyFont="1" applyFill="1" applyBorder="1" applyAlignment="1" applyProtection="1">
      <alignment horizontal="center"/>
    </xf>
    <xf numFmtId="0" fontId="16" fillId="13" borderId="2" xfId="2" applyFont="1" applyFill="1" applyBorder="1" applyAlignment="1" applyProtection="1">
      <alignment horizontal="center"/>
    </xf>
    <xf numFmtId="0" fontId="16" fillId="13" borderId="12" xfId="2" applyFont="1" applyFill="1" applyBorder="1" applyAlignment="1" applyProtection="1">
      <alignment horizontal="center"/>
    </xf>
    <xf numFmtId="0" fontId="16" fillId="13" borderId="13" xfId="2" applyFont="1" applyFill="1" applyBorder="1" applyAlignment="1" applyProtection="1">
      <alignment horizontal="center"/>
    </xf>
    <xf numFmtId="0" fontId="16" fillId="13" borderId="3" xfId="2" applyFont="1" applyFill="1" applyBorder="1" applyAlignment="1" applyProtection="1">
      <alignment horizontal="center"/>
    </xf>
    <xf numFmtId="0" fontId="16" fillId="13" borderId="14" xfId="2" applyFont="1" applyFill="1" applyBorder="1" applyAlignment="1" applyProtection="1">
      <alignment horizontal="center"/>
    </xf>
    <xf numFmtId="0" fontId="11" fillId="2" borderId="2" xfId="2" applyFont="1" applyFill="1" applyBorder="1" applyAlignment="1" applyProtection="1">
      <alignment horizontal="center" vertical="center" textRotation="90" wrapText="1"/>
    </xf>
    <xf numFmtId="0" fontId="11" fillId="2" borderId="0" xfId="2" applyFont="1" applyFill="1" applyBorder="1" applyAlignment="1" applyProtection="1">
      <alignment horizontal="center" vertical="center" textRotation="90" wrapText="1"/>
    </xf>
    <xf numFmtId="0" fontId="11" fillId="2" borderId="3" xfId="2" applyFont="1" applyFill="1" applyBorder="1" applyAlignment="1" applyProtection="1">
      <alignment horizontal="center" vertical="center" textRotation="90" wrapText="1"/>
    </xf>
    <xf numFmtId="0" fontId="20" fillId="10" borderId="0" xfId="0" applyFont="1" applyFill="1" applyAlignment="1" applyProtection="1">
      <alignment horizontal="center" vertical="center"/>
    </xf>
    <xf numFmtId="0" fontId="8" fillId="8" borderId="1" xfId="2" applyFont="1" applyFill="1" applyBorder="1" applyAlignment="1" applyProtection="1">
      <alignment horizontal="center" vertical="center" wrapText="1"/>
    </xf>
    <xf numFmtId="0" fontId="8" fillId="8" borderId="1" xfId="2" applyFont="1" applyFill="1" applyBorder="1" applyAlignment="1" applyProtection="1">
      <alignment horizontal="center"/>
    </xf>
    <xf numFmtId="0" fontId="8" fillId="3" borderId="11" xfId="2" applyFont="1" applyFill="1" applyBorder="1" applyAlignment="1" applyProtection="1">
      <alignment horizontal="center" vertical="center" wrapText="1"/>
    </xf>
    <xf numFmtId="0" fontId="8" fillId="3" borderId="12" xfId="2" applyFont="1" applyFill="1" applyBorder="1" applyAlignment="1" applyProtection="1">
      <alignment horizontal="center" vertical="center" wrapText="1"/>
    </xf>
    <xf numFmtId="0" fontId="8" fillId="3" borderId="13" xfId="2" applyFont="1" applyFill="1" applyBorder="1" applyAlignment="1" applyProtection="1">
      <alignment horizontal="center" vertical="center" wrapText="1"/>
    </xf>
    <xf numFmtId="0" fontId="8" fillId="3" borderId="14" xfId="2" applyFont="1" applyFill="1" applyBorder="1" applyAlignment="1" applyProtection="1">
      <alignment horizontal="center" vertical="center" wrapText="1"/>
    </xf>
    <xf numFmtId="0" fontId="8" fillId="3" borderId="1" xfId="2" applyFont="1" applyFill="1" applyBorder="1" applyAlignment="1" applyProtection="1">
      <alignment horizontal="center"/>
    </xf>
    <xf numFmtId="0" fontId="22" fillId="3" borderId="8" xfId="0" applyFont="1" applyFill="1" applyBorder="1" applyAlignment="1" applyProtection="1">
      <alignment horizontal="center" vertical="center"/>
    </xf>
    <xf numFmtId="0" fontId="22" fillId="3" borderId="9" xfId="0" applyFont="1" applyFill="1" applyBorder="1" applyAlignment="1" applyProtection="1">
      <alignment horizontal="center" vertical="center"/>
    </xf>
    <xf numFmtId="0" fontId="28" fillId="3" borderId="8" xfId="0" applyFont="1" applyFill="1" applyBorder="1" applyAlignment="1" applyProtection="1">
      <alignment horizontal="center" vertical="center"/>
    </xf>
    <xf numFmtId="0" fontId="28" fillId="3" borderId="9" xfId="0" applyFont="1" applyFill="1" applyBorder="1" applyAlignment="1" applyProtection="1">
      <alignment horizontal="center" vertical="center"/>
    </xf>
    <xf numFmtId="0" fontId="10" fillId="8" borderId="2" xfId="2" applyFont="1" applyFill="1" applyBorder="1" applyAlignment="1" applyProtection="1">
      <alignment horizontal="center" vertical="center" wrapText="1"/>
    </xf>
    <xf numFmtId="0" fontId="10" fillId="8" borderId="0" xfId="2" applyFont="1" applyFill="1" applyBorder="1" applyAlignment="1" applyProtection="1">
      <alignment horizontal="center" vertical="center" wrapText="1"/>
    </xf>
    <xf numFmtId="0" fontId="10" fillId="8" borderId="3" xfId="2" applyFont="1" applyFill="1" applyBorder="1" applyAlignment="1" applyProtection="1">
      <alignment horizontal="center" vertical="center" wrapText="1"/>
    </xf>
    <xf numFmtId="0" fontId="30" fillId="0" borderId="22" xfId="0" applyFont="1" applyBorder="1" applyAlignment="1" applyProtection="1">
      <alignment horizontal="center"/>
    </xf>
    <xf numFmtId="0" fontId="30" fillId="0" borderId="23" xfId="0" applyFont="1" applyBorder="1" applyAlignment="1" applyProtection="1">
      <alignment horizontal="center"/>
    </xf>
    <xf numFmtId="0" fontId="30" fillId="0" borderId="24" xfId="0" applyFont="1" applyBorder="1" applyAlignment="1" applyProtection="1">
      <alignment horizontal="center"/>
    </xf>
    <xf numFmtId="0" fontId="22" fillId="3" borderId="5" xfId="0" applyFont="1" applyFill="1" applyBorder="1" applyAlignment="1" applyProtection="1">
      <alignment horizontal="center" vertical="center"/>
    </xf>
    <xf numFmtId="0" fontId="22" fillId="3" borderId="6" xfId="0" applyFont="1" applyFill="1" applyBorder="1" applyAlignment="1" applyProtection="1">
      <alignment horizontal="center" vertical="center"/>
    </xf>
    <xf numFmtId="16" fontId="22" fillId="3" borderId="5" xfId="0" applyNumberFormat="1" applyFont="1" applyFill="1" applyBorder="1" applyAlignment="1" applyProtection="1">
      <alignment horizontal="center" vertical="center"/>
    </xf>
    <xf numFmtId="16" fontId="22" fillId="3" borderId="6" xfId="0" applyNumberFormat="1" applyFont="1" applyFill="1" applyBorder="1" applyAlignment="1" applyProtection="1">
      <alignment horizontal="center" vertical="center"/>
    </xf>
    <xf numFmtId="0" fontId="27" fillId="9" borderId="7" xfId="0" applyFont="1" applyFill="1" applyBorder="1" applyAlignment="1" applyProtection="1">
      <alignment horizontal="center" vertical="center"/>
    </xf>
    <xf numFmtId="0" fontId="27" fillId="9" borderId="10" xfId="0" applyFont="1" applyFill="1" applyBorder="1" applyAlignment="1" applyProtection="1">
      <alignment horizontal="center" vertical="center"/>
    </xf>
    <xf numFmtId="0" fontId="28" fillId="9" borderId="7" xfId="0" applyFont="1" applyFill="1" applyBorder="1" applyAlignment="1" applyProtection="1">
      <alignment horizontal="center" vertical="center"/>
    </xf>
    <xf numFmtId="0" fontId="28" fillId="9" borderId="10" xfId="0" applyFont="1" applyFill="1" applyBorder="1" applyAlignment="1" applyProtection="1">
      <alignment horizontal="center" vertical="center"/>
    </xf>
    <xf numFmtId="0" fontId="22" fillId="5" borderId="20" xfId="0" applyFont="1" applyFill="1" applyBorder="1" applyAlignment="1" applyProtection="1">
      <alignment horizontal="center" vertical="center"/>
    </xf>
    <xf numFmtId="0" fontId="22" fillId="5" borderId="21" xfId="0" applyFont="1" applyFill="1" applyBorder="1" applyAlignment="1" applyProtection="1">
      <alignment horizontal="center" vertical="center"/>
    </xf>
    <xf numFmtId="0" fontId="28" fillId="5" borderId="20" xfId="0" applyFont="1" applyFill="1" applyBorder="1" applyAlignment="1" applyProtection="1">
      <alignment horizontal="center" vertical="center"/>
    </xf>
    <xf numFmtId="0" fontId="28" fillId="5" borderId="21" xfId="0" applyFont="1" applyFill="1" applyBorder="1" applyAlignment="1" applyProtection="1">
      <alignment horizontal="center" vertical="center"/>
    </xf>
    <xf numFmtId="0" fontId="22" fillId="5" borderId="18" xfId="0" applyFont="1" applyFill="1" applyBorder="1" applyAlignment="1" applyProtection="1">
      <alignment horizontal="center"/>
    </xf>
    <xf numFmtId="0" fontId="22" fillId="5" borderId="19" xfId="0" applyFont="1" applyFill="1" applyBorder="1" applyAlignment="1" applyProtection="1">
      <alignment horizontal="center"/>
    </xf>
    <xf numFmtId="16" fontId="22" fillId="5" borderId="18" xfId="0" applyNumberFormat="1" applyFont="1" applyFill="1" applyBorder="1" applyAlignment="1" applyProtection="1">
      <alignment horizontal="center"/>
    </xf>
    <xf numFmtId="16" fontId="22" fillId="5" borderId="19" xfId="0" applyNumberFormat="1" applyFont="1" applyFill="1" applyBorder="1" applyAlignment="1" applyProtection="1">
      <alignment horizontal="center"/>
    </xf>
    <xf numFmtId="0" fontId="27" fillId="14" borderId="20" xfId="0" applyFont="1" applyFill="1" applyBorder="1" applyAlignment="1" applyProtection="1">
      <alignment horizontal="center" vertical="center"/>
    </xf>
    <xf numFmtId="0" fontId="27" fillId="14" borderId="21" xfId="0" applyFont="1" applyFill="1" applyBorder="1" applyAlignment="1" applyProtection="1">
      <alignment horizontal="center" vertical="center"/>
    </xf>
    <xf numFmtId="0" fontId="28" fillId="14" borderId="20" xfId="0" applyFont="1" applyFill="1" applyBorder="1" applyAlignment="1" applyProtection="1">
      <alignment horizontal="center" vertical="center"/>
    </xf>
    <xf numFmtId="0" fontId="28" fillId="14" borderId="21" xfId="0" applyFont="1" applyFill="1" applyBorder="1" applyAlignment="1" applyProtection="1">
      <alignment horizontal="center" vertical="center"/>
    </xf>
    <xf numFmtId="0" fontId="5" fillId="0" borderId="0" xfId="2" applyFont="1" applyAlignment="1" applyProtection="1">
      <alignment horizontal="center"/>
    </xf>
    <xf numFmtId="0" fontId="22" fillId="8" borderId="0" xfId="0" applyFont="1" applyFill="1" applyAlignment="1" applyProtection="1">
      <alignment horizontal="center" vertical="center" wrapText="1"/>
    </xf>
    <xf numFmtId="0" fontId="23" fillId="8" borderId="0" xfId="0" applyFont="1" applyFill="1" applyAlignment="1" applyProtection="1">
      <alignment horizontal="center" vertical="center"/>
    </xf>
    <xf numFmtId="166" fontId="21" fillId="7" borderId="0" xfId="0" applyNumberFormat="1" applyFont="1" applyFill="1" applyAlignment="1" applyProtection="1">
      <alignment horizontal="center" vertical="center"/>
    </xf>
    <xf numFmtId="0" fontId="20" fillId="4" borderId="4" xfId="0" applyFont="1" applyFill="1" applyBorder="1" applyAlignment="1" applyProtection="1">
      <alignment horizontal="center"/>
    </xf>
    <xf numFmtId="0" fontId="6" fillId="4" borderId="0" xfId="2" applyFont="1" applyFill="1" applyBorder="1" applyAlignment="1" applyProtection="1">
      <alignment horizontal="center"/>
    </xf>
    <xf numFmtId="0" fontId="26" fillId="0" borderId="17" xfId="0" applyFont="1" applyBorder="1" applyAlignment="1" applyProtection="1">
      <alignment horizontal="center"/>
    </xf>
    <xf numFmtId="0" fontId="2" fillId="0" borderId="0" xfId="2" applyAlignment="1" applyProtection="1">
      <alignment horizontal="center" textRotation="90"/>
    </xf>
    <xf numFmtId="0" fontId="2" fillId="0" borderId="3" xfId="2" applyBorder="1" applyAlignment="1" applyProtection="1">
      <alignment horizontal="center" textRotation="90"/>
    </xf>
    <xf numFmtId="0" fontId="6" fillId="10" borderId="0" xfId="2" applyFont="1" applyFill="1" applyAlignment="1" applyProtection="1">
      <alignment horizontal="center" vertical="center"/>
    </xf>
    <xf numFmtId="0" fontId="8" fillId="3" borderId="8" xfId="2" applyFont="1" applyFill="1" applyBorder="1" applyAlignment="1" applyProtection="1">
      <alignment horizontal="center" vertical="center"/>
    </xf>
    <xf numFmtId="0" fontId="8" fillId="3" borderId="9" xfId="2" applyFont="1" applyFill="1" applyBorder="1" applyAlignment="1" applyProtection="1">
      <alignment horizontal="center" vertical="center"/>
    </xf>
    <xf numFmtId="0" fontId="8" fillId="3" borderId="5" xfId="2" applyFont="1" applyFill="1" applyBorder="1" applyAlignment="1" applyProtection="1">
      <alignment horizontal="center" vertical="center"/>
    </xf>
    <xf numFmtId="0" fontId="8" fillId="3" borderId="6" xfId="2" applyFont="1" applyFill="1" applyBorder="1" applyAlignment="1" applyProtection="1">
      <alignment horizontal="center" vertical="center"/>
    </xf>
    <xf numFmtId="16" fontId="8" fillId="3" borderId="5" xfId="2" applyNumberFormat="1" applyFont="1" applyFill="1" applyBorder="1" applyAlignment="1" applyProtection="1">
      <alignment horizontal="center" vertical="center"/>
    </xf>
    <xf numFmtId="16" fontId="8" fillId="3" borderId="6" xfId="2" applyNumberFormat="1" applyFont="1" applyFill="1" applyBorder="1" applyAlignment="1" applyProtection="1">
      <alignment horizontal="center" vertical="center"/>
    </xf>
    <xf numFmtId="0" fontId="13" fillId="9" borderId="7" xfId="2" applyFont="1" applyFill="1" applyBorder="1" applyAlignment="1" applyProtection="1">
      <alignment horizontal="center" vertical="center"/>
    </xf>
    <xf numFmtId="0" fontId="13" fillId="9" borderId="10" xfId="2" applyFont="1" applyFill="1" applyBorder="1" applyAlignment="1" applyProtection="1">
      <alignment horizontal="center" vertical="center"/>
    </xf>
    <xf numFmtId="0" fontId="14" fillId="9" borderId="7" xfId="2" applyFont="1" applyFill="1" applyBorder="1" applyAlignment="1" applyProtection="1">
      <alignment horizontal="center" vertical="center"/>
    </xf>
    <xf numFmtId="0" fontId="14" fillId="9" borderId="10" xfId="2" applyFont="1" applyFill="1" applyBorder="1" applyAlignment="1" applyProtection="1">
      <alignment horizontal="center" vertical="center"/>
    </xf>
    <xf numFmtId="0" fontId="8" fillId="3" borderId="0" xfId="2" applyFont="1" applyFill="1" applyAlignment="1" applyProtection="1">
      <alignment horizontal="center" vertical="center" wrapText="1"/>
    </xf>
    <xf numFmtId="0" fontId="8" fillId="3" borderId="0" xfId="2" applyFont="1" applyFill="1" applyAlignment="1" applyProtection="1">
      <alignment horizontal="center" vertical="center"/>
    </xf>
    <xf numFmtId="0" fontId="4" fillId="7" borderId="0" xfId="2" applyFont="1" applyFill="1" applyAlignment="1" applyProtection="1">
      <alignment horizontal="left"/>
    </xf>
    <xf numFmtId="0" fontId="4" fillId="4" borderId="0" xfId="2" applyFont="1" applyFill="1" applyAlignment="1" applyProtection="1">
      <alignment horizontal="left"/>
    </xf>
    <xf numFmtId="0" fontId="6" fillId="4" borderId="4" xfId="2" applyFont="1" applyFill="1" applyBorder="1" applyAlignment="1" applyProtection="1">
      <alignment horizontal="center"/>
    </xf>
  </cellXfs>
  <cellStyles count="7">
    <cellStyle name="Comma 2" xfId="3"/>
    <cellStyle name="Normal" xfId="0" builtinId="0"/>
    <cellStyle name="Normal 2 2" xfId="2"/>
    <cellStyle name="Normal 58" xfId="5"/>
    <cellStyle name="Normal 61" xfId="6"/>
    <cellStyle name="Percent" xfId="1" builtinId="5"/>
    <cellStyle name="Percent 2" xfId="4"/>
  </cellStyles>
  <dxfs count="1">
    <dxf>
      <numFmt numFmtId="167" formatCode="dd/mm/yyyy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200"/>
              <a:t>Exit: Age/Sex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</c:spPr>
          <c:invertIfNegative val="0"/>
          <c:cat>
            <c:multiLvlStrRef>
              <c:f>'Analysis-Entry-Exit'!$A$37:$H$38</c:f>
              <c:multiLvlStrCache>
                <c:ptCount val="8"/>
                <c:lvl>
                  <c:pt idx="0">
                    <c:v>Male</c:v>
                  </c:pt>
                  <c:pt idx="1">
                    <c:v>Female</c:v>
                  </c:pt>
                  <c:pt idx="2">
                    <c:v>Male</c:v>
                  </c:pt>
                  <c:pt idx="3">
                    <c:v>Female</c:v>
                  </c:pt>
                  <c:pt idx="4">
                    <c:v>Male</c:v>
                  </c:pt>
                  <c:pt idx="5">
                    <c:v>Female</c:v>
                  </c:pt>
                  <c:pt idx="6">
                    <c:v>Male</c:v>
                  </c:pt>
                  <c:pt idx="7">
                    <c:v>Female</c:v>
                  </c:pt>
                </c:lvl>
                <c:lvl>
                  <c:pt idx="0">
                    <c:v>&lt;5</c:v>
                  </c:pt>
                  <c:pt idx="2">
                    <c:v>5 to 17</c:v>
                  </c:pt>
                  <c:pt idx="4">
                    <c:v>18 - 59</c:v>
                  </c:pt>
                  <c:pt idx="6">
                    <c:v>60 plus</c:v>
                  </c:pt>
                </c:lvl>
              </c:multiLvlStrCache>
            </c:multiLvlStrRef>
          </c:cat>
          <c:val>
            <c:numRef>
              <c:f>'Analysis-Entry-Exit'!$A$39:$H$39</c:f>
              <c:numCache>
                <c:formatCode>General</c:formatCode>
                <c:ptCount val="8"/>
                <c:pt idx="0">
                  <c:v>5</c:v>
                </c:pt>
                <c:pt idx="1">
                  <c:v>6</c:v>
                </c:pt>
                <c:pt idx="2">
                  <c:v>15</c:v>
                </c:pt>
                <c:pt idx="3">
                  <c:v>9</c:v>
                </c:pt>
                <c:pt idx="4">
                  <c:v>6</c:v>
                </c:pt>
                <c:pt idx="5">
                  <c:v>18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2E-4192-8E1F-F32910A2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072296"/>
        <c:axId val="341072688"/>
      </c:barChart>
      <c:catAx>
        <c:axId val="341072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41072688"/>
        <c:crosses val="autoZero"/>
        <c:auto val="1"/>
        <c:lblAlgn val="ctr"/>
        <c:lblOffset val="100"/>
        <c:noMultiLvlLbl val="0"/>
      </c:catAx>
      <c:valAx>
        <c:axId val="3410726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341072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Entry verses Exit</a:t>
            </a:r>
          </a:p>
        </c:rich>
      </c:tx>
      <c:layout>
        <c:manualLayout>
          <c:xMode val="edge"/>
          <c:yMode val="edge"/>
          <c:x val="0.1495158502432633"/>
          <c:y val="2.3658630183941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1738106813034078E-3"/>
          <c:y val="0.16305872556361564"/>
          <c:w val="0.51360264986799364"/>
          <c:h val="0.8202018621391128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FA-4944-AE65-558C0972C2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FA-4944-AE65-558C0972C2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'Analysis-Entry-Exit'!$A$7:$A$8</c:f>
              <c:strCache>
                <c:ptCount val="2"/>
                <c:pt idx="0">
                  <c:v>Entry</c:v>
                </c:pt>
                <c:pt idx="1">
                  <c:v>Exit</c:v>
                </c:pt>
              </c:strCache>
            </c:strRef>
          </c:cat>
          <c:val>
            <c:numRef>
              <c:f>'Analysis-Entry-Exit'!$I$7:$I$8</c:f>
              <c:numCache>
                <c:formatCode>General</c:formatCode>
                <c:ptCount val="2"/>
                <c:pt idx="0">
                  <c:v>297</c:v>
                </c:pt>
                <c:pt idx="1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FFA-4944-AE65-558C0972C28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116810697926311"/>
          <c:y val="0.44439102108562584"/>
          <c:w val="0.12045332504952218"/>
          <c:h val="0.14348389476391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-1" verticalDpi="-1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200"/>
              <a:t>Entry: Age/Sex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/>
            </a:solidFill>
          </c:spPr>
          <c:invertIfNegative val="0"/>
          <c:cat>
            <c:multiLvlStrRef>
              <c:f>'Analysis-Entry-Exit'!$A$22:$H$23</c:f>
              <c:multiLvlStrCache>
                <c:ptCount val="8"/>
                <c:lvl>
                  <c:pt idx="0">
                    <c:v>Male</c:v>
                  </c:pt>
                  <c:pt idx="1">
                    <c:v>Female</c:v>
                  </c:pt>
                  <c:pt idx="2">
                    <c:v>Male</c:v>
                  </c:pt>
                  <c:pt idx="3">
                    <c:v>Female</c:v>
                  </c:pt>
                  <c:pt idx="4">
                    <c:v>Male</c:v>
                  </c:pt>
                  <c:pt idx="5">
                    <c:v>Female</c:v>
                  </c:pt>
                  <c:pt idx="6">
                    <c:v>Male</c:v>
                  </c:pt>
                  <c:pt idx="7">
                    <c:v>Female</c:v>
                  </c:pt>
                </c:lvl>
                <c:lvl>
                  <c:pt idx="0">
                    <c:v>&lt;5</c:v>
                  </c:pt>
                  <c:pt idx="2">
                    <c:v>5 to 17</c:v>
                  </c:pt>
                  <c:pt idx="4">
                    <c:v>18 - 59</c:v>
                  </c:pt>
                  <c:pt idx="6">
                    <c:v>60 plus</c:v>
                  </c:pt>
                </c:lvl>
              </c:multiLvlStrCache>
            </c:multiLvlStrRef>
          </c:cat>
          <c:val>
            <c:numRef>
              <c:f>'Analysis-Entry-Exit'!$A$24:$H$24</c:f>
              <c:numCache>
                <c:formatCode>General</c:formatCode>
                <c:ptCount val="8"/>
                <c:pt idx="0">
                  <c:v>45</c:v>
                </c:pt>
                <c:pt idx="1">
                  <c:v>38</c:v>
                </c:pt>
                <c:pt idx="2">
                  <c:v>65</c:v>
                </c:pt>
                <c:pt idx="3">
                  <c:v>54</c:v>
                </c:pt>
                <c:pt idx="4">
                  <c:v>24</c:v>
                </c:pt>
                <c:pt idx="5">
                  <c:v>63</c:v>
                </c:pt>
                <c:pt idx="6">
                  <c:v>3</c:v>
                </c:pt>
                <c:pt idx="7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DF-4D6F-A9D2-5538A358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882024"/>
        <c:axId val="346301792"/>
      </c:barChart>
      <c:catAx>
        <c:axId val="398882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46301792"/>
        <c:crosses val="autoZero"/>
        <c:auto val="1"/>
        <c:lblAlgn val="ctr"/>
        <c:lblOffset val="100"/>
        <c:noMultiLvlLbl val="0"/>
      </c:catAx>
      <c:valAx>
        <c:axId val="3463017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398882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200"/>
              <a:t>Entry:</a:t>
            </a:r>
            <a:r>
              <a:rPr lang="en-US" sz="1200" baseline="0"/>
              <a:t> Female vs Male</a:t>
            </a:r>
            <a:endParaRPr lang="en-US" sz="1200"/>
          </a:p>
        </c:rich>
      </c:tx>
      <c:layout>
        <c:manualLayout>
          <c:xMode val="edge"/>
          <c:yMode val="edge"/>
          <c:x val="0.25849239409864083"/>
          <c:y val="2.41953037296489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298691914522832E-2"/>
          <c:y val="0.2020017327266726"/>
          <c:w val="0.45589694652853568"/>
          <c:h val="0.68399361586907104"/>
        </c:manualLayout>
      </c:layout>
      <c:pieChart>
        <c:varyColors val="1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</c:spPr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5F-4E8C-9040-D57A80BCE818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A5F-4E8C-9040-D57A80BCE818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'Analysis-Entry-Exit'!$I$22:$J$23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'Analysis-Entry-Exit'!$I$24:$J$24</c:f>
              <c:numCache>
                <c:formatCode>General</c:formatCode>
                <c:ptCount val="2"/>
                <c:pt idx="0">
                  <c:v>137</c:v>
                </c:pt>
                <c:pt idx="1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5F-4E8C-9040-D57A80BCE81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65125697344512101"/>
          <c:y val="0.44167303648447453"/>
          <c:w val="0.31635436258726768"/>
          <c:h val="0.28199475065616797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Coming from</a:t>
            </a:r>
          </a:p>
        </c:rich>
      </c:tx>
      <c:layout>
        <c:manualLayout>
          <c:xMode val="edge"/>
          <c:yMode val="edge"/>
          <c:x val="0.4345985898134028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8067034120734907"/>
          <c:y val="7.4175728033995747E-2"/>
          <c:w val="0.68774698162729653"/>
          <c:h val="0.90265033780109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'Analysis-Entry-Exit'!$B$38:$B$53</c:f>
              <c:strCache>
                <c:ptCount val="16"/>
                <c:pt idx="0">
                  <c:v>Female</c:v>
                </c:pt>
                <c:pt idx="1">
                  <c:v>6</c:v>
                </c:pt>
                <c:pt idx="2">
                  <c:v>10%</c:v>
                </c:pt>
                <c:pt idx="14">
                  <c:v>Entry from</c:v>
                </c:pt>
                <c:pt idx="15">
                  <c:v>#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'Analysis-Entry-Exit'!$A$54:$A$138</c:f>
              <c:strCache>
                <c:ptCount val="85"/>
                <c:pt idx="0">
                  <c:v>Juba</c:v>
                </c:pt>
                <c:pt idx="1">
                  <c:v>Kajo-Keji</c:v>
                </c:pt>
                <c:pt idx="2">
                  <c:v>Lainya</c:v>
                </c:pt>
                <c:pt idx="3">
                  <c:v>Morobo</c:v>
                </c:pt>
                <c:pt idx="4">
                  <c:v>Terkeka</c:v>
                </c:pt>
                <c:pt idx="5">
                  <c:v>Yei</c:v>
                </c:pt>
                <c:pt idx="6">
                  <c:v>Budi</c:v>
                </c:pt>
                <c:pt idx="7">
                  <c:v>Ikwoto</c:v>
                </c:pt>
                <c:pt idx="8">
                  <c:v>Kapoeta East</c:v>
                </c:pt>
                <c:pt idx="9">
                  <c:v>kapoeta North</c:v>
                </c:pt>
                <c:pt idx="10">
                  <c:v>kapoeta South</c:v>
                </c:pt>
                <c:pt idx="11">
                  <c:v>Lapon</c:v>
                </c:pt>
                <c:pt idx="12">
                  <c:v>Magwi</c:v>
                </c:pt>
                <c:pt idx="13">
                  <c:v>Torit</c:v>
                </c:pt>
                <c:pt idx="14">
                  <c:v>Akobo</c:v>
                </c:pt>
                <c:pt idx="15">
                  <c:v>Ayod</c:v>
                </c:pt>
                <c:pt idx="16">
                  <c:v>Bor South</c:v>
                </c:pt>
                <c:pt idx="17">
                  <c:v>Canal (Khorfulus)</c:v>
                </c:pt>
                <c:pt idx="18">
                  <c:v>Duk</c:v>
                </c:pt>
                <c:pt idx="19">
                  <c:v>Fangak</c:v>
                </c:pt>
                <c:pt idx="20">
                  <c:v>Nyirol</c:v>
                </c:pt>
                <c:pt idx="21">
                  <c:v>Pibor</c:v>
                </c:pt>
                <c:pt idx="22">
                  <c:v>Pochalla</c:v>
                </c:pt>
                <c:pt idx="23">
                  <c:v>Twic East</c:v>
                </c:pt>
                <c:pt idx="24">
                  <c:v>Uror</c:v>
                </c:pt>
                <c:pt idx="25">
                  <c:v>Awerial</c:v>
                </c:pt>
                <c:pt idx="26">
                  <c:v>Cueibet</c:v>
                </c:pt>
                <c:pt idx="27">
                  <c:v>Rumbek Centre</c:v>
                </c:pt>
                <c:pt idx="28">
                  <c:v>Rumbek East</c:v>
                </c:pt>
                <c:pt idx="29">
                  <c:v>Rumbek North</c:v>
                </c:pt>
                <c:pt idx="30">
                  <c:v>Wulu</c:v>
                </c:pt>
                <c:pt idx="31">
                  <c:v>Yirol East</c:v>
                </c:pt>
                <c:pt idx="32">
                  <c:v>Yirol West</c:v>
                </c:pt>
                <c:pt idx="33">
                  <c:v>Aweil Center</c:v>
                </c:pt>
                <c:pt idx="34">
                  <c:v>Aweil East</c:v>
                </c:pt>
                <c:pt idx="35">
                  <c:v>Aweil North</c:v>
                </c:pt>
                <c:pt idx="36">
                  <c:v>Aweil South</c:v>
                </c:pt>
                <c:pt idx="37">
                  <c:v>Aweil West</c:v>
                </c:pt>
                <c:pt idx="38">
                  <c:v>Abiemnhom</c:v>
                </c:pt>
                <c:pt idx="39">
                  <c:v>Guit</c:v>
                </c:pt>
                <c:pt idx="40">
                  <c:v>Koch</c:v>
                </c:pt>
                <c:pt idx="41">
                  <c:v>Leer</c:v>
                </c:pt>
                <c:pt idx="42">
                  <c:v>Mayiendit</c:v>
                </c:pt>
                <c:pt idx="43">
                  <c:v>Mayom</c:v>
                </c:pt>
                <c:pt idx="44">
                  <c:v>Panyijar</c:v>
                </c:pt>
                <c:pt idx="45">
                  <c:v>Pariang (Ruweng)</c:v>
                </c:pt>
                <c:pt idx="46">
                  <c:v>Rubkona</c:v>
                </c:pt>
                <c:pt idx="47">
                  <c:v>Baliet</c:v>
                </c:pt>
                <c:pt idx="48">
                  <c:v>Fashoda</c:v>
                </c:pt>
                <c:pt idx="49">
                  <c:v>Longochuk</c:v>
                </c:pt>
                <c:pt idx="50">
                  <c:v>Luakpiny (Nasir)</c:v>
                </c:pt>
                <c:pt idx="51">
                  <c:v>Maban</c:v>
                </c:pt>
                <c:pt idx="52">
                  <c:v>Maiwut</c:v>
                </c:pt>
                <c:pt idx="53">
                  <c:v>Malakal</c:v>
                </c:pt>
                <c:pt idx="54">
                  <c:v>Manyo</c:v>
                </c:pt>
                <c:pt idx="55">
                  <c:v>Melut</c:v>
                </c:pt>
                <c:pt idx="56">
                  <c:v>Panyikang</c:v>
                </c:pt>
                <c:pt idx="57">
                  <c:v>Renk</c:v>
                </c:pt>
                <c:pt idx="58">
                  <c:v>Ulang</c:v>
                </c:pt>
                <c:pt idx="59">
                  <c:v>Gogrial East</c:v>
                </c:pt>
                <c:pt idx="60">
                  <c:v>Gogrial West</c:v>
                </c:pt>
                <c:pt idx="61">
                  <c:v>Tonj East</c:v>
                </c:pt>
                <c:pt idx="62">
                  <c:v>Tonj North</c:v>
                </c:pt>
                <c:pt idx="63">
                  <c:v>Tonj South</c:v>
                </c:pt>
                <c:pt idx="64">
                  <c:v>Twic</c:v>
                </c:pt>
                <c:pt idx="65">
                  <c:v>Jur River</c:v>
                </c:pt>
                <c:pt idx="66">
                  <c:v>Raja</c:v>
                </c:pt>
                <c:pt idx="67">
                  <c:v>Wau</c:v>
                </c:pt>
                <c:pt idx="68">
                  <c:v>Ezo</c:v>
                </c:pt>
                <c:pt idx="69">
                  <c:v>Ibba</c:v>
                </c:pt>
                <c:pt idx="70">
                  <c:v>Maridi</c:v>
                </c:pt>
                <c:pt idx="71">
                  <c:v>Mundri East</c:v>
                </c:pt>
                <c:pt idx="72">
                  <c:v>Mundri West</c:v>
                </c:pt>
                <c:pt idx="73">
                  <c:v>Mvolo</c:v>
                </c:pt>
                <c:pt idx="74">
                  <c:v>Nagero</c:v>
                </c:pt>
                <c:pt idx="75">
                  <c:v>Nzara</c:v>
                </c:pt>
                <c:pt idx="76">
                  <c:v>Tambura</c:v>
                </c:pt>
                <c:pt idx="77">
                  <c:v>Yambio</c:v>
                </c:pt>
                <c:pt idx="78">
                  <c:v>Abyei Administrative Area</c:v>
                </c:pt>
                <c:pt idx="81">
                  <c:v>Uganda</c:v>
                </c:pt>
                <c:pt idx="82">
                  <c:v>Kenya</c:v>
                </c:pt>
                <c:pt idx="83">
                  <c:v>Sudan</c:v>
                </c:pt>
                <c:pt idx="84">
                  <c:v>Ethiopia</c:v>
                </c:pt>
              </c:strCache>
            </c:strRef>
          </c:cat>
          <c:val>
            <c:numRef>
              <c:f>'Analysis-Entry-Exit'!$B$54:$B$138</c:f>
              <c:numCache>
                <c:formatCode>0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294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58-45FF-8B3B-683C6BF66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302968"/>
        <c:axId val="346303360"/>
      </c:barChart>
      <c:catAx>
        <c:axId val="346302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6303360"/>
        <c:crosses val="autoZero"/>
        <c:auto val="1"/>
        <c:lblAlgn val="ctr"/>
        <c:lblOffset val="100"/>
        <c:noMultiLvlLbl val="0"/>
      </c:catAx>
      <c:valAx>
        <c:axId val="346303360"/>
        <c:scaling>
          <c:orientation val="minMax"/>
        </c:scaling>
        <c:delete val="0"/>
        <c:axPos val="b"/>
        <c:majorGridlines/>
        <c:numFmt formatCode="0" sourceLinked="1"/>
        <c:majorTickMark val="none"/>
        <c:minorTickMark val="none"/>
        <c:tickLblPos val="nextTo"/>
        <c:crossAx val="346302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 Narrow" panose="020B0606020202030204" pitchFamily="34" charset="0"/>
              </a:defRPr>
            </a:pPr>
            <a:r>
              <a:rPr lang="en-US">
                <a:latin typeface="Arial Narrow" panose="020B0606020202030204" pitchFamily="34" charset="0"/>
              </a:rPr>
              <a:t>Going to</a:t>
            </a:r>
          </a:p>
        </c:rich>
      </c:tx>
      <c:layout>
        <c:manualLayout>
          <c:xMode val="edge"/>
          <c:yMode val="edge"/>
          <c:x val="0.5451570767715822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33659636550153"/>
          <c:y val="6.3151758879964048E-2"/>
          <c:w val="0.71385129331723596"/>
          <c:h val="0.90591887407828031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'Analysis-Entry-Exit'!$D$54:$D$138</c:f>
              <c:strCache>
                <c:ptCount val="85"/>
                <c:pt idx="0">
                  <c:v>Juba</c:v>
                </c:pt>
                <c:pt idx="1">
                  <c:v>Kajo-Keji</c:v>
                </c:pt>
                <c:pt idx="2">
                  <c:v>Lainya</c:v>
                </c:pt>
                <c:pt idx="3">
                  <c:v>Morobo</c:v>
                </c:pt>
                <c:pt idx="4">
                  <c:v>Terkeka</c:v>
                </c:pt>
                <c:pt idx="5">
                  <c:v>Yei</c:v>
                </c:pt>
                <c:pt idx="6">
                  <c:v>Budi</c:v>
                </c:pt>
                <c:pt idx="7">
                  <c:v>Ikwoto</c:v>
                </c:pt>
                <c:pt idx="8">
                  <c:v>Kapoeta East</c:v>
                </c:pt>
                <c:pt idx="9">
                  <c:v>kapoeta North</c:v>
                </c:pt>
                <c:pt idx="10">
                  <c:v>kapoeta South</c:v>
                </c:pt>
                <c:pt idx="11">
                  <c:v>Lapon</c:v>
                </c:pt>
                <c:pt idx="12">
                  <c:v>Magwi</c:v>
                </c:pt>
                <c:pt idx="13">
                  <c:v>Torit</c:v>
                </c:pt>
                <c:pt idx="14">
                  <c:v>Akobo</c:v>
                </c:pt>
                <c:pt idx="15">
                  <c:v>Ayod</c:v>
                </c:pt>
                <c:pt idx="16">
                  <c:v>Bor South</c:v>
                </c:pt>
                <c:pt idx="17">
                  <c:v>Canal (Khorfulus)</c:v>
                </c:pt>
                <c:pt idx="18">
                  <c:v>Duk</c:v>
                </c:pt>
                <c:pt idx="19">
                  <c:v>Fangak</c:v>
                </c:pt>
                <c:pt idx="20">
                  <c:v>Nyirol</c:v>
                </c:pt>
                <c:pt idx="21">
                  <c:v>Pibor</c:v>
                </c:pt>
                <c:pt idx="22">
                  <c:v>Pochalla</c:v>
                </c:pt>
                <c:pt idx="23">
                  <c:v>Twic East</c:v>
                </c:pt>
                <c:pt idx="24">
                  <c:v>Uror</c:v>
                </c:pt>
                <c:pt idx="25">
                  <c:v>Awerial</c:v>
                </c:pt>
                <c:pt idx="26">
                  <c:v>Cueibet</c:v>
                </c:pt>
                <c:pt idx="27">
                  <c:v>Rumbek Centre</c:v>
                </c:pt>
                <c:pt idx="28">
                  <c:v>Rumbek East</c:v>
                </c:pt>
                <c:pt idx="29">
                  <c:v>Rumbek North</c:v>
                </c:pt>
                <c:pt idx="30">
                  <c:v>Wulu</c:v>
                </c:pt>
                <c:pt idx="31">
                  <c:v>Yirol East</c:v>
                </c:pt>
                <c:pt idx="32">
                  <c:v>Yirol West</c:v>
                </c:pt>
                <c:pt idx="33">
                  <c:v>Aweil Center</c:v>
                </c:pt>
                <c:pt idx="34">
                  <c:v>Aweil East</c:v>
                </c:pt>
                <c:pt idx="35">
                  <c:v>Aweil North</c:v>
                </c:pt>
                <c:pt idx="36">
                  <c:v>Aweil South</c:v>
                </c:pt>
                <c:pt idx="37">
                  <c:v>Aweil West</c:v>
                </c:pt>
                <c:pt idx="38">
                  <c:v>Abiemnhom</c:v>
                </c:pt>
                <c:pt idx="39">
                  <c:v>Guit</c:v>
                </c:pt>
                <c:pt idx="40">
                  <c:v>Koch</c:v>
                </c:pt>
                <c:pt idx="41">
                  <c:v>Leer</c:v>
                </c:pt>
                <c:pt idx="42">
                  <c:v>Mayiendit</c:v>
                </c:pt>
                <c:pt idx="43">
                  <c:v>Mayom</c:v>
                </c:pt>
                <c:pt idx="44">
                  <c:v>Panyijar</c:v>
                </c:pt>
                <c:pt idx="45">
                  <c:v>Pariang (Ruweng)</c:v>
                </c:pt>
                <c:pt idx="46">
                  <c:v>Rubkona</c:v>
                </c:pt>
                <c:pt idx="47">
                  <c:v>Baliet</c:v>
                </c:pt>
                <c:pt idx="48">
                  <c:v>Fashoda</c:v>
                </c:pt>
                <c:pt idx="49">
                  <c:v>Longochuk</c:v>
                </c:pt>
                <c:pt idx="50">
                  <c:v>Luakpiny (Nasir)</c:v>
                </c:pt>
                <c:pt idx="51">
                  <c:v>Maban</c:v>
                </c:pt>
                <c:pt idx="52">
                  <c:v>Maiwut</c:v>
                </c:pt>
                <c:pt idx="53">
                  <c:v>Malakal</c:v>
                </c:pt>
                <c:pt idx="54">
                  <c:v>Manyo</c:v>
                </c:pt>
                <c:pt idx="55">
                  <c:v>Melut</c:v>
                </c:pt>
                <c:pt idx="56">
                  <c:v>Panyikang</c:v>
                </c:pt>
                <c:pt idx="57">
                  <c:v>Renk</c:v>
                </c:pt>
                <c:pt idx="58">
                  <c:v>Ulang</c:v>
                </c:pt>
                <c:pt idx="59">
                  <c:v>Gogrial East</c:v>
                </c:pt>
                <c:pt idx="60">
                  <c:v>Gogrial West</c:v>
                </c:pt>
                <c:pt idx="61">
                  <c:v>Tonj East</c:v>
                </c:pt>
                <c:pt idx="62">
                  <c:v>Tonj North</c:v>
                </c:pt>
                <c:pt idx="63">
                  <c:v>Tonj South</c:v>
                </c:pt>
                <c:pt idx="64">
                  <c:v>Twic</c:v>
                </c:pt>
                <c:pt idx="65">
                  <c:v>Jur River</c:v>
                </c:pt>
                <c:pt idx="66">
                  <c:v>Raja</c:v>
                </c:pt>
                <c:pt idx="67">
                  <c:v>Wau</c:v>
                </c:pt>
                <c:pt idx="68">
                  <c:v>Ezo</c:v>
                </c:pt>
                <c:pt idx="69">
                  <c:v>Ibba</c:v>
                </c:pt>
                <c:pt idx="70">
                  <c:v>Maridi</c:v>
                </c:pt>
                <c:pt idx="71">
                  <c:v>Mundri East</c:v>
                </c:pt>
                <c:pt idx="72">
                  <c:v>Mundri West</c:v>
                </c:pt>
                <c:pt idx="73">
                  <c:v>Mvolo</c:v>
                </c:pt>
                <c:pt idx="74">
                  <c:v>Nagero</c:v>
                </c:pt>
                <c:pt idx="75">
                  <c:v>Nzara</c:v>
                </c:pt>
                <c:pt idx="76">
                  <c:v>Tambura</c:v>
                </c:pt>
                <c:pt idx="77">
                  <c:v>Yambio</c:v>
                </c:pt>
                <c:pt idx="78">
                  <c:v>Abyei Administrative Area</c:v>
                </c:pt>
                <c:pt idx="81">
                  <c:v>Uganda</c:v>
                </c:pt>
                <c:pt idx="82">
                  <c:v>Kenya</c:v>
                </c:pt>
                <c:pt idx="83">
                  <c:v>Sudan</c:v>
                </c:pt>
                <c:pt idx="84">
                  <c:v>Ethiopia</c:v>
                </c:pt>
              </c:strCache>
            </c:strRef>
          </c:cat>
          <c:val>
            <c:numRef>
              <c:f>'Analysis-Entry-Exit'!$F$54:$F$138</c:f>
              <c:numCache>
                <c:formatCode>General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</c:v>
                </c:pt>
                <c:pt idx="67">
                  <c:v>51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4</c:v>
                </c:pt>
                <c:pt idx="8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07-4367-99C6-13C991989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53256"/>
        <c:axId val="344953648"/>
      </c:barChart>
      <c:catAx>
        <c:axId val="344953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4953648"/>
        <c:crosses val="autoZero"/>
        <c:auto val="1"/>
        <c:lblAlgn val="ctr"/>
        <c:lblOffset val="100"/>
        <c:noMultiLvlLbl val="0"/>
      </c:catAx>
      <c:valAx>
        <c:axId val="34495364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3449532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200"/>
              <a:t>Age/Sex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</c:spPr>
          <c:invertIfNegative val="0"/>
          <c:cat>
            <c:multiLvlStrRef>
              <c:f>'Analysis-Transit'!$A$21:$H$22</c:f>
              <c:multiLvlStrCache>
                <c:ptCount val="8"/>
                <c:lvl>
                  <c:pt idx="0">
                    <c:v>Male</c:v>
                  </c:pt>
                  <c:pt idx="1">
                    <c:v>Female</c:v>
                  </c:pt>
                  <c:pt idx="2">
                    <c:v>Male</c:v>
                  </c:pt>
                  <c:pt idx="3">
                    <c:v>Female</c:v>
                  </c:pt>
                  <c:pt idx="4">
                    <c:v>Male</c:v>
                  </c:pt>
                  <c:pt idx="5">
                    <c:v>Female</c:v>
                  </c:pt>
                  <c:pt idx="6">
                    <c:v>Male</c:v>
                  </c:pt>
                  <c:pt idx="7">
                    <c:v>Female</c:v>
                  </c:pt>
                </c:lvl>
                <c:lvl>
                  <c:pt idx="0">
                    <c:v>&lt;5</c:v>
                  </c:pt>
                  <c:pt idx="2">
                    <c:v>5 to 17</c:v>
                  </c:pt>
                  <c:pt idx="4">
                    <c:v>18 - 59</c:v>
                  </c:pt>
                  <c:pt idx="6">
                    <c:v>60 plus</c:v>
                  </c:pt>
                </c:lvl>
              </c:multiLvlStrCache>
            </c:multiLvlStrRef>
          </c:cat>
          <c:val>
            <c:numRef>
              <c:f>'Analysis-Transit'!$A$23:$H$23</c:f>
              <c:numCache>
                <c:formatCode>General</c:formatCode>
                <c:ptCount val="8"/>
                <c:pt idx="0">
                  <c:v>56</c:v>
                </c:pt>
                <c:pt idx="1">
                  <c:v>55</c:v>
                </c:pt>
                <c:pt idx="2">
                  <c:v>78</c:v>
                </c:pt>
                <c:pt idx="3">
                  <c:v>81</c:v>
                </c:pt>
                <c:pt idx="4">
                  <c:v>58</c:v>
                </c:pt>
                <c:pt idx="5">
                  <c:v>94</c:v>
                </c:pt>
                <c:pt idx="6">
                  <c:v>6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2B-42AA-A891-40B4864CC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54432"/>
        <c:axId val="417071200"/>
      </c:barChart>
      <c:catAx>
        <c:axId val="34495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>
                <a:latin typeface="Arial Narrow" panose="020B0606020202030204" pitchFamily="34" charset="0"/>
              </a:defRPr>
            </a:pPr>
            <a:endParaRPr lang="en-US"/>
          </a:p>
        </c:txPr>
        <c:crossAx val="417071200"/>
        <c:crosses val="autoZero"/>
        <c:auto val="1"/>
        <c:lblAlgn val="ctr"/>
        <c:lblOffset val="100"/>
        <c:noMultiLvlLbl val="0"/>
      </c:catAx>
      <c:valAx>
        <c:axId val="4170712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34495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200" baseline="0"/>
              <a:t>Female vs Male</a:t>
            </a:r>
            <a:endParaRPr lang="en-US" sz="1200"/>
          </a:p>
        </c:rich>
      </c:tx>
      <c:layout>
        <c:manualLayout>
          <c:xMode val="edge"/>
          <c:yMode val="edge"/>
          <c:x val="0.25849239409864083"/>
          <c:y val="2.41953037296489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298691914522832E-2"/>
          <c:y val="0.2020017327266726"/>
          <c:w val="0.45589694652853568"/>
          <c:h val="0.6839936158690710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E4B40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80-472D-9ED0-B86FCABD0F65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80-472D-9ED0-B86FCABD0F6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 Narrow" panose="020B0606020202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100" b="1">
                      <a:latin typeface="Arial Narrow" panose="020B0606020202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 Narrow" panose="020B0606020202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'Analysis-Transit'!$I$21:$J$21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'Analysis-Transit'!$I$23:$J$23</c:f>
              <c:numCache>
                <c:formatCode>General</c:formatCode>
                <c:ptCount val="2"/>
                <c:pt idx="0">
                  <c:v>198</c:v>
                </c:pt>
                <c:pt idx="1">
                  <c:v>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F80-472D-9ED0-B86FCABD0F6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>
              <a:defRPr sz="1200">
                <a:latin typeface="Arial Narrow" panose="020B060602020203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>
                <a:latin typeface="Arial Narrow" panose="020B060602020203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5125697344512101"/>
          <c:y val="0.44167303648447453"/>
          <c:w val="0.31635436258726768"/>
          <c:h val="0.28199475065616797"/>
        </c:manualLayout>
      </c:layout>
      <c:overlay val="0"/>
      <c:txPr>
        <a:bodyPr/>
        <a:lstStyle/>
        <a:p>
          <a:pPr>
            <a:defRPr sz="1100">
              <a:latin typeface="Arial Narrow" panose="020B0606020202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200"/>
              <a:t>Men,</a:t>
            </a:r>
            <a:r>
              <a:rPr lang="en-US" sz="1200" baseline="0"/>
              <a:t> Women and Children</a:t>
            </a:r>
            <a:endParaRPr lang="en-US" sz="1200"/>
          </a:p>
        </c:rich>
      </c:tx>
      <c:layout>
        <c:manualLayout>
          <c:xMode val="edge"/>
          <c:yMode val="edge"/>
          <c:x val="0.14340804182152361"/>
          <c:y val="1.82767561396229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21937693510545"/>
          <c:y val="0.20290893042600194"/>
          <c:w val="0.4845908130721715"/>
          <c:h val="0.6471751378551915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BA-40D8-B403-32A3DA5E9FE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BA-40D8-B403-32A3DA5E9FEC}"/>
              </c:ext>
            </c:extLst>
          </c:dPt>
          <c:dPt>
            <c:idx val="2"/>
            <c:bubble3D val="0"/>
            <c:spPr>
              <a:solidFill>
                <a:srgbClr val="E4B40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BA-40D8-B403-32A3DA5E9FE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latin typeface="Arial Narrow" panose="020B0606020202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>
                      <a:latin typeface="Arial Narrow" panose="020B0606020202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Arial Narrow" panose="020B0606020202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 Narrow" panose="020B0606020202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'Analysis-Transit'!$L$21:$N$21</c:f>
              <c:strCache>
                <c:ptCount val="3"/>
                <c:pt idx="0">
                  <c:v>Men</c:v>
                </c:pt>
                <c:pt idx="1">
                  <c:v>Women</c:v>
                </c:pt>
                <c:pt idx="2">
                  <c:v>Children</c:v>
                </c:pt>
              </c:strCache>
            </c:strRef>
          </c:cat>
          <c:val>
            <c:numRef>
              <c:f>'Analysis-Transit'!$L$23:$N$23</c:f>
              <c:numCache>
                <c:formatCode>General</c:formatCode>
                <c:ptCount val="3"/>
                <c:pt idx="0">
                  <c:v>64</c:v>
                </c:pt>
                <c:pt idx="1">
                  <c:v>116</c:v>
                </c:pt>
                <c:pt idx="2">
                  <c:v>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7BA-40D8-B403-32A3DA5E9FE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ln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200">
                <a:latin typeface="Arial Narrow" panose="020B060602020203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>
                <a:latin typeface="Arial Narrow" panose="020B0606020202030204" pitchFamily="34" charset="0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200">
                <a:latin typeface="Arial Narrow" panose="020B0606020202030204" pitchFamily="34" charset="0"/>
              </a:defRPr>
            </a:pPr>
            <a:endParaRPr lang="en-US"/>
          </a:p>
        </c:txPr>
      </c:legendEntry>
      <c:overlay val="0"/>
      <c:txPr>
        <a:bodyPr/>
        <a:lstStyle/>
        <a:p>
          <a:pPr>
            <a:defRPr sz="1100">
              <a:latin typeface="Arial Narrow" panose="020B0606020202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Coming from</a:t>
            </a:r>
          </a:p>
        </c:rich>
      </c:tx>
      <c:layout>
        <c:manualLayout>
          <c:xMode val="edge"/>
          <c:yMode val="edge"/>
          <c:x val="0.4345985898134028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8067034120734907"/>
          <c:y val="7.4175728033995747E-2"/>
          <c:w val="0.68774698162729653"/>
          <c:h val="0.9026503378010913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/>
            </a:solidFill>
          </c:spPr>
          <c:invertIfNegative val="0"/>
          <c:cat>
            <c:strRef>
              <c:f>'Analysis-Transit'!$A$38:$A$122</c:f>
              <c:strCache>
                <c:ptCount val="85"/>
                <c:pt idx="0">
                  <c:v>Juba</c:v>
                </c:pt>
                <c:pt idx="1">
                  <c:v>Kajo-Keji</c:v>
                </c:pt>
                <c:pt idx="2">
                  <c:v>Lainya</c:v>
                </c:pt>
                <c:pt idx="3">
                  <c:v>Morobo</c:v>
                </c:pt>
                <c:pt idx="4">
                  <c:v>Terkeka</c:v>
                </c:pt>
                <c:pt idx="5">
                  <c:v>Yei</c:v>
                </c:pt>
                <c:pt idx="6">
                  <c:v>Budi</c:v>
                </c:pt>
                <c:pt idx="7">
                  <c:v>Ikwoto</c:v>
                </c:pt>
                <c:pt idx="8">
                  <c:v>Kapoeta East</c:v>
                </c:pt>
                <c:pt idx="9">
                  <c:v>kapoeta North</c:v>
                </c:pt>
                <c:pt idx="10">
                  <c:v>kapoeta South</c:v>
                </c:pt>
                <c:pt idx="11">
                  <c:v>Lapon</c:v>
                </c:pt>
                <c:pt idx="12">
                  <c:v>Magwi</c:v>
                </c:pt>
                <c:pt idx="13">
                  <c:v>Torit</c:v>
                </c:pt>
                <c:pt idx="14">
                  <c:v>Akobo</c:v>
                </c:pt>
                <c:pt idx="15">
                  <c:v>Ayod</c:v>
                </c:pt>
                <c:pt idx="16">
                  <c:v>Bor South</c:v>
                </c:pt>
                <c:pt idx="17">
                  <c:v>Canal (Khorfulus)</c:v>
                </c:pt>
                <c:pt idx="18">
                  <c:v>Duk</c:v>
                </c:pt>
                <c:pt idx="19">
                  <c:v>Fangak</c:v>
                </c:pt>
                <c:pt idx="20">
                  <c:v>Nyirol</c:v>
                </c:pt>
                <c:pt idx="21">
                  <c:v>Pibor</c:v>
                </c:pt>
                <c:pt idx="22">
                  <c:v>Pochalla</c:v>
                </c:pt>
                <c:pt idx="23">
                  <c:v>Twic East</c:v>
                </c:pt>
                <c:pt idx="24">
                  <c:v>Uror</c:v>
                </c:pt>
                <c:pt idx="25">
                  <c:v>Awerial</c:v>
                </c:pt>
                <c:pt idx="26">
                  <c:v>Cueibet</c:v>
                </c:pt>
                <c:pt idx="27">
                  <c:v>Rumbek Centre</c:v>
                </c:pt>
                <c:pt idx="28">
                  <c:v>Rumbek East</c:v>
                </c:pt>
                <c:pt idx="29">
                  <c:v>Rumbek North</c:v>
                </c:pt>
                <c:pt idx="30">
                  <c:v>Wulu</c:v>
                </c:pt>
                <c:pt idx="31">
                  <c:v>Yirol East</c:v>
                </c:pt>
                <c:pt idx="32">
                  <c:v>Yirol West</c:v>
                </c:pt>
                <c:pt idx="33">
                  <c:v>Aweil Center</c:v>
                </c:pt>
                <c:pt idx="34">
                  <c:v>Aweil East</c:v>
                </c:pt>
                <c:pt idx="35">
                  <c:v>Aweil North</c:v>
                </c:pt>
                <c:pt idx="36">
                  <c:v>Aweil South</c:v>
                </c:pt>
                <c:pt idx="37">
                  <c:v>Aweil West</c:v>
                </c:pt>
                <c:pt idx="38">
                  <c:v>Abiemnhom</c:v>
                </c:pt>
                <c:pt idx="39">
                  <c:v>Guit</c:v>
                </c:pt>
                <c:pt idx="40">
                  <c:v>Koch</c:v>
                </c:pt>
                <c:pt idx="41">
                  <c:v>Leer</c:v>
                </c:pt>
                <c:pt idx="42">
                  <c:v>Mayiendit</c:v>
                </c:pt>
                <c:pt idx="43">
                  <c:v>Mayom</c:v>
                </c:pt>
                <c:pt idx="44">
                  <c:v>Panyijar</c:v>
                </c:pt>
                <c:pt idx="45">
                  <c:v>Pariang (Ruweng)</c:v>
                </c:pt>
                <c:pt idx="46">
                  <c:v>Rubkona</c:v>
                </c:pt>
                <c:pt idx="47">
                  <c:v>Baliet</c:v>
                </c:pt>
                <c:pt idx="48">
                  <c:v>Fashoda</c:v>
                </c:pt>
                <c:pt idx="49">
                  <c:v>Longochuk</c:v>
                </c:pt>
                <c:pt idx="50">
                  <c:v>Luakpiny (Nasir)</c:v>
                </c:pt>
                <c:pt idx="51">
                  <c:v>Maban</c:v>
                </c:pt>
                <c:pt idx="52">
                  <c:v>Maiwut</c:v>
                </c:pt>
                <c:pt idx="53">
                  <c:v>Malakal</c:v>
                </c:pt>
                <c:pt idx="54">
                  <c:v>Manyo</c:v>
                </c:pt>
                <c:pt idx="55">
                  <c:v>Melut</c:v>
                </c:pt>
                <c:pt idx="56">
                  <c:v>Panyikang</c:v>
                </c:pt>
                <c:pt idx="57">
                  <c:v>Renk</c:v>
                </c:pt>
                <c:pt idx="58">
                  <c:v>Ulang</c:v>
                </c:pt>
                <c:pt idx="59">
                  <c:v>Gogrial East</c:v>
                </c:pt>
                <c:pt idx="60">
                  <c:v>Gogrial West</c:v>
                </c:pt>
                <c:pt idx="61">
                  <c:v>Tonj East</c:v>
                </c:pt>
                <c:pt idx="62">
                  <c:v>Tonj North</c:v>
                </c:pt>
                <c:pt idx="63">
                  <c:v>Tonj South</c:v>
                </c:pt>
                <c:pt idx="64">
                  <c:v>Twic</c:v>
                </c:pt>
                <c:pt idx="65">
                  <c:v>Jur River</c:v>
                </c:pt>
                <c:pt idx="66">
                  <c:v>Raja</c:v>
                </c:pt>
                <c:pt idx="67">
                  <c:v>Wau</c:v>
                </c:pt>
                <c:pt idx="68">
                  <c:v>Ezo</c:v>
                </c:pt>
                <c:pt idx="69">
                  <c:v>Ibba</c:v>
                </c:pt>
                <c:pt idx="70">
                  <c:v>Maridi</c:v>
                </c:pt>
                <c:pt idx="71">
                  <c:v>Mundri East</c:v>
                </c:pt>
                <c:pt idx="72">
                  <c:v>Mundri West</c:v>
                </c:pt>
                <c:pt idx="73">
                  <c:v>Mvolo</c:v>
                </c:pt>
                <c:pt idx="74">
                  <c:v>Nagero</c:v>
                </c:pt>
                <c:pt idx="75">
                  <c:v>Nzara</c:v>
                </c:pt>
                <c:pt idx="76">
                  <c:v>Tambura</c:v>
                </c:pt>
                <c:pt idx="77">
                  <c:v>Yambio</c:v>
                </c:pt>
                <c:pt idx="78">
                  <c:v>Abyei Administrative Area</c:v>
                </c:pt>
                <c:pt idx="81">
                  <c:v>Uganda</c:v>
                </c:pt>
                <c:pt idx="82">
                  <c:v>Kenya</c:v>
                </c:pt>
                <c:pt idx="83">
                  <c:v>Sudan</c:v>
                </c:pt>
                <c:pt idx="84">
                  <c:v>Ethiopia</c:v>
                </c:pt>
              </c:strCache>
            </c:strRef>
          </c:cat>
          <c:val>
            <c:numRef>
              <c:f>'Analysis-Transit'!$B$38:$B$122</c:f>
              <c:numCache>
                <c:formatCode>0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28</c:v>
                </c:pt>
                <c:pt idx="20">
                  <c:v>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38</c:v>
                </c:pt>
                <c:pt idx="42">
                  <c:v>0</c:v>
                </c:pt>
                <c:pt idx="43">
                  <c:v>0</c:v>
                </c:pt>
                <c:pt idx="44">
                  <c:v>23</c:v>
                </c:pt>
                <c:pt idx="45">
                  <c:v>0</c:v>
                </c:pt>
                <c:pt idx="46">
                  <c:v>17</c:v>
                </c:pt>
                <c:pt idx="47">
                  <c:v>0</c:v>
                </c:pt>
                <c:pt idx="48">
                  <c:v>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232</c:v>
                </c:pt>
                <c:pt idx="8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4E-4726-A3C1-1A199795E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072768"/>
        <c:axId val="402568104"/>
      </c:barChart>
      <c:catAx>
        <c:axId val="417072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02568104"/>
        <c:crosses val="autoZero"/>
        <c:auto val="1"/>
        <c:lblAlgn val="ctr"/>
        <c:lblOffset val="100"/>
        <c:noMultiLvlLbl val="0"/>
      </c:catAx>
      <c:valAx>
        <c:axId val="402568104"/>
        <c:scaling>
          <c:orientation val="minMax"/>
        </c:scaling>
        <c:delete val="0"/>
        <c:axPos val="b"/>
        <c:majorGridlines/>
        <c:numFmt formatCode="0" sourceLinked="1"/>
        <c:majorTickMark val="none"/>
        <c:minorTickMark val="none"/>
        <c:tickLblPos val="nextTo"/>
        <c:crossAx val="417072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 Narrow" panose="020B0606020202030204" pitchFamily="34" charset="0"/>
              </a:defRPr>
            </a:pPr>
            <a:r>
              <a:rPr lang="en-US">
                <a:latin typeface="Arial Narrow" panose="020B0606020202030204" pitchFamily="34" charset="0"/>
              </a:rPr>
              <a:t>Going to</a:t>
            </a:r>
          </a:p>
        </c:rich>
      </c:tx>
      <c:layout>
        <c:manualLayout>
          <c:xMode val="edge"/>
          <c:yMode val="edge"/>
          <c:x val="0.5451570767715822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33659636550153"/>
          <c:y val="6.3151758879964048E-2"/>
          <c:w val="0.71385129331723596"/>
          <c:h val="0.90591887407828031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'Analysis-Transit'!$D$38:$D$122</c:f>
              <c:strCache>
                <c:ptCount val="85"/>
                <c:pt idx="0">
                  <c:v>Juba</c:v>
                </c:pt>
                <c:pt idx="1">
                  <c:v>Kajo-Keji</c:v>
                </c:pt>
                <c:pt idx="2">
                  <c:v>Lainya</c:v>
                </c:pt>
                <c:pt idx="3">
                  <c:v>Morobo</c:v>
                </c:pt>
                <c:pt idx="4">
                  <c:v>Terkeka</c:v>
                </c:pt>
                <c:pt idx="5">
                  <c:v>Yei</c:v>
                </c:pt>
                <c:pt idx="6">
                  <c:v>Budi</c:v>
                </c:pt>
                <c:pt idx="7">
                  <c:v>Ikwoto</c:v>
                </c:pt>
                <c:pt idx="8">
                  <c:v>Kapoeta East</c:v>
                </c:pt>
                <c:pt idx="9">
                  <c:v>kapoeta North</c:v>
                </c:pt>
                <c:pt idx="10">
                  <c:v>kapoeta South</c:v>
                </c:pt>
                <c:pt idx="11">
                  <c:v>Lapon</c:v>
                </c:pt>
                <c:pt idx="12">
                  <c:v>Magwi</c:v>
                </c:pt>
                <c:pt idx="13">
                  <c:v>Torit</c:v>
                </c:pt>
                <c:pt idx="14">
                  <c:v>Akobo</c:v>
                </c:pt>
                <c:pt idx="15">
                  <c:v>Ayod</c:v>
                </c:pt>
                <c:pt idx="16">
                  <c:v>Bor South</c:v>
                </c:pt>
                <c:pt idx="17">
                  <c:v>Canal (Khorfulus)</c:v>
                </c:pt>
                <c:pt idx="18">
                  <c:v>Duk</c:v>
                </c:pt>
                <c:pt idx="19">
                  <c:v>Fangak</c:v>
                </c:pt>
                <c:pt idx="20">
                  <c:v>Nyirol</c:v>
                </c:pt>
                <c:pt idx="21">
                  <c:v>Pibor</c:v>
                </c:pt>
                <c:pt idx="22">
                  <c:v>Pochalla</c:v>
                </c:pt>
                <c:pt idx="23">
                  <c:v>Twic East</c:v>
                </c:pt>
                <c:pt idx="24">
                  <c:v>Uror</c:v>
                </c:pt>
                <c:pt idx="25">
                  <c:v>Awerial</c:v>
                </c:pt>
                <c:pt idx="26">
                  <c:v>Cueibet</c:v>
                </c:pt>
                <c:pt idx="27">
                  <c:v>Rumbek Centre</c:v>
                </c:pt>
                <c:pt idx="28">
                  <c:v>Rumbek East</c:v>
                </c:pt>
                <c:pt idx="29">
                  <c:v>Rumbek North</c:v>
                </c:pt>
                <c:pt idx="30">
                  <c:v>Wulu</c:v>
                </c:pt>
                <c:pt idx="31">
                  <c:v>Yirol East</c:v>
                </c:pt>
                <c:pt idx="32">
                  <c:v>Yirol West</c:v>
                </c:pt>
                <c:pt idx="33">
                  <c:v>Aweil Center</c:v>
                </c:pt>
                <c:pt idx="34">
                  <c:v>Aweil East</c:v>
                </c:pt>
                <c:pt idx="35">
                  <c:v>Aweil North</c:v>
                </c:pt>
                <c:pt idx="36">
                  <c:v>Aweil South</c:v>
                </c:pt>
                <c:pt idx="37">
                  <c:v>Aweil West</c:v>
                </c:pt>
                <c:pt idx="38">
                  <c:v>Abiemnhom</c:v>
                </c:pt>
                <c:pt idx="39">
                  <c:v>Guit</c:v>
                </c:pt>
                <c:pt idx="40">
                  <c:v>Koch</c:v>
                </c:pt>
                <c:pt idx="41">
                  <c:v>Leer</c:v>
                </c:pt>
                <c:pt idx="42">
                  <c:v>Mayiendit</c:v>
                </c:pt>
                <c:pt idx="43">
                  <c:v>Mayom</c:v>
                </c:pt>
                <c:pt idx="44">
                  <c:v>Panyijar</c:v>
                </c:pt>
                <c:pt idx="45">
                  <c:v>Pariang (Ruweng)</c:v>
                </c:pt>
                <c:pt idx="46">
                  <c:v>Rubkona</c:v>
                </c:pt>
                <c:pt idx="47">
                  <c:v>Baliet</c:v>
                </c:pt>
                <c:pt idx="48">
                  <c:v>Fashoda</c:v>
                </c:pt>
                <c:pt idx="49">
                  <c:v>Longochuk</c:v>
                </c:pt>
                <c:pt idx="50">
                  <c:v>Luakpiny (Nasir)</c:v>
                </c:pt>
                <c:pt idx="51">
                  <c:v>Maban</c:v>
                </c:pt>
                <c:pt idx="52">
                  <c:v>Maiwut</c:v>
                </c:pt>
                <c:pt idx="53">
                  <c:v>Malakal</c:v>
                </c:pt>
                <c:pt idx="54">
                  <c:v>Manyo</c:v>
                </c:pt>
                <c:pt idx="55">
                  <c:v>Melut</c:v>
                </c:pt>
                <c:pt idx="56">
                  <c:v>Panyikang</c:v>
                </c:pt>
                <c:pt idx="57">
                  <c:v>Renk</c:v>
                </c:pt>
                <c:pt idx="58">
                  <c:v>Ulang</c:v>
                </c:pt>
                <c:pt idx="59">
                  <c:v>Gogrial East</c:v>
                </c:pt>
                <c:pt idx="60">
                  <c:v>Gogrial West</c:v>
                </c:pt>
                <c:pt idx="61">
                  <c:v>Tonj East</c:v>
                </c:pt>
                <c:pt idx="62">
                  <c:v>Tonj North</c:v>
                </c:pt>
                <c:pt idx="63">
                  <c:v>Tonj South</c:v>
                </c:pt>
                <c:pt idx="64">
                  <c:v>Twic</c:v>
                </c:pt>
                <c:pt idx="65">
                  <c:v>Jur River</c:v>
                </c:pt>
                <c:pt idx="66">
                  <c:v>Raja</c:v>
                </c:pt>
                <c:pt idx="67">
                  <c:v>Wau</c:v>
                </c:pt>
                <c:pt idx="68">
                  <c:v>Ezo</c:v>
                </c:pt>
                <c:pt idx="69">
                  <c:v>Ibba</c:v>
                </c:pt>
                <c:pt idx="70">
                  <c:v>Maridi</c:v>
                </c:pt>
                <c:pt idx="71">
                  <c:v>Mundri East</c:v>
                </c:pt>
                <c:pt idx="72">
                  <c:v>Mundri West</c:v>
                </c:pt>
                <c:pt idx="73">
                  <c:v>Mvolo</c:v>
                </c:pt>
                <c:pt idx="74">
                  <c:v>Nagero</c:v>
                </c:pt>
                <c:pt idx="75">
                  <c:v>Nzara</c:v>
                </c:pt>
                <c:pt idx="76">
                  <c:v>Tambura</c:v>
                </c:pt>
                <c:pt idx="77">
                  <c:v>Yambio</c:v>
                </c:pt>
                <c:pt idx="78">
                  <c:v>Abyei Administrative Area</c:v>
                </c:pt>
                <c:pt idx="81">
                  <c:v>Uganda</c:v>
                </c:pt>
                <c:pt idx="82">
                  <c:v>Kenya</c:v>
                </c:pt>
                <c:pt idx="83">
                  <c:v>Sudan</c:v>
                </c:pt>
                <c:pt idx="84">
                  <c:v>Ethiopia</c:v>
                </c:pt>
              </c:strCache>
            </c:strRef>
          </c:cat>
          <c:val>
            <c:numRef>
              <c:f>'Analysis-Transit'!$E$38:$E$122</c:f>
              <c:numCache>
                <c:formatCode>General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C8-4060-82C8-8B8508FA62AF}"/>
            </c:ext>
          </c:extLst>
        </c:ser>
        <c:ser>
          <c:idx val="1"/>
          <c:order val="1"/>
          <c:spPr>
            <a:solidFill>
              <a:schemeClr val="accent4"/>
            </a:solidFill>
          </c:spPr>
          <c:invertIfNegative val="0"/>
          <c:cat>
            <c:strRef>
              <c:f>'Analysis-Transit'!$D$38:$D$122</c:f>
              <c:strCache>
                <c:ptCount val="85"/>
                <c:pt idx="0">
                  <c:v>Juba</c:v>
                </c:pt>
                <c:pt idx="1">
                  <c:v>Kajo-Keji</c:v>
                </c:pt>
                <c:pt idx="2">
                  <c:v>Lainya</c:v>
                </c:pt>
                <c:pt idx="3">
                  <c:v>Morobo</c:v>
                </c:pt>
                <c:pt idx="4">
                  <c:v>Terkeka</c:v>
                </c:pt>
                <c:pt idx="5">
                  <c:v>Yei</c:v>
                </c:pt>
                <c:pt idx="6">
                  <c:v>Budi</c:v>
                </c:pt>
                <c:pt idx="7">
                  <c:v>Ikwoto</c:v>
                </c:pt>
                <c:pt idx="8">
                  <c:v>Kapoeta East</c:v>
                </c:pt>
                <c:pt idx="9">
                  <c:v>kapoeta North</c:v>
                </c:pt>
                <c:pt idx="10">
                  <c:v>kapoeta South</c:v>
                </c:pt>
                <c:pt idx="11">
                  <c:v>Lapon</c:v>
                </c:pt>
                <c:pt idx="12">
                  <c:v>Magwi</c:v>
                </c:pt>
                <c:pt idx="13">
                  <c:v>Torit</c:v>
                </c:pt>
                <c:pt idx="14">
                  <c:v>Akobo</c:v>
                </c:pt>
                <c:pt idx="15">
                  <c:v>Ayod</c:v>
                </c:pt>
                <c:pt idx="16">
                  <c:v>Bor South</c:v>
                </c:pt>
                <c:pt idx="17">
                  <c:v>Canal (Khorfulus)</c:v>
                </c:pt>
                <c:pt idx="18">
                  <c:v>Duk</c:v>
                </c:pt>
                <c:pt idx="19">
                  <c:v>Fangak</c:v>
                </c:pt>
                <c:pt idx="20">
                  <c:v>Nyirol</c:v>
                </c:pt>
                <c:pt idx="21">
                  <c:v>Pibor</c:v>
                </c:pt>
                <c:pt idx="22">
                  <c:v>Pochalla</c:v>
                </c:pt>
                <c:pt idx="23">
                  <c:v>Twic East</c:v>
                </c:pt>
                <c:pt idx="24">
                  <c:v>Uror</c:v>
                </c:pt>
                <c:pt idx="25">
                  <c:v>Awerial</c:v>
                </c:pt>
                <c:pt idx="26">
                  <c:v>Cueibet</c:v>
                </c:pt>
                <c:pt idx="27">
                  <c:v>Rumbek Centre</c:v>
                </c:pt>
                <c:pt idx="28">
                  <c:v>Rumbek East</c:v>
                </c:pt>
                <c:pt idx="29">
                  <c:v>Rumbek North</c:v>
                </c:pt>
                <c:pt idx="30">
                  <c:v>Wulu</c:v>
                </c:pt>
                <c:pt idx="31">
                  <c:v>Yirol East</c:v>
                </c:pt>
                <c:pt idx="32">
                  <c:v>Yirol West</c:v>
                </c:pt>
                <c:pt idx="33">
                  <c:v>Aweil Center</c:v>
                </c:pt>
                <c:pt idx="34">
                  <c:v>Aweil East</c:v>
                </c:pt>
                <c:pt idx="35">
                  <c:v>Aweil North</c:v>
                </c:pt>
                <c:pt idx="36">
                  <c:v>Aweil South</c:v>
                </c:pt>
                <c:pt idx="37">
                  <c:v>Aweil West</c:v>
                </c:pt>
                <c:pt idx="38">
                  <c:v>Abiemnhom</c:v>
                </c:pt>
                <c:pt idx="39">
                  <c:v>Guit</c:v>
                </c:pt>
                <c:pt idx="40">
                  <c:v>Koch</c:v>
                </c:pt>
                <c:pt idx="41">
                  <c:v>Leer</c:v>
                </c:pt>
                <c:pt idx="42">
                  <c:v>Mayiendit</c:v>
                </c:pt>
                <c:pt idx="43">
                  <c:v>Mayom</c:v>
                </c:pt>
                <c:pt idx="44">
                  <c:v>Panyijar</c:v>
                </c:pt>
                <c:pt idx="45">
                  <c:v>Pariang (Ruweng)</c:v>
                </c:pt>
                <c:pt idx="46">
                  <c:v>Rubkona</c:v>
                </c:pt>
                <c:pt idx="47">
                  <c:v>Baliet</c:v>
                </c:pt>
                <c:pt idx="48">
                  <c:v>Fashoda</c:v>
                </c:pt>
                <c:pt idx="49">
                  <c:v>Longochuk</c:v>
                </c:pt>
                <c:pt idx="50">
                  <c:v>Luakpiny (Nasir)</c:v>
                </c:pt>
                <c:pt idx="51">
                  <c:v>Maban</c:v>
                </c:pt>
                <c:pt idx="52">
                  <c:v>Maiwut</c:v>
                </c:pt>
                <c:pt idx="53">
                  <c:v>Malakal</c:v>
                </c:pt>
                <c:pt idx="54">
                  <c:v>Manyo</c:v>
                </c:pt>
                <c:pt idx="55">
                  <c:v>Melut</c:v>
                </c:pt>
                <c:pt idx="56">
                  <c:v>Panyikang</c:v>
                </c:pt>
                <c:pt idx="57">
                  <c:v>Renk</c:v>
                </c:pt>
                <c:pt idx="58">
                  <c:v>Ulang</c:v>
                </c:pt>
                <c:pt idx="59">
                  <c:v>Gogrial East</c:v>
                </c:pt>
                <c:pt idx="60">
                  <c:v>Gogrial West</c:v>
                </c:pt>
                <c:pt idx="61">
                  <c:v>Tonj East</c:v>
                </c:pt>
                <c:pt idx="62">
                  <c:v>Tonj North</c:v>
                </c:pt>
                <c:pt idx="63">
                  <c:v>Tonj South</c:v>
                </c:pt>
                <c:pt idx="64">
                  <c:v>Twic</c:v>
                </c:pt>
                <c:pt idx="65">
                  <c:v>Jur River</c:v>
                </c:pt>
                <c:pt idx="66">
                  <c:v>Raja</c:v>
                </c:pt>
                <c:pt idx="67">
                  <c:v>Wau</c:v>
                </c:pt>
                <c:pt idx="68">
                  <c:v>Ezo</c:v>
                </c:pt>
                <c:pt idx="69">
                  <c:v>Ibba</c:v>
                </c:pt>
                <c:pt idx="70">
                  <c:v>Maridi</c:v>
                </c:pt>
                <c:pt idx="71">
                  <c:v>Mundri East</c:v>
                </c:pt>
                <c:pt idx="72">
                  <c:v>Mundri West</c:v>
                </c:pt>
                <c:pt idx="73">
                  <c:v>Mvolo</c:v>
                </c:pt>
                <c:pt idx="74">
                  <c:v>Nagero</c:v>
                </c:pt>
                <c:pt idx="75">
                  <c:v>Nzara</c:v>
                </c:pt>
                <c:pt idx="76">
                  <c:v>Tambura</c:v>
                </c:pt>
                <c:pt idx="77">
                  <c:v>Yambio</c:v>
                </c:pt>
                <c:pt idx="78">
                  <c:v>Abyei Administrative Area</c:v>
                </c:pt>
                <c:pt idx="81">
                  <c:v>Uganda</c:v>
                </c:pt>
                <c:pt idx="82">
                  <c:v>Kenya</c:v>
                </c:pt>
                <c:pt idx="83">
                  <c:v>Sudan</c:v>
                </c:pt>
                <c:pt idx="84">
                  <c:v>Ethiopia</c:v>
                </c:pt>
              </c:strCache>
            </c:strRef>
          </c:cat>
          <c:val>
            <c:numRef>
              <c:f>'Analysis-Transit'!$F$38:$F$122</c:f>
              <c:numCache>
                <c:formatCode>General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422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25</c:v>
                </c:pt>
                <c:pt idx="8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C8-4060-82C8-8B8508FA6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68888"/>
        <c:axId val="402569280"/>
      </c:barChart>
      <c:catAx>
        <c:axId val="402568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02569280"/>
        <c:crosses val="autoZero"/>
        <c:auto val="1"/>
        <c:lblAlgn val="ctr"/>
        <c:lblOffset val="100"/>
        <c:noMultiLvlLbl val="0"/>
      </c:catAx>
      <c:valAx>
        <c:axId val="40256928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4025688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200"/>
              <a:t>Exit:</a:t>
            </a:r>
            <a:r>
              <a:rPr lang="en-US" sz="1200" baseline="0"/>
              <a:t> Female vs Male</a:t>
            </a:r>
            <a:endParaRPr lang="en-US" sz="1200"/>
          </a:p>
        </c:rich>
      </c:tx>
      <c:layout>
        <c:manualLayout>
          <c:xMode val="edge"/>
          <c:yMode val="edge"/>
          <c:x val="0.25849239409864083"/>
          <c:y val="2.41953037296489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298691914522832E-2"/>
          <c:y val="0.2020017327266726"/>
          <c:w val="0.45589694652853568"/>
          <c:h val="0.6839936158690710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E4B40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21-4C07-88F2-2B487F7264A0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21-4C07-88F2-2B487F7264A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'Analysis-Entry-Exit'!$I$37:$J$37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'Analysis-Entry-Exit'!$I$39:$J$39</c:f>
              <c:numCache>
                <c:formatCode>General</c:formatCode>
                <c:ptCount val="2"/>
                <c:pt idx="0">
                  <c:v>27</c:v>
                </c:pt>
                <c:pt idx="1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E21-4C07-88F2-2B487F7264A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65125697344512101"/>
          <c:y val="0.44167303648447453"/>
          <c:w val="0.31635436258726768"/>
          <c:h val="0.28199475065616797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524083619046724E-2"/>
          <c:y val="0"/>
          <c:w val="0.96147591638095331"/>
          <c:h val="0.8032268905829496"/>
        </c:manualLayout>
      </c:layout>
      <c:lineChart>
        <c:grouping val="standard"/>
        <c:varyColors val="0"/>
        <c:ser>
          <c:idx val="0"/>
          <c:order val="0"/>
          <c:tx>
            <c:strRef>
              <c:f>'Analysis-Transit'!$A$7</c:f>
              <c:strCache>
                <c:ptCount val="1"/>
                <c:pt idx="0">
                  <c:v>Transiting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Pt>
            <c:idx val="6"/>
            <c:marker>
              <c:symbol val="circle"/>
              <c:size val="17"/>
              <c:spPr>
                <a:solidFill>
                  <a:schemeClr val="lt1"/>
                </a:solidFill>
                <a:ln>
                  <a:noFill/>
                </a:ln>
                <a:effectLst/>
              </c:spPr>
            </c:marker>
            <c:bubble3D val="0"/>
            <c:spPr>
              <a:ln w="31750" cap="rnd" cmpd="sng" algn="ctr">
                <a:solidFill>
                  <a:schemeClr val="accent1">
                    <a:shade val="95000"/>
                    <a:satMod val="10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CC-49D8-88CD-B5B2A8DFD2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'Analysis-Transit'!$B$6:$H$6</c:f>
              <c:numCache>
                <c:formatCode>d\-mmm\-yy</c:formatCode>
                <c:ptCount val="7"/>
                <c:pt idx="0">
                  <c:v>42951</c:v>
                </c:pt>
                <c:pt idx="1">
                  <c:v>42952</c:v>
                </c:pt>
                <c:pt idx="2">
                  <c:v>42953</c:v>
                </c:pt>
                <c:pt idx="3">
                  <c:v>42954</c:v>
                </c:pt>
                <c:pt idx="4">
                  <c:v>42955</c:v>
                </c:pt>
                <c:pt idx="5">
                  <c:v>42956</c:v>
                </c:pt>
                <c:pt idx="6">
                  <c:v>42957</c:v>
                </c:pt>
              </c:numCache>
            </c:numRef>
          </c:cat>
          <c:val>
            <c:numRef>
              <c:f>'Analysis-Transit'!$B$7:$H$7</c:f>
              <c:numCache>
                <c:formatCode>General</c:formatCode>
                <c:ptCount val="7"/>
                <c:pt idx="0">
                  <c:v>161</c:v>
                </c:pt>
                <c:pt idx="1">
                  <c:v>69</c:v>
                </c:pt>
                <c:pt idx="2">
                  <c:v>0</c:v>
                </c:pt>
                <c:pt idx="3">
                  <c:v>67</c:v>
                </c:pt>
                <c:pt idx="4">
                  <c:v>28</c:v>
                </c:pt>
                <c:pt idx="5">
                  <c:v>32</c:v>
                </c:pt>
                <c:pt idx="6">
                  <c:v>93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8CC-49D8-88CD-B5B2A8DFD27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35792584"/>
        <c:axId val="335792976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'Analysis-Transit'!$A$8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19050" cap="rnd" cmpd="sng" algn="ctr">
                    <a:solidFill>
                      <a:schemeClr val="accent2">
                        <a:shade val="95000"/>
                        <a:satMod val="10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dPt>
                  <c:idx val="1"/>
                  <c:marker>
                    <c:symbol val="none"/>
                  </c:marker>
                  <c:bubble3D val="0"/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3-98CC-49D8-88CD-B5B2A8DFD270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'Analysis-Transit'!$B$6:$H$6</c15:sqref>
                        </c15:formulaRef>
                      </c:ext>
                    </c:extLst>
                    <c:numCache>
                      <c:formatCode>d\-mmm\-yy</c:formatCode>
                      <c:ptCount val="7"/>
                      <c:pt idx="0">
                        <c:v>42951</c:v>
                      </c:pt>
                      <c:pt idx="1">
                        <c:v>42952</c:v>
                      </c:pt>
                      <c:pt idx="2">
                        <c:v>42953</c:v>
                      </c:pt>
                      <c:pt idx="3">
                        <c:v>42954</c:v>
                      </c:pt>
                      <c:pt idx="4">
                        <c:v>42955</c:v>
                      </c:pt>
                      <c:pt idx="5">
                        <c:v>42956</c:v>
                      </c:pt>
                      <c:pt idx="6">
                        <c:v>42957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'Analysis-Transit'!$B$8:$H$8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smooth val="1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98CC-49D8-88CD-B5B2A8DFD270}"/>
                  </c:ext>
                </c:extLst>
              </c15:ser>
            </c15:filteredLineSeries>
          </c:ext>
        </c:extLst>
      </c:lineChart>
      <c:dateAx>
        <c:axId val="335792584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792976"/>
        <c:crosses val="autoZero"/>
        <c:auto val="1"/>
        <c:lblOffset val="100"/>
        <c:baseTimeUnit val="days"/>
      </c:dateAx>
      <c:valAx>
        <c:axId val="335792976"/>
        <c:scaling>
          <c:orientation val="minMax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33579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-1" verticalDpi="-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200"/>
              <a:t>Entry: Men,</a:t>
            </a:r>
            <a:r>
              <a:rPr lang="en-US" sz="1200" baseline="0"/>
              <a:t> Women and Children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233443972612485"/>
          <c:y val="0.20696825481721115"/>
          <c:w val="0.52028147305493733"/>
          <c:h val="0.742072201808769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CA-46D2-887E-3FC050FBA9EE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CA-46D2-887E-3FC050FBA9EE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CA-46D2-887E-3FC050FBA9E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'Analysis-Entry-Exit'!$L$22:$N$22</c:f>
              <c:strCache>
                <c:ptCount val="3"/>
                <c:pt idx="0">
                  <c:v>Men</c:v>
                </c:pt>
                <c:pt idx="1">
                  <c:v>Women</c:v>
                </c:pt>
                <c:pt idx="2">
                  <c:v>Children</c:v>
                </c:pt>
              </c:strCache>
            </c:strRef>
          </c:cat>
          <c:val>
            <c:numRef>
              <c:f>'Analysis-Entry-Exit'!$L$24:$N$24</c:f>
              <c:numCache>
                <c:formatCode>General</c:formatCode>
                <c:ptCount val="3"/>
                <c:pt idx="0">
                  <c:v>27</c:v>
                </c:pt>
                <c:pt idx="1">
                  <c:v>68</c:v>
                </c:pt>
                <c:pt idx="2">
                  <c:v>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FCA-46D2-887E-3FC050FBA9E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200"/>
            </a:pPr>
            <a:endParaRPr lang="en-US"/>
          </a:p>
        </c:txPr>
      </c:legendEntry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200"/>
              <a:t>Exit: Men,</a:t>
            </a:r>
            <a:r>
              <a:rPr lang="en-US" sz="1200" baseline="0"/>
              <a:t> Women and Children</a:t>
            </a:r>
            <a:endParaRPr lang="en-US" sz="1200"/>
          </a:p>
        </c:rich>
      </c:tx>
      <c:layout>
        <c:manualLayout>
          <c:xMode val="edge"/>
          <c:yMode val="edge"/>
          <c:x val="0.14340804182152361"/>
          <c:y val="1.82767561396229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21937693510545"/>
          <c:y val="0.20290893042600194"/>
          <c:w val="0.4845908130721715"/>
          <c:h val="0.6471751378551915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AE-49AA-AFF0-021BB24C9A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AE-49AA-AFF0-021BB24C9AD6}"/>
              </c:ext>
            </c:extLst>
          </c:dPt>
          <c:dPt>
            <c:idx val="2"/>
            <c:bubble3D val="0"/>
            <c:spPr>
              <a:solidFill>
                <a:srgbClr val="E4B40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AE-49AA-AFF0-021BB24C9AD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Men</c:v>
              </c:pt>
              <c:pt idx="1">
                <c:v>Women</c:v>
              </c:pt>
              <c:pt idx="2">
                <c:v>Children</c:v>
              </c:pt>
            </c:strLit>
          </c:cat>
          <c:val>
            <c:numRef>
              <c:f>'Analysis-Entry-Exit'!$L$39:$N$39</c:f>
              <c:numCache>
                <c:formatCode>General</c:formatCode>
                <c:ptCount val="3"/>
                <c:pt idx="0">
                  <c:v>7</c:v>
                </c:pt>
                <c:pt idx="1">
                  <c:v>19</c:v>
                </c:pt>
                <c:pt idx="2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AE-49AA-AFF0-021BB24C9A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ln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200"/>
            </a:pPr>
            <a:endParaRPr lang="en-US"/>
          </a:p>
        </c:txPr>
      </c:legendEntry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Entry</a:t>
            </a:r>
            <a:r>
              <a:rPr lang="en-US" sz="1800" baseline="0"/>
              <a:t> from</a:t>
            </a:r>
            <a:endParaRPr lang="en-US" sz="1800"/>
          </a:p>
        </c:rich>
      </c:tx>
      <c:layout>
        <c:manualLayout>
          <c:xMode val="edge"/>
          <c:yMode val="edge"/>
          <c:x val="0.4345985898134028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8067034120734907"/>
          <c:y val="7.4175728033995747E-2"/>
          <c:w val="0.68774698162729653"/>
          <c:h val="0.9026503378010913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/>
            </a:solidFill>
          </c:spPr>
          <c:invertIfNegative val="0"/>
          <c:cat>
            <c:strLit>
              <c:ptCount val="54"/>
              <c:pt idx="0">
                <c:v>White Nile (Sudan)</c:v>
              </c:pt>
              <c:pt idx="1">
                <c:v>Khartoum (Sudan)</c:v>
              </c:pt>
              <c:pt idx="2">
                <c:v>Juba</c:v>
              </c:pt>
              <c:pt idx="3">
                <c:v>Morobo</c:v>
              </c:pt>
              <c:pt idx="4">
                <c:v>Terekeka</c:v>
              </c:pt>
              <c:pt idx="5">
                <c:v>Yei</c:v>
              </c:pt>
              <c:pt idx="6">
                <c:v>Budi</c:v>
              </c:pt>
              <c:pt idx="7">
                <c:v>Ikotos</c:v>
              </c:pt>
              <c:pt idx="8">
                <c:v>Kapoeta East</c:v>
              </c:pt>
              <c:pt idx="9">
                <c:v>Kapoeta North</c:v>
              </c:pt>
              <c:pt idx="10">
                <c:v>Kapoeta South</c:v>
              </c:pt>
              <c:pt idx="11">
                <c:v>Lafon</c:v>
              </c:pt>
              <c:pt idx="12">
                <c:v>Magwi</c:v>
              </c:pt>
              <c:pt idx="13">
                <c:v>Torit</c:v>
              </c:pt>
              <c:pt idx="14">
                <c:v>Akobo</c:v>
              </c:pt>
              <c:pt idx="15">
                <c:v>Ayod</c:v>
              </c:pt>
              <c:pt idx="16">
                <c:v>Bor South</c:v>
              </c:pt>
              <c:pt idx="17">
                <c:v>Canal</c:v>
              </c:pt>
              <c:pt idx="18">
                <c:v>Duk</c:v>
              </c:pt>
              <c:pt idx="19">
                <c:v>Fangak</c:v>
              </c:pt>
              <c:pt idx="20">
                <c:v>Nyirol</c:v>
              </c:pt>
              <c:pt idx="21">
                <c:v>Pibor</c:v>
              </c:pt>
              <c:pt idx="22">
                <c:v>Pochalla</c:v>
              </c:pt>
              <c:pt idx="23">
                <c:v>Twic East</c:v>
              </c:pt>
              <c:pt idx="24">
                <c:v>Uror</c:v>
              </c:pt>
              <c:pt idx="25">
                <c:v>Abiemnhom</c:v>
              </c:pt>
              <c:pt idx="26">
                <c:v>Guit</c:v>
              </c:pt>
              <c:pt idx="27">
                <c:v>Koch</c:v>
              </c:pt>
              <c:pt idx="28">
                <c:v>Leer</c:v>
              </c:pt>
              <c:pt idx="29">
                <c:v>Mayendit</c:v>
              </c:pt>
              <c:pt idx="30">
                <c:v>Mayom</c:v>
              </c:pt>
              <c:pt idx="31">
                <c:v>Panyijiar</c:v>
              </c:pt>
              <c:pt idx="32">
                <c:v>Pariang</c:v>
              </c:pt>
              <c:pt idx="33">
                <c:v>Rubkona</c:v>
              </c:pt>
              <c:pt idx="34">
                <c:v>Baliet</c:v>
              </c:pt>
              <c:pt idx="35">
                <c:v>Fashoda</c:v>
              </c:pt>
              <c:pt idx="36">
                <c:v>Longochuk</c:v>
              </c:pt>
              <c:pt idx="37">
                <c:v>Luakpiny/Nasir</c:v>
              </c:pt>
              <c:pt idx="38">
                <c:v>Maban</c:v>
              </c:pt>
              <c:pt idx="39">
                <c:v>Maiwut</c:v>
              </c:pt>
              <c:pt idx="40">
                <c:v>Malakal</c:v>
              </c:pt>
              <c:pt idx="41">
                <c:v>Manyo</c:v>
              </c:pt>
              <c:pt idx="42">
                <c:v>Melut</c:v>
              </c:pt>
              <c:pt idx="43">
                <c:v>Panyikang</c:v>
              </c:pt>
              <c:pt idx="44">
                <c:v>Renk</c:v>
              </c:pt>
              <c:pt idx="45">
                <c:v>Ulang</c:v>
              </c:pt>
              <c:pt idx="46">
                <c:v>Jur River</c:v>
              </c:pt>
              <c:pt idx="47">
                <c:v>Raga</c:v>
              </c:pt>
              <c:pt idx="48">
                <c:v>Wau</c:v>
              </c:pt>
              <c:pt idx="49">
                <c:v>Ezo</c:v>
              </c:pt>
              <c:pt idx="50">
                <c:v>Ibba</c:v>
              </c:pt>
              <c:pt idx="51">
                <c:v>Maridi</c:v>
              </c:pt>
              <c:pt idx="52">
                <c:v>Mundri East</c:v>
              </c:pt>
              <c:pt idx="53">
                <c:v>Mundri West</c:v>
              </c:pt>
            </c:strLit>
          </c:cat>
          <c:val>
            <c:numLit>
              <c:formatCode>General</c:formatCode>
              <c:ptCount val="5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4C-4227-8E14-51B5831E8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640696"/>
        <c:axId val="341641088"/>
      </c:barChart>
      <c:catAx>
        <c:axId val="341640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41641088"/>
        <c:crosses val="autoZero"/>
        <c:auto val="1"/>
        <c:lblAlgn val="ctr"/>
        <c:lblOffset val="100"/>
        <c:noMultiLvlLbl val="0"/>
      </c:catAx>
      <c:valAx>
        <c:axId val="34164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3416406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Destination</a:t>
            </a:r>
            <a:r>
              <a:rPr lang="en-US" sz="1800" baseline="0"/>
              <a:t> after e</a:t>
            </a:r>
            <a:r>
              <a:rPr lang="en-US" sz="1800"/>
              <a:t>xit</a:t>
            </a:r>
          </a:p>
        </c:rich>
      </c:tx>
      <c:layout>
        <c:manualLayout>
          <c:xMode val="edge"/>
          <c:yMode val="edge"/>
          <c:x val="0.3857606142857092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33659636550153"/>
          <c:y val="6.3151758879964048E-2"/>
          <c:w val="0.71385129331723596"/>
          <c:h val="0.90591887407828031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Lit>
              <c:ptCount val="54"/>
              <c:pt idx="0">
                <c:v>White Nile (Sudan)</c:v>
              </c:pt>
              <c:pt idx="1">
                <c:v>Khartoum (Sudan)</c:v>
              </c:pt>
              <c:pt idx="2">
                <c:v>Juba</c:v>
              </c:pt>
              <c:pt idx="3">
                <c:v>Morobo</c:v>
              </c:pt>
              <c:pt idx="4">
                <c:v>Terekeka</c:v>
              </c:pt>
              <c:pt idx="5">
                <c:v>Yei</c:v>
              </c:pt>
              <c:pt idx="6">
                <c:v>Budi</c:v>
              </c:pt>
              <c:pt idx="7">
                <c:v>Ikotos</c:v>
              </c:pt>
              <c:pt idx="8">
                <c:v>Kapoeta East</c:v>
              </c:pt>
              <c:pt idx="9">
                <c:v>Kapoeta North</c:v>
              </c:pt>
              <c:pt idx="10">
                <c:v>Kapoeta South</c:v>
              </c:pt>
              <c:pt idx="11">
                <c:v>Lafon</c:v>
              </c:pt>
              <c:pt idx="12">
                <c:v>Magwi</c:v>
              </c:pt>
              <c:pt idx="13">
                <c:v>Torit</c:v>
              </c:pt>
              <c:pt idx="14">
                <c:v>Akobo</c:v>
              </c:pt>
              <c:pt idx="15">
                <c:v>Ayod</c:v>
              </c:pt>
              <c:pt idx="16">
                <c:v>Bor South</c:v>
              </c:pt>
              <c:pt idx="17">
                <c:v>Canal</c:v>
              </c:pt>
              <c:pt idx="18">
                <c:v>Duk</c:v>
              </c:pt>
              <c:pt idx="19">
                <c:v>Fangak</c:v>
              </c:pt>
              <c:pt idx="20">
                <c:v>Nyirol</c:v>
              </c:pt>
              <c:pt idx="21">
                <c:v>Pibor</c:v>
              </c:pt>
              <c:pt idx="22">
                <c:v>Pochalla</c:v>
              </c:pt>
              <c:pt idx="23">
                <c:v>Twic East</c:v>
              </c:pt>
              <c:pt idx="24">
                <c:v>Uror</c:v>
              </c:pt>
              <c:pt idx="25">
                <c:v>Abiemnhom</c:v>
              </c:pt>
              <c:pt idx="26">
                <c:v>Guit</c:v>
              </c:pt>
              <c:pt idx="27">
                <c:v>Koch</c:v>
              </c:pt>
              <c:pt idx="28">
                <c:v>Leer</c:v>
              </c:pt>
              <c:pt idx="29">
                <c:v>Mayendit</c:v>
              </c:pt>
              <c:pt idx="30">
                <c:v>Mayom</c:v>
              </c:pt>
              <c:pt idx="31">
                <c:v>Panyijiar</c:v>
              </c:pt>
              <c:pt idx="32">
                <c:v>Pariang</c:v>
              </c:pt>
              <c:pt idx="33">
                <c:v>Rubkona</c:v>
              </c:pt>
              <c:pt idx="34">
                <c:v>Baliet</c:v>
              </c:pt>
              <c:pt idx="35">
                <c:v>Fashoda</c:v>
              </c:pt>
              <c:pt idx="36">
                <c:v>Longochuk</c:v>
              </c:pt>
              <c:pt idx="37">
                <c:v>Luakpiny/Nasir</c:v>
              </c:pt>
              <c:pt idx="38">
                <c:v>Maban</c:v>
              </c:pt>
              <c:pt idx="39">
                <c:v>Maiwut</c:v>
              </c:pt>
              <c:pt idx="40">
                <c:v>Malakal</c:v>
              </c:pt>
              <c:pt idx="41">
                <c:v>Manyo</c:v>
              </c:pt>
              <c:pt idx="42">
                <c:v>Melut</c:v>
              </c:pt>
              <c:pt idx="43">
                <c:v>Panyikang</c:v>
              </c:pt>
              <c:pt idx="44">
                <c:v>Renk</c:v>
              </c:pt>
              <c:pt idx="45">
                <c:v>Ulang</c:v>
              </c:pt>
              <c:pt idx="46">
                <c:v>Jur River</c:v>
              </c:pt>
              <c:pt idx="47">
                <c:v>Raga</c:v>
              </c:pt>
              <c:pt idx="48">
                <c:v>Wau</c:v>
              </c:pt>
              <c:pt idx="49">
                <c:v>Ezo</c:v>
              </c:pt>
              <c:pt idx="50">
                <c:v>Ibba</c:v>
              </c:pt>
              <c:pt idx="51">
                <c:v>Maridi</c:v>
              </c:pt>
              <c:pt idx="52">
                <c:v>Mundri East</c:v>
              </c:pt>
              <c:pt idx="53">
                <c:v>Mundri West</c:v>
              </c:pt>
            </c:strLit>
          </c:cat>
          <c:val>
            <c:numLit>
              <c:formatCode>General</c:formatCode>
              <c:ptCount val="54"/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A3-486E-B7D2-CD8B591DCBF6}"/>
            </c:ext>
          </c:extLst>
        </c:ser>
        <c:ser>
          <c:idx val="1"/>
          <c:order val="1"/>
          <c:spPr>
            <a:solidFill>
              <a:schemeClr val="accent4"/>
            </a:solidFill>
          </c:spPr>
          <c:invertIfNegative val="0"/>
          <c:cat>
            <c:strLit>
              <c:ptCount val="54"/>
              <c:pt idx="0">
                <c:v>White Nile (Sudan)</c:v>
              </c:pt>
              <c:pt idx="1">
                <c:v>Khartoum (Sudan)</c:v>
              </c:pt>
              <c:pt idx="2">
                <c:v>Juba</c:v>
              </c:pt>
              <c:pt idx="3">
                <c:v>Morobo</c:v>
              </c:pt>
              <c:pt idx="4">
                <c:v>Terekeka</c:v>
              </c:pt>
              <c:pt idx="5">
                <c:v>Yei</c:v>
              </c:pt>
              <c:pt idx="6">
                <c:v>Budi</c:v>
              </c:pt>
              <c:pt idx="7">
                <c:v>Ikotos</c:v>
              </c:pt>
              <c:pt idx="8">
                <c:v>Kapoeta East</c:v>
              </c:pt>
              <c:pt idx="9">
                <c:v>Kapoeta North</c:v>
              </c:pt>
              <c:pt idx="10">
                <c:v>Kapoeta South</c:v>
              </c:pt>
              <c:pt idx="11">
                <c:v>Lafon</c:v>
              </c:pt>
              <c:pt idx="12">
                <c:v>Magwi</c:v>
              </c:pt>
              <c:pt idx="13">
                <c:v>Torit</c:v>
              </c:pt>
              <c:pt idx="14">
                <c:v>Akobo</c:v>
              </c:pt>
              <c:pt idx="15">
                <c:v>Ayod</c:v>
              </c:pt>
              <c:pt idx="16">
                <c:v>Bor South</c:v>
              </c:pt>
              <c:pt idx="17">
                <c:v>Canal</c:v>
              </c:pt>
              <c:pt idx="18">
                <c:v>Duk</c:v>
              </c:pt>
              <c:pt idx="19">
                <c:v>Fangak</c:v>
              </c:pt>
              <c:pt idx="20">
                <c:v>Nyirol</c:v>
              </c:pt>
              <c:pt idx="21">
                <c:v>Pibor</c:v>
              </c:pt>
              <c:pt idx="22">
                <c:v>Pochalla</c:v>
              </c:pt>
              <c:pt idx="23">
                <c:v>Twic East</c:v>
              </c:pt>
              <c:pt idx="24">
                <c:v>Uror</c:v>
              </c:pt>
              <c:pt idx="25">
                <c:v>Abiemnhom</c:v>
              </c:pt>
              <c:pt idx="26">
                <c:v>Guit</c:v>
              </c:pt>
              <c:pt idx="27">
                <c:v>Koch</c:v>
              </c:pt>
              <c:pt idx="28">
                <c:v>Leer</c:v>
              </c:pt>
              <c:pt idx="29">
                <c:v>Mayendit</c:v>
              </c:pt>
              <c:pt idx="30">
                <c:v>Mayom</c:v>
              </c:pt>
              <c:pt idx="31">
                <c:v>Panyijiar</c:v>
              </c:pt>
              <c:pt idx="32">
                <c:v>Pariang</c:v>
              </c:pt>
              <c:pt idx="33">
                <c:v>Rubkona</c:v>
              </c:pt>
              <c:pt idx="34">
                <c:v>Baliet</c:v>
              </c:pt>
              <c:pt idx="35">
                <c:v>Fashoda</c:v>
              </c:pt>
              <c:pt idx="36">
                <c:v>Longochuk</c:v>
              </c:pt>
              <c:pt idx="37">
                <c:v>Luakpiny/Nasir</c:v>
              </c:pt>
              <c:pt idx="38">
                <c:v>Maban</c:v>
              </c:pt>
              <c:pt idx="39">
                <c:v>Maiwut</c:v>
              </c:pt>
              <c:pt idx="40">
                <c:v>Malakal</c:v>
              </c:pt>
              <c:pt idx="41">
                <c:v>Manyo</c:v>
              </c:pt>
              <c:pt idx="42">
                <c:v>Melut</c:v>
              </c:pt>
              <c:pt idx="43">
                <c:v>Panyikang</c:v>
              </c:pt>
              <c:pt idx="44">
                <c:v>Renk</c:v>
              </c:pt>
              <c:pt idx="45">
                <c:v>Ulang</c:v>
              </c:pt>
              <c:pt idx="46">
                <c:v>Jur River</c:v>
              </c:pt>
              <c:pt idx="47">
                <c:v>Raga</c:v>
              </c:pt>
              <c:pt idx="48">
                <c:v>Wau</c:v>
              </c:pt>
              <c:pt idx="49">
                <c:v>Ezo</c:v>
              </c:pt>
              <c:pt idx="50">
                <c:v>Ibba</c:v>
              </c:pt>
              <c:pt idx="51">
                <c:v>Maridi</c:v>
              </c:pt>
              <c:pt idx="52">
                <c:v>Mundri East</c:v>
              </c:pt>
              <c:pt idx="53">
                <c:v>Mundri West</c:v>
              </c:pt>
            </c:strLit>
          </c:cat>
          <c:val>
            <c:numLit>
              <c:formatCode>General</c:formatCode>
              <c:ptCount val="5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A3-486E-B7D2-CD8B591DC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069856"/>
        <c:axId val="341070248"/>
      </c:barChart>
      <c:catAx>
        <c:axId val="341069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41070248"/>
        <c:crosses val="autoZero"/>
        <c:auto val="1"/>
        <c:lblAlgn val="ctr"/>
        <c:lblOffset val="100"/>
        <c:noMultiLvlLbl val="0"/>
      </c:catAx>
      <c:valAx>
        <c:axId val="34107024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341069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Exit: How long is family</a:t>
            </a:r>
            <a:r>
              <a:rPr lang="en-US" sz="1100" baseline="0"/>
              <a:t> staying?</a:t>
            </a:r>
            <a:endParaRPr lang="en-US" sz="1100"/>
          </a:p>
        </c:rich>
      </c:tx>
      <c:layout>
        <c:manualLayout>
          <c:xMode val="edge"/>
          <c:yMode val="edge"/>
          <c:x val="0.18657063868182136"/>
          <c:y val="3.00615358688923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975122327335549E-3"/>
          <c:y val="0.20169758237566163"/>
          <c:w val="0.55458845306521609"/>
          <c:h val="0.8292273309459705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E6-4AC1-9A76-0370EF40409D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E6-4AC1-9A76-0370EF4040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E6-4AC1-9A76-0370EF4040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'Analysis-Entry-Exit'!$V$8:$V$10</c:f>
              <c:strCache>
                <c:ptCount val="3"/>
                <c:pt idx="0">
                  <c:v>1 to 3 months</c:v>
                </c:pt>
                <c:pt idx="1">
                  <c:v>4 to 6 months</c:v>
                </c:pt>
                <c:pt idx="2">
                  <c:v>More than 6 months</c:v>
                </c:pt>
              </c:strCache>
            </c:strRef>
          </c:cat>
          <c:val>
            <c:numRef>
              <c:f>'Analysis-Entry-Exit'!$Y$8:$Y$10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E6-4AC1-9A76-0370EF40409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2169948955613341"/>
          <c:y val="0.25282185409692137"/>
          <c:w val="0.34373259128743272"/>
          <c:h val="0.668189853267524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200"/>
              <a:t>Entry: how long is family staying?</a:t>
            </a:r>
          </a:p>
        </c:rich>
      </c:tx>
      <c:layout>
        <c:manualLayout>
          <c:xMode val="edge"/>
          <c:yMode val="edge"/>
          <c:x val="0.1838662250572253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8526624251514304E-2"/>
          <c:y val="0.21926309161459268"/>
          <c:w val="0.63018901935952043"/>
          <c:h val="0.7748221831746299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35-409C-9AEE-3D3DEA18860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35-409C-9AEE-3D3DEA18860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'Analysis-Entry-Exit'!$Q$8:$R$10</c:f>
              <c:strCache>
                <c:ptCount val="3"/>
                <c:pt idx="0">
                  <c:v>1 to 3 months</c:v>
                </c:pt>
                <c:pt idx="1">
                  <c:v>4 to 6 months</c:v>
                </c:pt>
                <c:pt idx="2">
                  <c:v>More than 6 months</c:v>
                </c:pt>
              </c:strCache>
            </c:strRef>
          </c:cat>
          <c:val>
            <c:numRef>
              <c:f>'Analysis-Entry-Exit'!$T$8:$T$10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035-409C-9AEE-3D3DEA18860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1075813551156641"/>
          <c:y val="0.45320549605085253"/>
          <c:w val="0.26362429446623509"/>
          <c:h val="0.22623849550656713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'Analysis-Entry-Exit'!$A$7</c:f>
              <c:strCache>
                <c:ptCount val="1"/>
                <c:pt idx="0">
                  <c:v>Entry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numRef>
              <c:f>'Analysis-Entry-Exit'!$B$6:$H$6</c:f>
              <c:numCache>
                <c:formatCode>d\-mmm\-yy</c:formatCode>
                <c:ptCount val="7"/>
                <c:pt idx="0">
                  <c:v>42951</c:v>
                </c:pt>
                <c:pt idx="1">
                  <c:v>42952</c:v>
                </c:pt>
                <c:pt idx="2">
                  <c:v>42953</c:v>
                </c:pt>
                <c:pt idx="3">
                  <c:v>42954</c:v>
                </c:pt>
                <c:pt idx="4">
                  <c:v>42955</c:v>
                </c:pt>
                <c:pt idx="5">
                  <c:v>42956</c:v>
                </c:pt>
                <c:pt idx="6">
                  <c:v>42957</c:v>
                </c:pt>
              </c:numCache>
            </c:numRef>
          </c:cat>
          <c:val>
            <c:numRef>
              <c:f>'Analysis-Entry-Exit'!$B$7:$H$7</c:f>
              <c:numCache>
                <c:formatCode>General</c:formatCode>
                <c:ptCount val="7"/>
                <c:pt idx="0">
                  <c:v>52</c:v>
                </c:pt>
                <c:pt idx="1">
                  <c:v>7</c:v>
                </c:pt>
                <c:pt idx="2">
                  <c:v>35</c:v>
                </c:pt>
                <c:pt idx="3">
                  <c:v>160</c:v>
                </c:pt>
                <c:pt idx="4">
                  <c:v>11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70B-4232-ABA1-28469253EC30}"/>
            </c:ext>
          </c:extLst>
        </c:ser>
        <c:ser>
          <c:idx val="1"/>
          <c:order val="1"/>
          <c:tx>
            <c:strRef>
              <c:f>'Analysis-Entry-Exit'!$A$8</c:f>
              <c:strCache>
                <c:ptCount val="1"/>
                <c:pt idx="0">
                  <c:v>Exit</c:v>
                </c:pt>
              </c:strCache>
            </c:strRef>
          </c:tx>
          <c:spPr>
            <a:ln w="31750"/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70B-4232-ABA1-28469253EC30}"/>
              </c:ext>
            </c:extLst>
          </c:dPt>
          <c:cat>
            <c:numRef>
              <c:f>'Analysis-Entry-Exit'!$B$6:$H$6</c:f>
              <c:numCache>
                <c:formatCode>d\-mmm\-yy</c:formatCode>
                <c:ptCount val="7"/>
                <c:pt idx="0">
                  <c:v>42951</c:v>
                </c:pt>
                <c:pt idx="1">
                  <c:v>42952</c:v>
                </c:pt>
                <c:pt idx="2">
                  <c:v>42953</c:v>
                </c:pt>
                <c:pt idx="3">
                  <c:v>42954</c:v>
                </c:pt>
                <c:pt idx="4">
                  <c:v>42955</c:v>
                </c:pt>
                <c:pt idx="5">
                  <c:v>42956</c:v>
                </c:pt>
                <c:pt idx="6">
                  <c:v>42957</c:v>
                </c:pt>
              </c:numCache>
            </c:numRef>
          </c:cat>
          <c:val>
            <c:numRef>
              <c:f>'Analysis-Entry-Exit'!$B$8:$H$8</c:f>
              <c:numCache>
                <c:formatCode>General</c:formatCode>
                <c:ptCount val="7"/>
                <c:pt idx="0">
                  <c:v>5</c:v>
                </c:pt>
                <c:pt idx="1">
                  <c:v>11</c:v>
                </c:pt>
                <c:pt idx="2">
                  <c:v>18</c:v>
                </c:pt>
                <c:pt idx="3">
                  <c:v>4</c:v>
                </c:pt>
                <c:pt idx="4">
                  <c:v>11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70B-4232-ABA1-28469253E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880456"/>
        <c:axId val="398880848"/>
      </c:lineChart>
      <c:dateAx>
        <c:axId val="398880456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398880848"/>
        <c:crosses val="autoZero"/>
        <c:auto val="1"/>
        <c:lblOffset val="100"/>
        <c:baseTimeUnit val="days"/>
      </c:dateAx>
      <c:valAx>
        <c:axId val="398880848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398880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561975</xdr:colOff>
      <xdr:row>20</xdr:row>
      <xdr:rowOff>0</xdr:rowOff>
    </xdr:from>
    <xdr:to>
      <xdr:col>11</xdr:col>
      <xdr:colOff>600859</xdr:colOff>
      <xdr:row>23</xdr:row>
      <xdr:rowOff>142975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476500"/>
          <a:ext cx="5620534" cy="7144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11</xdr:col>
      <xdr:colOff>248379</xdr:colOff>
      <xdr:row>28</xdr:row>
      <xdr:rowOff>9606</xdr:rowOff>
    </xdr:to>
    <xdr:pic>
      <xdr:nvPicPr>
        <xdr:cNvPr id="5" name="Picture 4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" y="3619500"/>
          <a:ext cx="5220429" cy="581106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11</xdr:row>
      <xdr:rowOff>0</xdr:rowOff>
    </xdr:from>
    <xdr:to>
      <xdr:col>7</xdr:col>
      <xdr:colOff>248009</xdr:colOff>
      <xdr:row>15</xdr:row>
      <xdr:rowOff>171449</xdr:rowOff>
    </xdr:to>
    <xdr:pic>
      <xdr:nvPicPr>
        <xdr:cNvPr id="6" name="Picture 5" descr="Screen Clippi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2095500"/>
          <a:ext cx="2572109" cy="9334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23132</xdr:rowOff>
    </xdr:from>
    <xdr:to>
      <xdr:col>6</xdr:col>
      <xdr:colOff>462643</xdr:colOff>
      <xdr:row>50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333375</xdr:colOff>
      <xdr:row>40</xdr:row>
      <xdr:rowOff>23133</xdr:rowOff>
    </xdr:from>
    <xdr:to>
      <xdr:col>11</xdr:col>
      <xdr:colOff>0</xdr:colOff>
      <xdr:row>49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557892</xdr:colOff>
      <xdr:row>25</xdr:row>
      <xdr:rowOff>27215</xdr:rowOff>
    </xdr:from>
    <xdr:to>
      <xdr:col>14</xdr:col>
      <xdr:colOff>680357</xdr:colOff>
      <xdr:row>34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19050</xdr:colOff>
      <xdr:row>40</xdr:row>
      <xdr:rowOff>36739</xdr:rowOff>
    </xdr:from>
    <xdr:to>
      <xdr:col>15</xdr:col>
      <xdr:colOff>0</xdr:colOff>
      <xdr:row>49</xdr:row>
      <xdr:rowOff>189140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176893</xdr:colOff>
      <xdr:row>51</xdr:row>
      <xdr:rowOff>40822</xdr:rowOff>
    </xdr:from>
    <xdr:to>
      <xdr:col>15</xdr:col>
      <xdr:colOff>367393</xdr:colOff>
      <xdr:row>107</xdr:row>
      <xdr:rowOff>136072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571500</xdr:colOff>
      <xdr:row>51</xdr:row>
      <xdr:rowOff>54503</xdr:rowOff>
    </xdr:from>
    <xdr:to>
      <xdr:col>26</xdr:col>
      <xdr:colOff>0</xdr:colOff>
      <xdr:row>108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13607</xdr:colOff>
      <xdr:row>10</xdr:row>
      <xdr:rowOff>27214</xdr:rowOff>
    </xdr:from>
    <xdr:to>
      <xdr:col>25</xdr:col>
      <xdr:colOff>217714</xdr:colOff>
      <xdr:row>18</xdr:row>
      <xdr:rowOff>136070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27214</xdr:colOff>
      <xdr:row>10</xdr:row>
      <xdr:rowOff>63682</xdr:rowOff>
    </xdr:from>
    <xdr:to>
      <xdr:col>19</xdr:col>
      <xdr:colOff>326570</xdr:colOff>
      <xdr:row>18</xdr:row>
      <xdr:rowOff>149679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</xdr:row>
      <xdr:rowOff>27215</xdr:rowOff>
    </xdr:from>
    <xdr:to>
      <xdr:col>9</xdr:col>
      <xdr:colOff>639536</xdr:colOff>
      <xdr:row>18</xdr:row>
      <xdr:rowOff>176894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95249</xdr:colOff>
      <xdr:row>5</xdr:row>
      <xdr:rowOff>27214</xdr:rowOff>
    </xdr:from>
    <xdr:to>
      <xdr:col>15</xdr:col>
      <xdr:colOff>1211035</xdr:colOff>
      <xdr:row>17</xdr:row>
      <xdr:rowOff>190499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25</xdr:row>
      <xdr:rowOff>40822</xdr:rowOff>
    </xdr:from>
    <xdr:to>
      <xdr:col>6</xdr:col>
      <xdr:colOff>435429</xdr:colOff>
      <xdr:row>35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503465</xdr:colOff>
      <xdr:row>25</xdr:row>
      <xdr:rowOff>27215</xdr:rowOff>
    </xdr:from>
    <xdr:to>
      <xdr:col>11</xdr:col>
      <xdr:colOff>170090</xdr:colOff>
      <xdr:row>34</xdr:row>
      <xdr:rowOff>194582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176893</xdr:colOff>
      <xdr:row>51</xdr:row>
      <xdr:rowOff>40822</xdr:rowOff>
    </xdr:from>
    <xdr:to>
      <xdr:col>15</xdr:col>
      <xdr:colOff>367393</xdr:colOff>
      <xdr:row>138</xdr:row>
      <xdr:rowOff>136072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571500</xdr:colOff>
      <xdr:row>51</xdr:row>
      <xdr:rowOff>54503</xdr:rowOff>
    </xdr:from>
    <xdr:to>
      <xdr:col>26</xdr:col>
      <xdr:colOff>0</xdr:colOff>
      <xdr:row>139</xdr:row>
      <xdr:rowOff>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23132</xdr:rowOff>
    </xdr:from>
    <xdr:to>
      <xdr:col>6</xdr:col>
      <xdr:colOff>462643</xdr:colOff>
      <xdr:row>34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333375</xdr:colOff>
      <xdr:row>24</xdr:row>
      <xdr:rowOff>23133</xdr:rowOff>
    </xdr:from>
    <xdr:to>
      <xdr:col>11</xdr:col>
      <xdr:colOff>0</xdr:colOff>
      <xdr:row>33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19050</xdr:colOff>
      <xdr:row>24</xdr:row>
      <xdr:rowOff>36739</xdr:rowOff>
    </xdr:from>
    <xdr:to>
      <xdr:col>15</xdr:col>
      <xdr:colOff>0</xdr:colOff>
      <xdr:row>33</xdr:row>
      <xdr:rowOff>189140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176893</xdr:colOff>
      <xdr:row>35</xdr:row>
      <xdr:rowOff>40822</xdr:rowOff>
    </xdr:from>
    <xdr:to>
      <xdr:col>15</xdr:col>
      <xdr:colOff>367393</xdr:colOff>
      <xdr:row>122</xdr:row>
      <xdr:rowOff>136072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571500</xdr:colOff>
      <xdr:row>35</xdr:row>
      <xdr:rowOff>54503</xdr:rowOff>
    </xdr:from>
    <xdr:to>
      <xdr:col>26</xdr:col>
      <xdr:colOff>0</xdr:colOff>
      <xdr:row>123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27215</xdr:rowOff>
    </xdr:from>
    <xdr:to>
      <xdr:col>8</xdr:col>
      <xdr:colOff>639535</xdr:colOff>
      <xdr:row>18</xdr:row>
      <xdr:rowOff>176894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le1" displayName="Table1" ref="A1:AS8780" totalsRowShown="0">
  <sortState ref="A2:AS539">
    <sortCondition ref="AR1:AR539"/>
  </sortState>
  <tableColumns count="45">
    <tableColumn id="1" name="Site/Location"/>
    <tableColumn id="2" name="Entry/Exit/ Transit"/>
    <tableColumn id="3" name="Date of tracking" dataDxfId="0"/>
    <tableColumn id="4" name="HoH (Sex)"/>
    <tableColumn id="5" name="HoH (Age)"/>
    <tableColumn id="6" name="M (0t4)"/>
    <tableColumn id="7" name="F (0t4)"/>
    <tableColumn id="8" name="M (5t18)"/>
    <tableColumn id="9" name="F (5t18)"/>
    <tableColumn id="10" name="M (18t59)"/>
    <tableColumn id="11" name="F (18t59)"/>
    <tableColumn id="12" name="M (60+)"/>
    <tableColumn id="13" name="F (60+)"/>
    <tableColumn id="14" name="Male"/>
    <tableColumn id="15" name="Female"/>
    <tableColumn id="16" name="Total"/>
    <tableColumn id="17" name="County (origin)"/>
    <tableColumn id="18" name="Country (from)"/>
    <tableColumn id="19" name="State (from)"/>
    <tableColumn id="20" name="County (from)"/>
    <tableColumn id="21" name="Payam (from)"/>
    <tableColumn id="22" name="Neighbourhood (from Wau)"/>
    <tableColumn id="23" name="Boma/Town/ Village(from)"/>
    <tableColumn id="24" name="From PoC (Y/N)"/>
    <tableColumn id="25" name="From PoC Name"/>
    <tableColumn id="26" name="From Outside SS Y/N (Camp)"/>
    <tableColumn id="27" name="From Camp Name"/>
    <tableColumn id="28" name="Country (going)"/>
    <tableColumn id="29" name="State (going)"/>
    <tableColumn id="30" name="County (going)"/>
    <tableColumn id="31" name="Payam (going)"/>
    <tableColumn id="32" name="Neighbourhood (going Wau)"/>
    <tableColumn id="33" name="Boma/Town/ Village (going)"/>
    <tableColumn id="34" name="Going PoC (Y/N"/>
    <tableColumn id="35" name="Going PoC Name"/>
    <tableColumn id="36" name="Going Outside SS Y/N (Camp)2"/>
    <tableColumn id="37" name="Going Camp Name2"/>
    <tableColumn id="38" name="Stay period"/>
    <tableColumn id="39" name="Reasons of Movement"/>
    <tableColumn id="40" name="Whole/Partial"/>
    <tableColumn id="41" name="Mode of transport"/>
    <tableColumn id="42" name="Source of Travel Money"/>
    <tableColumn id="43" name="Vulnerability"/>
    <tableColumn id="44" name="id"/>
    <tableColumn id="45" name="uu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1544"/>
  <sheetViews>
    <sheetView zoomScale="55" zoomScaleNormal="55" workbookViewId="0">
      <pane ySplit="1" topLeftCell="A2" activePane="bottomLeft" state="frozen"/>
      <selection activeCell="C19" sqref="C19"/>
      <selection pane="bottomLeft" activeCell="C26" sqref="C26"/>
    </sheetView>
  </sheetViews>
  <sheetFormatPr defaultColWidth="8.85546875" defaultRowHeight="15.75" x14ac:dyDescent="0.25"/>
  <cols>
    <col min="1" max="1" width="24.5703125" style="71" customWidth="1"/>
    <col min="2" max="2" width="52.42578125" style="71" bestFit="1" customWidth="1"/>
    <col min="3" max="3" width="49.28515625" style="30" bestFit="1" customWidth="1"/>
    <col min="4" max="4" width="22.85546875" style="30" customWidth="1"/>
    <col min="5" max="5" width="36.5703125" style="71" bestFit="1" customWidth="1"/>
    <col min="6" max="6" width="30.85546875" style="71" bestFit="1" customWidth="1"/>
    <col min="7" max="7" width="19.140625" style="71" bestFit="1" customWidth="1"/>
    <col min="8" max="8" width="14.140625" style="71" bestFit="1" customWidth="1"/>
    <col min="9" max="9" width="8.85546875" style="71"/>
    <col min="10" max="10" width="30.5703125" style="71" bestFit="1" customWidth="1"/>
    <col min="11" max="11" width="16.28515625" style="71" bestFit="1" customWidth="1"/>
    <col min="12" max="12" width="27.140625" style="71" bestFit="1" customWidth="1"/>
    <col min="13" max="13" width="11.5703125" style="71" bestFit="1" customWidth="1"/>
    <col min="14" max="14" width="24" style="71" bestFit="1" customWidth="1"/>
    <col min="15" max="16384" width="8.85546875" style="71"/>
  </cols>
  <sheetData>
    <row r="1" spans="1:14" x14ac:dyDescent="0.25">
      <c r="A1" s="70" t="s">
        <v>1139</v>
      </c>
      <c r="B1" s="70" t="s">
        <v>1140</v>
      </c>
      <c r="C1" s="30" t="s">
        <v>1141</v>
      </c>
      <c r="D1" s="30" t="s">
        <v>1142</v>
      </c>
      <c r="E1" s="70" t="s">
        <v>1143</v>
      </c>
      <c r="F1" s="70" t="s">
        <v>1144</v>
      </c>
      <c r="G1" s="70" t="s">
        <v>1145</v>
      </c>
      <c r="H1" s="71" t="s">
        <v>1146</v>
      </c>
    </row>
    <row r="2" spans="1:14" x14ac:dyDescent="0.25">
      <c r="A2" s="70" t="s">
        <v>1145</v>
      </c>
      <c r="B2" s="70" t="s">
        <v>1147</v>
      </c>
      <c r="C2" s="70" t="s">
        <v>1129</v>
      </c>
      <c r="D2" s="70" t="s">
        <v>1148</v>
      </c>
      <c r="E2" s="71" t="s">
        <v>1149</v>
      </c>
      <c r="F2" s="70" t="s">
        <v>1150</v>
      </c>
      <c r="J2" s="72" t="s">
        <v>1151</v>
      </c>
      <c r="K2" s="73" t="s">
        <v>7</v>
      </c>
      <c r="L2" s="73" t="s">
        <v>8</v>
      </c>
      <c r="M2" s="73" t="s">
        <v>9</v>
      </c>
      <c r="N2" s="71" t="str">
        <f t="shared" ref="N2:N19" si="0">VLOOKUP(J2,B:C,2,FALSE)</f>
        <v>UN House PoC 1</v>
      </c>
    </row>
    <row r="3" spans="1:14" x14ac:dyDescent="0.25">
      <c r="A3" s="70" t="s">
        <v>1145</v>
      </c>
      <c r="B3" s="70" t="s">
        <v>1152</v>
      </c>
      <c r="C3" s="70" t="s">
        <v>1153</v>
      </c>
      <c r="D3" s="70" t="s">
        <v>1148</v>
      </c>
      <c r="E3" s="74" t="s">
        <v>1154</v>
      </c>
      <c r="F3" s="74" t="s">
        <v>1155</v>
      </c>
      <c r="J3" s="72" t="s">
        <v>1156</v>
      </c>
      <c r="K3" s="73" t="s">
        <v>7</v>
      </c>
      <c r="L3" s="73" t="s">
        <v>8</v>
      </c>
      <c r="M3" s="73" t="s">
        <v>9</v>
      </c>
      <c r="N3" s="71" t="str">
        <f t="shared" si="0"/>
        <v>UN House PoC 3</v>
      </c>
    </row>
    <row r="4" spans="1:14" x14ac:dyDescent="0.25">
      <c r="A4" s="70" t="s">
        <v>1145</v>
      </c>
      <c r="B4" s="70" t="s">
        <v>1157</v>
      </c>
      <c r="C4" s="70" t="s">
        <v>1158</v>
      </c>
      <c r="D4" s="70" t="s">
        <v>1148</v>
      </c>
      <c r="E4" s="71" t="s">
        <v>1149</v>
      </c>
      <c r="F4" s="70" t="s">
        <v>1150</v>
      </c>
      <c r="J4" s="72" t="s">
        <v>1147</v>
      </c>
      <c r="K4" s="73" t="s">
        <v>7</v>
      </c>
      <c r="L4" s="73" t="str">
        <f>VLOOKUP(E4,$B:$C,2,FALSE)</f>
        <v>Western Bahr El Ghazal</v>
      </c>
      <c r="M4" s="73" t="s">
        <v>133</v>
      </c>
      <c r="N4" s="71" t="str">
        <f t="shared" si="0"/>
        <v>Wau PoC AA</v>
      </c>
    </row>
    <row r="5" spans="1:14" x14ac:dyDescent="0.25">
      <c r="A5" s="70" t="s">
        <v>1145</v>
      </c>
      <c r="B5" s="70" t="s">
        <v>1159</v>
      </c>
      <c r="C5" s="70" t="s">
        <v>1160</v>
      </c>
      <c r="D5" s="70" t="s">
        <v>1148</v>
      </c>
      <c r="E5" s="71" t="s">
        <v>1149</v>
      </c>
      <c r="F5" s="70" t="s">
        <v>1150</v>
      </c>
      <c r="J5" s="72" t="s">
        <v>1161</v>
      </c>
      <c r="K5" s="73" t="s">
        <v>7</v>
      </c>
      <c r="L5" s="73" t="s">
        <v>105</v>
      </c>
      <c r="M5" s="73" t="s">
        <v>3</v>
      </c>
      <c r="N5" s="71" t="str">
        <f t="shared" si="0"/>
        <v>Bentiu PoC</v>
      </c>
    </row>
    <row r="6" spans="1:14" x14ac:dyDescent="0.25">
      <c r="A6" s="70" t="s">
        <v>1145</v>
      </c>
      <c r="B6" s="70" t="s">
        <v>1162</v>
      </c>
      <c r="C6" s="70" t="s">
        <v>1163</v>
      </c>
      <c r="D6" s="70" t="s">
        <v>1148</v>
      </c>
      <c r="E6" s="71" t="s">
        <v>1149</v>
      </c>
      <c r="F6" s="70" t="s">
        <v>1150</v>
      </c>
      <c r="J6" s="72" t="s">
        <v>1164</v>
      </c>
      <c r="K6" s="73" t="s">
        <v>7</v>
      </c>
      <c r="L6" s="73" t="s">
        <v>53</v>
      </c>
      <c r="M6" s="73" t="s">
        <v>31</v>
      </c>
      <c r="N6" s="71" t="str">
        <f t="shared" si="0"/>
        <v>Malakal PoC</v>
      </c>
    </row>
    <row r="7" spans="1:14" x14ac:dyDescent="0.25">
      <c r="A7" s="70" t="s">
        <v>1145</v>
      </c>
      <c r="B7" s="70" t="s">
        <v>1165</v>
      </c>
      <c r="C7" s="70" t="s">
        <v>1166</v>
      </c>
      <c r="D7" s="70" t="s">
        <v>1148</v>
      </c>
      <c r="E7" s="71" t="s">
        <v>1149</v>
      </c>
      <c r="F7" s="70" t="s">
        <v>1150</v>
      </c>
      <c r="J7" s="72" t="s">
        <v>1167</v>
      </c>
      <c r="K7" s="73" t="s">
        <v>7</v>
      </c>
      <c r="L7" s="73" t="s">
        <v>53</v>
      </c>
      <c r="M7" s="73" t="s">
        <v>24</v>
      </c>
      <c r="N7" s="71" t="str">
        <f t="shared" si="0"/>
        <v>Melut PoC</v>
      </c>
    </row>
    <row r="8" spans="1:14" x14ac:dyDescent="0.25">
      <c r="A8" s="70" t="s">
        <v>1145</v>
      </c>
      <c r="B8" s="70" t="s">
        <v>1168</v>
      </c>
      <c r="C8" s="70" t="s">
        <v>1169</v>
      </c>
      <c r="D8" s="70" t="s">
        <v>1148</v>
      </c>
      <c r="E8" s="71" t="s">
        <v>1149</v>
      </c>
      <c r="F8" s="70" t="s">
        <v>1150</v>
      </c>
      <c r="J8" s="72" t="s">
        <v>1152</v>
      </c>
      <c r="K8" s="73" t="s">
        <v>7</v>
      </c>
      <c r="L8" s="73" t="s">
        <v>44</v>
      </c>
      <c r="M8" s="73" t="s">
        <v>43</v>
      </c>
      <c r="N8" s="71" t="str">
        <f t="shared" si="0"/>
        <v>Bor PoC</v>
      </c>
    </row>
    <row r="9" spans="1:14" x14ac:dyDescent="0.25">
      <c r="A9" s="70" t="s">
        <v>1145</v>
      </c>
      <c r="B9" s="70" t="s">
        <v>1161</v>
      </c>
      <c r="C9" s="70" t="s">
        <v>828</v>
      </c>
      <c r="D9" s="70" t="s">
        <v>1148</v>
      </c>
      <c r="E9" s="70" t="s">
        <v>1170</v>
      </c>
      <c r="F9" s="70" t="s">
        <v>1171</v>
      </c>
      <c r="J9" s="72" t="s">
        <v>1172</v>
      </c>
      <c r="K9" s="73" t="s">
        <v>7</v>
      </c>
      <c r="L9" s="73" t="s">
        <v>361</v>
      </c>
      <c r="M9" s="73" t="s">
        <v>133</v>
      </c>
      <c r="N9" s="71" t="str">
        <f t="shared" si="0"/>
        <v>Cathedral</v>
      </c>
    </row>
    <row r="10" spans="1:14" x14ac:dyDescent="0.25">
      <c r="A10" s="70" t="s">
        <v>1145</v>
      </c>
      <c r="B10" s="70" t="s">
        <v>1164</v>
      </c>
      <c r="C10" s="70" t="s">
        <v>1173</v>
      </c>
      <c r="D10" s="70" t="s">
        <v>1148</v>
      </c>
      <c r="E10" s="70" t="s">
        <v>1174</v>
      </c>
      <c r="F10" s="70" t="s">
        <v>1175</v>
      </c>
      <c r="J10" s="72" t="s">
        <v>1159</v>
      </c>
      <c r="K10" s="73" t="s">
        <v>7</v>
      </c>
      <c r="L10" s="73" t="s">
        <v>361</v>
      </c>
      <c r="M10" s="73" t="s">
        <v>133</v>
      </c>
      <c r="N10" s="71" t="str">
        <f t="shared" si="0"/>
        <v>Lokoloko</v>
      </c>
    </row>
    <row r="11" spans="1:14" x14ac:dyDescent="0.25">
      <c r="A11" s="70" t="s">
        <v>1145</v>
      </c>
      <c r="B11" s="70" t="s">
        <v>1167</v>
      </c>
      <c r="C11" s="70" t="s">
        <v>1176</v>
      </c>
      <c r="D11" s="70" t="s">
        <v>1148</v>
      </c>
      <c r="E11" s="70" t="s">
        <v>1174</v>
      </c>
      <c r="F11" s="70" t="s">
        <v>1177</v>
      </c>
      <c r="J11" s="72" t="s">
        <v>1162</v>
      </c>
      <c r="K11" s="73" t="s">
        <v>7</v>
      </c>
      <c r="L11" s="73" t="s">
        <v>361</v>
      </c>
      <c r="M11" s="73" t="s">
        <v>133</v>
      </c>
      <c r="N11" s="71" t="str">
        <f t="shared" si="0"/>
        <v>St. Joseph</v>
      </c>
    </row>
    <row r="12" spans="1:14" x14ac:dyDescent="0.25">
      <c r="A12" s="70" t="s">
        <v>1145</v>
      </c>
      <c r="B12" s="70" t="s">
        <v>1178</v>
      </c>
      <c r="C12" s="70" t="s">
        <v>1179</v>
      </c>
      <c r="D12" s="70" t="s">
        <v>1148</v>
      </c>
      <c r="E12" s="70" t="s">
        <v>1174</v>
      </c>
      <c r="F12" s="70" t="s">
        <v>1177</v>
      </c>
      <c r="J12" s="72" t="s">
        <v>1165</v>
      </c>
      <c r="K12" s="73" t="s">
        <v>7</v>
      </c>
      <c r="L12" s="73" t="s">
        <v>361</v>
      </c>
      <c r="M12" s="73" t="s">
        <v>133</v>
      </c>
      <c r="N12" s="71" t="str">
        <f t="shared" si="0"/>
        <v>Nazareth</v>
      </c>
    </row>
    <row r="13" spans="1:14" x14ac:dyDescent="0.25">
      <c r="A13" s="70" t="s">
        <v>1145</v>
      </c>
      <c r="B13" s="70" t="s">
        <v>1180</v>
      </c>
      <c r="C13" s="70" t="s">
        <v>1181</v>
      </c>
      <c r="D13" s="70" t="s">
        <v>1148</v>
      </c>
      <c r="E13" s="70" t="s">
        <v>1174</v>
      </c>
      <c r="F13" s="70" t="s">
        <v>1177</v>
      </c>
      <c r="J13" s="72" t="s">
        <v>1168</v>
      </c>
      <c r="K13" s="73" t="s">
        <v>7</v>
      </c>
      <c r="L13" s="73" t="s">
        <v>361</v>
      </c>
      <c r="M13" s="73" t="s">
        <v>133</v>
      </c>
      <c r="N13" s="71" t="str">
        <f t="shared" si="0"/>
        <v>Masna</v>
      </c>
    </row>
    <row r="14" spans="1:14" x14ac:dyDescent="0.25">
      <c r="A14" s="70" t="s">
        <v>1145</v>
      </c>
      <c r="B14" s="70" t="s">
        <v>1182</v>
      </c>
      <c r="C14" s="70" t="s">
        <v>1183</v>
      </c>
      <c r="D14" s="70" t="s">
        <v>1148</v>
      </c>
      <c r="E14" s="70" t="s">
        <v>1174</v>
      </c>
      <c r="F14" s="70" t="s">
        <v>1177</v>
      </c>
      <c r="J14" s="72" t="s">
        <v>1178</v>
      </c>
      <c r="K14" s="73" t="s">
        <v>7</v>
      </c>
      <c r="L14" s="73" t="s">
        <v>53</v>
      </c>
      <c r="M14" s="73" t="s">
        <v>24</v>
      </c>
      <c r="N14" s="71" t="str">
        <f t="shared" si="0"/>
        <v>Dethoma 1</v>
      </c>
    </row>
    <row r="15" spans="1:14" x14ac:dyDescent="0.25">
      <c r="A15" s="70" t="s">
        <v>1145</v>
      </c>
      <c r="B15" s="70" t="s">
        <v>1184</v>
      </c>
      <c r="C15" s="70" t="s">
        <v>661</v>
      </c>
      <c r="D15" s="70" t="s">
        <v>1148</v>
      </c>
      <c r="E15" s="70" t="s">
        <v>1174</v>
      </c>
      <c r="F15" s="70" t="s">
        <v>1185</v>
      </c>
      <c r="J15" s="72" t="s">
        <v>1180</v>
      </c>
      <c r="K15" s="73" t="s">
        <v>7</v>
      </c>
      <c r="L15" s="73" t="s">
        <v>53</v>
      </c>
      <c r="M15" s="73" t="s">
        <v>24</v>
      </c>
      <c r="N15" s="71" t="str">
        <f t="shared" si="0"/>
        <v>Dethoma 2</v>
      </c>
    </row>
    <row r="16" spans="1:14" x14ac:dyDescent="0.25">
      <c r="A16" s="70" t="s">
        <v>1145</v>
      </c>
      <c r="B16" s="70" t="s">
        <v>1186</v>
      </c>
      <c r="C16" s="70" t="s">
        <v>1187</v>
      </c>
      <c r="D16" s="70" t="s">
        <v>1148</v>
      </c>
      <c r="E16" s="70" t="s">
        <v>1174</v>
      </c>
      <c r="F16" s="74" t="s">
        <v>1188</v>
      </c>
      <c r="J16" s="72" t="s">
        <v>1182</v>
      </c>
      <c r="K16" s="73" t="s">
        <v>7</v>
      </c>
      <c r="L16" s="73" t="s">
        <v>53</v>
      </c>
      <c r="M16" s="73" t="s">
        <v>24</v>
      </c>
      <c r="N16" s="71" t="str">
        <f t="shared" si="0"/>
        <v>Khoradar</v>
      </c>
    </row>
    <row r="17" spans="1:14" x14ac:dyDescent="0.25">
      <c r="A17" s="70" t="s">
        <v>1145</v>
      </c>
      <c r="B17" s="70" t="s">
        <v>1151</v>
      </c>
      <c r="C17" s="70" t="s">
        <v>534</v>
      </c>
      <c r="D17" s="70" t="s">
        <v>1148</v>
      </c>
      <c r="E17" s="70" t="s">
        <v>1189</v>
      </c>
      <c r="F17" s="70" t="s">
        <v>1190</v>
      </c>
      <c r="J17" s="72" t="s">
        <v>1191</v>
      </c>
      <c r="K17" s="73" t="s">
        <v>7</v>
      </c>
      <c r="L17" s="73" t="s">
        <v>53</v>
      </c>
      <c r="M17" s="73" t="s">
        <v>24</v>
      </c>
      <c r="N17" s="71" t="str">
        <f t="shared" si="0"/>
        <v>Malek</v>
      </c>
    </row>
    <row r="18" spans="1:14" x14ac:dyDescent="0.25">
      <c r="A18" s="70" t="s">
        <v>1145</v>
      </c>
      <c r="B18" s="70" t="s">
        <v>1156</v>
      </c>
      <c r="C18" s="70" t="s">
        <v>10</v>
      </c>
      <c r="D18" s="70" t="s">
        <v>1148</v>
      </c>
      <c r="E18" s="70" t="s">
        <v>1189</v>
      </c>
      <c r="F18" s="70" t="s">
        <v>1190</v>
      </c>
      <c r="J18" s="72" t="s">
        <v>1192</v>
      </c>
      <c r="K18" s="73" t="s">
        <v>7</v>
      </c>
      <c r="L18" s="73" t="s">
        <v>53</v>
      </c>
      <c r="M18" s="73" t="s">
        <v>24</v>
      </c>
      <c r="N18" s="71" t="str">
        <f t="shared" si="0"/>
        <v>New Paloich School</v>
      </c>
    </row>
    <row r="19" spans="1:14" x14ac:dyDescent="0.25">
      <c r="A19" s="70" t="s">
        <v>1145</v>
      </c>
      <c r="B19" s="70" t="s">
        <v>1191</v>
      </c>
      <c r="C19" s="70" t="s">
        <v>1193</v>
      </c>
      <c r="D19" s="70" t="s">
        <v>1148</v>
      </c>
      <c r="E19" s="70" t="s">
        <v>1174</v>
      </c>
      <c r="F19" s="70" t="s">
        <v>1177</v>
      </c>
      <c r="J19" s="72" t="s">
        <v>1194</v>
      </c>
      <c r="K19" s="73" t="s">
        <v>7</v>
      </c>
      <c r="L19" s="73"/>
      <c r="M19" s="73" t="str">
        <f>VLOOKUP(F19,$B:$C,2,FALSE)</f>
        <v>Melut</v>
      </c>
      <c r="N19" s="71" t="str">
        <f t="shared" si="0"/>
        <v>Other</v>
      </c>
    </row>
    <row r="20" spans="1:14" x14ac:dyDescent="0.25">
      <c r="A20" s="70" t="s">
        <v>1145</v>
      </c>
      <c r="B20" s="70" t="s">
        <v>1195</v>
      </c>
      <c r="C20" s="70" t="s">
        <v>1196</v>
      </c>
      <c r="D20" s="70" t="s">
        <v>1148</v>
      </c>
      <c r="E20" s="74" t="s">
        <v>1197</v>
      </c>
      <c r="F20" s="74" t="s">
        <v>1197</v>
      </c>
      <c r="J20" s="72"/>
      <c r="K20" s="73"/>
      <c r="L20" s="73"/>
      <c r="M20" s="73"/>
    </row>
    <row r="21" spans="1:14" x14ac:dyDescent="0.25">
      <c r="A21" s="70" t="s">
        <v>1145</v>
      </c>
      <c r="B21" s="70" t="s">
        <v>1192</v>
      </c>
      <c r="C21" s="70" t="s">
        <v>1198</v>
      </c>
      <c r="D21" s="70" t="s">
        <v>1148</v>
      </c>
      <c r="E21" s="70" t="s">
        <v>1174</v>
      </c>
      <c r="F21" s="70" t="s">
        <v>1177</v>
      </c>
      <c r="J21" s="72"/>
      <c r="K21" s="73"/>
      <c r="L21" s="73"/>
      <c r="M21" s="73"/>
    </row>
    <row r="22" spans="1:14" x14ac:dyDescent="0.25">
      <c r="A22" s="70" t="s">
        <v>1145</v>
      </c>
      <c r="B22" s="70" t="s">
        <v>9779</v>
      </c>
      <c r="C22" s="70" t="s">
        <v>9187</v>
      </c>
      <c r="D22" s="70"/>
      <c r="E22" s="70"/>
      <c r="F22" s="70"/>
      <c r="J22" s="72"/>
      <c r="K22" s="73"/>
      <c r="L22" s="73"/>
      <c r="M22" s="73"/>
    </row>
    <row r="23" spans="1:14" x14ac:dyDescent="0.25">
      <c r="A23" s="70" t="s">
        <v>1145</v>
      </c>
      <c r="B23" s="70" t="s">
        <v>9777</v>
      </c>
      <c r="C23" s="70" t="s">
        <v>9777</v>
      </c>
      <c r="D23" s="70"/>
      <c r="E23" s="70"/>
      <c r="F23" s="70"/>
      <c r="J23" s="72"/>
      <c r="K23" s="73"/>
      <c r="L23" s="73"/>
      <c r="M23" s="73"/>
    </row>
    <row r="24" spans="1:14" x14ac:dyDescent="0.25">
      <c r="A24" s="70" t="s">
        <v>1145</v>
      </c>
      <c r="B24" s="70" t="s">
        <v>9778</v>
      </c>
      <c r="C24" s="70" t="s">
        <v>1208</v>
      </c>
      <c r="D24" s="70"/>
      <c r="E24" s="70"/>
      <c r="F24" s="70"/>
      <c r="J24" s="72"/>
      <c r="K24" s="73"/>
      <c r="L24" s="73"/>
      <c r="M24" s="73"/>
    </row>
    <row r="25" spans="1:14" x14ac:dyDescent="0.25">
      <c r="A25" s="70"/>
      <c r="B25" s="70"/>
      <c r="C25" s="70"/>
      <c r="D25" s="70"/>
      <c r="E25" s="70"/>
      <c r="F25" s="70"/>
      <c r="J25" s="72"/>
      <c r="K25" s="73"/>
      <c r="L25" s="73"/>
      <c r="M25" s="73"/>
    </row>
    <row r="26" spans="1:14" x14ac:dyDescent="0.25">
      <c r="A26" s="70" t="s">
        <v>1199</v>
      </c>
      <c r="B26" s="70" t="s">
        <v>1200</v>
      </c>
      <c r="C26" s="70" t="s">
        <v>0</v>
      </c>
      <c r="D26" s="70" t="s">
        <v>1148</v>
      </c>
      <c r="E26" s="70" t="s">
        <v>1189</v>
      </c>
      <c r="F26" s="70" t="s">
        <v>1190</v>
      </c>
      <c r="J26" s="72"/>
      <c r="K26" s="73"/>
      <c r="L26" s="73"/>
      <c r="M26" s="73"/>
    </row>
    <row r="27" spans="1:14" x14ac:dyDescent="0.25">
      <c r="A27" s="70" t="s">
        <v>1199</v>
      </c>
      <c r="B27" s="70" t="s">
        <v>1201</v>
      </c>
      <c r="C27" s="70" t="s">
        <v>357</v>
      </c>
      <c r="D27" s="70" t="s">
        <v>1148</v>
      </c>
      <c r="E27" s="70" t="s">
        <v>1189</v>
      </c>
      <c r="F27" s="70" t="s">
        <v>1190</v>
      </c>
      <c r="J27" s="72"/>
      <c r="K27" s="73"/>
      <c r="L27" s="73"/>
      <c r="M27" s="73"/>
    </row>
    <row r="28" spans="1:14" x14ac:dyDescent="0.25">
      <c r="A28" s="70" t="s">
        <v>1199</v>
      </c>
      <c r="B28" s="70" t="s">
        <v>1202</v>
      </c>
      <c r="C28" s="70" t="s">
        <v>1203</v>
      </c>
      <c r="D28" s="70" t="s">
        <v>1148</v>
      </c>
      <c r="E28" s="74" t="s">
        <v>1174</v>
      </c>
      <c r="F28" s="74" t="s">
        <v>1204</v>
      </c>
      <c r="J28" s="72"/>
      <c r="K28" s="73"/>
      <c r="L28" s="73"/>
      <c r="M28" s="73"/>
    </row>
    <row r="29" spans="1:14" x14ac:dyDescent="0.25">
      <c r="A29" s="70" t="s">
        <v>1199</v>
      </c>
      <c r="B29" s="70" t="s">
        <v>1205</v>
      </c>
      <c r="C29" s="70" t="s">
        <v>631</v>
      </c>
      <c r="D29" s="70" t="s">
        <v>1148</v>
      </c>
      <c r="E29" s="74" t="s">
        <v>1154</v>
      </c>
      <c r="F29" s="74" t="s">
        <v>1206</v>
      </c>
      <c r="J29" s="72"/>
      <c r="K29" s="73"/>
      <c r="L29" s="73"/>
      <c r="M29" s="73"/>
    </row>
    <row r="30" spans="1:14" x14ac:dyDescent="0.25">
      <c r="A30" s="70" t="s">
        <v>1199</v>
      </c>
      <c r="B30" s="70" t="s">
        <v>1207</v>
      </c>
      <c r="C30" s="70" t="s">
        <v>1208</v>
      </c>
      <c r="D30" s="70" t="s">
        <v>1148</v>
      </c>
      <c r="E30" s="74" t="s">
        <v>1189</v>
      </c>
      <c r="F30" s="74" t="s">
        <v>1209</v>
      </c>
      <c r="J30" s="72"/>
      <c r="K30" s="73"/>
      <c r="L30" s="73"/>
      <c r="M30" s="73"/>
    </row>
    <row r="31" spans="1:14" x14ac:dyDescent="0.25">
      <c r="A31" s="70" t="s">
        <v>1199</v>
      </c>
      <c r="B31" s="70" t="s">
        <v>1210</v>
      </c>
      <c r="C31" s="70" t="s">
        <v>76</v>
      </c>
      <c r="D31" s="70" t="s">
        <v>1148</v>
      </c>
      <c r="E31" s="74" t="s">
        <v>1211</v>
      </c>
      <c r="F31" s="74" t="s">
        <v>1212</v>
      </c>
      <c r="J31" s="72"/>
      <c r="K31" s="73"/>
      <c r="L31" s="73"/>
      <c r="M31" s="73"/>
    </row>
    <row r="32" spans="1:14" x14ac:dyDescent="0.25">
      <c r="A32" s="70" t="s">
        <v>1199</v>
      </c>
      <c r="B32" s="70" t="s">
        <v>1184</v>
      </c>
      <c r="C32" s="70" t="s">
        <v>661</v>
      </c>
      <c r="D32" s="70" t="s">
        <v>1148</v>
      </c>
      <c r="E32" s="70" t="s">
        <v>1174</v>
      </c>
      <c r="F32" s="70" t="s">
        <v>1185</v>
      </c>
      <c r="J32" s="72"/>
      <c r="K32" s="73"/>
      <c r="L32" s="73"/>
      <c r="M32" s="73"/>
    </row>
    <row r="33" spans="1:11" x14ac:dyDescent="0.25">
      <c r="A33" s="70" t="s">
        <v>1199</v>
      </c>
      <c r="B33" s="70" t="s">
        <v>1186</v>
      </c>
      <c r="C33" s="70" t="s">
        <v>1187</v>
      </c>
      <c r="D33" s="70" t="s">
        <v>1148</v>
      </c>
      <c r="E33" s="70" t="s">
        <v>1174</v>
      </c>
      <c r="F33" s="74" t="s">
        <v>1188</v>
      </c>
    </row>
    <row r="34" spans="1:11" x14ac:dyDescent="0.25">
      <c r="A34" s="70" t="s">
        <v>1199</v>
      </c>
      <c r="B34" s="70" t="s">
        <v>1213</v>
      </c>
      <c r="C34" s="70" t="s">
        <v>1214</v>
      </c>
      <c r="D34" s="70" t="s">
        <v>1148</v>
      </c>
      <c r="E34" s="70" t="s">
        <v>1174</v>
      </c>
      <c r="F34" s="70" t="s">
        <v>1177</v>
      </c>
    </row>
    <row r="35" spans="1:11" x14ac:dyDescent="0.25">
      <c r="A35" s="70" t="s">
        <v>1199</v>
      </c>
      <c r="B35" s="70" t="s">
        <v>1195</v>
      </c>
      <c r="C35" s="70" t="s">
        <v>1196</v>
      </c>
      <c r="D35" s="70" t="s">
        <v>1148</v>
      </c>
      <c r="E35" s="74" t="s">
        <v>1197</v>
      </c>
      <c r="F35" s="74" t="s">
        <v>1197</v>
      </c>
    </row>
    <row r="36" spans="1:11" x14ac:dyDescent="0.25">
      <c r="A36" s="70"/>
      <c r="B36" s="70"/>
      <c r="C36" s="70"/>
      <c r="D36" s="70"/>
      <c r="E36" s="70"/>
      <c r="F36" s="70"/>
      <c r="J36" s="70"/>
      <c r="K36" s="30"/>
    </row>
    <row r="37" spans="1:11" x14ac:dyDescent="0.25">
      <c r="A37" s="70" t="s">
        <v>1215</v>
      </c>
      <c r="B37" s="70" t="s">
        <v>1216</v>
      </c>
      <c r="C37" s="70" t="s">
        <v>1217</v>
      </c>
      <c r="D37" s="70" t="s">
        <v>1148</v>
      </c>
      <c r="E37" s="71" t="s">
        <v>1149</v>
      </c>
      <c r="F37" s="70" t="s">
        <v>1150</v>
      </c>
      <c r="G37" s="70" t="s">
        <v>1147</v>
      </c>
      <c r="J37" s="70"/>
      <c r="K37" s="30"/>
    </row>
    <row r="38" spans="1:11" x14ac:dyDescent="0.25">
      <c r="A38" s="70" t="s">
        <v>1215</v>
      </c>
      <c r="B38" s="70" t="s">
        <v>1218</v>
      </c>
      <c r="C38" s="70" t="s">
        <v>1219</v>
      </c>
      <c r="D38" s="70" t="s">
        <v>1148</v>
      </c>
      <c r="E38" s="71" t="s">
        <v>1149</v>
      </c>
      <c r="F38" s="70" t="s">
        <v>1150</v>
      </c>
      <c r="G38" s="70" t="s">
        <v>1147</v>
      </c>
      <c r="J38" s="70"/>
      <c r="K38" s="30"/>
    </row>
    <row r="39" spans="1:11" x14ac:dyDescent="0.25">
      <c r="A39" s="70" t="s">
        <v>1215</v>
      </c>
      <c r="B39" s="70" t="s">
        <v>1220</v>
      </c>
      <c r="C39" s="70" t="s">
        <v>1221</v>
      </c>
      <c r="D39" s="70" t="s">
        <v>1148</v>
      </c>
      <c r="E39" s="70" t="s">
        <v>1170</v>
      </c>
      <c r="F39" s="70" t="s">
        <v>1171</v>
      </c>
      <c r="G39" s="70" t="s">
        <v>1161</v>
      </c>
      <c r="J39" s="70"/>
      <c r="K39" s="30"/>
    </row>
    <row r="40" spans="1:11" x14ac:dyDescent="0.25">
      <c r="A40" s="70" t="s">
        <v>1215</v>
      </c>
      <c r="B40" s="70" t="s">
        <v>1222</v>
      </c>
      <c r="C40" s="70" t="s">
        <v>1223</v>
      </c>
      <c r="D40" s="70" t="s">
        <v>1148</v>
      </c>
      <c r="E40" s="70" t="s">
        <v>1170</v>
      </c>
      <c r="F40" s="70" t="s">
        <v>1171</v>
      </c>
      <c r="G40" s="70" t="s">
        <v>1161</v>
      </c>
      <c r="J40" s="70"/>
      <c r="K40" s="30"/>
    </row>
    <row r="41" spans="1:11" x14ac:dyDescent="0.25">
      <c r="A41" s="70" t="s">
        <v>1215</v>
      </c>
      <c r="B41" s="70" t="s">
        <v>1224</v>
      </c>
      <c r="C41" s="70" t="s">
        <v>1225</v>
      </c>
      <c r="D41" s="70" t="s">
        <v>1148</v>
      </c>
      <c r="E41" s="70" t="s">
        <v>1174</v>
      </c>
      <c r="F41" s="70" t="s">
        <v>1175</v>
      </c>
      <c r="G41" s="70" t="s">
        <v>1164</v>
      </c>
      <c r="J41" s="70"/>
      <c r="K41" s="30"/>
    </row>
    <row r="42" spans="1:11" x14ac:dyDescent="0.25">
      <c r="A42" s="70" t="s">
        <v>1215</v>
      </c>
      <c r="B42" s="70" t="s">
        <v>1226</v>
      </c>
      <c r="C42" s="70" t="s">
        <v>1227</v>
      </c>
      <c r="D42" s="70" t="s">
        <v>1148</v>
      </c>
      <c r="E42" s="70" t="s">
        <v>1174</v>
      </c>
      <c r="F42" s="70" t="s">
        <v>1175</v>
      </c>
      <c r="G42" s="70" t="s">
        <v>1164</v>
      </c>
      <c r="J42" s="70"/>
      <c r="K42" s="30"/>
    </row>
    <row r="43" spans="1:11" x14ac:dyDescent="0.25">
      <c r="A43" s="70" t="s">
        <v>1215</v>
      </c>
      <c r="B43" s="70" t="s">
        <v>1228</v>
      </c>
      <c r="C43" s="70" t="s">
        <v>1229</v>
      </c>
      <c r="D43" s="70" t="s">
        <v>1148</v>
      </c>
      <c r="E43" s="70" t="s">
        <v>1174</v>
      </c>
      <c r="F43" s="70" t="s">
        <v>1175</v>
      </c>
      <c r="G43" s="70" t="s">
        <v>1164</v>
      </c>
      <c r="J43" s="70"/>
      <c r="K43" s="30"/>
    </row>
    <row r="44" spans="1:11" x14ac:dyDescent="0.25">
      <c r="A44" s="70" t="s">
        <v>1215</v>
      </c>
      <c r="B44" s="70" t="s">
        <v>1230</v>
      </c>
      <c r="C44" s="70" t="s">
        <v>1231</v>
      </c>
      <c r="D44" s="70" t="s">
        <v>1148</v>
      </c>
      <c r="E44" s="70" t="s">
        <v>1189</v>
      </c>
      <c r="F44" s="70" t="s">
        <v>1190</v>
      </c>
      <c r="G44" s="70" t="s">
        <v>1232</v>
      </c>
      <c r="J44" s="70"/>
      <c r="K44" s="30"/>
    </row>
    <row r="45" spans="1:11" x14ac:dyDescent="0.25">
      <c r="A45" s="70" t="s">
        <v>1215</v>
      </c>
      <c r="B45" s="70" t="s">
        <v>1233</v>
      </c>
      <c r="C45" s="70" t="s">
        <v>1234</v>
      </c>
      <c r="D45" s="70" t="s">
        <v>1148</v>
      </c>
      <c r="E45" s="70" t="s">
        <v>1189</v>
      </c>
      <c r="F45" s="70" t="s">
        <v>1190</v>
      </c>
      <c r="G45" s="70" t="s">
        <v>1235</v>
      </c>
      <c r="J45" s="70"/>
      <c r="K45" s="30"/>
    </row>
    <row r="46" spans="1:11" x14ac:dyDescent="0.25">
      <c r="A46" s="70" t="s">
        <v>1215</v>
      </c>
      <c r="B46" s="70" t="s">
        <v>1236</v>
      </c>
      <c r="C46" s="70" t="s">
        <v>1237</v>
      </c>
      <c r="D46" s="70" t="s">
        <v>1148</v>
      </c>
      <c r="E46" s="70" t="s">
        <v>1174</v>
      </c>
      <c r="F46" s="70" t="s">
        <v>1185</v>
      </c>
      <c r="G46" s="30" t="s">
        <v>1184</v>
      </c>
      <c r="J46" s="70"/>
      <c r="K46" s="30"/>
    </row>
    <row r="47" spans="1:11" x14ac:dyDescent="0.25">
      <c r="A47" s="70" t="s">
        <v>1215</v>
      </c>
      <c r="B47" s="70" t="s">
        <v>1238</v>
      </c>
      <c r="C47" s="70" t="s">
        <v>1239</v>
      </c>
      <c r="D47" s="70" t="s">
        <v>1148</v>
      </c>
      <c r="E47" s="70" t="s">
        <v>1174</v>
      </c>
      <c r="F47" s="70" t="s">
        <v>1185</v>
      </c>
      <c r="G47" s="30" t="s">
        <v>1184</v>
      </c>
      <c r="J47" s="70"/>
      <c r="K47" s="30"/>
    </row>
    <row r="48" spans="1:11" x14ac:dyDescent="0.25">
      <c r="A48" s="70" t="s">
        <v>1215</v>
      </c>
      <c r="B48" s="70" t="s">
        <v>1240</v>
      </c>
      <c r="C48" s="70" t="s">
        <v>1241</v>
      </c>
      <c r="D48" s="70" t="s">
        <v>1148</v>
      </c>
      <c r="E48" s="70" t="s">
        <v>1174</v>
      </c>
      <c r="F48" s="74" t="s">
        <v>1188</v>
      </c>
      <c r="G48" s="70" t="s">
        <v>1186</v>
      </c>
      <c r="J48" s="70"/>
      <c r="K48" s="30"/>
    </row>
    <row r="49" spans="1:11" x14ac:dyDescent="0.25">
      <c r="A49" s="70" t="s">
        <v>1215</v>
      </c>
      <c r="B49" s="70" t="s">
        <v>1242</v>
      </c>
      <c r="C49" s="70" t="s">
        <v>1243</v>
      </c>
      <c r="D49" s="70" t="s">
        <v>1148</v>
      </c>
      <c r="E49" s="70" t="s">
        <v>1174</v>
      </c>
      <c r="F49" s="74" t="s">
        <v>1188</v>
      </c>
      <c r="G49" s="70" t="s">
        <v>1186</v>
      </c>
      <c r="J49" s="70"/>
      <c r="K49" s="30"/>
    </row>
    <row r="50" spans="1:11" x14ac:dyDescent="0.25">
      <c r="A50" s="70"/>
      <c r="B50" s="70"/>
      <c r="C50" s="70"/>
      <c r="D50" s="70"/>
      <c r="E50" s="70"/>
      <c r="F50" s="70"/>
      <c r="G50" s="30"/>
      <c r="J50" s="70"/>
      <c r="K50" s="30"/>
    </row>
    <row r="51" spans="1:11" x14ac:dyDescent="0.25">
      <c r="A51" s="70" t="s">
        <v>1244</v>
      </c>
      <c r="B51" s="70" t="s">
        <v>1245</v>
      </c>
      <c r="C51" s="70" t="s">
        <v>6</v>
      </c>
      <c r="D51" s="70" t="s">
        <v>1246</v>
      </c>
      <c r="F51" s="70"/>
      <c r="G51" s="30"/>
      <c r="J51" s="70"/>
      <c r="K51" s="30"/>
    </row>
    <row r="52" spans="1:11" x14ac:dyDescent="0.25">
      <c r="A52" s="70" t="s">
        <v>1244</v>
      </c>
      <c r="B52" s="70" t="s">
        <v>1247</v>
      </c>
      <c r="C52" s="70" t="s">
        <v>473</v>
      </c>
      <c r="D52" s="70" t="s">
        <v>1246</v>
      </c>
      <c r="F52" s="70"/>
      <c r="G52" s="30"/>
      <c r="J52" s="70"/>
      <c r="K52" s="30"/>
    </row>
    <row r="53" spans="1:11" x14ac:dyDescent="0.25">
      <c r="A53" s="70" t="s">
        <v>1244</v>
      </c>
      <c r="B53" s="70" t="s">
        <v>1248</v>
      </c>
      <c r="C53" s="70" t="s">
        <v>18</v>
      </c>
      <c r="D53" s="70" t="s">
        <v>1246</v>
      </c>
      <c r="F53" s="70"/>
      <c r="G53" s="30"/>
      <c r="J53" s="70"/>
      <c r="K53" s="30"/>
    </row>
    <row r="54" spans="1:11" x14ac:dyDescent="0.25">
      <c r="A54" s="70" t="s">
        <v>1244</v>
      </c>
      <c r="B54" s="70" t="s">
        <v>1249</v>
      </c>
      <c r="C54" s="70" t="s">
        <v>613</v>
      </c>
      <c r="D54" s="70" t="s">
        <v>1246</v>
      </c>
      <c r="F54" s="70"/>
      <c r="G54" s="30"/>
    </row>
    <row r="55" spans="1:11" x14ac:dyDescent="0.25">
      <c r="A55" s="70" t="s">
        <v>1244</v>
      </c>
      <c r="B55" s="70" t="s">
        <v>46</v>
      </c>
      <c r="C55" s="70" t="s">
        <v>46</v>
      </c>
      <c r="D55" s="70" t="s">
        <v>1246</v>
      </c>
      <c r="F55" s="70"/>
      <c r="G55" s="30"/>
    </row>
    <row r="56" spans="1:11" x14ac:dyDescent="0.25">
      <c r="A56" s="70" t="s">
        <v>1244</v>
      </c>
      <c r="B56" s="70" t="s">
        <v>1250</v>
      </c>
      <c r="C56" s="70" t="s">
        <v>1251</v>
      </c>
      <c r="D56" s="70" t="s">
        <v>1246</v>
      </c>
      <c r="F56" s="70"/>
      <c r="G56" s="30"/>
    </row>
    <row r="57" spans="1:11" x14ac:dyDescent="0.25">
      <c r="A57" s="70" t="s">
        <v>1244</v>
      </c>
      <c r="B57" s="70" t="s">
        <v>1252</v>
      </c>
      <c r="C57" s="70" t="s">
        <v>130</v>
      </c>
      <c r="D57" s="70" t="s">
        <v>1246</v>
      </c>
      <c r="F57" s="70"/>
      <c r="G57" s="30"/>
    </row>
    <row r="58" spans="1:11" x14ac:dyDescent="0.25">
      <c r="A58" s="70" t="s">
        <v>1244</v>
      </c>
      <c r="B58" s="70" t="s">
        <v>1253</v>
      </c>
      <c r="C58" s="70" t="s">
        <v>1254</v>
      </c>
      <c r="D58" s="70" t="s">
        <v>1246</v>
      </c>
      <c r="F58" s="70"/>
      <c r="G58" s="30"/>
    </row>
    <row r="59" spans="1:11" x14ac:dyDescent="0.25">
      <c r="A59" s="70" t="s">
        <v>1244</v>
      </c>
      <c r="B59" s="70" t="s">
        <v>1255</v>
      </c>
      <c r="C59" s="70" t="s">
        <v>1256</v>
      </c>
      <c r="D59" s="70" t="s">
        <v>1246</v>
      </c>
      <c r="F59" s="70"/>
      <c r="G59" s="30"/>
    </row>
    <row r="60" spans="1:11" x14ac:dyDescent="0.25">
      <c r="A60" s="70" t="s">
        <v>1244</v>
      </c>
      <c r="B60" s="70" t="s">
        <v>1257</v>
      </c>
      <c r="C60" s="70" t="s">
        <v>25</v>
      </c>
      <c r="D60" s="70" t="s">
        <v>1246</v>
      </c>
      <c r="F60" s="70"/>
      <c r="G60" s="30"/>
    </row>
    <row r="61" spans="1:11" x14ac:dyDescent="0.25">
      <c r="A61" s="70" t="s">
        <v>1244</v>
      </c>
      <c r="B61" s="70" t="s">
        <v>1258</v>
      </c>
      <c r="C61" s="70" t="s">
        <v>110</v>
      </c>
      <c r="D61" s="70" t="s">
        <v>1246</v>
      </c>
      <c r="F61" s="70"/>
      <c r="G61" s="30"/>
    </row>
    <row r="62" spans="1:11" x14ac:dyDescent="0.25">
      <c r="A62" s="70" t="s">
        <v>1244</v>
      </c>
      <c r="B62" s="70" t="s">
        <v>1259</v>
      </c>
      <c r="C62" s="70" t="s">
        <v>142</v>
      </c>
      <c r="D62" s="70" t="s">
        <v>1246</v>
      </c>
      <c r="F62" s="70"/>
      <c r="G62" s="30"/>
    </row>
    <row r="63" spans="1:11" x14ac:dyDescent="0.25">
      <c r="A63" s="70" t="s">
        <v>1244</v>
      </c>
      <c r="B63" s="70" t="s">
        <v>1260</v>
      </c>
      <c r="C63" s="70" t="s">
        <v>230</v>
      </c>
      <c r="D63" s="70" t="s">
        <v>1246</v>
      </c>
      <c r="F63" s="70"/>
      <c r="G63" s="30"/>
    </row>
    <row r="64" spans="1:11" x14ac:dyDescent="0.25">
      <c r="A64" s="70" t="s">
        <v>1244</v>
      </c>
      <c r="B64" s="70" t="s">
        <v>1261</v>
      </c>
      <c r="C64" s="70" t="s">
        <v>90</v>
      </c>
      <c r="D64" s="70" t="s">
        <v>1246</v>
      </c>
      <c r="F64" s="70"/>
      <c r="G64" s="30"/>
    </row>
    <row r="65" spans="1:8" x14ac:dyDescent="0.25">
      <c r="A65" s="70" t="s">
        <v>1244</v>
      </c>
      <c r="B65" s="70" t="s">
        <v>1194</v>
      </c>
      <c r="C65" s="70" t="s">
        <v>153</v>
      </c>
      <c r="D65" s="70" t="s">
        <v>1246</v>
      </c>
      <c r="F65" s="70"/>
      <c r="G65" s="30"/>
    </row>
    <row r="66" spans="1:8" x14ac:dyDescent="0.25">
      <c r="A66" s="70" t="s">
        <v>1244</v>
      </c>
      <c r="B66" s="70" t="s">
        <v>1262</v>
      </c>
      <c r="C66" s="70" t="s">
        <v>961</v>
      </c>
      <c r="D66" s="70" t="s">
        <v>1246</v>
      </c>
      <c r="E66" s="74"/>
      <c r="F66" s="74"/>
      <c r="G66" s="74"/>
      <c r="H66" s="74"/>
    </row>
    <row r="67" spans="1:8" x14ac:dyDescent="0.25">
      <c r="A67" s="70" t="s">
        <v>1244</v>
      </c>
      <c r="B67" s="70" t="s">
        <v>1263</v>
      </c>
      <c r="C67" s="70" t="s">
        <v>328</v>
      </c>
      <c r="D67" s="70" t="s">
        <v>1264</v>
      </c>
      <c r="E67" s="70"/>
      <c r="F67" s="70"/>
      <c r="G67" s="30"/>
    </row>
    <row r="68" spans="1:8" x14ac:dyDescent="0.25">
      <c r="A68" s="70" t="s">
        <v>1244</v>
      </c>
      <c r="B68" s="70" t="s">
        <v>1265</v>
      </c>
      <c r="C68" s="70" t="s">
        <v>1266</v>
      </c>
      <c r="D68" s="70" t="s">
        <v>1264</v>
      </c>
      <c r="E68" s="70"/>
      <c r="F68" s="70"/>
      <c r="G68" s="30"/>
    </row>
    <row r="69" spans="1:8" x14ac:dyDescent="0.25">
      <c r="A69" s="70" t="s">
        <v>1244</v>
      </c>
      <c r="B69" s="70" t="s">
        <v>1262</v>
      </c>
      <c r="C69" s="70" t="s">
        <v>961</v>
      </c>
      <c r="D69" s="70" t="s">
        <v>1264</v>
      </c>
      <c r="E69" s="74"/>
      <c r="F69" s="74"/>
      <c r="G69" s="74"/>
      <c r="H69" s="74"/>
    </row>
    <row r="70" spans="1:8" x14ac:dyDescent="0.25">
      <c r="A70" s="70" t="s">
        <v>1244</v>
      </c>
      <c r="B70" s="70" t="s">
        <v>1267</v>
      </c>
      <c r="C70" s="70" t="s">
        <v>826</v>
      </c>
      <c r="D70" s="70" t="s">
        <v>1268</v>
      </c>
      <c r="E70" s="70"/>
      <c r="F70" s="70"/>
      <c r="G70" s="30"/>
    </row>
    <row r="71" spans="1:8" x14ac:dyDescent="0.25">
      <c r="A71" s="70" t="s">
        <v>1244</v>
      </c>
      <c r="B71" s="70" t="s">
        <v>1269</v>
      </c>
      <c r="C71" s="70" t="s">
        <v>633</v>
      </c>
      <c r="D71" s="70" t="s">
        <v>1268</v>
      </c>
      <c r="E71" s="74"/>
      <c r="F71" s="74"/>
      <c r="G71" s="74"/>
      <c r="H71" s="74"/>
    </row>
    <row r="72" spans="1:8" x14ac:dyDescent="0.25">
      <c r="A72" s="70" t="s">
        <v>1244</v>
      </c>
      <c r="B72" s="70" t="s">
        <v>1194</v>
      </c>
      <c r="C72" s="70" t="s">
        <v>153</v>
      </c>
      <c r="D72" s="70" t="s">
        <v>1268</v>
      </c>
      <c r="E72" s="74"/>
      <c r="F72" s="74"/>
      <c r="G72" s="74"/>
      <c r="H72" s="74"/>
    </row>
    <row r="73" spans="1:8" x14ac:dyDescent="0.25">
      <c r="A73" s="70" t="s">
        <v>1244</v>
      </c>
      <c r="B73" s="70" t="s">
        <v>1262</v>
      </c>
      <c r="C73" s="70" t="s">
        <v>961</v>
      </c>
      <c r="D73" s="70" t="s">
        <v>1268</v>
      </c>
      <c r="E73" s="74"/>
      <c r="F73" s="74"/>
      <c r="G73" s="74"/>
      <c r="H73" s="74"/>
    </row>
    <row r="74" spans="1:8" x14ac:dyDescent="0.25">
      <c r="A74" s="70" t="s">
        <v>1244</v>
      </c>
      <c r="B74" s="70" t="s">
        <v>1270</v>
      </c>
      <c r="C74" s="70" t="s">
        <v>855</v>
      </c>
      <c r="D74" s="70" t="s">
        <v>1271</v>
      </c>
      <c r="E74" s="74"/>
      <c r="F74" s="74"/>
      <c r="G74" s="74"/>
      <c r="H74" s="74"/>
    </row>
    <row r="75" spans="1:8" x14ac:dyDescent="0.25">
      <c r="A75" s="70" t="s">
        <v>1244</v>
      </c>
      <c r="B75" s="70" t="s">
        <v>1272</v>
      </c>
      <c r="C75" s="70" t="s">
        <v>1273</v>
      </c>
      <c r="D75" s="70" t="s">
        <v>1271</v>
      </c>
      <c r="E75" s="74"/>
      <c r="F75" s="74"/>
      <c r="G75" s="74"/>
      <c r="H75" s="74"/>
    </row>
    <row r="76" spans="1:8" x14ac:dyDescent="0.25">
      <c r="A76" s="70" t="s">
        <v>1244</v>
      </c>
      <c r="B76" s="70" t="s">
        <v>1194</v>
      </c>
      <c r="C76" s="70" t="s">
        <v>153</v>
      </c>
      <c r="D76" s="70" t="s">
        <v>1271</v>
      </c>
      <c r="E76" s="74"/>
      <c r="F76" s="74"/>
      <c r="G76" s="74"/>
      <c r="H76" s="74"/>
    </row>
    <row r="77" spans="1:8" x14ac:dyDescent="0.25">
      <c r="A77" s="70" t="s">
        <v>1244</v>
      </c>
      <c r="B77" s="70" t="s">
        <v>1262</v>
      </c>
      <c r="C77" s="70" t="s">
        <v>961</v>
      </c>
      <c r="D77" s="70" t="s">
        <v>1271</v>
      </c>
      <c r="E77" s="74"/>
      <c r="F77" s="74"/>
      <c r="G77" s="74"/>
      <c r="H77" s="74"/>
    </row>
    <row r="78" spans="1:8" x14ac:dyDescent="0.25">
      <c r="A78" s="70" t="s">
        <v>1244</v>
      </c>
      <c r="B78" s="70" t="s">
        <v>1274</v>
      </c>
      <c r="C78" s="70" t="s">
        <v>1274</v>
      </c>
      <c r="D78" s="70" t="s">
        <v>1275</v>
      </c>
      <c r="E78" s="74"/>
      <c r="F78" s="74"/>
      <c r="G78" s="74"/>
      <c r="H78" s="74"/>
    </row>
    <row r="79" spans="1:8" x14ac:dyDescent="0.25">
      <c r="A79" s="70" t="s">
        <v>1244</v>
      </c>
      <c r="B79" s="70" t="s">
        <v>1276</v>
      </c>
      <c r="C79" s="70" t="s">
        <v>1276</v>
      </c>
      <c r="D79" s="70" t="s">
        <v>1275</v>
      </c>
      <c r="E79" s="74"/>
      <c r="F79" s="74"/>
      <c r="G79" s="74"/>
      <c r="H79" s="74"/>
    </row>
    <row r="80" spans="1:8" x14ac:dyDescent="0.25">
      <c r="A80" s="70" t="s">
        <v>1244</v>
      </c>
      <c r="B80" s="70" t="s">
        <v>1277</v>
      </c>
      <c r="C80" s="70" t="s">
        <v>1277</v>
      </c>
      <c r="D80" s="70" t="s">
        <v>1275</v>
      </c>
      <c r="E80" s="74"/>
      <c r="F80" s="74"/>
      <c r="G80" s="74"/>
      <c r="H80" s="74"/>
    </row>
    <row r="81" spans="1:8" x14ac:dyDescent="0.25">
      <c r="A81" s="70" t="s">
        <v>1244</v>
      </c>
      <c r="B81" s="70" t="s">
        <v>1278</v>
      </c>
      <c r="C81" s="70" t="s">
        <v>1278</v>
      </c>
      <c r="D81" s="70" t="s">
        <v>1275</v>
      </c>
      <c r="E81" s="74"/>
      <c r="F81" s="74"/>
      <c r="G81" s="74"/>
      <c r="H81" s="74"/>
    </row>
    <row r="82" spans="1:8" x14ac:dyDescent="0.25">
      <c r="A82" s="70" t="s">
        <v>1244</v>
      </c>
      <c r="B82" s="70" t="s">
        <v>1279</v>
      </c>
      <c r="C82" s="70" t="s">
        <v>1279</v>
      </c>
      <c r="D82" s="70" t="s">
        <v>1275</v>
      </c>
      <c r="E82" s="74"/>
      <c r="F82" s="74"/>
      <c r="G82" s="74"/>
      <c r="H82" s="74"/>
    </row>
    <row r="83" spans="1:8" x14ac:dyDescent="0.25">
      <c r="A83" s="70" t="s">
        <v>1244</v>
      </c>
      <c r="B83" s="70" t="s">
        <v>1280</v>
      </c>
      <c r="C83" s="70" t="s">
        <v>1280</v>
      </c>
      <c r="D83" s="70" t="s">
        <v>1275</v>
      </c>
      <c r="E83" s="74"/>
      <c r="F83" s="74"/>
      <c r="G83" s="74"/>
      <c r="H83" s="74"/>
    </row>
    <row r="84" spans="1:8" x14ac:dyDescent="0.25">
      <c r="A84" s="70" t="s">
        <v>1244</v>
      </c>
      <c r="B84" s="70" t="s">
        <v>1281</v>
      </c>
      <c r="C84" s="70" t="s">
        <v>1281</v>
      </c>
      <c r="D84" s="70" t="s">
        <v>1275</v>
      </c>
      <c r="E84" s="74"/>
      <c r="F84" s="74"/>
      <c r="G84" s="74"/>
      <c r="H84" s="74"/>
    </row>
    <row r="85" spans="1:8" x14ac:dyDescent="0.25">
      <c r="A85" s="70" t="s">
        <v>1244</v>
      </c>
      <c r="B85" s="70" t="s">
        <v>1282</v>
      </c>
      <c r="C85" s="70" t="s">
        <v>1282</v>
      </c>
      <c r="D85" s="70" t="s">
        <v>1275</v>
      </c>
      <c r="E85" s="74"/>
      <c r="F85" s="74"/>
      <c r="G85" s="74"/>
      <c r="H85" s="74"/>
    </row>
    <row r="86" spans="1:8" x14ac:dyDescent="0.25">
      <c r="A86" s="70" t="s">
        <v>1244</v>
      </c>
      <c r="B86" s="70" t="s">
        <v>1283</v>
      </c>
      <c r="C86" s="70" t="s">
        <v>1283</v>
      </c>
      <c r="D86" s="70" t="s">
        <v>1275</v>
      </c>
      <c r="E86" s="74"/>
      <c r="F86" s="74"/>
      <c r="G86" s="74"/>
      <c r="H86" s="74"/>
    </row>
    <row r="87" spans="1:8" x14ac:dyDescent="0.25">
      <c r="A87" s="70" t="s">
        <v>1244</v>
      </c>
      <c r="B87" s="70" t="s">
        <v>1284</v>
      </c>
      <c r="C87" s="70" t="s">
        <v>1284</v>
      </c>
      <c r="D87" s="70" t="s">
        <v>1275</v>
      </c>
      <c r="E87" s="74"/>
      <c r="F87" s="74"/>
      <c r="G87" s="74"/>
      <c r="H87" s="74"/>
    </row>
    <row r="88" spans="1:8" x14ac:dyDescent="0.25">
      <c r="A88" s="70" t="s">
        <v>1244</v>
      </c>
      <c r="B88" s="70" t="s">
        <v>1285</v>
      </c>
      <c r="C88" s="70" t="s">
        <v>1285</v>
      </c>
      <c r="D88" s="70" t="s">
        <v>1275</v>
      </c>
      <c r="E88" s="74"/>
      <c r="F88" s="74"/>
      <c r="G88" s="74"/>
      <c r="H88" s="74"/>
    </row>
    <row r="89" spans="1:8" x14ac:dyDescent="0.25">
      <c r="A89" s="70" t="s">
        <v>1244</v>
      </c>
      <c r="B89" s="70" t="s">
        <v>1286</v>
      </c>
      <c r="C89" s="70" t="s">
        <v>1286</v>
      </c>
      <c r="D89" s="70" t="s">
        <v>1275</v>
      </c>
      <c r="E89" s="74"/>
      <c r="F89" s="74"/>
      <c r="G89" s="74"/>
      <c r="H89" s="74"/>
    </row>
    <row r="90" spans="1:8" x14ac:dyDescent="0.25">
      <c r="A90" s="70" t="s">
        <v>1244</v>
      </c>
      <c r="B90" s="70" t="s">
        <v>1287</v>
      </c>
      <c r="C90" s="70" t="s">
        <v>1287</v>
      </c>
      <c r="D90" s="70" t="s">
        <v>1275</v>
      </c>
      <c r="E90" s="74"/>
      <c r="F90" s="74"/>
      <c r="G90" s="74"/>
      <c r="H90" s="74"/>
    </row>
    <row r="91" spans="1:8" x14ac:dyDescent="0.25">
      <c r="A91" s="70" t="s">
        <v>1244</v>
      </c>
      <c r="B91" s="70" t="s">
        <v>1288</v>
      </c>
      <c r="C91" s="70" t="s">
        <v>1288</v>
      </c>
      <c r="D91" s="70" t="s">
        <v>1275</v>
      </c>
      <c r="E91" s="74"/>
      <c r="F91" s="74"/>
      <c r="G91" s="74"/>
      <c r="H91" s="74"/>
    </row>
    <row r="92" spans="1:8" x14ac:dyDescent="0.25">
      <c r="A92" s="70" t="s">
        <v>1244</v>
      </c>
      <c r="B92" s="70" t="s">
        <v>1289</v>
      </c>
      <c r="C92" s="70" t="s">
        <v>1289</v>
      </c>
      <c r="D92" s="70" t="s">
        <v>1275</v>
      </c>
      <c r="E92" s="74"/>
      <c r="F92" s="74"/>
      <c r="G92" s="74"/>
      <c r="H92" s="74"/>
    </row>
    <row r="93" spans="1:8" x14ac:dyDescent="0.25">
      <c r="A93" s="70" t="s">
        <v>1244</v>
      </c>
      <c r="B93" s="70" t="s">
        <v>1194</v>
      </c>
      <c r="C93" s="70" t="s">
        <v>153</v>
      </c>
      <c r="D93" s="70" t="s">
        <v>1275</v>
      </c>
      <c r="E93" s="74"/>
      <c r="F93" s="74"/>
      <c r="G93" s="74"/>
      <c r="H93" s="74"/>
    </row>
    <row r="94" spans="1:8" x14ac:dyDescent="0.25">
      <c r="A94" s="70" t="s">
        <v>1244</v>
      </c>
      <c r="B94" s="70" t="s">
        <v>1262</v>
      </c>
      <c r="C94" s="70" t="s">
        <v>961</v>
      </c>
      <c r="D94" s="70" t="s">
        <v>1290</v>
      </c>
      <c r="E94" s="74"/>
      <c r="F94" s="74"/>
      <c r="G94" s="74"/>
      <c r="H94" s="74"/>
    </row>
    <row r="95" spans="1:8" x14ac:dyDescent="0.25">
      <c r="A95" s="70"/>
      <c r="B95" s="75"/>
      <c r="E95" s="74"/>
      <c r="F95" s="74"/>
      <c r="G95" s="74"/>
      <c r="H95" s="74"/>
    </row>
    <row r="96" spans="1:8" x14ac:dyDescent="0.25">
      <c r="A96" s="70" t="s">
        <v>1291</v>
      </c>
      <c r="B96" s="70" t="s">
        <v>1292</v>
      </c>
      <c r="C96" s="70" t="s">
        <v>1293</v>
      </c>
      <c r="D96" s="70"/>
    </row>
    <row r="97" spans="1:4" x14ac:dyDescent="0.25">
      <c r="A97" s="70" t="s">
        <v>1291</v>
      </c>
      <c r="B97" s="70" t="s">
        <v>1294</v>
      </c>
      <c r="C97" s="70" t="s">
        <v>1295</v>
      </c>
      <c r="D97" s="70"/>
    </row>
    <row r="98" spans="1:4" x14ac:dyDescent="0.25">
      <c r="A98" s="70"/>
      <c r="B98" s="70"/>
      <c r="C98" s="70"/>
      <c r="D98" s="70"/>
    </row>
    <row r="99" spans="1:4" x14ac:dyDescent="0.25">
      <c r="A99" s="70" t="s">
        <v>1296</v>
      </c>
      <c r="B99" s="70" t="s">
        <v>1297</v>
      </c>
      <c r="C99" s="70" t="s">
        <v>1298</v>
      </c>
      <c r="D99" s="70"/>
    </row>
    <row r="100" spans="1:4" x14ac:dyDescent="0.25">
      <c r="A100" s="70" t="s">
        <v>1296</v>
      </c>
      <c r="B100" s="70" t="s">
        <v>1299</v>
      </c>
      <c r="C100" s="30" t="s">
        <v>1300</v>
      </c>
    </row>
    <row r="101" spans="1:4" x14ac:dyDescent="0.25">
      <c r="A101" s="70" t="s">
        <v>1296</v>
      </c>
      <c r="B101" s="70" t="s">
        <v>1301</v>
      </c>
      <c r="C101" s="30" t="s">
        <v>1302</v>
      </c>
    </row>
    <row r="102" spans="1:4" x14ac:dyDescent="0.25">
      <c r="A102" s="70"/>
      <c r="B102" s="70"/>
    </row>
    <row r="103" spans="1:4" x14ac:dyDescent="0.25">
      <c r="A103" s="70" t="s">
        <v>1303</v>
      </c>
      <c r="B103" s="70" t="s">
        <v>1304</v>
      </c>
      <c r="C103" s="30" t="s">
        <v>1133</v>
      </c>
    </row>
    <row r="104" spans="1:4" x14ac:dyDescent="0.25">
      <c r="A104" s="70" t="s">
        <v>1303</v>
      </c>
      <c r="B104" s="70" t="s">
        <v>1305</v>
      </c>
      <c r="C104" s="30" t="s">
        <v>1134</v>
      </c>
    </row>
    <row r="105" spans="1:4" x14ac:dyDescent="0.25">
      <c r="A105" s="70" t="s">
        <v>1303</v>
      </c>
      <c r="B105" s="70" t="s">
        <v>1306</v>
      </c>
      <c r="C105" s="30" t="s">
        <v>1</v>
      </c>
    </row>
    <row r="106" spans="1:4" x14ac:dyDescent="0.25">
      <c r="A106" s="70"/>
      <c r="B106" s="70"/>
    </row>
    <row r="107" spans="1:4" x14ac:dyDescent="0.25">
      <c r="A107" s="70" t="s">
        <v>1215</v>
      </c>
      <c r="B107" s="70" t="s">
        <v>1307</v>
      </c>
      <c r="C107" s="30" t="s">
        <v>1308</v>
      </c>
    </row>
    <row r="108" spans="1:4" x14ac:dyDescent="0.25">
      <c r="A108" s="70" t="s">
        <v>1215</v>
      </c>
      <c r="B108" s="70" t="s">
        <v>1309</v>
      </c>
      <c r="C108" s="30" t="s">
        <v>1310</v>
      </c>
    </row>
    <row r="109" spans="1:4" x14ac:dyDescent="0.25">
      <c r="A109" s="70"/>
      <c r="B109" s="70"/>
    </row>
    <row r="110" spans="1:4" x14ac:dyDescent="0.25">
      <c r="A110" s="70" t="s">
        <v>1311</v>
      </c>
      <c r="B110" s="70" t="s">
        <v>1312</v>
      </c>
      <c r="C110" s="30" t="s">
        <v>35</v>
      </c>
    </row>
    <row r="111" spans="1:4" x14ac:dyDescent="0.25">
      <c r="A111" s="70" t="s">
        <v>1311</v>
      </c>
      <c r="B111" s="70" t="s">
        <v>1313</v>
      </c>
      <c r="C111" s="30" t="s">
        <v>2</v>
      </c>
    </row>
    <row r="112" spans="1:4" x14ac:dyDescent="0.25">
      <c r="A112" s="70"/>
      <c r="B112" s="70"/>
    </row>
    <row r="113" spans="1:3" x14ac:dyDescent="0.25">
      <c r="A113" s="70" t="s">
        <v>1142</v>
      </c>
      <c r="B113" s="70" t="s">
        <v>1148</v>
      </c>
      <c r="C113" s="30" t="s">
        <v>7</v>
      </c>
    </row>
    <row r="114" spans="1:3" x14ac:dyDescent="0.25">
      <c r="A114" s="70" t="s">
        <v>1142</v>
      </c>
      <c r="B114" s="70" t="s">
        <v>1268</v>
      </c>
      <c r="C114" s="30" t="s">
        <v>632</v>
      </c>
    </row>
    <row r="115" spans="1:3" x14ac:dyDescent="0.25">
      <c r="A115" s="70" t="s">
        <v>1142</v>
      </c>
      <c r="B115" s="70" t="s">
        <v>1246</v>
      </c>
      <c r="C115" s="30" t="s">
        <v>4</v>
      </c>
    </row>
    <row r="116" spans="1:3" x14ac:dyDescent="0.25">
      <c r="A116" s="70" t="s">
        <v>1142</v>
      </c>
      <c r="B116" s="70" t="s">
        <v>1271</v>
      </c>
      <c r="C116" s="30" t="s">
        <v>854</v>
      </c>
    </row>
    <row r="117" spans="1:3" x14ac:dyDescent="0.25">
      <c r="A117" s="70" t="s">
        <v>1142</v>
      </c>
      <c r="B117" s="70" t="s">
        <v>1275</v>
      </c>
      <c r="C117" s="30" t="s">
        <v>1275</v>
      </c>
    </row>
    <row r="118" spans="1:3" x14ac:dyDescent="0.25">
      <c r="A118" s="70" t="s">
        <v>1142</v>
      </c>
      <c r="B118" s="70" t="s">
        <v>1264</v>
      </c>
      <c r="C118" s="30" t="s">
        <v>327</v>
      </c>
    </row>
    <row r="119" spans="1:3" x14ac:dyDescent="0.25">
      <c r="A119" s="70"/>
      <c r="B119" s="70"/>
    </row>
    <row r="120" spans="1:3" x14ac:dyDescent="0.25">
      <c r="A120" s="70" t="s">
        <v>1314</v>
      </c>
      <c r="B120" s="70" t="s">
        <v>1315</v>
      </c>
      <c r="C120" s="30" t="s">
        <v>5</v>
      </c>
    </row>
    <row r="121" spans="1:3" x14ac:dyDescent="0.25">
      <c r="A121" s="70" t="s">
        <v>1314</v>
      </c>
      <c r="B121" s="70" t="s">
        <v>1316</v>
      </c>
      <c r="C121" s="30" t="s">
        <v>21</v>
      </c>
    </row>
    <row r="122" spans="1:3" x14ac:dyDescent="0.25">
      <c r="A122" s="70"/>
      <c r="B122" s="70"/>
    </row>
    <row r="123" spans="1:3" x14ac:dyDescent="0.25">
      <c r="A123" s="70" t="s">
        <v>1317</v>
      </c>
      <c r="B123" s="70" t="s">
        <v>1151</v>
      </c>
      <c r="C123" s="30" t="s">
        <v>534</v>
      </c>
    </row>
    <row r="124" spans="1:3" x14ac:dyDescent="0.25">
      <c r="A124" s="70" t="s">
        <v>1317</v>
      </c>
      <c r="B124" s="70" t="s">
        <v>1156</v>
      </c>
      <c r="C124" s="30" t="s">
        <v>10</v>
      </c>
    </row>
    <row r="125" spans="1:3" x14ac:dyDescent="0.25">
      <c r="A125" s="70" t="s">
        <v>1317</v>
      </c>
      <c r="B125" s="70" t="s">
        <v>1147</v>
      </c>
      <c r="C125" s="30" t="s">
        <v>1129</v>
      </c>
    </row>
    <row r="126" spans="1:3" x14ac:dyDescent="0.25">
      <c r="A126" s="70" t="s">
        <v>1317</v>
      </c>
      <c r="B126" s="70" t="s">
        <v>1161</v>
      </c>
      <c r="C126" s="30" t="s">
        <v>828</v>
      </c>
    </row>
    <row r="127" spans="1:3" x14ac:dyDescent="0.25">
      <c r="A127" s="70" t="s">
        <v>1317</v>
      </c>
      <c r="B127" s="70" t="s">
        <v>1164</v>
      </c>
      <c r="C127" s="30" t="s">
        <v>1173</v>
      </c>
    </row>
    <row r="128" spans="1:3" x14ac:dyDescent="0.25">
      <c r="A128" s="70" t="s">
        <v>1317</v>
      </c>
      <c r="B128" s="70" t="s">
        <v>1167</v>
      </c>
      <c r="C128" s="30" t="s">
        <v>1176</v>
      </c>
    </row>
    <row r="129" spans="1:3" x14ac:dyDescent="0.25">
      <c r="A129" s="70" t="s">
        <v>1317</v>
      </c>
      <c r="B129" s="70" t="s">
        <v>1152</v>
      </c>
      <c r="C129" s="30" t="s">
        <v>1153</v>
      </c>
    </row>
    <row r="130" spans="1:3" x14ac:dyDescent="0.25">
      <c r="A130" s="70" t="s">
        <v>1317</v>
      </c>
      <c r="B130" s="70" t="s">
        <v>1172</v>
      </c>
      <c r="C130" s="30" t="s">
        <v>1158</v>
      </c>
    </row>
    <row r="131" spans="1:3" x14ac:dyDescent="0.25">
      <c r="A131" s="70" t="s">
        <v>1317</v>
      </c>
      <c r="B131" s="70" t="s">
        <v>1159</v>
      </c>
      <c r="C131" s="30" t="s">
        <v>1160</v>
      </c>
    </row>
    <row r="132" spans="1:3" x14ac:dyDescent="0.25">
      <c r="A132" s="70" t="s">
        <v>1317</v>
      </c>
      <c r="B132" s="70" t="s">
        <v>1162</v>
      </c>
      <c r="C132" s="30" t="s">
        <v>1318</v>
      </c>
    </row>
    <row r="133" spans="1:3" x14ac:dyDescent="0.25">
      <c r="A133" s="70" t="s">
        <v>1317</v>
      </c>
      <c r="B133" s="70" t="s">
        <v>1165</v>
      </c>
      <c r="C133" s="30" t="s">
        <v>1166</v>
      </c>
    </row>
    <row r="134" spans="1:3" x14ac:dyDescent="0.25">
      <c r="A134" s="70" t="s">
        <v>1317</v>
      </c>
      <c r="B134" s="70" t="s">
        <v>1168</v>
      </c>
      <c r="C134" s="30" t="s">
        <v>1169</v>
      </c>
    </row>
    <row r="135" spans="1:3" x14ac:dyDescent="0.25">
      <c r="A135" s="70" t="s">
        <v>1317</v>
      </c>
      <c r="B135" s="70" t="s">
        <v>1178</v>
      </c>
      <c r="C135" s="30" t="s">
        <v>1179</v>
      </c>
    </row>
    <row r="136" spans="1:3" x14ac:dyDescent="0.25">
      <c r="A136" s="70" t="s">
        <v>1317</v>
      </c>
      <c r="B136" s="70" t="s">
        <v>1180</v>
      </c>
      <c r="C136" s="30" t="s">
        <v>1181</v>
      </c>
    </row>
    <row r="137" spans="1:3" x14ac:dyDescent="0.25">
      <c r="A137" s="70" t="s">
        <v>1317</v>
      </c>
      <c r="B137" s="70" t="s">
        <v>1182</v>
      </c>
      <c r="C137" s="30" t="s">
        <v>1183</v>
      </c>
    </row>
    <row r="138" spans="1:3" x14ac:dyDescent="0.25">
      <c r="A138" s="70" t="s">
        <v>1317</v>
      </c>
      <c r="B138" s="70" t="s">
        <v>1191</v>
      </c>
      <c r="C138" s="30" t="s">
        <v>1193</v>
      </c>
    </row>
    <row r="139" spans="1:3" x14ac:dyDescent="0.25">
      <c r="A139" s="70" t="s">
        <v>1317</v>
      </c>
      <c r="B139" s="70" t="s">
        <v>1192</v>
      </c>
      <c r="C139" s="30" t="s">
        <v>1198</v>
      </c>
    </row>
    <row r="140" spans="1:3" x14ac:dyDescent="0.25">
      <c r="A140" s="70" t="s">
        <v>1317</v>
      </c>
      <c r="B140" s="70" t="s">
        <v>1194</v>
      </c>
      <c r="C140" s="30" t="s">
        <v>153</v>
      </c>
    </row>
    <row r="141" spans="1:3" x14ac:dyDescent="0.25">
      <c r="A141" s="70"/>
      <c r="B141" s="70"/>
    </row>
    <row r="142" spans="1:3" x14ac:dyDescent="0.25">
      <c r="A142" s="70" t="s">
        <v>1319</v>
      </c>
      <c r="B142" s="70" t="s">
        <v>1320</v>
      </c>
      <c r="C142" s="30" t="s">
        <v>49</v>
      </c>
    </row>
    <row r="143" spans="1:3" x14ac:dyDescent="0.25">
      <c r="A143" s="70" t="s">
        <v>1319</v>
      </c>
      <c r="B143" s="70" t="s">
        <v>1321</v>
      </c>
      <c r="C143" s="30" t="s">
        <v>26</v>
      </c>
    </row>
    <row r="144" spans="1:3" x14ac:dyDescent="0.25">
      <c r="A144" s="70" t="s">
        <v>1319</v>
      </c>
      <c r="B144" s="70" t="s">
        <v>1322</v>
      </c>
      <c r="C144" s="30" t="s">
        <v>818</v>
      </c>
    </row>
    <row r="145" spans="1:3" x14ac:dyDescent="0.25">
      <c r="A145" s="70" t="s">
        <v>1319</v>
      </c>
      <c r="B145" s="70" t="s">
        <v>1323</v>
      </c>
      <c r="C145" s="30" t="s">
        <v>22</v>
      </c>
    </row>
    <row r="146" spans="1:3" x14ac:dyDescent="0.25">
      <c r="A146" s="70" t="s">
        <v>1319</v>
      </c>
      <c r="B146" s="70" t="s">
        <v>1324</v>
      </c>
      <c r="C146" s="30" t="s">
        <v>658</v>
      </c>
    </row>
    <row r="147" spans="1:3" x14ac:dyDescent="0.25">
      <c r="A147" s="70" t="s">
        <v>1319</v>
      </c>
      <c r="B147" s="70" t="s">
        <v>1325</v>
      </c>
      <c r="C147" s="30" t="s">
        <v>88</v>
      </c>
    </row>
    <row r="148" spans="1:3" x14ac:dyDescent="0.25">
      <c r="A148" s="70" t="s">
        <v>1319</v>
      </c>
      <c r="B148" s="70" t="s">
        <v>1326</v>
      </c>
      <c r="C148" s="30" t="s">
        <v>12</v>
      </c>
    </row>
    <row r="149" spans="1:3" x14ac:dyDescent="0.25">
      <c r="A149" s="70" t="s">
        <v>1319</v>
      </c>
      <c r="B149" s="70" t="s">
        <v>1327</v>
      </c>
      <c r="C149" s="30" t="s">
        <v>71</v>
      </c>
    </row>
    <row r="150" spans="1:3" x14ac:dyDescent="0.25">
      <c r="A150" s="70" t="s">
        <v>1319</v>
      </c>
      <c r="B150" s="70" t="s">
        <v>1328</v>
      </c>
      <c r="C150" s="30" t="s">
        <v>40</v>
      </c>
    </row>
    <row r="151" spans="1:3" x14ac:dyDescent="0.25">
      <c r="A151" s="70"/>
      <c r="B151" s="70"/>
    </row>
    <row r="152" spans="1:3" x14ac:dyDescent="0.25">
      <c r="A152" s="70" t="s">
        <v>1329</v>
      </c>
      <c r="B152" s="70" t="s">
        <v>1330</v>
      </c>
      <c r="C152" s="30" t="s">
        <v>154</v>
      </c>
    </row>
    <row r="153" spans="1:3" x14ac:dyDescent="0.25">
      <c r="A153" s="70" t="s">
        <v>1329</v>
      </c>
      <c r="B153" s="70" t="s">
        <v>1331</v>
      </c>
      <c r="C153" s="30" t="s">
        <v>427</v>
      </c>
    </row>
    <row r="154" spans="1:3" x14ac:dyDescent="0.25">
      <c r="A154" s="70" t="s">
        <v>1329</v>
      </c>
      <c r="B154" s="70" t="s">
        <v>1332</v>
      </c>
      <c r="C154" s="30" t="s">
        <v>11</v>
      </c>
    </row>
    <row r="155" spans="1:3" x14ac:dyDescent="0.25">
      <c r="A155" s="70"/>
      <c r="B155" s="70"/>
    </row>
    <row r="156" spans="1:3" x14ac:dyDescent="0.25">
      <c r="A156" s="70" t="s">
        <v>1333</v>
      </c>
      <c r="B156" s="70" t="s">
        <v>1334</v>
      </c>
      <c r="C156" s="30" t="s">
        <v>41</v>
      </c>
    </row>
    <row r="157" spans="1:3" x14ac:dyDescent="0.25">
      <c r="A157" s="70" t="s">
        <v>1333</v>
      </c>
      <c r="B157" s="70" t="s">
        <v>1335</v>
      </c>
      <c r="C157" s="30" t="s">
        <v>13</v>
      </c>
    </row>
    <row r="158" spans="1:3" x14ac:dyDescent="0.25">
      <c r="A158" s="70"/>
      <c r="B158" s="70"/>
    </row>
    <row r="159" spans="1:3" x14ac:dyDescent="0.25">
      <c r="A159" s="70" t="s">
        <v>1336</v>
      </c>
      <c r="B159" s="70" t="s">
        <v>830</v>
      </c>
      <c r="C159" s="30" t="s">
        <v>830</v>
      </c>
    </row>
    <row r="160" spans="1:3" x14ac:dyDescent="0.25">
      <c r="A160" s="70" t="s">
        <v>1336</v>
      </c>
      <c r="B160" s="70" t="s">
        <v>1337</v>
      </c>
      <c r="C160" s="30" t="s">
        <v>14</v>
      </c>
    </row>
    <row r="161" spans="1:3" x14ac:dyDescent="0.25">
      <c r="A161" s="70" t="s">
        <v>1336</v>
      </c>
      <c r="B161" s="70" t="s">
        <v>1338</v>
      </c>
      <c r="C161" s="30" t="s">
        <v>1339</v>
      </c>
    </row>
    <row r="162" spans="1:3" x14ac:dyDescent="0.25">
      <c r="A162" s="70" t="s">
        <v>1336</v>
      </c>
      <c r="B162" s="70" t="s">
        <v>1340</v>
      </c>
      <c r="C162" s="30" t="s">
        <v>904</v>
      </c>
    </row>
    <row r="163" spans="1:3" x14ac:dyDescent="0.25">
      <c r="A163" s="70" t="s">
        <v>1336</v>
      </c>
      <c r="B163" s="70" t="s">
        <v>1341</v>
      </c>
      <c r="C163" s="30" t="s">
        <v>359</v>
      </c>
    </row>
    <row r="164" spans="1:3" x14ac:dyDescent="0.25">
      <c r="A164" s="70" t="s">
        <v>1336</v>
      </c>
      <c r="B164" s="70" t="s">
        <v>1342</v>
      </c>
      <c r="C164" s="30" t="s">
        <v>153</v>
      </c>
    </row>
    <row r="165" spans="1:3" x14ac:dyDescent="0.25">
      <c r="A165" s="70"/>
      <c r="B165" s="70"/>
    </row>
    <row r="166" spans="1:3" x14ac:dyDescent="0.25">
      <c r="A166" s="70" t="s">
        <v>1343</v>
      </c>
      <c r="B166" s="70" t="s">
        <v>1344</v>
      </c>
      <c r="C166" s="30" t="s">
        <v>28</v>
      </c>
    </row>
    <row r="167" spans="1:3" x14ac:dyDescent="0.25">
      <c r="A167" s="70" t="s">
        <v>1343</v>
      </c>
      <c r="B167" s="70" t="s">
        <v>1345</v>
      </c>
      <c r="C167" s="30" t="s">
        <v>15</v>
      </c>
    </row>
    <row r="168" spans="1:3" x14ac:dyDescent="0.25">
      <c r="A168" s="70" t="s">
        <v>1343</v>
      </c>
      <c r="B168" s="70" t="s">
        <v>1346</v>
      </c>
      <c r="C168" s="30" t="s">
        <v>859</v>
      </c>
    </row>
    <row r="169" spans="1:3" x14ac:dyDescent="0.25">
      <c r="A169" s="70" t="s">
        <v>1343</v>
      </c>
      <c r="B169" s="70" t="s">
        <v>1347</v>
      </c>
      <c r="C169" s="30" t="s">
        <v>905</v>
      </c>
    </row>
    <row r="170" spans="1:3" x14ac:dyDescent="0.25">
      <c r="A170" s="70" t="s">
        <v>1343</v>
      </c>
      <c r="B170" s="70" t="s">
        <v>1348</v>
      </c>
      <c r="C170" s="30" t="s">
        <v>50</v>
      </c>
    </row>
    <row r="171" spans="1:3" x14ac:dyDescent="0.25">
      <c r="A171" s="70"/>
      <c r="B171" s="70"/>
    </row>
    <row r="172" spans="1:3" x14ac:dyDescent="0.25">
      <c r="A172" s="70" t="s">
        <v>1349</v>
      </c>
      <c r="B172" s="70" t="s">
        <v>1350</v>
      </c>
      <c r="C172" s="30" t="s">
        <v>47</v>
      </c>
    </row>
    <row r="173" spans="1:3" x14ac:dyDescent="0.25">
      <c r="A173" s="70" t="s">
        <v>1349</v>
      </c>
      <c r="B173" s="70" t="s">
        <v>1351</v>
      </c>
      <c r="C173" s="30" t="s">
        <v>91</v>
      </c>
    </row>
    <row r="174" spans="1:3" x14ac:dyDescent="0.25">
      <c r="A174" s="70" t="s">
        <v>1349</v>
      </c>
      <c r="B174" s="70" t="s">
        <v>1352</v>
      </c>
      <c r="C174" s="30" t="s">
        <v>57</v>
      </c>
    </row>
    <row r="175" spans="1:3" x14ac:dyDescent="0.25">
      <c r="A175" s="70" t="s">
        <v>1349</v>
      </c>
      <c r="B175" s="70" t="s">
        <v>1353</v>
      </c>
      <c r="C175" s="30" t="s">
        <v>29</v>
      </c>
    </row>
    <row r="176" spans="1:3" x14ac:dyDescent="0.25">
      <c r="A176" s="70" t="s">
        <v>1349</v>
      </c>
      <c r="B176" s="70" t="s">
        <v>1354</v>
      </c>
      <c r="C176" s="30" t="s">
        <v>656</v>
      </c>
    </row>
    <row r="177" spans="1:6" x14ac:dyDescent="0.25">
      <c r="A177" s="70" t="s">
        <v>1349</v>
      </c>
      <c r="B177" s="70" t="s">
        <v>1355</v>
      </c>
      <c r="C177" s="30" t="s">
        <v>193</v>
      </c>
    </row>
    <row r="178" spans="1:6" x14ac:dyDescent="0.25">
      <c r="A178" s="70" t="s">
        <v>1349</v>
      </c>
      <c r="B178" s="70" t="s">
        <v>1356</v>
      </c>
      <c r="C178" s="30" t="s">
        <v>690</v>
      </c>
    </row>
    <row r="179" spans="1:6" x14ac:dyDescent="0.25">
      <c r="A179" s="70" t="s">
        <v>1349</v>
      </c>
      <c r="B179" s="70" t="s">
        <v>1357</v>
      </c>
      <c r="C179" s="30" t="s">
        <v>730</v>
      </c>
    </row>
    <row r="180" spans="1:6" x14ac:dyDescent="0.25">
      <c r="A180" s="70" t="s">
        <v>1349</v>
      </c>
      <c r="B180" s="70" t="s">
        <v>1358</v>
      </c>
      <c r="C180" s="30" t="s">
        <v>1109</v>
      </c>
    </row>
    <row r="181" spans="1:6" x14ac:dyDescent="0.25">
      <c r="A181" s="70" t="s">
        <v>1349</v>
      </c>
      <c r="B181" s="70" t="s">
        <v>1359</v>
      </c>
      <c r="C181" s="30" t="s">
        <v>227</v>
      </c>
    </row>
    <row r="182" spans="1:6" x14ac:dyDescent="0.25">
      <c r="A182" s="70" t="s">
        <v>1349</v>
      </c>
      <c r="B182" s="70" t="s">
        <v>1360</v>
      </c>
      <c r="C182" s="30" t="s">
        <v>1110</v>
      </c>
    </row>
    <row r="183" spans="1:6" x14ac:dyDescent="0.25">
      <c r="A183" s="70"/>
      <c r="B183" s="70"/>
    </row>
    <row r="184" spans="1:6" x14ac:dyDescent="0.25">
      <c r="A184" s="74" t="s">
        <v>1143</v>
      </c>
      <c r="B184" s="74" t="s">
        <v>1197</v>
      </c>
      <c r="C184" s="74" t="s">
        <v>692</v>
      </c>
      <c r="D184" s="70" t="s">
        <v>1148</v>
      </c>
      <c r="E184" s="74"/>
      <c r="F184" s="74"/>
    </row>
    <row r="185" spans="1:6" x14ac:dyDescent="0.25">
      <c r="A185" s="74" t="s">
        <v>1143</v>
      </c>
      <c r="B185" s="74" t="s">
        <v>1189</v>
      </c>
      <c r="C185" s="74" t="s">
        <v>8</v>
      </c>
      <c r="D185" s="70" t="s">
        <v>1148</v>
      </c>
      <c r="E185" s="74"/>
      <c r="F185" s="74"/>
    </row>
    <row r="186" spans="1:6" x14ac:dyDescent="0.25">
      <c r="A186" s="74" t="s">
        <v>1143</v>
      </c>
      <c r="B186" s="74" t="s">
        <v>1211</v>
      </c>
      <c r="C186" s="74" t="s">
        <v>75</v>
      </c>
      <c r="D186" s="70" t="s">
        <v>1148</v>
      </c>
      <c r="E186" s="74"/>
      <c r="F186" s="74"/>
    </row>
    <row r="187" spans="1:6" x14ac:dyDescent="0.25">
      <c r="A187" s="74" t="s">
        <v>1143</v>
      </c>
      <c r="B187" s="74" t="s">
        <v>1154</v>
      </c>
      <c r="C187" s="74" t="s">
        <v>44</v>
      </c>
      <c r="D187" s="70" t="s">
        <v>1148</v>
      </c>
      <c r="E187" s="74"/>
      <c r="F187" s="74"/>
    </row>
    <row r="188" spans="1:6" x14ac:dyDescent="0.25">
      <c r="A188" s="74" t="s">
        <v>1143</v>
      </c>
      <c r="B188" s="74" t="s">
        <v>1361</v>
      </c>
      <c r="C188" s="74" t="s">
        <v>349</v>
      </c>
      <c r="D188" s="70" t="s">
        <v>1148</v>
      </c>
      <c r="E188" s="74"/>
      <c r="F188" s="74"/>
    </row>
    <row r="189" spans="1:6" x14ac:dyDescent="0.25">
      <c r="A189" s="74" t="s">
        <v>1143</v>
      </c>
      <c r="B189" s="74" t="s">
        <v>1362</v>
      </c>
      <c r="C189" s="74" t="s">
        <v>646</v>
      </c>
      <c r="D189" s="70" t="s">
        <v>1148</v>
      </c>
      <c r="E189" s="74"/>
      <c r="F189" s="74"/>
    </row>
    <row r="190" spans="1:6" x14ac:dyDescent="0.25">
      <c r="A190" s="74" t="s">
        <v>1143</v>
      </c>
      <c r="B190" s="74" t="s">
        <v>1170</v>
      </c>
      <c r="C190" s="74" t="s">
        <v>105</v>
      </c>
      <c r="D190" s="70" t="s">
        <v>1148</v>
      </c>
      <c r="E190" s="74"/>
      <c r="F190" s="74"/>
    </row>
    <row r="191" spans="1:6" x14ac:dyDescent="0.25">
      <c r="A191" s="74" t="s">
        <v>1143</v>
      </c>
      <c r="B191" s="74" t="s">
        <v>1174</v>
      </c>
      <c r="C191" s="74" t="s">
        <v>53</v>
      </c>
      <c r="D191" s="70" t="s">
        <v>1148</v>
      </c>
      <c r="E191" s="74"/>
      <c r="F191" s="74"/>
    </row>
    <row r="192" spans="1:6" x14ac:dyDescent="0.25">
      <c r="A192" s="74" t="s">
        <v>1143</v>
      </c>
      <c r="B192" s="74" t="s">
        <v>1363</v>
      </c>
      <c r="C192" s="74" t="s">
        <v>437</v>
      </c>
      <c r="D192" s="70" t="s">
        <v>1148</v>
      </c>
      <c r="E192" s="74"/>
      <c r="F192" s="74"/>
    </row>
    <row r="193" spans="1:6" x14ac:dyDescent="0.25">
      <c r="A193" s="74" t="s">
        <v>1143</v>
      </c>
      <c r="B193" s="74" t="s">
        <v>1149</v>
      </c>
      <c r="C193" s="74" t="s">
        <v>361</v>
      </c>
      <c r="D193" s="70" t="s">
        <v>1148</v>
      </c>
      <c r="E193" s="74"/>
      <c r="F193" s="74"/>
    </row>
    <row r="194" spans="1:6" x14ac:dyDescent="0.25">
      <c r="A194" s="74" t="s">
        <v>1143</v>
      </c>
      <c r="B194" s="74" t="s">
        <v>1364</v>
      </c>
      <c r="C194" s="74" t="s">
        <v>112</v>
      </c>
      <c r="D194" s="70" t="s">
        <v>1148</v>
      </c>
      <c r="E194" s="74"/>
      <c r="F194" s="74"/>
    </row>
    <row r="195" spans="1:6" x14ac:dyDescent="0.25">
      <c r="A195" s="74"/>
      <c r="B195" s="74"/>
      <c r="C195" s="74"/>
      <c r="D195" s="70"/>
      <c r="E195" s="74"/>
      <c r="F195" s="74"/>
    </row>
    <row r="196" spans="1:6" x14ac:dyDescent="0.25">
      <c r="A196" s="74" t="s">
        <v>1144</v>
      </c>
      <c r="B196" s="74" t="s">
        <v>1190</v>
      </c>
      <c r="C196" s="74" t="s">
        <v>9</v>
      </c>
      <c r="D196" s="70" t="s">
        <v>1148</v>
      </c>
      <c r="E196" s="74" t="s">
        <v>1189</v>
      </c>
      <c r="F196" s="74"/>
    </row>
    <row r="197" spans="1:6" x14ac:dyDescent="0.25">
      <c r="A197" s="74" t="s">
        <v>1144</v>
      </c>
      <c r="B197" s="74" t="s">
        <v>1209</v>
      </c>
      <c r="C197" s="74" t="s">
        <v>165</v>
      </c>
      <c r="D197" s="70" t="s">
        <v>1148</v>
      </c>
      <c r="E197" s="74" t="s">
        <v>1189</v>
      </c>
      <c r="F197" s="74"/>
    </row>
    <row r="198" spans="1:6" x14ac:dyDescent="0.25">
      <c r="A198" s="74" t="s">
        <v>1144</v>
      </c>
      <c r="B198" s="74" t="s">
        <v>1365</v>
      </c>
      <c r="C198" s="74" t="s">
        <v>140</v>
      </c>
      <c r="D198" s="70" t="s">
        <v>1148</v>
      </c>
      <c r="E198" s="74" t="s">
        <v>1189</v>
      </c>
      <c r="F198" s="74"/>
    </row>
    <row r="199" spans="1:6" x14ac:dyDescent="0.25">
      <c r="A199" s="74" t="s">
        <v>1144</v>
      </c>
      <c r="B199" s="74" t="s">
        <v>1366</v>
      </c>
      <c r="C199" s="74" t="s">
        <v>220</v>
      </c>
      <c r="D199" s="70" t="s">
        <v>1148</v>
      </c>
      <c r="E199" s="74" t="s">
        <v>1189</v>
      </c>
      <c r="F199" s="74"/>
    </row>
    <row r="200" spans="1:6" x14ac:dyDescent="0.25">
      <c r="A200" s="74" t="s">
        <v>1144</v>
      </c>
      <c r="B200" s="74" t="s">
        <v>1367</v>
      </c>
      <c r="C200" s="74" t="s">
        <v>173</v>
      </c>
      <c r="D200" s="70" t="s">
        <v>1148</v>
      </c>
      <c r="E200" s="74" t="s">
        <v>1189</v>
      </c>
      <c r="F200" s="74"/>
    </row>
    <row r="201" spans="1:6" x14ac:dyDescent="0.25">
      <c r="A201" s="74" t="s">
        <v>1144</v>
      </c>
      <c r="B201" s="74" t="s">
        <v>1368</v>
      </c>
      <c r="C201" s="74" t="s">
        <v>79</v>
      </c>
      <c r="D201" s="70" t="s">
        <v>1148</v>
      </c>
      <c r="E201" s="74" t="s">
        <v>1189</v>
      </c>
      <c r="F201" s="74"/>
    </row>
    <row r="202" spans="1:6" x14ac:dyDescent="0.25">
      <c r="A202" s="74" t="s">
        <v>1144</v>
      </c>
      <c r="B202" s="74" t="s">
        <v>1369</v>
      </c>
      <c r="C202" s="74" t="s">
        <v>442</v>
      </c>
      <c r="D202" s="70" t="s">
        <v>1148</v>
      </c>
      <c r="E202" s="74" t="s">
        <v>1211</v>
      </c>
      <c r="F202" s="74"/>
    </row>
    <row r="203" spans="1:6" x14ac:dyDescent="0.25">
      <c r="A203" s="74" t="s">
        <v>1144</v>
      </c>
      <c r="B203" s="74" t="s">
        <v>1370</v>
      </c>
      <c r="C203" s="74" t="s">
        <v>479</v>
      </c>
      <c r="D203" s="70" t="s">
        <v>1148</v>
      </c>
      <c r="E203" s="74" t="s">
        <v>1211</v>
      </c>
      <c r="F203" s="74"/>
    </row>
    <row r="204" spans="1:6" x14ac:dyDescent="0.25">
      <c r="A204" s="74" t="s">
        <v>1144</v>
      </c>
      <c r="B204" s="74" t="s">
        <v>1371</v>
      </c>
      <c r="C204" s="74" t="s">
        <v>753</v>
      </c>
      <c r="D204" s="70" t="s">
        <v>1148</v>
      </c>
      <c r="E204" s="74" t="s">
        <v>1211</v>
      </c>
      <c r="F204" s="74"/>
    </row>
    <row r="205" spans="1:6" x14ac:dyDescent="0.25">
      <c r="A205" s="74" t="s">
        <v>1144</v>
      </c>
      <c r="B205" s="74" t="s">
        <v>1372</v>
      </c>
      <c r="C205" s="74" t="s">
        <v>833</v>
      </c>
      <c r="D205" s="70" t="s">
        <v>1148</v>
      </c>
      <c r="E205" s="74" t="s">
        <v>1211</v>
      </c>
      <c r="F205" s="74"/>
    </row>
    <row r="206" spans="1:6" x14ac:dyDescent="0.25">
      <c r="A206" s="74" t="s">
        <v>1144</v>
      </c>
      <c r="B206" s="74" t="s">
        <v>1373</v>
      </c>
      <c r="C206" s="74" t="s">
        <v>17</v>
      </c>
      <c r="D206" s="70" t="s">
        <v>1148</v>
      </c>
      <c r="E206" s="74" t="s">
        <v>1211</v>
      </c>
      <c r="F206" s="74"/>
    </row>
    <row r="207" spans="1:6" x14ac:dyDescent="0.25">
      <c r="A207" s="74" t="s">
        <v>1144</v>
      </c>
      <c r="B207" s="74" t="s">
        <v>1374</v>
      </c>
      <c r="C207" s="74" t="s">
        <v>63</v>
      </c>
      <c r="D207" s="70" t="s">
        <v>1148</v>
      </c>
      <c r="E207" s="74" t="s">
        <v>1211</v>
      </c>
      <c r="F207" s="74"/>
    </row>
    <row r="208" spans="1:6" x14ac:dyDescent="0.25">
      <c r="A208" s="74" t="s">
        <v>1144</v>
      </c>
      <c r="B208" s="74" t="s">
        <v>1212</v>
      </c>
      <c r="C208" s="74" t="s">
        <v>59</v>
      </c>
      <c r="D208" s="70" t="s">
        <v>1148</v>
      </c>
      <c r="E208" s="74" t="s">
        <v>1211</v>
      </c>
      <c r="F208" s="74"/>
    </row>
    <row r="209" spans="1:6" x14ac:dyDescent="0.25">
      <c r="A209" s="74" t="s">
        <v>1144</v>
      </c>
      <c r="B209" s="74" t="s">
        <v>1375</v>
      </c>
      <c r="C209" s="74" t="s">
        <v>96</v>
      </c>
      <c r="D209" s="70" t="s">
        <v>1148</v>
      </c>
      <c r="E209" s="74" t="s">
        <v>1211</v>
      </c>
      <c r="F209" s="74"/>
    </row>
    <row r="210" spans="1:6" x14ac:dyDescent="0.25">
      <c r="A210" s="74" t="s">
        <v>1144</v>
      </c>
      <c r="B210" s="74" t="s">
        <v>1376</v>
      </c>
      <c r="C210" s="74" t="s">
        <v>411</v>
      </c>
      <c r="D210" s="70" t="s">
        <v>1148</v>
      </c>
      <c r="E210" s="74" t="s">
        <v>1154</v>
      </c>
      <c r="F210" s="74"/>
    </row>
    <row r="211" spans="1:6" x14ac:dyDescent="0.25">
      <c r="A211" s="74" t="s">
        <v>1144</v>
      </c>
      <c r="B211" s="74" t="s">
        <v>1377</v>
      </c>
      <c r="C211" s="74" t="s">
        <v>531</v>
      </c>
      <c r="D211" s="70" t="s">
        <v>1148</v>
      </c>
      <c r="E211" s="74" t="s">
        <v>1154</v>
      </c>
      <c r="F211" s="74"/>
    </row>
    <row r="212" spans="1:6" x14ac:dyDescent="0.25">
      <c r="A212" s="74" t="s">
        <v>1144</v>
      </c>
      <c r="B212" s="74" t="s">
        <v>1155</v>
      </c>
      <c r="C212" s="74" t="s">
        <v>43</v>
      </c>
      <c r="D212" s="70" t="s">
        <v>1148</v>
      </c>
      <c r="E212" s="74" t="s">
        <v>1154</v>
      </c>
      <c r="F212" s="74"/>
    </row>
    <row r="213" spans="1:6" x14ac:dyDescent="0.25">
      <c r="A213" s="74" t="s">
        <v>1144</v>
      </c>
      <c r="B213" s="74" t="s">
        <v>1378</v>
      </c>
      <c r="C213" s="74" t="s">
        <v>749</v>
      </c>
      <c r="D213" s="70" t="s">
        <v>1148</v>
      </c>
      <c r="E213" s="74" t="s">
        <v>1154</v>
      </c>
      <c r="F213" s="74"/>
    </row>
    <row r="214" spans="1:6" x14ac:dyDescent="0.25">
      <c r="A214" s="74" t="s">
        <v>1144</v>
      </c>
      <c r="B214" s="74" t="s">
        <v>1379</v>
      </c>
      <c r="C214" s="74" t="s">
        <v>214</v>
      </c>
      <c r="D214" s="70" t="s">
        <v>1148</v>
      </c>
      <c r="E214" s="74" t="s">
        <v>1154</v>
      </c>
      <c r="F214" s="74"/>
    </row>
    <row r="215" spans="1:6" x14ac:dyDescent="0.25">
      <c r="A215" s="74" t="s">
        <v>1144</v>
      </c>
      <c r="B215" s="74" t="s">
        <v>1206</v>
      </c>
      <c r="C215" s="74" t="s">
        <v>129</v>
      </c>
      <c r="D215" s="70" t="s">
        <v>1148</v>
      </c>
      <c r="E215" s="74" t="s">
        <v>1154</v>
      </c>
      <c r="F215" s="74"/>
    </row>
    <row r="216" spans="1:6" x14ac:dyDescent="0.25">
      <c r="A216" s="74" t="s">
        <v>1144</v>
      </c>
      <c r="B216" s="74" t="s">
        <v>1380</v>
      </c>
      <c r="C216" s="74" t="s">
        <v>493</v>
      </c>
      <c r="D216" s="70" t="s">
        <v>1148</v>
      </c>
      <c r="E216" s="74" t="s">
        <v>1154</v>
      </c>
      <c r="F216" s="74"/>
    </row>
    <row r="217" spans="1:6" x14ac:dyDescent="0.25">
      <c r="A217" s="74" t="s">
        <v>1144</v>
      </c>
      <c r="B217" s="74" t="s">
        <v>1381</v>
      </c>
      <c r="C217" s="74" t="s">
        <v>260</v>
      </c>
      <c r="D217" s="70" t="s">
        <v>1148</v>
      </c>
      <c r="E217" s="74" t="s">
        <v>1154</v>
      </c>
      <c r="F217" s="74"/>
    </row>
    <row r="218" spans="1:6" x14ac:dyDescent="0.25">
      <c r="A218" s="74" t="s">
        <v>1144</v>
      </c>
      <c r="B218" s="74" t="s">
        <v>1382</v>
      </c>
      <c r="C218" s="74" t="s">
        <v>1115</v>
      </c>
      <c r="D218" s="70" t="s">
        <v>1148</v>
      </c>
      <c r="E218" s="74" t="s">
        <v>1154</v>
      </c>
      <c r="F218" s="74"/>
    </row>
    <row r="219" spans="1:6" x14ac:dyDescent="0.25">
      <c r="A219" s="74" t="s">
        <v>1144</v>
      </c>
      <c r="B219" s="74" t="s">
        <v>1383</v>
      </c>
      <c r="C219" s="74" t="s">
        <v>109</v>
      </c>
      <c r="D219" s="70" t="s">
        <v>1148</v>
      </c>
      <c r="E219" s="74" t="s">
        <v>1154</v>
      </c>
      <c r="F219" s="74"/>
    </row>
    <row r="220" spans="1:6" x14ac:dyDescent="0.25">
      <c r="A220" s="74" t="s">
        <v>1144</v>
      </c>
      <c r="B220" s="74" t="s">
        <v>1384</v>
      </c>
      <c r="C220" s="74" t="s">
        <v>897</v>
      </c>
      <c r="D220" s="70" t="s">
        <v>1148</v>
      </c>
      <c r="E220" s="74" t="s">
        <v>1154</v>
      </c>
      <c r="F220" s="74"/>
    </row>
    <row r="221" spans="1:6" x14ac:dyDescent="0.25">
      <c r="A221" s="74" t="s">
        <v>1144</v>
      </c>
      <c r="B221" s="74" t="s">
        <v>1385</v>
      </c>
      <c r="C221" s="74" t="s">
        <v>1116</v>
      </c>
      <c r="D221" s="70" t="s">
        <v>1148</v>
      </c>
      <c r="E221" s="74" t="s">
        <v>1361</v>
      </c>
      <c r="F221" s="74"/>
    </row>
    <row r="222" spans="1:6" x14ac:dyDescent="0.25">
      <c r="A222" s="74" t="s">
        <v>1144</v>
      </c>
      <c r="B222" s="74" t="s">
        <v>1386</v>
      </c>
      <c r="C222" s="74" t="s">
        <v>189</v>
      </c>
      <c r="D222" s="70" t="s">
        <v>1148</v>
      </c>
      <c r="E222" s="74" t="s">
        <v>1361</v>
      </c>
      <c r="F222" s="74"/>
    </row>
    <row r="223" spans="1:6" x14ac:dyDescent="0.25">
      <c r="A223" s="74" t="s">
        <v>1144</v>
      </c>
      <c r="B223" s="74" t="s">
        <v>1387</v>
      </c>
      <c r="C223" s="74" t="s">
        <v>422</v>
      </c>
      <c r="D223" s="70" t="s">
        <v>1148</v>
      </c>
      <c r="E223" s="74" t="s">
        <v>1361</v>
      </c>
      <c r="F223" s="74"/>
    </row>
    <row r="224" spans="1:6" x14ac:dyDescent="0.25">
      <c r="A224" s="74" t="s">
        <v>1144</v>
      </c>
      <c r="B224" s="74" t="s">
        <v>1388</v>
      </c>
      <c r="C224" s="74" t="s">
        <v>1117</v>
      </c>
      <c r="D224" s="70" t="s">
        <v>1148</v>
      </c>
      <c r="E224" s="74" t="s">
        <v>1361</v>
      </c>
      <c r="F224" s="74"/>
    </row>
    <row r="225" spans="1:6" x14ac:dyDescent="0.25">
      <c r="A225" s="74" t="s">
        <v>1144</v>
      </c>
      <c r="B225" s="74" t="s">
        <v>1389</v>
      </c>
      <c r="C225" s="74" t="s">
        <v>770</v>
      </c>
      <c r="D225" s="70" t="s">
        <v>1148</v>
      </c>
      <c r="E225" s="74" t="s">
        <v>1361</v>
      </c>
      <c r="F225" s="74"/>
    </row>
    <row r="226" spans="1:6" x14ac:dyDescent="0.25">
      <c r="A226" s="74" t="s">
        <v>1144</v>
      </c>
      <c r="B226" s="74" t="s">
        <v>1390</v>
      </c>
      <c r="C226" s="74" t="s">
        <v>1118</v>
      </c>
      <c r="D226" s="70" t="s">
        <v>1148</v>
      </c>
      <c r="E226" s="74" t="s">
        <v>1361</v>
      </c>
      <c r="F226" s="74"/>
    </row>
    <row r="227" spans="1:6" x14ac:dyDescent="0.25">
      <c r="A227" s="74" t="s">
        <v>1144</v>
      </c>
      <c r="B227" s="74" t="s">
        <v>1391</v>
      </c>
      <c r="C227" s="74" t="s">
        <v>99</v>
      </c>
      <c r="D227" s="70" t="s">
        <v>1148</v>
      </c>
      <c r="E227" s="74" t="s">
        <v>1361</v>
      </c>
      <c r="F227" s="74"/>
    </row>
    <row r="228" spans="1:6" x14ac:dyDescent="0.25">
      <c r="A228" s="74" t="s">
        <v>1144</v>
      </c>
      <c r="B228" s="74" t="s">
        <v>1392</v>
      </c>
      <c r="C228" s="74" t="s">
        <v>459</v>
      </c>
      <c r="D228" s="70" t="s">
        <v>1148</v>
      </c>
      <c r="E228" s="74" t="s">
        <v>1361</v>
      </c>
      <c r="F228" s="74"/>
    </row>
    <row r="229" spans="1:6" x14ac:dyDescent="0.25">
      <c r="A229" s="74" t="s">
        <v>1144</v>
      </c>
      <c r="B229" s="74" t="s">
        <v>1393</v>
      </c>
      <c r="C229" s="74" t="s">
        <v>1119</v>
      </c>
      <c r="D229" s="70" t="s">
        <v>1148</v>
      </c>
      <c r="E229" s="74" t="s">
        <v>1362</v>
      </c>
      <c r="F229" s="74"/>
    </row>
    <row r="230" spans="1:6" x14ac:dyDescent="0.25">
      <c r="A230" s="74" t="s">
        <v>1144</v>
      </c>
      <c r="B230" s="74" t="s">
        <v>1394</v>
      </c>
      <c r="C230" s="74" t="s">
        <v>1120</v>
      </c>
      <c r="D230" s="70" t="s">
        <v>1148</v>
      </c>
      <c r="E230" s="74" t="s">
        <v>1362</v>
      </c>
      <c r="F230" s="74"/>
    </row>
    <row r="231" spans="1:6" x14ac:dyDescent="0.25">
      <c r="A231" s="74" t="s">
        <v>1144</v>
      </c>
      <c r="B231" s="74" t="s">
        <v>1395</v>
      </c>
      <c r="C231" s="74" t="s">
        <v>705</v>
      </c>
      <c r="D231" s="70" t="s">
        <v>1148</v>
      </c>
      <c r="E231" s="74" t="s">
        <v>1362</v>
      </c>
      <c r="F231" s="74"/>
    </row>
    <row r="232" spans="1:6" x14ac:dyDescent="0.25">
      <c r="A232" s="74" t="s">
        <v>1144</v>
      </c>
      <c r="B232" s="74" t="s">
        <v>1396</v>
      </c>
      <c r="C232" s="74" t="s">
        <v>645</v>
      </c>
      <c r="D232" s="70" t="s">
        <v>1148</v>
      </c>
      <c r="E232" s="74" t="s">
        <v>1362</v>
      </c>
      <c r="F232" s="74"/>
    </row>
    <row r="233" spans="1:6" x14ac:dyDescent="0.25">
      <c r="A233" s="74" t="s">
        <v>1144</v>
      </c>
      <c r="B233" s="74" t="s">
        <v>1397</v>
      </c>
      <c r="C233" s="74" t="s">
        <v>1121</v>
      </c>
      <c r="D233" s="70" t="s">
        <v>1148</v>
      </c>
      <c r="E233" s="74" t="s">
        <v>1362</v>
      </c>
      <c r="F233" s="74"/>
    </row>
    <row r="234" spans="1:6" x14ac:dyDescent="0.25">
      <c r="A234" s="74" t="s">
        <v>1144</v>
      </c>
      <c r="B234" s="74" t="s">
        <v>1398</v>
      </c>
      <c r="C234" s="74" t="s">
        <v>1122</v>
      </c>
      <c r="D234" s="70" t="s">
        <v>1148</v>
      </c>
      <c r="E234" s="74" t="s">
        <v>1170</v>
      </c>
      <c r="F234" s="74"/>
    </row>
    <row r="235" spans="1:6" x14ac:dyDescent="0.25">
      <c r="A235" s="74" t="s">
        <v>1144</v>
      </c>
      <c r="B235" s="74" t="s">
        <v>1399</v>
      </c>
      <c r="C235" s="74" t="s">
        <v>667</v>
      </c>
      <c r="D235" s="70" t="s">
        <v>1148</v>
      </c>
      <c r="E235" s="74" t="s">
        <v>1170</v>
      </c>
      <c r="F235" s="74"/>
    </row>
    <row r="236" spans="1:6" x14ac:dyDescent="0.25">
      <c r="A236" s="74" t="s">
        <v>1144</v>
      </c>
      <c r="B236" s="74" t="s">
        <v>1400</v>
      </c>
      <c r="C236" s="74" t="s">
        <v>723</v>
      </c>
      <c r="D236" s="70" t="s">
        <v>1148</v>
      </c>
      <c r="E236" s="74" t="s">
        <v>1170</v>
      </c>
      <c r="F236" s="74"/>
    </row>
    <row r="237" spans="1:6" x14ac:dyDescent="0.25">
      <c r="A237" s="74" t="s">
        <v>1144</v>
      </c>
      <c r="B237" s="74" t="s">
        <v>1401</v>
      </c>
      <c r="C237" s="74" t="s">
        <v>125</v>
      </c>
      <c r="D237" s="70" t="s">
        <v>1148</v>
      </c>
      <c r="E237" s="74" t="s">
        <v>1170</v>
      </c>
      <c r="F237" s="74"/>
    </row>
    <row r="238" spans="1:6" x14ac:dyDescent="0.25">
      <c r="A238" s="74" t="s">
        <v>1144</v>
      </c>
      <c r="B238" s="74" t="s">
        <v>1402</v>
      </c>
      <c r="C238" s="74" t="s">
        <v>916</v>
      </c>
      <c r="D238" s="70" t="s">
        <v>1148</v>
      </c>
      <c r="E238" s="74" t="s">
        <v>1170</v>
      </c>
      <c r="F238" s="74"/>
    </row>
    <row r="239" spans="1:6" x14ac:dyDescent="0.25">
      <c r="A239" s="74" t="s">
        <v>1144</v>
      </c>
      <c r="B239" s="74" t="s">
        <v>1403</v>
      </c>
      <c r="C239" s="74" t="s">
        <v>199</v>
      </c>
      <c r="D239" s="70" t="s">
        <v>1148</v>
      </c>
      <c r="E239" s="74" t="s">
        <v>1170</v>
      </c>
      <c r="F239" s="74"/>
    </row>
    <row r="240" spans="1:6" x14ac:dyDescent="0.25">
      <c r="A240" s="74" t="s">
        <v>1144</v>
      </c>
      <c r="B240" s="74" t="s">
        <v>1404</v>
      </c>
      <c r="C240" s="74" t="s">
        <v>462</v>
      </c>
      <c r="D240" s="70" t="s">
        <v>1148</v>
      </c>
      <c r="E240" s="74" t="s">
        <v>1170</v>
      </c>
      <c r="F240" s="74"/>
    </row>
    <row r="241" spans="1:6" x14ac:dyDescent="0.25">
      <c r="A241" s="74" t="s">
        <v>1144</v>
      </c>
      <c r="B241" s="74" t="s">
        <v>1405</v>
      </c>
      <c r="C241" s="74" t="s">
        <v>679</v>
      </c>
      <c r="D241" s="70" t="s">
        <v>1148</v>
      </c>
      <c r="E241" s="74" t="s">
        <v>1170</v>
      </c>
      <c r="F241" s="74"/>
    </row>
    <row r="242" spans="1:6" x14ac:dyDescent="0.25">
      <c r="A242" s="74" t="s">
        <v>1144</v>
      </c>
      <c r="B242" s="74" t="s">
        <v>1171</v>
      </c>
      <c r="C242" s="74" t="s">
        <v>3</v>
      </c>
      <c r="D242" s="70" t="s">
        <v>1148</v>
      </c>
      <c r="E242" s="74" t="s">
        <v>1170</v>
      </c>
      <c r="F242" s="74"/>
    </row>
    <row r="243" spans="1:6" x14ac:dyDescent="0.25">
      <c r="A243" s="74" t="s">
        <v>1144</v>
      </c>
      <c r="B243" s="74" t="s">
        <v>1406</v>
      </c>
      <c r="C243" s="74" t="s">
        <v>209</v>
      </c>
      <c r="D243" s="70" t="s">
        <v>1148</v>
      </c>
      <c r="E243" s="74" t="s">
        <v>1174</v>
      </c>
      <c r="F243" s="74"/>
    </row>
    <row r="244" spans="1:6" x14ac:dyDescent="0.25">
      <c r="A244" s="74" t="s">
        <v>1144</v>
      </c>
      <c r="B244" s="74" t="s">
        <v>1188</v>
      </c>
      <c r="C244" s="74" t="s">
        <v>909</v>
      </c>
      <c r="D244" s="70" t="s">
        <v>1148</v>
      </c>
      <c r="E244" s="74" t="s">
        <v>1174</v>
      </c>
      <c r="F244" s="74"/>
    </row>
    <row r="245" spans="1:6" x14ac:dyDescent="0.25">
      <c r="A245" s="74" t="s">
        <v>1144</v>
      </c>
      <c r="B245" s="74" t="s">
        <v>1407</v>
      </c>
      <c r="C245" s="74" t="s">
        <v>1123</v>
      </c>
      <c r="D245" s="70" t="s">
        <v>1148</v>
      </c>
      <c r="E245" s="74" t="s">
        <v>1174</v>
      </c>
      <c r="F245" s="74"/>
    </row>
    <row r="246" spans="1:6" x14ac:dyDescent="0.25">
      <c r="A246" s="74" t="s">
        <v>1144</v>
      </c>
      <c r="B246" s="74" t="s">
        <v>1408</v>
      </c>
      <c r="C246" s="74" t="s">
        <v>183</v>
      </c>
      <c r="D246" s="70" t="s">
        <v>1148</v>
      </c>
      <c r="E246" s="74" t="s">
        <v>1174</v>
      </c>
      <c r="F246" s="74"/>
    </row>
    <row r="247" spans="1:6" x14ac:dyDescent="0.25">
      <c r="A247" s="74" t="s">
        <v>1144</v>
      </c>
      <c r="B247" s="74" t="s">
        <v>1409</v>
      </c>
      <c r="C247" s="74" t="s">
        <v>52</v>
      </c>
      <c r="D247" s="70" t="s">
        <v>1148</v>
      </c>
      <c r="E247" s="74" t="s">
        <v>1174</v>
      </c>
      <c r="F247" s="74"/>
    </row>
    <row r="248" spans="1:6" x14ac:dyDescent="0.25">
      <c r="A248" s="74" t="s">
        <v>1144</v>
      </c>
      <c r="B248" s="74" t="s">
        <v>1410</v>
      </c>
      <c r="C248" s="74" t="s">
        <v>1124</v>
      </c>
      <c r="D248" s="70" t="s">
        <v>1148</v>
      </c>
      <c r="E248" s="74" t="s">
        <v>1174</v>
      </c>
      <c r="F248" s="74"/>
    </row>
    <row r="249" spans="1:6" x14ac:dyDescent="0.25">
      <c r="A249" s="74" t="s">
        <v>1144</v>
      </c>
      <c r="B249" s="74" t="s">
        <v>1175</v>
      </c>
      <c r="C249" s="74" t="s">
        <v>31</v>
      </c>
      <c r="D249" s="70" t="s">
        <v>1148</v>
      </c>
      <c r="E249" s="74" t="s">
        <v>1174</v>
      </c>
      <c r="F249" s="74"/>
    </row>
    <row r="250" spans="1:6" x14ac:dyDescent="0.25">
      <c r="A250" s="74" t="s">
        <v>1144</v>
      </c>
      <c r="B250" s="74" t="s">
        <v>1204</v>
      </c>
      <c r="C250" s="74" t="s">
        <v>933</v>
      </c>
      <c r="D250" s="70" t="s">
        <v>1148</v>
      </c>
      <c r="E250" s="74" t="s">
        <v>1174</v>
      </c>
      <c r="F250" s="74"/>
    </row>
    <row r="251" spans="1:6" x14ac:dyDescent="0.25">
      <c r="A251" s="74" t="s">
        <v>1144</v>
      </c>
      <c r="B251" s="74" t="s">
        <v>1177</v>
      </c>
      <c r="C251" s="74" t="s">
        <v>24</v>
      </c>
      <c r="D251" s="70" t="s">
        <v>1148</v>
      </c>
      <c r="E251" s="74" t="s">
        <v>1174</v>
      </c>
      <c r="F251" s="74"/>
    </row>
    <row r="252" spans="1:6" x14ac:dyDescent="0.25">
      <c r="A252" s="74" t="s">
        <v>1144</v>
      </c>
      <c r="B252" s="74" t="s">
        <v>1411</v>
      </c>
      <c r="C252" s="74" t="s">
        <v>1125</v>
      </c>
      <c r="D252" s="70" t="s">
        <v>1148</v>
      </c>
      <c r="E252" s="74" t="s">
        <v>1174</v>
      </c>
      <c r="F252" s="74"/>
    </row>
    <row r="253" spans="1:6" x14ac:dyDescent="0.25">
      <c r="A253" s="74" t="s">
        <v>1144</v>
      </c>
      <c r="B253" s="74" t="s">
        <v>1185</v>
      </c>
      <c r="C253" s="74" t="s">
        <v>661</v>
      </c>
      <c r="D253" s="70" t="s">
        <v>1148</v>
      </c>
      <c r="E253" s="74" t="s">
        <v>1174</v>
      </c>
      <c r="F253" s="74"/>
    </row>
    <row r="254" spans="1:6" x14ac:dyDescent="0.25">
      <c r="A254" s="74" t="s">
        <v>1144</v>
      </c>
      <c r="B254" s="74" t="s">
        <v>1412</v>
      </c>
      <c r="C254" s="74" t="s">
        <v>842</v>
      </c>
      <c r="D254" s="70" t="s">
        <v>1148</v>
      </c>
      <c r="E254" s="74" t="s">
        <v>1174</v>
      </c>
      <c r="F254" s="74"/>
    </row>
    <row r="255" spans="1:6" x14ac:dyDescent="0.25">
      <c r="A255" s="74" t="s">
        <v>1144</v>
      </c>
      <c r="B255" s="74" t="s">
        <v>1413</v>
      </c>
      <c r="C255" s="74" t="s">
        <v>436</v>
      </c>
      <c r="D255" s="70" t="s">
        <v>1148</v>
      </c>
      <c r="E255" s="74" t="s">
        <v>1363</v>
      </c>
      <c r="F255" s="74"/>
    </row>
    <row r="256" spans="1:6" x14ac:dyDescent="0.25">
      <c r="A256" s="74" t="s">
        <v>1144</v>
      </c>
      <c r="B256" s="74" t="s">
        <v>1414</v>
      </c>
      <c r="C256" s="74" t="s">
        <v>696</v>
      </c>
      <c r="D256" s="70" t="s">
        <v>1148</v>
      </c>
      <c r="E256" s="74" t="s">
        <v>1363</v>
      </c>
      <c r="F256" s="74"/>
    </row>
    <row r="257" spans="1:6" x14ac:dyDescent="0.25">
      <c r="A257" s="74" t="s">
        <v>1144</v>
      </c>
      <c r="B257" s="74" t="s">
        <v>1415</v>
      </c>
      <c r="C257" s="74" t="s">
        <v>759</v>
      </c>
      <c r="D257" s="70" t="s">
        <v>1148</v>
      </c>
      <c r="E257" s="74" t="s">
        <v>1363</v>
      </c>
      <c r="F257" s="74"/>
    </row>
    <row r="258" spans="1:6" x14ac:dyDescent="0.25">
      <c r="A258" s="74" t="s">
        <v>1144</v>
      </c>
      <c r="B258" s="74" t="s">
        <v>1416</v>
      </c>
      <c r="C258" s="74" t="s">
        <v>745</v>
      </c>
      <c r="D258" s="70" t="s">
        <v>1148</v>
      </c>
      <c r="E258" s="74" t="s">
        <v>1363</v>
      </c>
      <c r="F258" s="74"/>
    </row>
    <row r="259" spans="1:6" x14ac:dyDescent="0.25">
      <c r="A259" s="74" t="s">
        <v>1144</v>
      </c>
      <c r="B259" s="74" t="s">
        <v>1417</v>
      </c>
      <c r="C259" s="74" t="s">
        <v>1126</v>
      </c>
      <c r="D259" s="70" t="s">
        <v>1148</v>
      </c>
      <c r="E259" s="74" t="s">
        <v>1363</v>
      </c>
      <c r="F259" s="74"/>
    </row>
    <row r="260" spans="1:6" x14ac:dyDescent="0.25">
      <c r="A260" s="74" t="s">
        <v>1144</v>
      </c>
      <c r="B260" s="74" t="s">
        <v>1418</v>
      </c>
      <c r="C260" s="74" t="s">
        <v>70</v>
      </c>
      <c r="D260" s="70" t="s">
        <v>1148</v>
      </c>
      <c r="E260" s="74" t="s">
        <v>1363</v>
      </c>
      <c r="F260" s="74"/>
    </row>
    <row r="261" spans="1:6" x14ac:dyDescent="0.25">
      <c r="A261" s="74" t="s">
        <v>1144</v>
      </c>
      <c r="B261" s="74" t="s">
        <v>1419</v>
      </c>
      <c r="C261" s="74" t="s">
        <v>1127</v>
      </c>
      <c r="D261" s="70" t="s">
        <v>1148</v>
      </c>
      <c r="E261" s="74" t="s">
        <v>1149</v>
      </c>
      <c r="F261" s="74"/>
    </row>
    <row r="262" spans="1:6" x14ac:dyDescent="0.25">
      <c r="A262" s="74" t="s">
        <v>1144</v>
      </c>
      <c r="B262" s="74" t="s">
        <v>1420</v>
      </c>
      <c r="C262" s="74" t="s">
        <v>136</v>
      </c>
      <c r="D262" s="70" t="s">
        <v>1148</v>
      </c>
      <c r="E262" s="74" t="s">
        <v>1149</v>
      </c>
      <c r="F262" s="74"/>
    </row>
    <row r="263" spans="1:6" x14ac:dyDescent="0.25">
      <c r="A263" s="74" t="s">
        <v>1144</v>
      </c>
      <c r="B263" s="74" t="s">
        <v>1150</v>
      </c>
      <c r="C263" s="74" t="s">
        <v>133</v>
      </c>
      <c r="D263" s="70" t="s">
        <v>1148</v>
      </c>
      <c r="E263" s="74" t="s">
        <v>1149</v>
      </c>
      <c r="F263" s="74"/>
    </row>
    <row r="264" spans="1:6" x14ac:dyDescent="0.25">
      <c r="A264" s="74" t="s">
        <v>1144</v>
      </c>
      <c r="B264" s="74" t="s">
        <v>1421</v>
      </c>
      <c r="C264" s="74" t="s">
        <v>1128</v>
      </c>
      <c r="D264" s="70" t="s">
        <v>1148</v>
      </c>
      <c r="E264" s="74" t="s">
        <v>1364</v>
      </c>
      <c r="F264" s="74"/>
    </row>
    <row r="265" spans="1:6" x14ac:dyDescent="0.25">
      <c r="A265" s="74" t="s">
        <v>1144</v>
      </c>
      <c r="B265" s="74" t="s">
        <v>1422</v>
      </c>
      <c r="C265" s="74" t="s">
        <v>1072</v>
      </c>
      <c r="D265" s="70" t="s">
        <v>1148</v>
      </c>
      <c r="E265" s="74" t="s">
        <v>1364</v>
      </c>
      <c r="F265" s="74"/>
    </row>
    <row r="266" spans="1:6" x14ac:dyDescent="0.25">
      <c r="A266" s="74" t="s">
        <v>1144</v>
      </c>
      <c r="B266" s="74" t="s">
        <v>1423</v>
      </c>
      <c r="C266" s="74" t="s">
        <v>171</v>
      </c>
      <c r="D266" s="70" t="s">
        <v>1148</v>
      </c>
      <c r="E266" s="74" t="s">
        <v>1364</v>
      </c>
      <c r="F266" s="74"/>
    </row>
    <row r="267" spans="1:6" x14ac:dyDescent="0.25">
      <c r="A267" s="74" t="s">
        <v>1144</v>
      </c>
      <c r="B267" s="74" t="s">
        <v>1424</v>
      </c>
      <c r="C267" s="74" t="s">
        <v>151</v>
      </c>
      <c r="D267" s="70" t="s">
        <v>1148</v>
      </c>
      <c r="E267" s="74" t="s">
        <v>1364</v>
      </c>
      <c r="F267" s="74"/>
    </row>
    <row r="268" spans="1:6" x14ac:dyDescent="0.25">
      <c r="A268" s="74" t="s">
        <v>1144</v>
      </c>
      <c r="B268" s="74" t="s">
        <v>1425</v>
      </c>
      <c r="C268" s="74" t="s">
        <v>197</v>
      </c>
      <c r="D268" s="70" t="s">
        <v>1148</v>
      </c>
      <c r="E268" s="74" t="s">
        <v>1364</v>
      </c>
      <c r="F268" s="74"/>
    </row>
    <row r="269" spans="1:6" x14ac:dyDescent="0.25">
      <c r="A269" s="74" t="s">
        <v>1144</v>
      </c>
      <c r="B269" s="74" t="s">
        <v>1426</v>
      </c>
      <c r="C269" s="74" t="s">
        <v>113</v>
      </c>
      <c r="D269" s="70" t="s">
        <v>1148</v>
      </c>
      <c r="E269" s="74" t="s">
        <v>1364</v>
      </c>
      <c r="F269" s="74"/>
    </row>
    <row r="270" spans="1:6" x14ac:dyDescent="0.25">
      <c r="A270" s="74" t="s">
        <v>1144</v>
      </c>
      <c r="B270" s="74" t="s">
        <v>1427</v>
      </c>
      <c r="C270" s="74" t="s">
        <v>694</v>
      </c>
      <c r="D270" s="70" t="s">
        <v>1148</v>
      </c>
      <c r="E270" s="74" t="s">
        <v>1364</v>
      </c>
      <c r="F270" s="74"/>
    </row>
    <row r="271" spans="1:6" x14ac:dyDescent="0.25">
      <c r="A271" s="74" t="s">
        <v>1144</v>
      </c>
      <c r="B271" s="74" t="s">
        <v>1428</v>
      </c>
      <c r="C271" s="74" t="s">
        <v>655</v>
      </c>
      <c r="D271" s="70" t="s">
        <v>1148</v>
      </c>
      <c r="E271" s="74" t="s">
        <v>1364</v>
      </c>
      <c r="F271" s="74"/>
    </row>
    <row r="272" spans="1:6" x14ac:dyDescent="0.25">
      <c r="A272" s="74" t="s">
        <v>1144</v>
      </c>
      <c r="B272" s="74" t="s">
        <v>1429</v>
      </c>
      <c r="C272" s="74" t="s">
        <v>700</v>
      </c>
      <c r="D272" s="70" t="s">
        <v>1148</v>
      </c>
      <c r="E272" s="74" t="s">
        <v>1364</v>
      </c>
      <c r="F272" s="74"/>
    </row>
    <row r="273" spans="1:8" x14ac:dyDescent="0.25">
      <c r="A273" s="74" t="s">
        <v>1144</v>
      </c>
      <c r="B273" s="74" t="s">
        <v>1430</v>
      </c>
      <c r="C273" s="74" t="s">
        <v>290</v>
      </c>
      <c r="D273" s="70" t="s">
        <v>1148</v>
      </c>
      <c r="E273" s="74" t="s">
        <v>1364</v>
      </c>
      <c r="F273" s="74"/>
    </row>
    <row r="274" spans="1:8" x14ac:dyDescent="0.25">
      <c r="A274" s="74" t="s">
        <v>1144</v>
      </c>
      <c r="B274" s="74" t="s">
        <v>1431</v>
      </c>
      <c r="C274" s="74" t="s">
        <v>692</v>
      </c>
      <c r="D274" s="70" t="s">
        <v>1148</v>
      </c>
      <c r="E274" s="74" t="s">
        <v>1197</v>
      </c>
      <c r="F274" s="74"/>
    </row>
    <row r="275" spans="1:8" x14ac:dyDescent="0.25">
      <c r="A275" s="74"/>
      <c r="B275" s="74"/>
      <c r="C275" s="74"/>
      <c r="D275" s="70"/>
      <c r="E275" s="74"/>
      <c r="F275" s="74"/>
    </row>
    <row r="276" spans="1:8" x14ac:dyDescent="0.25">
      <c r="A276" s="74" t="s">
        <v>1146</v>
      </c>
      <c r="B276" s="74" t="s">
        <v>9</v>
      </c>
      <c r="C276" s="74" t="s">
        <v>9</v>
      </c>
      <c r="D276" s="70" t="s">
        <v>1148</v>
      </c>
      <c r="E276" s="74" t="s">
        <v>1189</v>
      </c>
      <c r="F276" s="74" t="s">
        <v>1190</v>
      </c>
      <c r="H276" s="70"/>
    </row>
    <row r="277" spans="1:8" x14ac:dyDescent="0.25">
      <c r="A277" s="74" t="s">
        <v>1146</v>
      </c>
      <c r="B277" s="74" t="s">
        <v>65</v>
      </c>
      <c r="C277" s="74" t="s">
        <v>65</v>
      </c>
      <c r="D277" s="70" t="s">
        <v>1148</v>
      </c>
      <c r="E277" s="74" t="s">
        <v>1189</v>
      </c>
      <c r="F277" s="74" t="s">
        <v>1190</v>
      </c>
      <c r="H277" s="70"/>
    </row>
    <row r="278" spans="1:8" x14ac:dyDescent="0.25">
      <c r="A278" s="74" t="s">
        <v>1146</v>
      </c>
      <c r="B278" s="74" t="s">
        <v>38</v>
      </c>
      <c r="C278" s="74" t="s">
        <v>38</v>
      </c>
      <c r="D278" s="70" t="s">
        <v>1148</v>
      </c>
      <c r="E278" s="74" t="s">
        <v>1189</v>
      </c>
      <c r="F278" s="74" t="s">
        <v>1190</v>
      </c>
      <c r="H278" s="70"/>
    </row>
    <row r="279" spans="1:8" x14ac:dyDescent="0.25">
      <c r="A279" s="74" t="s">
        <v>1146</v>
      </c>
      <c r="B279" s="74" t="s">
        <v>19</v>
      </c>
      <c r="C279" s="74" t="s">
        <v>19</v>
      </c>
      <c r="D279" s="70" t="s">
        <v>1148</v>
      </c>
      <c r="E279" s="74" t="s">
        <v>1189</v>
      </c>
      <c r="F279" s="74" t="s">
        <v>1190</v>
      </c>
      <c r="H279" s="70"/>
    </row>
    <row r="280" spans="1:8" x14ac:dyDescent="0.25">
      <c r="A280" s="74" t="s">
        <v>1146</v>
      </c>
      <c r="B280" s="74" t="s">
        <v>1432</v>
      </c>
      <c r="C280" s="74" t="s">
        <v>1432</v>
      </c>
      <c r="D280" s="70" t="s">
        <v>1148</v>
      </c>
      <c r="E280" s="74" t="s">
        <v>1189</v>
      </c>
      <c r="F280" s="74" t="s">
        <v>1190</v>
      </c>
      <c r="H280" s="70"/>
    </row>
    <row r="281" spans="1:8" x14ac:dyDescent="0.25">
      <c r="A281" s="74" t="s">
        <v>1146</v>
      </c>
      <c r="B281" s="74" t="s">
        <v>1433</v>
      </c>
      <c r="C281" s="74" t="s">
        <v>1433</v>
      </c>
      <c r="D281" s="70" t="s">
        <v>1148</v>
      </c>
      <c r="E281" s="74" t="s">
        <v>1189</v>
      </c>
      <c r="F281" s="74" t="s">
        <v>1190</v>
      </c>
      <c r="H281" s="70"/>
    </row>
    <row r="282" spans="1:8" x14ac:dyDescent="0.25">
      <c r="A282" s="74" t="s">
        <v>1146</v>
      </c>
      <c r="B282" s="74" t="s">
        <v>205</v>
      </c>
      <c r="C282" s="74" t="s">
        <v>205</v>
      </c>
      <c r="D282" s="70" t="s">
        <v>1148</v>
      </c>
      <c r="E282" s="74" t="s">
        <v>1189</v>
      </c>
      <c r="F282" s="74" t="s">
        <v>1190</v>
      </c>
      <c r="H282" s="70"/>
    </row>
    <row r="283" spans="1:8" x14ac:dyDescent="0.25">
      <c r="A283" s="74" t="s">
        <v>1146</v>
      </c>
      <c r="B283" s="74" t="s">
        <v>955</v>
      </c>
      <c r="C283" s="74" t="s">
        <v>955</v>
      </c>
      <c r="D283" s="70" t="s">
        <v>1148</v>
      </c>
      <c r="E283" s="74" t="s">
        <v>1189</v>
      </c>
      <c r="F283" s="74" t="s">
        <v>1190</v>
      </c>
      <c r="H283" s="70"/>
    </row>
    <row r="284" spans="1:8" x14ac:dyDescent="0.25">
      <c r="A284" s="74" t="s">
        <v>1146</v>
      </c>
      <c r="B284" s="74" t="s">
        <v>1434</v>
      </c>
      <c r="C284" s="74" t="s">
        <v>1434</v>
      </c>
      <c r="D284" s="70" t="s">
        <v>1148</v>
      </c>
      <c r="E284" s="74" t="s">
        <v>1189</v>
      </c>
      <c r="F284" s="74" t="s">
        <v>1190</v>
      </c>
      <c r="H284" s="70"/>
    </row>
    <row r="285" spans="1:8" x14ac:dyDescent="0.25">
      <c r="A285" s="74" t="s">
        <v>1146</v>
      </c>
      <c r="B285" s="74" t="s">
        <v>1435</v>
      </c>
      <c r="C285" s="74" t="s">
        <v>1435</v>
      </c>
      <c r="D285" s="70" t="s">
        <v>1148</v>
      </c>
      <c r="E285" s="74" t="s">
        <v>1189</v>
      </c>
      <c r="F285" s="74" t="s">
        <v>1190</v>
      </c>
      <c r="H285" s="70"/>
    </row>
    <row r="286" spans="1:8" x14ac:dyDescent="0.25">
      <c r="A286" s="74" t="s">
        <v>1146</v>
      </c>
      <c r="B286" s="74" t="s">
        <v>711</v>
      </c>
      <c r="C286" s="74" t="s">
        <v>711</v>
      </c>
      <c r="D286" s="70" t="s">
        <v>1148</v>
      </c>
      <c r="E286" s="74" t="s">
        <v>1189</v>
      </c>
      <c r="F286" s="74" t="s">
        <v>1190</v>
      </c>
      <c r="H286" s="70"/>
    </row>
    <row r="287" spans="1:8" x14ac:dyDescent="0.25">
      <c r="A287" s="74" t="s">
        <v>1146</v>
      </c>
      <c r="B287" s="74" t="s">
        <v>1436</v>
      </c>
      <c r="C287" s="74" t="s">
        <v>1436</v>
      </c>
      <c r="D287" s="70" t="s">
        <v>1148</v>
      </c>
      <c r="E287" s="74" t="s">
        <v>1189</v>
      </c>
      <c r="F287" s="74" t="s">
        <v>1190</v>
      </c>
      <c r="H287" s="70"/>
    </row>
    <row r="288" spans="1:8" x14ac:dyDescent="0.25">
      <c r="A288" s="74" t="s">
        <v>1146</v>
      </c>
      <c r="B288" s="74" t="s">
        <v>1437</v>
      </c>
      <c r="C288" s="74" t="s">
        <v>32</v>
      </c>
      <c r="D288" s="70" t="s">
        <v>1148</v>
      </c>
      <c r="E288" s="74" t="s">
        <v>1189</v>
      </c>
      <c r="F288" s="74" t="s">
        <v>1190</v>
      </c>
      <c r="H288" s="70"/>
    </row>
    <row r="289" spans="1:8" x14ac:dyDescent="0.25">
      <c r="A289" s="74" t="s">
        <v>1146</v>
      </c>
      <c r="B289" s="74" t="s">
        <v>682</v>
      </c>
      <c r="C289" s="74" t="s">
        <v>682</v>
      </c>
      <c r="D289" s="70" t="s">
        <v>1148</v>
      </c>
      <c r="E289" s="74" t="s">
        <v>1189</v>
      </c>
      <c r="F289" s="74" t="s">
        <v>1190</v>
      </c>
      <c r="H289" s="70"/>
    </row>
    <row r="290" spans="1:8" x14ac:dyDescent="0.25">
      <c r="A290" s="74" t="s">
        <v>1146</v>
      </c>
      <c r="B290" s="74" t="s">
        <v>121</v>
      </c>
      <c r="C290" s="74" t="s">
        <v>121</v>
      </c>
      <c r="D290" s="70" t="s">
        <v>1148</v>
      </c>
      <c r="E290" s="74" t="s">
        <v>1189</v>
      </c>
      <c r="F290" s="74" t="s">
        <v>1190</v>
      </c>
      <c r="H290" s="70"/>
    </row>
    <row r="291" spans="1:8" x14ac:dyDescent="0.25">
      <c r="A291" s="74" t="s">
        <v>1146</v>
      </c>
      <c r="B291" s="74" t="s">
        <v>1438</v>
      </c>
      <c r="C291" s="74" t="s">
        <v>1438</v>
      </c>
      <c r="D291" s="70" t="s">
        <v>1148</v>
      </c>
      <c r="E291" s="74" t="s">
        <v>1189</v>
      </c>
      <c r="F291" s="74" t="s">
        <v>1190</v>
      </c>
      <c r="H291" s="70"/>
    </row>
    <row r="292" spans="1:8" x14ac:dyDescent="0.25">
      <c r="A292" s="74" t="s">
        <v>1146</v>
      </c>
      <c r="B292" s="74" t="s">
        <v>1439</v>
      </c>
      <c r="C292" s="74" t="s">
        <v>1439</v>
      </c>
      <c r="D292" s="70" t="s">
        <v>1148</v>
      </c>
      <c r="E292" s="74" t="s">
        <v>1189</v>
      </c>
      <c r="F292" s="74" t="s">
        <v>1367</v>
      </c>
      <c r="H292" s="70"/>
    </row>
    <row r="293" spans="1:8" x14ac:dyDescent="0.25">
      <c r="A293" s="74" t="s">
        <v>1146</v>
      </c>
      <c r="B293" s="74" t="s">
        <v>1440</v>
      </c>
      <c r="C293" s="74" t="s">
        <v>1440</v>
      </c>
      <c r="D293" s="70" t="s">
        <v>1148</v>
      </c>
      <c r="E293" s="74" t="s">
        <v>1189</v>
      </c>
      <c r="F293" s="74" t="s">
        <v>1367</v>
      </c>
      <c r="H293" s="70"/>
    </row>
    <row r="294" spans="1:8" x14ac:dyDescent="0.25">
      <c r="A294" s="74" t="s">
        <v>1146</v>
      </c>
      <c r="B294" s="74" t="s">
        <v>1441</v>
      </c>
      <c r="C294" s="74" t="s">
        <v>1441</v>
      </c>
      <c r="D294" s="70" t="s">
        <v>1148</v>
      </c>
      <c r="E294" s="74" t="s">
        <v>1189</v>
      </c>
      <c r="F294" s="74" t="s">
        <v>1367</v>
      </c>
      <c r="H294" s="70"/>
    </row>
    <row r="295" spans="1:8" x14ac:dyDescent="0.25">
      <c r="A295" s="74" t="s">
        <v>1146</v>
      </c>
      <c r="B295" s="74" t="s">
        <v>1442</v>
      </c>
      <c r="C295" s="74" t="s">
        <v>1442</v>
      </c>
      <c r="D295" s="70" t="s">
        <v>1148</v>
      </c>
      <c r="E295" s="74" t="s">
        <v>1189</v>
      </c>
      <c r="F295" s="74" t="s">
        <v>1367</v>
      </c>
      <c r="H295" s="70"/>
    </row>
    <row r="296" spans="1:8" x14ac:dyDescent="0.25">
      <c r="A296" s="74" t="s">
        <v>1146</v>
      </c>
      <c r="B296" s="74" t="s">
        <v>1443</v>
      </c>
      <c r="C296" s="74" t="s">
        <v>1443</v>
      </c>
      <c r="D296" s="70" t="s">
        <v>1148</v>
      </c>
      <c r="E296" s="74" t="s">
        <v>1189</v>
      </c>
      <c r="F296" s="74" t="s">
        <v>1367</v>
      </c>
      <c r="H296" s="70"/>
    </row>
    <row r="297" spans="1:8" x14ac:dyDescent="0.25">
      <c r="A297" s="74" t="s">
        <v>1146</v>
      </c>
      <c r="B297" s="74" t="s">
        <v>1444</v>
      </c>
      <c r="C297" s="74" t="s">
        <v>1444</v>
      </c>
      <c r="D297" s="70" t="s">
        <v>1148</v>
      </c>
      <c r="E297" s="74" t="s">
        <v>1189</v>
      </c>
      <c r="F297" s="74" t="s">
        <v>1367</v>
      </c>
      <c r="H297" s="70"/>
    </row>
    <row r="298" spans="1:8" x14ac:dyDescent="0.25">
      <c r="A298" s="74" t="s">
        <v>1146</v>
      </c>
      <c r="B298" s="74" t="s">
        <v>1445</v>
      </c>
      <c r="C298" s="74" t="s">
        <v>1445</v>
      </c>
      <c r="D298" s="70" t="s">
        <v>1148</v>
      </c>
      <c r="E298" s="74" t="s">
        <v>1189</v>
      </c>
      <c r="F298" s="74" t="s">
        <v>1367</v>
      </c>
      <c r="H298" s="70"/>
    </row>
    <row r="299" spans="1:8" x14ac:dyDescent="0.25">
      <c r="A299" s="74" t="s">
        <v>1146</v>
      </c>
      <c r="B299" s="74" t="s">
        <v>1446</v>
      </c>
      <c r="C299" s="74" t="s">
        <v>1446</v>
      </c>
      <c r="D299" s="70" t="s">
        <v>1148</v>
      </c>
      <c r="E299" s="74" t="s">
        <v>1189</v>
      </c>
      <c r="F299" s="74" t="s">
        <v>1367</v>
      </c>
      <c r="H299" s="70"/>
    </row>
    <row r="300" spans="1:8" x14ac:dyDescent="0.25">
      <c r="A300" s="74" t="s">
        <v>1146</v>
      </c>
      <c r="B300" s="74" t="s">
        <v>1447</v>
      </c>
      <c r="C300" s="74" t="s">
        <v>1448</v>
      </c>
      <c r="D300" s="70" t="s">
        <v>1148</v>
      </c>
      <c r="E300" s="74" t="s">
        <v>1189</v>
      </c>
      <c r="F300" s="74" t="s">
        <v>1367</v>
      </c>
      <c r="H300" s="70"/>
    </row>
    <row r="301" spans="1:8" x14ac:dyDescent="0.25">
      <c r="A301" s="74" t="s">
        <v>1146</v>
      </c>
      <c r="B301" s="74" t="s">
        <v>1449</v>
      </c>
      <c r="C301" s="74" t="s">
        <v>1449</v>
      </c>
      <c r="D301" s="70" t="s">
        <v>1148</v>
      </c>
      <c r="E301" s="74" t="s">
        <v>1189</v>
      </c>
      <c r="F301" s="74" t="s">
        <v>1367</v>
      </c>
      <c r="H301" s="70"/>
    </row>
    <row r="302" spans="1:8" x14ac:dyDescent="0.25">
      <c r="A302" s="74" t="s">
        <v>1146</v>
      </c>
      <c r="B302" s="74" t="s">
        <v>140</v>
      </c>
      <c r="C302" s="74" t="s">
        <v>140</v>
      </c>
      <c r="D302" s="70" t="s">
        <v>1148</v>
      </c>
      <c r="E302" s="74" t="s">
        <v>1189</v>
      </c>
      <c r="F302" s="74" t="s">
        <v>1365</v>
      </c>
      <c r="H302" s="70"/>
    </row>
    <row r="303" spans="1:8" x14ac:dyDescent="0.25">
      <c r="A303" s="74" t="s">
        <v>1146</v>
      </c>
      <c r="B303" s="74" t="s">
        <v>264</v>
      </c>
      <c r="C303" s="74" t="s">
        <v>264</v>
      </c>
      <c r="D303" s="70" t="s">
        <v>1148</v>
      </c>
      <c r="E303" s="74" t="s">
        <v>1189</v>
      </c>
      <c r="F303" s="74" t="s">
        <v>1365</v>
      </c>
      <c r="H303" s="70"/>
    </row>
    <row r="304" spans="1:8" x14ac:dyDescent="0.25">
      <c r="A304" s="74" t="s">
        <v>1146</v>
      </c>
      <c r="B304" s="74" t="s">
        <v>1450</v>
      </c>
      <c r="C304" s="74" t="s">
        <v>1450</v>
      </c>
      <c r="D304" s="70" t="s">
        <v>1148</v>
      </c>
      <c r="E304" s="74" t="s">
        <v>1189</v>
      </c>
      <c r="F304" s="74" t="s">
        <v>1365</v>
      </c>
      <c r="H304" s="70"/>
    </row>
    <row r="305" spans="1:8" x14ac:dyDescent="0.25">
      <c r="A305" s="74" t="s">
        <v>1146</v>
      </c>
      <c r="B305" s="74" t="s">
        <v>163</v>
      </c>
      <c r="C305" s="74" t="s">
        <v>163</v>
      </c>
      <c r="D305" s="70" t="s">
        <v>1148</v>
      </c>
      <c r="E305" s="74" t="s">
        <v>1189</v>
      </c>
      <c r="F305" s="74" t="s">
        <v>1365</v>
      </c>
      <c r="H305" s="70"/>
    </row>
    <row r="306" spans="1:8" x14ac:dyDescent="0.25">
      <c r="A306" s="74" t="s">
        <v>1146</v>
      </c>
      <c r="B306" s="74" t="s">
        <v>1451</v>
      </c>
      <c r="C306" s="74" t="s">
        <v>1451</v>
      </c>
      <c r="D306" s="70" t="s">
        <v>1148</v>
      </c>
      <c r="E306" s="74" t="s">
        <v>1189</v>
      </c>
      <c r="F306" s="74" t="s">
        <v>1365</v>
      </c>
      <c r="H306" s="70"/>
    </row>
    <row r="307" spans="1:8" x14ac:dyDescent="0.25">
      <c r="A307" s="74" t="s">
        <v>1146</v>
      </c>
      <c r="B307" s="74" t="s">
        <v>1452</v>
      </c>
      <c r="C307" s="74" t="s">
        <v>1452</v>
      </c>
      <c r="D307" s="70" t="s">
        <v>1148</v>
      </c>
      <c r="E307" s="74" t="s">
        <v>1189</v>
      </c>
      <c r="F307" s="74" t="s">
        <v>1366</v>
      </c>
      <c r="H307" s="70"/>
    </row>
    <row r="308" spans="1:8" x14ac:dyDescent="0.25">
      <c r="A308" s="74" t="s">
        <v>1146</v>
      </c>
      <c r="B308" s="74" t="s">
        <v>709</v>
      </c>
      <c r="C308" s="74" t="s">
        <v>709</v>
      </c>
      <c r="D308" s="70" t="s">
        <v>1148</v>
      </c>
      <c r="E308" s="74" t="s">
        <v>1189</v>
      </c>
      <c r="F308" s="74" t="s">
        <v>1366</v>
      </c>
      <c r="H308" s="70"/>
    </row>
    <row r="309" spans="1:8" x14ac:dyDescent="0.25">
      <c r="A309" s="74" t="s">
        <v>1146</v>
      </c>
      <c r="B309" s="74" t="s">
        <v>293</v>
      </c>
      <c r="C309" s="74" t="s">
        <v>293</v>
      </c>
      <c r="D309" s="70" t="s">
        <v>1148</v>
      </c>
      <c r="E309" s="74" t="s">
        <v>1189</v>
      </c>
      <c r="F309" s="74" t="s">
        <v>1366</v>
      </c>
      <c r="H309" s="70"/>
    </row>
    <row r="310" spans="1:8" x14ac:dyDescent="0.25">
      <c r="A310" s="74" t="s">
        <v>1146</v>
      </c>
      <c r="B310" s="74" t="s">
        <v>1453</v>
      </c>
      <c r="C310" s="74" t="s">
        <v>1453</v>
      </c>
      <c r="D310" s="70" t="s">
        <v>1148</v>
      </c>
      <c r="E310" s="74" t="s">
        <v>1189</v>
      </c>
      <c r="F310" s="74" t="s">
        <v>1366</v>
      </c>
      <c r="H310" s="70"/>
    </row>
    <row r="311" spans="1:8" x14ac:dyDescent="0.25">
      <c r="A311" s="74" t="s">
        <v>1146</v>
      </c>
      <c r="B311" s="74" t="s">
        <v>1454</v>
      </c>
      <c r="C311" s="74" t="s">
        <v>1454</v>
      </c>
      <c r="D311" s="70" t="s">
        <v>1148</v>
      </c>
      <c r="E311" s="74" t="s">
        <v>1189</v>
      </c>
      <c r="F311" s="74" t="s">
        <v>1366</v>
      </c>
      <c r="H311" s="70"/>
    </row>
    <row r="312" spans="1:8" x14ac:dyDescent="0.25">
      <c r="A312" s="74" t="s">
        <v>1146</v>
      </c>
      <c r="B312" s="74" t="s">
        <v>1455</v>
      </c>
      <c r="C312" s="74" t="s">
        <v>1455</v>
      </c>
      <c r="D312" s="70" t="s">
        <v>1148</v>
      </c>
      <c r="E312" s="74" t="s">
        <v>1189</v>
      </c>
      <c r="F312" s="74" t="s">
        <v>1368</v>
      </c>
      <c r="H312" s="70"/>
    </row>
    <row r="313" spans="1:8" x14ac:dyDescent="0.25">
      <c r="A313" s="74" t="s">
        <v>1146</v>
      </c>
      <c r="B313" s="74" t="s">
        <v>1456</v>
      </c>
      <c r="C313" s="74" t="s">
        <v>1456</v>
      </c>
      <c r="D313" s="70" t="s">
        <v>1148</v>
      </c>
      <c r="E313" s="74" t="s">
        <v>1189</v>
      </c>
      <c r="F313" s="74" t="s">
        <v>1368</v>
      </c>
      <c r="H313" s="70"/>
    </row>
    <row r="314" spans="1:8" x14ac:dyDescent="0.25">
      <c r="A314" s="74" t="s">
        <v>1146</v>
      </c>
      <c r="B314" s="74" t="s">
        <v>101</v>
      </c>
      <c r="C314" s="74" t="s">
        <v>101</v>
      </c>
      <c r="D314" s="70" t="s">
        <v>1148</v>
      </c>
      <c r="E314" s="74" t="s">
        <v>1189</v>
      </c>
      <c r="F314" s="74" t="s">
        <v>1368</v>
      </c>
      <c r="H314" s="70"/>
    </row>
    <row r="315" spans="1:8" x14ac:dyDescent="0.25">
      <c r="A315" s="74" t="s">
        <v>1146</v>
      </c>
      <c r="B315" s="74" t="s">
        <v>1457</v>
      </c>
      <c r="C315" s="74" t="s">
        <v>81</v>
      </c>
      <c r="D315" s="70" t="s">
        <v>1148</v>
      </c>
      <c r="E315" s="74" t="s">
        <v>1189</v>
      </c>
      <c r="F315" s="74" t="s">
        <v>1368</v>
      </c>
      <c r="H315" s="70"/>
    </row>
    <row r="316" spans="1:8" x14ac:dyDescent="0.25">
      <c r="A316" s="74" t="s">
        <v>1146</v>
      </c>
      <c r="B316" s="74" t="s">
        <v>1458</v>
      </c>
      <c r="C316" s="74" t="s">
        <v>1458</v>
      </c>
      <c r="D316" s="70" t="s">
        <v>1148</v>
      </c>
      <c r="E316" s="74" t="s">
        <v>1189</v>
      </c>
      <c r="F316" s="74" t="s">
        <v>1368</v>
      </c>
      <c r="H316" s="70"/>
    </row>
    <row r="317" spans="1:8" x14ac:dyDescent="0.25">
      <c r="A317" s="74" t="s">
        <v>1146</v>
      </c>
      <c r="B317" s="74" t="s">
        <v>324</v>
      </c>
      <c r="C317" s="74" t="s">
        <v>324</v>
      </c>
      <c r="D317" s="70" t="s">
        <v>1148</v>
      </c>
      <c r="E317" s="74" t="s">
        <v>1189</v>
      </c>
      <c r="F317" s="74" t="s">
        <v>1209</v>
      </c>
      <c r="H317" s="70"/>
    </row>
    <row r="318" spans="1:8" x14ac:dyDescent="0.25">
      <c r="A318" s="74" t="s">
        <v>1146</v>
      </c>
      <c r="B318" s="74" t="s">
        <v>1459</v>
      </c>
      <c r="C318" s="74" t="s">
        <v>1459</v>
      </c>
      <c r="D318" s="70" t="s">
        <v>1148</v>
      </c>
      <c r="E318" s="74" t="s">
        <v>1189</v>
      </c>
      <c r="F318" s="74" t="s">
        <v>1209</v>
      </c>
      <c r="H318" s="70"/>
    </row>
    <row r="319" spans="1:8" x14ac:dyDescent="0.25">
      <c r="A319" s="74" t="s">
        <v>1146</v>
      </c>
      <c r="B319" s="74" t="s">
        <v>1460</v>
      </c>
      <c r="C319" s="74" t="s">
        <v>1461</v>
      </c>
      <c r="D319" s="70" t="s">
        <v>1148</v>
      </c>
      <c r="E319" s="74" t="s">
        <v>1189</v>
      </c>
      <c r="F319" s="74" t="s">
        <v>1209</v>
      </c>
      <c r="H319" s="70"/>
    </row>
    <row r="320" spans="1:8" x14ac:dyDescent="0.25">
      <c r="A320" s="74" t="s">
        <v>1146</v>
      </c>
      <c r="B320" s="74" t="s">
        <v>1462</v>
      </c>
      <c r="C320" s="74" t="s">
        <v>1463</v>
      </c>
      <c r="D320" s="70" t="s">
        <v>1148</v>
      </c>
      <c r="E320" s="74" t="s">
        <v>1189</v>
      </c>
      <c r="F320" s="74" t="s">
        <v>1209</v>
      </c>
      <c r="H320" s="70"/>
    </row>
    <row r="321" spans="1:8" x14ac:dyDescent="0.25">
      <c r="A321" s="74" t="s">
        <v>1146</v>
      </c>
      <c r="B321" s="74" t="s">
        <v>1464</v>
      </c>
      <c r="C321" s="74" t="s">
        <v>1464</v>
      </c>
      <c r="D321" s="70" t="s">
        <v>1148</v>
      </c>
      <c r="E321" s="74" t="s">
        <v>1189</v>
      </c>
      <c r="F321" s="74" t="s">
        <v>1209</v>
      </c>
      <c r="H321" s="70"/>
    </row>
    <row r="322" spans="1:8" x14ac:dyDescent="0.25">
      <c r="A322" s="74" t="s">
        <v>1146</v>
      </c>
      <c r="B322" s="74" t="s">
        <v>1465</v>
      </c>
      <c r="C322" s="74" t="s">
        <v>1465</v>
      </c>
      <c r="D322" s="70" t="s">
        <v>1148</v>
      </c>
      <c r="E322" s="74" t="s">
        <v>1211</v>
      </c>
      <c r="F322" s="74" t="s">
        <v>1369</v>
      </c>
      <c r="H322" s="70"/>
    </row>
    <row r="323" spans="1:8" x14ac:dyDescent="0.25">
      <c r="A323" s="74" t="s">
        <v>1146</v>
      </c>
      <c r="B323" s="74" t="s">
        <v>1466</v>
      </c>
      <c r="C323" s="74" t="s">
        <v>1466</v>
      </c>
      <c r="D323" s="70" t="s">
        <v>1148</v>
      </c>
      <c r="E323" s="74" t="s">
        <v>1211</v>
      </c>
      <c r="F323" s="74" t="s">
        <v>1369</v>
      </c>
      <c r="H323" s="70"/>
    </row>
    <row r="324" spans="1:8" x14ac:dyDescent="0.25">
      <c r="A324" s="74" t="s">
        <v>1146</v>
      </c>
      <c r="B324" s="74" t="s">
        <v>1467</v>
      </c>
      <c r="C324" s="74" t="s">
        <v>1467</v>
      </c>
      <c r="D324" s="70" t="s">
        <v>1148</v>
      </c>
      <c r="E324" s="74" t="s">
        <v>1211</v>
      </c>
      <c r="F324" s="74" t="s">
        <v>1369</v>
      </c>
      <c r="H324" s="70"/>
    </row>
    <row r="325" spans="1:8" x14ac:dyDescent="0.25">
      <c r="A325" s="74" t="s">
        <v>1146</v>
      </c>
      <c r="B325" s="74" t="s">
        <v>1468</v>
      </c>
      <c r="C325" s="74" t="s">
        <v>1468</v>
      </c>
      <c r="D325" s="70" t="s">
        <v>1148</v>
      </c>
      <c r="E325" s="74" t="s">
        <v>1211</v>
      </c>
      <c r="F325" s="74" t="s">
        <v>1369</v>
      </c>
      <c r="H325" s="70"/>
    </row>
    <row r="326" spans="1:8" x14ac:dyDescent="0.25">
      <c r="A326" s="74" t="s">
        <v>1146</v>
      </c>
      <c r="B326" s="74" t="s">
        <v>1469</v>
      </c>
      <c r="C326" s="74" t="s">
        <v>1469</v>
      </c>
      <c r="D326" s="70" t="s">
        <v>1148</v>
      </c>
      <c r="E326" s="74" t="s">
        <v>1211</v>
      </c>
      <c r="F326" s="74" t="s">
        <v>1369</v>
      </c>
      <c r="H326" s="70"/>
    </row>
    <row r="327" spans="1:8" x14ac:dyDescent="0.25">
      <c r="A327" s="74" t="s">
        <v>1146</v>
      </c>
      <c r="B327" s="74" t="s">
        <v>1470</v>
      </c>
      <c r="C327" s="74" t="s">
        <v>1470</v>
      </c>
      <c r="D327" s="70" t="s">
        <v>1148</v>
      </c>
      <c r="E327" s="74" t="s">
        <v>1211</v>
      </c>
      <c r="F327" s="74" t="s">
        <v>1369</v>
      </c>
      <c r="H327" s="70"/>
    </row>
    <row r="328" spans="1:8" x14ac:dyDescent="0.25">
      <c r="A328" s="74" t="s">
        <v>1146</v>
      </c>
      <c r="B328" s="74" t="s">
        <v>1471</v>
      </c>
      <c r="C328" s="74" t="s">
        <v>1471</v>
      </c>
      <c r="D328" s="70" t="s">
        <v>1148</v>
      </c>
      <c r="E328" s="74" t="s">
        <v>1211</v>
      </c>
      <c r="F328" s="74" t="s">
        <v>1369</v>
      </c>
      <c r="H328" s="70"/>
    </row>
    <row r="329" spans="1:8" x14ac:dyDescent="0.25">
      <c r="A329" s="74" t="s">
        <v>1146</v>
      </c>
      <c r="B329" s="74" t="s">
        <v>479</v>
      </c>
      <c r="C329" s="74" t="s">
        <v>479</v>
      </c>
      <c r="D329" s="70" t="s">
        <v>1148</v>
      </c>
      <c r="E329" s="74" t="s">
        <v>1211</v>
      </c>
      <c r="F329" s="74" t="s">
        <v>1370</v>
      </c>
      <c r="H329" s="70"/>
    </row>
    <row r="330" spans="1:8" x14ac:dyDescent="0.25">
      <c r="A330" s="74" t="s">
        <v>1146</v>
      </c>
      <c r="B330" s="74" t="s">
        <v>1472</v>
      </c>
      <c r="C330" s="74" t="s">
        <v>1472</v>
      </c>
      <c r="D330" s="70" t="s">
        <v>1148</v>
      </c>
      <c r="E330" s="74" t="s">
        <v>1211</v>
      </c>
      <c r="F330" s="74" t="s">
        <v>1370</v>
      </c>
      <c r="H330" s="70"/>
    </row>
    <row r="331" spans="1:8" x14ac:dyDescent="0.25">
      <c r="A331" s="74" t="s">
        <v>1146</v>
      </c>
      <c r="B331" s="74" t="s">
        <v>1473</v>
      </c>
      <c r="C331" s="74" t="s">
        <v>1473</v>
      </c>
      <c r="D331" s="70" t="s">
        <v>1148</v>
      </c>
      <c r="E331" s="74" t="s">
        <v>1211</v>
      </c>
      <c r="F331" s="74" t="s">
        <v>1370</v>
      </c>
      <c r="H331" s="70"/>
    </row>
    <row r="332" spans="1:8" x14ac:dyDescent="0.25">
      <c r="A332" s="74" t="s">
        <v>1146</v>
      </c>
      <c r="B332" s="74" t="s">
        <v>1474</v>
      </c>
      <c r="C332" s="74" t="s">
        <v>1475</v>
      </c>
      <c r="D332" s="70" t="s">
        <v>1148</v>
      </c>
      <c r="E332" s="74" t="s">
        <v>1211</v>
      </c>
      <c r="F332" s="74" t="s">
        <v>1370</v>
      </c>
      <c r="H332" s="70"/>
    </row>
    <row r="333" spans="1:8" x14ac:dyDescent="0.25">
      <c r="A333" s="74" t="s">
        <v>1146</v>
      </c>
      <c r="B333" s="74" t="s">
        <v>1476</v>
      </c>
      <c r="C333" s="74" t="s">
        <v>480</v>
      </c>
      <c r="D333" s="70" t="s">
        <v>1148</v>
      </c>
      <c r="E333" s="74" t="s">
        <v>1211</v>
      </c>
      <c r="F333" s="74" t="s">
        <v>1370</v>
      </c>
      <c r="H333" s="70"/>
    </row>
    <row r="334" spans="1:8" x14ac:dyDescent="0.25">
      <c r="A334" s="74" t="s">
        <v>1146</v>
      </c>
      <c r="B334" s="74" t="s">
        <v>1477</v>
      </c>
      <c r="C334" s="74" t="s">
        <v>1477</v>
      </c>
      <c r="D334" s="70" t="s">
        <v>1148</v>
      </c>
      <c r="E334" s="74" t="s">
        <v>1211</v>
      </c>
      <c r="F334" s="74" t="s">
        <v>1370</v>
      </c>
      <c r="H334" s="70"/>
    </row>
    <row r="335" spans="1:8" x14ac:dyDescent="0.25">
      <c r="A335" s="74" t="s">
        <v>1146</v>
      </c>
      <c r="B335" s="74" t="s">
        <v>990</v>
      </c>
      <c r="C335" s="74" t="s">
        <v>990</v>
      </c>
      <c r="D335" s="70" t="s">
        <v>1148</v>
      </c>
      <c r="E335" s="74" t="s">
        <v>1211</v>
      </c>
      <c r="F335" s="74" t="s">
        <v>1375</v>
      </c>
      <c r="H335" s="70"/>
    </row>
    <row r="336" spans="1:8" x14ac:dyDescent="0.25">
      <c r="A336" s="74" t="s">
        <v>1146</v>
      </c>
      <c r="B336" s="74" t="s">
        <v>1478</v>
      </c>
      <c r="C336" s="74" t="s">
        <v>1478</v>
      </c>
      <c r="D336" s="70" t="s">
        <v>1148</v>
      </c>
      <c r="E336" s="74" t="s">
        <v>1211</v>
      </c>
      <c r="F336" s="74" t="s">
        <v>1375</v>
      </c>
      <c r="H336" s="70"/>
    </row>
    <row r="337" spans="1:8" x14ac:dyDescent="0.25">
      <c r="A337" s="74" t="s">
        <v>1146</v>
      </c>
      <c r="B337" s="74" t="s">
        <v>1479</v>
      </c>
      <c r="C337" s="74" t="s">
        <v>1479</v>
      </c>
      <c r="D337" s="70" t="s">
        <v>1148</v>
      </c>
      <c r="E337" s="74" t="s">
        <v>1211</v>
      </c>
      <c r="F337" s="74" t="s">
        <v>1375</v>
      </c>
      <c r="H337" s="70"/>
    </row>
    <row r="338" spans="1:8" x14ac:dyDescent="0.25">
      <c r="A338" s="74" t="s">
        <v>1146</v>
      </c>
      <c r="B338" s="74" t="s">
        <v>1480</v>
      </c>
      <c r="C338" s="74" t="s">
        <v>1480</v>
      </c>
      <c r="D338" s="70" t="s">
        <v>1148</v>
      </c>
      <c r="E338" s="74" t="s">
        <v>1211</v>
      </c>
      <c r="F338" s="74" t="s">
        <v>1375</v>
      </c>
      <c r="H338" s="70"/>
    </row>
    <row r="339" spans="1:8" x14ac:dyDescent="0.25">
      <c r="A339" s="74" t="s">
        <v>1146</v>
      </c>
      <c r="B339" s="74" t="s">
        <v>1481</v>
      </c>
      <c r="C339" s="74" t="s">
        <v>1481</v>
      </c>
      <c r="D339" s="70" t="s">
        <v>1148</v>
      </c>
      <c r="E339" s="74" t="s">
        <v>1211</v>
      </c>
      <c r="F339" s="74" t="s">
        <v>1375</v>
      </c>
      <c r="H339" s="70"/>
    </row>
    <row r="340" spans="1:8" x14ac:dyDescent="0.25">
      <c r="A340" s="74" t="s">
        <v>1146</v>
      </c>
      <c r="B340" s="74" t="s">
        <v>175</v>
      </c>
      <c r="C340" s="74" t="s">
        <v>175</v>
      </c>
      <c r="D340" s="70" t="s">
        <v>1148</v>
      </c>
      <c r="E340" s="74" t="s">
        <v>1211</v>
      </c>
      <c r="F340" s="74" t="s">
        <v>1375</v>
      </c>
      <c r="H340" s="70"/>
    </row>
    <row r="341" spans="1:8" x14ac:dyDescent="0.25">
      <c r="A341" s="74" t="s">
        <v>1146</v>
      </c>
      <c r="B341" s="74" t="s">
        <v>669</v>
      </c>
      <c r="C341" s="74" t="s">
        <v>669</v>
      </c>
      <c r="D341" s="70" t="s">
        <v>1148</v>
      </c>
      <c r="E341" s="74" t="s">
        <v>1211</v>
      </c>
      <c r="F341" s="74" t="s">
        <v>1375</v>
      </c>
      <c r="H341" s="70"/>
    </row>
    <row r="342" spans="1:8" x14ac:dyDescent="0.25">
      <c r="A342" s="74" t="s">
        <v>1146</v>
      </c>
      <c r="B342" s="74" t="s">
        <v>1482</v>
      </c>
      <c r="C342" s="74" t="s">
        <v>1482</v>
      </c>
      <c r="D342" s="70" t="s">
        <v>1148</v>
      </c>
      <c r="E342" s="74" t="s">
        <v>1211</v>
      </c>
      <c r="F342" s="74" t="s">
        <v>1375</v>
      </c>
      <c r="G342" s="70"/>
      <c r="H342" s="70"/>
    </row>
    <row r="343" spans="1:8" x14ac:dyDescent="0.25">
      <c r="A343" s="74" t="s">
        <v>1146</v>
      </c>
      <c r="B343" s="74" t="s">
        <v>59</v>
      </c>
      <c r="C343" s="74" t="s">
        <v>59</v>
      </c>
      <c r="D343" s="70" t="s">
        <v>1148</v>
      </c>
      <c r="E343" s="74" t="s">
        <v>1211</v>
      </c>
      <c r="F343" s="74" t="s">
        <v>1212</v>
      </c>
      <c r="H343" s="70"/>
    </row>
    <row r="344" spans="1:8" x14ac:dyDescent="0.25">
      <c r="A344" s="74" t="s">
        <v>1146</v>
      </c>
      <c r="B344" s="74" t="s">
        <v>107</v>
      </c>
      <c r="C344" s="74" t="s">
        <v>107</v>
      </c>
      <c r="D344" s="70" t="s">
        <v>1148</v>
      </c>
      <c r="E344" s="74" t="s">
        <v>1211</v>
      </c>
      <c r="F344" s="74" t="s">
        <v>1212</v>
      </c>
      <c r="H344" s="70"/>
    </row>
    <row r="345" spans="1:8" x14ac:dyDescent="0.25">
      <c r="A345" s="74" t="s">
        <v>1146</v>
      </c>
      <c r="B345" s="74" t="s">
        <v>1019</v>
      </c>
      <c r="C345" s="74" t="s">
        <v>1019</v>
      </c>
      <c r="D345" s="70" t="s">
        <v>1148</v>
      </c>
      <c r="E345" s="74" t="s">
        <v>1211</v>
      </c>
      <c r="F345" s="74" t="s">
        <v>1212</v>
      </c>
      <c r="H345" s="70"/>
    </row>
    <row r="346" spans="1:8" x14ac:dyDescent="0.25">
      <c r="A346" s="74" t="s">
        <v>1146</v>
      </c>
      <c r="B346" s="74" t="s">
        <v>276</v>
      </c>
      <c r="C346" s="74" t="s">
        <v>276</v>
      </c>
      <c r="D346" s="70" t="s">
        <v>1148</v>
      </c>
      <c r="E346" s="74" t="s">
        <v>1211</v>
      </c>
      <c r="F346" s="74" t="s">
        <v>1212</v>
      </c>
      <c r="H346" s="70"/>
    </row>
    <row r="347" spans="1:8" x14ac:dyDescent="0.25">
      <c r="A347" s="74" t="s">
        <v>1146</v>
      </c>
      <c r="B347" s="74" t="s">
        <v>76</v>
      </c>
      <c r="C347" s="74" t="s">
        <v>76</v>
      </c>
      <c r="D347" s="70" t="s">
        <v>1148</v>
      </c>
      <c r="E347" s="74" t="s">
        <v>1211</v>
      </c>
      <c r="F347" s="74" t="s">
        <v>1212</v>
      </c>
      <c r="H347" s="70"/>
    </row>
    <row r="348" spans="1:8" x14ac:dyDescent="0.25">
      <c r="A348" s="74" t="s">
        <v>1146</v>
      </c>
      <c r="B348" s="74" t="s">
        <v>672</v>
      </c>
      <c r="C348" s="74" t="s">
        <v>672</v>
      </c>
      <c r="D348" s="70" t="s">
        <v>1148</v>
      </c>
      <c r="E348" s="74" t="s">
        <v>1211</v>
      </c>
      <c r="F348" s="74" t="s">
        <v>1212</v>
      </c>
      <c r="H348" s="70"/>
    </row>
    <row r="349" spans="1:8" x14ac:dyDescent="0.25">
      <c r="A349" s="74" t="s">
        <v>1146</v>
      </c>
      <c r="B349" s="74" t="s">
        <v>244</v>
      </c>
      <c r="C349" s="74" t="s">
        <v>244</v>
      </c>
      <c r="D349" s="70" t="s">
        <v>1148</v>
      </c>
      <c r="E349" s="74" t="s">
        <v>1211</v>
      </c>
      <c r="F349" s="74" t="s">
        <v>1374</v>
      </c>
      <c r="H349" s="70"/>
    </row>
    <row r="350" spans="1:8" x14ac:dyDescent="0.25">
      <c r="A350" s="74" t="s">
        <v>1146</v>
      </c>
      <c r="B350" s="74" t="s">
        <v>1483</v>
      </c>
      <c r="C350" s="74" t="s">
        <v>1483</v>
      </c>
      <c r="D350" s="70" t="s">
        <v>1148</v>
      </c>
      <c r="E350" s="74" t="s">
        <v>1211</v>
      </c>
      <c r="F350" s="74" t="s">
        <v>1374</v>
      </c>
      <c r="H350" s="70"/>
    </row>
    <row r="351" spans="1:8" x14ac:dyDescent="0.25">
      <c r="A351" s="74" t="s">
        <v>1146</v>
      </c>
      <c r="B351" s="74" t="s">
        <v>1087</v>
      </c>
      <c r="C351" s="74" t="s">
        <v>1087</v>
      </c>
      <c r="D351" s="70" t="s">
        <v>1148</v>
      </c>
      <c r="E351" s="74" t="s">
        <v>1211</v>
      </c>
      <c r="F351" s="74" t="s">
        <v>1374</v>
      </c>
      <c r="H351" s="70"/>
    </row>
    <row r="352" spans="1:8" x14ac:dyDescent="0.25">
      <c r="A352" s="74" t="s">
        <v>1146</v>
      </c>
      <c r="B352" s="74" t="s">
        <v>472</v>
      </c>
      <c r="C352" s="74" t="s">
        <v>472</v>
      </c>
      <c r="D352" s="70" t="s">
        <v>1148</v>
      </c>
      <c r="E352" s="74" t="s">
        <v>1211</v>
      </c>
      <c r="F352" s="74" t="s">
        <v>1374</v>
      </c>
      <c r="H352" s="70"/>
    </row>
    <row r="353" spans="1:8" x14ac:dyDescent="0.25">
      <c r="A353" s="74" t="s">
        <v>1146</v>
      </c>
      <c r="B353" s="74" t="s">
        <v>176</v>
      </c>
      <c r="C353" s="74" t="s">
        <v>176</v>
      </c>
      <c r="D353" s="70" t="s">
        <v>1148</v>
      </c>
      <c r="E353" s="74" t="s">
        <v>1211</v>
      </c>
      <c r="F353" s="74" t="s">
        <v>1374</v>
      </c>
      <c r="H353" s="70"/>
    </row>
    <row r="354" spans="1:8" x14ac:dyDescent="0.25">
      <c r="A354" s="74" t="s">
        <v>1146</v>
      </c>
      <c r="B354" s="74" t="s">
        <v>663</v>
      </c>
      <c r="C354" s="74" t="s">
        <v>663</v>
      </c>
      <c r="D354" s="70" t="s">
        <v>1148</v>
      </c>
      <c r="E354" s="74" t="s">
        <v>1211</v>
      </c>
      <c r="F354" s="74" t="s">
        <v>1374</v>
      </c>
      <c r="H354" s="70"/>
    </row>
    <row r="355" spans="1:8" x14ac:dyDescent="0.25">
      <c r="A355" s="74" t="s">
        <v>1146</v>
      </c>
      <c r="B355" s="74" t="s">
        <v>1484</v>
      </c>
      <c r="C355" s="74" t="s">
        <v>1484</v>
      </c>
      <c r="D355" s="70" t="s">
        <v>1148</v>
      </c>
      <c r="E355" s="74" t="s">
        <v>1211</v>
      </c>
      <c r="F355" s="74" t="s">
        <v>1374</v>
      </c>
    </row>
    <row r="356" spans="1:8" x14ac:dyDescent="0.25">
      <c r="A356" s="74" t="s">
        <v>1146</v>
      </c>
      <c r="B356" s="74" t="s">
        <v>767</v>
      </c>
      <c r="C356" s="74" t="s">
        <v>767</v>
      </c>
      <c r="D356" s="70" t="s">
        <v>1148</v>
      </c>
      <c r="E356" s="74" t="s">
        <v>1211</v>
      </c>
      <c r="F356" s="74" t="s">
        <v>1374</v>
      </c>
    </row>
    <row r="357" spans="1:8" x14ac:dyDescent="0.25">
      <c r="A357" s="74" t="s">
        <v>1146</v>
      </c>
      <c r="B357" s="74" t="s">
        <v>1485</v>
      </c>
      <c r="C357" s="74" t="s">
        <v>1486</v>
      </c>
      <c r="D357" s="70" t="s">
        <v>1148</v>
      </c>
      <c r="E357" s="74" t="s">
        <v>1211</v>
      </c>
      <c r="F357" s="74" t="s">
        <v>1373</v>
      </c>
    </row>
    <row r="358" spans="1:8" x14ac:dyDescent="0.25">
      <c r="A358" s="74" t="s">
        <v>1146</v>
      </c>
      <c r="B358" s="74" t="s">
        <v>1487</v>
      </c>
      <c r="C358" s="74" t="s">
        <v>1487</v>
      </c>
      <c r="D358" s="70" t="s">
        <v>1148</v>
      </c>
      <c r="E358" s="74" t="s">
        <v>1211</v>
      </c>
      <c r="F358" s="74" t="s">
        <v>1373</v>
      </c>
    </row>
    <row r="359" spans="1:8" x14ac:dyDescent="0.25">
      <c r="A359" s="74" t="s">
        <v>1146</v>
      </c>
      <c r="B359" s="74" t="s">
        <v>1488</v>
      </c>
      <c r="C359" s="74" t="s">
        <v>1488</v>
      </c>
      <c r="D359" s="70" t="s">
        <v>1148</v>
      </c>
      <c r="E359" s="74" t="s">
        <v>1211</v>
      </c>
      <c r="F359" s="74" t="s">
        <v>1373</v>
      </c>
      <c r="H359" s="76"/>
    </row>
    <row r="360" spans="1:8" x14ac:dyDescent="0.25">
      <c r="A360" s="74" t="s">
        <v>1146</v>
      </c>
      <c r="B360" s="74" t="s">
        <v>87</v>
      </c>
      <c r="C360" s="74" t="s">
        <v>87</v>
      </c>
      <c r="D360" s="70" t="s">
        <v>1148</v>
      </c>
      <c r="E360" s="74" t="s">
        <v>1211</v>
      </c>
      <c r="F360" s="74" t="s">
        <v>1373</v>
      </c>
    </row>
    <row r="361" spans="1:8" x14ac:dyDescent="0.25">
      <c r="A361" s="74" t="s">
        <v>1146</v>
      </c>
      <c r="B361" s="74" t="s">
        <v>1489</v>
      </c>
      <c r="C361" s="74" t="s">
        <v>1489</v>
      </c>
      <c r="D361" s="70" t="s">
        <v>1148</v>
      </c>
      <c r="E361" s="74" t="s">
        <v>1211</v>
      </c>
      <c r="F361" s="74" t="s">
        <v>1373</v>
      </c>
    </row>
    <row r="362" spans="1:8" x14ac:dyDescent="0.25">
      <c r="A362" s="74" t="s">
        <v>1146</v>
      </c>
      <c r="B362" s="74" t="s">
        <v>1490</v>
      </c>
      <c r="C362" s="74" t="s">
        <v>1490</v>
      </c>
      <c r="D362" s="70" t="s">
        <v>1148</v>
      </c>
      <c r="E362" s="74" t="s">
        <v>1211</v>
      </c>
      <c r="F362" s="74" t="s">
        <v>1371</v>
      </c>
    </row>
    <row r="363" spans="1:8" x14ac:dyDescent="0.25">
      <c r="A363" s="74" t="s">
        <v>1146</v>
      </c>
      <c r="B363" s="74" t="s">
        <v>754</v>
      </c>
      <c r="C363" s="74" t="s">
        <v>754</v>
      </c>
      <c r="D363" s="70" t="s">
        <v>1148</v>
      </c>
      <c r="E363" s="74" t="s">
        <v>1211</v>
      </c>
      <c r="F363" s="74" t="s">
        <v>1371</v>
      </c>
    </row>
    <row r="364" spans="1:8" x14ac:dyDescent="0.25">
      <c r="A364" s="74" t="s">
        <v>1146</v>
      </c>
      <c r="B364" s="74" t="s">
        <v>1491</v>
      </c>
      <c r="C364" s="74" t="s">
        <v>1491</v>
      </c>
      <c r="D364" s="70" t="s">
        <v>1148</v>
      </c>
      <c r="E364" s="74" t="s">
        <v>1211</v>
      </c>
      <c r="F364" s="74" t="s">
        <v>1371</v>
      </c>
    </row>
    <row r="365" spans="1:8" x14ac:dyDescent="0.25">
      <c r="A365" s="74" t="s">
        <v>1146</v>
      </c>
      <c r="B365" s="74" t="s">
        <v>1492</v>
      </c>
      <c r="C365" s="74" t="s">
        <v>1492</v>
      </c>
      <c r="D365" s="70" t="s">
        <v>1148</v>
      </c>
      <c r="E365" s="74" t="s">
        <v>1211</v>
      </c>
      <c r="F365" s="74" t="s">
        <v>1371</v>
      </c>
    </row>
    <row r="366" spans="1:8" x14ac:dyDescent="0.25">
      <c r="A366" s="74" t="s">
        <v>1146</v>
      </c>
      <c r="B366" s="74" t="s">
        <v>1493</v>
      </c>
      <c r="C366" s="74" t="s">
        <v>1493</v>
      </c>
      <c r="D366" s="70" t="s">
        <v>1148</v>
      </c>
      <c r="E366" s="74" t="s">
        <v>1211</v>
      </c>
      <c r="F366" s="74" t="s">
        <v>1371</v>
      </c>
    </row>
    <row r="367" spans="1:8" x14ac:dyDescent="0.25">
      <c r="A367" s="74" t="s">
        <v>1146</v>
      </c>
      <c r="B367" s="74" t="s">
        <v>1494</v>
      </c>
      <c r="C367" s="74" t="s">
        <v>1494</v>
      </c>
      <c r="D367" s="70" t="s">
        <v>1148</v>
      </c>
      <c r="E367" s="74" t="s">
        <v>1211</v>
      </c>
      <c r="F367" s="74" t="s">
        <v>1371</v>
      </c>
    </row>
    <row r="368" spans="1:8" x14ac:dyDescent="0.25">
      <c r="A368" s="74" t="s">
        <v>1146</v>
      </c>
      <c r="B368" s="74" t="s">
        <v>1495</v>
      </c>
      <c r="C368" s="74" t="s">
        <v>1495</v>
      </c>
      <c r="D368" s="70" t="s">
        <v>1148</v>
      </c>
      <c r="E368" s="74" t="s">
        <v>1211</v>
      </c>
      <c r="F368" s="74" t="s">
        <v>1371</v>
      </c>
    </row>
    <row r="369" spans="1:7" x14ac:dyDescent="0.25">
      <c r="A369" s="74" t="s">
        <v>1146</v>
      </c>
      <c r="B369" s="74" t="s">
        <v>1496</v>
      </c>
      <c r="C369" s="74" t="s">
        <v>1496</v>
      </c>
      <c r="D369" s="70" t="s">
        <v>1148</v>
      </c>
      <c r="E369" s="74" t="s">
        <v>1211</v>
      </c>
      <c r="F369" s="74" t="s">
        <v>1372</v>
      </c>
    </row>
    <row r="370" spans="1:7" x14ac:dyDescent="0.25">
      <c r="A370" s="74" t="s">
        <v>1146</v>
      </c>
      <c r="B370" s="74" t="s">
        <v>834</v>
      </c>
      <c r="C370" s="74" t="s">
        <v>834</v>
      </c>
      <c r="D370" s="70" t="s">
        <v>1148</v>
      </c>
      <c r="E370" s="74" t="s">
        <v>1211</v>
      </c>
      <c r="F370" s="74" t="s">
        <v>1372</v>
      </c>
    </row>
    <row r="371" spans="1:7" x14ac:dyDescent="0.25">
      <c r="A371" s="74" t="s">
        <v>1146</v>
      </c>
      <c r="B371" s="74" t="s">
        <v>1497</v>
      </c>
      <c r="C371" s="74" t="s">
        <v>1497</v>
      </c>
      <c r="D371" s="70" t="s">
        <v>1148</v>
      </c>
      <c r="E371" s="74" t="s">
        <v>1211</v>
      </c>
      <c r="F371" s="74" t="s">
        <v>1372</v>
      </c>
      <c r="G371" s="76"/>
    </row>
    <row r="372" spans="1:7" x14ac:dyDescent="0.25">
      <c r="A372" s="74" t="s">
        <v>1146</v>
      </c>
      <c r="B372" s="74" t="s">
        <v>1498</v>
      </c>
      <c r="C372" s="74" t="s">
        <v>1498</v>
      </c>
      <c r="D372" s="70" t="s">
        <v>1148</v>
      </c>
      <c r="E372" s="74" t="s">
        <v>1211</v>
      </c>
      <c r="F372" s="74" t="s">
        <v>1372</v>
      </c>
    </row>
    <row r="373" spans="1:7" x14ac:dyDescent="0.25">
      <c r="A373" s="74" t="s">
        <v>1146</v>
      </c>
      <c r="B373" s="74" t="s">
        <v>1499</v>
      </c>
      <c r="C373" s="74" t="s">
        <v>1499</v>
      </c>
      <c r="D373" s="70" t="s">
        <v>1148</v>
      </c>
      <c r="E373" s="74" t="s">
        <v>1211</v>
      </c>
      <c r="F373" s="74" t="s">
        <v>1372</v>
      </c>
    </row>
    <row r="374" spans="1:7" x14ac:dyDescent="0.25">
      <c r="A374" s="74" t="s">
        <v>1146</v>
      </c>
      <c r="B374" s="74" t="s">
        <v>1500</v>
      </c>
      <c r="C374" s="74" t="s">
        <v>1500</v>
      </c>
      <c r="D374" s="70" t="s">
        <v>1148</v>
      </c>
      <c r="E374" s="74" t="s">
        <v>1211</v>
      </c>
      <c r="F374" s="74" t="s">
        <v>1372</v>
      </c>
    </row>
    <row r="375" spans="1:7" x14ac:dyDescent="0.25">
      <c r="A375" s="74" t="s">
        <v>1146</v>
      </c>
      <c r="B375" s="74" t="s">
        <v>1501</v>
      </c>
      <c r="C375" s="74" t="s">
        <v>1501</v>
      </c>
      <c r="D375" s="70" t="s">
        <v>1148</v>
      </c>
      <c r="E375" s="74" t="s">
        <v>1154</v>
      </c>
      <c r="F375" s="74" t="s">
        <v>1378</v>
      </c>
    </row>
    <row r="376" spans="1:7" x14ac:dyDescent="0.25">
      <c r="A376" s="74" t="s">
        <v>1146</v>
      </c>
      <c r="B376" s="74" t="s">
        <v>1502</v>
      </c>
      <c r="C376" s="74" t="s">
        <v>1502</v>
      </c>
      <c r="D376" s="70" t="s">
        <v>1148</v>
      </c>
      <c r="E376" s="74" t="s">
        <v>1154</v>
      </c>
      <c r="F376" s="74" t="s">
        <v>1378</v>
      </c>
    </row>
    <row r="377" spans="1:7" x14ac:dyDescent="0.25">
      <c r="A377" s="74" t="s">
        <v>1146</v>
      </c>
      <c r="B377" s="74" t="s">
        <v>1503</v>
      </c>
      <c r="C377" s="74" t="s">
        <v>1503</v>
      </c>
      <c r="D377" s="70" t="s">
        <v>1148</v>
      </c>
      <c r="E377" s="74" t="s">
        <v>1154</v>
      </c>
      <c r="F377" s="74" t="s">
        <v>1378</v>
      </c>
    </row>
    <row r="378" spans="1:7" x14ac:dyDescent="0.25">
      <c r="A378" s="74" t="s">
        <v>1146</v>
      </c>
      <c r="B378" s="74" t="s">
        <v>1504</v>
      </c>
      <c r="C378" s="74" t="s">
        <v>1504</v>
      </c>
      <c r="D378" s="70" t="s">
        <v>1148</v>
      </c>
      <c r="E378" s="74" t="s">
        <v>1154</v>
      </c>
      <c r="F378" s="74" t="s">
        <v>1378</v>
      </c>
    </row>
    <row r="379" spans="1:7" x14ac:dyDescent="0.25">
      <c r="A379" s="74" t="s">
        <v>1146</v>
      </c>
      <c r="B379" s="74" t="s">
        <v>1505</v>
      </c>
      <c r="C379" s="74" t="s">
        <v>1505</v>
      </c>
      <c r="D379" s="70" t="s">
        <v>1148</v>
      </c>
      <c r="E379" s="74" t="s">
        <v>1154</v>
      </c>
      <c r="F379" s="74" t="s">
        <v>1378</v>
      </c>
    </row>
    <row r="380" spans="1:7" x14ac:dyDescent="0.25">
      <c r="A380" s="74" t="s">
        <v>1146</v>
      </c>
      <c r="B380" s="74" t="s">
        <v>1506</v>
      </c>
      <c r="C380" s="74" t="s">
        <v>1506</v>
      </c>
      <c r="D380" s="70" t="s">
        <v>1148</v>
      </c>
      <c r="E380" s="74" t="s">
        <v>1154</v>
      </c>
      <c r="F380" s="74" t="s">
        <v>1377</v>
      </c>
    </row>
    <row r="381" spans="1:7" x14ac:dyDescent="0.25">
      <c r="A381" s="74" t="s">
        <v>1146</v>
      </c>
      <c r="B381" s="74" t="s">
        <v>870</v>
      </c>
      <c r="C381" s="74" t="s">
        <v>870</v>
      </c>
      <c r="D381" s="70" t="s">
        <v>1148</v>
      </c>
      <c r="E381" s="74" t="s">
        <v>1154</v>
      </c>
      <c r="F381" s="74" t="s">
        <v>1377</v>
      </c>
    </row>
    <row r="382" spans="1:7" x14ac:dyDescent="0.25">
      <c r="A382" s="74" t="s">
        <v>1146</v>
      </c>
      <c r="B382" s="74" t="s">
        <v>882</v>
      </c>
      <c r="C382" s="74" t="s">
        <v>882</v>
      </c>
      <c r="D382" s="70" t="s">
        <v>1148</v>
      </c>
      <c r="E382" s="74" t="s">
        <v>1154</v>
      </c>
      <c r="F382" s="74" t="s">
        <v>1377</v>
      </c>
    </row>
    <row r="383" spans="1:7" x14ac:dyDescent="0.25">
      <c r="A383" s="74" t="s">
        <v>1146</v>
      </c>
      <c r="B383" s="74" t="s">
        <v>133</v>
      </c>
      <c r="C383" s="74" t="s">
        <v>133</v>
      </c>
      <c r="D383" s="70" t="s">
        <v>1148</v>
      </c>
      <c r="E383" s="74" t="s">
        <v>1154</v>
      </c>
      <c r="F383" s="74" t="s">
        <v>1377</v>
      </c>
    </row>
    <row r="384" spans="1:7" x14ac:dyDescent="0.25">
      <c r="A384" s="74" t="s">
        <v>1146</v>
      </c>
      <c r="B384" s="74" t="s">
        <v>531</v>
      </c>
      <c r="C384" s="74" t="s">
        <v>531</v>
      </c>
      <c r="D384" s="70" t="s">
        <v>1148</v>
      </c>
      <c r="E384" s="74" t="s">
        <v>1154</v>
      </c>
      <c r="F384" s="74" t="s">
        <v>1377</v>
      </c>
    </row>
    <row r="385" spans="1:6" x14ac:dyDescent="0.25">
      <c r="A385" s="74" t="s">
        <v>1146</v>
      </c>
      <c r="B385" s="74" t="s">
        <v>547</v>
      </c>
      <c r="C385" s="74" t="s">
        <v>547</v>
      </c>
      <c r="D385" s="70" t="s">
        <v>1148</v>
      </c>
      <c r="E385" s="74" t="s">
        <v>1154</v>
      </c>
      <c r="F385" s="74" t="s">
        <v>1377</v>
      </c>
    </row>
    <row r="386" spans="1:6" x14ac:dyDescent="0.25">
      <c r="A386" s="74" t="s">
        <v>1146</v>
      </c>
      <c r="B386" s="74" t="s">
        <v>1507</v>
      </c>
      <c r="C386" s="74" t="s">
        <v>985</v>
      </c>
      <c r="D386" s="70" t="s">
        <v>1148</v>
      </c>
      <c r="E386" s="74" t="s">
        <v>1154</v>
      </c>
      <c r="F386" s="74" t="s">
        <v>1379</v>
      </c>
    </row>
    <row r="387" spans="1:6" x14ac:dyDescent="0.25">
      <c r="A387" s="74" t="s">
        <v>1146</v>
      </c>
      <c r="B387" s="74" t="s">
        <v>1508</v>
      </c>
      <c r="C387" s="74" t="s">
        <v>1509</v>
      </c>
      <c r="D387" s="70" t="s">
        <v>1148</v>
      </c>
      <c r="E387" s="74" t="s">
        <v>1154</v>
      </c>
      <c r="F387" s="74" t="s">
        <v>1379</v>
      </c>
    </row>
    <row r="388" spans="1:6" x14ac:dyDescent="0.25">
      <c r="A388" s="74" t="s">
        <v>1146</v>
      </c>
      <c r="B388" s="74" t="s">
        <v>1510</v>
      </c>
      <c r="C388" s="74" t="s">
        <v>1510</v>
      </c>
      <c r="D388" s="70" t="s">
        <v>1148</v>
      </c>
      <c r="E388" s="74" t="s">
        <v>1154</v>
      </c>
      <c r="F388" s="74" t="s">
        <v>1379</v>
      </c>
    </row>
    <row r="389" spans="1:6" x14ac:dyDescent="0.25">
      <c r="A389" s="74" t="s">
        <v>1146</v>
      </c>
      <c r="B389" s="74" t="s">
        <v>1511</v>
      </c>
      <c r="C389" s="74" t="s">
        <v>1511</v>
      </c>
      <c r="D389" s="70" t="s">
        <v>1148</v>
      </c>
      <c r="E389" s="74" t="s">
        <v>1154</v>
      </c>
      <c r="F389" s="74" t="s">
        <v>1379</v>
      </c>
    </row>
    <row r="390" spans="1:6" x14ac:dyDescent="0.25">
      <c r="A390" s="74" t="s">
        <v>1146</v>
      </c>
      <c r="B390" s="74" t="s">
        <v>1512</v>
      </c>
      <c r="C390" s="74" t="s">
        <v>1512</v>
      </c>
      <c r="D390" s="70" t="s">
        <v>1148</v>
      </c>
      <c r="E390" s="74" t="s">
        <v>1154</v>
      </c>
      <c r="F390" s="74" t="s">
        <v>1379</v>
      </c>
    </row>
    <row r="391" spans="1:6" x14ac:dyDescent="0.25">
      <c r="A391" s="74" t="s">
        <v>1146</v>
      </c>
      <c r="B391" s="74" t="s">
        <v>469</v>
      </c>
      <c r="C391" s="74" t="s">
        <v>469</v>
      </c>
      <c r="D391" s="70" t="s">
        <v>1148</v>
      </c>
      <c r="E391" s="74" t="s">
        <v>1154</v>
      </c>
      <c r="F391" s="74" t="s">
        <v>1383</v>
      </c>
    </row>
    <row r="392" spans="1:6" x14ac:dyDescent="0.25">
      <c r="A392" s="74" t="s">
        <v>1146</v>
      </c>
      <c r="B392" s="74" t="s">
        <v>1513</v>
      </c>
      <c r="C392" s="74" t="s">
        <v>1513</v>
      </c>
      <c r="D392" s="70" t="s">
        <v>1148</v>
      </c>
      <c r="E392" s="74" t="s">
        <v>1154</v>
      </c>
      <c r="F392" s="74" t="s">
        <v>1383</v>
      </c>
    </row>
    <row r="393" spans="1:6" x14ac:dyDescent="0.25">
      <c r="A393" s="74" t="s">
        <v>1146</v>
      </c>
      <c r="B393" s="74" t="s">
        <v>1514</v>
      </c>
      <c r="C393" s="74" t="s">
        <v>1514</v>
      </c>
      <c r="D393" s="70" t="s">
        <v>1148</v>
      </c>
      <c r="E393" s="74" t="s">
        <v>1154</v>
      </c>
      <c r="F393" s="74" t="s">
        <v>1383</v>
      </c>
    </row>
    <row r="394" spans="1:6" x14ac:dyDescent="0.25">
      <c r="A394" s="74" t="s">
        <v>1146</v>
      </c>
      <c r="B394" s="74" t="s">
        <v>1515</v>
      </c>
      <c r="C394" s="74" t="s">
        <v>1515</v>
      </c>
      <c r="D394" s="70" t="s">
        <v>1148</v>
      </c>
      <c r="E394" s="74" t="s">
        <v>1154</v>
      </c>
      <c r="F394" s="74" t="s">
        <v>1383</v>
      </c>
    </row>
    <row r="395" spans="1:6" x14ac:dyDescent="0.25">
      <c r="A395" s="74" t="s">
        <v>1146</v>
      </c>
      <c r="B395" s="74" t="s">
        <v>1516</v>
      </c>
      <c r="C395" s="74" t="s">
        <v>1516</v>
      </c>
      <c r="D395" s="70" t="s">
        <v>1148</v>
      </c>
      <c r="E395" s="74" t="s">
        <v>1154</v>
      </c>
      <c r="F395" s="74" t="s">
        <v>1383</v>
      </c>
    </row>
    <row r="396" spans="1:6" x14ac:dyDescent="0.25">
      <c r="A396" s="74" t="s">
        <v>1146</v>
      </c>
      <c r="B396" s="74" t="s">
        <v>1044</v>
      </c>
      <c r="C396" s="74" t="s">
        <v>1044</v>
      </c>
      <c r="D396" s="70" t="s">
        <v>1148</v>
      </c>
      <c r="E396" s="74" t="s">
        <v>1154</v>
      </c>
      <c r="F396" s="74" t="s">
        <v>1380</v>
      </c>
    </row>
    <row r="397" spans="1:6" x14ac:dyDescent="0.25">
      <c r="A397" s="74" t="s">
        <v>1146</v>
      </c>
      <c r="B397" s="74" t="s">
        <v>1517</v>
      </c>
      <c r="C397" s="74" t="s">
        <v>1517</v>
      </c>
      <c r="D397" s="70" t="s">
        <v>1148</v>
      </c>
      <c r="E397" s="74" t="s">
        <v>1154</v>
      </c>
      <c r="F397" s="74" t="s">
        <v>1380</v>
      </c>
    </row>
    <row r="398" spans="1:6" x14ac:dyDescent="0.25">
      <c r="A398" s="74" t="s">
        <v>1146</v>
      </c>
      <c r="B398" s="74" t="s">
        <v>1518</v>
      </c>
      <c r="C398" s="74" t="s">
        <v>1518</v>
      </c>
      <c r="D398" s="70" t="s">
        <v>1148</v>
      </c>
      <c r="E398" s="74" t="s">
        <v>1154</v>
      </c>
      <c r="F398" s="74" t="s">
        <v>1380</v>
      </c>
    </row>
    <row r="399" spans="1:6" x14ac:dyDescent="0.25">
      <c r="A399" s="74" t="s">
        <v>1146</v>
      </c>
      <c r="B399" s="74" t="s">
        <v>1519</v>
      </c>
      <c r="C399" s="74" t="s">
        <v>1519</v>
      </c>
      <c r="D399" s="70" t="s">
        <v>1148</v>
      </c>
      <c r="E399" s="74" t="s">
        <v>1154</v>
      </c>
      <c r="F399" s="74" t="s">
        <v>1380</v>
      </c>
    </row>
    <row r="400" spans="1:6" x14ac:dyDescent="0.25">
      <c r="A400" s="74" t="s">
        <v>1146</v>
      </c>
      <c r="B400" s="74" t="s">
        <v>1520</v>
      </c>
      <c r="C400" s="74" t="s">
        <v>1520</v>
      </c>
      <c r="D400" s="70" t="s">
        <v>1148</v>
      </c>
      <c r="E400" s="74" t="s">
        <v>1154</v>
      </c>
      <c r="F400" s="74" t="s">
        <v>1380</v>
      </c>
    </row>
    <row r="401" spans="1:6" x14ac:dyDescent="0.25">
      <c r="A401" s="74" t="s">
        <v>1146</v>
      </c>
      <c r="B401" s="74" t="s">
        <v>1521</v>
      </c>
      <c r="C401" s="74" t="s">
        <v>1521</v>
      </c>
      <c r="D401" s="70" t="s">
        <v>1148</v>
      </c>
      <c r="E401" s="74" t="s">
        <v>1154</v>
      </c>
      <c r="F401" s="74" t="s">
        <v>1380</v>
      </c>
    </row>
    <row r="402" spans="1:6" x14ac:dyDescent="0.25">
      <c r="A402" s="74" t="s">
        <v>1146</v>
      </c>
      <c r="B402" s="74" t="s">
        <v>634</v>
      </c>
      <c r="C402" s="74" t="s">
        <v>634</v>
      </c>
      <c r="D402" s="70" t="s">
        <v>1148</v>
      </c>
      <c r="E402" s="74" t="s">
        <v>1154</v>
      </c>
      <c r="F402" s="74" t="s">
        <v>1206</v>
      </c>
    </row>
    <row r="403" spans="1:6" x14ac:dyDescent="0.25">
      <c r="A403" s="74" t="s">
        <v>1146</v>
      </c>
      <c r="B403" s="74" t="s">
        <v>820</v>
      </c>
      <c r="C403" s="74" t="s">
        <v>820</v>
      </c>
      <c r="D403" s="70" t="s">
        <v>1148</v>
      </c>
      <c r="E403" s="74" t="s">
        <v>1154</v>
      </c>
      <c r="F403" s="74" t="s">
        <v>1206</v>
      </c>
    </row>
    <row r="404" spans="1:6" x14ac:dyDescent="0.25">
      <c r="A404" s="74" t="s">
        <v>1146</v>
      </c>
      <c r="B404" s="74" t="s">
        <v>637</v>
      </c>
      <c r="C404" s="74" t="s">
        <v>637</v>
      </c>
      <c r="D404" s="70" t="s">
        <v>1148</v>
      </c>
      <c r="E404" s="74" t="s">
        <v>1154</v>
      </c>
      <c r="F404" s="74" t="s">
        <v>1206</v>
      </c>
    </row>
    <row r="405" spans="1:6" x14ac:dyDescent="0.25">
      <c r="A405" s="74" t="s">
        <v>1146</v>
      </c>
      <c r="B405" s="74" t="s">
        <v>829</v>
      </c>
      <c r="C405" s="74" t="s">
        <v>829</v>
      </c>
      <c r="D405" s="70" t="s">
        <v>1148</v>
      </c>
      <c r="E405" s="74" t="s">
        <v>1154</v>
      </c>
      <c r="F405" s="74" t="s">
        <v>1206</v>
      </c>
    </row>
    <row r="406" spans="1:6" x14ac:dyDescent="0.25">
      <c r="A406" s="74" t="s">
        <v>1146</v>
      </c>
      <c r="B406" s="74" t="s">
        <v>824</v>
      </c>
      <c r="C406" s="74" t="s">
        <v>824</v>
      </c>
      <c r="D406" s="70" t="s">
        <v>1148</v>
      </c>
      <c r="E406" s="74" t="s">
        <v>1154</v>
      </c>
      <c r="F406" s="74" t="s">
        <v>1206</v>
      </c>
    </row>
    <row r="407" spans="1:6" x14ac:dyDescent="0.25">
      <c r="A407" s="74" t="s">
        <v>1146</v>
      </c>
      <c r="B407" s="74" t="s">
        <v>1522</v>
      </c>
      <c r="C407" s="74" t="s">
        <v>1522</v>
      </c>
      <c r="D407" s="70" t="s">
        <v>1148</v>
      </c>
      <c r="E407" s="74" t="s">
        <v>1154</v>
      </c>
      <c r="F407" s="74" t="s">
        <v>1381</v>
      </c>
    </row>
    <row r="408" spans="1:6" x14ac:dyDescent="0.25">
      <c r="A408" s="74" t="s">
        <v>1146</v>
      </c>
      <c r="B408" s="74" t="s">
        <v>1523</v>
      </c>
      <c r="C408" s="74" t="s">
        <v>1523</v>
      </c>
      <c r="D408" s="70" t="s">
        <v>1148</v>
      </c>
      <c r="E408" s="74" t="s">
        <v>1154</v>
      </c>
      <c r="F408" s="74" t="s">
        <v>1381</v>
      </c>
    </row>
    <row r="409" spans="1:6" x14ac:dyDescent="0.25">
      <c r="A409" s="74" t="s">
        <v>1146</v>
      </c>
      <c r="B409" s="74" t="s">
        <v>1524</v>
      </c>
      <c r="C409" s="74" t="s">
        <v>1524</v>
      </c>
      <c r="D409" s="70" t="s">
        <v>1148</v>
      </c>
      <c r="E409" s="74" t="s">
        <v>1154</v>
      </c>
      <c r="F409" s="74" t="s">
        <v>1381</v>
      </c>
    </row>
    <row r="410" spans="1:6" x14ac:dyDescent="0.25">
      <c r="A410" s="74" t="s">
        <v>1146</v>
      </c>
      <c r="B410" s="74" t="s">
        <v>1525</v>
      </c>
      <c r="C410" s="74" t="s">
        <v>1525</v>
      </c>
      <c r="D410" s="70" t="s">
        <v>1148</v>
      </c>
      <c r="E410" s="74" t="s">
        <v>1154</v>
      </c>
      <c r="F410" s="74" t="s">
        <v>1381</v>
      </c>
    </row>
    <row r="411" spans="1:6" x14ac:dyDescent="0.25">
      <c r="A411" s="74" t="s">
        <v>1146</v>
      </c>
      <c r="B411" s="74" t="s">
        <v>260</v>
      </c>
      <c r="C411" s="74" t="s">
        <v>260</v>
      </c>
      <c r="D411" s="70" t="s">
        <v>1148</v>
      </c>
      <c r="E411" s="74" t="s">
        <v>1154</v>
      </c>
      <c r="F411" s="74" t="s">
        <v>1381</v>
      </c>
    </row>
    <row r="412" spans="1:6" x14ac:dyDescent="0.25">
      <c r="A412" s="74" t="s">
        <v>1146</v>
      </c>
      <c r="B412" s="74" t="s">
        <v>1526</v>
      </c>
      <c r="C412" s="74" t="s">
        <v>1526</v>
      </c>
      <c r="D412" s="70" t="s">
        <v>1148</v>
      </c>
      <c r="E412" s="74" t="s">
        <v>1154</v>
      </c>
      <c r="F412" s="74" t="s">
        <v>1381</v>
      </c>
    </row>
    <row r="413" spans="1:6" x14ac:dyDescent="0.25">
      <c r="A413" s="74" t="s">
        <v>1146</v>
      </c>
      <c r="B413" s="74" t="s">
        <v>1527</v>
      </c>
      <c r="C413" s="74" t="s">
        <v>1527</v>
      </c>
      <c r="D413" s="70" t="s">
        <v>1148</v>
      </c>
      <c r="E413" s="74" t="s">
        <v>1154</v>
      </c>
      <c r="F413" s="74" t="s">
        <v>1381</v>
      </c>
    </row>
    <row r="414" spans="1:6" x14ac:dyDescent="0.25">
      <c r="A414" s="74" t="s">
        <v>1146</v>
      </c>
      <c r="B414" s="74" t="s">
        <v>1528</v>
      </c>
      <c r="C414" s="74" t="s">
        <v>1528</v>
      </c>
      <c r="D414" s="70" t="s">
        <v>1148</v>
      </c>
      <c r="E414" s="74" t="s">
        <v>1154</v>
      </c>
      <c r="F414" s="74" t="s">
        <v>1381</v>
      </c>
    </row>
    <row r="415" spans="1:6" x14ac:dyDescent="0.25">
      <c r="A415" s="74" t="s">
        <v>1146</v>
      </c>
      <c r="B415" s="74" t="s">
        <v>1529</v>
      </c>
      <c r="C415" s="74" t="s">
        <v>1529</v>
      </c>
      <c r="D415" s="70" t="s">
        <v>1148</v>
      </c>
      <c r="E415" s="74" t="s">
        <v>1154</v>
      </c>
      <c r="F415" s="74" t="s">
        <v>1381</v>
      </c>
    </row>
    <row r="416" spans="1:6" x14ac:dyDescent="0.25">
      <c r="A416" s="74" t="s">
        <v>1146</v>
      </c>
      <c r="B416" s="74" t="s">
        <v>1530</v>
      </c>
      <c r="C416" s="74" t="s">
        <v>1530</v>
      </c>
      <c r="D416" s="70" t="s">
        <v>1148</v>
      </c>
      <c r="E416" s="74" t="s">
        <v>1154</v>
      </c>
      <c r="F416" s="74" t="s">
        <v>1382</v>
      </c>
    </row>
    <row r="417" spans="1:6" x14ac:dyDescent="0.25">
      <c r="A417" s="74" t="s">
        <v>1146</v>
      </c>
      <c r="B417" s="74" t="s">
        <v>1531</v>
      </c>
      <c r="C417" s="74" t="s">
        <v>1531</v>
      </c>
      <c r="D417" s="70" t="s">
        <v>1148</v>
      </c>
      <c r="E417" s="74" t="s">
        <v>1154</v>
      </c>
      <c r="F417" s="74" t="s">
        <v>1382</v>
      </c>
    </row>
    <row r="418" spans="1:6" x14ac:dyDescent="0.25">
      <c r="A418" s="74" t="s">
        <v>1146</v>
      </c>
      <c r="B418" s="74" t="s">
        <v>1532</v>
      </c>
      <c r="C418" s="74" t="s">
        <v>1532</v>
      </c>
      <c r="D418" s="70" t="s">
        <v>1148</v>
      </c>
      <c r="E418" s="74" t="s">
        <v>1154</v>
      </c>
      <c r="F418" s="74" t="s">
        <v>1382</v>
      </c>
    </row>
    <row r="419" spans="1:6" x14ac:dyDescent="0.25">
      <c r="A419" s="74" t="s">
        <v>1146</v>
      </c>
      <c r="B419" s="74" t="s">
        <v>1533</v>
      </c>
      <c r="C419" s="74" t="s">
        <v>1533</v>
      </c>
      <c r="D419" s="70" t="s">
        <v>1148</v>
      </c>
      <c r="E419" s="74" t="s">
        <v>1154</v>
      </c>
      <c r="F419" s="74" t="s">
        <v>1382</v>
      </c>
    </row>
    <row r="420" spans="1:6" x14ac:dyDescent="0.25">
      <c r="A420" s="74" t="s">
        <v>1146</v>
      </c>
      <c r="B420" s="74" t="s">
        <v>1534</v>
      </c>
      <c r="C420" s="74" t="s">
        <v>1534</v>
      </c>
      <c r="D420" s="70" t="s">
        <v>1148</v>
      </c>
      <c r="E420" s="74" t="s">
        <v>1154</v>
      </c>
      <c r="F420" s="74" t="s">
        <v>1382</v>
      </c>
    </row>
    <row r="421" spans="1:6" x14ac:dyDescent="0.25">
      <c r="A421" s="74" t="s">
        <v>1146</v>
      </c>
      <c r="B421" s="74" t="s">
        <v>707</v>
      </c>
      <c r="C421" s="74" t="s">
        <v>707</v>
      </c>
      <c r="D421" s="70" t="s">
        <v>1148</v>
      </c>
      <c r="E421" s="74" t="s">
        <v>1154</v>
      </c>
      <c r="F421" s="74" t="s">
        <v>1155</v>
      </c>
    </row>
    <row r="422" spans="1:6" x14ac:dyDescent="0.25">
      <c r="A422" s="74" t="s">
        <v>1146</v>
      </c>
      <c r="B422" s="74" t="s">
        <v>123</v>
      </c>
      <c r="C422" s="74" t="s">
        <v>123</v>
      </c>
      <c r="D422" s="70" t="s">
        <v>1148</v>
      </c>
      <c r="E422" s="74" t="s">
        <v>1154</v>
      </c>
      <c r="F422" s="74" t="s">
        <v>1155</v>
      </c>
    </row>
    <row r="423" spans="1:6" x14ac:dyDescent="0.25">
      <c r="A423" s="74" t="s">
        <v>1146</v>
      </c>
      <c r="B423" s="74" t="s">
        <v>266</v>
      </c>
      <c r="C423" s="74" t="s">
        <v>266</v>
      </c>
      <c r="D423" s="70" t="s">
        <v>1148</v>
      </c>
      <c r="E423" s="74" t="s">
        <v>1154</v>
      </c>
      <c r="F423" s="74" t="s">
        <v>1155</v>
      </c>
    </row>
    <row r="424" spans="1:6" x14ac:dyDescent="0.25">
      <c r="A424" s="74" t="s">
        <v>1146</v>
      </c>
      <c r="B424" s="74" t="s">
        <v>1535</v>
      </c>
      <c r="C424" s="74" t="s">
        <v>1535</v>
      </c>
      <c r="D424" s="70" t="s">
        <v>1148</v>
      </c>
      <c r="E424" s="74" t="s">
        <v>1154</v>
      </c>
      <c r="F424" s="74" t="s">
        <v>1155</v>
      </c>
    </row>
    <row r="425" spans="1:6" x14ac:dyDescent="0.25">
      <c r="A425" s="74" t="s">
        <v>1146</v>
      </c>
      <c r="B425" s="74" t="s">
        <v>1536</v>
      </c>
      <c r="C425" s="74" t="s">
        <v>1536</v>
      </c>
      <c r="D425" s="70" t="s">
        <v>1148</v>
      </c>
      <c r="E425" s="74" t="s">
        <v>1154</v>
      </c>
      <c r="F425" s="74" t="s">
        <v>1155</v>
      </c>
    </row>
    <row r="426" spans="1:6" x14ac:dyDescent="0.25">
      <c r="A426" s="74" t="s">
        <v>1146</v>
      </c>
      <c r="B426" s="74" t="s">
        <v>45</v>
      </c>
      <c r="C426" s="74" t="s">
        <v>45</v>
      </c>
      <c r="D426" s="70" t="s">
        <v>1148</v>
      </c>
      <c r="E426" s="74" t="s">
        <v>1154</v>
      </c>
      <c r="F426" s="74" t="s">
        <v>1155</v>
      </c>
    </row>
    <row r="427" spans="1:6" x14ac:dyDescent="0.25">
      <c r="A427" s="74" t="s">
        <v>1146</v>
      </c>
      <c r="B427" s="74" t="s">
        <v>1537</v>
      </c>
      <c r="C427" s="74" t="s">
        <v>1537</v>
      </c>
      <c r="D427" s="70" t="s">
        <v>1148</v>
      </c>
      <c r="E427" s="74" t="s">
        <v>1154</v>
      </c>
      <c r="F427" s="74" t="s">
        <v>1376</v>
      </c>
    </row>
    <row r="428" spans="1:6" x14ac:dyDescent="0.25">
      <c r="A428" s="74" t="s">
        <v>1146</v>
      </c>
      <c r="B428" s="74" t="s">
        <v>1538</v>
      </c>
      <c r="C428" s="74" t="s">
        <v>1538</v>
      </c>
      <c r="D428" s="70" t="s">
        <v>1148</v>
      </c>
      <c r="E428" s="74" t="s">
        <v>1154</v>
      </c>
      <c r="F428" s="74" t="s">
        <v>1376</v>
      </c>
    </row>
    <row r="429" spans="1:6" x14ac:dyDescent="0.25">
      <c r="A429" s="74" t="s">
        <v>1146</v>
      </c>
      <c r="B429" s="74" t="s">
        <v>1539</v>
      </c>
      <c r="C429" s="74" t="s">
        <v>1539</v>
      </c>
      <c r="D429" s="70" t="s">
        <v>1148</v>
      </c>
      <c r="E429" s="74" t="s">
        <v>1154</v>
      </c>
      <c r="F429" s="74" t="s">
        <v>1376</v>
      </c>
    </row>
    <row r="430" spans="1:6" x14ac:dyDescent="0.25">
      <c r="A430" s="74" t="s">
        <v>1146</v>
      </c>
      <c r="B430" s="74" t="s">
        <v>1540</v>
      </c>
      <c r="C430" s="74" t="s">
        <v>1540</v>
      </c>
      <c r="D430" s="70" t="s">
        <v>1148</v>
      </c>
      <c r="E430" s="74" t="s">
        <v>1154</v>
      </c>
      <c r="F430" s="74" t="s">
        <v>1376</v>
      </c>
    </row>
    <row r="431" spans="1:6" x14ac:dyDescent="0.25">
      <c r="A431" s="74" t="s">
        <v>1146</v>
      </c>
      <c r="B431" s="74" t="s">
        <v>836</v>
      </c>
      <c r="C431" s="74" t="s">
        <v>836</v>
      </c>
      <c r="D431" s="70" t="s">
        <v>1148</v>
      </c>
      <c r="E431" s="74" t="s">
        <v>1154</v>
      </c>
      <c r="F431" s="74" t="s">
        <v>1376</v>
      </c>
    </row>
    <row r="432" spans="1:6" x14ac:dyDescent="0.25">
      <c r="A432" s="74" t="s">
        <v>1146</v>
      </c>
      <c r="B432" s="74" t="s">
        <v>1541</v>
      </c>
      <c r="C432" s="74" t="s">
        <v>1541</v>
      </c>
      <c r="D432" s="70" t="s">
        <v>1148</v>
      </c>
      <c r="E432" s="74" t="s">
        <v>1154</v>
      </c>
      <c r="F432" s="74" t="s">
        <v>1376</v>
      </c>
    </row>
    <row r="433" spans="1:7" x14ac:dyDescent="0.25">
      <c r="A433" s="74" t="s">
        <v>1146</v>
      </c>
      <c r="B433" s="74" t="s">
        <v>1542</v>
      </c>
      <c r="C433" s="74" t="s">
        <v>1542</v>
      </c>
      <c r="D433" s="70" t="s">
        <v>1148</v>
      </c>
      <c r="E433" s="74" t="s">
        <v>1154</v>
      </c>
      <c r="F433" s="74" t="s">
        <v>1376</v>
      </c>
    </row>
    <row r="434" spans="1:7" x14ac:dyDescent="0.25">
      <c r="A434" s="74" t="s">
        <v>1146</v>
      </c>
      <c r="B434" s="74" t="s">
        <v>898</v>
      </c>
      <c r="C434" s="74" t="s">
        <v>898</v>
      </c>
      <c r="D434" s="70" t="s">
        <v>1148</v>
      </c>
      <c r="E434" s="74" t="s">
        <v>1154</v>
      </c>
      <c r="F434" s="74" t="s">
        <v>1384</v>
      </c>
      <c r="G434" s="76"/>
    </row>
    <row r="435" spans="1:7" x14ac:dyDescent="0.25">
      <c r="A435" s="74" t="s">
        <v>1146</v>
      </c>
      <c r="B435" s="74" t="s">
        <v>1543</v>
      </c>
      <c r="C435" s="74" t="s">
        <v>1543</v>
      </c>
      <c r="D435" s="70" t="s">
        <v>1148</v>
      </c>
      <c r="E435" s="74" t="s">
        <v>1154</v>
      </c>
      <c r="F435" s="74" t="s">
        <v>1384</v>
      </c>
      <c r="G435" s="76"/>
    </row>
    <row r="436" spans="1:7" x14ac:dyDescent="0.25">
      <c r="A436" s="74" t="s">
        <v>1146</v>
      </c>
      <c r="B436" s="74" t="s">
        <v>1544</v>
      </c>
      <c r="C436" s="74" t="s">
        <v>1544</v>
      </c>
      <c r="D436" s="70" t="s">
        <v>1148</v>
      </c>
      <c r="E436" s="74" t="s">
        <v>1154</v>
      </c>
      <c r="F436" s="74" t="s">
        <v>1384</v>
      </c>
      <c r="G436" s="76"/>
    </row>
    <row r="437" spans="1:7" x14ac:dyDescent="0.25">
      <c r="A437" s="74" t="s">
        <v>1146</v>
      </c>
      <c r="B437" s="74" t="s">
        <v>1545</v>
      </c>
      <c r="C437" s="74" t="s">
        <v>1545</v>
      </c>
      <c r="D437" s="70" t="s">
        <v>1148</v>
      </c>
      <c r="E437" s="74" t="s">
        <v>1154</v>
      </c>
      <c r="F437" s="74" t="s">
        <v>1384</v>
      </c>
      <c r="G437" s="76"/>
    </row>
    <row r="438" spans="1:7" x14ac:dyDescent="0.25">
      <c r="A438" s="74" t="s">
        <v>1146</v>
      </c>
      <c r="B438" s="74" t="s">
        <v>1546</v>
      </c>
      <c r="C438" s="74" t="s">
        <v>1546</v>
      </c>
      <c r="D438" s="70" t="s">
        <v>1148</v>
      </c>
      <c r="E438" s="74" t="s">
        <v>1154</v>
      </c>
      <c r="F438" s="74" t="s">
        <v>1384</v>
      </c>
      <c r="G438" s="76"/>
    </row>
    <row r="439" spans="1:7" x14ac:dyDescent="0.25">
      <c r="A439" s="74" t="s">
        <v>1146</v>
      </c>
      <c r="B439" s="74" t="s">
        <v>1547</v>
      </c>
      <c r="C439" s="74" t="s">
        <v>1547</v>
      </c>
      <c r="D439" s="70" t="s">
        <v>1148</v>
      </c>
      <c r="E439" s="74" t="s">
        <v>1154</v>
      </c>
      <c r="F439" s="74" t="s">
        <v>1384</v>
      </c>
      <c r="G439" s="76"/>
    </row>
    <row r="440" spans="1:7" x14ac:dyDescent="0.25">
      <c r="A440" s="74" t="s">
        <v>1146</v>
      </c>
      <c r="B440" s="74" t="s">
        <v>460</v>
      </c>
      <c r="C440" s="74" t="s">
        <v>460</v>
      </c>
      <c r="D440" s="70" t="s">
        <v>1148</v>
      </c>
      <c r="E440" s="74" t="s">
        <v>1361</v>
      </c>
      <c r="F440" s="74" t="s">
        <v>1392</v>
      </c>
      <c r="G440" s="76"/>
    </row>
    <row r="441" spans="1:7" x14ac:dyDescent="0.25">
      <c r="A441" s="74" t="s">
        <v>1146</v>
      </c>
      <c r="B441" s="74" t="s">
        <v>1548</v>
      </c>
      <c r="C441" s="74" t="s">
        <v>1549</v>
      </c>
      <c r="D441" s="70" t="s">
        <v>1148</v>
      </c>
      <c r="E441" s="74" t="s">
        <v>1361</v>
      </c>
      <c r="F441" s="74" t="s">
        <v>1392</v>
      </c>
      <c r="G441" s="76"/>
    </row>
    <row r="442" spans="1:7" x14ac:dyDescent="0.25">
      <c r="A442" s="74" t="s">
        <v>1146</v>
      </c>
      <c r="B442" s="74" t="s">
        <v>1550</v>
      </c>
      <c r="C442" s="74" t="s">
        <v>1550</v>
      </c>
      <c r="D442" s="70" t="s">
        <v>1148</v>
      </c>
      <c r="E442" s="74" t="s">
        <v>1361</v>
      </c>
      <c r="F442" s="74" t="s">
        <v>1392</v>
      </c>
      <c r="G442" s="76"/>
    </row>
    <row r="443" spans="1:7" x14ac:dyDescent="0.25">
      <c r="A443" s="74" t="s">
        <v>1146</v>
      </c>
      <c r="B443" s="74" t="s">
        <v>1551</v>
      </c>
      <c r="C443" s="74" t="s">
        <v>1551</v>
      </c>
      <c r="D443" s="70" t="s">
        <v>1148</v>
      </c>
      <c r="E443" s="74" t="s">
        <v>1361</v>
      </c>
      <c r="F443" s="74" t="s">
        <v>1392</v>
      </c>
      <c r="G443" s="76"/>
    </row>
    <row r="444" spans="1:7" x14ac:dyDescent="0.25">
      <c r="A444" s="74" t="s">
        <v>1146</v>
      </c>
      <c r="B444" s="74" t="s">
        <v>1552</v>
      </c>
      <c r="C444" s="74" t="s">
        <v>1552</v>
      </c>
      <c r="D444" s="70" t="s">
        <v>1148</v>
      </c>
      <c r="E444" s="74" t="s">
        <v>1361</v>
      </c>
      <c r="F444" s="74" t="s">
        <v>1392</v>
      </c>
      <c r="G444" s="76"/>
    </row>
    <row r="445" spans="1:7" x14ac:dyDescent="0.25">
      <c r="A445" s="74" t="s">
        <v>1146</v>
      </c>
      <c r="B445" s="74" t="s">
        <v>1553</v>
      </c>
      <c r="C445" s="74" t="s">
        <v>1553</v>
      </c>
      <c r="D445" s="70" t="s">
        <v>1148</v>
      </c>
      <c r="E445" s="74" t="s">
        <v>1361</v>
      </c>
      <c r="F445" s="74" t="s">
        <v>1392</v>
      </c>
      <c r="G445" s="76"/>
    </row>
    <row r="446" spans="1:7" x14ac:dyDescent="0.25">
      <c r="A446" s="74" t="s">
        <v>1146</v>
      </c>
      <c r="B446" s="74" t="s">
        <v>1554</v>
      </c>
      <c r="C446" s="74" t="s">
        <v>1555</v>
      </c>
      <c r="D446" s="70" t="s">
        <v>1148</v>
      </c>
      <c r="E446" s="74" t="s">
        <v>1361</v>
      </c>
      <c r="F446" s="74" t="s">
        <v>1392</v>
      </c>
      <c r="G446" s="76"/>
    </row>
    <row r="447" spans="1:7" x14ac:dyDescent="0.25">
      <c r="A447" s="74" t="s">
        <v>1146</v>
      </c>
      <c r="B447" s="74" t="s">
        <v>1556</v>
      </c>
      <c r="C447" s="74" t="s">
        <v>1556</v>
      </c>
      <c r="D447" s="70" t="s">
        <v>1148</v>
      </c>
      <c r="E447" s="74" t="s">
        <v>1361</v>
      </c>
      <c r="F447" s="74" t="s">
        <v>1385</v>
      </c>
      <c r="G447" s="76"/>
    </row>
    <row r="448" spans="1:7" x14ac:dyDescent="0.25">
      <c r="A448" s="74" t="s">
        <v>1146</v>
      </c>
      <c r="B448" s="74" t="s">
        <v>1557</v>
      </c>
      <c r="C448" s="74" t="s">
        <v>1557</v>
      </c>
      <c r="D448" s="70" t="s">
        <v>1148</v>
      </c>
      <c r="E448" s="74" t="s">
        <v>1361</v>
      </c>
      <c r="F448" s="74" t="s">
        <v>1385</v>
      </c>
      <c r="G448" s="76"/>
    </row>
    <row r="449" spans="1:7" x14ac:dyDescent="0.25">
      <c r="A449" s="74" t="s">
        <v>1146</v>
      </c>
      <c r="B449" s="74" t="s">
        <v>1558</v>
      </c>
      <c r="C449" s="74" t="s">
        <v>1558</v>
      </c>
      <c r="D449" s="70" t="s">
        <v>1148</v>
      </c>
      <c r="E449" s="74" t="s">
        <v>1361</v>
      </c>
      <c r="F449" s="74" t="s">
        <v>1385</v>
      </c>
      <c r="G449" s="76"/>
    </row>
    <row r="450" spans="1:7" x14ac:dyDescent="0.25">
      <c r="A450" s="74" t="s">
        <v>1146</v>
      </c>
      <c r="B450" s="74" t="s">
        <v>1559</v>
      </c>
      <c r="C450" s="74" t="s">
        <v>1559</v>
      </c>
      <c r="D450" s="70" t="s">
        <v>1148</v>
      </c>
      <c r="E450" s="74" t="s">
        <v>1361</v>
      </c>
      <c r="F450" s="74" t="s">
        <v>1385</v>
      </c>
      <c r="G450" s="76"/>
    </row>
    <row r="451" spans="1:7" x14ac:dyDescent="0.25">
      <c r="A451" s="74" t="s">
        <v>1146</v>
      </c>
      <c r="B451" s="74" t="s">
        <v>1560</v>
      </c>
      <c r="C451" s="74" t="s">
        <v>1560</v>
      </c>
      <c r="D451" s="70" t="s">
        <v>1148</v>
      </c>
      <c r="E451" s="74" t="s">
        <v>1361</v>
      </c>
      <c r="F451" s="74" t="s">
        <v>1385</v>
      </c>
      <c r="G451" s="76"/>
    </row>
    <row r="452" spans="1:7" x14ac:dyDescent="0.25">
      <c r="A452" s="74" t="s">
        <v>1146</v>
      </c>
      <c r="B452" s="74" t="s">
        <v>1561</v>
      </c>
      <c r="C452" s="74" t="s">
        <v>1561</v>
      </c>
      <c r="D452" s="70" t="s">
        <v>1148</v>
      </c>
      <c r="E452" s="74" t="s">
        <v>1361</v>
      </c>
      <c r="F452" s="74" t="s">
        <v>1385</v>
      </c>
      <c r="G452" s="76"/>
    </row>
    <row r="453" spans="1:7" x14ac:dyDescent="0.25">
      <c r="A453" s="74" t="s">
        <v>1146</v>
      </c>
      <c r="B453" s="74" t="s">
        <v>1562</v>
      </c>
      <c r="C453" s="74" t="s">
        <v>1563</v>
      </c>
      <c r="D453" s="70" t="s">
        <v>1148</v>
      </c>
      <c r="E453" s="74" t="s">
        <v>1361</v>
      </c>
      <c r="F453" s="74" t="s">
        <v>1385</v>
      </c>
      <c r="G453" s="76"/>
    </row>
    <row r="454" spans="1:7" x14ac:dyDescent="0.25">
      <c r="A454" s="74" t="s">
        <v>1146</v>
      </c>
      <c r="B454" s="74" t="s">
        <v>1564</v>
      </c>
      <c r="C454" s="74" t="s">
        <v>1564</v>
      </c>
      <c r="D454" s="70" t="s">
        <v>1148</v>
      </c>
      <c r="E454" s="74" t="s">
        <v>1361</v>
      </c>
      <c r="F454" s="74" t="s">
        <v>1385</v>
      </c>
      <c r="G454" s="76"/>
    </row>
    <row r="455" spans="1:7" x14ac:dyDescent="0.25">
      <c r="A455" s="74" t="s">
        <v>1146</v>
      </c>
      <c r="B455" s="74" t="s">
        <v>1565</v>
      </c>
      <c r="C455" s="74" t="s">
        <v>1565</v>
      </c>
      <c r="D455" s="70" t="s">
        <v>1148</v>
      </c>
      <c r="E455" s="74" t="s">
        <v>1361</v>
      </c>
      <c r="F455" s="74" t="s">
        <v>1391</v>
      </c>
      <c r="G455" s="76"/>
    </row>
    <row r="456" spans="1:7" x14ac:dyDescent="0.25">
      <c r="A456" s="74" t="s">
        <v>1146</v>
      </c>
      <c r="B456" s="74" t="s">
        <v>1566</v>
      </c>
      <c r="C456" s="74" t="s">
        <v>1566</v>
      </c>
      <c r="D456" s="70" t="s">
        <v>1148</v>
      </c>
      <c r="E456" s="74" t="s">
        <v>1361</v>
      </c>
      <c r="F456" s="74" t="s">
        <v>1391</v>
      </c>
      <c r="G456" s="76"/>
    </row>
    <row r="457" spans="1:7" x14ac:dyDescent="0.25">
      <c r="A457" s="74" t="s">
        <v>1146</v>
      </c>
      <c r="B457" s="74" t="s">
        <v>1567</v>
      </c>
      <c r="C457" s="74" t="s">
        <v>1567</v>
      </c>
      <c r="D457" s="70" t="s">
        <v>1148</v>
      </c>
      <c r="E457" s="74" t="s">
        <v>1361</v>
      </c>
      <c r="F457" s="74" t="s">
        <v>1391</v>
      </c>
      <c r="G457" s="76"/>
    </row>
    <row r="458" spans="1:7" x14ac:dyDescent="0.25">
      <c r="A458" s="74" t="s">
        <v>1146</v>
      </c>
      <c r="B458" s="74" t="s">
        <v>1193</v>
      </c>
      <c r="C458" s="74" t="s">
        <v>1193</v>
      </c>
      <c r="D458" s="70" t="s">
        <v>1148</v>
      </c>
      <c r="E458" s="74" t="s">
        <v>1361</v>
      </c>
      <c r="F458" s="74" t="s">
        <v>1391</v>
      </c>
      <c r="G458" s="76"/>
    </row>
    <row r="459" spans="1:7" x14ac:dyDescent="0.25">
      <c r="A459" s="74" t="s">
        <v>1146</v>
      </c>
      <c r="B459" s="74" t="s">
        <v>1568</v>
      </c>
      <c r="C459" s="74" t="s">
        <v>1568</v>
      </c>
      <c r="D459" s="70" t="s">
        <v>1148</v>
      </c>
      <c r="E459" s="74" t="s">
        <v>1361</v>
      </c>
      <c r="F459" s="74" t="s">
        <v>1391</v>
      </c>
      <c r="G459" s="76"/>
    </row>
    <row r="460" spans="1:7" x14ac:dyDescent="0.25">
      <c r="A460" s="74" t="s">
        <v>1146</v>
      </c>
      <c r="B460" s="74" t="s">
        <v>1569</v>
      </c>
      <c r="C460" s="74" t="s">
        <v>1570</v>
      </c>
      <c r="D460" s="70" t="s">
        <v>1148</v>
      </c>
      <c r="E460" s="74" t="s">
        <v>1361</v>
      </c>
      <c r="F460" s="74" t="s">
        <v>1391</v>
      </c>
      <c r="G460" s="76"/>
    </row>
    <row r="461" spans="1:7" x14ac:dyDescent="0.25">
      <c r="A461" s="74" t="s">
        <v>1146</v>
      </c>
      <c r="B461" s="74" t="s">
        <v>1571</v>
      </c>
      <c r="C461" s="74" t="s">
        <v>1572</v>
      </c>
      <c r="D461" s="70" t="s">
        <v>1148</v>
      </c>
      <c r="E461" s="74" t="s">
        <v>1361</v>
      </c>
      <c r="F461" s="74" t="s">
        <v>1391</v>
      </c>
      <c r="G461" s="76"/>
    </row>
    <row r="462" spans="1:7" x14ac:dyDescent="0.25">
      <c r="A462" s="74" t="s">
        <v>1146</v>
      </c>
      <c r="B462" s="74" t="s">
        <v>1573</v>
      </c>
      <c r="C462" s="74" t="s">
        <v>1574</v>
      </c>
      <c r="D462" s="70" t="s">
        <v>1148</v>
      </c>
      <c r="E462" s="74" t="s">
        <v>1361</v>
      </c>
      <c r="F462" s="74" t="s">
        <v>1388</v>
      </c>
      <c r="G462" s="76"/>
    </row>
    <row r="463" spans="1:7" x14ac:dyDescent="0.25">
      <c r="A463" s="74" t="s">
        <v>1146</v>
      </c>
      <c r="B463" s="74" t="s">
        <v>1575</v>
      </c>
      <c r="C463" s="74" t="s">
        <v>1575</v>
      </c>
      <c r="D463" s="70" t="s">
        <v>1148</v>
      </c>
      <c r="E463" s="74" t="s">
        <v>1361</v>
      </c>
      <c r="F463" s="74" t="s">
        <v>1388</v>
      </c>
      <c r="G463" s="76"/>
    </row>
    <row r="464" spans="1:7" x14ac:dyDescent="0.25">
      <c r="A464" s="74" t="s">
        <v>1146</v>
      </c>
      <c r="B464" s="74" t="s">
        <v>1576</v>
      </c>
      <c r="C464" s="74" t="s">
        <v>1576</v>
      </c>
      <c r="D464" s="70" t="s">
        <v>1148</v>
      </c>
      <c r="E464" s="74" t="s">
        <v>1361</v>
      </c>
      <c r="F464" s="74" t="s">
        <v>1388</v>
      </c>
      <c r="G464" s="76"/>
    </row>
    <row r="465" spans="1:7" x14ac:dyDescent="0.25">
      <c r="A465" s="74" t="s">
        <v>1146</v>
      </c>
      <c r="B465" s="74" t="s">
        <v>1577</v>
      </c>
      <c r="C465" s="74" t="s">
        <v>1577</v>
      </c>
      <c r="D465" s="70" t="s">
        <v>1148</v>
      </c>
      <c r="E465" s="74" t="s">
        <v>1361</v>
      </c>
      <c r="F465" s="74" t="s">
        <v>1388</v>
      </c>
      <c r="G465" s="76"/>
    </row>
    <row r="466" spans="1:7" x14ac:dyDescent="0.25">
      <c r="A466" s="74" t="s">
        <v>1146</v>
      </c>
      <c r="B466" s="74" t="s">
        <v>1578</v>
      </c>
      <c r="C466" s="74" t="s">
        <v>1578</v>
      </c>
      <c r="D466" s="70" t="s">
        <v>1148</v>
      </c>
      <c r="E466" s="74" t="s">
        <v>1361</v>
      </c>
      <c r="F466" s="74" t="s">
        <v>1388</v>
      </c>
    </row>
    <row r="467" spans="1:7" x14ac:dyDescent="0.25">
      <c r="A467" s="74" t="s">
        <v>1146</v>
      </c>
      <c r="B467" s="74" t="s">
        <v>1579</v>
      </c>
      <c r="C467" s="74" t="s">
        <v>1579</v>
      </c>
      <c r="D467" s="70" t="s">
        <v>1148</v>
      </c>
      <c r="E467" s="74" t="s">
        <v>1361</v>
      </c>
      <c r="F467" s="74" t="s">
        <v>1388</v>
      </c>
      <c r="G467" s="76"/>
    </row>
    <row r="468" spans="1:7" x14ac:dyDescent="0.25">
      <c r="A468" s="74" t="s">
        <v>1146</v>
      </c>
      <c r="B468" s="74" t="s">
        <v>1580</v>
      </c>
      <c r="C468" s="74" t="s">
        <v>1581</v>
      </c>
      <c r="D468" s="70" t="s">
        <v>1148</v>
      </c>
      <c r="E468" s="74" t="s">
        <v>1361</v>
      </c>
      <c r="F468" s="74" t="s">
        <v>1388</v>
      </c>
      <c r="G468" s="76"/>
    </row>
    <row r="469" spans="1:7" x14ac:dyDescent="0.25">
      <c r="A469" s="74" t="s">
        <v>1146</v>
      </c>
      <c r="B469" s="74" t="s">
        <v>1582</v>
      </c>
      <c r="C469" s="74" t="s">
        <v>1583</v>
      </c>
      <c r="D469" s="70" t="s">
        <v>1148</v>
      </c>
      <c r="E469" s="74" t="s">
        <v>1361</v>
      </c>
      <c r="F469" s="74" t="s">
        <v>1386</v>
      </c>
      <c r="G469" s="76"/>
    </row>
    <row r="470" spans="1:7" x14ac:dyDescent="0.25">
      <c r="A470" s="74" t="s">
        <v>1146</v>
      </c>
      <c r="B470" s="74" t="s">
        <v>1584</v>
      </c>
      <c r="C470" s="74" t="s">
        <v>1584</v>
      </c>
      <c r="D470" s="70" t="s">
        <v>1148</v>
      </c>
      <c r="E470" s="74" t="s">
        <v>1361</v>
      </c>
      <c r="F470" s="74" t="s">
        <v>1386</v>
      </c>
      <c r="G470" s="76"/>
    </row>
    <row r="471" spans="1:7" x14ac:dyDescent="0.25">
      <c r="A471" s="74" t="s">
        <v>1146</v>
      </c>
      <c r="B471" s="74" t="s">
        <v>1585</v>
      </c>
      <c r="C471" s="74" t="s">
        <v>1585</v>
      </c>
      <c r="D471" s="70" t="s">
        <v>1148</v>
      </c>
      <c r="E471" s="74" t="s">
        <v>1361</v>
      </c>
      <c r="F471" s="74" t="s">
        <v>1386</v>
      </c>
      <c r="G471" s="76"/>
    </row>
    <row r="472" spans="1:7" x14ac:dyDescent="0.25">
      <c r="A472" s="74" t="s">
        <v>1146</v>
      </c>
      <c r="B472" s="74" t="s">
        <v>1586</v>
      </c>
      <c r="C472" s="74" t="s">
        <v>1586</v>
      </c>
      <c r="D472" s="70" t="s">
        <v>1148</v>
      </c>
      <c r="E472" s="74" t="s">
        <v>1361</v>
      </c>
      <c r="F472" s="74" t="s">
        <v>1386</v>
      </c>
      <c r="G472" s="76"/>
    </row>
    <row r="473" spans="1:7" x14ac:dyDescent="0.25">
      <c r="A473" s="74" t="s">
        <v>1146</v>
      </c>
      <c r="B473" s="74" t="s">
        <v>1587</v>
      </c>
      <c r="C473" s="74" t="s">
        <v>1587</v>
      </c>
      <c r="D473" s="70" t="s">
        <v>1148</v>
      </c>
      <c r="E473" s="74" t="s">
        <v>1361</v>
      </c>
      <c r="F473" s="74" t="s">
        <v>1386</v>
      </c>
      <c r="G473" s="76"/>
    </row>
    <row r="474" spans="1:7" x14ac:dyDescent="0.25">
      <c r="A474" s="74" t="s">
        <v>1146</v>
      </c>
      <c r="B474" s="74" t="s">
        <v>1588</v>
      </c>
      <c r="C474" s="74" t="s">
        <v>1589</v>
      </c>
      <c r="D474" s="70" t="s">
        <v>1148</v>
      </c>
      <c r="E474" s="74" t="s">
        <v>1361</v>
      </c>
      <c r="F474" s="74" t="s">
        <v>1386</v>
      </c>
      <c r="G474" s="76"/>
    </row>
    <row r="475" spans="1:7" x14ac:dyDescent="0.25">
      <c r="A475" s="74" t="s">
        <v>1146</v>
      </c>
      <c r="B475" s="74" t="s">
        <v>1590</v>
      </c>
      <c r="C475" s="74" t="s">
        <v>1591</v>
      </c>
      <c r="D475" s="70" t="s">
        <v>1148</v>
      </c>
      <c r="E475" s="74" t="s">
        <v>1361</v>
      </c>
      <c r="F475" s="74" t="s">
        <v>1386</v>
      </c>
      <c r="G475" s="76"/>
    </row>
    <row r="476" spans="1:7" x14ac:dyDescent="0.25">
      <c r="A476" s="74" t="s">
        <v>1146</v>
      </c>
      <c r="B476" s="74" t="s">
        <v>1592</v>
      </c>
      <c r="C476" s="74" t="s">
        <v>1593</v>
      </c>
      <c r="D476" s="70" t="s">
        <v>1148</v>
      </c>
      <c r="E476" s="74" t="s">
        <v>1361</v>
      </c>
      <c r="F476" s="74" t="s">
        <v>1386</v>
      </c>
      <c r="G476" s="76"/>
    </row>
    <row r="477" spans="1:7" x14ac:dyDescent="0.25">
      <c r="A477" s="74" t="s">
        <v>1146</v>
      </c>
      <c r="B477" s="74" t="s">
        <v>1594</v>
      </c>
      <c r="C477" s="74" t="s">
        <v>1594</v>
      </c>
      <c r="D477" s="70" t="s">
        <v>1148</v>
      </c>
      <c r="E477" s="74" t="s">
        <v>1361</v>
      </c>
      <c r="F477" s="74" t="s">
        <v>1386</v>
      </c>
      <c r="G477" s="76"/>
    </row>
    <row r="478" spans="1:7" x14ac:dyDescent="0.25">
      <c r="A478" s="74" t="s">
        <v>1146</v>
      </c>
      <c r="B478" s="74" t="s">
        <v>1595</v>
      </c>
      <c r="C478" s="74" t="s">
        <v>1596</v>
      </c>
      <c r="D478" s="70" t="s">
        <v>1148</v>
      </c>
      <c r="E478" s="74" t="s">
        <v>1361</v>
      </c>
      <c r="F478" s="74" t="s">
        <v>1390</v>
      </c>
      <c r="G478" s="76"/>
    </row>
    <row r="479" spans="1:7" x14ac:dyDescent="0.25">
      <c r="A479" s="74" t="s">
        <v>1146</v>
      </c>
      <c r="B479" s="74" t="s">
        <v>1597</v>
      </c>
      <c r="C479" s="74" t="s">
        <v>1597</v>
      </c>
      <c r="D479" s="70" t="s">
        <v>1148</v>
      </c>
      <c r="E479" s="74" t="s">
        <v>1361</v>
      </c>
      <c r="F479" s="74" t="s">
        <v>1390</v>
      </c>
      <c r="G479" s="76"/>
    </row>
    <row r="480" spans="1:7" x14ac:dyDescent="0.25">
      <c r="A480" s="74" t="s">
        <v>1146</v>
      </c>
      <c r="B480" s="74" t="s">
        <v>1598</v>
      </c>
      <c r="C480" s="74" t="s">
        <v>1599</v>
      </c>
      <c r="D480" s="70" t="s">
        <v>1148</v>
      </c>
      <c r="E480" s="74" t="s">
        <v>1361</v>
      </c>
      <c r="F480" s="74" t="s">
        <v>1390</v>
      </c>
      <c r="G480" s="76"/>
    </row>
    <row r="481" spans="1:7" x14ac:dyDescent="0.25">
      <c r="A481" s="74" t="s">
        <v>1146</v>
      </c>
      <c r="B481" s="74" t="s">
        <v>1600</v>
      </c>
      <c r="C481" s="74" t="s">
        <v>1601</v>
      </c>
      <c r="D481" s="70" t="s">
        <v>1148</v>
      </c>
      <c r="E481" s="74" t="s">
        <v>1361</v>
      </c>
      <c r="F481" s="74" t="s">
        <v>1390</v>
      </c>
      <c r="G481" s="76"/>
    </row>
    <row r="482" spans="1:7" x14ac:dyDescent="0.25">
      <c r="A482" s="74" t="s">
        <v>1146</v>
      </c>
      <c r="B482" s="74" t="s">
        <v>1602</v>
      </c>
      <c r="C482" s="74" t="s">
        <v>1602</v>
      </c>
      <c r="D482" s="70" t="s">
        <v>1148</v>
      </c>
      <c r="E482" s="74" t="s">
        <v>1361</v>
      </c>
      <c r="F482" s="74" t="s">
        <v>1390</v>
      </c>
      <c r="G482" s="76"/>
    </row>
    <row r="483" spans="1:7" x14ac:dyDescent="0.25">
      <c r="A483" s="74" t="s">
        <v>1146</v>
      </c>
      <c r="B483" s="74" t="s">
        <v>1603</v>
      </c>
      <c r="C483" s="74" t="s">
        <v>1603</v>
      </c>
      <c r="D483" s="70" t="s">
        <v>1148</v>
      </c>
      <c r="E483" s="74" t="s">
        <v>1361</v>
      </c>
      <c r="F483" s="74" t="s">
        <v>1389</v>
      </c>
      <c r="G483" s="76"/>
    </row>
    <row r="484" spans="1:7" x14ac:dyDescent="0.25">
      <c r="A484" s="74" t="s">
        <v>1146</v>
      </c>
      <c r="B484" s="74" t="s">
        <v>992</v>
      </c>
      <c r="C484" s="74" t="s">
        <v>992</v>
      </c>
      <c r="D484" s="70" t="s">
        <v>1148</v>
      </c>
      <c r="E484" s="74" t="s">
        <v>1361</v>
      </c>
      <c r="F484" s="74" t="s">
        <v>1389</v>
      </c>
      <c r="G484" s="76"/>
    </row>
    <row r="485" spans="1:7" x14ac:dyDescent="0.25">
      <c r="A485" s="74" t="s">
        <v>1146</v>
      </c>
      <c r="B485" s="74" t="s">
        <v>1604</v>
      </c>
      <c r="C485" s="74" t="s">
        <v>1604</v>
      </c>
      <c r="D485" s="70" t="s">
        <v>1148</v>
      </c>
      <c r="E485" s="74" t="s">
        <v>1361</v>
      </c>
      <c r="F485" s="74" t="s">
        <v>1389</v>
      </c>
      <c r="G485" s="76"/>
    </row>
    <row r="486" spans="1:7" x14ac:dyDescent="0.25">
      <c r="A486" s="74" t="s">
        <v>1146</v>
      </c>
      <c r="B486" s="74" t="s">
        <v>1605</v>
      </c>
      <c r="C486" s="74" t="s">
        <v>1605</v>
      </c>
      <c r="D486" s="70" t="s">
        <v>1148</v>
      </c>
      <c r="E486" s="74" t="s">
        <v>1361</v>
      </c>
      <c r="F486" s="74" t="s">
        <v>1389</v>
      </c>
      <c r="G486" s="76"/>
    </row>
    <row r="487" spans="1:7" x14ac:dyDescent="0.25">
      <c r="A487" s="74" t="s">
        <v>1146</v>
      </c>
      <c r="B487" s="74" t="s">
        <v>1606</v>
      </c>
      <c r="C487" s="74" t="s">
        <v>1606</v>
      </c>
      <c r="D487" s="70" t="s">
        <v>1148</v>
      </c>
      <c r="E487" s="74" t="s">
        <v>1361</v>
      </c>
      <c r="F487" s="74" t="s">
        <v>1389</v>
      </c>
      <c r="G487" s="76"/>
    </row>
    <row r="488" spans="1:7" x14ac:dyDescent="0.25">
      <c r="A488" s="74" t="s">
        <v>1146</v>
      </c>
      <c r="B488" s="74" t="s">
        <v>1607</v>
      </c>
      <c r="C488" s="74" t="s">
        <v>1608</v>
      </c>
      <c r="D488" s="70" t="s">
        <v>1148</v>
      </c>
      <c r="E488" s="74" t="s">
        <v>1361</v>
      </c>
      <c r="F488" s="74" t="s">
        <v>1389</v>
      </c>
      <c r="G488" s="76"/>
    </row>
    <row r="489" spans="1:7" x14ac:dyDescent="0.25">
      <c r="A489" s="74" t="s">
        <v>1146</v>
      </c>
      <c r="B489" s="74" t="s">
        <v>1609</v>
      </c>
      <c r="C489" s="74" t="s">
        <v>1610</v>
      </c>
      <c r="D489" s="70" t="s">
        <v>1148</v>
      </c>
      <c r="E489" s="74" t="s">
        <v>1361</v>
      </c>
      <c r="F489" s="74" t="s">
        <v>1387</v>
      </c>
      <c r="G489" s="76"/>
    </row>
    <row r="490" spans="1:7" x14ac:dyDescent="0.25">
      <c r="A490" s="74" t="s">
        <v>1146</v>
      </c>
      <c r="B490" s="74" t="s">
        <v>1611</v>
      </c>
      <c r="C490" s="74" t="s">
        <v>1611</v>
      </c>
      <c r="D490" s="70" t="s">
        <v>1148</v>
      </c>
      <c r="E490" s="74" t="s">
        <v>1361</v>
      </c>
      <c r="F490" s="74" t="s">
        <v>1387</v>
      </c>
      <c r="G490" s="76"/>
    </row>
    <row r="491" spans="1:7" x14ac:dyDescent="0.25">
      <c r="A491" s="74" t="s">
        <v>1146</v>
      </c>
      <c r="B491" s="74" t="s">
        <v>1612</v>
      </c>
      <c r="C491" s="74" t="s">
        <v>1612</v>
      </c>
      <c r="D491" s="70" t="s">
        <v>1148</v>
      </c>
      <c r="E491" s="74" t="s">
        <v>1361</v>
      </c>
      <c r="F491" s="74" t="s">
        <v>1387</v>
      </c>
      <c r="G491" s="76"/>
    </row>
    <row r="492" spans="1:7" x14ac:dyDescent="0.25">
      <c r="A492" s="74" t="s">
        <v>1146</v>
      </c>
      <c r="B492" s="74" t="s">
        <v>1193</v>
      </c>
      <c r="C492" s="74" t="s">
        <v>1193</v>
      </c>
      <c r="D492" s="70" t="s">
        <v>1148</v>
      </c>
      <c r="E492" s="74" t="s">
        <v>1361</v>
      </c>
      <c r="F492" s="74" t="s">
        <v>1387</v>
      </c>
      <c r="G492" s="76"/>
    </row>
    <row r="493" spans="1:7" x14ac:dyDescent="0.25">
      <c r="A493" s="74" t="s">
        <v>1146</v>
      </c>
      <c r="B493" s="74" t="s">
        <v>199</v>
      </c>
      <c r="C493" s="74" t="s">
        <v>199</v>
      </c>
      <c r="D493" s="70" t="s">
        <v>1148</v>
      </c>
      <c r="E493" s="74" t="s">
        <v>1361</v>
      </c>
      <c r="F493" s="74" t="s">
        <v>1387</v>
      </c>
      <c r="G493" s="76"/>
    </row>
    <row r="494" spans="1:7" x14ac:dyDescent="0.25">
      <c r="A494" s="74" t="s">
        <v>1146</v>
      </c>
      <c r="B494" s="74" t="s">
        <v>1613</v>
      </c>
      <c r="C494" s="74" t="s">
        <v>1613</v>
      </c>
      <c r="D494" s="70" t="s">
        <v>1148</v>
      </c>
      <c r="E494" s="74" t="s">
        <v>1361</v>
      </c>
      <c r="F494" s="74" t="s">
        <v>1387</v>
      </c>
    </row>
    <row r="495" spans="1:7" x14ac:dyDescent="0.25">
      <c r="A495" s="74" t="s">
        <v>1146</v>
      </c>
      <c r="B495" s="74" t="s">
        <v>1614</v>
      </c>
      <c r="C495" s="74" t="s">
        <v>1615</v>
      </c>
      <c r="D495" s="70" t="s">
        <v>1148</v>
      </c>
      <c r="E495" s="74" t="s">
        <v>1362</v>
      </c>
      <c r="F495" s="74" t="s">
        <v>1395</v>
      </c>
    </row>
    <row r="496" spans="1:7" x14ac:dyDescent="0.25">
      <c r="A496" s="74" t="s">
        <v>1146</v>
      </c>
      <c r="B496" s="74" t="s">
        <v>1616</v>
      </c>
      <c r="C496" s="74" t="s">
        <v>1617</v>
      </c>
      <c r="D496" s="70" t="s">
        <v>1148</v>
      </c>
      <c r="E496" s="74" t="s">
        <v>1362</v>
      </c>
      <c r="F496" s="74" t="s">
        <v>1395</v>
      </c>
    </row>
    <row r="497" spans="1:6" x14ac:dyDescent="0.25">
      <c r="A497" s="74" t="s">
        <v>1146</v>
      </c>
      <c r="B497" s="74" t="s">
        <v>1618</v>
      </c>
      <c r="C497" s="74" t="s">
        <v>1619</v>
      </c>
      <c r="D497" s="70" t="s">
        <v>1148</v>
      </c>
      <c r="E497" s="74" t="s">
        <v>1362</v>
      </c>
      <c r="F497" s="74" t="s">
        <v>1395</v>
      </c>
    </row>
    <row r="498" spans="1:6" x14ac:dyDescent="0.25">
      <c r="A498" s="74" t="s">
        <v>1146</v>
      </c>
      <c r="B498" s="74" t="s">
        <v>1620</v>
      </c>
      <c r="C498" s="74" t="s">
        <v>1621</v>
      </c>
      <c r="D498" s="70" t="s">
        <v>1148</v>
      </c>
      <c r="E498" s="74" t="s">
        <v>1362</v>
      </c>
      <c r="F498" s="74" t="s">
        <v>1395</v>
      </c>
    </row>
    <row r="499" spans="1:6" x14ac:dyDescent="0.25">
      <c r="A499" s="74" t="s">
        <v>1146</v>
      </c>
      <c r="B499" s="74" t="s">
        <v>1622</v>
      </c>
      <c r="C499" s="74" t="s">
        <v>1622</v>
      </c>
      <c r="D499" s="70" t="s">
        <v>1148</v>
      </c>
      <c r="E499" s="74" t="s">
        <v>1362</v>
      </c>
      <c r="F499" s="74" t="s">
        <v>1395</v>
      </c>
    </row>
    <row r="500" spans="1:6" x14ac:dyDescent="0.25">
      <c r="A500" s="74" t="s">
        <v>1146</v>
      </c>
      <c r="B500" s="74" t="s">
        <v>1623</v>
      </c>
      <c r="C500" s="74" t="s">
        <v>1623</v>
      </c>
      <c r="D500" s="70" t="s">
        <v>1148</v>
      </c>
      <c r="E500" s="74" t="s">
        <v>1362</v>
      </c>
      <c r="F500" s="74" t="s">
        <v>1394</v>
      </c>
    </row>
    <row r="501" spans="1:6" x14ac:dyDescent="0.25">
      <c r="A501" s="74" t="s">
        <v>1146</v>
      </c>
      <c r="B501" s="74" t="s">
        <v>1624</v>
      </c>
      <c r="C501" s="74" t="s">
        <v>1625</v>
      </c>
      <c r="D501" s="70" t="s">
        <v>1148</v>
      </c>
      <c r="E501" s="74" t="s">
        <v>1362</v>
      </c>
      <c r="F501" s="74" t="s">
        <v>1394</v>
      </c>
    </row>
    <row r="502" spans="1:6" x14ac:dyDescent="0.25">
      <c r="A502" s="74" t="s">
        <v>1146</v>
      </c>
      <c r="B502" s="74" t="s">
        <v>1626</v>
      </c>
      <c r="C502" s="74" t="s">
        <v>1626</v>
      </c>
      <c r="D502" s="70" t="s">
        <v>1148</v>
      </c>
      <c r="E502" s="74" t="s">
        <v>1362</v>
      </c>
      <c r="F502" s="74" t="s">
        <v>1394</v>
      </c>
    </row>
    <row r="503" spans="1:6" x14ac:dyDescent="0.25">
      <c r="A503" s="74" t="s">
        <v>1146</v>
      </c>
      <c r="B503" s="74" t="s">
        <v>1627</v>
      </c>
      <c r="C503" s="74" t="s">
        <v>1628</v>
      </c>
      <c r="D503" s="70" t="s">
        <v>1148</v>
      </c>
      <c r="E503" s="74" t="s">
        <v>1362</v>
      </c>
      <c r="F503" s="74" t="s">
        <v>1394</v>
      </c>
    </row>
    <row r="504" spans="1:6" x14ac:dyDescent="0.25">
      <c r="A504" s="74" t="s">
        <v>1146</v>
      </c>
      <c r="B504" s="74" t="s">
        <v>1629</v>
      </c>
      <c r="C504" s="74" t="s">
        <v>1629</v>
      </c>
      <c r="D504" s="70" t="s">
        <v>1148</v>
      </c>
      <c r="E504" s="74" t="s">
        <v>1362</v>
      </c>
      <c r="F504" s="74" t="s">
        <v>1394</v>
      </c>
    </row>
    <row r="505" spans="1:6" x14ac:dyDescent="0.25">
      <c r="A505" s="74" t="s">
        <v>1146</v>
      </c>
      <c r="B505" s="74" t="s">
        <v>1630</v>
      </c>
      <c r="C505" s="74" t="s">
        <v>1630</v>
      </c>
      <c r="D505" s="70" t="s">
        <v>1148</v>
      </c>
      <c r="E505" s="74" t="s">
        <v>1362</v>
      </c>
      <c r="F505" s="74" t="s">
        <v>1394</v>
      </c>
    </row>
    <row r="506" spans="1:6" x14ac:dyDescent="0.25">
      <c r="A506" s="74" t="s">
        <v>1146</v>
      </c>
      <c r="B506" s="74" t="s">
        <v>1631</v>
      </c>
      <c r="C506" s="74" t="s">
        <v>1631</v>
      </c>
      <c r="D506" s="70" t="s">
        <v>1148</v>
      </c>
      <c r="E506" s="74" t="s">
        <v>1362</v>
      </c>
      <c r="F506" s="74" t="s">
        <v>1394</v>
      </c>
    </row>
    <row r="507" spans="1:6" x14ac:dyDescent="0.25">
      <c r="A507" s="74" t="s">
        <v>1146</v>
      </c>
      <c r="B507" s="74" t="s">
        <v>1632</v>
      </c>
      <c r="C507" s="74" t="s">
        <v>1633</v>
      </c>
      <c r="D507" s="70" t="s">
        <v>1148</v>
      </c>
      <c r="E507" s="74" t="s">
        <v>1362</v>
      </c>
      <c r="F507" s="74" t="s">
        <v>1397</v>
      </c>
    </row>
    <row r="508" spans="1:6" x14ac:dyDescent="0.25">
      <c r="A508" s="74" t="s">
        <v>1146</v>
      </c>
      <c r="B508" s="74" t="s">
        <v>1634</v>
      </c>
      <c r="C508" s="74" t="s">
        <v>1635</v>
      </c>
      <c r="D508" s="70" t="s">
        <v>1148</v>
      </c>
      <c r="E508" s="74" t="s">
        <v>1362</v>
      </c>
      <c r="F508" s="74" t="s">
        <v>1397</v>
      </c>
    </row>
    <row r="509" spans="1:6" x14ac:dyDescent="0.25">
      <c r="A509" s="74" t="s">
        <v>1146</v>
      </c>
      <c r="B509" s="74" t="s">
        <v>1636</v>
      </c>
      <c r="C509" s="74" t="s">
        <v>1637</v>
      </c>
      <c r="D509" s="70" t="s">
        <v>1148</v>
      </c>
      <c r="E509" s="74" t="s">
        <v>1362</v>
      </c>
      <c r="F509" s="74" t="s">
        <v>1397</v>
      </c>
    </row>
    <row r="510" spans="1:6" x14ac:dyDescent="0.25">
      <c r="A510" s="74" t="s">
        <v>1146</v>
      </c>
      <c r="B510" s="74" t="s">
        <v>1638</v>
      </c>
      <c r="C510" s="74" t="s">
        <v>1639</v>
      </c>
      <c r="D510" s="70" t="s">
        <v>1148</v>
      </c>
      <c r="E510" s="74" t="s">
        <v>1362</v>
      </c>
      <c r="F510" s="74" t="s">
        <v>1397</v>
      </c>
    </row>
    <row r="511" spans="1:6" x14ac:dyDescent="0.25">
      <c r="A511" s="74" t="s">
        <v>1146</v>
      </c>
      <c r="B511" s="74" t="s">
        <v>1640</v>
      </c>
      <c r="C511" s="74" t="s">
        <v>1641</v>
      </c>
      <c r="D511" s="70" t="s">
        <v>1148</v>
      </c>
      <c r="E511" s="74" t="s">
        <v>1362</v>
      </c>
      <c r="F511" s="74" t="s">
        <v>1397</v>
      </c>
    </row>
    <row r="512" spans="1:6" x14ac:dyDescent="0.25">
      <c r="A512" s="74" t="s">
        <v>1146</v>
      </c>
      <c r="B512" s="74" t="s">
        <v>1642</v>
      </c>
      <c r="C512" s="74" t="s">
        <v>1643</v>
      </c>
      <c r="D512" s="70" t="s">
        <v>1148</v>
      </c>
      <c r="E512" s="74" t="s">
        <v>1362</v>
      </c>
      <c r="F512" s="74" t="s">
        <v>1397</v>
      </c>
    </row>
    <row r="513" spans="1:8" x14ac:dyDescent="0.25">
      <c r="A513" s="74" t="s">
        <v>1146</v>
      </c>
      <c r="B513" s="74" t="s">
        <v>1644</v>
      </c>
      <c r="C513" s="74" t="s">
        <v>1645</v>
      </c>
      <c r="D513" s="70" t="s">
        <v>1148</v>
      </c>
      <c r="E513" s="74" t="s">
        <v>1362</v>
      </c>
      <c r="F513" s="74" t="s">
        <v>1397</v>
      </c>
    </row>
    <row r="514" spans="1:8" x14ac:dyDescent="0.25">
      <c r="A514" s="74" t="s">
        <v>1146</v>
      </c>
      <c r="B514" s="74" t="s">
        <v>1646</v>
      </c>
      <c r="C514" s="74" t="s">
        <v>1647</v>
      </c>
      <c r="D514" s="70" t="s">
        <v>1148</v>
      </c>
      <c r="E514" s="74" t="s">
        <v>1362</v>
      </c>
      <c r="F514" s="74" t="s">
        <v>1397</v>
      </c>
    </row>
    <row r="515" spans="1:8" x14ac:dyDescent="0.25">
      <c r="A515" s="74" t="s">
        <v>1146</v>
      </c>
      <c r="B515" s="74" t="s">
        <v>1648</v>
      </c>
      <c r="C515" s="74" t="s">
        <v>1648</v>
      </c>
      <c r="D515" s="70" t="s">
        <v>1148</v>
      </c>
      <c r="E515" s="74" t="s">
        <v>1362</v>
      </c>
      <c r="F515" s="74" t="s">
        <v>1397</v>
      </c>
    </row>
    <row r="516" spans="1:8" x14ac:dyDescent="0.25">
      <c r="A516" s="74" t="s">
        <v>1146</v>
      </c>
      <c r="B516" s="74" t="s">
        <v>1649</v>
      </c>
      <c r="C516" s="74" t="s">
        <v>1649</v>
      </c>
      <c r="D516" s="70" t="s">
        <v>1148</v>
      </c>
      <c r="E516" s="74" t="s">
        <v>1362</v>
      </c>
      <c r="F516" s="74" t="s">
        <v>1393</v>
      </c>
    </row>
    <row r="517" spans="1:8" x14ac:dyDescent="0.25">
      <c r="A517" s="74" t="s">
        <v>1146</v>
      </c>
      <c r="B517" s="74" t="s">
        <v>1650</v>
      </c>
      <c r="C517" s="74" t="s">
        <v>1650</v>
      </c>
      <c r="D517" s="70" t="s">
        <v>1148</v>
      </c>
      <c r="E517" s="74" t="s">
        <v>1362</v>
      </c>
      <c r="F517" s="74" t="s">
        <v>1393</v>
      </c>
    </row>
    <row r="518" spans="1:8" x14ac:dyDescent="0.25">
      <c r="A518" s="74" t="s">
        <v>1146</v>
      </c>
      <c r="B518" s="74" t="s">
        <v>1651</v>
      </c>
      <c r="C518" s="74" t="s">
        <v>1651</v>
      </c>
      <c r="D518" s="70" t="s">
        <v>1148</v>
      </c>
      <c r="E518" s="74" t="s">
        <v>1362</v>
      </c>
      <c r="F518" s="74" t="s">
        <v>1393</v>
      </c>
    </row>
    <row r="519" spans="1:8" x14ac:dyDescent="0.25">
      <c r="A519" s="74" t="s">
        <v>1146</v>
      </c>
      <c r="B519" s="74" t="s">
        <v>1652</v>
      </c>
      <c r="C519" s="74" t="s">
        <v>1652</v>
      </c>
      <c r="D519" s="70" t="s">
        <v>1148</v>
      </c>
      <c r="E519" s="74" t="s">
        <v>1362</v>
      </c>
      <c r="F519" s="74" t="s">
        <v>1393</v>
      </c>
    </row>
    <row r="520" spans="1:8" x14ac:dyDescent="0.25">
      <c r="A520" s="74" t="s">
        <v>1146</v>
      </c>
      <c r="B520" s="74" t="s">
        <v>1653</v>
      </c>
      <c r="C520" s="74" t="s">
        <v>1654</v>
      </c>
      <c r="D520" s="70" t="s">
        <v>1148</v>
      </c>
      <c r="E520" s="74" t="s">
        <v>1362</v>
      </c>
      <c r="F520" s="74" t="s">
        <v>1393</v>
      </c>
    </row>
    <row r="521" spans="1:8" x14ac:dyDescent="0.25">
      <c r="A521" s="74" t="s">
        <v>1146</v>
      </c>
      <c r="B521" s="74" t="s">
        <v>1655</v>
      </c>
      <c r="C521" s="74" t="s">
        <v>1655</v>
      </c>
      <c r="D521" s="70" t="s">
        <v>1148</v>
      </c>
      <c r="E521" s="74" t="s">
        <v>1362</v>
      </c>
      <c r="F521" s="74" t="s">
        <v>1393</v>
      </c>
    </row>
    <row r="522" spans="1:8" x14ac:dyDescent="0.25">
      <c r="A522" s="74" t="s">
        <v>1146</v>
      </c>
      <c r="B522" s="74" t="s">
        <v>1656</v>
      </c>
      <c r="C522" s="74" t="s">
        <v>1656</v>
      </c>
      <c r="D522" s="70" t="s">
        <v>1148</v>
      </c>
      <c r="E522" s="74" t="s">
        <v>1362</v>
      </c>
      <c r="F522" s="74" t="s">
        <v>1393</v>
      </c>
    </row>
    <row r="523" spans="1:8" x14ac:dyDescent="0.25">
      <c r="A523" s="74" t="s">
        <v>1146</v>
      </c>
      <c r="B523" s="74" t="s">
        <v>1657</v>
      </c>
      <c r="C523" s="74" t="s">
        <v>1657</v>
      </c>
      <c r="D523" s="70" t="s">
        <v>1148</v>
      </c>
      <c r="E523" s="74" t="s">
        <v>1362</v>
      </c>
      <c r="F523" s="74" t="s">
        <v>1396</v>
      </c>
    </row>
    <row r="524" spans="1:8" x14ac:dyDescent="0.25">
      <c r="A524" s="74" t="s">
        <v>1146</v>
      </c>
      <c r="B524" s="74" t="s">
        <v>1658</v>
      </c>
      <c r="C524" s="74" t="s">
        <v>1658</v>
      </c>
      <c r="D524" s="70" t="s">
        <v>1148</v>
      </c>
      <c r="E524" s="74" t="s">
        <v>1362</v>
      </c>
      <c r="F524" s="74" t="s">
        <v>1396</v>
      </c>
    </row>
    <row r="525" spans="1:8" x14ac:dyDescent="0.25">
      <c r="A525" s="74" t="s">
        <v>1146</v>
      </c>
      <c r="B525" s="74" t="s">
        <v>1659</v>
      </c>
      <c r="C525" s="74" t="s">
        <v>1659</v>
      </c>
      <c r="D525" s="70" t="s">
        <v>1148</v>
      </c>
      <c r="E525" s="74" t="s">
        <v>1362</v>
      </c>
      <c r="F525" s="74" t="s">
        <v>1396</v>
      </c>
    </row>
    <row r="526" spans="1:8" x14ac:dyDescent="0.25">
      <c r="A526" s="74" t="s">
        <v>1146</v>
      </c>
      <c r="B526" s="74" t="s">
        <v>1660</v>
      </c>
      <c r="C526" s="74" t="s">
        <v>1660</v>
      </c>
      <c r="D526" s="70" t="s">
        <v>1148</v>
      </c>
      <c r="E526" s="74" t="s">
        <v>1362</v>
      </c>
      <c r="F526" s="74" t="s">
        <v>1396</v>
      </c>
    </row>
    <row r="527" spans="1:8" x14ac:dyDescent="0.25">
      <c r="A527" s="74" t="s">
        <v>1146</v>
      </c>
      <c r="B527" s="74" t="s">
        <v>647</v>
      </c>
      <c r="C527" s="74" t="s">
        <v>647</v>
      </c>
      <c r="D527" s="70" t="s">
        <v>1148</v>
      </c>
      <c r="E527" s="74" t="s">
        <v>1362</v>
      </c>
      <c r="F527" s="74" t="s">
        <v>1396</v>
      </c>
    </row>
    <row r="528" spans="1:8" x14ac:dyDescent="0.25">
      <c r="A528" s="74" t="s">
        <v>1146</v>
      </c>
      <c r="B528" s="74" t="s">
        <v>1661</v>
      </c>
      <c r="C528" s="74" t="s">
        <v>1661</v>
      </c>
      <c r="D528" s="70" t="s">
        <v>1148</v>
      </c>
      <c r="E528" s="74" t="s">
        <v>1362</v>
      </c>
      <c r="F528" s="74" t="s">
        <v>1396</v>
      </c>
      <c r="G528" s="77"/>
      <c r="H528" s="77"/>
    </row>
    <row r="529" spans="1:8" x14ac:dyDescent="0.25">
      <c r="A529" s="74" t="s">
        <v>1146</v>
      </c>
      <c r="B529" s="74" t="s">
        <v>1662</v>
      </c>
      <c r="C529" s="74" t="s">
        <v>1662</v>
      </c>
      <c r="D529" s="70" t="s">
        <v>1148</v>
      </c>
      <c r="E529" s="74" t="s">
        <v>1362</v>
      </c>
      <c r="F529" s="74" t="s">
        <v>1396</v>
      </c>
      <c r="G529" s="77"/>
      <c r="H529" s="77"/>
    </row>
    <row r="530" spans="1:8" x14ac:dyDescent="0.25">
      <c r="A530" s="74" t="s">
        <v>1146</v>
      </c>
      <c r="B530" s="74" t="s">
        <v>1663</v>
      </c>
      <c r="C530" s="74" t="s">
        <v>1663</v>
      </c>
      <c r="D530" s="70" t="s">
        <v>1148</v>
      </c>
      <c r="E530" s="74" t="s">
        <v>1362</v>
      </c>
      <c r="F530" s="74" t="s">
        <v>1396</v>
      </c>
      <c r="G530" s="77"/>
      <c r="H530" s="77"/>
    </row>
    <row r="531" spans="1:8" x14ac:dyDescent="0.25">
      <c r="A531" s="74" t="s">
        <v>1146</v>
      </c>
      <c r="B531" s="74" t="s">
        <v>3</v>
      </c>
      <c r="C531" s="74" t="s">
        <v>3</v>
      </c>
      <c r="D531" s="70" t="s">
        <v>1148</v>
      </c>
      <c r="E531" s="74" t="s">
        <v>1170</v>
      </c>
      <c r="F531" s="74" t="s">
        <v>1171</v>
      </c>
      <c r="G531" s="77"/>
      <c r="H531" s="77"/>
    </row>
    <row r="532" spans="1:8" x14ac:dyDescent="0.25">
      <c r="A532" s="74" t="s">
        <v>1146</v>
      </c>
      <c r="B532" s="74" t="s">
        <v>195</v>
      </c>
      <c r="C532" s="74" t="s">
        <v>195</v>
      </c>
      <c r="D532" s="70" t="s">
        <v>1148</v>
      </c>
      <c r="E532" s="74" t="s">
        <v>1170</v>
      </c>
      <c r="F532" s="74" t="s">
        <v>1171</v>
      </c>
      <c r="G532" s="77"/>
      <c r="H532" s="77"/>
    </row>
    <row r="533" spans="1:8" x14ac:dyDescent="0.25">
      <c r="A533" s="74" t="s">
        <v>1146</v>
      </c>
      <c r="B533" s="74" t="s">
        <v>1664</v>
      </c>
      <c r="C533" s="74" t="s">
        <v>1664</v>
      </c>
      <c r="D533" s="70" t="s">
        <v>1148</v>
      </c>
      <c r="E533" s="74" t="s">
        <v>1170</v>
      </c>
      <c r="F533" s="74" t="s">
        <v>1171</v>
      </c>
      <c r="G533" s="77"/>
      <c r="H533" s="77"/>
    </row>
    <row r="534" spans="1:8" x14ac:dyDescent="0.25">
      <c r="A534" s="74" t="s">
        <v>1146</v>
      </c>
      <c r="B534" s="74" t="s">
        <v>1665</v>
      </c>
      <c r="C534" s="74" t="s">
        <v>1665</v>
      </c>
      <c r="D534" s="70" t="s">
        <v>1148</v>
      </c>
      <c r="E534" s="74" t="s">
        <v>1170</v>
      </c>
      <c r="F534" s="74" t="s">
        <v>1171</v>
      </c>
      <c r="G534" s="77"/>
      <c r="H534" s="77"/>
    </row>
    <row r="535" spans="1:8" x14ac:dyDescent="0.25">
      <c r="A535" s="74" t="s">
        <v>1146</v>
      </c>
      <c r="B535" s="74" t="s">
        <v>1666</v>
      </c>
      <c r="C535" s="74" t="s">
        <v>1666</v>
      </c>
      <c r="D535" s="70" t="s">
        <v>1148</v>
      </c>
      <c r="E535" s="74" t="s">
        <v>1170</v>
      </c>
      <c r="F535" s="74" t="s">
        <v>1171</v>
      </c>
      <c r="G535" s="78"/>
      <c r="H535" s="78"/>
    </row>
    <row r="536" spans="1:8" x14ac:dyDescent="0.25">
      <c r="A536" s="74" t="s">
        <v>1146</v>
      </c>
      <c r="B536" s="74" t="s">
        <v>1667</v>
      </c>
      <c r="C536" s="74" t="s">
        <v>1667</v>
      </c>
      <c r="D536" s="70" t="s">
        <v>1148</v>
      </c>
      <c r="E536" s="74" t="s">
        <v>1170</v>
      </c>
      <c r="F536" s="74" t="s">
        <v>1171</v>
      </c>
      <c r="G536" s="78"/>
      <c r="H536" s="78"/>
    </row>
    <row r="537" spans="1:8" x14ac:dyDescent="0.25">
      <c r="A537" s="74" t="s">
        <v>1146</v>
      </c>
      <c r="B537" s="74" t="s">
        <v>1668</v>
      </c>
      <c r="C537" s="74" t="s">
        <v>1669</v>
      </c>
      <c r="D537" s="70" t="s">
        <v>1148</v>
      </c>
      <c r="E537" s="74" t="s">
        <v>1170</v>
      </c>
      <c r="F537" s="74" t="s">
        <v>1171</v>
      </c>
      <c r="G537" s="77"/>
      <c r="H537" s="77"/>
    </row>
    <row r="538" spans="1:8" x14ac:dyDescent="0.25">
      <c r="A538" s="74" t="s">
        <v>1146</v>
      </c>
      <c r="B538" s="74" t="s">
        <v>1670</v>
      </c>
      <c r="C538" s="74" t="s">
        <v>1670</v>
      </c>
      <c r="D538" s="70" t="s">
        <v>1148</v>
      </c>
      <c r="E538" s="74" t="s">
        <v>1170</v>
      </c>
      <c r="F538" s="74" t="s">
        <v>1171</v>
      </c>
      <c r="G538" s="78"/>
      <c r="H538" s="78"/>
    </row>
    <row r="539" spans="1:8" x14ac:dyDescent="0.25">
      <c r="A539" s="74" t="s">
        <v>1146</v>
      </c>
      <c r="B539" s="74" t="s">
        <v>1671</v>
      </c>
      <c r="C539" s="74" t="s">
        <v>1671</v>
      </c>
      <c r="D539" s="70" t="s">
        <v>1148</v>
      </c>
      <c r="E539" s="74" t="s">
        <v>1170</v>
      </c>
      <c r="F539" s="74" t="s">
        <v>1171</v>
      </c>
      <c r="G539" s="78"/>
      <c r="H539" s="78"/>
    </row>
    <row r="540" spans="1:8" x14ac:dyDescent="0.25">
      <c r="A540" s="74" t="s">
        <v>1146</v>
      </c>
      <c r="B540" s="74" t="s">
        <v>1672</v>
      </c>
      <c r="C540" s="74" t="s">
        <v>1672</v>
      </c>
      <c r="D540" s="70" t="s">
        <v>1148</v>
      </c>
      <c r="E540" s="74" t="s">
        <v>1170</v>
      </c>
      <c r="F540" s="74" t="s">
        <v>1171</v>
      </c>
      <c r="G540" s="78"/>
      <c r="H540" s="78"/>
    </row>
    <row r="541" spans="1:8" x14ac:dyDescent="0.25">
      <c r="A541" s="74" t="s">
        <v>1146</v>
      </c>
      <c r="B541" s="74" t="s">
        <v>1673</v>
      </c>
      <c r="C541" s="74" t="s">
        <v>1673</v>
      </c>
      <c r="D541" s="70" t="s">
        <v>1148</v>
      </c>
      <c r="E541" s="74" t="s">
        <v>1170</v>
      </c>
      <c r="F541" s="74" t="s">
        <v>1171</v>
      </c>
      <c r="G541" s="78"/>
      <c r="H541" s="78"/>
    </row>
    <row r="542" spans="1:8" x14ac:dyDescent="0.25">
      <c r="A542" s="74" t="s">
        <v>1146</v>
      </c>
      <c r="B542" s="74" t="s">
        <v>1674</v>
      </c>
      <c r="C542" s="74" t="s">
        <v>1674</v>
      </c>
      <c r="D542" s="70" t="s">
        <v>1148</v>
      </c>
      <c r="E542" s="74" t="s">
        <v>1170</v>
      </c>
      <c r="F542" s="74" t="s">
        <v>1401</v>
      </c>
      <c r="G542" s="78"/>
      <c r="H542" s="78"/>
    </row>
    <row r="543" spans="1:8" x14ac:dyDescent="0.25">
      <c r="A543" s="74" t="s">
        <v>1146</v>
      </c>
      <c r="B543" s="74" t="s">
        <v>392</v>
      </c>
      <c r="C543" s="74" t="s">
        <v>392</v>
      </c>
      <c r="D543" s="70" t="s">
        <v>1148</v>
      </c>
      <c r="E543" s="74" t="s">
        <v>1170</v>
      </c>
      <c r="F543" s="74" t="s">
        <v>1401</v>
      </c>
      <c r="G543" s="78"/>
      <c r="H543" s="78"/>
    </row>
    <row r="544" spans="1:8" x14ac:dyDescent="0.25">
      <c r="A544" s="74" t="s">
        <v>1146</v>
      </c>
      <c r="B544" s="74" t="s">
        <v>838</v>
      </c>
      <c r="C544" s="74" t="s">
        <v>838</v>
      </c>
      <c r="D544" s="70" t="s">
        <v>1148</v>
      </c>
      <c r="E544" s="74" t="s">
        <v>1170</v>
      </c>
      <c r="F544" s="74" t="s">
        <v>1401</v>
      </c>
      <c r="G544" s="78"/>
      <c r="H544" s="78"/>
    </row>
    <row r="545" spans="1:8" x14ac:dyDescent="0.25">
      <c r="A545" s="74" t="s">
        <v>1146</v>
      </c>
      <c r="B545" s="74" t="s">
        <v>1675</v>
      </c>
      <c r="C545" s="74" t="s">
        <v>1675</v>
      </c>
      <c r="D545" s="70" t="s">
        <v>1148</v>
      </c>
      <c r="E545" s="74" t="s">
        <v>1170</v>
      </c>
      <c r="F545" s="74" t="s">
        <v>1401</v>
      </c>
      <c r="G545" s="78"/>
      <c r="H545" s="78"/>
    </row>
    <row r="546" spans="1:8" x14ac:dyDescent="0.25">
      <c r="A546" s="74" t="s">
        <v>1146</v>
      </c>
      <c r="B546" s="74" t="s">
        <v>307</v>
      </c>
      <c r="C546" s="74" t="s">
        <v>307</v>
      </c>
      <c r="D546" s="70" t="s">
        <v>1148</v>
      </c>
      <c r="E546" s="74" t="s">
        <v>1170</v>
      </c>
      <c r="F546" s="74" t="s">
        <v>1401</v>
      </c>
      <c r="G546" s="78"/>
      <c r="H546" s="78"/>
    </row>
    <row r="547" spans="1:8" x14ac:dyDescent="0.25">
      <c r="A547" s="74" t="s">
        <v>1146</v>
      </c>
      <c r="B547" s="74" t="s">
        <v>358</v>
      </c>
      <c r="C547" s="74" t="s">
        <v>358</v>
      </c>
      <c r="D547" s="70" t="s">
        <v>1148</v>
      </c>
      <c r="E547" s="74" t="s">
        <v>1170</v>
      </c>
      <c r="F547" s="74" t="s">
        <v>1401</v>
      </c>
      <c r="G547" s="78"/>
      <c r="H547" s="78"/>
    </row>
    <row r="548" spans="1:8" x14ac:dyDescent="0.25">
      <c r="A548" s="74" t="s">
        <v>1146</v>
      </c>
      <c r="B548" s="74" t="s">
        <v>408</v>
      </c>
      <c r="C548" s="74" t="s">
        <v>408</v>
      </c>
      <c r="D548" s="70" t="s">
        <v>1148</v>
      </c>
      <c r="E548" s="74" t="s">
        <v>1170</v>
      </c>
      <c r="F548" s="74" t="s">
        <v>1401</v>
      </c>
      <c r="G548" s="78"/>
      <c r="H548" s="78"/>
    </row>
    <row r="549" spans="1:8" x14ac:dyDescent="0.25">
      <c r="A549" s="74" t="s">
        <v>1146</v>
      </c>
      <c r="B549" s="74" t="s">
        <v>125</v>
      </c>
      <c r="C549" s="74" t="s">
        <v>125</v>
      </c>
      <c r="D549" s="70" t="s">
        <v>1148</v>
      </c>
      <c r="E549" s="74" t="s">
        <v>1170</v>
      </c>
      <c r="F549" s="74" t="s">
        <v>1401</v>
      </c>
      <c r="G549" s="78"/>
      <c r="H549" s="78"/>
    </row>
    <row r="550" spans="1:8" x14ac:dyDescent="0.25">
      <c r="A550" s="74" t="s">
        <v>1146</v>
      </c>
      <c r="B550" s="74" t="s">
        <v>1676</v>
      </c>
      <c r="C550" s="74" t="s">
        <v>1676</v>
      </c>
      <c r="D550" s="70" t="s">
        <v>1148</v>
      </c>
      <c r="E550" s="74" t="s">
        <v>1170</v>
      </c>
      <c r="F550" s="74" t="s">
        <v>1398</v>
      </c>
      <c r="G550" s="78"/>
      <c r="H550" s="78"/>
    </row>
    <row r="551" spans="1:8" x14ac:dyDescent="0.25">
      <c r="A551" s="74" t="s">
        <v>1146</v>
      </c>
      <c r="B551" s="74" t="s">
        <v>1677</v>
      </c>
      <c r="C551" s="74" t="s">
        <v>1677</v>
      </c>
      <c r="D551" s="70" t="s">
        <v>1148</v>
      </c>
      <c r="E551" s="74" t="s">
        <v>1170</v>
      </c>
      <c r="F551" s="74" t="s">
        <v>1398</v>
      </c>
      <c r="G551" s="78"/>
      <c r="H551" s="78"/>
    </row>
    <row r="552" spans="1:8" x14ac:dyDescent="0.25">
      <c r="A552" s="74" t="s">
        <v>1146</v>
      </c>
      <c r="B552" s="74" t="s">
        <v>1512</v>
      </c>
      <c r="C552" s="74" t="s">
        <v>1512</v>
      </c>
      <c r="D552" s="70" t="s">
        <v>1148</v>
      </c>
      <c r="E552" s="74" t="s">
        <v>1170</v>
      </c>
      <c r="F552" s="74" t="s">
        <v>1398</v>
      </c>
      <c r="G552" s="78"/>
      <c r="H552" s="78"/>
    </row>
    <row r="553" spans="1:8" x14ac:dyDescent="0.25">
      <c r="A553" s="74" t="s">
        <v>1146</v>
      </c>
      <c r="B553" s="74" t="s">
        <v>1678</v>
      </c>
      <c r="C553" s="74" t="s">
        <v>1678</v>
      </c>
      <c r="D553" s="70" t="s">
        <v>1148</v>
      </c>
      <c r="E553" s="74" t="s">
        <v>1170</v>
      </c>
      <c r="F553" s="74" t="s">
        <v>1398</v>
      </c>
      <c r="G553" s="78"/>
      <c r="H553" s="78"/>
    </row>
    <row r="554" spans="1:8" x14ac:dyDescent="0.25">
      <c r="A554" s="74" t="s">
        <v>1146</v>
      </c>
      <c r="B554" s="74" t="s">
        <v>1679</v>
      </c>
      <c r="C554" s="74" t="s">
        <v>1679</v>
      </c>
      <c r="D554" s="70" t="s">
        <v>1148</v>
      </c>
      <c r="E554" s="74" t="s">
        <v>1170</v>
      </c>
      <c r="F554" s="74" t="s">
        <v>1398</v>
      </c>
      <c r="G554" s="78"/>
      <c r="H554" s="78"/>
    </row>
    <row r="555" spans="1:8" x14ac:dyDescent="0.25">
      <c r="A555" s="74" t="s">
        <v>1146</v>
      </c>
      <c r="B555" s="74" t="s">
        <v>1680</v>
      </c>
      <c r="C555" s="74" t="s">
        <v>1680</v>
      </c>
      <c r="D555" s="70" t="s">
        <v>1148</v>
      </c>
      <c r="E555" s="74" t="s">
        <v>1170</v>
      </c>
      <c r="F555" s="74" t="s">
        <v>1403</v>
      </c>
    </row>
    <row r="556" spans="1:8" x14ac:dyDescent="0.25">
      <c r="A556" s="74" t="s">
        <v>1146</v>
      </c>
      <c r="B556" s="74" t="s">
        <v>1681</v>
      </c>
      <c r="C556" s="74" t="s">
        <v>1681</v>
      </c>
      <c r="D556" s="70" t="s">
        <v>1148</v>
      </c>
      <c r="E556" s="74" t="s">
        <v>1170</v>
      </c>
      <c r="F556" s="74" t="s">
        <v>1403</v>
      </c>
    </row>
    <row r="557" spans="1:8" x14ac:dyDescent="0.25">
      <c r="A557" s="74" t="s">
        <v>1146</v>
      </c>
      <c r="B557" s="74" t="s">
        <v>1682</v>
      </c>
      <c r="C557" s="74" t="s">
        <v>1682</v>
      </c>
      <c r="D557" s="70" t="s">
        <v>1148</v>
      </c>
      <c r="E557" s="74" t="s">
        <v>1170</v>
      </c>
      <c r="F557" s="74" t="s">
        <v>1403</v>
      </c>
    </row>
    <row r="558" spans="1:8" x14ac:dyDescent="0.25">
      <c r="A558" s="74" t="s">
        <v>1146</v>
      </c>
      <c r="B558" s="74" t="s">
        <v>1683</v>
      </c>
      <c r="C558" s="74" t="s">
        <v>1683</v>
      </c>
      <c r="D558" s="70" t="s">
        <v>1148</v>
      </c>
      <c r="E558" s="74" t="s">
        <v>1170</v>
      </c>
      <c r="F558" s="74" t="s">
        <v>1403</v>
      </c>
    </row>
    <row r="559" spans="1:8" x14ac:dyDescent="0.25">
      <c r="A559" s="74" t="s">
        <v>1146</v>
      </c>
      <c r="B559" s="74" t="s">
        <v>1684</v>
      </c>
      <c r="C559" s="74" t="s">
        <v>1684</v>
      </c>
      <c r="D559" s="70" t="s">
        <v>1148</v>
      </c>
      <c r="E559" s="74" t="s">
        <v>1170</v>
      </c>
      <c r="F559" s="74" t="s">
        <v>1403</v>
      </c>
    </row>
    <row r="560" spans="1:8" x14ac:dyDescent="0.25">
      <c r="A560" s="74" t="s">
        <v>1146</v>
      </c>
      <c r="B560" s="74" t="s">
        <v>1000</v>
      </c>
      <c r="C560" s="74" t="s">
        <v>1000</v>
      </c>
      <c r="D560" s="70" t="s">
        <v>1148</v>
      </c>
      <c r="E560" s="74" t="s">
        <v>1170</v>
      </c>
      <c r="F560" s="74" t="s">
        <v>1403</v>
      </c>
    </row>
    <row r="561" spans="1:8" x14ac:dyDescent="0.25">
      <c r="A561" s="74" t="s">
        <v>1146</v>
      </c>
      <c r="B561" s="74" t="s">
        <v>1685</v>
      </c>
      <c r="C561" s="74" t="s">
        <v>1685</v>
      </c>
      <c r="D561" s="70" t="s">
        <v>1148</v>
      </c>
      <c r="E561" s="74" t="s">
        <v>1170</v>
      </c>
      <c r="F561" s="74" t="s">
        <v>1403</v>
      </c>
    </row>
    <row r="562" spans="1:8" x14ac:dyDescent="0.25">
      <c r="A562" s="74" t="s">
        <v>1146</v>
      </c>
      <c r="B562" s="74" t="s">
        <v>947</v>
      </c>
      <c r="C562" s="74" t="s">
        <v>947</v>
      </c>
      <c r="D562" s="70" t="s">
        <v>1148</v>
      </c>
      <c r="E562" s="74" t="s">
        <v>1170</v>
      </c>
      <c r="F562" s="74" t="s">
        <v>1403</v>
      </c>
    </row>
    <row r="563" spans="1:8" x14ac:dyDescent="0.25">
      <c r="A563" s="74" t="s">
        <v>1146</v>
      </c>
      <c r="B563" s="74" t="s">
        <v>1686</v>
      </c>
      <c r="C563" s="74" t="s">
        <v>1686</v>
      </c>
      <c r="D563" s="70" t="s">
        <v>1148</v>
      </c>
      <c r="E563" s="74" t="s">
        <v>1170</v>
      </c>
      <c r="F563" s="74" t="s">
        <v>1403</v>
      </c>
    </row>
    <row r="564" spans="1:8" x14ac:dyDescent="0.25">
      <c r="A564" s="74" t="s">
        <v>1146</v>
      </c>
      <c r="B564" s="74" t="s">
        <v>1666</v>
      </c>
      <c r="C564" s="74" t="s">
        <v>1666</v>
      </c>
      <c r="D564" s="70" t="s">
        <v>1148</v>
      </c>
      <c r="E564" s="74" t="s">
        <v>1170</v>
      </c>
      <c r="F564" s="74" t="s">
        <v>1403</v>
      </c>
    </row>
    <row r="565" spans="1:8" x14ac:dyDescent="0.25">
      <c r="A565" s="74" t="s">
        <v>1146</v>
      </c>
      <c r="B565" s="74" t="s">
        <v>723</v>
      </c>
      <c r="C565" s="74" t="s">
        <v>723</v>
      </c>
      <c r="D565" s="70" t="s">
        <v>1148</v>
      </c>
      <c r="E565" s="74" t="s">
        <v>1170</v>
      </c>
      <c r="F565" s="74" t="s">
        <v>1400</v>
      </c>
    </row>
    <row r="566" spans="1:8" x14ac:dyDescent="0.25">
      <c r="A566" s="74" t="s">
        <v>1146</v>
      </c>
      <c r="B566" s="74" t="s">
        <v>1687</v>
      </c>
      <c r="C566" s="74" t="s">
        <v>1687</v>
      </c>
      <c r="D566" s="70" t="s">
        <v>1148</v>
      </c>
      <c r="E566" s="74" t="s">
        <v>1170</v>
      </c>
      <c r="F566" s="74" t="s">
        <v>1400</v>
      </c>
      <c r="G566" s="79"/>
      <c r="H566" s="70"/>
    </row>
    <row r="567" spans="1:8" x14ac:dyDescent="0.25">
      <c r="A567" s="74" t="s">
        <v>1146</v>
      </c>
      <c r="B567" s="74" t="s">
        <v>1688</v>
      </c>
      <c r="C567" s="74" t="s">
        <v>1688</v>
      </c>
      <c r="D567" s="70" t="s">
        <v>1148</v>
      </c>
      <c r="E567" s="74" t="s">
        <v>1170</v>
      </c>
      <c r="F567" s="74" t="s">
        <v>1400</v>
      </c>
    </row>
    <row r="568" spans="1:8" x14ac:dyDescent="0.25">
      <c r="A568" s="74" t="s">
        <v>1146</v>
      </c>
      <c r="B568" s="74" t="s">
        <v>1689</v>
      </c>
      <c r="C568" s="74" t="s">
        <v>1689</v>
      </c>
      <c r="D568" s="70" t="s">
        <v>1148</v>
      </c>
      <c r="E568" s="74" t="s">
        <v>1170</v>
      </c>
      <c r="F568" s="74" t="s">
        <v>1400</v>
      </c>
    </row>
    <row r="569" spans="1:8" x14ac:dyDescent="0.25">
      <c r="A569" s="74" t="s">
        <v>1146</v>
      </c>
      <c r="B569" s="74" t="s">
        <v>1690</v>
      </c>
      <c r="C569" s="74" t="s">
        <v>1690</v>
      </c>
      <c r="D569" s="70" t="s">
        <v>1148</v>
      </c>
      <c r="E569" s="74" t="s">
        <v>1170</v>
      </c>
      <c r="F569" s="74" t="s">
        <v>1400</v>
      </c>
      <c r="G569" s="79"/>
    </row>
    <row r="570" spans="1:8" x14ac:dyDescent="0.25">
      <c r="A570" s="74" t="s">
        <v>1146</v>
      </c>
      <c r="B570" s="74" t="s">
        <v>1691</v>
      </c>
      <c r="C570" s="74" t="s">
        <v>1691</v>
      </c>
      <c r="D570" s="70" t="s">
        <v>1148</v>
      </c>
      <c r="E570" s="74" t="s">
        <v>1170</v>
      </c>
      <c r="F570" s="74" t="s">
        <v>1400</v>
      </c>
    </row>
    <row r="571" spans="1:8" x14ac:dyDescent="0.25">
      <c r="A571" s="74" t="s">
        <v>1146</v>
      </c>
      <c r="B571" s="74" t="s">
        <v>1692</v>
      </c>
      <c r="C571" s="74" t="s">
        <v>1692</v>
      </c>
      <c r="D571" s="70" t="s">
        <v>1148</v>
      </c>
      <c r="E571" s="74" t="s">
        <v>1170</v>
      </c>
      <c r="F571" s="74" t="s">
        <v>1400</v>
      </c>
    </row>
    <row r="572" spans="1:8" x14ac:dyDescent="0.25">
      <c r="A572" s="74" t="s">
        <v>1146</v>
      </c>
      <c r="B572" s="74" t="s">
        <v>1512</v>
      </c>
      <c r="C572" s="74" t="s">
        <v>1512</v>
      </c>
      <c r="D572" s="70" t="s">
        <v>1148</v>
      </c>
      <c r="E572" s="74" t="s">
        <v>1170</v>
      </c>
      <c r="F572" s="74" t="s">
        <v>1405</v>
      </c>
    </row>
    <row r="573" spans="1:8" x14ac:dyDescent="0.25">
      <c r="A573" s="74" t="s">
        <v>1146</v>
      </c>
      <c r="B573" s="74" t="s">
        <v>1693</v>
      </c>
      <c r="C573" s="74" t="s">
        <v>1693</v>
      </c>
      <c r="D573" s="70" t="s">
        <v>1148</v>
      </c>
      <c r="E573" s="74" t="s">
        <v>1170</v>
      </c>
      <c r="F573" s="74" t="s">
        <v>1405</v>
      </c>
    </row>
    <row r="574" spans="1:8" x14ac:dyDescent="0.25">
      <c r="A574" s="74" t="s">
        <v>1146</v>
      </c>
      <c r="B574" s="74" t="s">
        <v>1694</v>
      </c>
      <c r="C574" s="74" t="s">
        <v>1694</v>
      </c>
      <c r="D574" s="70" t="s">
        <v>1148</v>
      </c>
      <c r="E574" s="74" t="s">
        <v>1170</v>
      </c>
      <c r="F574" s="74" t="s">
        <v>1405</v>
      </c>
    </row>
    <row r="575" spans="1:8" x14ac:dyDescent="0.25">
      <c r="A575" s="74" t="s">
        <v>1146</v>
      </c>
      <c r="B575" s="74" t="s">
        <v>1695</v>
      </c>
      <c r="C575" s="74" t="s">
        <v>1695</v>
      </c>
      <c r="D575" s="70" t="s">
        <v>1148</v>
      </c>
      <c r="E575" s="74" t="s">
        <v>1170</v>
      </c>
      <c r="F575" s="74" t="s">
        <v>1405</v>
      </c>
    </row>
    <row r="576" spans="1:8" x14ac:dyDescent="0.25">
      <c r="A576" s="74" t="s">
        <v>1146</v>
      </c>
      <c r="B576" s="74" t="s">
        <v>1696</v>
      </c>
      <c r="C576" s="74" t="s">
        <v>1696</v>
      </c>
      <c r="D576" s="70" t="s">
        <v>1148</v>
      </c>
      <c r="E576" s="74" t="s">
        <v>1170</v>
      </c>
      <c r="F576" s="74" t="s">
        <v>1405</v>
      </c>
    </row>
    <row r="577" spans="1:6" x14ac:dyDescent="0.25">
      <c r="A577" s="74" t="s">
        <v>1146</v>
      </c>
      <c r="B577" s="74" t="s">
        <v>1697</v>
      </c>
      <c r="C577" s="74" t="s">
        <v>1697</v>
      </c>
      <c r="D577" s="70" t="s">
        <v>1148</v>
      </c>
      <c r="E577" s="74" t="s">
        <v>1170</v>
      </c>
      <c r="F577" s="74" t="s">
        <v>1405</v>
      </c>
    </row>
    <row r="578" spans="1:6" x14ac:dyDescent="0.25">
      <c r="A578" s="74" t="s">
        <v>1146</v>
      </c>
      <c r="B578" s="74" t="s">
        <v>1698</v>
      </c>
      <c r="C578" s="74" t="s">
        <v>1698</v>
      </c>
      <c r="D578" s="70" t="s">
        <v>1148</v>
      </c>
      <c r="E578" s="74" t="s">
        <v>1170</v>
      </c>
      <c r="F578" s="74" t="s">
        <v>1405</v>
      </c>
    </row>
    <row r="579" spans="1:6" x14ac:dyDescent="0.25">
      <c r="A579" s="74" t="s">
        <v>1146</v>
      </c>
      <c r="B579" s="74" t="s">
        <v>1699</v>
      </c>
      <c r="C579" s="74" t="s">
        <v>1699</v>
      </c>
      <c r="D579" s="70" t="s">
        <v>1148</v>
      </c>
      <c r="E579" s="74" t="s">
        <v>1170</v>
      </c>
      <c r="F579" s="74" t="s">
        <v>1399</v>
      </c>
    </row>
    <row r="580" spans="1:6" x14ac:dyDescent="0.25">
      <c r="A580" s="74" t="s">
        <v>1146</v>
      </c>
      <c r="B580" s="74" t="s">
        <v>1700</v>
      </c>
      <c r="C580" s="74" t="s">
        <v>1700</v>
      </c>
      <c r="D580" s="70" t="s">
        <v>1148</v>
      </c>
      <c r="E580" s="74" t="s">
        <v>1170</v>
      </c>
      <c r="F580" s="74" t="s">
        <v>1399</v>
      </c>
    </row>
    <row r="581" spans="1:6" x14ac:dyDescent="0.25">
      <c r="A581" s="74" t="s">
        <v>1146</v>
      </c>
      <c r="B581" s="74" t="s">
        <v>1701</v>
      </c>
      <c r="C581" s="74" t="s">
        <v>1701</v>
      </c>
      <c r="D581" s="70" t="s">
        <v>1148</v>
      </c>
      <c r="E581" s="74" t="s">
        <v>1170</v>
      </c>
      <c r="F581" s="74" t="s">
        <v>1399</v>
      </c>
    </row>
    <row r="582" spans="1:6" x14ac:dyDescent="0.25">
      <c r="A582" s="74" t="s">
        <v>1146</v>
      </c>
      <c r="B582" s="74" t="s">
        <v>1702</v>
      </c>
      <c r="C582" s="74" t="s">
        <v>1702</v>
      </c>
      <c r="D582" s="70" t="s">
        <v>1148</v>
      </c>
      <c r="E582" s="74" t="s">
        <v>1170</v>
      </c>
      <c r="F582" s="74" t="s">
        <v>1399</v>
      </c>
    </row>
    <row r="583" spans="1:6" x14ac:dyDescent="0.25">
      <c r="A583" s="74" t="s">
        <v>1146</v>
      </c>
      <c r="B583" s="74" t="s">
        <v>1703</v>
      </c>
      <c r="C583" s="74" t="s">
        <v>1704</v>
      </c>
      <c r="D583" s="70" t="s">
        <v>1148</v>
      </c>
      <c r="E583" s="74" t="s">
        <v>1170</v>
      </c>
      <c r="F583" s="74" t="s">
        <v>1399</v>
      </c>
    </row>
    <row r="584" spans="1:6" x14ac:dyDescent="0.25">
      <c r="A584" s="74" t="s">
        <v>1146</v>
      </c>
      <c r="B584" s="74" t="s">
        <v>1705</v>
      </c>
      <c r="C584" s="74" t="s">
        <v>1705</v>
      </c>
      <c r="D584" s="70" t="s">
        <v>1148</v>
      </c>
      <c r="E584" s="74" t="s">
        <v>1170</v>
      </c>
      <c r="F584" s="74" t="s">
        <v>1399</v>
      </c>
    </row>
    <row r="585" spans="1:6" x14ac:dyDescent="0.25">
      <c r="A585" s="74" t="s">
        <v>1146</v>
      </c>
      <c r="B585" s="74" t="s">
        <v>1706</v>
      </c>
      <c r="C585" s="74" t="s">
        <v>1706</v>
      </c>
      <c r="D585" s="70" t="s">
        <v>1148</v>
      </c>
      <c r="E585" s="74" t="s">
        <v>1170</v>
      </c>
      <c r="F585" s="74" t="s">
        <v>1399</v>
      </c>
    </row>
    <row r="586" spans="1:6" x14ac:dyDescent="0.25">
      <c r="A586" s="74" t="s">
        <v>1146</v>
      </c>
      <c r="B586" s="74" t="s">
        <v>1707</v>
      </c>
      <c r="C586" s="74" t="s">
        <v>1707</v>
      </c>
      <c r="D586" s="70" t="s">
        <v>1148</v>
      </c>
      <c r="E586" s="74" t="s">
        <v>1170</v>
      </c>
      <c r="F586" s="74" t="s">
        <v>1399</v>
      </c>
    </row>
    <row r="587" spans="1:6" x14ac:dyDescent="0.25">
      <c r="A587" s="74" t="s">
        <v>1146</v>
      </c>
      <c r="B587" s="74" t="s">
        <v>1708</v>
      </c>
      <c r="C587" s="74" t="s">
        <v>1708</v>
      </c>
      <c r="D587" s="70" t="s">
        <v>1148</v>
      </c>
      <c r="E587" s="74" t="s">
        <v>1170</v>
      </c>
      <c r="F587" s="74" t="s">
        <v>1402</v>
      </c>
    </row>
    <row r="588" spans="1:6" x14ac:dyDescent="0.25">
      <c r="A588" s="74" t="s">
        <v>1146</v>
      </c>
      <c r="B588" s="74" t="s">
        <v>1709</v>
      </c>
      <c r="C588" s="74" t="s">
        <v>1709</v>
      </c>
      <c r="D588" s="70" t="s">
        <v>1148</v>
      </c>
      <c r="E588" s="74" t="s">
        <v>1170</v>
      </c>
      <c r="F588" s="74" t="s">
        <v>1402</v>
      </c>
    </row>
    <row r="589" spans="1:6" x14ac:dyDescent="0.25">
      <c r="A589" s="74" t="s">
        <v>1146</v>
      </c>
      <c r="B589" s="74" t="s">
        <v>1710</v>
      </c>
      <c r="C589" s="74" t="s">
        <v>1711</v>
      </c>
      <c r="D589" s="70" t="s">
        <v>1148</v>
      </c>
      <c r="E589" s="74" t="s">
        <v>1170</v>
      </c>
      <c r="F589" s="74" t="s">
        <v>1402</v>
      </c>
    </row>
    <row r="590" spans="1:6" x14ac:dyDescent="0.25">
      <c r="A590" s="74" t="s">
        <v>1146</v>
      </c>
      <c r="B590" s="74" t="s">
        <v>1712</v>
      </c>
      <c r="C590" s="74" t="s">
        <v>1712</v>
      </c>
      <c r="D590" s="70" t="s">
        <v>1148</v>
      </c>
      <c r="E590" s="74" t="s">
        <v>1170</v>
      </c>
      <c r="F590" s="74" t="s">
        <v>1402</v>
      </c>
    </row>
    <row r="591" spans="1:6" x14ac:dyDescent="0.25">
      <c r="A591" s="74" t="s">
        <v>1146</v>
      </c>
      <c r="B591" s="74" t="s">
        <v>1713</v>
      </c>
      <c r="C591" s="74" t="s">
        <v>1713</v>
      </c>
      <c r="D591" s="70" t="s">
        <v>1148</v>
      </c>
      <c r="E591" s="74" t="s">
        <v>1170</v>
      </c>
      <c r="F591" s="74" t="s">
        <v>1402</v>
      </c>
    </row>
    <row r="592" spans="1:6" x14ac:dyDescent="0.25">
      <c r="A592" s="74" t="s">
        <v>1146</v>
      </c>
      <c r="B592" s="74" t="s">
        <v>1714</v>
      </c>
      <c r="C592" s="74" t="s">
        <v>1714</v>
      </c>
      <c r="D592" s="70" t="s">
        <v>1148</v>
      </c>
      <c r="E592" s="74" t="s">
        <v>1170</v>
      </c>
      <c r="F592" s="74" t="s">
        <v>1402</v>
      </c>
    </row>
    <row r="593" spans="1:6" x14ac:dyDescent="0.25">
      <c r="A593" s="74" t="s">
        <v>1146</v>
      </c>
      <c r="B593" s="74" t="s">
        <v>45</v>
      </c>
      <c r="C593" s="74" t="s">
        <v>45</v>
      </c>
      <c r="D593" s="70" t="s">
        <v>1148</v>
      </c>
      <c r="E593" s="74" t="s">
        <v>1170</v>
      </c>
      <c r="F593" s="74" t="s">
        <v>1402</v>
      </c>
    </row>
    <row r="594" spans="1:6" x14ac:dyDescent="0.25">
      <c r="A594" s="74" t="s">
        <v>1146</v>
      </c>
      <c r="B594" s="74" t="s">
        <v>1715</v>
      </c>
      <c r="C594" s="74" t="s">
        <v>1715</v>
      </c>
      <c r="D594" s="70" t="s">
        <v>1148</v>
      </c>
      <c r="E594" s="74" t="s">
        <v>1170</v>
      </c>
      <c r="F594" s="74" t="s">
        <v>1402</v>
      </c>
    </row>
    <row r="595" spans="1:6" x14ac:dyDescent="0.25">
      <c r="A595" s="74" t="s">
        <v>1146</v>
      </c>
      <c r="B595" s="74" t="s">
        <v>463</v>
      </c>
      <c r="C595" s="74" t="s">
        <v>463</v>
      </c>
      <c r="D595" s="70" t="s">
        <v>1148</v>
      </c>
      <c r="E595" s="74" t="s">
        <v>1170</v>
      </c>
      <c r="F595" s="74" t="s">
        <v>1404</v>
      </c>
    </row>
    <row r="596" spans="1:6" x14ac:dyDescent="0.25">
      <c r="A596" s="74" t="s">
        <v>1146</v>
      </c>
      <c r="B596" s="74" t="s">
        <v>874</v>
      </c>
      <c r="C596" s="74" t="s">
        <v>874</v>
      </c>
      <c r="D596" s="70" t="s">
        <v>1148</v>
      </c>
      <c r="E596" s="74" t="s">
        <v>1170</v>
      </c>
      <c r="F596" s="74" t="s">
        <v>1404</v>
      </c>
    </row>
    <row r="597" spans="1:6" x14ac:dyDescent="0.25">
      <c r="A597" s="74" t="s">
        <v>1146</v>
      </c>
      <c r="B597" s="74" t="s">
        <v>1716</v>
      </c>
      <c r="C597" s="74" t="s">
        <v>1716</v>
      </c>
      <c r="D597" s="70" t="s">
        <v>1148</v>
      </c>
      <c r="E597" s="74" t="s">
        <v>1170</v>
      </c>
      <c r="F597" s="74" t="s">
        <v>1404</v>
      </c>
    </row>
    <row r="598" spans="1:6" x14ac:dyDescent="0.25">
      <c r="A598" s="74" t="s">
        <v>1146</v>
      </c>
      <c r="B598" s="74" t="s">
        <v>1717</v>
      </c>
      <c r="C598" s="74" t="s">
        <v>1717</v>
      </c>
      <c r="D598" s="70" t="s">
        <v>1148</v>
      </c>
      <c r="E598" s="74" t="s">
        <v>1170</v>
      </c>
      <c r="F598" s="74" t="s">
        <v>1404</v>
      </c>
    </row>
    <row r="599" spans="1:6" x14ac:dyDescent="0.25">
      <c r="A599" s="74" t="s">
        <v>1146</v>
      </c>
      <c r="B599" s="74" t="s">
        <v>868</v>
      </c>
      <c r="C599" s="74" t="s">
        <v>868</v>
      </c>
      <c r="D599" s="70" t="s">
        <v>1148</v>
      </c>
      <c r="E599" s="74" t="s">
        <v>1170</v>
      </c>
      <c r="F599" s="74" t="s">
        <v>1404</v>
      </c>
    </row>
    <row r="600" spans="1:6" x14ac:dyDescent="0.25">
      <c r="A600" s="74" t="s">
        <v>1146</v>
      </c>
      <c r="B600" s="74" t="s">
        <v>1718</v>
      </c>
      <c r="C600" s="74" t="s">
        <v>1718</v>
      </c>
      <c r="D600" s="70" t="s">
        <v>1148</v>
      </c>
      <c r="E600" s="74" t="s">
        <v>1170</v>
      </c>
      <c r="F600" s="74" t="s">
        <v>1404</v>
      </c>
    </row>
    <row r="601" spans="1:6" x14ac:dyDescent="0.25">
      <c r="A601" s="74" t="s">
        <v>1146</v>
      </c>
      <c r="B601" s="74" t="s">
        <v>1719</v>
      </c>
      <c r="C601" s="74" t="s">
        <v>1719</v>
      </c>
      <c r="D601" s="70" t="s">
        <v>1148</v>
      </c>
      <c r="E601" s="74" t="s">
        <v>1170</v>
      </c>
      <c r="F601" s="74" t="s">
        <v>1404</v>
      </c>
    </row>
    <row r="602" spans="1:6" x14ac:dyDescent="0.25">
      <c r="A602" s="74" t="s">
        <v>1146</v>
      </c>
      <c r="B602" s="74" t="s">
        <v>1720</v>
      </c>
      <c r="C602" s="74" t="s">
        <v>1720</v>
      </c>
      <c r="D602" s="70" t="s">
        <v>1148</v>
      </c>
      <c r="E602" s="74" t="s">
        <v>1170</v>
      </c>
      <c r="F602" s="74" t="s">
        <v>1404</v>
      </c>
    </row>
    <row r="603" spans="1:6" x14ac:dyDescent="0.25">
      <c r="A603" s="74" t="s">
        <v>1146</v>
      </c>
      <c r="B603" s="74" t="s">
        <v>199</v>
      </c>
      <c r="C603" s="74" t="s">
        <v>199</v>
      </c>
      <c r="D603" s="70" t="s">
        <v>1148</v>
      </c>
      <c r="E603" s="74" t="s">
        <v>1170</v>
      </c>
      <c r="F603" s="74" t="s">
        <v>1404</v>
      </c>
    </row>
    <row r="604" spans="1:6" x14ac:dyDescent="0.25">
      <c r="A604" s="74" t="s">
        <v>1146</v>
      </c>
      <c r="B604" s="74" t="s">
        <v>375</v>
      </c>
      <c r="C604" s="74" t="s">
        <v>375</v>
      </c>
      <c r="D604" s="70" t="s">
        <v>1148</v>
      </c>
      <c r="E604" s="74" t="s">
        <v>1174</v>
      </c>
      <c r="F604" s="74" t="s">
        <v>1409</v>
      </c>
    </row>
    <row r="605" spans="1:6" x14ac:dyDescent="0.25">
      <c r="A605" s="74" t="s">
        <v>1146</v>
      </c>
      <c r="B605" s="74" t="s">
        <v>1721</v>
      </c>
      <c r="C605" s="74" t="s">
        <v>1722</v>
      </c>
      <c r="D605" s="70" t="s">
        <v>1148</v>
      </c>
      <c r="E605" s="74" t="s">
        <v>1174</v>
      </c>
      <c r="F605" s="74" t="s">
        <v>1409</v>
      </c>
    </row>
    <row r="606" spans="1:6" x14ac:dyDescent="0.25">
      <c r="A606" s="74" t="s">
        <v>1146</v>
      </c>
      <c r="B606" s="74" t="s">
        <v>1723</v>
      </c>
      <c r="C606" s="74" t="s">
        <v>1723</v>
      </c>
      <c r="D606" s="70" t="s">
        <v>1148</v>
      </c>
      <c r="E606" s="74" t="s">
        <v>1174</v>
      </c>
      <c r="F606" s="74" t="s">
        <v>1409</v>
      </c>
    </row>
    <row r="607" spans="1:6" x14ac:dyDescent="0.25">
      <c r="A607" s="74" t="s">
        <v>1146</v>
      </c>
      <c r="B607" s="74" t="s">
        <v>54</v>
      </c>
      <c r="C607" s="74" t="s">
        <v>54</v>
      </c>
      <c r="D607" s="70" t="s">
        <v>1148</v>
      </c>
      <c r="E607" s="74" t="s">
        <v>1174</v>
      </c>
      <c r="F607" s="74" t="s">
        <v>1409</v>
      </c>
    </row>
    <row r="608" spans="1:6" x14ac:dyDescent="0.25">
      <c r="A608" s="74" t="s">
        <v>1146</v>
      </c>
      <c r="B608" s="74" t="s">
        <v>1724</v>
      </c>
      <c r="C608" s="74" t="s">
        <v>1724</v>
      </c>
      <c r="D608" s="70" t="s">
        <v>1148</v>
      </c>
      <c r="E608" s="74" t="s">
        <v>1174</v>
      </c>
      <c r="F608" s="74" t="s">
        <v>1409</v>
      </c>
    </row>
    <row r="609" spans="1:6" x14ac:dyDescent="0.25">
      <c r="A609" s="74" t="s">
        <v>1146</v>
      </c>
      <c r="B609" s="74" t="s">
        <v>1511</v>
      </c>
      <c r="C609" s="74" t="s">
        <v>1511</v>
      </c>
      <c r="D609" s="70" t="s">
        <v>1148</v>
      </c>
      <c r="E609" s="74" t="s">
        <v>1174</v>
      </c>
      <c r="F609" s="74" t="s">
        <v>1410</v>
      </c>
    </row>
    <row r="610" spans="1:6" x14ac:dyDescent="0.25">
      <c r="A610" s="74" t="s">
        <v>1146</v>
      </c>
      <c r="B610" s="74" t="s">
        <v>1725</v>
      </c>
      <c r="C610" s="74" t="s">
        <v>1725</v>
      </c>
      <c r="D610" s="70" t="s">
        <v>1148</v>
      </c>
      <c r="E610" s="74" t="s">
        <v>1174</v>
      </c>
      <c r="F610" s="74" t="s">
        <v>1410</v>
      </c>
    </row>
    <row r="611" spans="1:6" x14ac:dyDescent="0.25">
      <c r="A611" s="74" t="s">
        <v>1146</v>
      </c>
      <c r="B611" s="74" t="s">
        <v>1726</v>
      </c>
      <c r="C611" s="74" t="s">
        <v>1726</v>
      </c>
      <c r="D611" s="70" t="s">
        <v>1148</v>
      </c>
      <c r="E611" s="74" t="s">
        <v>1174</v>
      </c>
      <c r="F611" s="74" t="s">
        <v>1410</v>
      </c>
    </row>
    <row r="612" spans="1:6" x14ac:dyDescent="0.25">
      <c r="A612" s="74" t="s">
        <v>1146</v>
      </c>
      <c r="B612" s="74" t="s">
        <v>842</v>
      </c>
      <c r="C612" s="74" t="s">
        <v>842</v>
      </c>
      <c r="D612" s="70" t="s">
        <v>1148</v>
      </c>
      <c r="E612" s="74" t="s">
        <v>1174</v>
      </c>
      <c r="F612" s="74" t="s">
        <v>1410</v>
      </c>
    </row>
    <row r="613" spans="1:6" x14ac:dyDescent="0.25">
      <c r="A613" s="74" t="s">
        <v>1146</v>
      </c>
      <c r="B613" s="74" t="s">
        <v>1124</v>
      </c>
      <c r="C613" s="74" t="s">
        <v>1124</v>
      </c>
      <c r="D613" s="70" t="s">
        <v>1148</v>
      </c>
      <c r="E613" s="74" t="s">
        <v>1174</v>
      </c>
      <c r="F613" s="74" t="s">
        <v>1410</v>
      </c>
    </row>
    <row r="614" spans="1:6" x14ac:dyDescent="0.25">
      <c r="A614" s="74" t="s">
        <v>1146</v>
      </c>
      <c r="B614" s="74" t="s">
        <v>1727</v>
      </c>
      <c r="C614" s="74" t="s">
        <v>1727</v>
      </c>
      <c r="D614" s="70" t="s">
        <v>1148</v>
      </c>
      <c r="E614" s="74" t="s">
        <v>1174</v>
      </c>
      <c r="F614" s="74" t="s">
        <v>1410</v>
      </c>
    </row>
    <row r="615" spans="1:6" x14ac:dyDescent="0.25">
      <c r="A615" s="74" t="s">
        <v>1146</v>
      </c>
      <c r="B615" s="74" t="s">
        <v>1728</v>
      </c>
      <c r="C615" s="74" t="s">
        <v>1728</v>
      </c>
      <c r="D615" s="70" t="s">
        <v>1148</v>
      </c>
      <c r="E615" s="74" t="s">
        <v>1174</v>
      </c>
      <c r="F615" s="74" t="s">
        <v>1407</v>
      </c>
    </row>
    <row r="616" spans="1:6" x14ac:dyDescent="0.25">
      <c r="A616" s="74" t="s">
        <v>1146</v>
      </c>
      <c r="B616" s="74" t="s">
        <v>1123</v>
      </c>
      <c r="C616" s="74" t="s">
        <v>1123</v>
      </c>
      <c r="D616" s="70" t="s">
        <v>1148</v>
      </c>
      <c r="E616" s="74" t="s">
        <v>1174</v>
      </c>
      <c r="F616" s="74" t="s">
        <v>1407</v>
      </c>
    </row>
    <row r="617" spans="1:6" x14ac:dyDescent="0.25">
      <c r="A617" s="74" t="s">
        <v>1146</v>
      </c>
      <c r="B617" s="74" t="s">
        <v>1729</v>
      </c>
      <c r="C617" s="74" t="s">
        <v>1729</v>
      </c>
      <c r="D617" s="70" t="s">
        <v>1148</v>
      </c>
      <c r="E617" s="74" t="s">
        <v>1174</v>
      </c>
      <c r="F617" s="74" t="s">
        <v>1407</v>
      </c>
    </row>
    <row r="618" spans="1:6" x14ac:dyDescent="0.25">
      <c r="A618" s="74" t="s">
        <v>1146</v>
      </c>
      <c r="B618" s="74" t="s">
        <v>1730</v>
      </c>
      <c r="C618" s="74" t="s">
        <v>1730</v>
      </c>
      <c r="D618" s="70" t="s">
        <v>1148</v>
      </c>
      <c r="E618" s="74" t="s">
        <v>1174</v>
      </c>
      <c r="F618" s="74" t="s">
        <v>1407</v>
      </c>
    </row>
    <row r="619" spans="1:6" x14ac:dyDescent="0.25">
      <c r="A619" s="74" t="s">
        <v>1146</v>
      </c>
      <c r="B619" s="74" t="s">
        <v>1731</v>
      </c>
      <c r="C619" s="74" t="s">
        <v>1731</v>
      </c>
      <c r="D619" s="70" t="s">
        <v>1148</v>
      </c>
      <c r="E619" s="74" t="s">
        <v>1174</v>
      </c>
      <c r="F619" s="74" t="s">
        <v>1407</v>
      </c>
    </row>
    <row r="620" spans="1:6" x14ac:dyDescent="0.25">
      <c r="A620" s="74" t="s">
        <v>1146</v>
      </c>
      <c r="B620" s="74" t="s">
        <v>1732</v>
      </c>
      <c r="C620" s="74" t="s">
        <v>1732</v>
      </c>
      <c r="D620" s="70" t="s">
        <v>1148</v>
      </c>
      <c r="E620" s="74" t="s">
        <v>1174</v>
      </c>
      <c r="F620" s="74" t="s">
        <v>1407</v>
      </c>
    </row>
    <row r="621" spans="1:6" x14ac:dyDescent="0.25">
      <c r="A621" s="74" t="s">
        <v>1146</v>
      </c>
      <c r="B621" s="74" t="s">
        <v>1733</v>
      </c>
      <c r="C621" s="74" t="s">
        <v>1733</v>
      </c>
      <c r="D621" s="70" t="s">
        <v>1148</v>
      </c>
      <c r="E621" s="74" t="s">
        <v>1174</v>
      </c>
      <c r="F621" s="74" t="s">
        <v>1407</v>
      </c>
    </row>
    <row r="622" spans="1:6" x14ac:dyDescent="0.25">
      <c r="A622" s="74" t="s">
        <v>1146</v>
      </c>
      <c r="B622" s="74" t="s">
        <v>1734</v>
      </c>
      <c r="C622" s="74" t="s">
        <v>1734</v>
      </c>
      <c r="D622" s="70" t="s">
        <v>1148</v>
      </c>
      <c r="E622" s="74" t="s">
        <v>1174</v>
      </c>
      <c r="F622" s="74" t="s">
        <v>1411</v>
      </c>
    </row>
    <row r="623" spans="1:6" x14ac:dyDescent="0.25">
      <c r="A623" s="74" t="s">
        <v>1146</v>
      </c>
      <c r="B623" s="74" t="s">
        <v>1735</v>
      </c>
      <c r="C623" s="74" t="s">
        <v>1735</v>
      </c>
      <c r="D623" s="70" t="s">
        <v>1148</v>
      </c>
      <c r="E623" s="74" t="s">
        <v>1174</v>
      </c>
      <c r="F623" s="74" t="s">
        <v>1411</v>
      </c>
    </row>
    <row r="624" spans="1:6" x14ac:dyDescent="0.25">
      <c r="A624" s="74" t="s">
        <v>1146</v>
      </c>
      <c r="B624" s="74" t="s">
        <v>1736</v>
      </c>
      <c r="C624" s="74" t="s">
        <v>1736</v>
      </c>
      <c r="D624" s="70" t="s">
        <v>1148</v>
      </c>
      <c r="E624" s="74" t="s">
        <v>1174</v>
      </c>
      <c r="F624" s="74" t="s">
        <v>1411</v>
      </c>
    </row>
    <row r="625" spans="1:6" x14ac:dyDescent="0.25">
      <c r="A625" s="74" t="s">
        <v>1146</v>
      </c>
      <c r="B625" s="74" t="s">
        <v>1125</v>
      </c>
      <c r="C625" s="74" t="s">
        <v>1125</v>
      </c>
      <c r="D625" s="70" t="s">
        <v>1148</v>
      </c>
      <c r="E625" s="74" t="s">
        <v>1174</v>
      </c>
      <c r="F625" s="74" t="s">
        <v>1411</v>
      </c>
    </row>
    <row r="626" spans="1:6" x14ac:dyDescent="0.25">
      <c r="A626" s="74" t="s">
        <v>1146</v>
      </c>
      <c r="B626" s="74" t="s">
        <v>1737</v>
      </c>
      <c r="C626" s="74" t="s">
        <v>1737</v>
      </c>
      <c r="D626" s="70" t="s">
        <v>1148</v>
      </c>
      <c r="E626" s="74" t="s">
        <v>1174</v>
      </c>
      <c r="F626" s="74" t="s">
        <v>1411</v>
      </c>
    </row>
    <row r="627" spans="1:6" x14ac:dyDescent="0.25">
      <c r="A627" s="74" t="s">
        <v>1146</v>
      </c>
      <c r="B627" s="74" t="s">
        <v>1738</v>
      </c>
      <c r="C627" s="74" t="s">
        <v>1738</v>
      </c>
      <c r="D627" s="70" t="s">
        <v>1148</v>
      </c>
      <c r="E627" s="74" t="s">
        <v>1174</v>
      </c>
      <c r="F627" s="74" t="s">
        <v>1411</v>
      </c>
    </row>
    <row r="628" spans="1:6" x14ac:dyDescent="0.25">
      <c r="A628" s="74" t="s">
        <v>1146</v>
      </c>
      <c r="B628" s="74" t="s">
        <v>1739</v>
      </c>
      <c r="C628" s="74" t="s">
        <v>1739</v>
      </c>
      <c r="D628" s="70" t="s">
        <v>1148</v>
      </c>
      <c r="E628" s="74" t="s">
        <v>1174</v>
      </c>
      <c r="F628" s="74" t="s">
        <v>1406</v>
      </c>
    </row>
    <row r="629" spans="1:6" x14ac:dyDescent="0.25">
      <c r="A629" s="74" t="s">
        <v>1146</v>
      </c>
      <c r="B629" s="74" t="s">
        <v>1740</v>
      </c>
      <c r="C629" s="74" t="s">
        <v>1740</v>
      </c>
      <c r="D629" s="70" t="s">
        <v>1148</v>
      </c>
      <c r="E629" s="74" t="s">
        <v>1174</v>
      </c>
      <c r="F629" s="74" t="s">
        <v>1406</v>
      </c>
    </row>
    <row r="630" spans="1:6" x14ac:dyDescent="0.25">
      <c r="A630" s="74" t="s">
        <v>1146</v>
      </c>
      <c r="B630" s="74" t="s">
        <v>1741</v>
      </c>
      <c r="C630" s="74" t="s">
        <v>1741</v>
      </c>
      <c r="D630" s="70" t="s">
        <v>1148</v>
      </c>
      <c r="E630" s="74" t="s">
        <v>1174</v>
      </c>
      <c r="F630" s="74" t="s">
        <v>1406</v>
      </c>
    </row>
    <row r="631" spans="1:6" x14ac:dyDescent="0.25">
      <c r="A631" s="74" t="s">
        <v>1146</v>
      </c>
      <c r="B631" s="74" t="s">
        <v>210</v>
      </c>
      <c r="C631" s="74" t="s">
        <v>210</v>
      </c>
      <c r="D631" s="70" t="s">
        <v>1148</v>
      </c>
      <c r="E631" s="74" t="s">
        <v>1174</v>
      </c>
      <c r="F631" s="74" t="s">
        <v>1406</v>
      </c>
    </row>
    <row r="632" spans="1:6" x14ac:dyDescent="0.25">
      <c r="A632" s="74" t="s">
        <v>1146</v>
      </c>
      <c r="B632" s="74" t="s">
        <v>1742</v>
      </c>
      <c r="C632" s="74" t="s">
        <v>1742</v>
      </c>
      <c r="D632" s="70" t="s">
        <v>1148</v>
      </c>
      <c r="E632" s="74" t="s">
        <v>1174</v>
      </c>
      <c r="F632" s="74" t="s">
        <v>1406</v>
      </c>
    </row>
    <row r="633" spans="1:6" x14ac:dyDescent="0.25">
      <c r="A633" s="74" t="s">
        <v>1146</v>
      </c>
      <c r="B633" s="74" t="s">
        <v>1743</v>
      </c>
      <c r="C633" s="74" t="s">
        <v>1744</v>
      </c>
      <c r="D633" s="70" t="s">
        <v>1148</v>
      </c>
      <c r="E633" s="74" t="s">
        <v>1174</v>
      </c>
      <c r="F633" s="74" t="s">
        <v>1406</v>
      </c>
    </row>
    <row r="634" spans="1:6" x14ac:dyDescent="0.25">
      <c r="A634" s="74" t="s">
        <v>1146</v>
      </c>
      <c r="B634" s="74" t="s">
        <v>1745</v>
      </c>
      <c r="C634" s="74" t="s">
        <v>1745</v>
      </c>
      <c r="D634" s="70" t="s">
        <v>1148</v>
      </c>
      <c r="E634" s="74" t="s">
        <v>1174</v>
      </c>
      <c r="F634" s="74" t="s">
        <v>1406</v>
      </c>
    </row>
    <row r="635" spans="1:6" x14ac:dyDescent="0.25">
      <c r="A635" s="74" t="s">
        <v>1146</v>
      </c>
      <c r="B635" s="74" t="s">
        <v>1239</v>
      </c>
      <c r="C635" s="74" t="s">
        <v>1239</v>
      </c>
      <c r="D635" s="70" t="s">
        <v>1148</v>
      </c>
      <c r="E635" s="74" t="s">
        <v>1174</v>
      </c>
      <c r="F635" s="74" t="s">
        <v>1406</v>
      </c>
    </row>
    <row r="636" spans="1:6" x14ac:dyDescent="0.25">
      <c r="A636" s="74" t="s">
        <v>1146</v>
      </c>
      <c r="B636" s="74" t="s">
        <v>1746</v>
      </c>
      <c r="C636" s="74" t="s">
        <v>1746</v>
      </c>
      <c r="D636" s="70" t="s">
        <v>1148</v>
      </c>
      <c r="E636" s="74" t="s">
        <v>1174</v>
      </c>
      <c r="F636" s="74" t="s">
        <v>1406</v>
      </c>
    </row>
    <row r="637" spans="1:6" x14ac:dyDescent="0.25">
      <c r="A637" s="74" t="s">
        <v>1146</v>
      </c>
      <c r="B637" s="74" t="s">
        <v>1747</v>
      </c>
      <c r="C637" s="74" t="s">
        <v>1747</v>
      </c>
      <c r="D637" s="70" t="s">
        <v>1148</v>
      </c>
      <c r="E637" s="74" t="s">
        <v>1174</v>
      </c>
      <c r="F637" s="74" t="s">
        <v>1406</v>
      </c>
    </row>
    <row r="638" spans="1:6" x14ac:dyDescent="0.25">
      <c r="A638" s="74" t="s">
        <v>1146</v>
      </c>
      <c r="B638" s="74" t="s">
        <v>1748</v>
      </c>
      <c r="C638" s="74" t="s">
        <v>1748</v>
      </c>
      <c r="D638" s="70" t="s">
        <v>1148</v>
      </c>
      <c r="E638" s="74" t="s">
        <v>1174</v>
      </c>
      <c r="F638" s="74" t="s">
        <v>1185</v>
      </c>
    </row>
    <row r="639" spans="1:6" x14ac:dyDescent="0.25">
      <c r="A639" s="74" t="s">
        <v>1146</v>
      </c>
      <c r="B639" s="74" t="s">
        <v>1749</v>
      </c>
      <c r="C639" s="74" t="s">
        <v>1749</v>
      </c>
      <c r="D639" s="70" t="s">
        <v>1148</v>
      </c>
      <c r="E639" s="74" t="s">
        <v>1174</v>
      </c>
      <c r="F639" s="74" t="s">
        <v>1185</v>
      </c>
    </row>
    <row r="640" spans="1:6" x14ac:dyDescent="0.25">
      <c r="A640" s="74" t="s">
        <v>1146</v>
      </c>
      <c r="B640" s="74" t="s">
        <v>1750</v>
      </c>
      <c r="C640" s="74" t="s">
        <v>1750</v>
      </c>
      <c r="D640" s="70" t="s">
        <v>1148</v>
      </c>
      <c r="E640" s="74" t="s">
        <v>1174</v>
      </c>
      <c r="F640" s="74" t="s">
        <v>1185</v>
      </c>
    </row>
    <row r="641" spans="1:6" x14ac:dyDescent="0.25">
      <c r="A641" s="74" t="s">
        <v>1146</v>
      </c>
      <c r="B641" s="74" t="s">
        <v>661</v>
      </c>
      <c r="C641" s="74" t="s">
        <v>661</v>
      </c>
      <c r="D641" s="70" t="s">
        <v>1148</v>
      </c>
      <c r="E641" s="74" t="s">
        <v>1174</v>
      </c>
      <c r="F641" s="74" t="s">
        <v>1185</v>
      </c>
    </row>
    <row r="642" spans="1:6" x14ac:dyDescent="0.25">
      <c r="A642" s="74" t="s">
        <v>1146</v>
      </c>
      <c r="B642" s="74" t="s">
        <v>1751</v>
      </c>
      <c r="C642" s="74" t="s">
        <v>1751</v>
      </c>
      <c r="D642" s="70" t="s">
        <v>1148</v>
      </c>
      <c r="E642" s="74" t="s">
        <v>1174</v>
      </c>
      <c r="F642" s="74" t="s">
        <v>1185</v>
      </c>
    </row>
    <row r="643" spans="1:6" x14ac:dyDescent="0.25">
      <c r="A643" s="74" t="s">
        <v>1146</v>
      </c>
      <c r="B643" s="74" t="s">
        <v>1752</v>
      </c>
      <c r="C643" s="74" t="s">
        <v>1752</v>
      </c>
      <c r="D643" s="70" t="s">
        <v>1148</v>
      </c>
      <c r="E643" s="74" t="s">
        <v>1174</v>
      </c>
      <c r="F643" s="74" t="s">
        <v>1185</v>
      </c>
    </row>
    <row r="644" spans="1:6" x14ac:dyDescent="0.25">
      <c r="A644" s="74" t="s">
        <v>1146</v>
      </c>
      <c r="B644" s="74" t="s">
        <v>1753</v>
      </c>
      <c r="C644" s="74" t="s">
        <v>1753</v>
      </c>
      <c r="D644" s="70" t="s">
        <v>1148</v>
      </c>
      <c r="E644" s="74" t="s">
        <v>1174</v>
      </c>
      <c r="F644" s="74" t="s">
        <v>1204</v>
      </c>
    </row>
    <row r="645" spans="1:6" x14ac:dyDescent="0.25">
      <c r="A645" s="74" t="s">
        <v>1146</v>
      </c>
      <c r="B645" s="74" t="s">
        <v>1754</v>
      </c>
      <c r="C645" s="74" t="s">
        <v>1754</v>
      </c>
      <c r="D645" s="70" t="s">
        <v>1148</v>
      </c>
      <c r="E645" s="74" t="s">
        <v>1174</v>
      </c>
      <c r="F645" s="74" t="s">
        <v>1204</v>
      </c>
    </row>
    <row r="646" spans="1:6" x14ac:dyDescent="0.25">
      <c r="A646" s="74" t="s">
        <v>1146</v>
      </c>
      <c r="B646" s="74" t="s">
        <v>1755</v>
      </c>
      <c r="C646" s="74" t="s">
        <v>1755</v>
      </c>
      <c r="D646" s="70" t="s">
        <v>1148</v>
      </c>
      <c r="E646" s="74" t="s">
        <v>1174</v>
      </c>
      <c r="F646" s="74" t="s">
        <v>1204</v>
      </c>
    </row>
    <row r="647" spans="1:6" x14ac:dyDescent="0.25">
      <c r="A647" s="74" t="s">
        <v>1146</v>
      </c>
      <c r="B647" s="74" t="s">
        <v>1756</v>
      </c>
      <c r="C647" s="74" t="s">
        <v>1756</v>
      </c>
      <c r="D647" s="70" t="s">
        <v>1148</v>
      </c>
      <c r="E647" s="74" t="s">
        <v>1174</v>
      </c>
      <c r="F647" s="74" t="s">
        <v>1204</v>
      </c>
    </row>
    <row r="648" spans="1:6" x14ac:dyDescent="0.25">
      <c r="A648" s="74" t="s">
        <v>1146</v>
      </c>
      <c r="B648" s="74" t="s">
        <v>24</v>
      </c>
      <c r="C648" s="74" t="s">
        <v>24</v>
      </c>
      <c r="D648" s="70" t="s">
        <v>1148</v>
      </c>
      <c r="E648" s="74" t="s">
        <v>1174</v>
      </c>
      <c r="F648" s="74" t="s">
        <v>1177</v>
      </c>
    </row>
    <row r="649" spans="1:6" x14ac:dyDescent="0.25">
      <c r="A649" s="74" t="s">
        <v>1146</v>
      </c>
      <c r="B649" s="74" t="s">
        <v>1757</v>
      </c>
      <c r="C649" s="74" t="s">
        <v>1757</v>
      </c>
      <c r="D649" s="70" t="s">
        <v>1148</v>
      </c>
      <c r="E649" s="74" t="s">
        <v>1174</v>
      </c>
      <c r="F649" s="74" t="s">
        <v>1177</v>
      </c>
    </row>
    <row r="650" spans="1:6" x14ac:dyDescent="0.25">
      <c r="A650" s="74" t="s">
        <v>1146</v>
      </c>
      <c r="B650" s="74" t="s">
        <v>1758</v>
      </c>
      <c r="C650" s="74" t="s">
        <v>1758</v>
      </c>
      <c r="D650" s="70" t="s">
        <v>1148</v>
      </c>
      <c r="E650" s="74" t="s">
        <v>1174</v>
      </c>
      <c r="F650" s="74" t="s">
        <v>1177</v>
      </c>
    </row>
    <row r="651" spans="1:6" x14ac:dyDescent="0.25">
      <c r="A651" s="74" t="s">
        <v>1146</v>
      </c>
      <c r="B651" s="74" t="s">
        <v>1759</v>
      </c>
      <c r="C651" s="74" t="s">
        <v>1759</v>
      </c>
      <c r="D651" s="70" t="s">
        <v>1148</v>
      </c>
      <c r="E651" s="74" t="s">
        <v>1174</v>
      </c>
      <c r="F651" s="74" t="s">
        <v>1177</v>
      </c>
    </row>
    <row r="652" spans="1:6" x14ac:dyDescent="0.25">
      <c r="A652" s="74" t="s">
        <v>1146</v>
      </c>
      <c r="B652" s="74" t="s">
        <v>1760</v>
      </c>
      <c r="C652" s="74" t="s">
        <v>1760</v>
      </c>
      <c r="D652" s="70" t="s">
        <v>1148</v>
      </c>
      <c r="E652" s="74" t="s">
        <v>1174</v>
      </c>
      <c r="F652" s="74" t="s">
        <v>1177</v>
      </c>
    </row>
    <row r="653" spans="1:6" x14ac:dyDescent="0.25">
      <c r="A653" s="74" t="s">
        <v>1146</v>
      </c>
      <c r="B653" s="74" t="s">
        <v>1761</v>
      </c>
      <c r="C653" s="74" t="s">
        <v>1761</v>
      </c>
      <c r="D653" s="70" t="s">
        <v>1148</v>
      </c>
      <c r="E653" s="74" t="s">
        <v>1174</v>
      </c>
      <c r="F653" s="74" t="s">
        <v>1177</v>
      </c>
    </row>
    <row r="654" spans="1:6" x14ac:dyDescent="0.25">
      <c r="A654" s="74" t="s">
        <v>1146</v>
      </c>
      <c r="B654" s="74" t="s">
        <v>1762</v>
      </c>
      <c r="C654" s="74" t="s">
        <v>1762</v>
      </c>
      <c r="D654" s="70" t="s">
        <v>1148</v>
      </c>
      <c r="E654" s="74" t="s">
        <v>1174</v>
      </c>
      <c r="F654" s="74" t="s">
        <v>1188</v>
      </c>
    </row>
    <row r="655" spans="1:6" x14ac:dyDescent="0.25">
      <c r="A655" s="74" t="s">
        <v>1146</v>
      </c>
      <c r="B655" s="74" t="s">
        <v>1763</v>
      </c>
      <c r="C655" s="74" t="s">
        <v>1763</v>
      </c>
      <c r="D655" s="70" t="s">
        <v>1148</v>
      </c>
      <c r="E655" s="74" t="s">
        <v>1174</v>
      </c>
      <c r="F655" s="74" t="s">
        <v>1188</v>
      </c>
    </row>
    <row r="656" spans="1:6" x14ac:dyDescent="0.25">
      <c r="A656" s="74" t="s">
        <v>1146</v>
      </c>
      <c r="B656" s="74" t="s">
        <v>910</v>
      </c>
      <c r="C656" s="74" t="s">
        <v>910</v>
      </c>
      <c r="D656" s="70" t="s">
        <v>1148</v>
      </c>
      <c r="E656" s="74" t="s">
        <v>1174</v>
      </c>
      <c r="F656" s="74" t="s">
        <v>1188</v>
      </c>
    </row>
    <row r="657" spans="1:7" x14ac:dyDescent="0.25">
      <c r="A657" s="74" t="s">
        <v>1146</v>
      </c>
      <c r="B657" s="74" t="s">
        <v>1764</v>
      </c>
      <c r="C657" s="74" t="s">
        <v>1765</v>
      </c>
      <c r="D657" s="70" t="s">
        <v>1148</v>
      </c>
      <c r="E657" s="74" t="s">
        <v>1174</v>
      </c>
      <c r="F657" s="74" t="s">
        <v>1188</v>
      </c>
    </row>
    <row r="658" spans="1:7" x14ac:dyDescent="0.25">
      <c r="A658" s="74" t="s">
        <v>1146</v>
      </c>
      <c r="B658" s="74" t="s">
        <v>1766</v>
      </c>
      <c r="C658" s="74" t="s">
        <v>1767</v>
      </c>
      <c r="D658" s="70" t="s">
        <v>1148</v>
      </c>
      <c r="E658" s="74" t="s">
        <v>1174</v>
      </c>
      <c r="F658" s="74" t="s">
        <v>1175</v>
      </c>
    </row>
    <row r="659" spans="1:7" x14ac:dyDescent="0.25">
      <c r="A659" s="74" t="s">
        <v>1146</v>
      </c>
      <c r="B659" s="74" t="s">
        <v>1768</v>
      </c>
      <c r="C659" s="74" t="s">
        <v>1769</v>
      </c>
      <c r="D659" s="70" t="s">
        <v>1148</v>
      </c>
      <c r="E659" s="74" t="s">
        <v>1174</v>
      </c>
      <c r="F659" s="74" t="s">
        <v>1175</v>
      </c>
    </row>
    <row r="660" spans="1:7" x14ac:dyDescent="0.25">
      <c r="A660" s="74" t="s">
        <v>1146</v>
      </c>
      <c r="B660" s="74" t="s">
        <v>1770</v>
      </c>
      <c r="C660" s="74" t="s">
        <v>1771</v>
      </c>
      <c r="D660" s="70" t="s">
        <v>1148</v>
      </c>
      <c r="E660" s="74" t="s">
        <v>1174</v>
      </c>
      <c r="F660" s="74" t="s">
        <v>1175</v>
      </c>
    </row>
    <row r="661" spans="1:7" x14ac:dyDescent="0.25">
      <c r="A661" s="74" t="s">
        <v>1146</v>
      </c>
      <c r="B661" s="74" t="s">
        <v>1772</v>
      </c>
      <c r="C661" s="74" t="s">
        <v>1772</v>
      </c>
      <c r="D661" s="70" t="s">
        <v>1148</v>
      </c>
      <c r="E661" s="74" t="s">
        <v>1174</v>
      </c>
      <c r="F661" s="74" t="s">
        <v>1175</v>
      </c>
    </row>
    <row r="662" spans="1:7" x14ac:dyDescent="0.25">
      <c r="A662" s="74" t="s">
        <v>1146</v>
      </c>
      <c r="B662" s="74" t="s">
        <v>1773</v>
      </c>
      <c r="C662" s="74" t="s">
        <v>1773</v>
      </c>
      <c r="D662" s="70" t="s">
        <v>1148</v>
      </c>
      <c r="E662" s="74" t="s">
        <v>1174</v>
      </c>
      <c r="F662" s="74" t="s">
        <v>1175</v>
      </c>
    </row>
    <row r="663" spans="1:7" x14ac:dyDescent="0.25">
      <c r="A663" s="74" t="s">
        <v>1146</v>
      </c>
      <c r="B663" s="74" t="s">
        <v>1774</v>
      </c>
      <c r="C663" s="74" t="s">
        <v>1775</v>
      </c>
      <c r="D663" s="70" t="s">
        <v>1148</v>
      </c>
      <c r="E663" s="74" t="s">
        <v>1174</v>
      </c>
      <c r="F663" s="74" t="s">
        <v>1175</v>
      </c>
    </row>
    <row r="664" spans="1:7" x14ac:dyDescent="0.25">
      <c r="A664" s="74" t="s">
        <v>1146</v>
      </c>
      <c r="B664" s="74" t="s">
        <v>1776</v>
      </c>
      <c r="C664" s="74" t="s">
        <v>1776</v>
      </c>
      <c r="D664" s="70" t="s">
        <v>1148</v>
      </c>
      <c r="E664" s="74" t="s">
        <v>1174</v>
      </c>
      <c r="F664" s="74" t="s">
        <v>1412</v>
      </c>
      <c r="G664" s="70"/>
    </row>
    <row r="665" spans="1:7" x14ac:dyDescent="0.25">
      <c r="A665" s="74" t="s">
        <v>1146</v>
      </c>
      <c r="B665" s="74" t="s">
        <v>842</v>
      </c>
      <c r="C665" s="74" t="s">
        <v>842</v>
      </c>
      <c r="D665" s="70" t="s">
        <v>1148</v>
      </c>
      <c r="E665" s="74" t="s">
        <v>1174</v>
      </c>
      <c r="F665" s="74" t="s">
        <v>1412</v>
      </c>
    </row>
    <row r="666" spans="1:7" x14ac:dyDescent="0.25">
      <c r="A666" s="74" t="s">
        <v>1146</v>
      </c>
      <c r="B666" s="74" t="s">
        <v>1777</v>
      </c>
      <c r="C666" s="74" t="s">
        <v>1777</v>
      </c>
      <c r="D666" s="70" t="s">
        <v>1148</v>
      </c>
      <c r="E666" s="74" t="s">
        <v>1174</v>
      </c>
      <c r="F666" s="74" t="s">
        <v>1412</v>
      </c>
    </row>
    <row r="667" spans="1:7" x14ac:dyDescent="0.25">
      <c r="A667" s="74" t="s">
        <v>1146</v>
      </c>
      <c r="B667" s="74" t="s">
        <v>1778</v>
      </c>
      <c r="C667" s="74" t="s">
        <v>1778</v>
      </c>
      <c r="D667" s="70" t="s">
        <v>1148</v>
      </c>
      <c r="E667" s="74" t="s">
        <v>1174</v>
      </c>
      <c r="F667" s="74" t="s">
        <v>1412</v>
      </c>
    </row>
    <row r="668" spans="1:7" x14ac:dyDescent="0.25">
      <c r="A668" s="74" t="s">
        <v>1146</v>
      </c>
      <c r="B668" s="74" t="s">
        <v>1779</v>
      </c>
      <c r="C668" s="74" t="s">
        <v>1780</v>
      </c>
      <c r="D668" s="70" t="s">
        <v>1148</v>
      </c>
      <c r="E668" s="74" t="s">
        <v>1174</v>
      </c>
      <c r="F668" s="74" t="s">
        <v>1412</v>
      </c>
    </row>
    <row r="669" spans="1:7" x14ac:dyDescent="0.25">
      <c r="A669" s="74" t="s">
        <v>1146</v>
      </c>
      <c r="B669" s="74" t="s">
        <v>1781</v>
      </c>
      <c r="C669" s="74" t="s">
        <v>1781</v>
      </c>
      <c r="D669" s="70" t="s">
        <v>1148</v>
      </c>
      <c r="E669" s="74" t="s">
        <v>1174</v>
      </c>
      <c r="F669" s="74" t="s">
        <v>1412</v>
      </c>
    </row>
    <row r="670" spans="1:7" x14ac:dyDescent="0.25">
      <c r="A670" s="74" t="s">
        <v>1146</v>
      </c>
      <c r="B670" s="74" t="s">
        <v>1782</v>
      </c>
      <c r="C670" s="74" t="s">
        <v>1782</v>
      </c>
      <c r="D670" s="70" t="s">
        <v>1148</v>
      </c>
      <c r="E670" s="74" t="s">
        <v>1174</v>
      </c>
      <c r="F670" s="74" t="s">
        <v>1412</v>
      </c>
    </row>
    <row r="671" spans="1:7" x14ac:dyDescent="0.25">
      <c r="A671" s="74" t="s">
        <v>1146</v>
      </c>
      <c r="B671" s="74" t="s">
        <v>1783</v>
      </c>
      <c r="C671" s="74" t="s">
        <v>1783</v>
      </c>
      <c r="D671" s="70" t="s">
        <v>1148</v>
      </c>
      <c r="E671" s="74" t="s">
        <v>1174</v>
      </c>
      <c r="F671" s="74" t="s">
        <v>1412</v>
      </c>
    </row>
    <row r="672" spans="1:7" x14ac:dyDescent="0.25">
      <c r="A672" s="74" t="s">
        <v>1146</v>
      </c>
      <c r="B672" s="74" t="s">
        <v>1784</v>
      </c>
      <c r="C672" s="74" t="s">
        <v>1784</v>
      </c>
      <c r="D672" s="70" t="s">
        <v>1148</v>
      </c>
      <c r="E672" s="74" t="s">
        <v>1174</v>
      </c>
      <c r="F672" s="74" t="s">
        <v>1412</v>
      </c>
    </row>
    <row r="673" spans="1:6" x14ac:dyDescent="0.25">
      <c r="A673" s="74" t="s">
        <v>1146</v>
      </c>
      <c r="B673" s="74" t="s">
        <v>1785</v>
      </c>
      <c r="C673" s="74" t="s">
        <v>1785</v>
      </c>
      <c r="D673" s="70" t="s">
        <v>1148</v>
      </c>
      <c r="E673" s="74" t="s">
        <v>1174</v>
      </c>
      <c r="F673" s="74" t="s">
        <v>1408</v>
      </c>
    </row>
    <row r="674" spans="1:6" x14ac:dyDescent="0.25">
      <c r="A674" s="74" t="s">
        <v>1146</v>
      </c>
      <c r="B674" s="74" t="s">
        <v>1786</v>
      </c>
      <c r="C674" s="74" t="s">
        <v>1786</v>
      </c>
      <c r="D674" s="70" t="s">
        <v>1148</v>
      </c>
      <c r="E674" s="74" t="s">
        <v>1174</v>
      </c>
      <c r="F674" s="74" t="s">
        <v>1408</v>
      </c>
    </row>
    <row r="675" spans="1:6" x14ac:dyDescent="0.25">
      <c r="A675" s="74" t="s">
        <v>1146</v>
      </c>
      <c r="B675" s="74" t="s">
        <v>1787</v>
      </c>
      <c r="C675" s="74" t="s">
        <v>1787</v>
      </c>
      <c r="D675" s="70" t="s">
        <v>1148</v>
      </c>
      <c r="E675" s="74" t="s">
        <v>1174</v>
      </c>
      <c r="F675" s="74" t="s">
        <v>1408</v>
      </c>
    </row>
    <row r="676" spans="1:6" x14ac:dyDescent="0.25">
      <c r="A676" s="74" t="s">
        <v>1146</v>
      </c>
      <c r="B676" s="74" t="s">
        <v>1788</v>
      </c>
      <c r="C676" s="74" t="s">
        <v>1789</v>
      </c>
      <c r="D676" s="70" t="s">
        <v>1148</v>
      </c>
      <c r="E676" s="74" t="s">
        <v>1174</v>
      </c>
      <c r="F676" s="74" t="s">
        <v>1408</v>
      </c>
    </row>
    <row r="677" spans="1:6" x14ac:dyDescent="0.25">
      <c r="A677" s="74" t="s">
        <v>1146</v>
      </c>
      <c r="B677" s="74" t="s">
        <v>1790</v>
      </c>
      <c r="C677" s="74" t="s">
        <v>1790</v>
      </c>
      <c r="D677" s="70" t="s">
        <v>1148</v>
      </c>
      <c r="E677" s="74" t="s">
        <v>1174</v>
      </c>
      <c r="F677" s="74" t="s">
        <v>1408</v>
      </c>
    </row>
    <row r="678" spans="1:6" x14ac:dyDescent="0.25">
      <c r="A678" s="74" t="s">
        <v>1146</v>
      </c>
      <c r="B678" s="74" t="s">
        <v>1791</v>
      </c>
      <c r="C678" s="74" t="s">
        <v>1791</v>
      </c>
      <c r="D678" s="70" t="s">
        <v>1148</v>
      </c>
      <c r="E678" s="74" t="s">
        <v>1174</v>
      </c>
      <c r="F678" s="74" t="s">
        <v>1408</v>
      </c>
    </row>
    <row r="679" spans="1:6" x14ac:dyDescent="0.25">
      <c r="A679" s="74" t="s">
        <v>1146</v>
      </c>
      <c r="B679" s="74" t="s">
        <v>1792</v>
      </c>
      <c r="C679" s="74" t="s">
        <v>1792</v>
      </c>
      <c r="D679" s="70" t="s">
        <v>1148</v>
      </c>
      <c r="E679" s="74" t="s">
        <v>1174</v>
      </c>
      <c r="F679" s="74" t="s">
        <v>1408</v>
      </c>
    </row>
    <row r="680" spans="1:6" x14ac:dyDescent="0.25">
      <c r="A680" s="74" t="s">
        <v>1146</v>
      </c>
      <c r="B680" s="74" t="s">
        <v>1793</v>
      </c>
      <c r="C680" s="74" t="s">
        <v>1793</v>
      </c>
      <c r="D680" s="70" t="s">
        <v>1148</v>
      </c>
      <c r="E680" s="74" t="s">
        <v>1174</v>
      </c>
      <c r="F680" s="74" t="s">
        <v>1408</v>
      </c>
    </row>
    <row r="681" spans="1:6" x14ac:dyDescent="0.25">
      <c r="A681" s="74" t="s">
        <v>1146</v>
      </c>
      <c r="B681" s="74" t="s">
        <v>1794</v>
      </c>
      <c r="C681" s="74" t="s">
        <v>1794</v>
      </c>
      <c r="D681" s="70" t="s">
        <v>1148</v>
      </c>
      <c r="E681" s="74" t="s">
        <v>1174</v>
      </c>
      <c r="F681" s="74" t="s">
        <v>1408</v>
      </c>
    </row>
    <row r="682" spans="1:6" x14ac:dyDescent="0.25">
      <c r="A682" s="74" t="s">
        <v>1146</v>
      </c>
      <c r="B682" s="74" t="s">
        <v>1795</v>
      </c>
      <c r="C682" s="74" t="s">
        <v>1795</v>
      </c>
      <c r="D682" s="70" t="s">
        <v>1148</v>
      </c>
      <c r="E682" s="74" t="s">
        <v>1174</v>
      </c>
      <c r="F682" s="74" t="s">
        <v>1408</v>
      </c>
    </row>
    <row r="683" spans="1:6" x14ac:dyDescent="0.25">
      <c r="A683" s="74" t="s">
        <v>1146</v>
      </c>
      <c r="B683" s="74" t="s">
        <v>1796</v>
      </c>
      <c r="C683" s="74" t="s">
        <v>1796</v>
      </c>
      <c r="D683" s="70" t="s">
        <v>1148</v>
      </c>
      <c r="E683" s="74" t="s">
        <v>1174</v>
      </c>
      <c r="F683" s="74" t="s">
        <v>1408</v>
      </c>
    </row>
    <row r="684" spans="1:6" x14ac:dyDescent="0.25">
      <c r="A684" s="74" t="s">
        <v>1146</v>
      </c>
      <c r="B684" s="74" t="s">
        <v>1797</v>
      </c>
      <c r="C684" s="74" t="s">
        <v>1797</v>
      </c>
      <c r="D684" s="70" t="s">
        <v>1148</v>
      </c>
      <c r="E684" s="74" t="s">
        <v>1363</v>
      </c>
      <c r="F684" s="74" t="s">
        <v>1418</v>
      </c>
    </row>
    <row r="685" spans="1:6" x14ac:dyDescent="0.25">
      <c r="A685" s="74" t="s">
        <v>1146</v>
      </c>
      <c r="B685" s="74" t="s">
        <v>1798</v>
      </c>
      <c r="C685" s="74" t="s">
        <v>1798</v>
      </c>
      <c r="D685" s="70" t="s">
        <v>1148</v>
      </c>
      <c r="E685" s="74" t="s">
        <v>1363</v>
      </c>
      <c r="F685" s="74" t="s">
        <v>1418</v>
      </c>
    </row>
    <row r="686" spans="1:6" x14ac:dyDescent="0.25">
      <c r="A686" s="74" t="s">
        <v>1146</v>
      </c>
      <c r="B686" s="74" t="s">
        <v>1799</v>
      </c>
      <c r="C686" s="74" t="s">
        <v>1799</v>
      </c>
      <c r="D686" s="70" t="s">
        <v>1148</v>
      </c>
      <c r="E686" s="74" t="s">
        <v>1363</v>
      </c>
      <c r="F686" s="74" t="s">
        <v>1418</v>
      </c>
    </row>
    <row r="687" spans="1:6" x14ac:dyDescent="0.25">
      <c r="A687" s="74" t="s">
        <v>1146</v>
      </c>
      <c r="B687" s="74" t="s">
        <v>1800</v>
      </c>
      <c r="C687" s="74" t="s">
        <v>1800</v>
      </c>
      <c r="D687" s="70" t="s">
        <v>1148</v>
      </c>
      <c r="E687" s="74" t="s">
        <v>1363</v>
      </c>
      <c r="F687" s="74" t="s">
        <v>1418</v>
      </c>
    </row>
    <row r="688" spans="1:6" x14ac:dyDescent="0.25">
      <c r="A688" s="74" t="s">
        <v>1146</v>
      </c>
      <c r="B688" s="74" t="s">
        <v>1801</v>
      </c>
      <c r="C688" s="74" t="s">
        <v>1801</v>
      </c>
      <c r="D688" s="70" t="s">
        <v>1148</v>
      </c>
      <c r="E688" s="74" t="s">
        <v>1363</v>
      </c>
      <c r="F688" s="74" t="s">
        <v>1418</v>
      </c>
    </row>
    <row r="689" spans="1:6" x14ac:dyDescent="0.25">
      <c r="A689" s="74" t="s">
        <v>1146</v>
      </c>
      <c r="B689" s="74" t="s">
        <v>1802</v>
      </c>
      <c r="C689" s="74" t="s">
        <v>1803</v>
      </c>
      <c r="D689" s="70" t="s">
        <v>1148</v>
      </c>
      <c r="E689" s="74" t="s">
        <v>1363</v>
      </c>
      <c r="F689" s="74" t="s">
        <v>1418</v>
      </c>
    </row>
    <row r="690" spans="1:6" x14ac:dyDescent="0.25">
      <c r="A690" s="74" t="s">
        <v>1146</v>
      </c>
      <c r="B690" s="74" t="s">
        <v>1804</v>
      </c>
      <c r="C690" s="74" t="s">
        <v>1804</v>
      </c>
      <c r="D690" s="70" t="s">
        <v>1148</v>
      </c>
      <c r="E690" s="74" t="s">
        <v>1363</v>
      </c>
      <c r="F690" s="74" t="s">
        <v>1415</v>
      </c>
    </row>
    <row r="691" spans="1:6" x14ac:dyDescent="0.25">
      <c r="A691" s="74" t="s">
        <v>1146</v>
      </c>
      <c r="B691" s="74" t="s">
        <v>1805</v>
      </c>
      <c r="C691" s="74" t="s">
        <v>1805</v>
      </c>
      <c r="D691" s="70" t="s">
        <v>1148</v>
      </c>
      <c r="E691" s="74" t="s">
        <v>1363</v>
      </c>
      <c r="F691" s="74" t="s">
        <v>1415</v>
      </c>
    </row>
    <row r="692" spans="1:6" x14ac:dyDescent="0.25">
      <c r="A692" s="74" t="s">
        <v>1146</v>
      </c>
      <c r="B692" s="74" t="s">
        <v>1806</v>
      </c>
      <c r="C692" s="74" t="s">
        <v>1806</v>
      </c>
      <c r="D692" s="70" t="s">
        <v>1148</v>
      </c>
      <c r="E692" s="74" t="s">
        <v>1363</v>
      </c>
      <c r="F692" s="74" t="s">
        <v>1415</v>
      </c>
    </row>
    <row r="693" spans="1:6" x14ac:dyDescent="0.25">
      <c r="A693" s="74" t="s">
        <v>1146</v>
      </c>
      <c r="B693" s="74" t="s">
        <v>1807</v>
      </c>
      <c r="C693" s="74" t="s">
        <v>1807</v>
      </c>
      <c r="D693" s="70" t="s">
        <v>1148</v>
      </c>
      <c r="E693" s="74" t="s">
        <v>1363</v>
      </c>
      <c r="F693" s="74" t="s">
        <v>1415</v>
      </c>
    </row>
    <row r="694" spans="1:6" x14ac:dyDescent="0.25">
      <c r="A694" s="74" t="s">
        <v>1146</v>
      </c>
      <c r="B694" s="74" t="s">
        <v>1808</v>
      </c>
      <c r="C694" s="74" t="s">
        <v>1808</v>
      </c>
      <c r="D694" s="70" t="s">
        <v>1148</v>
      </c>
      <c r="E694" s="74" t="s">
        <v>1363</v>
      </c>
      <c r="F694" s="74" t="s">
        <v>1415</v>
      </c>
    </row>
    <row r="695" spans="1:6" x14ac:dyDescent="0.25">
      <c r="A695" s="74" t="s">
        <v>1146</v>
      </c>
      <c r="B695" s="74" t="s">
        <v>1809</v>
      </c>
      <c r="C695" s="74" t="s">
        <v>1809</v>
      </c>
      <c r="D695" s="70" t="s">
        <v>1148</v>
      </c>
      <c r="E695" s="74" t="s">
        <v>1363</v>
      </c>
      <c r="F695" s="74" t="s">
        <v>1415</v>
      </c>
    </row>
    <row r="696" spans="1:6" x14ac:dyDescent="0.25">
      <c r="A696" s="74" t="s">
        <v>1146</v>
      </c>
      <c r="B696" s="74" t="s">
        <v>1810</v>
      </c>
      <c r="C696" s="74" t="s">
        <v>438</v>
      </c>
      <c r="D696" s="70" t="s">
        <v>1148</v>
      </c>
      <c r="E696" s="74" t="s">
        <v>1363</v>
      </c>
      <c r="F696" s="74" t="s">
        <v>1413</v>
      </c>
    </row>
    <row r="697" spans="1:6" x14ac:dyDescent="0.25">
      <c r="A697" s="74" t="s">
        <v>1146</v>
      </c>
      <c r="B697" s="74" t="s">
        <v>1811</v>
      </c>
      <c r="C697" s="74" t="s">
        <v>1812</v>
      </c>
      <c r="D697" s="70" t="s">
        <v>1148</v>
      </c>
      <c r="E697" s="74" t="s">
        <v>1363</v>
      </c>
      <c r="F697" s="74" t="s">
        <v>1413</v>
      </c>
    </row>
    <row r="698" spans="1:6" x14ac:dyDescent="0.25">
      <c r="A698" s="74" t="s">
        <v>1146</v>
      </c>
      <c r="B698" s="74" t="s">
        <v>1813</v>
      </c>
      <c r="C698" s="74" t="s">
        <v>1814</v>
      </c>
      <c r="D698" s="70" t="s">
        <v>1148</v>
      </c>
      <c r="E698" s="74" t="s">
        <v>1363</v>
      </c>
      <c r="F698" s="74" t="s">
        <v>1413</v>
      </c>
    </row>
    <row r="699" spans="1:6" x14ac:dyDescent="0.25">
      <c r="A699" s="74" t="s">
        <v>1146</v>
      </c>
      <c r="B699" s="74" t="s">
        <v>1815</v>
      </c>
      <c r="C699" s="74" t="s">
        <v>1815</v>
      </c>
      <c r="D699" s="70" t="s">
        <v>1148</v>
      </c>
      <c r="E699" s="74" t="s">
        <v>1363</v>
      </c>
      <c r="F699" s="74" t="s">
        <v>1413</v>
      </c>
    </row>
    <row r="700" spans="1:6" x14ac:dyDescent="0.25">
      <c r="A700" s="74" t="s">
        <v>1146</v>
      </c>
      <c r="B700" s="74" t="s">
        <v>1816</v>
      </c>
      <c r="C700" s="74" t="s">
        <v>1817</v>
      </c>
      <c r="D700" s="70" t="s">
        <v>1148</v>
      </c>
      <c r="E700" s="74" t="s">
        <v>1363</v>
      </c>
      <c r="F700" s="74" t="s">
        <v>1413</v>
      </c>
    </row>
    <row r="701" spans="1:6" x14ac:dyDescent="0.25">
      <c r="A701" s="74" t="s">
        <v>1146</v>
      </c>
      <c r="B701" s="74" t="s">
        <v>1818</v>
      </c>
      <c r="C701" s="74" t="s">
        <v>1819</v>
      </c>
      <c r="D701" s="70" t="s">
        <v>1148</v>
      </c>
      <c r="E701" s="74" t="s">
        <v>1363</v>
      </c>
      <c r="F701" s="74" t="s">
        <v>1413</v>
      </c>
    </row>
    <row r="702" spans="1:6" x14ac:dyDescent="0.25">
      <c r="A702" s="74" t="s">
        <v>1146</v>
      </c>
      <c r="B702" s="74" t="s">
        <v>1820</v>
      </c>
      <c r="C702" s="74" t="s">
        <v>1821</v>
      </c>
      <c r="D702" s="70" t="s">
        <v>1148</v>
      </c>
      <c r="E702" s="74" t="s">
        <v>1363</v>
      </c>
      <c r="F702" s="74" t="s">
        <v>1416</v>
      </c>
    </row>
    <row r="703" spans="1:6" x14ac:dyDescent="0.25">
      <c r="A703" s="74" t="s">
        <v>1146</v>
      </c>
      <c r="B703" s="74" t="s">
        <v>1822</v>
      </c>
      <c r="C703" s="74" t="s">
        <v>1823</v>
      </c>
      <c r="D703" s="70" t="s">
        <v>1148</v>
      </c>
      <c r="E703" s="74" t="s">
        <v>1363</v>
      </c>
      <c r="F703" s="74" t="s">
        <v>1416</v>
      </c>
    </row>
    <row r="704" spans="1:6" x14ac:dyDescent="0.25">
      <c r="A704" s="74" t="s">
        <v>1146</v>
      </c>
      <c r="B704" s="74" t="s">
        <v>1824</v>
      </c>
      <c r="C704" s="74" t="s">
        <v>1824</v>
      </c>
      <c r="D704" s="70" t="s">
        <v>1148</v>
      </c>
      <c r="E704" s="74" t="s">
        <v>1363</v>
      </c>
      <c r="F704" s="74" t="s">
        <v>1416</v>
      </c>
    </row>
    <row r="705" spans="1:6" x14ac:dyDescent="0.25">
      <c r="A705" s="74" t="s">
        <v>1146</v>
      </c>
      <c r="B705" s="74" t="s">
        <v>1825</v>
      </c>
      <c r="C705" s="74" t="s">
        <v>1825</v>
      </c>
      <c r="D705" s="70" t="s">
        <v>1148</v>
      </c>
      <c r="E705" s="74" t="s">
        <v>1363</v>
      </c>
      <c r="F705" s="74" t="s">
        <v>1416</v>
      </c>
    </row>
    <row r="706" spans="1:6" x14ac:dyDescent="0.25">
      <c r="A706" s="74" t="s">
        <v>1146</v>
      </c>
      <c r="B706" s="74" t="s">
        <v>1826</v>
      </c>
      <c r="C706" s="74" t="s">
        <v>1826</v>
      </c>
      <c r="D706" s="70" t="s">
        <v>1148</v>
      </c>
      <c r="E706" s="74" t="s">
        <v>1363</v>
      </c>
      <c r="F706" s="74" t="s">
        <v>1416</v>
      </c>
    </row>
    <row r="707" spans="1:6" x14ac:dyDescent="0.25">
      <c r="A707" s="74" t="s">
        <v>1146</v>
      </c>
      <c r="B707" s="74" t="s">
        <v>1827</v>
      </c>
      <c r="C707" s="74" t="s">
        <v>1827</v>
      </c>
      <c r="D707" s="70" t="s">
        <v>1148</v>
      </c>
      <c r="E707" s="74" t="s">
        <v>1363</v>
      </c>
      <c r="F707" s="74" t="s">
        <v>1416</v>
      </c>
    </row>
    <row r="708" spans="1:6" x14ac:dyDescent="0.25">
      <c r="A708" s="74" t="s">
        <v>1146</v>
      </c>
      <c r="B708" s="74" t="s">
        <v>1828</v>
      </c>
      <c r="C708" s="74" t="s">
        <v>1828</v>
      </c>
      <c r="D708" s="70" t="s">
        <v>1148</v>
      </c>
      <c r="E708" s="74" t="s">
        <v>1363</v>
      </c>
      <c r="F708" s="74" t="s">
        <v>1416</v>
      </c>
    </row>
    <row r="709" spans="1:6" x14ac:dyDescent="0.25">
      <c r="A709" s="74" t="s">
        <v>1146</v>
      </c>
      <c r="B709" s="74" t="s">
        <v>1829</v>
      </c>
      <c r="C709" s="74" t="s">
        <v>1829</v>
      </c>
      <c r="D709" s="70" t="s">
        <v>1148</v>
      </c>
      <c r="E709" s="74" t="s">
        <v>1363</v>
      </c>
      <c r="F709" s="74" t="s">
        <v>1416</v>
      </c>
    </row>
    <row r="710" spans="1:6" x14ac:dyDescent="0.25">
      <c r="A710" s="74" t="s">
        <v>1146</v>
      </c>
      <c r="B710" s="74" t="s">
        <v>1830</v>
      </c>
      <c r="C710" s="74" t="s">
        <v>1830</v>
      </c>
      <c r="D710" s="70" t="s">
        <v>1148</v>
      </c>
      <c r="E710" s="74" t="s">
        <v>1363</v>
      </c>
      <c r="F710" s="74" t="s">
        <v>1416</v>
      </c>
    </row>
    <row r="711" spans="1:6" x14ac:dyDescent="0.25">
      <c r="A711" s="74" t="s">
        <v>1146</v>
      </c>
      <c r="B711" s="74" t="s">
        <v>1831</v>
      </c>
      <c r="C711" s="74" t="s">
        <v>1832</v>
      </c>
      <c r="D711" s="70" t="s">
        <v>1148</v>
      </c>
      <c r="E711" s="74" t="s">
        <v>1363</v>
      </c>
      <c r="F711" s="74" t="s">
        <v>1414</v>
      </c>
    </row>
    <row r="712" spans="1:6" x14ac:dyDescent="0.25">
      <c r="A712" s="74" t="s">
        <v>1146</v>
      </c>
      <c r="B712" s="74" t="s">
        <v>1833</v>
      </c>
      <c r="C712" s="74" t="s">
        <v>1834</v>
      </c>
      <c r="D712" s="70" t="s">
        <v>1148</v>
      </c>
      <c r="E712" s="74" t="s">
        <v>1363</v>
      </c>
      <c r="F712" s="74" t="s">
        <v>1414</v>
      </c>
    </row>
    <row r="713" spans="1:6" x14ac:dyDescent="0.25">
      <c r="A713" s="74" t="s">
        <v>1146</v>
      </c>
      <c r="B713" s="74" t="s">
        <v>1835</v>
      </c>
      <c r="C713" s="74" t="s">
        <v>1836</v>
      </c>
      <c r="D713" s="70" t="s">
        <v>1148</v>
      </c>
      <c r="E713" s="74" t="s">
        <v>1363</v>
      </c>
      <c r="F713" s="74" t="s">
        <v>1414</v>
      </c>
    </row>
    <row r="714" spans="1:6" x14ac:dyDescent="0.25">
      <c r="A714" s="74" t="s">
        <v>1146</v>
      </c>
      <c r="B714" s="74" t="s">
        <v>1837</v>
      </c>
      <c r="C714" s="74" t="s">
        <v>1837</v>
      </c>
      <c r="D714" s="70" t="s">
        <v>1148</v>
      </c>
      <c r="E714" s="74" t="s">
        <v>1363</v>
      </c>
      <c r="F714" s="74" t="s">
        <v>1414</v>
      </c>
    </row>
    <row r="715" spans="1:6" x14ac:dyDescent="0.25">
      <c r="A715" s="74" t="s">
        <v>1146</v>
      </c>
      <c r="B715" s="74" t="s">
        <v>1838</v>
      </c>
      <c r="C715" s="74" t="s">
        <v>1839</v>
      </c>
      <c r="D715" s="70" t="s">
        <v>1148</v>
      </c>
      <c r="E715" s="74" t="s">
        <v>1363</v>
      </c>
      <c r="F715" s="74" t="s">
        <v>1414</v>
      </c>
    </row>
    <row r="716" spans="1:6" x14ac:dyDescent="0.25">
      <c r="A716" s="74" t="s">
        <v>1146</v>
      </c>
      <c r="B716" s="74" t="s">
        <v>1840</v>
      </c>
      <c r="C716" s="74" t="s">
        <v>1841</v>
      </c>
      <c r="D716" s="70" t="s">
        <v>1148</v>
      </c>
      <c r="E716" s="74" t="s">
        <v>1363</v>
      </c>
      <c r="F716" s="74" t="s">
        <v>1414</v>
      </c>
    </row>
    <row r="717" spans="1:6" x14ac:dyDescent="0.25">
      <c r="A717" s="74" t="s">
        <v>1146</v>
      </c>
      <c r="B717" s="74" t="s">
        <v>1842</v>
      </c>
      <c r="C717" s="74" t="s">
        <v>1842</v>
      </c>
      <c r="D717" s="70" t="s">
        <v>1148</v>
      </c>
      <c r="E717" s="74" t="s">
        <v>1363</v>
      </c>
      <c r="F717" s="74" t="s">
        <v>1414</v>
      </c>
    </row>
    <row r="718" spans="1:6" x14ac:dyDescent="0.25">
      <c r="A718" s="74" t="s">
        <v>1146</v>
      </c>
      <c r="B718" s="74" t="s">
        <v>1843</v>
      </c>
      <c r="C718" s="74" t="s">
        <v>1844</v>
      </c>
      <c r="D718" s="70" t="s">
        <v>1148</v>
      </c>
      <c r="E718" s="74" t="s">
        <v>1363</v>
      </c>
      <c r="F718" s="74" t="s">
        <v>1414</v>
      </c>
    </row>
    <row r="719" spans="1:6" x14ac:dyDescent="0.25">
      <c r="A719" s="74" t="s">
        <v>1146</v>
      </c>
      <c r="B719" s="74" t="s">
        <v>1845</v>
      </c>
      <c r="C719" s="74" t="s">
        <v>1845</v>
      </c>
      <c r="D719" s="70" t="s">
        <v>1148</v>
      </c>
      <c r="E719" s="74" t="s">
        <v>1363</v>
      </c>
      <c r="F719" s="74" t="s">
        <v>1414</v>
      </c>
    </row>
    <row r="720" spans="1:6" x14ac:dyDescent="0.25">
      <c r="A720" s="74" t="s">
        <v>1146</v>
      </c>
      <c r="B720" s="74" t="s">
        <v>1846</v>
      </c>
      <c r="C720" s="74" t="s">
        <v>1846</v>
      </c>
      <c r="D720" s="70" t="s">
        <v>1148</v>
      </c>
      <c r="E720" s="74" t="s">
        <v>1363</v>
      </c>
      <c r="F720" s="74" t="s">
        <v>1417</v>
      </c>
    </row>
    <row r="721" spans="1:6" x14ac:dyDescent="0.25">
      <c r="A721" s="74" t="s">
        <v>1146</v>
      </c>
      <c r="B721" s="74" t="s">
        <v>1847</v>
      </c>
      <c r="C721" s="74" t="s">
        <v>1847</v>
      </c>
      <c r="D721" s="70" t="s">
        <v>1148</v>
      </c>
      <c r="E721" s="74" t="s">
        <v>1363</v>
      </c>
      <c r="F721" s="74" t="s">
        <v>1417</v>
      </c>
    </row>
    <row r="722" spans="1:6" x14ac:dyDescent="0.25">
      <c r="A722" s="74" t="s">
        <v>1146</v>
      </c>
      <c r="B722" s="74" t="s">
        <v>1848</v>
      </c>
      <c r="C722" s="74" t="s">
        <v>1848</v>
      </c>
      <c r="D722" s="70" t="s">
        <v>1148</v>
      </c>
      <c r="E722" s="74" t="s">
        <v>1363</v>
      </c>
      <c r="F722" s="74" t="s">
        <v>1417</v>
      </c>
    </row>
    <row r="723" spans="1:6" x14ac:dyDescent="0.25">
      <c r="A723" s="74" t="s">
        <v>1146</v>
      </c>
      <c r="B723" s="74" t="s">
        <v>1849</v>
      </c>
      <c r="C723" s="74" t="s">
        <v>1849</v>
      </c>
      <c r="D723" s="70" t="s">
        <v>1148</v>
      </c>
      <c r="E723" s="74" t="s">
        <v>1363</v>
      </c>
      <c r="F723" s="74" t="s">
        <v>1417</v>
      </c>
    </row>
    <row r="724" spans="1:6" x14ac:dyDescent="0.25">
      <c r="A724" s="74" t="s">
        <v>1146</v>
      </c>
      <c r="B724" s="74" t="s">
        <v>1850</v>
      </c>
      <c r="C724" s="74" t="s">
        <v>1850</v>
      </c>
      <c r="D724" s="70" t="s">
        <v>1148</v>
      </c>
      <c r="E724" s="74" t="s">
        <v>1363</v>
      </c>
      <c r="F724" s="74" t="s">
        <v>1417</v>
      </c>
    </row>
    <row r="725" spans="1:6" x14ac:dyDescent="0.25">
      <c r="A725" s="74" t="s">
        <v>1146</v>
      </c>
      <c r="B725" s="74" t="s">
        <v>1851</v>
      </c>
      <c r="C725" s="74" t="s">
        <v>1851</v>
      </c>
      <c r="D725" s="70" t="s">
        <v>1148</v>
      </c>
      <c r="E725" s="74" t="s">
        <v>1149</v>
      </c>
      <c r="F725" s="74" t="s">
        <v>1150</v>
      </c>
    </row>
    <row r="726" spans="1:6" x14ac:dyDescent="0.25">
      <c r="A726" s="74" t="s">
        <v>1146</v>
      </c>
      <c r="B726" s="74" t="s">
        <v>1852</v>
      </c>
      <c r="C726" s="74" t="s">
        <v>1852</v>
      </c>
      <c r="D726" s="70" t="s">
        <v>1148</v>
      </c>
      <c r="E726" s="74" t="s">
        <v>1149</v>
      </c>
      <c r="F726" s="74" t="s">
        <v>1150</v>
      </c>
    </row>
    <row r="727" spans="1:6" x14ac:dyDescent="0.25">
      <c r="A727" s="74" t="s">
        <v>1146</v>
      </c>
      <c r="B727" s="74" t="s">
        <v>1853</v>
      </c>
      <c r="C727" s="74" t="s">
        <v>1853</v>
      </c>
      <c r="D727" s="70" t="s">
        <v>1148</v>
      </c>
      <c r="E727" s="74" t="s">
        <v>1149</v>
      </c>
      <c r="F727" s="74" t="s">
        <v>1150</v>
      </c>
    </row>
    <row r="728" spans="1:6" x14ac:dyDescent="0.25">
      <c r="A728" s="74" t="s">
        <v>1146</v>
      </c>
      <c r="B728" s="74" t="s">
        <v>1854</v>
      </c>
      <c r="C728" s="74" t="s">
        <v>1855</v>
      </c>
      <c r="D728" s="70" t="s">
        <v>1148</v>
      </c>
      <c r="E728" s="74" t="s">
        <v>1149</v>
      </c>
      <c r="F728" s="74" t="s">
        <v>1150</v>
      </c>
    </row>
    <row r="729" spans="1:6" x14ac:dyDescent="0.25">
      <c r="A729" s="74" t="s">
        <v>1146</v>
      </c>
      <c r="B729" s="74" t="s">
        <v>1856</v>
      </c>
      <c r="C729" s="74" t="s">
        <v>362</v>
      </c>
      <c r="D729" s="70" t="s">
        <v>1148</v>
      </c>
      <c r="E729" s="74" t="s">
        <v>1149</v>
      </c>
      <c r="F729" s="74" t="s">
        <v>1150</v>
      </c>
    </row>
    <row r="730" spans="1:6" x14ac:dyDescent="0.25">
      <c r="A730" s="74" t="s">
        <v>1146</v>
      </c>
      <c r="B730" s="74" t="s">
        <v>1857</v>
      </c>
      <c r="C730" s="74" t="s">
        <v>1858</v>
      </c>
      <c r="D730" s="70" t="s">
        <v>1148</v>
      </c>
      <c r="E730" s="74" t="s">
        <v>1149</v>
      </c>
      <c r="F730" s="74" t="s">
        <v>1419</v>
      </c>
    </row>
    <row r="731" spans="1:6" x14ac:dyDescent="0.25">
      <c r="A731" s="74" t="s">
        <v>1146</v>
      </c>
      <c r="B731" s="74" t="s">
        <v>1859</v>
      </c>
      <c r="C731" s="74" t="s">
        <v>1859</v>
      </c>
      <c r="D731" s="70" t="s">
        <v>1148</v>
      </c>
      <c r="E731" s="74" t="s">
        <v>1149</v>
      </c>
      <c r="F731" s="74" t="s">
        <v>1419</v>
      </c>
    </row>
    <row r="732" spans="1:6" x14ac:dyDescent="0.25">
      <c r="A732" s="74" t="s">
        <v>1146</v>
      </c>
      <c r="B732" s="74" t="s">
        <v>1860</v>
      </c>
      <c r="C732" s="74" t="s">
        <v>1860</v>
      </c>
      <c r="D732" s="70" t="s">
        <v>1148</v>
      </c>
      <c r="E732" s="74" t="s">
        <v>1149</v>
      </c>
      <c r="F732" s="74" t="s">
        <v>1419</v>
      </c>
    </row>
    <row r="733" spans="1:6" x14ac:dyDescent="0.25">
      <c r="A733" s="74" t="s">
        <v>1146</v>
      </c>
      <c r="B733" s="74" t="s">
        <v>1861</v>
      </c>
      <c r="C733" s="74" t="s">
        <v>1861</v>
      </c>
      <c r="D733" s="70" t="s">
        <v>1148</v>
      </c>
      <c r="E733" s="74" t="s">
        <v>1149</v>
      </c>
      <c r="F733" s="74" t="s">
        <v>1419</v>
      </c>
    </row>
    <row r="734" spans="1:6" x14ac:dyDescent="0.25">
      <c r="A734" s="74" t="s">
        <v>1146</v>
      </c>
      <c r="B734" s="74" t="s">
        <v>1862</v>
      </c>
      <c r="C734" s="74" t="s">
        <v>1863</v>
      </c>
      <c r="D734" s="70" t="s">
        <v>1148</v>
      </c>
      <c r="E734" s="74" t="s">
        <v>1149</v>
      </c>
      <c r="F734" s="74" t="s">
        <v>1419</v>
      </c>
    </row>
    <row r="735" spans="1:6" x14ac:dyDescent="0.25">
      <c r="A735" s="74" t="s">
        <v>1146</v>
      </c>
      <c r="B735" s="74" t="s">
        <v>1864</v>
      </c>
      <c r="C735" s="74" t="s">
        <v>1865</v>
      </c>
      <c r="D735" s="70" t="s">
        <v>1148</v>
      </c>
      <c r="E735" s="74" t="s">
        <v>1149</v>
      </c>
      <c r="F735" s="74" t="s">
        <v>1419</v>
      </c>
    </row>
    <row r="736" spans="1:6" x14ac:dyDescent="0.25">
      <c r="A736" s="74" t="s">
        <v>1146</v>
      </c>
      <c r="B736" s="74" t="s">
        <v>1866</v>
      </c>
      <c r="C736" s="74" t="s">
        <v>1866</v>
      </c>
      <c r="D736" s="70" t="s">
        <v>1148</v>
      </c>
      <c r="E736" s="74" t="s">
        <v>1149</v>
      </c>
      <c r="F736" s="74" t="s">
        <v>1420</v>
      </c>
    </row>
    <row r="737" spans="1:6" x14ac:dyDescent="0.25">
      <c r="A737" s="74" t="s">
        <v>1146</v>
      </c>
      <c r="B737" s="74" t="s">
        <v>1867</v>
      </c>
      <c r="C737" s="74" t="s">
        <v>1868</v>
      </c>
      <c r="D737" s="70" t="s">
        <v>1148</v>
      </c>
      <c r="E737" s="74" t="s">
        <v>1149</v>
      </c>
      <c r="F737" s="74" t="s">
        <v>1420</v>
      </c>
    </row>
    <row r="738" spans="1:6" x14ac:dyDescent="0.25">
      <c r="A738" s="74" t="s">
        <v>1146</v>
      </c>
      <c r="B738" s="74" t="s">
        <v>1869</v>
      </c>
      <c r="C738" s="74" t="s">
        <v>1869</v>
      </c>
      <c r="D738" s="70" t="s">
        <v>1148</v>
      </c>
      <c r="E738" s="74" t="s">
        <v>1149</v>
      </c>
      <c r="F738" s="74" t="s">
        <v>1420</v>
      </c>
    </row>
    <row r="739" spans="1:6" x14ac:dyDescent="0.25">
      <c r="A739" s="74" t="s">
        <v>1146</v>
      </c>
      <c r="B739" s="74" t="s">
        <v>1870</v>
      </c>
      <c r="C739" s="74" t="s">
        <v>1871</v>
      </c>
      <c r="D739" s="70" t="s">
        <v>1148</v>
      </c>
      <c r="E739" s="74" t="s">
        <v>1149</v>
      </c>
      <c r="F739" s="74" t="s">
        <v>1420</v>
      </c>
    </row>
    <row r="740" spans="1:6" x14ac:dyDescent="0.25">
      <c r="A740" s="74" t="s">
        <v>1146</v>
      </c>
      <c r="B740" s="74" t="s">
        <v>1872</v>
      </c>
      <c r="C740" s="74" t="s">
        <v>1872</v>
      </c>
      <c r="D740" s="70" t="s">
        <v>1148</v>
      </c>
      <c r="E740" s="74" t="s">
        <v>1149</v>
      </c>
      <c r="F740" s="74" t="s">
        <v>1420</v>
      </c>
    </row>
    <row r="741" spans="1:6" x14ac:dyDescent="0.25">
      <c r="A741" s="74" t="s">
        <v>1146</v>
      </c>
      <c r="B741" s="74" t="s">
        <v>114</v>
      </c>
      <c r="C741" s="74" t="s">
        <v>114</v>
      </c>
      <c r="D741" s="70" t="s">
        <v>1148</v>
      </c>
      <c r="E741" s="74" t="s">
        <v>1364</v>
      </c>
      <c r="F741" s="74" t="s">
        <v>1426</v>
      </c>
    </row>
    <row r="742" spans="1:6" x14ac:dyDescent="0.25">
      <c r="A742" s="74" t="s">
        <v>1146</v>
      </c>
      <c r="B742" s="74" t="s">
        <v>1873</v>
      </c>
      <c r="C742" s="74" t="s">
        <v>1873</v>
      </c>
      <c r="D742" s="70" t="s">
        <v>1148</v>
      </c>
      <c r="E742" s="74" t="s">
        <v>1364</v>
      </c>
      <c r="F742" s="74" t="s">
        <v>1426</v>
      </c>
    </row>
    <row r="743" spans="1:6" x14ac:dyDescent="0.25">
      <c r="A743" s="74" t="s">
        <v>1146</v>
      </c>
      <c r="B743" s="74" t="s">
        <v>1874</v>
      </c>
      <c r="C743" s="74" t="s">
        <v>1874</v>
      </c>
      <c r="D743" s="70" t="s">
        <v>1148</v>
      </c>
      <c r="E743" s="74" t="s">
        <v>1364</v>
      </c>
      <c r="F743" s="74" t="s">
        <v>1426</v>
      </c>
    </row>
    <row r="744" spans="1:6" x14ac:dyDescent="0.25">
      <c r="A744" s="74" t="s">
        <v>1146</v>
      </c>
      <c r="B744" s="74" t="s">
        <v>1875</v>
      </c>
      <c r="C744" s="74" t="s">
        <v>1875</v>
      </c>
      <c r="D744" s="70" t="s">
        <v>1148</v>
      </c>
      <c r="E744" s="74" t="s">
        <v>1364</v>
      </c>
      <c r="F744" s="74" t="s">
        <v>1426</v>
      </c>
    </row>
    <row r="745" spans="1:6" x14ac:dyDescent="0.25">
      <c r="A745" s="74" t="s">
        <v>1146</v>
      </c>
      <c r="B745" s="74" t="s">
        <v>1876</v>
      </c>
      <c r="C745" s="74" t="s">
        <v>1876</v>
      </c>
      <c r="D745" s="70" t="s">
        <v>1148</v>
      </c>
      <c r="E745" s="74" t="s">
        <v>1364</v>
      </c>
      <c r="F745" s="74" t="s">
        <v>1426</v>
      </c>
    </row>
    <row r="746" spans="1:6" x14ac:dyDescent="0.25">
      <c r="A746" s="74" t="s">
        <v>1146</v>
      </c>
      <c r="B746" s="74" t="s">
        <v>113</v>
      </c>
      <c r="C746" s="74" t="s">
        <v>113</v>
      </c>
      <c r="D746" s="70" t="s">
        <v>1148</v>
      </c>
      <c r="E746" s="74" t="s">
        <v>1364</v>
      </c>
      <c r="F746" s="74" t="s">
        <v>1426</v>
      </c>
    </row>
    <row r="747" spans="1:6" x14ac:dyDescent="0.25">
      <c r="A747" s="74" t="s">
        <v>1146</v>
      </c>
      <c r="B747" s="74" t="s">
        <v>1877</v>
      </c>
      <c r="C747" s="74" t="s">
        <v>1878</v>
      </c>
      <c r="D747" s="70" t="s">
        <v>1148</v>
      </c>
      <c r="E747" s="74" t="s">
        <v>1364</v>
      </c>
      <c r="F747" s="74" t="s">
        <v>1426</v>
      </c>
    </row>
    <row r="748" spans="1:6" x14ac:dyDescent="0.25">
      <c r="A748" s="74" t="s">
        <v>1146</v>
      </c>
      <c r="B748" s="74" t="s">
        <v>1879</v>
      </c>
      <c r="C748" s="74" t="s">
        <v>1879</v>
      </c>
      <c r="D748" s="70" t="s">
        <v>1148</v>
      </c>
      <c r="E748" s="74" t="s">
        <v>1364</v>
      </c>
      <c r="F748" s="74" t="s">
        <v>1424</v>
      </c>
    </row>
    <row r="749" spans="1:6" x14ac:dyDescent="0.25">
      <c r="A749" s="74" t="s">
        <v>1146</v>
      </c>
      <c r="B749" s="74" t="s">
        <v>1880</v>
      </c>
      <c r="C749" s="74" t="s">
        <v>1880</v>
      </c>
      <c r="D749" s="70" t="s">
        <v>1148</v>
      </c>
      <c r="E749" s="74" t="s">
        <v>1364</v>
      </c>
      <c r="F749" s="74" t="s">
        <v>1424</v>
      </c>
    </row>
    <row r="750" spans="1:6" x14ac:dyDescent="0.25">
      <c r="A750" s="74" t="s">
        <v>1146</v>
      </c>
      <c r="B750" s="74" t="s">
        <v>1881</v>
      </c>
      <c r="C750" s="74" t="s">
        <v>1881</v>
      </c>
      <c r="D750" s="70" t="s">
        <v>1148</v>
      </c>
      <c r="E750" s="74" t="s">
        <v>1364</v>
      </c>
      <c r="F750" s="74" t="s">
        <v>1424</v>
      </c>
    </row>
    <row r="751" spans="1:6" x14ac:dyDescent="0.25">
      <c r="A751" s="74" t="s">
        <v>1146</v>
      </c>
      <c r="B751" s="74" t="s">
        <v>1882</v>
      </c>
      <c r="C751" s="74" t="s">
        <v>1882</v>
      </c>
      <c r="D751" s="70" t="s">
        <v>1148</v>
      </c>
      <c r="E751" s="74" t="s">
        <v>1364</v>
      </c>
      <c r="F751" s="74" t="s">
        <v>1424</v>
      </c>
    </row>
    <row r="752" spans="1:6" x14ac:dyDescent="0.25">
      <c r="A752" s="74" t="s">
        <v>1146</v>
      </c>
      <c r="B752" s="74" t="s">
        <v>1883</v>
      </c>
      <c r="C752" s="74" t="s">
        <v>1883</v>
      </c>
      <c r="D752" s="70" t="s">
        <v>1148</v>
      </c>
      <c r="E752" s="74" t="s">
        <v>1364</v>
      </c>
      <c r="F752" s="74" t="s">
        <v>1424</v>
      </c>
    </row>
    <row r="753" spans="1:6" x14ac:dyDescent="0.25">
      <c r="A753" s="74" t="s">
        <v>1146</v>
      </c>
      <c r="B753" s="74" t="s">
        <v>757</v>
      </c>
      <c r="C753" s="74" t="s">
        <v>757</v>
      </c>
      <c r="D753" s="70" t="s">
        <v>1148</v>
      </c>
      <c r="E753" s="74" t="s">
        <v>1364</v>
      </c>
      <c r="F753" s="74" t="s">
        <v>1425</v>
      </c>
    </row>
    <row r="754" spans="1:6" x14ac:dyDescent="0.25">
      <c r="A754" s="74" t="s">
        <v>1146</v>
      </c>
      <c r="B754" s="74" t="s">
        <v>1884</v>
      </c>
      <c r="C754" s="74" t="s">
        <v>1884</v>
      </c>
      <c r="D754" s="70" t="s">
        <v>1148</v>
      </c>
      <c r="E754" s="74" t="s">
        <v>1364</v>
      </c>
      <c r="F754" s="74" t="s">
        <v>1425</v>
      </c>
    </row>
    <row r="755" spans="1:6" x14ac:dyDescent="0.25">
      <c r="A755" s="74" t="s">
        <v>1146</v>
      </c>
      <c r="B755" s="74" t="s">
        <v>568</v>
      </c>
      <c r="C755" s="74" t="s">
        <v>568</v>
      </c>
      <c r="D755" s="70" t="s">
        <v>1148</v>
      </c>
      <c r="E755" s="74" t="s">
        <v>1364</v>
      </c>
      <c r="F755" s="74" t="s">
        <v>1425</v>
      </c>
    </row>
    <row r="756" spans="1:6" x14ac:dyDescent="0.25">
      <c r="A756" s="74" t="s">
        <v>1146</v>
      </c>
      <c r="B756" s="74" t="s">
        <v>1885</v>
      </c>
      <c r="C756" s="74" t="s">
        <v>1885</v>
      </c>
      <c r="D756" s="70" t="s">
        <v>1148</v>
      </c>
      <c r="E756" s="74" t="s">
        <v>1364</v>
      </c>
      <c r="F756" s="74" t="s">
        <v>1425</v>
      </c>
    </row>
    <row r="757" spans="1:6" x14ac:dyDescent="0.25">
      <c r="A757" s="74" t="s">
        <v>1146</v>
      </c>
      <c r="B757" s="74" t="s">
        <v>73</v>
      </c>
      <c r="C757" s="74" t="s">
        <v>73</v>
      </c>
      <c r="D757" s="70" t="s">
        <v>1148</v>
      </c>
      <c r="E757" s="74" t="s">
        <v>1364</v>
      </c>
      <c r="F757" s="74" t="s">
        <v>1425</v>
      </c>
    </row>
    <row r="758" spans="1:6" x14ac:dyDescent="0.25">
      <c r="A758" s="74" t="s">
        <v>1146</v>
      </c>
      <c r="B758" s="74" t="s">
        <v>290</v>
      </c>
      <c r="C758" s="74" t="s">
        <v>290</v>
      </c>
      <c r="D758" s="70" t="s">
        <v>1148</v>
      </c>
      <c r="E758" s="74" t="s">
        <v>1364</v>
      </c>
      <c r="F758" s="74" t="s">
        <v>1430</v>
      </c>
    </row>
    <row r="759" spans="1:6" x14ac:dyDescent="0.25">
      <c r="A759" s="74" t="s">
        <v>1146</v>
      </c>
      <c r="B759" s="74" t="s">
        <v>1886</v>
      </c>
      <c r="C759" s="74" t="s">
        <v>1886</v>
      </c>
      <c r="D759" s="70" t="s">
        <v>1148</v>
      </c>
      <c r="E759" s="74" t="s">
        <v>1364</v>
      </c>
      <c r="F759" s="74" t="s">
        <v>1430</v>
      </c>
    </row>
    <row r="760" spans="1:6" x14ac:dyDescent="0.25">
      <c r="A760" s="74" t="s">
        <v>1146</v>
      </c>
      <c r="B760" s="74" t="s">
        <v>1887</v>
      </c>
      <c r="C760" s="74" t="s">
        <v>1887</v>
      </c>
      <c r="D760" s="70" t="s">
        <v>1148</v>
      </c>
      <c r="E760" s="74" t="s">
        <v>1364</v>
      </c>
      <c r="F760" s="74" t="s">
        <v>1430</v>
      </c>
    </row>
    <row r="761" spans="1:6" x14ac:dyDescent="0.25">
      <c r="A761" s="74" t="s">
        <v>1146</v>
      </c>
      <c r="B761" s="74" t="s">
        <v>1888</v>
      </c>
      <c r="C761" s="74" t="s">
        <v>1888</v>
      </c>
      <c r="D761" s="70" t="s">
        <v>1148</v>
      </c>
      <c r="E761" s="74" t="s">
        <v>1364</v>
      </c>
      <c r="F761" s="74" t="s">
        <v>1430</v>
      </c>
    </row>
    <row r="762" spans="1:6" x14ac:dyDescent="0.25">
      <c r="A762" s="74" t="s">
        <v>1146</v>
      </c>
      <c r="B762" s="74" t="s">
        <v>1074</v>
      </c>
      <c r="C762" s="74" t="s">
        <v>1074</v>
      </c>
      <c r="D762" s="70" t="s">
        <v>1148</v>
      </c>
      <c r="E762" s="74" t="s">
        <v>1364</v>
      </c>
      <c r="F762" s="74" t="s">
        <v>1430</v>
      </c>
    </row>
    <row r="763" spans="1:6" x14ac:dyDescent="0.25">
      <c r="A763" s="74" t="s">
        <v>1146</v>
      </c>
      <c r="B763" s="74" t="s">
        <v>1889</v>
      </c>
      <c r="C763" s="74" t="s">
        <v>1890</v>
      </c>
      <c r="D763" s="70" t="s">
        <v>1148</v>
      </c>
      <c r="E763" s="74" t="s">
        <v>1364</v>
      </c>
      <c r="F763" s="74" t="s">
        <v>1422</v>
      </c>
    </row>
    <row r="764" spans="1:6" x14ac:dyDescent="0.25">
      <c r="A764" s="74" t="s">
        <v>1146</v>
      </c>
      <c r="B764" s="74" t="s">
        <v>1891</v>
      </c>
      <c r="C764" s="74" t="s">
        <v>1891</v>
      </c>
      <c r="D764" s="70" t="s">
        <v>1148</v>
      </c>
      <c r="E764" s="74" t="s">
        <v>1364</v>
      </c>
      <c r="F764" s="74" t="s">
        <v>1422</v>
      </c>
    </row>
    <row r="765" spans="1:6" x14ac:dyDescent="0.25">
      <c r="A765" s="74" t="s">
        <v>1146</v>
      </c>
      <c r="B765" s="74" t="s">
        <v>1892</v>
      </c>
      <c r="C765" s="74" t="s">
        <v>1892</v>
      </c>
      <c r="D765" s="70" t="s">
        <v>1148</v>
      </c>
      <c r="E765" s="74" t="s">
        <v>1364</v>
      </c>
      <c r="F765" s="74" t="s">
        <v>1422</v>
      </c>
    </row>
    <row r="766" spans="1:6" x14ac:dyDescent="0.25">
      <c r="A766" s="74" t="s">
        <v>1146</v>
      </c>
      <c r="B766" s="74" t="s">
        <v>1893</v>
      </c>
      <c r="C766" s="74" t="s">
        <v>1893</v>
      </c>
      <c r="D766" s="70" t="s">
        <v>1148</v>
      </c>
      <c r="E766" s="74" t="s">
        <v>1364</v>
      </c>
      <c r="F766" s="74" t="s">
        <v>1422</v>
      </c>
    </row>
    <row r="767" spans="1:6" x14ac:dyDescent="0.25">
      <c r="A767" s="74" t="s">
        <v>1146</v>
      </c>
      <c r="B767" s="74" t="s">
        <v>1894</v>
      </c>
      <c r="C767" s="74" t="s">
        <v>1894</v>
      </c>
      <c r="D767" s="70" t="s">
        <v>1148</v>
      </c>
      <c r="E767" s="74" t="s">
        <v>1364</v>
      </c>
      <c r="F767" s="74" t="s">
        <v>1422</v>
      </c>
    </row>
    <row r="768" spans="1:6" x14ac:dyDescent="0.25">
      <c r="A768" s="74" t="s">
        <v>1146</v>
      </c>
      <c r="B768" s="74" t="s">
        <v>701</v>
      </c>
      <c r="C768" s="74" t="s">
        <v>701</v>
      </c>
      <c r="D768" s="70" t="s">
        <v>1148</v>
      </c>
      <c r="E768" s="74" t="s">
        <v>1364</v>
      </c>
      <c r="F768" s="74" t="s">
        <v>1427</v>
      </c>
    </row>
    <row r="769" spans="1:6" x14ac:dyDescent="0.25">
      <c r="A769" s="74" t="s">
        <v>1146</v>
      </c>
      <c r="B769" s="74" t="s">
        <v>1895</v>
      </c>
      <c r="C769" s="74" t="s">
        <v>1895</v>
      </c>
      <c r="D769" s="70" t="s">
        <v>1148</v>
      </c>
      <c r="E769" s="74" t="s">
        <v>1364</v>
      </c>
      <c r="F769" s="74" t="s">
        <v>1427</v>
      </c>
    </row>
    <row r="770" spans="1:6" x14ac:dyDescent="0.25">
      <c r="A770" s="74" t="s">
        <v>1146</v>
      </c>
      <c r="B770" s="74" t="s">
        <v>694</v>
      </c>
      <c r="C770" s="74" t="s">
        <v>694</v>
      </c>
      <c r="D770" s="70" t="s">
        <v>1148</v>
      </c>
      <c r="E770" s="74" t="s">
        <v>1364</v>
      </c>
      <c r="F770" s="74" t="s">
        <v>1427</v>
      </c>
    </row>
    <row r="771" spans="1:6" x14ac:dyDescent="0.25">
      <c r="A771" s="74" t="s">
        <v>1146</v>
      </c>
      <c r="B771" s="74" t="s">
        <v>1896</v>
      </c>
      <c r="C771" s="74" t="s">
        <v>1897</v>
      </c>
      <c r="D771" s="70" t="s">
        <v>1148</v>
      </c>
      <c r="E771" s="74" t="s">
        <v>1364</v>
      </c>
      <c r="F771" s="74" t="s">
        <v>1429</v>
      </c>
    </row>
    <row r="772" spans="1:6" x14ac:dyDescent="0.25">
      <c r="A772" s="74" t="s">
        <v>1146</v>
      </c>
      <c r="B772" s="74" t="s">
        <v>1898</v>
      </c>
      <c r="C772" s="74" t="s">
        <v>1898</v>
      </c>
      <c r="D772" s="70" t="s">
        <v>1148</v>
      </c>
      <c r="E772" s="74" t="s">
        <v>1364</v>
      </c>
      <c r="F772" s="74" t="s">
        <v>1429</v>
      </c>
    </row>
    <row r="773" spans="1:6" x14ac:dyDescent="0.25">
      <c r="A773" s="74" t="s">
        <v>1146</v>
      </c>
      <c r="B773" s="74" t="s">
        <v>700</v>
      </c>
      <c r="C773" s="74" t="s">
        <v>700</v>
      </c>
      <c r="D773" s="70" t="s">
        <v>1148</v>
      </c>
      <c r="E773" s="74" t="s">
        <v>1364</v>
      </c>
      <c r="F773" s="74" t="s">
        <v>1429</v>
      </c>
    </row>
    <row r="774" spans="1:6" x14ac:dyDescent="0.25">
      <c r="A774" s="74" t="s">
        <v>1146</v>
      </c>
      <c r="B774" s="74" t="s">
        <v>1899</v>
      </c>
      <c r="C774" s="74" t="s">
        <v>1899</v>
      </c>
      <c r="D774" s="70" t="s">
        <v>1148</v>
      </c>
      <c r="E774" s="74" t="s">
        <v>1364</v>
      </c>
      <c r="F774" s="74" t="s">
        <v>1429</v>
      </c>
    </row>
    <row r="775" spans="1:6" x14ac:dyDescent="0.25">
      <c r="A775" s="74" t="s">
        <v>1146</v>
      </c>
      <c r="B775" s="74" t="s">
        <v>1900</v>
      </c>
      <c r="C775" s="74" t="s">
        <v>1901</v>
      </c>
      <c r="D775" s="70" t="s">
        <v>1148</v>
      </c>
      <c r="E775" s="74" t="s">
        <v>1364</v>
      </c>
      <c r="F775" s="74" t="s">
        <v>1428</v>
      </c>
    </row>
    <row r="776" spans="1:6" x14ac:dyDescent="0.25">
      <c r="A776" s="74" t="s">
        <v>1146</v>
      </c>
      <c r="B776" s="74" t="s">
        <v>1902</v>
      </c>
      <c r="C776" s="74" t="s">
        <v>1902</v>
      </c>
      <c r="D776" s="70" t="s">
        <v>1148</v>
      </c>
      <c r="E776" s="74" t="s">
        <v>1364</v>
      </c>
      <c r="F776" s="74" t="s">
        <v>1428</v>
      </c>
    </row>
    <row r="777" spans="1:6" x14ac:dyDescent="0.25">
      <c r="A777" s="74" t="s">
        <v>1146</v>
      </c>
      <c r="B777" s="74" t="s">
        <v>1903</v>
      </c>
      <c r="C777" s="74" t="s">
        <v>1903</v>
      </c>
      <c r="D777" s="70" t="s">
        <v>1148</v>
      </c>
      <c r="E777" s="74" t="s">
        <v>1364</v>
      </c>
      <c r="F777" s="74" t="s">
        <v>1428</v>
      </c>
    </row>
    <row r="778" spans="1:6" x14ac:dyDescent="0.25">
      <c r="A778" s="74" t="s">
        <v>1146</v>
      </c>
      <c r="B778" s="74" t="s">
        <v>1904</v>
      </c>
      <c r="C778" s="74" t="s">
        <v>1904</v>
      </c>
      <c r="D778" s="70" t="s">
        <v>1148</v>
      </c>
      <c r="E778" s="74" t="s">
        <v>1364</v>
      </c>
      <c r="F778" s="74" t="s">
        <v>1428</v>
      </c>
    </row>
    <row r="779" spans="1:6" x14ac:dyDescent="0.25">
      <c r="A779" s="74" t="s">
        <v>1146</v>
      </c>
      <c r="B779" s="74" t="s">
        <v>1905</v>
      </c>
      <c r="C779" s="74" t="s">
        <v>1905</v>
      </c>
      <c r="D779" s="70" t="s">
        <v>1148</v>
      </c>
      <c r="E779" s="74" t="s">
        <v>1364</v>
      </c>
      <c r="F779" s="74" t="s">
        <v>1428</v>
      </c>
    </row>
    <row r="780" spans="1:6" x14ac:dyDescent="0.25">
      <c r="A780" s="74" t="s">
        <v>1146</v>
      </c>
      <c r="B780" s="74" t="s">
        <v>171</v>
      </c>
      <c r="C780" s="74" t="s">
        <v>171</v>
      </c>
      <c r="D780" s="70" t="s">
        <v>1148</v>
      </c>
      <c r="E780" s="74" t="s">
        <v>1364</v>
      </c>
      <c r="F780" s="74" t="s">
        <v>1423</v>
      </c>
    </row>
    <row r="781" spans="1:6" x14ac:dyDescent="0.25">
      <c r="A781" s="74" t="s">
        <v>1146</v>
      </c>
      <c r="B781" s="74" t="s">
        <v>1906</v>
      </c>
      <c r="C781" s="74" t="s">
        <v>1906</v>
      </c>
      <c r="D781" s="70" t="s">
        <v>1148</v>
      </c>
      <c r="E781" s="74" t="s">
        <v>1364</v>
      </c>
      <c r="F781" s="74" t="s">
        <v>1423</v>
      </c>
    </row>
    <row r="782" spans="1:6" x14ac:dyDescent="0.25">
      <c r="A782" s="74" t="s">
        <v>1146</v>
      </c>
      <c r="B782" s="74" t="s">
        <v>1907</v>
      </c>
      <c r="C782" s="74" t="s">
        <v>1907</v>
      </c>
      <c r="D782" s="70" t="s">
        <v>1148</v>
      </c>
      <c r="E782" s="74" t="s">
        <v>1364</v>
      </c>
      <c r="F782" s="74" t="s">
        <v>1423</v>
      </c>
    </row>
    <row r="783" spans="1:6" x14ac:dyDescent="0.25">
      <c r="A783" s="74" t="s">
        <v>1146</v>
      </c>
      <c r="B783" s="74" t="s">
        <v>1908</v>
      </c>
      <c r="C783" s="74" t="s">
        <v>1908</v>
      </c>
      <c r="D783" s="70" t="s">
        <v>1148</v>
      </c>
      <c r="E783" s="74" t="s">
        <v>1364</v>
      </c>
      <c r="F783" s="74" t="s">
        <v>1423</v>
      </c>
    </row>
    <row r="784" spans="1:6" x14ac:dyDescent="0.25">
      <c r="A784" s="74" t="s">
        <v>1146</v>
      </c>
      <c r="B784" s="74" t="s">
        <v>1909</v>
      </c>
      <c r="C784" s="74" t="s">
        <v>1909</v>
      </c>
      <c r="D784" s="70" t="s">
        <v>1148</v>
      </c>
      <c r="E784" s="74" t="s">
        <v>1364</v>
      </c>
      <c r="F784" s="74" t="s">
        <v>1423</v>
      </c>
    </row>
    <row r="785" spans="1:8" x14ac:dyDescent="0.25">
      <c r="A785" s="74" t="s">
        <v>1146</v>
      </c>
      <c r="B785" s="74" t="s">
        <v>1910</v>
      </c>
      <c r="C785" s="74" t="s">
        <v>1911</v>
      </c>
      <c r="D785" s="70" t="s">
        <v>1148</v>
      </c>
      <c r="E785" s="74" t="s">
        <v>1364</v>
      </c>
      <c r="F785" s="74" t="s">
        <v>1421</v>
      </c>
    </row>
    <row r="786" spans="1:8" x14ac:dyDescent="0.25">
      <c r="A786" s="74" t="s">
        <v>1146</v>
      </c>
      <c r="B786" s="74" t="s">
        <v>1912</v>
      </c>
      <c r="C786" s="74" t="s">
        <v>1912</v>
      </c>
      <c r="D786" s="70" t="s">
        <v>1148</v>
      </c>
      <c r="E786" s="74" t="s">
        <v>1364</v>
      </c>
      <c r="F786" s="74" t="s">
        <v>1421</v>
      </c>
    </row>
    <row r="787" spans="1:8" x14ac:dyDescent="0.25">
      <c r="A787" s="74" t="s">
        <v>1146</v>
      </c>
      <c r="B787" s="74" t="s">
        <v>1913</v>
      </c>
      <c r="C787" s="74" t="s">
        <v>1913</v>
      </c>
      <c r="D787" s="70" t="s">
        <v>1148</v>
      </c>
      <c r="E787" s="74" t="s">
        <v>1364</v>
      </c>
      <c r="F787" s="74" t="s">
        <v>1421</v>
      </c>
    </row>
    <row r="788" spans="1:8" x14ac:dyDescent="0.25">
      <c r="A788" s="74" t="s">
        <v>1146</v>
      </c>
      <c r="B788" s="74" t="s">
        <v>1914</v>
      </c>
      <c r="C788" s="74" t="s">
        <v>1914</v>
      </c>
      <c r="D788" s="70" t="s">
        <v>1148</v>
      </c>
      <c r="E788" s="74" t="s">
        <v>1364</v>
      </c>
      <c r="F788" s="74" t="s">
        <v>1421</v>
      </c>
    </row>
    <row r="789" spans="1:8" x14ac:dyDescent="0.25">
      <c r="A789" s="74" t="s">
        <v>1146</v>
      </c>
      <c r="B789" s="74" t="s">
        <v>1915</v>
      </c>
      <c r="C789" s="74" t="s">
        <v>1915</v>
      </c>
      <c r="D789" s="70" t="s">
        <v>1148</v>
      </c>
      <c r="E789" s="74" t="s">
        <v>1364</v>
      </c>
      <c r="F789" s="74" t="s">
        <v>1421</v>
      </c>
    </row>
    <row r="790" spans="1:8" x14ac:dyDescent="0.25">
      <c r="A790" s="74" t="s">
        <v>1146</v>
      </c>
      <c r="B790" s="74" t="s">
        <v>1916</v>
      </c>
      <c r="C790" s="74" t="s">
        <v>1916</v>
      </c>
      <c r="D790" s="70" t="s">
        <v>1148</v>
      </c>
      <c r="E790" s="74" t="s">
        <v>1364</v>
      </c>
      <c r="F790" s="74" t="s">
        <v>1421</v>
      </c>
    </row>
    <row r="791" spans="1:8" x14ac:dyDescent="0.25">
      <c r="A791" s="74"/>
      <c r="B791" s="74"/>
      <c r="C791" s="74"/>
      <c r="D791" s="70"/>
      <c r="E791" s="74"/>
      <c r="F791" s="74"/>
    </row>
    <row r="792" spans="1:8" x14ac:dyDescent="0.25">
      <c r="A792" s="74" t="s">
        <v>1917</v>
      </c>
      <c r="B792" s="74" t="s">
        <v>1918</v>
      </c>
      <c r="C792" s="74" t="s">
        <v>1918</v>
      </c>
      <c r="D792" s="70" t="s">
        <v>1148</v>
      </c>
      <c r="E792" s="74" t="s">
        <v>1149</v>
      </c>
      <c r="F792" s="74" t="s">
        <v>1150</v>
      </c>
      <c r="H792" s="74" t="s">
        <v>1853</v>
      </c>
    </row>
    <row r="793" spans="1:8" x14ac:dyDescent="0.25">
      <c r="A793" s="74" t="s">
        <v>1917</v>
      </c>
      <c r="B793" s="74" t="s">
        <v>1919</v>
      </c>
      <c r="C793" s="74" t="s">
        <v>1919</v>
      </c>
      <c r="D793" s="70" t="s">
        <v>1148</v>
      </c>
      <c r="E793" s="74" t="s">
        <v>1149</v>
      </c>
      <c r="F793" s="74" t="s">
        <v>1150</v>
      </c>
      <c r="G793" s="74"/>
      <c r="H793" s="74" t="s">
        <v>1852</v>
      </c>
    </row>
    <row r="794" spans="1:8" x14ac:dyDescent="0.25">
      <c r="A794" s="74" t="s">
        <v>1917</v>
      </c>
      <c r="B794" s="74" t="s">
        <v>1920</v>
      </c>
      <c r="C794" s="74" t="s">
        <v>1920</v>
      </c>
      <c r="D794" s="70" t="s">
        <v>1148</v>
      </c>
      <c r="E794" s="74" t="s">
        <v>1149</v>
      </c>
      <c r="F794" s="74" t="s">
        <v>1150</v>
      </c>
      <c r="G794" s="74"/>
      <c r="H794" s="74" t="s">
        <v>1920</v>
      </c>
    </row>
    <row r="795" spans="1:8" x14ac:dyDescent="0.25">
      <c r="A795" s="74" t="s">
        <v>1917</v>
      </c>
      <c r="B795" s="74" t="s">
        <v>1921</v>
      </c>
      <c r="C795" s="74" t="s">
        <v>1921</v>
      </c>
      <c r="D795" s="70" t="s">
        <v>1148</v>
      </c>
      <c r="E795" s="74" t="s">
        <v>1149</v>
      </c>
      <c r="F795" s="74" t="s">
        <v>1150</v>
      </c>
      <c r="G795" s="74"/>
      <c r="H795" s="74" t="s">
        <v>1852</v>
      </c>
    </row>
    <row r="796" spans="1:8" x14ac:dyDescent="0.25">
      <c r="A796" s="74" t="s">
        <v>1917</v>
      </c>
      <c r="B796" s="74" t="s">
        <v>1922</v>
      </c>
      <c r="C796" s="74" t="s">
        <v>1922</v>
      </c>
      <c r="D796" s="70" t="s">
        <v>1148</v>
      </c>
      <c r="E796" s="74" t="s">
        <v>1149</v>
      </c>
      <c r="F796" s="74" t="s">
        <v>1150</v>
      </c>
      <c r="G796" s="74"/>
      <c r="H796" s="74" t="s">
        <v>1852</v>
      </c>
    </row>
    <row r="797" spans="1:8" x14ac:dyDescent="0.25">
      <c r="A797" s="74" t="s">
        <v>1917</v>
      </c>
      <c r="B797" s="74" t="s">
        <v>1923</v>
      </c>
      <c r="C797" s="74" t="s">
        <v>1923</v>
      </c>
      <c r="D797" s="70" t="s">
        <v>1148</v>
      </c>
      <c r="E797" s="74" t="s">
        <v>1149</v>
      </c>
      <c r="F797" s="74" t="s">
        <v>1150</v>
      </c>
      <c r="G797" s="74"/>
      <c r="H797" s="74" t="s">
        <v>1853</v>
      </c>
    </row>
    <row r="798" spans="1:8" x14ac:dyDescent="0.25">
      <c r="A798" s="74" t="s">
        <v>1917</v>
      </c>
      <c r="B798" s="74" t="s">
        <v>1924</v>
      </c>
      <c r="C798" s="74" t="s">
        <v>1924</v>
      </c>
      <c r="D798" s="70" t="s">
        <v>1148</v>
      </c>
      <c r="E798" s="74" t="s">
        <v>1149</v>
      </c>
      <c r="F798" s="74" t="s">
        <v>1150</v>
      </c>
      <c r="G798" s="74"/>
      <c r="H798" s="74" t="s">
        <v>1852</v>
      </c>
    </row>
    <row r="799" spans="1:8" x14ac:dyDescent="0.25">
      <c r="A799" s="74" t="s">
        <v>1917</v>
      </c>
      <c r="B799" s="74" t="s">
        <v>1925</v>
      </c>
      <c r="C799" s="74" t="s">
        <v>1925</v>
      </c>
      <c r="D799" s="70" t="s">
        <v>1148</v>
      </c>
      <c r="E799" s="74" t="s">
        <v>1149</v>
      </c>
      <c r="F799" s="74" t="s">
        <v>1150</v>
      </c>
      <c r="G799" s="74"/>
      <c r="H799" s="74" t="s">
        <v>1851</v>
      </c>
    </row>
    <row r="800" spans="1:8" x14ac:dyDescent="0.25">
      <c r="A800" s="74" t="s">
        <v>1917</v>
      </c>
      <c r="B800" s="74" t="s">
        <v>1926</v>
      </c>
      <c r="C800" s="74" t="s">
        <v>1926</v>
      </c>
      <c r="D800" s="70" t="s">
        <v>1148</v>
      </c>
      <c r="E800" s="74" t="s">
        <v>1149</v>
      </c>
      <c r="F800" s="74" t="s">
        <v>1150</v>
      </c>
      <c r="G800" s="74"/>
      <c r="H800" s="74" t="s">
        <v>1852</v>
      </c>
    </row>
    <row r="801" spans="1:8" x14ac:dyDescent="0.25">
      <c r="A801" s="74" t="s">
        <v>1917</v>
      </c>
      <c r="B801" s="74" t="s">
        <v>1927</v>
      </c>
      <c r="C801" s="74" t="s">
        <v>1927</v>
      </c>
      <c r="D801" s="70" t="s">
        <v>1148</v>
      </c>
      <c r="E801" s="74" t="s">
        <v>1149</v>
      </c>
      <c r="F801" s="74" t="s">
        <v>1150</v>
      </c>
      <c r="G801" s="74"/>
      <c r="H801" s="74" t="s">
        <v>1852</v>
      </c>
    </row>
    <row r="802" spans="1:8" x14ac:dyDescent="0.25">
      <c r="A802" s="74" t="s">
        <v>1917</v>
      </c>
      <c r="B802" s="74" t="s">
        <v>1928</v>
      </c>
      <c r="C802" s="74" t="s">
        <v>1928</v>
      </c>
      <c r="D802" s="70" t="s">
        <v>1148</v>
      </c>
      <c r="E802" s="74" t="s">
        <v>1149</v>
      </c>
      <c r="F802" s="74" t="s">
        <v>1150</v>
      </c>
      <c r="G802" s="74"/>
      <c r="H802" s="74" t="s">
        <v>1852</v>
      </c>
    </row>
    <row r="803" spans="1:8" x14ac:dyDescent="0.25">
      <c r="A803" s="74" t="s">
        <v>1917</v>
      </c>
      <c r="B803" s="74" t="s">
        <v>1929</v>
      </c>
      <c r="C803" s="74" t="s">
        <v>1929</v>
      </c>
      <c r="D803" s="70" t="s">
        <v>1148</v>
      </c>
      <c r="E803" s="74" t="s">
        <v>1149</v>
      </c>
      <c r="F803" s="74" t="s">
        <v>1150</v>
      </c>
      <c r="G803" s="74"/>
      <c r="H803" s="74" t="s">
        <v>1852</v>
      </c>
    </row>
    <row r="804" spans="1:8" x14ac:dyDescent="0.25">
      <c r="A804" s="74" t="s">
        <v>1917</v>
      </c>
      <c r="B804" s="74" t="s">
        <v>1930</v>
      </c>
      <c r="C804" s="74" t="s">
        <v>1930</v>
      </c>
      <c r="D804" s="70" t="s">
        <v>1148</v>
      </c>
      <c r="E804" s="74" t="s">
        <v>1149</v>
      </c>
      <c r="F804" s="74" t="s">
        <v>1150</v>
      </c>
      <c r="G804" s="74"/>
      <c r="H804" s="74" t="s">
        <v>1852</v>
      </c>
    </row>
    <row r="805" spans="1:8" x14ac:dyDescent="0.25">
      <c r="A805" s="74" t="s">
        <v>1917</v>
      </c>
      <c r="B805" s="74" t="s">
        <v>1931</v>
      </c>
      <c r="C805" s="74" t="s">
        <v>1931</v>
      </c>
      <c r="D805" s="70" t="s">
        <v>1148</v>
      </c>
      <c r="E805" s="74" t="s">
        <v>1149</v>
      </c>
      <c r="F805" s="74" t="s">
        <v>1150</v>
      </c>
      <c r="G805" s="74"/>
      <c r="H805" s="74" t="s">
        <v>1853</v>
      </c>
    </row>
    <row r="806" spans="1:8" x14ac:dyDescent="0.25">
      <c r="A806" s="74" t="s">
        <v>1917</v>
      </c>
      <c r="B806" s="74" t="s">
        <v>1932</v>
      </c>
      <c r="C806" s="74" t="s">
        <v>1932</v>
      </c>
      <c r="D806" s="70" t="s">
        <v>1148</v>
      </c>
      <c r="E806" s="74" t="s">
        <v>1149</v>
      </c>
      <c r="F806" s="74" t="s">
        <v>1150</v>
      </c>
      <c r="G806" s="74"/>
      <c r="H806" s="74" t="s">
        <v>1854</v>
      </c>
    </row>
    <row r="807" spans="1:8" x14ac:dyDescent="0.25">
      <c r="A807" s="74" t="s">
        <v>1917</v>
      </c>
      <c r="B807" s="74" t="s">
        <v>1933</v>
      </c>
      <c r="C807" s="74" t="s">
        <v>1933</v>
      </c>
      <c r="D807" s="70" t="s">
        <v>1148</v>
      </c>
      <c r="E807" s="74" t="s">
        <v>1149</v>
      </c>
      <c r="F807" s="74" t="s">
        <v>1150</v>
      </c>
      <c r="G807" s="74"/>
      <c r="H807" s="74" t="s">
        <v>1856</v>
      </c>
    </row>
    <row r="808" spans="1:8" x14ac:dyDescent="0.25">
      <c r="A808" s="74" t="s">
        <v>1917</v>
      </c>
      <c r="B808" s="74" t="s">
        <v>1934</v>
      </c>
      <c r="C808" s="74" t="s">
        <v>1935</v>
      </c>
      <c r="D808" s="70" t="s">
        <v>1148</v>
      </c>
      <c r="E808" s="74" t="s">
        <v>1149</v>
      </c>
      <c r="F808" s="74" t="s">
        <v>1150</v>
      </c>
      <c r="G808" s="74"/>
      <c r="H808" s="74" t="s">
        <v>1856</v>
      </c>
    </row>
    <row r="809" spans="1:8" x14ac:dyDescent="0.25">
      <c r="A809" s="74" t="s">
        <v>1917</v>
      </c>
      <c r="B809" s="74" t="s">
        <v>1936</v>
      </c>
      <c r="C809" s="74" t="s">
        <v>1937</v>
      </c>
      <c r="D809" s="70" t="s">
        <v>1148</v>
      </c>
      <c r="E809" s="74" t="s">
        <v>1149</v>
      </c>
      <c r="F809" s="74" t="s">
        <v>1150</v>
      </c>
      <c r="G809" s="74"/>
      <c r="H809" s="74" t="s">
        <v>1856</v>
      </c>
    </row>
    <row r="810" spans="1:8" x14ac:dyDescent="0.25">
      <c r="A810" s="74" t="s">
        <v>1917</v>
      </c>
      <c r="B810" s="74" t="s">
        <v>1938</v>
      </c>
      <c r="C810" s="74" t="s">
        <v>1939</v>
      </c>
      <c r="D810" s="70" t="s">
        <v>1148</v>
      </c>
      <c r="E810" s="74" t="s">
        <v>1149</v>
      </c>
      <c r="F810" s="74" t="s">
        <v>1150</v>
      </c>
      <c r="G810" s="74"/>
      <c r="H810" s="74" t="s">
        <v>1854</v>
      </c>
    </row>
    <row r="811" spans="1:8" x14ac:dyDescent="0.25">
      <c r="A811" s="74" t="s">
        <v>1917</v>
      </c>
      <c r="B811" s="74" t="s">
        <v>1940</v>
      </c>
      <c r="C811" s="74" t="s">
        <v>1941</v>
      </c>
      <c r="D811" s="70" t="s">
        <v>1148</v>
      </c>
      <c r="E811" s="74" t="s">
        <v>1149</v>
      </c>
      <c r="F811" s="74" t="s">
        <v>1150</v>
      </c>
      <c r="G811" s="74"/>
      <c r="H811" s="74" t="s">
        <v>1854</v>
      </c>
    </row>
    <row r="812" spans="1:8" x14ac:dyDescent="0.25">
      <c r="A812" s="74" t="s">
        <v>1917</v>
      </c>
      <c r="B812" s="74" t="s">
        <v>1942</v>
      </c>
      <c r="C812" s="74" t="s">
        <v>1943</v>
      </c>
      <c r="D812" s="70" t="s">
        <v>1148</v>
      </c>
      <c r="E812" s="74" t="s">
        <v>1149</v>
      </c>
      <c r="F812" s="74" t="s">
        <v>1150</v>
      </c>
      <c r="G812" s="74"/>
      <c r="H812" s="74" t="s">
        <v>1856</v>
      </c>
    </row>
    <row r="813" spans="1:8" x14ac:dyDescent="0.25">
      <c r="A813" s="74" t="s">
        <v>1917</v>
      </c>
      <c r="B813" s="74" t="s">
        <v>1944</v>
      </c>
      <c r="C813" s="74" t="s">
        <v>1945</v>
      </c>
      <c r="D813" s="70" t="s">
        <v>1148</v>
      </c>
      <c r="E813" s="74" t="s">
        <v>1149</v>
      </c>
      <c r="F813" s="74" t="s">
        <v>1150</v>
      </c>
      <c r="G813" s="74"/>
      <c r="H813" s="74" t="s">
        <v>1856</v>
      </c>
    </row>
    <row r="814" spans="1:8" x14ac:dyDescent="0.25">
      <c r="A814" s="74" t="s">
        <v>1917</v>
      </c>
      <c r="B814" s="74" t="s">
        <v>1946</v>
      </c>
      <c r="C814" s="74" t="s">
        <v>1947</v>
      </c>
      <c r="D814" s="70" t="s">
        <v>1148</v>
      </c>
      <c r="E814" s="74" t="s">
        <v>1149</v>
      </c>
      <c r="F814" s="74" t="s">
        <v>1150</v>
      </c>
      <c r="G814" s="74"/>
      <c r="H814" s="74" t="s">
        <v>1856</v>
      </c>
    </row>
    <row r="815" spans="1:8" x14ac:dyDescent="0.25">
      <c r="A815" s="74" t="s">
        <v>1917</v>
      </c>
      <c r="B815" s="74" t="s">
        <v>1948</v>
      </c>
      <c r="C815" s="74" t="s">
        <v>1949</v>
      </c>
      <c r="D815" s="70" t="s">
        <v>1148</v>
      </c>
      <c r="E815" s="74" t="s">
        <v>1149</v>
      </c>
      <c r="F815" s="74" t="s">
        <v>1150</v>
      </c>
      <c r="G815" s="74"/>
      <c r="H815" s="74" t="s">
        <v>1856</v>
      </c>
    </row>
    <row r="816" spans="1:8" x14ac:dyDescent="0.25">
      <c r="A816" s="74" t="s">
        <v>1917</v>
      </c>
      <c r="B816" s="74" t="s">
        <v>1950</v>
      </c>
      <c r="C816" s="74" t="s">
        <v>1951</v>
      </c>
      <c r="D816" s="70" t="s">
        <v>1148</v>
      </c>
      <c r="E816" s="74" t="s">
        <v>1149</v>
      </c>
      <c r="F816" s="74" t="s">
        <v>1150</v>
      </c>
      <c r="G816" s="74"/>
      <c r="H816" s="74" t="s">
        <v>1854</v>
      </c>
    </row>
    <row r="817" spans="1:8" x14ac:dyDescent="0.25">
      <c r="A817" s="74" t="s">
        <v>1917</v>
      </c>
      <c r="B817" s="74" t="s">
        <v>1952</v>
      </c>
      <c r="C817" s="74" t="s">
        <v>1953</v>
      </c>
      <c r="D817" s="70" t="s">
        <v>1148</v>
      </c>
      <c r="E817" s="74" t="s">
        <v>1149</v>
      </c>
      <c r="F817" s="74" t="s">
        <v>1150</v>
      </c>
      <c r="G817" s="74"/>
      <c r="H817" s="74" t="s">
        <v>1854</v>
      </c>
    </row>
    <row r="818" spans="1:8" x14ac:dyDescent="0.25">
      <c r="A818" s="74" t="s">
        <v>1917</v>
      </c>
      <c r="B818" s="74" t="s">
        <v>1954</v>
      </c>
      <c r="C818" s="74" t="s">
        <v>1955</v>
      </c>
      <c r="D818" s="70" t="s">
        <v>1148</v>
      </c>
      <c r="E818" s="74" t="s">
        <v>1149</v>
      </c>
      <c r="F818" s="74" t="s">
        <v>1150</v>
      </c>
      <c r="G818" s="74"/>
      <c r="H818" s="74" t="s">
        <v>1854</v>
      </c>
    </row>
    <row r="819" spans="1:8" x14ac:dyDescent="0.25">
      <c r="A819" s="74" t="s">
        <v>1917</v>
      </c>
      <c r="B819" s="74" t="s">
        <v>1956</v>
      </c>
      <c r="C819" s="74" t="s">
        <v>1957</v>
      </c>
      <c r="D819" s="70" t="s">
        <v>1148</v>
      </c>
      <c r="E819" s="74" t="s">
        <v>1149</v>
      </c>
      <c r="F819" s="74" t="s">
        <v>1150</v>
      </c>
      <c r="G819" s="74"/>
      <c r="H819" s="74" t="s">
        <v>1854</v>
      </c>
    </row>
    <row r="820" spans="1:8" x14ac:dyDescent="0.25">
      <c r="A820" s="74" t="s">
        <v>1917</v>
      </c>
      <c r="B820" s="74" t="s">
        <v>1958</v>
      </c>
      <c r="C820" s="74" t="s">
        <v>1959</v>
      </c>
      <c r="D820" s="70" t="s">
        <v>1148</v>
      </c>
      <c r="E820" s="74" t="s">
        <v>1149</v>
      </c>
      <c r="F820" s="74" t="s">
        <v>1150</v>
      </c>
      <c r="G820" s="74"/>
      <c r="H820" s="74" t="s">
        <v>1854</v>
      </c>
    </row>
    <row r="821" spans="1:8" x14ac:dyDescent="0.25">
      <c r="A821" s="74" t="s">
        <v>1917</v>
      </c>
      <c r="B821" s="74" t="s">
        <v>1960</v>
      </c>
      <c r="C821" s="74" t="s">
        <v>1961</v>
      </c>
      <c r="D821" s="70" t="s">
        <v>1148</v>
      </c>
      <c r="E821" s="74" t="s">
        <v>1149</v>
      </c>
      <c r="F821" s="74" t="s">
        <v>1150</v>
      </c>
      <c r="G821" s="74"/>
      <c r="H821" s="74" t="s">
        <v>1854</v>
      </c>
    </row>
    <row r="822" spans="1:8" x14ac:dyDescent="0.25">
      <c r="A822" s="74" t="s">
        <v>1917</v>
      </c>
      <c r="B822" s="74" t="s">
        <v>1962</v>
      </c>
      <c r="C822" s="74" t="s">
        <v>1963</v>
      </c>
      <c r="D822" s="70" t="s">
        <v>1148</v>
      </c>
      <c r="E822" s="74" t="s">
        <v>1149</v>
      </c>
      <c r="F822" s="74" t="s">
        <v>1150</v>
      </c>
      <c r="G822" s="74"/>
      <c r="H822" s="74" t="s">
        <v>1854</v>
      </c>
    </row>
    <row r="823" spans="1:8" x14ac:dyDescent="0.25">
      <c r="A823" s="74" t="s">
        <v>1917</v>
      </c>
      <c r="B823" s="74" t="s">
        <v>1964</v>
      </c>
      <c r="C823" s="74" t="s">
        <v>1965</v>
      </c>
      <c r="D823" s="70" t="s">
        <v>1148</v>
      </c>
      <c r="E823" s="74" t="s">
        <v>1149</v>
      </c>
      <c r="F823" s="74" t="s">
        <v>1150</v>
      </c>
      <c r="G823" s="74"/>
      <c r="H823" s="74" t="s">
        <v>1854</v>
      </c>
    </row>
    <row r="824" spans="1:8" x14ac:dyDescent="0.25">
      <c r="A824" s="74" t="s">
        <v>1917</v>
      </c>
      <c r="B824" s="74" t="s">
        <v>1966</v>
      </c>
      <c r="C824" s="74" t="s">
        <v>1967</v>
      </c>
      <c r="D824" s="70" t="s">
        <v>1148</v>
      </c>
      <c r="E824" s="74" t="s">
        <v>1149</v>
      </c>
      <c r="F824" s="74" t="s">
        <v>1150</v>
      </c>
      <c r="G824" s="74"/>
      <c r="H824" s="74" t="s">
        <v>1854</v>
      </c>
    </row>
    <row r="825" spans="1:8" x14ac:dyDescent="0.25">
      <c r="A825" s="74" t="s">
        <v>1917</v>
      </c>
      <c r="B825" s="74" t="s">
        <v>1968</v>
      </c>
      <c r="C825" s="74" t="s">
        <v>1969</v>
      </c>
      <c r="D825" s="70" t="s">
        <v>1148</v>
      </c>
      <c r="E825" s="74" t="s">
        <v>1149</v>
      </c>
      <c r="F825" s="74" t="s">
        <v>1150</v>
      </c>
      <c r="G825" s="74"/>
      <c r="H825" s="74" t="s">
        <v>1854</v>
      </c>
    </row>
    <row r="826" spans="1:8" x14ac:dyDescent="0.25">
      <c r="A826" s="74" t="s">
        <v>1917</v>
      </c>
      <c r="B826" s="74" t="s">
        <v>1970</v>
      </c>
      <c r="C826" s="74" t="s">
        <v>1971</v>
      </c>
      <c r="D826" s="70" t="s">
        <v>1148</v>
      </c>
      <c r="E826" s="74" t="s">
        <v>1149</v>
      </c>
      <c r="F826" s="74" t="s">
        <v>1150</v>
      </c>
      <c r="G826" s="74"/>
      <c r="H826" s="74" t="s">
        <v>1854</v>
      </c>
    </row>
    <row r="827" spans="1:8" x14ac:dyDescent="0.25">
      <c r="A827" s="74" t="s">
        <v>1917</v>
      </c>
      <c r="B827" s="74" t="s">
        <v>1972</v>
      </c>
      <c r="C827" s="74" t="s">
        <v>1973</v>
      </c>
      <c r="D827" s="70" t="s">
        <v>1148</v>
      </c>
      <c r="E827" s="74" t="s">
        <v>1149</v>
      </c>
      <c r="F827" s="74" t="s">
        <v>1150</v>
      </c>
      <c r="G827" s="74"/>
      <c r="H827" s="74" t="s">
        <v>1854</v>
      </c>
    </row>
    <row r="828" spans="1:8" x14ac:dyDescent="0.25">
      <c r="A828" s="74" t="s">
        <v>1917</v>
      </c>
      <c r="B828" s="74" t="s">
        <v>1974</v>
      </c>
      <c r="C828" s="74" t="s">
        <v>1975</v>
      </c>
      <c r="D828" s="70" t="s">
        <v>1148</v>
      </c>
      <c r="E828" s="74" t="s">
        <v>1149</v>
      </c>
      <c r="F828" s="74" t="s">
        <v>1150</v>
      </c>
      <c r="G828" s="74"/>
      <c r="H828" s="74" t="s">
        <v>1854</v>
      </c>
    </row>
    <row r="829" spans="1:8" x14ac:dyDescent="0.25">
      <c r="A829" s="74" t="s">
        <v>1917</v>
      </c>
      <c r="B829" s="74" t="s">
        <v>1976</v>
      </c>
      <c r="C829" s="74" t="s">
        <v>1977</v>
      </c>
      <c r="D829" s="70" t="s">
        <v>1148</v>
      </c>
      <c r="E829" s="74" t="s">
        <v>1149</v>
      </c>
      <c r="F829" s="74" t="s">
        <v>1150</v>
      </c>
      <c r="G829" s="74"/>
      <c r="H829" s="74" t="s">
        <v>1856</v>
      </c>
    </row>
    <row r="830" spans="1:8" x14ac:dyDescent="0.25">
      <c r="A830" s="74" t="s">
        <v>1917</v>
      </c>
      <c r="B830" s="74" t="s">
        <v>1978</v>
      </c>
      <c r="C830" s="74" t="s">
        <v>1979</v>
      </c>
      <c r="D830" s="70" t="s">
        <v>1148</v>
      </c>
      <c r="E830" s="74" t="s">
        <v>1149</v>
      </c>
      <c r="F830" s="74" t="s">
        <v>1150</v>
      </c>
      <c r="G830" s="74"/>
      <c r="H830" s="74" t="s">
        <v>1856</v>
      </c>
    </row>
    <row r="831" spans="1:8" x14ac:dyDescent="0.25">
      <c r="A831" s="74" t="s">
        <v>1917</v>
      </c>
      <c r="B831" s="74" t="s">
        <v>1980</v>
      </c>
      <c r="C831" s="74" t="s">
        <v>1981</v>
      </c>
      <c r="D831" s="70" t="s">
        <v>1148</v>
      </c>
      <c r="E831" s="74" t="s">
        <v>1149</v>
      </c>
      <c r="F831" s="74" t="s">
        <v>1150</v>
      </c>
      <c r="G831" s="74"/>
      <c r="H831" s="74" t="s">
        <v>1854</v>
      </c>
    </row>
    <row r="832" spans="1:8" x14ac:dyDescent="0.25">
      <c r="A832" s="74" t="s">
        <v>1917</v>
      </c>
      <c r="B832" s="74" t="s">
        <v>1982</v>
      </c>
      <c r="C832" s="74" t="s">
        <v>1983</v>
      </c>
      <c r="D832" s="70" t="s">
        <v>1148</v>
      </c>
      <c r="E832" s="74" t="s">
        <v>1149</v>
      </c>
      <c r="F832" s="74" t="s">
        <v>1150</v>
      </c>
      <c r="G832" s="74"/>
      <c r="H832" s="74" t="s">
        <v>1854</v>
      </c>
    </row>
    <row r="833" spans="1:8" x14ac:dyDescent="0.25">
      <c r="A833" s="74" t="s">
        <v>1917</v>
      </c>
      <c r="B833" s="74" t="s">
        <v>1984</v>
      </c>
      <c r="C833" s="74" t="s">
        <v>1985</v>
      </c>
      <c r="D833" s="70" t="s">
        <v>1148</v>
      </c>
      <c r="E833" s="74" t="s">
        <v>1149</v>
      </c>
      <c r="F833" s="74" t="s">
        <v>1150</v>
      </c>
      <c r="G833" s="74"/>
      <c r="H833" s="74" t="s">
        <v>1856</v>
      </c>
    </row>
    <row r="834" spans="1:8" x14ac:dyDescent="0.25">
      <c r="A834" s="74" t="s">
        <v>1917</v>
      </c>
      <c r="B834" s="74" t="s">
        <v>1986</v>
      </c>
      <c r="C834" s="74" t="s">
        <v>1987</v>
      </c>
      <c r="D834" s="70" t="s">
        <v>1148</v>
      </c>
      <c r="E834" s="74" t="s">
        <v>1149</v>
      </c>
      <c r="F834" s="74" t="s">
        <v>1150</v>
      </c>
      <c r="G834" s="74"/>
      <c r="H834" s="74" t="s">
        <v>1854</v>
      </c>
    </row>
    <row r="835" spans="1:8" x14ac:dyDescent="0.25">
      <c r="A835" s="74" t="s">
        <v>1917</v>
      </c>
      <c r="B835" s="74" t="s">
        <v>1988</v>
      </c>
      <c r="C835" s="74" t="s">
        <v>1989</v>
      </c>
      <c r="D835" s="70" t="s">
        <v>1148</v>
      </c>
      <c r="E835" s="74" t="s">
        <v>1149</v>
      </c>
      <c r="F835" s="74" t="s">
        <v>1150</v>
      </c>
      <c r="G835" s="74"/>
      <c r="H835" s="74" t="s">
        <v>1856</v>
      </c>
    </row>
    <row r="836" spans="1:8" x14ac:dyDescent="0.25">
      <c r="A836" s="74" t="s">
        <v>1917</v>
      </c>
      <c r="B836" s="74" t="s">
        <v>1990</v>
      </c>
      <c r="C836" s="74" t="s">
        <v>1991</v>
      </c>
      <c r="D836" s="70" t="s">
        <v>1148</v>
      </c>
      <c r="E836" s="74" t="s">
        <v>1149</v>
      </c>
      <c r="F836" s="74" t="s">
        <v>1150</v>
      </c>
      <c r="G836" s="74"/>
      <c r="H836" s="74" t="s">
        <v>1856</v>
      </c>
    </row>
    <row r="837" spans="1:8" x14ac:dyDescent="0.25">
      <c r="A837" s="74" t="s">
        <v>1917</v>
      </c>
      <c r="B837" s="74" t="s">
        <v>1992</v>
      </c>
      <c r="C837" s="74" t="s">
        <v>33</v>
      </c>
      <c r="D837" s="70" t="s">
        <v>1148</v>
      </c>
      <c r="E837" s="74" t="s">
        <v>1149</v>
      </c>
      <c r="F837" s="74" t="s">
        <v>1150</v>
      </c>
      <c r="G837" s="74"/>
      <c r="H837" s="74" t="s">
        <v>1854</v>
      </c>
    </row>
    <row r="838" spans="1:8" x14ac:dyDescent="0.25">
      <c r="A838" s="74" t="s">
        <v>1917</v>
      </c>
      <c r="B838" s="74" t="s">
        <v>1993</v>
      </c>
      <c r="C838" s="74" t="s">
        <v>1994</v>
      </c>
      <c r="D838" s="70" t="s">
        <v>1148</v>
      </c>
      <c r="E838" s="74" t="s">
        <v>1149</v>
      </c>
      <c r="F838" s="74" t="s">
        <v>1150</v>
      </c>
      <c r="G838" s="74"/>
      <c r="H838" s="74" t="s">
        <v>1856</v>
      </c>
    </row>
    <row r="839" spans="1:8" x14ac:dyDescent="0.25">
      <c r="A839" s="74" t="s">
        <v>1917</v>
      </c>
      <c r="B839" s="74" t="s">
        <v>1129</v>
      </c>
      <c r="C839" s="74" t="s">
        <v>1129</v>
      </c>
      <c r="D839" s="70" t="s">
        <v>1148</v>
      </c>
      <c r="E839" s="74" t="s">
        <v>1149</v>
      </c>
      <c r="F839" s="74" t="s">
        <v>1150</v>
      </c>
      <c r="G839" s="74"/>
      <c r="H839" s="74" t="s">
        <v>1856</v>
      </c>
    </row>
    <row r="840" spans="1:8" x14ac:dyDescent="0.25">
      <c r="A840" s="74" t="s">
        <v>1917</v>
      </c>
      <c r="B840" s="74" t="s">
        <v>1995</v>
      </c>
      <c r="C840" s="74" t="s">
        <v>1996</v>
      </c>
      <c r="D840" s="70" t="s">
        <v>1148</v>
      </c>
      <c r="E840" s="74" t="s">
        <v>1149</v>
      </c>
      <c r="F840" s="74" t="s">
        <v>1150</v>
      </c>
      <c r="G840" s="74"/>
      <c r="H840" s="74" t="s">
        <v>1854</v>
      </c>
    </row>
    <row r="841" spans="1:8" x14ac:dyDescent="0.25">
      <c r="A841" s="74" t="s">
        <v>1917</v>
      </c>
      <c r="B841" s="74" t="s">
        <v>1162</v>
      </c>
      <c r="C841" s="74" t="s">
        <v>1997</v>
      </c>
      <c r="D841" s="70" t="s">
        <v>1148</v>
      </c>
      <c r="E841" s="74" t="s">
        <v>1149</v>
      </c>
      <c r="F841" s="74" t="s">
        <v>1150</v>
      </c>
      <c r="G841" s="74"/>
      <c r="H841" s="74" t="s">
        <v>1856</v>
      </c>
    </row>
    <row r="842" spans="1:8" x14ac:dyDescent="0.25">
      <c r="A842" s="74" t="s">
        <v>1917</v>
      </c>
      <c r="B842" s="74" t="s">
        <v>1998</v>
      </c>
      <c r="C842" s="74" t="s">
        <v>1999</v>
      </c>
      <c r="D842" s="70" t="s">
        <v>1148</v>
      </c>
      <c r="E842" s="74" t="s">
        <v>1149</v>
      </c>
      <c r="F842" s="74" t="s">
        <v>1150</v>
      </c>
      <c r="G842" s="74"/>
      <c r="H842" s="74" t="s">
        <v>1854</v>
      </c>
    </row>
    <row r="843" spans="1:8" x14ac:dyDescent="0.25">
      <c r="A843" s="74" t="s">
        <v>1917</v>
      </c>
      <c r="B843" s="74" t="s">
        <v>2000</v>
      </c>
      <c r="C843" s="74" t="s">
        <v>2001</v>
      </c>
      <c r="D843" s="70" t="s">
        <v>1148</v>
      </c>
      <c r="E843" s="74" t="s">
        <v>1149</v>
      </c>
      <c r="F843" s="74" t="s">
        <v>1150</v>
      </c>
      <c r="G843" s="74"/>
      <c r="H843" s="74" t="s">
        <v>1856</v>
      </c>
    </row>
    <row r="844" spans="1:8" x14ac:dyDescent="0.25">
      <c r="A844" s="74" t="s">
        <v>1917</v>
      </c>
      <c r="B844" s="74" t="s">
        <v>2002</v>
      </c>
      <c r="C844" s="74" t="s">
        <v>2003</v>
      </c>
      <c r="D844" s="70" t="s">
        <v>1148</v>
      </c>
      <c r="E844" s="74" t="s">
        <v>1149</v>
      </c>
      <c r="F844" s="74" t="s">
        <v>1150</v>
      </c>
      <c r="G844" s="74"/>
      <c r="H844" s="74" t="s">
        <v>1853</v>
      </c>
    </row>
    <row r="845" spans="1:8" x14ac:dyDescent="0.25">
      <c r="A845" s="74" t="s">
        <v>1917</v>
      </c>
      <c r="B845" s="74" t="s">
        <v>2002</v>
      </c>
      <c r="C845" s="74" t="s">
        <v>2003</v>
      </c>
      <c r="D845" s="70" t="s">
        <v>1148</v>
      </c>
      <c r="E845" s="74" t="s">
        <v>1149</v>
      </c>
      <c r="F845" s="74" t="s">
        <v>1150</v>
      </c>
      <c r="G845" s="74"/>
      <c r="H845" s="74" t="s">
        <v>1852</v>
      </c>
    </row>
    <row r="846" spans="1:8" x14ac:dyDescent="0.25">
      <c r="A846" s="74" t="s">
        <v>1917</v>
      </c>
      <c r="B846" s="74" t="s">
        <v>2002</v>
      </c>
      <c r="C846" s="74" t="s">
        <v>2003</v>
      </c>
      <c r="D846" s="70" t="s">
        <v>1148</v>
      </c>
      <c r="E846" s="74" t="s">
        <v>1149</v>
      </c>
      <c r="F846" s="74" t="s">
        <v>1150</v>
      </c>
      <c r="G846" s="74"/>
      <c r="H846" s="74" t="s">
        <v>1920</v>
      </c>
    </row>
    <row r="847" spans="1:8" x14ac:dyDescent="0.25">
      <c r="A847" s="74" t="s">
        <v>1917</v>
      </c>
      <c r="B847" s="74" t="s">
        <v>2002</v>
      </c>
      <c r="C847" s="74" t="s">
        <v>2003</v>
      </c>
      <c r="D847" s="70" t="s">
        <v>1148</v>
      </c>
      <c r="E847" s="74" t="s">
        <v>1149</v>
      </c>
      <c r="F847" s="74" t="s">
        <v>1150</v>
      </c>
      <c r="G847" s="74"/>
      <c r="H847" s="74" t="s">
        <v>1851</v>
      </c>
    </row>
    <row r="848" spans="1:8" x14ac:dyDescent="0.25">
      <c r="A848" s="74" t="s">
        <v>1917</v>
      </c>
      <c r="B848" s="74" t="s">
        <v>2002</v>
      </c>
      <c r="C848" s="74" t="s">
        <v>2003</v>
      </c>
      <c r="D848" s="70" t="s">
        <v>1148</v>
      </c>
      <c r="E848" s="74" t="s">
        <v>1149</v>
      </c>
      <c r="F848" s="74" t="s">
        <v>1150</v>
      </c>
      <c r="G848" s="74"/>
      <c r="H848" s="74" t="s">
        <v>1854</v>
      </c>
    </row>
    <row r="849" spans="1:8" x14ac:dyDescent="0.25">
      <c r="A849" s="74" t="s">
        <v>1917</v>
      </c>
      <c r="B849" s="74" t="s">
        <v>2002</v>
      </c>
      <c r="C849" s="74" t="s">
        <v>2003</v>
      </c>
      <c r="D849" s="70" t="s">
        <v>1148</v>
      </c>
      <c r="E849" s="74" t="s">
        <v>1149</v>
      </c>
      <c r="F849" s="74" t="s">
        <v>1150</v>
      </c>
      <c r="H849" s="71" t="s">
        <v>1856</v>
      </c>
    </row>
    <row r="850" spans="1:8" x14ac:dyDescent="0.25">
      <c r="A850" s="74"/>
      <c r="B850" s="74"/>
      <c r="C850" s="74"/>
      <c r="D850" s="70"/>
      <c r="E850" s="74"/>
      <c r="F850" s="74"/>
    </row>
    <row r="851" spans="1:8" x14ac:dyDescent="0.25">
      <c r="A851" s="30" t="s">
        <v>1143</v>
      </c>
      <c r="B851" s="30" t="s">
        <v>636</v>
      </c>
      <c r="C851" s="30" t="s">
        <v>636</v>
      </c>
      <c r="D851" s="30" t="s">
        <v>1268</v>
      </c>
      <c r="E851" s="30"/>
    </row>
    <row r="852" spans="1:8" x14ac:dyDescent="0.25">
      <c r="A852" s="30" t="s">
        <v>1143</v>
      </c>
      <c r="B852" s="30" t="s">
        <v>2004</v>
      </c>
      <c r="C852" s="30" t="s">
        <v>2005</v>
      </c>
      <c r="D852" s="30" t="s">
        <v>1268</v>
      </c>
      <c r="E852" s="30"/>
    </row>
    <row r="853" spans="1:8" x14ac:dyDescent="0.25">
      <c r="A853" s="80" t="s">
        <v>1143</v>
      </c>
      <c r="B853" s="80" t="s">
        <v>2006</v>
      </c>
      <c r="C853" s="80" t="s">
        <v>2007</v>
      </c>
      <c r="D853" s="80" t="s">
        <v>1268</v>
      </c>
      <c r="E853" s="80"/>
    </row>
    <row r="854" spans="1:8" x14ac:dyDescent="0.25">
      <c r="A854" s="81" t="s">
        <v>1143</v>
      </c>
      <c r="B854" s="81" t="s">
        <v>2008</v>
      </c>
      <c r="C854" s="30" t="s">
        <v>2009</v>
      </c>
      <c r="D854" s="30" t="s">
        <v>1268</v>
      </c>
      <c r="E854" s="30"/>
    </row>
    <row r="855" spans="1:8" x14ac:dyDescent="0.25">
      <c r="A855" s="81" t="s">
        <v>1143</v>
      </c>
      <c r="B855" s="81" t="s">
        <v>2010</v>
      </c>
      <c r="C855" s="30" t="s">
        <v>2011</v>
      </c>
      <c r="D855" s="30" t="s">
        <v>1268</v>
      </c>
      <c r="E855" s="30"/>
    </row>
    <row r="856" spans="1:8" x14ac:dyDescent="0.25">
      <c r="A856" s="81" t="s">
        <v>1143</v>
      </c>
      <c r="B856" s="81" t="s">
        <v>2012</v>
      </c>
      <c r="C856" s="30" t="s">
        <v>2013</v>
      </c>
      <c r="D856" s="30" t="s">
        <v>1268</v>
      </c>
      <c r="E856" s="30"/>
    </row>
    <row r="857" spans="1:8" x14ac:dyDescent="0.25">
      <c r="A857" s="81" t="s">
        <v>1143</v>
      </c>
      <c r="B857" s="81" t="s">
        <v>2014</v>
      </c>
      <c r="C857" s="30" t="s">
        <v>2014</v>
      </c>
      <c r="D857" s="30" t="s">
        <v>1268</v>
      </c>
      <c r="E857" s="30"/>
    </row>
    <row r="858" spans="1:8" x14ac:dyDescent="0.25">
      <c r="A858" s="30" t="s">
        <v>1143</v>
      </c>
      <c r="B858" s="30" t="s">
        <v>2015</v>
      </c>
      <c r="C858" s="30" t="s">
        <v>2015</v>
      </c>
      <c r="D858" s="30" t="s">
        <v>1268</v>
      </c>
      <c r="E858" s="30"/>
    </row>
    <row r="859" spans="1:8" x14ac:dyDescent="0.25">
      <c r="A859" s="30" t="s">
        <v>1143</v>
      </c>
      <c r="B859" s="30" t="s">
        <v>2016</v>
      </c>
      <c r="C859" s="30" t="s">
        <v>2017</v>
      </c>
      <c r="D859" s="30" t="s">
        <v>1268</v>
      </c>
      <c r="E859" s="30"/>
    </row>
    <row r="860" spans="1:8" x14ac:dyDescent="0.25">
      <c r="A860" s="30" t="s">
        <v>1143</v>
      </c>
      <c r="B860" s="30" t="s">
        <v>2018</v>
      </c>
      <c r="C860" s="30" t="s">
        <v>2019</v>
      </c>
      <c r="D860" s="30" t="s">
        <v>1268</v>
      </c>
      <c r="E860" s="30"/>
    </row>
    <row r="861" spans="1:8" x14ac:dyDescent="0.25">
      <c r="A861" s="30" t="s">
        <v>1143</v>
      </c>
      <c r="B861" s="30" t="s">
        <v>2020</v>
      </c>
      <c r="C861" s="30" t="s">
        <v>2020</v>
      </c>
      <c r="D861" s="30" t="s">
        <v>1268</v>
      </c>
      <c r="E861" s="30"/>
    </row>
    <row r="862" spans="1:8" x14ac:dyDescent="0.25">
      <c r="A862" s="30" t="s">
        <v>1143</v>
      </c>
      <c r="B862" s="30" t="s">
        <v>2021</v>
      </c>
      <c r="C862" s="30" t="s">
        <v>2022</v>
      </c>
      <c r="D862" s="30" t="s">
        <v>1268</v>
      </c>
      <c r="E862" s="30"/>
    </row>
    <row r="863" spans="1:8" x14ac:dyDescent="0.25">
      <c r="A863" s="30" t="s">
        <v>1143</v>
      </c>
      <c r="B863" s="30" t="s">
        <v>2023</v>
      </c>
      <c r="C863" s="30" t="s">
        <v>886</v>
      </c>
      <c r="D863" s="30" t="s">
        <v>1268</v>
      </c>
      <c r="E863" s="30"/>
    </row>
    <row r="864" spans="1:8" x14ac:dyDescent="0.25">
      <c r="A864" s="30" t="s">
        <v>1143</v>
      </c>
      <c r="B864" s="30" t="s">
        <v>2024</v>
      </c>
      <c r="C864" s="30" t="s">
        <v>2024</v>
      </c>
      <c r="D864" s="30" t="s">
        <v>1268</v>
      </c>
      <c r="E864" s="30"/>
    </row>
    <row r="865" spans="1:5" x14ac:dyDescent="0.25">
      <c r="A865" s="30" t="s">
        <v>1143</v>
      </c>
      <c r="B865" s="30" t="s">
        <v>2025</v>
      </c>
      <c r="C865" s="30" t="s">
        <v>2026</v>
      </c>
      <c r="D865" s="30" t="s">
        <v>1268</v>
      </c>
      <c r="E865" s="30"/>
    </row>
    <row r="866" spans="1:5" x14ac:dyDescent="0.25">
      <c r="A866" s="30" t="s">
        <v>1143</v>
      </c>
      <c r="B866" s="30" t="s">
        <v>2027</v>
      </c>
      <c r="C866" s="30" t="s">
        <v>2028</v>
      </c>
      <c r="D866" s="30" t="s">
        <v>1268</v>
      </c>
      <c r="E866" s="30"/>
    </row>
    <row r="867" spans="1:5" x14ac:dyDescent="0.25">
      <c r="A867" s="30" t="s">
        <v>1143</v>
      </c>
      <c r="B867" s="30" t="s">
        <v>2029</v>
      </c>
      <c r="C867" s="30" t="s">
        <v>2030</v>
      </c>
      <c r="D867" s="30" t="s">
        <v>1268</v>
      </c>
      <c r="E867" s="30"/>
    </row>
    <row r="868" spans="1:5" x14ac:dyDescent="0.25">
      <c r="A868" s="30" t="s">
        <v>1143</v>
      </c>
      <c r="B868" s="30" t="s">
        <v>2031</v>
      </c>
      <c r="C868" s="30" t="s">
        <v>2032</v>
      </c>
      <c r="D868" s="30" t="s">
        <v>1268</v>
      </c>
      <c r="E868" s="30"/>
    </row>
    <row r="869" spans="1:5" x14ac:dyDescent="0.25">
      <c r="A869" s="30"/>
      <c r="B869" s="30"/>
      <c r="E869" s="30"/>
    </row>
    <row r="870" spans="1:5" x14ac:dyDescent="0.25">
      <c r="A870" s="30" t="s">
        <v>1144</v>
      </c>
      <c r="B870" s="30" t="s">
        <v>2033</v>
      </c>
      <c r="C870" s="30" t="s">
        <v>2034</v>
      </c>
      <c r="D870" s="30" t="s">
        <v>1268</v>
      </c>
      <c r="E870" s="30" t="s">
        <v>2023</v>
      </c>
    </row>
    <row r="871" spans="1:5" x14ac:dyDescent="0.25">
      <c r="A871" s="30" t="s">
        <v>1144</v>
      </c>
      <c r="B871" s="30" t="s">
        <v>2035</v>
      </c>
      <c r="C871" s="30" t="s">
        <v>2036</v>
      </c>
      <c r="D871" s="30" t="s">
        <v>1268</v>
      </c>
      <c r="E871" s="30" t="s">
        <v>2024</v>
      </c>
    </row>
    <row r="872" spans="1:5" x14ac:dyDescent="0.25">
      <c r="A872" s="30" t="s">
        <v>1144</v>
      </c>
      <c r="B872" s="30" t="s">
        <v>2037</v>
      </c>
      <c r="C872" s="30" t="s">
        <v>2038</v>
      </c>
      <c r="D872" s="30" t="s">
        <v>1268</v>
      </c>
      <c r="E872" s="30" t="s">
        <v>2010</v>
      </c>
    </row>
    <row r="873" spans="1:5" x14ac:dyDescent="0.25">
      <c r="A873" s="30" t="s">
        <v>1144</v>
      </c>
      <c r="B873" s="30" t="s">
        <v>2039</v>
      </c>
      <c r="C873" s="30" t="s">
        <v>2040</v>
      </c>
      <c r="D873" s="30" t="s">
        <v>1268</v>
      </c>
      <c r="E873" s="30" t="s">
        <v>2027</v>
      </c>
    </row>
    <row r="874" spans="1:5" x14ac:dyDescent="0.25">
      <c r="A874" s="30" t="s">
        <v>1144</v>
      </c>
      <c r="B874" s="30" t="s">
        <v>2041</v>
      </c>
      <c r="C874" s="30" t="s">
        <v>2042</v>
      </c>
      <c r="D874" s="30" t="s">
        <v>1268</v>
      </c>
      <c r="E874" s="30" t="s">
        <v>2010</v>
      </c>
    </row>
    <row r="875" spans="1:5" x14ac:dyDescent="0.25">
      <c r="A875" s="30" t="s">
        <v>1144</v>
      </c>
      <c r="B875" s="30" t="s">
        <v>2043</v>
      </c>
      <c r="C875" s="30" t="s">
        <v>2044</v>
      </c>
      <c r="D875" s="30" t="s">
        <v>1268</v>
      </c>
      <c r="E875" s="30" t="s">
        <v>2031</v>
      </c>
    </row>
    <row r="876" spans="1:5" x14ac:dyDescent="0.25">
      <c r="A876" s="30" t="s">
        <v>1144</v>
      </c>
      <c r="B876" s="30" t="s">
        <v>2045</v>
      </c>
      <c r="C876" s="30" t="s">
        <v>2046</v>
      </c>
      <c r="D876" s="30" t="s">
        <v>1268</v>
      </c>
      <c r="E876" s="30" t="s">
        <v>2031</v>
      </c>
    </row>
    <row r="877" spans="1:5" x14ac:dyDescent="0.25">
      <c r="A877" s="30" t="s">
        <v>1144</v>
      </c>
      <c r="B877" s="30" t="s">
        <v>2047</v>
      </c>
      <c r="C877" s="30" t="s">
        <v>2048</v>
      </c>
      <c r="D877" s="30" t="s">
        <v>1268</v>
      </c>
      <c r="E877" s="30" t="s">
        <v>2047</v>
      </c>
    </row>
    <row r="878" spans="1:5" x14ac:dyDescent="0.25">
      <c r="A878" s="30" t="s">
        <v>1144</v>
      </c>
      <c r="B878" s="30" t="s">
        <v>2049</v>
      </c>
      <c r="C878" s="30" t="s">
        <v>2049</v>
      </c>
      <c r="D878" s="30" t="s">
        <v>1268</v>
      </c>
      <c r="E878" s="30" t="s">
        <v>2010</v>
      </c>
    </row>
    <row r="879" spans="1:5" x14ac:dyDescent="0.25">
      <c r="A879" s="30" t="s">
        <v>1144</v>
      </c>
      <c r="B879" s="30" t="s">
        <v>2050</v>
      </c>
      <c r="C879" s="30" t="s">
        <v>2050</v>
      </c>
      <c r="D879" s="30" t="s">
        <v>1268</v>
      </c>
      <c r="E879" s="30" t="s">
        <v>2021</v>
      </c>
    </row>
    <row r="880" spans="1:5" x14ac:dyDescent="0.25">
      <c r="A880" s="30" t="s">
        <v>1144</v>
      </c>
      <c r="B880" s="30" t="s">
        <v>2051</v>
      </c>
      <c r="C880" s="30" t="s">
        <v>2051</v>
      </c>
      <c r="D880" s="30" t="s">
        <v>1268</v>
      </c>
      <c r="E880" s="30" t="s">
        <v>2016</v>
      </c>
    </row>
    <row r="881" spans="1:5" x14ac:dyDescent="0.25">
      <c r="A881" s="30" t="s">
        <v>1144</v>
      </c>
      <c r="B881" s="30" t="s">
        <v>2052</v>
      </c>
      <c r="C881" s="30" t="s">
        <v>2053</v>
      </c>
      <c r="D881" s="30" t="s">
        <v>1268</v>
      </c>
      <c r="E881" s="30" t="s">
        <v>2027</v>
      </c>
    </row>
    <row r="882" spans="1:5" x14ac:dyDescent="0.25">
      <c r="A882" s="30" t="s">
        <v>1144</v>
      </c>
      <c r="B882" s="30" t="s">
        <v>2054</v>
      </c>
      <c r="C882" s="30" t="s">
        <v>2055</v>
      </c>
      <c r="D882" s="30" t="s">
        <v>1268</v>
      </c>
      <c r="E882" s="30" t="s">
        <v>2020</v>
      </c>
    </row>
    <row r="883" spans="1:5" x14ac:dyDescent="0.25">
      <c r="A883" s="30" t="s">
        <v>1144</v>
      </c>
      <c r="B883" s="30" t="s">
        <v>2056</v>
      </c>
      <c r="C883" s="30" t="s">
        <v>2057</v>
      </c>
      <c r="D883" s="30" t="s">
        <v>1268</v>
      </c>
      <c r="E883" s="30" t="s">
        <v>2014</v>
      </c>
    </row>
    <row r="884" spans="1:5" x14ac:dyDescent="0.25">
      <c r="A884" s="30" t="s">
        <v>1144</v>
      </c>
      <c r="B884" s="30" t="s">
        <v>2058</v>
      </c>
      <c r="C884" s="30" t="s">
        <v>2059</v>
      </c>
      <c r="D884" s="30" t="s">
        <v>1268</v>
      </c>
      <c r="E884" s="30" t="s">
        <v>2027</v>
      </c>
    </row>
    <row r="885" spans="1:5" x14ac:dyDescent="0.25">
      <c r="A885" s="30" t="s">
        <v>1144</v>
      </c>
      <c r="B885" s="30" t="s">
        <v>2060</v>
      </c>
      <c r="C885" s="30" t="s">
        <v>2061</v>
      </c>
      <c r="D885" s="30" t="s">
        <v>1268</v>
      </c>
      <c r="E885" s="30" t="s">
        <v>2031</v>
      </c>
    </row>
    <row r="886" spans="1:5" x14ac:dyDescent="0.25">
      <c r="A886" s="30" t="s">
        <v>1144</v>
      </c>
      <c r="B886" s="30" t="s">
        <v>2062</v>
      </c>
      <c r="C886" s="30" t="s">
        <v>2063</v>
      </c>
      <c r="D886" s="30" t="s">
        <v>1268</v>
      </c>
      <c r="E886" s="30" t="s">
        <v>2006</v>
      </c>
    </row>
    <row r="887" spans="1:5" x14ac:dyDescent="0.25">
      <c r="A887" s="30" t="s">
        <v>1144</v>
      </c>
      <c r="B887" s="30" t="s">
        <v>2064</v>
      </c>
      <c r="C887" s="30" t="s">
        <v>2064</v>
      </c>
      <c r="D887" s="30" t="s">
        <v>1268</v>
      </c>
      <c r="E887" s="30" t="s">
        <v>2020</v>
      </c>
    </row>
    <row r="888" spans="1:5" x14ac:dyDescent="0.25">
      <c r="A888" s="30" t="s">
        <v>1144</v>
      </c>
      <c r="B888" s="30" t="s">
        <v>2065</v>
      </c>
      <c r="C888" s="30" t="s">
        <v>2065</v>
      </c>
      <c r="D888" s="30" t="s">
        <v>1268</v>
      </c>
      <c r="E888" s="30" t="s">
        <v>2020</v>
      </c>
    </row>
    <row r="889" spans="1:5" x14ac:dyDescent="0.25">
      <c r="A889" s="30" t="s">
        <v>1144</v>
      </c>
      <c r="B889" s="30" t="s">
        <v>2066</v>
      </c>
      <c r="C889" s="30" t="s">
        <v>2066</v>
      </c>
      <c r="D889" s="30" t="s">
        <v>1268</v>
      </c>
      <c r="E889" s="30" t="s">
        <v>2025</v>
      </c>
    </row>
    <row r="890" spans="1:5" x14ac:dyDescent="0.25">
      <c r="A890" s="30" t="s">
        <v>1144</v>
      </c>
      <c r="B890" s="30" t="s">
        <v>2067</v>
      </c>
      <c r="C890" s="30" t="s">
        <v>2067</v>
      </c>
      <c r="D890" s="30" t="s">
        <v>1268</v>
      </c>
      <c r="E890" s="30" t="s">
        <v>2015</v>
      </c>
    </row>
    <row r="891" spans="1:5" x14ac:dyDescent="0.25">
      <c r="A891" s="30" t="s">
        <v>1144</v>
      </c>
      <c r="B891" s="30" t="s">
        <v>2068</v>
      </c>
      <c r="C891" s="30" t="s">
        <v>2068</v>
      </c>
      <c r="D891" s="30" t="s">
        <v>1268</v>
      </c>
      <c r="E891" s="30" t="s">
        <v>2010</v>
      </c>
    </row>
    <row r="892" spans="1:5" x14ac:dyDescent="0.25">
      <c r="A892" s="30" t="s">
        <v>1144</v>
      </c>
      <c r="B892" s="30" t="s">
        <v>2069</v>
      </c>
      <c r="C892" s="30" t="s">
        <v>2069</v>
      </c>
      <c r="D892" s="30" t="s">
        <v>1268</v>
      </c>
      <c r="E892" s="30" t="s">
        <v>2023</v>
      </c>
    </row>
    <row r="893" spans="1:5" x14ac:dyDescent="0.25">
      <c r="A893" s="30" t="s">
        <v>1144</v>
      </c>
      <c r="B893" s="30" t="s">
        <v>2070</v>
      </c>
      <c r="C893" s="30" t="s">
        <v>2071</v>
      </c>
      <c r="D893" s="30" t="s">
        <v>1268</v>
      </c>
      <c r="E893" s="30" t="s">
        <v>2015</v>
      </c>
    </row>
    <row r="894" spans="1:5" x14ac:dyDescent="0.25">
      <c r="A894" s="30" t="s">
        <v>1144</v>
      </c>
      <c r="B894" s="30" t="s">
        <v>2072</v>
      </c>
      <c r="C894" s="30" t="s">
        <v>2072</v>
      </c>
      <c r="D894" s="30" t="s">
        <v>1268</v>
      </c>
      <c r="E894" s="30" t="s">
        <v>2008</v>
      </c>
    </row>
    <row r="895" spans="1:5" x14ac:dyDescent="0.25">
      <c r="A895" s="30" t="s">
        <v>1144</v>
      </c>
      <c r="B895" s="30" t="s">
        <v>2073</v>
      </c>
      <c r="C895" s="30" t="s">
        <v>2073</v>
      </c>
      <c r="D895" s="30" t="s">
        <v>1268</v>
      </c>
      <c r="E895" s="30" t="s">
        <v>2031</v>
      </c>
    </row>
    <row r="896" spans="1:5" x14ac:dyDescent="0.25">
      <c r="A896" s="30" t="s">
        <v>1144</v>
      </c>
      <c r="B896" s="30" t="s">
        <v>2074</v>
      </c>
      <c r="C896" s="30" t="s">
        <v>2075</v>
      </c>
      <c r="D896" s="30" t="s">
        <v>1268</v>
      </c>
      <c r="E896" s="30" t="s">
        <v>2010</v>
      </c>
    </row>
    <row r="897" spans="1:5" x14ac:dyDescent="0.25">
      <c r="A897" s="30" t="s">
        <v>1144</v>
      </c>
      <c r="B897" s="30" t="s">
        <v>2076</v>
      </c>
      <c r="C897" s="30" t="s">
        <v>2076</v>
      </c>
      <c r="D897" s="30" t="s">
        <v>1268</v>
      </c>
      <c r="E897" s="30" t="s">
        <v>2018</v>
      </c>
    </row>
    <row r="898" spans="1:5" x14ac:dyDescent="0.25">
      <c r="A898" s="30" t="s">
        <v>1144</v>
      </c>
      <c r="B898" s="30" t="s">
        <v>2077</v>
      </c>
      <c r="C898" s="30" t="s">
        <v>2077</v>
      </c>
      <c r="D898" s="30" t="s">
        <v>1268</v>
      </c>
      <c r="E898" s="30" t="s">
        <v>2023</v>
      </c>
    </row>
    <row r="899" spans="1:5" x14ac:dyDescent="0.25">
      <c r="A899" s="30" t="s">
        <v>1144</v>
      </c>
      <c r="B899" s="30" t="s">
        <v>2078</v>
      </c>
      <c r="C899" s="30" t="s">
        <v>2078</v>
      </c>
      <c r="D899" s="30" t="s">
        <v>1268</v>
      </c>
      <c r="E899" s="30" t="s">
        <v>2014</v>
      </c>
    </row>
    <row r="900" spans="1:5" x14ac:dyDescent="0.25">
      <c r="A900" s="30" t="s">
        <v>1144</v>
      </c>
      <c r="B900" s="30" t="s">
        <v>2079</v>
      </c>
      <c r="C900" s="30" t="s">
        <v>2079</v>
      </c>
      <c r="D900" s="30" t="s">
        <v>1268</v>
      </c>
      <c r="E900" s="30" t="s">
        <v>2006</v>
      </c>
    </row>
    <row r="901" spans="1:5" x14ac:dyDescent="0.25">
      <c r="A901" s="30" t="s">
        <v>1144</v>
      </c>
      <c r="B901" s="30" t="s">
        <v>2080</v>
      </c>
      <c r="C901" s="30" t="s">
        <v>2080</v>
      </c>
      <c r="D901" s="30" t="s">
        <v>1268</v>
      </c>
      <c r="E901" s="30" t="s">
        <v>2029</v>
      </c>
    </row>
    <row r="902" spans="1:5" x14ac:dyDescent="0.25">
      <c r="A902" s="30" t="s">
        <v>1144</v>
      </c>
      <c r="B902" s="30" t="s">
        <v>2081</v>
      </c>
      <c r="C902" s="30" t="s">
        <v>2081</v>
      </c>
      <c r="D902" s="30" t="s">
        <v>1268</v>
      </c>
      <c r="E902" s="30" t="s">
        <v>2025</v>
      </c>
    </row>
    <row r="903" spans="1:5" x14ac:dyDescent="0.25">
      <c r="A903" s="30" t="s">
        <v>1144</v>
      </c>
      <c r="B903" s="30" t="s">
        <v>2082</v>
      </c>
      <c r="C903" s="30" t="s">
        <v>2082</v>
      </c>
      <c r="D903" s="30" t="s">
        <v>1268</v>
      </c>
      <c r="E903" s="30" t="s">
        <v>2008</v>
      </c>
    </row>
    <row r="904" spans="1:5" x14ac:dyDescent="0.25">
      <c r="A904" s="30" t="s">
        <v>1144</v>
      </c>
      <c r="B904" s="30" t="s">
        <v>2083</v>
      </c>
      <c r="C904" s="30" t="s">
        <v>2083</v>
      </c>
      <c r="D904" s="30" t="s">
        <v>1268</v>
      </c>
      <c r="E904" s="30" t="s">
        <v>2025</v>
      </c>
    </row>
    <row r="905" spans="1:5" x14ac:dyDescent="0.25">
      <c r="A905" s="30" t="s">
        <v>1144</v>
      </c>
      <c r="B905" s="30" t="s">
        <v>2084</v>
      </c>
      <c r="C905" s="30" t="s">
        <v>2084</v>
      </c>
      <c r="D905" s="30" t="s">
        <v>1268</v>
      </c>
      <c r="E905" s="30" t="s">
        <v>2020</v>
      </c>
    </row>
    <row r="906" spans="1:5" x14ac:dyDescent="0.25">
      <c r="A906" s="30" t="s">
        <v>1144</v>
      </c>
      <c r="B906" s="30" t="s">
        <v>2085</v>
      </c>
      <c r="C906" s="30" t="s">
        <v>2086</v>
      </c>
      <c r="D906" s="30" t="s">
        <v>1268</v>
      </c>
      <c r="E906" s="30" t="s">
        <v>2016</v>
      </c>
    </row>
    <row r="907" spans="1:5" x14ac:dyDescent="0.25">
      <c r="A907" s="30" t="s">
        <v>1144</v>
      </c>
      <c r="B907" s="30" t="s">
        <v>2087</v>
      </c>
      <c r="C907" s="30" t="s">
        <v>2087</v>
      </c>
      <c r="D907" s="30" t="s">
        <v>1268</v>
      </c>
      <c r="E907" s="30" t="s">
        <v>2027</v>
      </c>
    </row>
    <row r="908" spans="1:5" x14ac:dyDescent="0.25">
      <c r="A908" s="30" t="s">
        <v>1144</v>
      </c>
      <c r="B908" s="30" t="s">
        <v>2088</v>
      </c>
      <c r="C908" s="30" t="s">
        <v>2088</v>
      </c>
      <c r="D908" s="30" t="s">
        <v>1268</v>
      </c>
      <c r="E908" s="30" t="s">
        <v>2025</v>
      </c>
    </row>
    <row r="909" spans="1:5" x14ac:dyDescent="0.25">
      <c r="A909" s="30" t="s">
        <v>1144</v>
      </c>
      <c r="B909" s="30" t="s">
        <v>2089</v>
      </c>
      <c r="C909" s="30" t="s">
        <v>2089</v>
      </c>
      <c r="D909" s="30" t="s">
        <v>1268</v>
      </c>
      <c r="E909" s="30" t="s">
        <v>2020</v>
      </c>
    </row>
    <row r="910" spans="1:5" x14ac:dyDescent="0.25">
      <c r="A910" s="30" t="s">
        <v>1144</v>
      </c>
      <c r="B910" s="30" t="s">
        <v>2090</v>
      </c>
      <c r="C910" s="30" t="s">
        <v>2090</v>
      </c>
      <c r="D910" s="30" t="s">
        <v>1268</v>
      </c>
      <c r="E910" s="30" t="s">
        <v>2021</v>
      </c>
    </row>
    <row r="911" spans="1:5" x14ac:dyDescent="0.25">
      <c r="A911" s="30" t="s">
        <v>1144</v>
      </c>
      <c r="B911" s="30" t="s">
        <v>2091</v>
      </c>
      <c r="C911" s="30" t="s">
        <v>2092</v>
      </c>
      <c r="D911" s="30" t="s">
        <v>1268</v>
      </c>
      <c r="E911" s="30" t="s">
        <v>2014</v>
      </c>
    </row>
    <row r="912" spans="1:5" x14ac:dyDescent="0.25">
      <c r="A912" s="30" t="s">
        <v>1144</v>
      </c>
      <c r="B912" s="30" t="s">
        <v>2093</v>
      </c>
      <c r="C912" s="30" t="s">
        <v>2094</v>
      </c>
      <c r="D912" s="30" t="s">
        <v>1268</v>
      </c>
      <c r="E912" s="30" t="s">
        <v>2012</v>
      </c>
    </row>
    <row r="913" spans="1:5" x14ac:dyDescent="0.25">
      <c r="A913" s="30" t="s">
        <v>1144</v>
      </c>
      <c r="B913" s="30" t="s">
        <v>2095</v>
      </c>
      <c r="C913" s="30" t="s">
        <v>2096</v>
      </c>
      <c r="D913" s="30" t="s">
        <v>1268</v>
      </c>
      <c r="E913" s="30" t="s">
        <v>2024</v>
      </c>
    </row>
    <row r="914" spans="1:5" x14ac:dyDescent="0.25">
      <c r="A914" s="30" t="s">
        <v>1144</v>
      </c>
      <c r="B914" s="30" t="s">
        <v>2097</v>
      </c>
      <c r="C914" s="30" t="s">
        <v>2098</v>
      </c>
      <c r="D914" s="30" t="s">
        <v>1268</v>
      </c>
      <c r="E914" s="30" t="s">
        <v>2010</v>
      </c>
    </row>
    <row r="915" spans="1:5" x14ac:dyDescent="0.25">
      <c r="A915" s="30" t="s">
        <v>1144</v>
      </c>
      <c r="B915" s="30" t="s">
        <v>2099</v>
      </c>
      <c r="C915" s="30" t="s">
        <v>887</v>
      </c>
      <c r="D915" s="30" t="s">
        <v>1268</v>
      </c>
      <c r="E915" s="30" t="s">
        <v>2023</v>
      </c>
    </row>
    <row r="916" spans="1:5" x14ac:dyDescent="0.25">
      <c r="A916" s="30" t="s">
        <v>1144</v>
      </c>
      <c r="B916" s="30" t="s">
        <v>2100</v>
      </c>
      <c r="C916" s="30" t="s">
        <v>2101</v>
      </c>
      <c r="D916" s="30" t="s">
        <v>1268</v>
      </c>
      <c r="E916" s="30" t="s">
        <v>2025</v>
      </c>
    </row>
    <row r="917" spans="1:5" x14ac:dyDescent="0.25">
      <c r="A917" s="30" t="s">
        <v>1144</v>
      </c>
      <c r="B917" s="30" t="s">
        <v>2102</v>
      </c>
      <c r="C917" s="30" t="s">
        <v>2103</v>
      </c>
      <c r="D917" s="30" t="s">
        <v>1268</v>
      </c>
      <c r="E917" s="30" t="s">
        <v>2027</v>
      </c>
    </row>
    <row r="918" spans="1:5" x14ac:dyDescent="0.25">
      <c r="A918" s="30" t="s">
        <v>1144</v>
      </c>
      <c r="B918" s="30" t="s">
        <v>2104</v>
      </c>
      <c r="C918" s="30" t="s">
        <v>2105</v>
      </c>
      <c r="D918" s="30" t="s">
        <v>1268</v>
      </c>
      <c r="E918" s="30" t="s">
        <v>2014</v>
      </c>
    </row>
    <row r="919" spans="1:5" x14ac:dyDescent="0.25">
      <c r="A919" s="30" t="s">
        <v>1144</v>
      </c>
      <c r="B919" s="30" t="s">
        <v>2106</v>
      </c>
      <c r="C919" s="30" t="s">
        <v>2107</v>
      </c>
      <c r="D919" s="30" t="s">
        <v>1268</v>
      </c>
      <c r="E919" s="30" t="s">
        <v>2024</v>
      </c>
    </row>
    <row r="920" spans="1:5" x14ac:dyDescent="0.25">
      <c r="A920" s="30" t="s">
        <v>1144</v>
      </c>
      <c r="B920" s="30" t="s">
        <v>2108</v>
      </c>
      <c r="C920" s="30" t="s">
        <v>2109</v>
      </c>
      <c r="D920" s="30" t="s">
        <v>1268</v>
      </c>
      <c r="E920" s="30" t="s">
        <v>2006</v>
      </c>
    </row>
    <row r="921" spans="1:5" x14ac:dyDescent="0.25">
      <c r="A921" s="30" t="s">
        <v>1144</v>
      </c>
      <c r="B921" s="30" t="s">
        <v>2110</v>
      </c>
      <c r="C921" s="30" t="s">
        <v>2111</v>
      </c>
      <c r="D921" s="30" t="s">
        <v>1268</v>
      </c>
      <c r="E921" s="30" t="s">
        <v>2024</v>
      </c>
    </row>
    <row r="922" spans="1:5" x14ac:dyDescent="0.25">
      <c r="A922" s="30" t="s">
        <v>1144</v>
      </c>
      <c r="B922" s="30" t="s">
        <v>2112</v>
      </c>
      <c r="C922" s="30" t="s">
        <v>2113</v>
      </c>
      <c r="D922" s="30" t="s">
        <v>1268</v>
      </c>
      <c r="E922" s="30" t="s">
        <v>2004</v>
      </c>
    </row>
    <row r="923" spans="1:5" x14ac:dyDescent="0.25">
      <c r="A923" s="30" t="s">
        <v>1144</v>
      </c>
      <c r="B923" s="30" t="s">
        <v>2114</v>
      </c>
      <c r="C923" s="30" t="s">
        <v>2115</v>
      </c>
      <c r="D923" s="30" t="s">
        <v>1268</v>
      </c>
      <c r="E923" s="30" t="s">
        <v>2014</v>
      </c>
    </row>
    <row r="924" spans="1:5" x14ac:dyDescent="0.25">
      <c r="A924" s="30" t="s">
        <v>1144</v>
      </c>
      <c r="B924" s="30" t="s">
        <v>2116</v>
      </c>
      <c r="C924" s="30" t="s">
        <v>2117</v>
      </c>
      <c r="D924" s="30" t="s">
        <v>1268</v>
      </c>
      <c r="E924" s="30" t="s">
        <v>2016</v>
      </c>
    </row>
    <row r="925" spans="1:5" x14ac:dyDescent="0.25">
      <c r="A925" s="30" t="s">
        <v>1144</v>
      </c>
      <c r="B925" s="30" t="s">
        <v>2118</v>
      </c>
      <c r="C925" s="30" t="s">
        <v>2119</v>
      </c>
      <c r="D925" s="30" t="s">
        <v>1268</v>
      </c>
      <c r="E925" s="30" t="s">
        <v>2014</v>
      </c>
    </row>
    <row r="926" spans="1:5" x14ac:dyDescent="0.25">
      <c r="A926" s="30" t="s">
        <v>1144</v>
      </c>
      <c r="B926" s="30" t="s">
        <v>2120</v>
      </c>
      <c r="C926" s="30" t="s">
        <v>2121</v>
      </c>
      <c r="D926" s="30" t="s">
        <v>1268</v>
      </c>
      <c r="E926" s="30" t="s">
        <v>2010</v>
      </c>
    </row>
    <row r="927" spans="1:5" x14ac:dyDescent="0.25">
      <c r="A927" s="30" t="s">
        <v>1144</v>
      </c>
      <c r="B927" s="30" t="s">
        <v>2122</v>
      </c>
      <c r="C927" s="30" t="s">
        <v>2123</v>
      </c>
      <c r="D927" s="30" t="s">
        <v>1268</v>
      </c>
      <c r="E927" s="30" t="s">
        <v>2029</v>
      </c>
    </row>
    <row r="928" spans="1:5" x14ac:dyDescent="0.25">
      <c r="A928" s="30" t="s">
        <v>1144</v>
      </c>
      <c r="B928" s="30" t="s">
        <v>2124</v>
      </c>
      <c r="C928" s="30" t="s">
        <v>2125</v>
      </c>
      <c r="D928" s="30" t="s">
        <v>1268</v>
      </c>
      <c r="E928" s="30" t="s">
        <v>2004</v>
      </c>
    </row>
    <row r="929" spans="1:5" x14ac:dyDescent="0.25">
      <c r="A929" s="30" t="s">
        <v>1144</v>
      </c>
      <c r="B929" s="30" t="s">
        <v>2126</v>
      </c>
      <c r="C929" s="30" t="s">
        <v>2127</v>
      </c>
      <c r="D929" s="30" t="s">
        <v>1268</v>
      </c>
      <c r="E929" s="30" t="s">
        <v>2012</v>
      </c>
    </row>
    <row r="930" spans="1:5" x14ac:dyDescent="0.25">
      <c r="A930" s="30" t="s">
        <v>1144</v>
      </c>
      <c r="B930" s="30" t="s">
        <v>2128</v>
      </c>
      <c r="C930" s="30" t="s">
        <v>2129</v>
      </c>
      <c r="D930" s="30" t="s">
        <v>1268</v>
      </c>
      <c r="E930" s="30" t="s">
        <v>2004</v>
      </c>
    </row>
    <row r="931" spans="1:5" x14ac:dyDescent="0.25">
      <c r="A931" s="30" t="s">
        <v>1144</v>
      </c>
      <c r="B931" s="30" t="s">
        <v>2130</v>
      </c>
      <c r="C931" s="30" t="s">
        <v>2131</v>
      </c>
      <c r="D931" s="30" t="s">
        <v>1268</v>
      </c>
      <c r="E931" s="30" t="s">
        <v>2012</v>
      </c>
    </row>
    <row r="932" spans="1:5" x14ac:dyDescent="0.25">
      <c r="A932" s="30" t="s">
        <v>1144</v>
      </c>
      <c r="B932" s="30" t="s">
        <v>2132</v>
      </c>
      <c r="C932" s="30" t="s">
        <v>2133</v>
      </c>
      <c r="D932" s="30" t="s">
        <v>1268</v>
      </c>
      <c r="E932" s="30" t="s">
        <v>2016</v>
      </c>
    </row>
    <row r="933" spans="1:5" x14ac:dyDescent="0.25">
      <c r="A933" s="30" t="s">
        <v>1144</v>
      </c>
      <c r="B933" s="30" t="s">
        <v>2134</v>
      </c>
      <c r="C933" s="30" t="s">
        <v>2135</v>
      </c>
      <c r="D933" s="30" t="s">
        <v>1268</v>
      </c>
      <c r="E933" s="30" t="s">
        <v>2006</v>
      </c>
    </row>
    <row r="934" spans="1:5" x14ac:dyDescent="0.25">
      <c r="A934" s="30" t="s">
        <v>1144</v>
      </c>
      <c r="B934" s="30" t="s">
        <v>2136</v>
      </c>
      <c r="C934" s="30" t="s">
        <v>2137</v>
      </c>
      <c r="D934" s="30" t="s">
        <v>1268</v>
      </c>
      <c r="E934" s="30" t="s">
        <v>2016</v>
      </c>
    </row>
    <row r="935" spans="1:5" x14ac:dyDescent="0.25">
      <c r="A935" s="30" t="s">
        <v>1144</v>
      </c>
      <c r="B935" s="30" t="s">
        <v>2138</v>
      </c>
      <c r="C935" s="30" t="s">
        <v>2139</v>
      </c>
      <c r="D935" s="30" t="s">
        <v>1268</v>
      </c>
      <c r="E935" s="30" t="s">
        <v>2012</v>
      </c>
    </row>
    <row r="936" spans="1:5" x14ac:dyDescent="0.25">
      <c r="A936" s="30" t="s">
        <v>1144</v>
      </c>
      <c r="B936" s="30" t="s">
        <v>2140</v>
      </c>
      <c r="C936" s="30" t="s">
        <v>2141</v>
      </c>
      <c r="D936" s="30" t="s">
        <v>1268</v>
      </c>
      <c r="E936" s="30" t="s">
        <v>2023</v>
      </c>
    </row>
    <row r="937" spans="1:5" x14ac:dyDescent="0.25">
      <c r="A937" s="30" t="s">
        <v>1144</v>
      </c>
      <c r="B937" s="30" t="s">
        <v>2142</v>
      </c>
      <c r="C937" s="30" t="s">
        <v>2143</v>
      </c>
      <c r="D937" s="30" t="s">
        <v>1268</v>
      </c>
      <c r="E937" s="30" t="s">
        <v>2031</v>
      </c>
    </row>
    <row r="938" spans="1:5" x14ac:dyDescent="0.25">
      <c r="A938" s="30" t="s">
        <v>1144</v>
      </c>
      <c r="B938" s="30" t="s">
        <v>2144</v>
      </c>
      <c r="C938" s="30" t="s">
        <v>2145</v>
      </c>
      <c r="D938" s="30" t="s">
        <v>1268</v>
      </c>
      <c r="E938" s="30" t="s">
        <v>2021</v>
      </c>
    </row>
    <row r="939" spans="1:5" x14ac:dyDescent="0.25">
      <c r="A939" s="30" t="s">
        <v>1144</v>
      </c>
      <c r="B939" s="30" t="s">
        <v>2146</v>
      </c>
      <c r="C939" s="30" t="s">
        <v>2147</v>
      </c>
      <c r="D939" s="30" t="s">
        <v>1268</v>
      </c>
      <c r="E939" s="30" t="s">
        <v>2014</v>
      </c>
    </row>
    <row r="940" spans="1:5" x14ac:dyDescent="0.25">
      <c r="A940" s="30" t="s">
        <v>1144</v>
      </c>
      <c r="B940" s="30" t="s">
        <v>2148</v>
      </c>
      <c r="C940" s="30" t="s">
        <v>2149</v>
      </c>
      <c r="D940" s="30" t="s">
        <v>1268</v>
      </c>
      <c r="E940" s="30" t="s">
        <v>2025</v>
      </c>
    </row>
    <row r="941" spans="1:5" x14ac:dyDescent="0.25">
      <c r="A941" s="30" t="s">
        <v>1144</v>
      </c>
      <c r="B941" s="30" t="s">
        <v>2150</v>
      </c>
      <c r="C941" s="30" t="s">
        <v>2151</v>
      </c>
      <c r="D941" s="30" t="s">
        <v>1268</v>
      </c>
      <c r="E941" s="30" t="s">
        <v>2014</v>
      </c>
    </row>
    <row r="942" spans="1:5" x14ac:dyDescent="0.25">
      <c r="A942" s="30" t="s">
        <v>1144</v>
      </c>
      <c r="B942" s="30" t="s">
        <v>2152</v>
      </c>
      <c r="C942" s="30" t="s">
        <v>2153</v>
      </c>
      <c r="D942" s="30" t="s">
        <v>1268</v>
      </c>
      <c r="E942" s="30" t="s">
        <v>2006</v>
      </c>
    </row>
    <row r="943" spans="1:5" x14ac:dyDescent="0.25">
      <c r="A943" s="30" t="s">
        <v>1144</v>
      </c>
      <c r="B943" s="30" t="s">
        <v>2154</v>
      </c>
      <c r="C943" s="30" t="s">
        <v>2155</v>
      </c>
      <c r="D943" s="30" t="s">
        <v>1268</v>
      </c>
      <c r="E943" s="30" t="s">
        <v>2025</v>
      </c>
    </row>
    <row r="944" spans="1:5" x14ac:dyDescent="0.25">
      <c r="A944" s="30" t="s">
        <v>1144</v>
      </c>
      <c r="B944" s="30" t="s">
        <v>2154</v>
      </c>
      <c r="C944" s="30" t="s">
        <v>2155</v>
      </c>
      <c r="D944" s="30" t="s">
        <v>1268</v>
      </c>
      <c r="E944" s="30" t="s">
        <v>2031</v>
      </c>
    </row>
    <row r="945" spans="1:5" x14ac:dyDescent="0.25">
      <c r="A945" s="30" t="s">
        <v>1144</v>
      </c>
      <c r="B945" s="30" t="s">
        <v>2154</v>
      </c>
      <c r="C945" s="30" t="s">
        <v>2155</v>
      </c>
      <c r="D945" s="30" t="s">
        <v>1268</v>
      </c>
      <c r="E945" s="30" t="s">
        <v>2004</v>
      </c>
    </row>
    <row r="946" spans="1:5" x14ac:dyDescent="0.25">
      <c r="A946" s="30" t="s">
        <v>1144</v>
      </c>
      <c r="B946" s="30" t="s">
        <v>2156</v>
      </c>
      <c r="C946" s="30" t="s">
        <v>2157</v>
      </c>
      <c r="D946" s="30" t="s">
        <v>1268</v>
      </c>
      <c r="E946" s="30" t="s">
        <v>2016</v>
      </c>
    </row>
    <row r="947" spans="1:5" x14ac:dyDescent="0.25">
      <c r="A947" s="30" t="s">
        <v>1144</v>
      </c>
      <c r="B947" s="30" t="s">
        <v>2158</v>
      </c>
      <c r="C947" s="30" t="s">
        <v>2159</v>
      </c>
      <c r="D947" s="30" t="s">
        <v>1268</v>
      </c>
      <c r="E947" s="30" t="s">
        <v>2024</v>
      </c>
    </row>
    <row r="948" spans="1:5" x14ac:dyDescent="0.25">
      <c r="A948" s="30" t="s">
        <v>1144</v>
      </c>
      <c r="B948" s="30" t="s">
        <v>2160</v>
      </c>
      <c r="C948" s="30" t="s">
        <v>2161</v>
      </c>
      <c r="D948" s="30" t="s">
        <v>1268</v>
      </c>
      <c r="E948" s="30" t="s">
        <v>2016</v>
      </c>
    </row>
    <row r="949" spans="1:5" x14ac:dyDescent="0.25">
      <c r="A949" s="30" t="s">
        <v>1144</v>
      </c>
      <c r="B949" s="30" t="s">
        <v>2162</v>
      </c>
      <c r="C949" s="30" t="s">
        <v>2163</v>
      </c>
      <c r="D949" s="30" t="s">
        <v>1268</v>
      </c>
      <c r="E949" s="30" t="s">
        <v>2016</v>
      </c>
    </row>
    <row r="950" spans="1:5" x14ac:dyDescent="0.25">
      <c r="A950" s="30" t="s">
        <v>1144</v>
      </c>
      <c r="B950" s="30" t="s">
        <v>2164</v>
      </c>
      <c r="C950" s="30" t="s">
        <v>2165</v>
      </c>
      <c r="D950" s="30" t="s">
        <v>1268</v>
      </c>
      <c r="E950" s="30" t="s">
        <v>2029</v>
      </c>
    </row>
    <row r="951" spans="1:5" x14ac:dyDescent="0.25">
      <c r="A951" s="30" t="s">
        <v>1144</v>
      </c>
      <c r="B951" s="30" t="s">
        <v>2014</v>
      </c>
      <c r="C951" s="30" t="s">
        <v>2014</v>
      </c>
      <c r="D951" s="30" t="s">
        <v>1268</v>
      </c>
      <c r="E951" s="30" t="s">
        <v>2014</v>
      </c>
    </row>
    <row r="952" spans="1:5" x14ac:dyDescent="0.25">
      <c r="A952" s="30" t="s">
        <v>1144</v>
      </c>
      <c r="B952" s="30" t="s">
        <v>2166</v>
      </c>
      <c r="C952" s="30" t="s">
        <v>2166</v>
      </c>
      <c r="D952" s="30" t="s">
        <v>1268</v>
      </c>
      <c r="E952" s="30" t="s">
        <v>2006</v>
      </c>
    </row>
    <row r="953" spans="1:5" x14ac:dyDescent="0.25">
      <c r="A953" s="30" t="s">
        <v>1144</v>
      </c>
      <c r="B953" s="30" t="s">
        <v>2167</v>
      </c>
      <c r="C953" s="30" t="s">
        <v>2167</v>
      </c>
      <c r="D953" s="30" t="s">
        <v>1268</v>
      </c>
      <c r="E953" s="30" t="s">
        <v>2025</v>
      </c>
    </row>
    <row r="954" spans="1:5" x14ac:dyDescent="0.25">
      <c r="A954" s="30" t="s">
        <v>1144</v>
      </c>
      <c r="B954" s="30" t="s">
        <v>2168</v>
      </c>
      <c r="C954" s="30" t="s">
        <v>2168</v>
      </c>
      <c r="D954" s="30" t="s">
        <v>1268</v>
      </c>
      <c r="E954" s="30" t="s">
        <v>2031</v>
      </c>
    </row>
    <row r="955" spans="1:5" x14ac:dyDescent="0.25">
      <c r="A955" s="30" t="s">
        <v>1144</v>
      </c>
      <c r="B955" s="30" t="s">
        <v>2169</v>
      </c>
      <c r="C955" s="30" t="s">
        <v>2170</v>
      </c>
      <c r="D955" s="30" t="s">
        <v>1268</v>
      </c>
      <c r="E955" s="30" t="s">
        <v>2012</v>
      </c>
    </row>
    <row r="956" spans="1:5" x14ac:dyDescent="0.25">
      <c r="A956" s="30" t="s">
        <v>1144</v>
      </c>
      <c r="B956" s="30" t="s">
        <v>2171</v>
      </c>
      <c r="C956" s="30" t="s">
        <v>2171</v>
      </c>
      <c r="D956" s="30" t="s">
        <v>1268</v>
      </c>
      <c r="E956" s="30" t="s">
        <v>2027</v>
      </c>
    </row>
    <row r="957" spans="1:5" x14ac:dyDescent="0.25">
      <c r="A957" s="30" t="s">
        <v>1144</v>
      </c>
      <c r="B957" s="30" t="s">
        <v>2171</v>
      </c>
      <c r="C957" s="30" t="s">
        <v>2171</v>
      </c>
      <c r="D957" s="30" t="s">
        <v>1268</v>
      </c>
      <c r="E957" s="30" t="s">
        <v>2029</v>
      </c>
    </row>
    <row r="958" spans="1:5" x14ac:dyDescent="0.25">
      <c r="A958" s="30" t="s">
        <v>1144</v>
      </c>
      <c r="B958" s="30" t="s">
        <v>2172</v>
      </c>
      <c r="C958" s="30" t="s">
        <v>2172</v>
      </c>
      <c r="D958" s="30" t="s">
        <v>1268</v>
      </c>
      <c r="E958" s="30" t="s">
        <v>2021</v>
      </c>
    </row>
    <row r="959" spans="1:5" x14ac:dyDescent="0.25">
      <c r="A959" s="30" t="s">
        <v>1144</v>
      </c>
      <c r="B959" s="30" t="s">
        <v>2173</v>
      </c>
      <c r="C959" s="30" t="s">
        <v>2173</v>
      </c>
      <c r="D959" s="30" t="s">
        <v>1268</v>
      </c>
      <c r="E959" s="30" t="s">
        <v>2020</v>
      </c>
    </row>
    <row r="960" spans="1:5" x14ac:dyDescent="0.25">
      <c r="A960" s="30" t="s">
        <v>1144</v>
      </c>
      <c r="B960" s="30" t="s">
        <v>2174</v>
      </c>
      <c r="C960" s="30" t="s">
        <v>2175</v>
      </c>
      <c r="D960" s="30" t="s">
        <v>1268</v>
      </c>
      <c r="E960" s="30" t="s">
        <v>2015</v>
      </c>
    </row>
    <row r="961" spans="1:5" x14ac:dyDescent="0.25">
      <c r="A961" s="30" t="s">
        <v>1144</v>
      </c>
      <c r="B961" s="30" t="s">
        <v>2176</v>
      </c>
      <c r="C961" s="30" t="s">
        <v>2176</v>
      </c>
      <c r="D961" s="30" t="s">
        <v>1268</v>
      </c>
      <c r="E961" s="30" t="s">
        <v>2015</v>
      </c>
    </row>
    <row r="962" spans="1:5" x14ac:dyDescent="0.25">
      <c r="A962" s="30" t="s">
        <v>1144</v>
      </c>
      <c r="B962" s="30" t="s">
        <v>2177</v>
      </c>
      <c r="C962" s="30" t="s">
        <v>2177</v>
      </c>
      <c r="D962" s="30" t="s">
        <v>1268</v>
      </c>
      <c r="E962" s="30" t="s">
        <v>2021</v>
      </c>
    </row>
    <row r="963" spans="1:5" x14ac:dyDescent="0.25">
      <c r="A963" s="30" t="s">
        <v>1144</v>
      </c>
      <c r="B963" s="30" t="s">
        <v>2178</v>
      </c>
      <c r="C963" s="30" t="s">
        <v>2178</v>
      </c>
      <c r="D963" s="30" t="s">
        <v>1268</v>
      </c>
      <c r="E963" s="30" t="s">
        <v>2027</v>
      </c>
    </row>
    <row r="964" spans="1:5" x14ac:dyDescent="0.25">
      <c r="A964" s="30" t="s">
        <v>1144</v>
      </c>
      <c r="B964" s="30" t="s">
        <v>2179</v>
      </c>
      <c r="C964" s="30" t="s">
        <v>2180</v>
      </c>
      <c r="D964" s="30" t="s">
        <v>1268</v>
      </c>
      <c r="E964" s="30" t="s">
        <v>636</v>
      </c>
    </row>
    <row r="965" spans="1:5" x14ac:dyDescent="0.25">
      <c r="A965" s="30" t="s">
        <v>1144</v>
      </c>
      <c r="B965" s="30" t="s">
        <v>2181</v>
      </c>
      <c r="C965" s="30" t="s">
        <v>2182</v>
      </c>
      <c r="D965" s="30" t="s">
        <v>1268</v>
      </c>
      <c r="E965" s="30" t="s">
        <v>2021</v>
      </c>
    </row>
    <row r="966" spans="1:5" x14ac:dyDescent="0.25">
      <c r="A966" s="30" t="s">
        <v>1144</v>
      </c>
      <c r="B966" s="30" t="s">
        <v>2183</v>
      </c>
      <c r="C966" s="30" t="s">
        <v>2184</v>
      </c>
      <c r="D966" s="30" t="s">
        <v>1268</v>
      </c>
      <c r="E966" s="30" t="s">
        <v>2029</v>
      </c>
    </row>
    <row r="967" spans="1:5" x14ac:dyDescent="0.25">
      <c r="A967" s="30" t="s">
        <v>1144</v>
      </c>
      <c r="B967" s="30" t="s">
        <v>2185</v>
      </c>
      <c r="C967" s="30" t="s">
        <v>2186</v>
      </c>
      <c r="D967" s="30" t="s">
        <v>1268</v>
      </c>
      <c r="E967" s="30" t="s">
        <v>2018</v>
      </c>
    </row>
    <row r="968" spans="1:5" x14ac:dyDescent="0.25">
      <c r="A968" s="30" t="s">
        <v>1144</v>
      </c>
      <c r="B968" s="30" t="s">
        <v>2187</v>
      </c>
      <c r="C968" s="30" t="s">
        <v>2187</v>
      </c>
      <c r="D968" s="30" t="s">
        <v>1268</v>
      </c>
      <c r="E968" s="30" t="s">
        <v>2027</v>
      </c>
    </row>
    <row r="969" spans="1:5" x14ac:dyDescent="0.25">
      <c r="A969" s="30" t="s">
        <v>1144</v>
      </c>
      <c r="B969" s="30" t="s">
        <v>2188</v>
      </c>
      <c r="C969" s="30" t="s">
        <v>2188</v>
      </c>
      <c r="D969" s="30" t="s">
        <v>1268</v>
      </c>
      <c r="E969" s="30" t="s">
        <v>2016</v>
      </c>
    </row>
    <row r="970" spans="1:5" x14ac:dyDescent="0.25">
      <c r="A970" s="30" t="s">
        <v>1144</v>
      </c>
      <c r="B970" s="30" t="s">
        <v>876</v>
      </c>
      <c r="C970" s="30" t="s">
        <v>876</v>
      </c>
      <c r="D970" s="30" t="s">
        <v>1268</v>
      </c>
      <c r="E970" s="30" t="s">
        <v>636</v>
      </c>
    </row>
    <row r="971" spans="1:5" x14ac:dyDescent="0.25">
      <c r="A971" s="30" t="s">
        <v>1144</v>
      </c>
      <c r="B971" s="30" t="s">
        <v>2189</v>
      </c>
      <c r="C971" s="30" t="s">
        <v>2189</v>
      </c>
      <c r="D971" s="30" t="s">
        <v>1268</v>
      </c>
      <c r="E971" s="30" t="s">
        <v>2025</v>
      </c>
    </row>
    <row r="972" spans="1:5" x14ac:dyDescent="0.25">
      <c r="A972" s="30" t="s">
        <v>1144</v>
      </c>
      <c r="B972" s="30" t="s">
        <v>2015</v>
      </c>
      <c r="C972" s="30" t="s">
        <v>2015</v>
      </c>
      <c r="D972" s="30" t="s">
        <v>1268</v>
      </c>
      <c r="E972" s="30" t="s">
        <v>2015</v>
      </c>
    </row>
    <row r="973" spans="1:5" x14ac:dyDescent="0.25">
      <c r="A973" s="30" t="s">
        <v>1144</v>
      </c>
      <c r="B973" s="30" t="s">
        <v>2190</v>
      </c>
      <c r="C973" s="30" t="s">
        <v>2190</v>
      </c>
      <c r="D973" s="30" t="s">
        <v>1268</v>
      </c>
      <c r="E973" s="30" t="s">
        <v>2025</v>
      </c>
    </row>
    <row r="974" spans="1:5" x14ac:dyDescent="0.25">
      <c r="A974" s="30" t="s">
        <v>1144</v>
      </c>
      <c r="B974" s="30" t="s">
        <v>2191</v>
      </c>
      <c r="C974" s="30" t="s">
        <v>2191</v>
      </c>
      <c r="D974" s="30" t="s">
        <v>1268</v>
      </c>
      <c r="E974" s="30" t="s">
        <v>2016</v>
      </c>
    </row>
    <row r="975" spans="1:5" x14ac:dyDescent="0.25">
      <c r="A975" s="30" t="s">
        <v>1144</v>
      </c>
      <c r="B975" s="30" t="s">
        <v>2192</v>
      </c>
      <c r="C975" s="30" t="s">
        <v>2192</v>
      </c>
      <c r="D975" s="30" t="s">
        <v>1268</v>
      </c>
      <c r="E975" s="30" t="s">
        <v>2031</v>
      </c>
    </row>
    <row r="976" spans="1:5" x14ac:dyDescent="0.25">
      <c r="A976" s="30" t="s">
        <v>1144</v>
      </c>
      <c r="B976" s="30" t="s">
        <v>636</v>
      </c>
      <c r="C976" s="30" t="s">
        <v>636</v>
      </c>
      <c r="D976" s="30" t="s">
        <v>1268</v>
      </c>
      <c r="E976" s="30" t="s">
        <v>636</v>
      </c>
    </row>
    <row r="977" spans="1:5" x14ac:dyDescent="0.25">
      <c r="A977" s="30" t="s">
        <v>1144</v>
      </c>
      <c r="B977" s="30" t="s">
        <v>2193</v>
      </c>
      <c r="C977" s="30" t="s">
        <v>2194</v>
      </c>
      <c r="D977" s="30" t="s">
        <v>1268</v>
      </c>
      <c r="E977" s="30" t="s">
        <v>636</v>
      </c>
    </row>
    <row r="978" spans="1:5" x14ac:dyDescent="0.25">
      <c r="A978" s="30" t="s">
        <v>1144</v>
      </c>
      <c r="B978" s="30" t="s">
        <v>2195</v>
      </c>
      <c r="C978" s="30" t="s">
        <v>2196</v>
      </c>
      <c r="D978" s="30" t="s">
        <v>1268</v>
      </c>
      <c r="E978" s="30" t="s">
        <v>2015</v>
      </c>
    </row>
    <row r="979" spans="1:5" x14ac:dyDescent="0.25">
      <c r="A979" s="30" t="s">
        <v>1144</v>
      </c>
      <c r="B979" s="30" t="s">
        <v>2197</v>
      </c>
      <c r="C979" s="30" t="s">
        <v>2197</v>
      </c>
      <c r="D979" s="30" t="s">
        <v>1268</v>
      </c>
      <c r="E979" s="30" t="s">
        <v>2016</v>
      </c>
    </row>
    <row r="980" spans="1:5" x14ac:dyDescent="0.25">
      <c r="A980" s="30" t="s">
        <v>1144</v>
      </c>
      <c r="B980" s="30" t="s">
        <v>2198</v>
      </c>
      <c r="C980" s="30" t="s">
        <v>2198</v>
      </c>
      <c r="D980" s="30" t="s">
        <v>1268</v>
      </c>
      <c r="E980" s="30" t="s">
        <v>2004</v>
      </c>
    </row>
    <row r="981" spans="1:5" x14ac:dyDescent="0.25">
      <c r="A981" s="30" t="s">
        <v>1144</v>
      </c>
      <c r="B981" s="30" t="s">
        <v>2199</v>
      </c>
      <c r="C981" s="30" t="s">
        <v>2199</v>
      </c>
      <c r="D981" s="30" t="s">
        <v>1268</v>
      </c>
      <c r="E981" s="30" t="s">
        <v>2029</v>
      </c>
    </row>
    <row r="982" spans="1:5" x14ac:dyDescent="0.25">
      <c r="A982" s="30" t="s">
        <v>1144</v>
      </c>
      <c r="B982" s="30" t="s">
        <v>2200</v>
      </c>
      <c r="C982" s="30" t="s">
        <v>2200</v>
      </c>
      <c r="D982" s="30" t="s">
        <v>1268</v>
      </c>
      <c r="E982" s="30" t="s">
        <v>2025</v>
      </c>
    </row>
    <row r="983" spans="1:5" x14ac:dyDescent="0.25">
      <c r="A983" s="30" t="s">
        <v>1144</v>
      </c>
      <c r="B983" s="30" t="s">
        <v>2201</v>
      </c>
      <c r="C983" s="30" t="s">
        <v>2201</v>
      </c>
      <c r="D983" s="30" t="s">
        <v>1268</v>
      </c>
      <c r="E983" s="30" t="s">
        <v>2029</v>
      </c>
    </row>
    <row r="984" spans="1:5" x14ac:dyDescent="0.25">
      <c r="A984" s="30" t="s">
        <v>1144</v>
      </c>
      <c r="B984" s="30" t="s">
        <v>2202</v>
      </c>
      <c r="C984" s="30" t="s">
        <v>2202</v>
      </c>
      <c r="D984" s="30" t="s">
        <v>1268</v>
      </c>
      <c r="E984" s="30" t="s">
        <v>2016</v>
      </c>
    </row>
    <row r="985" spans="1:5" x14ac:dyDescent="0.25">
      <c r="A985" s="30" t="s">
        <v>1144</v>
      </c>
      <c r="B985" s="30" t="s">
        <v>2203</v>
      </c>
      <c r="C985" s="30" t="s">
        <v>2203</v>
      </c>
      <c r="D985" s="30" t="s">
        <v>1268</v>
      </c>
      <c r="E985" s="30" t="s">
        <v>2031</v>
      </c>
    </row>
    <row r="986" spans="1:5" x14ac:dyDescent="0.25">
      <c r="A986" s="30" t="s">
        <v>1144</v>
      </c>
      <c r="B986" s="30" t="s">
        <v>2204</v>
      </c>
      <c r="C986" s="30" t="s">
        <v>2204</v>
      </c>
      <c r="D986" s="30" t="s">
        <v>1268</v>
      </c>
      <c r="E986" s="30" t="s">
        <v>2025</v>
      </c>
    </row>
    <row r="987" spans="1:5" x14ac:dyDescent="0.25">
      <c r="A987" s="30" t="s">
        <v>1144</v>
      </c>
      <c r="B987" s="30" t="s">
        <v>2205</v>
      </c>
      <c r="C987" s="30" t="s">
        <v>2205</v>
      </c>
      <c r="D987" s="30" t="s">
        <v>1268</v>
      </c>
      <c r="E987" s="30" t="s">
        <v>2016</v>
      </c>
    </row>
    <row r="988" spans="1:5" x14ac:dyDescent="0.25">
      <c r="A988" s="30" t="s">
        <v>1144</v>
      </c>
      <c r="B988" s="30" t="s">
        <v>2206</v>
      </c>
      <c r="C988" s="30" t="s">
        <v>2206</v>
      </c>
      <c r="D988" s="30" t="s">
        <v>1268</v>
      </c>
      <c r="E988" s="30" t="s">
        <v>2020</v>
      </c>
    </row>
    <row r="989" spans="1:5" x14ac:dyDescent="0.25">
      <c r="A989" s="30" t="s">
        <v>1144</v>
      </c>
      <c r="B989" s="30" t="s">
        <v>2207</v>
      </c>
      <c r="C989" s="30" t="s">
        <v>2208</v>
      </c>
      <c r="D989" s="30" t="s">
        <v>1268</v>
      </c>
      <c r="E989" s="30" t="s">
        <v>2014</v>
      </c>
    </row>
    <row r="990" spans="1:5" x14ac:dyDescent="0.25">
      <c r="A990" s="30" t="s">
        <v>1144</v>
      </c>
      <c r="B990" s="30" t="s">
        <v>2209</v>
      </c>
      <c r="C990" s="30" t="s">
        <v>2209</v>
      </c>
      <c r="D990" s="30" t="s">
        <v>1268</v>
      </c>
      <c r="E990" s="30" t="s">
        <v>2008</v>
      </c>
    </row>
    <row r="991" spans="1:5" x14ac:dyDescent="0.25">
      <c r="A991" s="30" t="s">
        <v>1144</v>
      </c>
      <c r="B991" s="30" t="s">
        <v>2210</v>
      </c>
      <c r="C991" s="30" t="s">
        <v>2210</v>
      </c>
      <c r="D991" s="30" t="s">
        <v>1268</v>
      </c>
      <c r="E991" s="30" t="s">
        <v>2008</v>
      </c>
    </row>
    <row r="992" spans="1:5" x14ac:dyDescent="0.25">
      <c r="A992" s="30" t="s">
        <v>1144</v>
      </c>
      <c r="B992" s="30" t="s">
        <v>2211</v>
      </c>
      <c r="C992" s="30" t="s">
        <v>2211</v>
      </c>
      <c r="D992" s="30" t="s">
        <v>1268</v>
      </c>
      <c r="E992" s="30" t="s">
        <v>2025</v>
      </c>
    </row>
    <row r="993" spans="1:5" x14ac:dyDescent="0.25">
      <c r="A993" s="30" t="s">
        <v>1144</v>
      </c>
      <c r="B993" s="30" t="s">
        <v>2212</v>
      </c>
      <c r="C993" s="30" t="s">
        <v>2213</v>
      </c>
      <c r="D993" s="30" t="s">
        <v>1268</v>
      </c>
      <c r="E993" s="30" t="s">
        <v>2015</v>
      </c>
    </row>
    <row r="994" spans="1:5" x14ac:dyDescent="0.25">
      <c r="A994" s="30" t="s">
        <v>1144</v>
      </c>
      <c r="B994" s="30" t="s">
        <v>2214</v>
      </c>
      <c r="C994" s="30" t="s">
        <v>2214</v>
      </c>
      <c r="D994" s="30" t="s">
        <v>1268</v>
      </c>
      <c r="E994" s="30" t="s">
        <v>2025</v>
      </c>
    </row>
    <row r="995" spans="1:5" x14ac:dyDescent="0.25">
      <c r="A995" s="30" t="s">
        <v>1144</v>
      </c>
      <c r="B995" s="30" t="s">
        <v>2215</v>
      </c>
      <c r="C995" s="30" t="s">
        <v>2216</v>
      </c>
      <c r="D995" s="30" t="s">
        <v>1268</v>
      </c>
      <c r="E995" s="30" t="s">
        <v>2025</v>
      </c>
    </row>
    <row r="996" spans="1:5" x14ac:dyDescent="0.25">
      <c r="A996" s="30" t="s">
        <v>1144</v>
      </c>
      <c r="B996" s="30" t="s">
        <v>2217</v>
      </c>
      <c r="C996" s="30" t="s">
        <v>2218</v>
      </c>
      <c r="D996" s="30" t="s">
        <v>1268</v>
      </c>
      <c r="E996" s="30" t="s">
        <v>2021</v>
      </c>
    </row>
    <row r="997" spans="1:5" x14ac:dyDescent="0.25">
      <c r="A997" s="30" t="s">
        <v>1144</v>
      </c>
      <c r="B997" s="30" t="s">
        <v>2219</v>
      </c>
      <c r="C997" s="30" t="s">
        <v>2220</v>
      </c>
      <c r="D997" s="30" t="s">
        <v>1268</v>
      </c>
      <c r="E997" s="30" t="s">
        <v>2014</v>
      </c>
    </row>
    <row r="998" spans="1:5" x14ac:dyDescent="0.25">
      <c r="A998" s="30" t="s">
        <v>1144</v>
      </c>
      <c r="B998" s="30" t="s">
        <v>2221</v>
      </c>
      <c r="C998" s="30" t="s">
        <v>2221</v>
      </c>
      <c r="D998" s="30" t="s">
        <v>1268</v>
      </c>
      <c r="E998" s="30" t="s">
        <v>2004</v>
      </c>
    </row>
    <row r="999" spans="1:5" x14ac:dyDescent="0.25">
      <c r="A999" s="30" t="s">
        <v>1144</v>
      </c>
      <c r="B999" s="30" t="s">
        <v>2222</v>
      </c>
      <c r="C999" s="30" t="s">
        <v>2223</v>
      </c>
      <c r="D999" s="30" t="s">
        <v>1268</v>
      </c>
      <c r="E999" s="30" t="s">
        <v>2025</v>
      </c>
    </row>
    <row r="1000" spans="1:5" x14ac:dyDescent="0.25">
      <c r="A1000" s="30" t="s">
        <v>1144</v>
      </c>
      <c r="B1000" s="30" t="s">
        <v>2224</v>
      </c>
      <c r="C1000" s="30" t="s">
        <v>2224</v>
      </c>
      <c r="D1000" s="30" t="s">
        <v>1268</v>
      </c>
      <c r="E1000" s="30" t="s">
        <v>2027</v>
      </c>
    </row>
    <row r="1001" spans="1:5" x14ac:dyDescent="0.25">
      <c r="A1001" s="30" t="s">
        <v>1144</v>
      </c>
      <c r="B1001" s="30" t="s">
        <v>2225</v>
      </c>
      <c r="C1001" s="30" t="s">
        <v>2226</v>
      </c>
      <c r="D1001" s="30" t="s">
        <v>1268</v>
      </c>
      <c r="E1001" s="30" t="s">
        <v>2027</v>
      </c>
    </row>
    <row r="1002" spans="1:5" x14ac:dyDescent="0.25">
      <c r="A1002" s="30" t="s">
        <v>1144</v>
      </c>
      <c r="B1002" s="30" t="s">
        <v>2227</v>
      </c>
      <c r="C1002" s="30" t="s">
        <v>2227</v>
      </c>
      <c r="D1002" s="30" t="s">
        <v>1268</v>
      </c>
      <c r="E1002" s="30" t="s">
        <v>2008</v>
      </c>
    </row>
    <row r="1003" spans="1:5" x14ac:dyDescent="0.25">
      <c r="A1003" s="30" t="s">
        <v>1144</v>
      </c>
      <c r="B1003" s="30" t="s">
        <v>2228</v>
      </c>
      <c r="C1003" s="30" t="s">
        <v>2229</v>
      </c>
      <c r="D1003" s="30" t="s">
        <v>1268</v>
      </c>
      <c r="E1003" s="30" t="s">
        <v>2015</v>
      </c>
    </row>
    <row r="1004" spans="1:5" x14ac:dyDescent="0.25">
      <c r="A1004" s="30" t="s">
        <v>1144</v>
      </c>
      <c r="B1004" s="30" t="s">
        <v>2230</v>
      </c>
      <c r="C1004" s="30" t="s">
        <v>2231</v>
      </c>
      <c r="D1004" s="30" t="s">
        <v>1268</v>
      </c>
      <c r="E1004" s="30" t="s">
        <v>2016</v>
      </c>
    </row>
    <row r="1005" spans="1:5" x14ac:dyDescent="0.25">
      <c r="A1005" s="30" t="s">
        <v>1144</v>
      </c>
      <c r="B1005" s="30" t="s">
        <v>2024</v>
      </c>
      <c r="C1005" s="30" t="s">
        <v>2024</v>
      </c>
      <c r="D1005" s="30" t="s">
        <v>1268</v>
      </c>
      <c r="E1005" s="30" t="s">
        <v>2024</v>
      </c>
    </row>
    <row r="1006" spans="1:5" x14ac:dyDescent="0.25">
      <c r="A1006" s="30" t="s">
        <v>1144</v>
      </c>
      <c r="B1006" s="30" t="s">
        <v>2232</v>
      </c>
      <c r="C1006" s="30" t="s">
        <v>2233</v>
      </c>
      <c r="D1006" s="30" t="s">
        <v>1268</v>
      </c>
      <c r="E1006" s="30" t="s">
        <v>2025</v>
      </c>
    </row>
    <row r="1007" spans="1:5" x14ac:dyDescent="0.25">
      <c r="A1007" s="30" t="s">
        <v>1144</v>
      </c>
      <c r="B1007" s="30" t="s">
        <v>2234</v>
      </c>
      <c r="C1007" s="30" t="s">
        <v>873</v>
      </c>
      <c r="D1007" s="30" t="s">
        <v>1268</v>
      </c>
      <c r="E1007" s="30" t="s">
        <v>636</v>
      </c>
    </row>
    <row r="1008" spans="1:5" x14ac:dyDescent="0.25">
      <c r="A1008" s="30" t="s">
        <v>1144</v>
      </c>
      <c r="B1008" s="30" t="s">
        <v>2235</v>
      </c>
      <c r="C1008" s="30" t="s">
        <v>2235</v>
      </c>
      <c r="D1008" s="30" t="s">
        <v>1268</v>
      </c>
      <c r="E1008" s="30" t="s">
        <v>2025</v>
      </c>
    </row>
    <row r="1009" spans="1:5" x14ac:dyDescent="0.25">
      <c r="A1009" s="30" t="s">
        <v>1144</v>
      </c>
      <c r="B1009" s="30" t="s">
        <v>2236</v>
      </c>
      <c r="C1009" s="30" t="s">
        <v>2236</v>
      </c>
      <c r="D1009" s="30" t="s">
        <v>1268</v>
      </c>
      <c r="E1009" s="30" t="s">
        <v>2010</v>
      </c>
    </row>
    <row r="1010" spans="1:5" x14ac:dyDescent="0.25">
      <c r="A1010" s="30" t="s">
        <v>1144</v>
      </c>
      <c r="B1010" s="30" t="s">
        <v>2237</v>
      </c>
      <c r="C1010" s="30" t="s">
        <v>2237</v>
      </c>
      <c r="D1010" s="30" t="s">
        <v>1268</v>
      </c>
      <c r="E1010" s="30" t="s">
        <v>2023</v>
      </c>
    </row>
    <row r="1011" spans="1:5" x14ac:dyDescent="0.25">
      <c r="A1011" s="30" t="s">
        <v>1144</v>
      </c>
      <c r="B1011" s="30" t="s">
        <v>2238</v>
      </c>
      <c r="C1011" s="30" t="s">
        <v>2238</v>
      </c>
      <c r="D1011" s="30" t="s">
        <v>1268</v>
      </c>
      <c r="E1011" s="30" t="s">
        <v>2018</v>
      </c>
    </row>
    <row r="1012" spans="1:5" x14ac:dyDescent="0.25">
      <c r="A1012" s="30" t="s">
        <v>1144</v>
      </c>
      <c r="B1012" s="30" t="s">
        <v>2239</v>
      </c>
      <c r="C1012" s="30" t="s">
        <v>2239</v>
      </c>
      <c r="D1012" s="30" t="s">
        <v>1268</v>
      </c>
      <c r="E1012" s="30" t="s">
        <v>2024</v>
      </c>
    </row>
    <row r="1013" spans="1:5" x14ac:dyDescent="0.25">
      <c r="A1013" s="30" t="s">
        <v>1144</v>
      </c>
      <c r="B1013" s="30" t="s">
        <v>2240</v>
      </c>
      <c r="C1013" s="30" t="s">
        <v>2240</v>
      </c>
      <c r="D1013" s="30" t="s">
        <v>1268</v>
      </c>
      <c r="E1013" s="30" t="s">
        <v>2021</v>
      </c>
    </row>
    <row r="1014" spans="1:5" x14ac:dyDescent="0.25">
      <c r="A1014" s="30" t="s">
        <v>1144</v>
      </c>
      <c r="B1014" s="30" t="s">
        <v>2241</v>
      </c>
      <c r="C1014" s="30" t="s">
        <v>2241</v>
      </c>
      <c r="D1014" s="30" t="s">
        <v>1268</v>
      </c>
      <c r="E1014" s="30" t="s">
        <v>2029</v>
      </c>
    </row>
    <row r="1015" spans="1:5" x14ac:dyDescent="0.25">
      <c r="A1015" s="30" t="s">
        <v>1144</v>
      </c>
      <c r="B1015" s="30" t="s">
        <v>2242</v>
      </c>
      <c r="C1015" s="30" t="s">
        <v>2242</v>
      </c>
      <c r="D1015" s="30" t="s">
        <v>1268</v>
      </c>
      <c r="E1015" s="30" t="s">
        <v>2018</v>
      </c>
    </row>
    <row r="1016" spans="1:5" x14ac:dyDescent="0.25">
      <c r="A1016" s="30" t="s">
        <v>1144</v>
      </c>
      <c r="B1016" s="30" t="s">
        <v>2243</v>
      </c>
      <c r="C1016" s="30" t="s">
        <v>2244</v>
      </c>
      <c r="D1016" s="30" t="s">
        <v>1268</v>
      </c>
      <c r="E1016" s="30" t="s">
        <v>2012</v>
      </c>
    </row>
    <row r="1017" spans="1:5" x14ac:dyDescent="0.25">
      <c r="A1017" s="30" t="s">
        <v>1144</v>
      </c>
      <c r="B1017" s="30" t="s">
        <v>2245</v>
      </c>
      <c r="C1017" s="30" t="s">
        <v>2245</v>
      </c>
      <c r="D1017" s="30" t="s">
        <v>1268</v>
      </c>
      <c r="E1017" s="30" t="s">
        <v>2021</v>
      </c>
    </row>
    <row r="1018" spans="1:5" x14ac:dyDescent="0.25">
      <c r="A1018" s="30" t="s">
        <v>1144</v>
      </c>
      <c r="B1018" s="30" t="s">
        <v>2246</v>
      </c>
      <c r="C1018" s="30" t="s">
        <v>2246</v>
      </c>
      <c r="D1018" s="30" t="s">
        <v>1268</v>
      </c>
      <c r="E1018" s="30" t="s">
        <v>2025</v>
      </c>
    </row>
    <row r="1019" spans="1:5" x14ac:dyDescent="0.25">
      <c r="A1019" s="30" t="s">
        <v>1144</v>
      </c>
      <c r="B1019" s="30" t="s">
        <v>2247</v>
      </c>
      <c r="C1019" s="30" t="s">
        <v>2247</v>
      </c>
      <c r="D1019" s="30" t="s">
        <v>1268</v>
      </c>
      <c r="E1019" s="30" t="s">
        <v>2027</v>
      </c>
    </row>
    <row r="1020" spans="1:5" x14ac:dyDescent="0.25">
      <c r="A1020" s="30" t="s">
        <v>1144</v>
      </c>
      <c r="B1020" s="30" t="s">
        <v>2248</v>
      </c>
      <c r="C1020" s="30" t="s">
        <v>2248</v>
      </c>
      <c r="D1020" s="30" t="s">
        <v>1268</v>
      </c>
      <c r="E1020" s="30" t="s">
        <v>2016</v>
      </c>
    </row>
    <row r="1021" spans="1:5" x14ac:dyDescent="0.25">
      <c r="A1021" s="30" t="s">
        <v>1144</v>
      </c>
      <c r="B1021" s="30" t="s">
        <v>2249</v>
      </c>
      <c r="C1021" s="30" t="s">
        <v>2249</v>
      </c>
      <c r="D1021" s="30" t="s">
        <v>1268</v>
      </c>
      <c r="E1021" s="30" t="s">
        <v>2015</v>
      </c>
    </row>
    <row r="1022" spans="1:5" x14ac:dyDescent="0.25">
      <c r="A1022" s="30" t="s">
        <v>1144</v>
      </c>
      <c r="B1022" s="30" t="s">
        <v>2250</v>
      </c>
      <c r="C1022" s="30" t="s">
        <v>2250</v>
      </c>
      <c r="D1022" s="30" t="s">
        <v>1268</v>
      </c>
      <c r="E1022" s="30" t="s">
        <v>2004</v>
      </c>
    </row>
    <row r="1023" spans="1:5" x14ac:dyDescent="0.25">
      <c r="A1023" s="30" t="s">
        <v>1144</v>
      </c>
      <c r="B1023" s="30" t="s">
        <v>2251</v>
      </c>
      <c r="C1023" s="30" t="s">
        <v>2251</v>
      </c>
      <c r="D1023" s="30" t="s">
        <v>1268</v>
      </c>
      <c r="E1023" s="30" t="s">
        <v>2021</v>
      </c>
    </row>
    <row r="1024" spans="1:5" x14ac:dyDescent="0.25">
      <c r="A1024" s="30" t="s">
        <v>1144</v>
      </c>
      <c r="B1024" s="30" t="s">
        <v>2252</v>
      </c>
      <c r="C1024" s="30" t="s">
        <v>2252</v>
      </c>
      <c r="D1024" s="30" t="s">
        <v>1268</v>
      </c>
      <c r="E1024" s="30" t="s">
        <v>2025</v>
      </c>
    </row>
    <row r="1025" spans="1:5" x14ac:dyDescent="0.25">
      <c r="A1025" s="30" t="s">
        <v>1144</v>
      </c>
      <c r="B1025" s="30" t="s">
        <v>2253</v>
      </c>
      <c r="C1025" s="30" t="s">
        <v>2254</v>
      </c>
      <c r="D1025" s="30" t="s">
        <v>1268</v>
      </c>
      <c r="E1025" s="30" t="s">
        <v>2016</v>
      </c>
    </row>
    <row r="1026" spans="1:5" x14ac:dyDescent="0.25">
      <c r="A1026" s="30" t="s">
        <v>1144</v>
      </c>
      <c r="B1026" s="30" t="s">
        <v>2255</v>
      </c>
      <c r="C1026" s="30" t="s">
        <v>2256</v>
      </c>
      <c r="D1026" s="30" t="s">
        <v>1268</v>
      </c>
      <c r="E1026" s="30" t="s">
        <v>2025</v>
      </c>
    </row>
    <row r="1027" spans="1:5" x14ac:dyDescent="0.25">
      <c r="A1027" s="30" t="s">
        <v>1144</v>
      </c>
      <c r="B1027" s="30" t="s">
        <v>2257</v>
      </c>
      <c r="C1027" s="30" t="s">
        <v>2258</v>
      </c>
      <c r="D1027" s="30" t="s">
        <v>1268</v>
      </c>
      <c r="E1027" s="30" t="s">
        <v>636</v>
      </c>
    </row>
    <row r="1028" spans="1:5" x14ac:dyDescent="0.25">
      <c r="A1028" s="30" t="s">
        <v>1144</v>
      </c>
      <c r="B1028" s="30" t="s">
        <v>2259</v>
      </c>
      <c r="C1028" s="30" t="s">
        <v>2260</v>
      </c>
      <c r="D1028" s="30" t="s">
        <v>1268</v>
      </c>
      <c r="E1028" s="30" t="s">
        <v>2012</v>
      </c>
    </row>
    <row r="1029" spans="1:5" x14ac:dyDescent="0.25">
      <c r="A1029" s="30" t="s">
        <v>1144</v>
      </c>
      <c r="B1029" s="30" t="s">
        <v>2261</v>
      </c>
      <c r="C1029" s="30" t="s">
        <v>2262</v>
      </c>
      <c r="D1029" s="30" t="s">
        <v>1268</v>
      </c>
      <c r="E1029" s="30" t="s">
        <v>2018</v>
      </c>
    </row>
    <row r="1030" spans="1:5" x14ac:dyDescent="0.25">
      <c r="A1030" s="30" t="s">
        <v>1144</v>
      </c>
      <c r="B1030" s="30" t="s">
        <v>2263</v>
      </c>
      <c r="C1030" s="30" t="s">
        <v>2264</v>
      </c>
      <c r="D1030" s="30" t="s">
        <v>1268</v>
      </c>
      <c r="E1030" s="30" t="s">
        <v>636</v>
      </c>
    </row>
    <row r="1031" spans="1:5" x14ac:dyDescent="0.25">
      <c r="A1031" s="30" t="s">
        <v>1144</v>
      </c>
      <c r="B1031" s="30" t="s">
        <v>2265</v>
      </c>
      <c r="C1031" s="30" t="s">
        <v>2266</v>
      </c>
      <c r="D1031" s="30" t="s">
        <v>1268</v>
      </c>
      <c r="E1031" s="30" t="s">
        <v>2008</v>
      </c>
    </row>
    <row r="1032" spans="1:5" x14ac:dyDescent="0.25">
      <c r="A1032" s="30" t="s">
        <v>1144</v>
      </c>
      <c r="B1032" s="30" t="s">
        <v>2267</v>
      </c>
      <c r="C1032" s="30" t="s">
        <v>2268</v>
      </c>
      <c r="D1032" s="30" t="s">
        <v>1268</v>
      </c>
      <c r="E1032" s="30" t="s">
        <v>2027</v>
      </c>
    </row>
    <row r="1033" spans="1:5" x14ac:dyDescent="0.25">
      <c r="A1033" s="30" t="s">
        <v>1144</v>
      </c>
      <c r="B1033" s="30" t="s">
        <v>2269</v>
      </c>
      <c r="C1033" s="30" t="s">
        <v>2270</v>
      </c>
      <c r="D1033" s="30" t="s">
        <v>1268</v>
      </c>
      <c r="E1033" s="30" t="s">
        <v>2016</v>
      </c>
    </row>
    <row r="1034" spans="1:5" x14ac:dyDescent="0.25">
      <c r="A1034" s="30" t="s">
        <v>1144</v>
      </c>
      <c r="B1034" s="30" t="s">
        <v>2271</v>
      </c>
      <c r="C1034" s="30" t="s">
        <v>2272</v>
      </c>
      <c r="D1034" s="30" t="s">
        <v>1268</v>
      </c>
      <c r="E1034" s="30" t="s">
        <v>2004</v>
      </c>
    </row>
    <row r="1035" spans="1:5" x14ac:dyDescent="0.25">
      <c r="A1035" s="30" t="s">
        <v>1144</v>
      </c>
      <c r="B1035" s="30" t="s">
        <v>2273</v>
      </c>
      <c r="C1035" s="30" t="s">
        <v>2274</v>
      </c>
      <c r="D1035" s="30" t="s">
        <v>1268</v>
      </c>
      <c r="E1035" s="30" t="s">
        <v>2031</v>
      </c>
    </row>
    <row r="1036" spans="1:5" x14ac:dyDescent="0.25">
      <c r="A1036" s="30" t="s">
        <v>1144</v>
      </c>
      <c r="B1036" s="30" t="s">
        <v>2275</v>
      </c>
      <c r="C1036" s="30" t="s">
        <v>2276</v>
      </c>
      <c r="D1036" s="30" t="s">
        <v>1268</v>
      </c>
      <c r="E1036" s="30" t="s">
        <v>2015</v>
      </c>
    </row>
    <row r="1037" spans="1:5" x14ac:dyDescent="0.25">
      <c r="A1037" s="30" t="s">
        <v>1144</v>
      </c>
      <c r="B1037" s="30" t="s">
        <v>2277</v>
      </c>
      <c r="C1037" s="30" t="s">
        <v>2278</v>
      </c>
      <c r="D1037" s="30" t="s">
        <v>1268</v>
      </c>
      <c r="E1037" s="30" t="s">
        <v>2008</v>
      </c>
    </row>
    <row r="1038" spans="1:5" x14ac:dyDescent="0.25">
      <c r="A1038" s="30" t="s">
        <v>1144</v>
      </c>
      <c r="B1038" s="30" t="s">
        <v>2279</v>
      </c>
      <c r="C1038" s="30" t="s">
        <v>2280</v>
      </c>
      <c r="D1038" s="30" t="s">
        <v>1268</v>
      </c>
      <c r="E1038" s="30" t="s">
        <v>2014</v>
      </c>
    </row>
    <row r="1039" spans="1:5" x14ac:dyDescent="0.25">
      <c r="A1039" s="30" t="s">
        <v>1144</v>
      </c>
      <c r="B1039" s="30" t="s">
        <v>2281</v>
      </c>
      <c r="C1039" s="30" t="s">
        <v>2282</v>
      </c>
      <c r="D1039" s="30" t="s">
        <v>1268</v>
      </c>
      <c r="E1039" s="30" t="s">
        <v>2015</v>
      </c>
    </row>
    <row r="1040" spans="1:5" x14ac:dyDescent="0.25">
      <c r="A1040" s="30" t="s">
        <v>1144</v>
      </c>
      <c r="B1040" s="30" t="s">
        <v>2283</v>
      </c>
      <c r="C1040" s="30" t="s">
        <v>2283</v>
      </c>
      <c r="D1040" s="30" t="s">
        <v>1268</v>
      </c>
      <c r="E1040" s="30" t="s">
        <v>2010</v>
      </c>
    </row>
    <row r="1041" spans="1:5" x14ac:dyDescent="0.25">
      <c r="A1041" s="30" t="s">
        <v>1144</v>
      </c>
      <c r="B1041" s="30" t="s">
        <v>2284</v>
      </c>
      <c r="C1041" s="30" t="s">
        <v>2284</v>
      </c>
      <c r="D1041" s="30" t="s">
        <v>1268</v>
      </c>
      <c r="E1041" s="30" t="s">
        <v>2008</v>
      </c>
    </row>
    <row r="1042" spans="1:5" x14ac:dyDescent="0.25">
      <c r="A1042" s="30"/>
      <c r="B1042" s="30"/>
      <c r="E1042" s="30"/>
    </row>
    <row r="1043" spans="1:5" x14ac:dyDescent="0.25">
      <c r="A1043" s="30" t="s">
        <v>1143</v>
      </c>
      <c r="B1043" s="82" t="s">
        <v>2285</v>
      </c>
      <c r="C1043" s="82" t="s">
        <v>60</v>
      </c>
      <c r="D1043" s="30" t="s">
        <v>1246</v>
      </c>
      <c r="E1043"/>
    </row>
    <row r="1044" spans="1:5" x14ac:dyDescent="0.25">
      <c r="A1044" s="30" t="s">
        <v>1143</v>
      </c>
      <c r="B1044" s="82" t="s">
        <v>2286</v>
      </c>
      <c r="C1044" s="82" t="s">
        <v>2287</v>
      </c>
      <c r="D1044" s="30" t="s">
        <v>1246</v>
      </c>
      <c r="E1044"/>
    </row>
    <row r="1045" spans="1:5" x14ac:dyDescent="0.25">
      <c r="A1045" s="30" t="s">
        <v>1143</v>
      </c>
      <c r="B1045" s="82" t="s">
        <v>2288</v>
      </c>
      <c r="C1045" s="82" t="s">
        <v>36</v>
      </c>
      <c r="D1045" s="30" t="s">
        <v>1246</v>
      </c>
      <c r="E1045"/>
    </row>
    <row r="1046" spans="1:5" x14ac:dyDescent="0.25">
      <c r="A1046" s="30" t="s">
        <v>1143</v>
      </c>
      <c r="B1046" s="82" t="s">
        <v>2289</v>
      </c>
      <c r="C1046" s="82" t="s">
        <v>532</v>
      </c>
      <c r="D1046" s="30" t="s">
        <v>1246</v>
      </c>
      <c r="E1046"/>
    </row>
    <row r="1047" spans="1:5" x14ac:dyDescent="0.25">
      <c r="A1047" s="30"/>
      <c r="B1047" s="82"/>
      <c r="C1047" s="82"/>
      <c r="E1047"/>
    </row>
    <row r="1048" spans="1:5" x14ac:dyDescent="0.25">
      <c r="A1048" s="30" t="s">
        <v>1144</v>
      </c>
      <c r="B1048" s="82" t="s">
        <v>37</v>
      </c>
      <c r="C1048" s="83" t="s">
        <v>37</v>
      </c>
      <c r="D1048" s="30" t="s">
        <v>1246</v>
      </c>
      <c r="E1048" t="s">
        <v>2288</v>
      </c>
    </row>
    <row r="1049" spans="1:5" x14ac:dyDescent="0.25">
      <c r="A1049" s="30" t="s">
        <v>1144</v>
      </c>
      <c r="B1049" s="71" t="s">
        <v>2290</v>
      </c>
      <c r="C1049" s="30" t="s">
        <v>2290</v>
      </c>
      <c r="D1049" s="30" t="s">
        <v>1246</v>
      </c>
      <c r="E1049" s="71" t="s">
        <v>2285</v>
      </c>
    </row>
    <row r="1050" spans="1:5" x14ac:dyDescent="0.25">
      <c r="A1050" s="30" t="s">
        <v>1144</v>
      </c>
      <c r="B1050" s="75" t="s">
        <v>61</v>
      </c>
      <c r="C1050" s="30" t="s">
        <v>61</v>
      </c>
      <c r="D1050" s="30" t="s">
        <v>1246</v>
      </c>
      <c r="E1050" s="71" t="s">
        <v>2285</v>
      </c>
    </row>
    <row r="1051" spans="1:5" x14ac:dyDescent="0.25">
      <c r="A1051" s="30" t="s">
        <v>1144</v>
      </c>
      <c r="B1051" s="71" t="s">
        <v>2291</v>
      </c>
      <c r="C1051" s="30" t="s">
        <v>2291</v>
      </c>
      <c r="D1051" s="30" t="s">
        <v>1246</v>
      </c>
      <c r="E1051" s="71" t="s">
        <v>2285</v>
      </c>
    </row>
    <row r="1052" spans="1:5" x14ac:dyDescent="0.25">
      <c r="A1052" s="30" t="s">
        <v>1144</v>
      </c>
      <c r="B1052" s="71" t="s">
        <v>2292</v>
      </c>
      <c r="C1052" s="30" t="s">
        <v>2292</v>
      </c>
      <c r="D1052" s="30" t="s">
        <v>1246</v>
      </c>
      <c r="E1052" s="71" t="s">
        <v>2285</v>
      </c>
    </row>
    <row r="1053" spans="1:5" x14ac:dyDescent="0.25">
      <c r="A1053" s="30" t="s">
        <v>1144</v>
      </c>
      <c r="B1053" s="71" t="s">
        <v>2293</v>
      </c>
      <c r="C1053" s="30" t="s">
        <v>2293</v>
      </c>
      <c r="D1053" s="30" t="s">
        <v>1246</v>
      </c>
      <c r="E1053" s="71" t="s">
        <v>2285</v>
      </c>
    </row>
    <row r="1054" spans="1:5" x14ac:dyDescent="0.25">
      <c r="A1054" s="30" t="s">
        <v>1144</v>
      </c>
      <c r="B1054" s="71" t="s">
        <v>2294</v>
      </c>
      <c r="C1054" s="30" t="s">
        <v>2294</v>
      </c>
      <c r="D1054" s="30" t="s">
        <v>1246</v>
      </c>
      <c r="E1054" s="71" t="s">
        <v>2285</v>
      </c>
    </row>
    <row r="1055" spans="1:5" x14ac:dyDescent="0.25">
      <c r="A1055" s="30" t="s">
        <v>1144</v>
      </c>
      <c r="B1055" s="71" t="s">
        <v>2295</v>
      </c>
      <c r="C1055" s="30" t="s">
        <v>2295</v>
      </c>
      <c r="D1055" s="30" t="s">
        <v>1246</v>
      </c>
      <c r="E1055" s="71" t="s">
        <v>2286</v>
      </c>
    </row>
    <row r="1056" spans="1:5" x14ac:dyDescent="0.25">
      <c r="A1056" s="30" t="s">
        <v>1144</v>
      </c>
      <c r="B1056" s="71" t="s">
        <v>2296</v>
      </c>
      <c r="C1056" s="30" t="s">
        <v>2296</v>
      </c>
      <c r="D1056" s="30" t="s">
        <v>1246</v>
      </c>
      <c r="E1056" s="71" t="s">
        <v>2285</v>
      </c>
    </row>
    <row r="1057" spans="1:5" x14ac:dyDescent="0.25">
      <c r="A1057" s="30" t="s">
        <v>1144</v>
      </c>
      <c r="B1057" s="75" t="s">
        <v>2297</v>
      </c>
      <c r="C1057" s="30" t="s">
        <v>2297</v>
      </c>
      <c r="D1057" s="30" t="s">
        <v>1246</v>
      </c>
      <c r="E1057" s="71" t="s">
        <v>2285</v>
      </c>
    </row>
    <row r="1058" spans="1:5" x14ac:dyDescent="0.25">
      <c r="A1058" s="30" t="s">
        <v>1144</v>
      </c>
      <c r="B1058" s="82" t="s">
        <v>166</v>
      </c>
      <c r="C1058" s="83" t="s">
        <v>166</v>
      </c>
      <c r="D1058" s="30" t="s">
        <v>1246</v>
      </c>
      <c r="E1058" t="s">
        <v>2285</v>
      </c>
    </row>
    <row r="1059" spans="1:5" x14ac:dyDescent="0.25">
      <c r="A1059" s="30" t="s">
        <v>1144</v>
      </c>
      <c r="B1059" s="71" t="s">
        <v>2298</v>
      </c>
      <c r="C1059" s="30" t="s">
        <v>2298</v>
      </c>
      <c r="D1059" s="30" t="s">
        <v>1246</v>
      </c>
      <c r="E1059" s="71" t="s">
        <v>2286</v>
      </c>
    </row>
    <row r="1060" spans="1:5" x14ac:dyDescent="0.25">
      <c r="A1060" s="30" t="s">
        <v>1144</v>
      </c>
      <c r="B1060" s="71" t="s">
        <v>2299</v>
      </c>
      <c r="C1060" s="30" t="s">
        <v>2299</v>
      </c>
      <c r="D1060" s="30" t="s">
        <v>1246</v>
      </c>
      <c r="E1060" s="71" t="s">
        <v>2286</v>
      </c>
    </row>
    <row r="1061" spans="1:5" x14ac:dyDescent="0.25">
      <c r="A1061" s="30" t="s">
        <v>1144</v>
      </c>
      <c r="B1061" s="75" t="s">
        <v>2300</v>
      </c>
      <c r="C1061" s="30" t="s">
        <v>2300</v>
      </c>
      <c r="D1061" s="30" t="s">
        <v>1246</v>
      </c>
      <c r="E1061" s="71" t="s">
        <v>2286</v>
      </c>
    </row>
    <row r="1062" spans="1:5" x14ac:dyDescent="0.25">
      <c r="A1062" s="30" t="s">
        <v>1144</v>
      </c>
      <c r="B1062" s="71" t="s">
        <v>2301</v>
      </c>
      <c r="C1062" s="30" t="s">
        <v>2301</v>
      </c>
      <c r="D1062" s="30" t="s">
        <v>1246</v>
      </c>
      <c r="E1062" s="71" t="s">
        <v>2289</v>
      </c>
    </row>
    <row r="1063" spans="1:5" x14ac:dyDescent="0.25">
      <c r="A1063" s="30" t="s">
        <v>1144</v>
      </c>
      <c r="B1063" s="75" t="s">
        <v>120</v>
      </c>
      <c r="C1063" s="30" t="s">
        <v>120</v>
      </c>
      <c r="D1063" s="30" t="s">
        <v>1246</v>
      </c>
      <c r="E1063" s="71" t="s">
        <v>2288</v>
      </c>
    </row>
    <row r="1064" spans="1:5" x14ac:dyDescent="0.25">
      <c r="A1064" s="30" t="s">
        <v>1144</v>
      </c>
      <c r="B1064" s="71" t="s">
        <v>2302</v>
      </c>
      <c r="C1064" s="30" t="s">
        <v>2302</v>
      </c>
      <c r="D1064" s="30" t="s">
        <v>1246</v>
      </c>
      <c r="E1064" s="71" t="s">
        <v>2286</v>
      </c>
    </row>
    <row r="1065" spans="1:5" x14ac:dyDescent="0.25">
      <c r="A1065" s="30" t="s">
        <v>1144</v>
      </c>
      <c r="B1065" s="71" t="s">
        <v>2303</v>
      </c>
      <c r="C1065" s="30" t="s">
        <v>2303</v>
      </c>
      <c r="D1065" s="30" t="s">
        <v>1246</v>
      </c>
      <c r="E1065" s="71" t="s">
        <v>2288</v>
      </c>
    </row>
    <row r="1066" spans="1:5" x14ac:dyDescent="0.25">
      <c r="A1066" s="30" t="s">
        <v>1144</v>
      </c>
      <c r="B1066" s="71" t="s">
        <v>2304</v>
      </c>
      <c r="C1066" s="30" t="s">
        <v>2304</v>
      </c>
      <c r="D1066" s="30" t="s">
        <v>1246</v>
      </c>
      <c r="E1066" s="71" t="s">
        <v>2286</v>
      </c>
    </row>
    <row r="1067" spans="1:5" x14ac:dyDescent="0.25">
      <c r="A1067" s="30" t="s">
        <v>1144</v>
      </c>
      <c r="B1067" s="71" t="s">
        <v>2305</v>
      </c>
      <c r="C1067" s="30" t="s">
        <v>2305</v>
      </c>
      <c r="D1067" s="30" t="s">
        <v>1246</v>
      </c>
      <c r="E1067" s="71" t="s">
        <v>2286</v>
      </c>
    </row>
    <row r="1068" spans="1:5" x14ac:dyDescent="0.25">
      <c r="A1068" s="30" t="s">
        <v>1144</v>
      </c>
      <c r="B1068" s="71" t="s">
        <v>2306</v>
      </c>
      <c r="C1068" s="30" t="s">
        <v>2306</v>
      </c>
      <c r="D1068" s="30" t="s">
        <v>1246</v>
      </c>
      <c r="E1068" s="71" t="s">
        <v>2289</v>
      </c>
    </row>
    <row r="1069" spans="1:5" x14ac:dyDescent="0.25">
      <c r="A1069" s="30" t="s">
        <v>1144</v>
      </c>
      <c r="B1069" s="71" t="s">
        <v>2307</v>
      </c>
      <c r="C1069" s="30" t="s">
        <v>2307</v>
      </c>
      <c r="D1069" s="30" t="s">
        <v>1246</v>
      </c>
      <c r="E1069" s="71" t="s">
        <v>2289</v>
      </c>
    </row>
    <row r="1070" spans="1:5" x14ac:dyDescent="0.25">
      <c r="A1070" s="30" t="s">
        <v>1144</v>
      </c>
      <c r="B1070" s="75" t="s">
        <v>2308</v>
      </c>
      <c r="C1070" s="30" t="s">
        <v>2308</v>
      </c>
      <c r="D1070" s="30" t="s">
        <v>1246</v>
      </c>
      <c r="E1070" s="71" t="s">
        <v>2289</v>
      </c>
    </row>
    <row r="1071" spans="1:5" x14ac:dyDescent="0.25">
      <c r="A1071" s="30" t="s">
        <v>1144</v>
      </c>
      <c r="B1071" s="75" t="s">
        <v>2309</v>
      </c>
      <c r="C1071" s="30" t="s">
        <v>2309</v>
      </c>
      <c r="D1071" s="30" t="s">
        <v>1246</v>
      </c>
      <c r="E1071" s="71" t="s">
        <v>2286</v>
      </c>
    </row>
    <row r="1072" spans="1:5" x14ac:dyDescent="0.25">
      <c r="A1072" s="30" t="s">
        <v>1144</v>
      </c>
      <c r="B1072" s="71" t="s">
        <v>2310</v>
      </c>
      <c r="C1072" s="30" t="s">
        <v>2310</v>
      </c>
      <c r="D1072" s="30" t="s">
        <v>1246</v>
      </c>
      <c r="E1072" s="71" t="s">
        <v>2286</v>
      </c>
    </row>
    <row r="1073" spans="1:5" x14ac:dyDescent="0.25">
      <c r="A1073" s="30" t="s">
        <v>1144</v>
      </c>
      <c r="B1073" s="71" t="s">
        <v>2311</v>
      </c>
      <c r="C1073" s="30" t="s">
        <v>2311</v>
      </c>
      <c r="D1073" s="30" t="s">
        <v>1246</v>
      </c>
      <c r="E1073" s="71" t="s">
        <v>2288</v>
      </c>
    </row>
    <row r="1074" spans="1:5" x14ac:dyDescent="0.25">
      <c r="A1074" s="30" t="s">
        <v>1144</v>
      </c>
      <c r="B1074" s="71" t="s">
        <v>2312</v>
      </c>
      <c r="C1074" s="30" t="s">
        <v>2312</v>
      </c>
      <c r="D1074" s="30" t="s">
        <v>1246</v>
      </c>
      <c r="E1074" s="71" t="s">
        <v>2288</v>
      </c>
    </row>
    <row r="1075" spans="1:5" x14ac:dyDescent="0.25">
      <c r="A1075" s="30" t="s">
        <v>1144</v>
      </c>
      <c r="B1075" s="71" t="s">
        <v>2313</v>
      </c>
      <c r="C1075" s="30" t="s">
        <v>2313</v>
      </c>
      <c r="D1075" s="30" t="s">
        <v>1246</v>
      </c>
      <c r="E1075" s="71" t="s">
        <v>2286</v>
      </c>
    </row>
    <row r="1076" spans="1:5" x14ac:dyDescent="0.25">
      <c r="A1076" s="30" t="s">
        <v>1144</v>
      </c>
      <c r="B1076" s="71" t="s">
        <v>2314</v>
      </c>
      <c r="C1076" s="30" t="s">
        <v>2314</v>
      </c>
      <c r="D1076" s="30" t="s">
        <v>1246</v>
      </c>
      <c r="E1076" s="71" t="s">
        <v>2285</v>
      </c>
    </row>
    <row r="1077" spans="1:5" x14ac:dyDescent="0.25">
      <c r="A1077" s="30" t="s">
        <v>1144</v>
      </c>
      <c r="B1077" s="71" t="s">
        <v>2315</v>
      </c>
      <c r="C1077" s="30" t="s">
        <v>2315</v>
      </c>
      <c r="D1077" s="30" t="s">
        <v>1246</v>
      </c>
      <c r="E1077" s="71" t="s">
        <v>2288</v>
      </c>
    </row>
    <row r="1078" spans="1:5" x14ac:dyDescent="0.25">
      <c r="A1078" s="30" t="s">
        <v>1144</v>
      </c>
      <c r="B1078" s="75" t="s">
        <v>73</v>
      </c>
      <c r="C1078" s="30" t="s">
        <v>73</v>
      </c>
      <c r="D1078" s="30" t="s">
        <v>1246</v>
      </c>
      <c r="E1078" s="71" t="s">
        <v>2285</v>
      </c>
    </row>
    <row r="1079" spans="1:5" x14ac:dyDescent="0.25">
      <c r="A1079" s="30" t="s">
        <v>1144</v>
      </c>
      <c r="B1079" s="75" t="s">
        <v>2316</v>
      </c>
      <c r="C1079" s="30" t="s">
        <v>2316</v>
      </c>
      <c r="D1079" s="30" t="s">
        <v>1246</v>
      </c>
      <c r="E1079" s="71" t="s">
        <v>2289</v>
      </c>
    </row>
    <row r="1080" spans="1:5" x14ac:dyDescent="0.25">
      <c r="A1080" s="30" t="s">
        <v>1144</v>
      </c>
      <c r="B1080" s="75" t="s">
        <v>2317</v>
      </c>
      <c r="C1080" s="75" t="s">
        <v>2317</v>
      </c>
      <c r="D1080" s="30" t="s">
        <v>1246</v>
      </c>
      <c r="E1080" s="71" t="s">
        <v>2289</v>
      </c>
    </row>
    <row r="1081" spans="1:5" x14ac:dyDescent="0.25">
      <c r="A1081" s="30" t="s">
        <v>1144</v>
      </c>
      <c r="B1081" s="82" t="s">
        <v>2318</v>
      </c>
      <c r="C1081" s="83" t="s">
        <v>2318</v>
      </c>
      <c r="D1081" s="30" t="s">
        <v>1246</v>
      </c>
      <c r="E1081" t="s">
        <v>2286</v>
      </c>
    </row>
    <row r="1082" spans="1:5" x14ac:dyDescent="0.25">
      <c r="A1082" s="30" t="s">
        <v>1144</v>
      </c>
      <c r="B1082" s="75" t="s">
        <v>2319</v>
      </c>
      <c r="C1082" s="30" t="s">
        <v>2319</v>
      </c>
      <c r="D1082" s="30" t="s">
        <v>1246</v>
      </c>
      <c r="E1082" s="71" t="s">
        <v>2289</v>
      </c>
    </row>
    <row r="1083" spans="1:5" x14ac:dyDescent="0.25">
      <c r="A1083" s="30" t="s">
        <v>1144</v>
      </c>
      <c r="B1083" s="82" t="s">
        <v>2320</v>
      </c>
      <c r="C1083" s="83" t="s">
        <v>2320</v>
      </c>
      <c r="D1083" s="30" t="s">
        <v>1246</v>
      </c>
      <c r="E1083" t="s">
        <v>2286</v>
      </c>
    </row>
    <row r="1084" spans="1:5" x14ac:dyDescent="0.25">
      <c r="A1084" s="30" t="s">
        <v>1144</v>
      </c>
      <c r="B1084" s="75" t="s">
        <v>2321</v>
      </c>
      <c r="C1084" s="30" t="s">
        <v>2321</v>
      </c>
      <c r="D1084" s="30" t="s">
        <v>1246</v>
      </c>
      <c r="E1084" s="71" t="s">
        <v>2285</v>
      </c>
    </row>
    <row r="1085" spans="1:5" x14ac:dyDescent="0.25">
      <c r="A1085" s="30" t="s">
        <v>1144</v>
      </c>
      <c r="B1085" s="82" t="s">
        <v>2322</v>
      </c>
      <c r="C1085" s="83" t="s">
        <v>2322</v>
      </c>
      <c r="D1085" s="30" t="s">
        <v>1246</v>
      </c>
      <c r="E1085" t="s">
        <v>2289</v>
      </c>
    </row>
    <row r="1086" spans="1:5" x14ac:dyDescent="0.25">
      <c r="A1086" s="30" t="s">
        <v>1144</v>
      </c>
      <c r="B1086" s="82" t="s">
        <v>2323</v>
      </c>
      <c r="C1086" s="84" t="s">
        <v>2323</v>
      </c>
      <c r="D1086" s="30" t="s">
        <v>1246</v>
      </c>
      <c r="E1086" t="s">
        <v>2289</v>
      </c>
    </row>
    <row r="1087" spans="1:5" x14ac:dyDescent="0.25">
      <c r="A1087" s="30" t="s">
        <v>1144</v>
      </c>
      <c r="B1087" s="71" t="s">
        <v>2324</v>
      </c>
      <c r="C1087" s="30" t="s">
        <v>2324</v>
      </c>
      <c r="D1087" s="30" t="s">
        <v>1246</v>
      </c>
      <c r="E1087" s="71" t="s">
        <v>2286</v>
      </c>
    </row>
    <row r="1088" spans="1:5" x14ac:dyDescent="0.25">
      <c r="A1088" s="30" t="s">
        <v>1144</v>
      </c>
      <c r="B1088" s="71" t="s">
        <v>2325</v>
      </c>
      <c r="C1088" s="30" t="s">
        <v>2325</v>
      </c>
      <c r="D1088" s="30" t="s">
        <v>1246</v>
      </c>
      <c r="E1088" s="71" t="s">
        <v>2288</v>
      </c>
    </row>
    <row r="1089" spans="1:5" x14ac:dyDescent="0.25">
      <c r="A1089" s="30" t="s">
        <v>1144</v>
      </c>
      <c r="B1089" s="71" t="s">
        <v>2326</v>
      </c>
      <c r="C1089" s="30" t="s">
        <v>2326</v>
      </c>
      <c r="D1089" s="30" t="s">
        <v>1246</v>
      </c>
      <c r="E1089" s="71" t="s">
        <v>2286</v>
      </c>
    </row>
    <row r="1090" spans="1:5" x14ac:dyDescent="0.25">
      <c r="A1090" s="30" t="s">
        <v>1144</v>
      </c>
      <c r="B1090" s="71" t="s">
        <v>2327</v>
      </c>
      <c r="C1090" s="30" t="s">
        <v>2327</v>
      </c>
      <c r="D1090" s="30" t="s">
        <v>1246</v>
      </c>
      <c r="E1090" s="71" t="s">
        <v>2288</v>
      </c>
    </row>
    <row r="1091" spans="1:5" x14ac:dyDescent="0.25">
      <c r="A1091" s="30" t="s">
        <v>1144</v>
      </c>
      <c r="B1091" s="82" t="s">
        <v>2328</v>
      </c>
      <c r="C1091" s="83" t="s">
        <v>2328</v>
      </c>
      <c r="D1091" s="30" t="s">
        <v>1246</v>
      </c>
      <c r="E1091" t="s">
        <v>2286</v>
      </c>
    </row>
    <row r="1092" spans="1:5" x14ac:dyDescent="0.25">
      <c r="A1092" s="30" t="s">
        <v>1144</v>
      </c>
      <c r="B1092" s="75" t="s">
        <v>2329</v>
      </c>
      <c r="C1092" s="30" t="s">
        <v>2329</v>
      </c>
      <c r="D1092" s="30" t="s">
        <v>1246</v>
      </c>
      <c r="E1092" s="71" t="s">
        <v>2289</v>
      </c>
    </row>
    <row r="1093" spans="1:5" x14ac:dyDescent="0.25">
      <c r="A1093" s="30" t="s">
        <v>1144</v>
      </c>
      <c r="B1093" s="75" t="s">
        <v>2330</v>
      </c>
      <c r="C1093" s="30" t="s">
        <v>2330</v>
      </c>
      <c r="D1093" s="30" t="s">
        <v>1246</v>
      </c>
      <c r="E1093" s="71" t="s">
        <v>2289</v>
      </c>
    </row>
    <row r="1094" spans="1:5" x14ac:dyDescent="0.25">
      <c r="A1094" s="30" t="s">
        <v>1144</v>
      </c>
      <c r="B1094" s="71" t="s">
        <v>2331</v>
      </c>
      <c r="C1094" s="30" t="s">
        <v>2331</v>
      </c>
      <c r="D1094" s="30" t="s">
        <v>1246</v>
      </c>
      <c r="E1094" s="71" t="s">
        <v>2286</v>
      </c>
    </row>
    <row r="1095" spans="1:5" x14ac:dyDescent="0.25">
      <c r="A1095" s="30" t="s">
        <v>1144</v>
      </c>
      <c r="B1095" s="82" t="s">
        <v>2332</v>
      </c>
      <c r="C1095" s="83" t="s">
        <v>2332</v>
      </c>
      <c r="D1095" s="30" t="s">
        <v>1246</v>
      </c>
      <c r="E1095" t="s">
        <v>2289</v>
      </c>
    </row>
    <row r="1096" spans="1:5" x14ac:dyDescent="0.25">
      <c r="A1096" s="30" t="s">
        <v>1144</v>
      </c>
      <c r="B1096" s="71" t="s">
        <v>2333</v>
      </c>
      <c r="C1096" s="30" t="s">
        <v>2333</v>
      </c>
      <c r="D1096" s="30" t="s">
        <v>1246</v>
      </c>
      <c r="E1096" s="71" t="s">
        <v>2286</v>
      </c>
    </row>
    <row r="1097" spans="1:5" x14ac:dyDescent="0.25">
      <c r="A1097" s="30" t="s">
        <v>1144</v>
      </c>
      <c r="B1097" s="75" t="s">
        <v>2334</v>
      </c>
      <c r="C1097" s="30" t="s">
        <v>2334</v>
      </c>
      <c r="D1097" s="30" t="s">
        <v>1246</v>
      </c>
      <c r="E1097" s="71" t="s">
        <v>2288</v>
      </c>
    </row>
    <row r="1098" spans="1:5" x14ac:dyDescent="0.25">
      <c r="A1098" s="30" t="s">
        <v>1144</v>
      </c>
      <c r="B1098" s="82" t="s">
        <v>2335</v>
      </c>
      <c r="C1098" s="83" t="s">
        <v>2335</v>
      </c>
      <c r="D1098" s="30" t="s">
        <v>1246</v>
      </c>
      <c r="E1098" t="s">
        <v>2289</v>
      </c>
    </row>
    <row r="1099" spans="1:5" x14ac:dyDescent="0.25">
      <c r="A1099" s="30" t="s">
        <v>1144</v>
      </c>
      <c r="B1099" s="71" t="s">
        <v>2336</v>
      </c>
      <c r="C1099" s="30" t="s">
        <v>2336</v>
      </c>
      <c r="D1099" s="30" t="s">
        <v>1246</v>
      </c>
      <c r="E1099" s="71" t="s">
        <v>2288</v>
      </c>
    </row>
    <row r="1100" spans="1:5" x14ac:dyDescent="0.25">
      <c r="A1100" s="30" t="s">
        <v>1144</v>
      </c>
      <c r="B1100" s="71" t="s">
        <v>2337</v>
      </c>
      <c r="C1100" s="30" t="s">
        <v>2337</v>
      </c>
      <c r="D1100" s="30" t="s">
        <v>1246</v>
      </c>
      <c r="E1100" s="71" t="s">
        <v>2286</v>
      </c>
    </row>
    <row r="1101" spans="1:5" x14ac:dyDescent="0.25">
      <c r="A1101" s="30" t="s">
        <v>1144</v>
      </c>
      <c r="B1101" s="75" t="s">
        <v>2338</v>
      </c>
      <c r="C1101" s="30" t="s">
        <v>2338</v>
      </c>
      <c r="D1101" s="30" t="s">
        <v>1246</v>
      </c>
      <c r="E1101" s="71" t="s">
        <v>2289</v>
      </c>
    </row>
    <row r="1102" spans="1:5" x14ac:dyDescent="0.25">
      <c r="A1102" s="30" t="s">
        <v>1144</v>
      </c>
      <c r="B1102" s="71" t="s">
        <v>2339</v>
      </c>
      <c r="C1102" s="30" t="s">
        <v>2339</v>
      </c>
      <c r="D1102" s="30" t="s">
        <v>1246</v>
      </c>
      <c r="E1102" s="71" t="s">
        <v>2289</v>
      </c>
    </row>
    <row r="1103" spans="1:5" x14ac:dyDescent="0.25">
      <c r="A1103" s="30" t="s">
        <v>1144</v>
      </c>
      <c r="B1103" s="75" t="s">
        <v>2340</v>
      </c>
      <c r="C1103" s="30" t="s">
        <v>2340</v>
      </c>
      <c r="D1103" s="30" t="s">
        <v>1246</v>
      </c>
      <c r="E1103" s="71" t="s">
        <v>2289</v>
      </c>
    </row>
    <row r="1104" spans="1:5" x14ac:dyDescent="0.25">
      <c r="A1104" s="30" t="s">
        <v>1144</v>
      </c>
      <c r="B1104" s="71" t="s">
        <v>2341</v>
      </c>
      <c r="C1104" s="30" t="s">
        <v>2341</v>
      </c>
      <c r="D1104" s="30" t="s">
        <v>1246</v>
      </c>
      <c r="E1104" s="71" t="s">
        <v>2285</v>
      </c>
    </row>
    <row r="1105" spans="1:5" x14ac:dyDescent="0.25">
      <c r="A1105" s="30" t="s">
        <v>1144</v>
      </c>
      <c r="B1105" s="71" t="s">
        <v>2342</v>
      </c>
      <c r="C1105" s="30" t="s">
        <v>2342</v>
      </c>
      <c r="D1105" s="30" t="s">
        <v>1246</v>
      </c>
      <c r="E1105" s="71" t="s">
        <v>2285</v>
      </c>
    </row>
    <row r="1106" spans="1:5" x14ac:dyDescent="0.25">
      <c r="A1106" s="30" t="s">
        <v>1144</v>
      </c>
      <c r="B1106" s="71" t="s">
        <v>2343</v>
      </c>
      <c r="C1106" s="30" t="s">
        <v>2343</v>
      </c>
      <c r="D1106" s="30" t="s">
        <v>1246</v>
      </c>
      <c r="E1106" s="71" t="s">
        <v>2285</v>
      </c>
    </row>
    <row r="1107" spans="1:5" x14ac:dyDescent="0.25">
      <c r="A1107" s="30" t="s">
        <v>1144</v>
      </c>
      <c r="B1107" s="71" t="s">
        <v>2344</v>
      </c>
      <c r="C1107" s="30" t="s">
        <v>2344</v>
      </c>
      <c r="D1107" s="30" t="s">
        <v>1246</v>
      </c>
      <c r="E1107" s="71" t="s">
        <v>2285</v>
      </c>
    </row>
    <row r="1108" spans="1:5" x14ac:dyDescent="0.25">
      <c r="A1108" s="30" t="s">
        <v>1144</v>
      </c>
      <c r="B1108" s="71" t="s">
        <v>2345</v>
      </c>
      <c r="C1108" s="30" t="s">
        <v>2345</v>
      </c>
      <c r="D1108" s="30" t="s">
        <v>1246</v>
      </c>
      <c r="E1108" s="71" t="s">
        <v>2286</v>
      </c>
    </row>
    <row r="1109" spans="1:5" x14ac:dyDescent="0.25">
      <c r="A1109" s="30" t="s">
        <v>1144</v>
      </c>
      <c r="B1109" s="71" t="s">
        <v>2346</v>
      </c>
      <c r="C1109" s="30" t="s">
        <v>2346</v>
      </c>
      <c r="D1109" s="30" t="s">
        <v>1246</v>
      </c>
      <c r="E1109" s="71" t="s">
        <v>2286</v>
      </c>
    </row>
    <row r="1110" spans="1:5" x14ac:dyDescent="0.25">
      <c r="A1110" s="30" t="s">
        <v>1144</v>
      </c>
      <c r="B1110" s="71" t="s">
        <v>2347</v>
      </c>
      <c r="C1110" s="30" t="s">
        <v>2347</v>
      </c>
      <c r="D1110" s="30" t="s">
        <v>1246</v>
      </c>
      <c r="E1110" s="71" t="s">
        <v>2288</v>
      </c>
    </row>
    <row r="1111" spans="1:5" x14ac:dyDescent="0.25">
      <c r="A1111" s="30" t="s">
        <v>1144</v>
      </c>
      <c r="B1111" s="71" t="s">
        <v>2348</v>
      </c>
      <c r="C1111" s="30" t="s">
        <v>2348</v>
      </c>
      <c r="D1111" s="30" t="s">
        <v>1246</v>
      </c>
      <c r="E1111" s="71" t="s">
        <v>2289</v>
      </c>
    </row>
    <row r="1112" spans="1:5" x14ac:dyDescent="0.25">
      <c r="A1112" s="30" t="s">
        <v>1144</v>
      </c>
      <c r="B1112" s="75" t="s">
        <v>2349</v>
      </c>
      <c r="C1112" s="30" t="s">
        <v>2349</v>
      </c>
      <c r="D1112" s="30" t="s">
        <v>1246</v>
      </c>
      <c r="E1112" s="71" t="s">
        <v>2289</v>
      </c>
    </row>
    <row r="1113" spans="1:5" x14ac:dyDescent="0.25">
      <c r="A1113" s="30" t="s">
        <v>1144</v>
      </c>
      <c r="B1113" s="71" t="s">
        <v>2350</v>
      </c>
      <c r="C1113" s="30" t="s">
        <v>2350</v>
      </c>
      <c r="D1113" s="30" t="s">
        <v>1246</v>
      </c>
      <c r="E1113" s="71" t="s">
        <v>2285</v>
      </c>
    </row>
    <row r="1114" spans="1:5" x14ac:dyDescent="0.25">
      <c r="A1114" s="30" t="s">
        <v>1144</v>
      </c>
      <c r="B1114" s="75" t="s">
        <v>2351</v>
      </c>
      <c r="C1114" s="30" t="s">
        <v>2351</v>
      </c>
      <c r="D1114" s="30" t="s">
        <v>1246</v>
      </c>
      <c r="E1114" s="71" t="s">
        <v>2285</v>
      </c>
    </row>
    <row r="1115" spans="1:5" x14ac:dyDescent="0.25">
      <c r="A1115" s="30" t="s">
        <v>1144</v>
      </c>
      <c r="B1115" s="71" t="s">
        <v>2352</v>
      </c>
      <c r="C1115" s="30" t="s">
        <v>2352</v>
      </c>
      <c r="D1115" s="30" t="s">
        <v>1246</v>
      </c>
      <c r="E1115" s="71" t="s">
        <v>2286</v>
      </c>
    </row>
    <row r="1116" spans="1:5" x14ac:dyDescent="0.25">
      <c r="A1116" s="30" t="s">
        <v>1144</v>
      </c>
      <c r="B1116" s="75" t="s">
        <v>2353</v>
      </c>
      <c r="C1116" s="30" t="s">
        <v>2353</v>
      </c>
      <c r="D1116" s="30" t="s">
        <v>1246</v>
      </c>
      <c r="E1116" s="71" t="s">
        <v>2288</v>
      </c>
    </row>
    <row r="1117" spans="1:5" x14ac:dyDescent="0.25">
      <c r="A1117" s="30" t="s">
        <v>1144</v>
      </c>
      <c r="B1117" s="75" t="s">
        <v>2354</v>
      </c>
      <c r="C1117" s="30" t="s">
        <v>2354</v>
      </c>
      <c r="D1117" s="30" t="s">
        <v>1246</v>
      </c>
      <c r="E1117" s="71" t="s">
        <v>2288</v>
      </c>
    </row>
    <row r="1118" spans="1:5" x14ac:dyDescent="0.25">
      <c r="A1118" s="30" t="s">
        <v>1144</v>
      </c>
      <c r="B1118" s="71" t="s">
        <v>2355</v>
      </c>
      <c r="C1118" s="30" t="s">
        <v>2355</v>
      </c>
      <c r="D1118" s="30" t="s">
        <v>1246</v>
      </c>
      <c r="E1118" s="71" t="s">
        <v>2288</v>
      </c>
    </row>
    <row r="1119" spans="1:5" x14ac:dyDescent="0.25">
      <c r="A1119" s="30" t="s">
        <v>1144</v>
      </c>
      <c r="B1119" s="75" t="s">
        <v>2356</v>
      </c>
      <c r="C1119" s="30" t="s">
        <v>2356</v>
      </c>
      <c r="D1119" s="30" t="s">
        <v>1246</v>
      </c>
      <c r="E1119" s="71" t="s">
        <v>2286</v>
      </c>
    </row>
    <row r="1120" spans="1:5" x14ac:dyDescent="0.25">
      <c r="A1120" s="30" t="s">
        <v>1144</v>
      </c>
      <c r="B1120" s="71" t="s">
        <v>2357</v>
      </c>
      <c r="C1120" s="30" t="s">
        <v>2357</v>
      </c>
      <c r="D1120" s="30" t="s">
        <v>1246</v>
      </c>
      <c r="E1120" s="71" t="s">
        <v>2285</v>
      </c>
    </row>
    <row r="1121" spans="1:5" x14ac:dyDescent="0.25">
      <c r="A1121" s="30" t="s">
        <v>1144</v>
      </c>
      <c r="B1121" s="75" t="s">
        <v>2358</v>
      </c>
      <c r="C1121" s="30" t="s">
        <v>2358</v>
      </c>
      <c r="D1121" s="30" t="s">
        <v>1246</v>
      </c>
      <c r="E1121" s="71" t="s">
        <v>2288</v>
      </c>
    </row>
    <row r="1122" spans="1:5" x14ac:dyDescent="0.25">
      <c r="A1122" s="30" t="s">
        <v>1144</v>
      </c>
      <c r="B1122" s="75" t="s">
        <v>533</v>
      </c>
      <c r="C1122" s="30" t="s">
        <v>533</v>
      </c>
      <c r="D1122" s="30" t="s">
        <v>1246</v>
      </c>
      <c r="E1122" s="71" t="s">
        <v>2289</v>
      </c>
    </row>
    <row r="1123" spans="1:5" x14ac:dyDescent="0.25">
      <c r="A1123" s="30" t="s">
        <v>1144</v>
      </c>
      <c r="B1123" s="75" t="s">
        <v>2359</v>
      </c>
      <c r="C1123" s="30" t="s">
        <v>2359</v>
      </c>
      <c r="D1123" s="30" t="s">
        <v>1246</v>
      </c>
      <c r="E1123" s="71" t="s">
        <v>2286</v>
      </c>
    </row>
    <row r="1124" spans="1:5" x14ac:dyDescent="0.25">
      <c r="A1124" s="30" t="s">
        <v>1144</v>
      </c>
      <c r="B1124" s="75" t="s">
        <v>2360</v>
      </c>
      <c r="C1124" s="30" t="s">
        <v>2360</v>
      </c>
      <c r="D1124" s="30" t="s">
        <v>1246</v>
      </c>
      <c r="E1124" s="71" t="s">
        <v>2286</v>
      </c>
    </row>
    <row r="1125" spans="1:5" x14ac:dyDescent="0.25">
      <c r="A1125" s="30" t="s">
        <v>1144</v>
      </c>
      <c r="B1125" s="82" t="s">
        <v>2361</v>
      </c>
      <c r="C1125" s="83" t="s">
        <v>2361</v>
      </c>
      <c r="D1125" s="30" t="s">
        <v>1246</v>
      </c>
      <c r="E1125" t="s">
        <v>2289</v>
      </c>
    </row>
    <row r="1126" spans="1:5" x14ac:dyDescent="0.25">
      <c r="A1126" s="30" t="s">
        <v>1144</v>
      </c>
      <c r="B1126" s="71" t="s">
        <v>2362</v>
      </c>
      <c r="C1126" s="30" t="s">
        <v>2362</v>
      </c>
      <c r="D1126" s="30" t="s">
        <v>1246</v>
      </c>
      <c r="E1126" s="71" t="s">
        <v>2289</v>
      </c>
    </row>
    <row r="1127" spans="1:5" x14ac:dyDescent="0.25">
      <c r="A1127" s="30" t="s">
        <v>1144</v>
      </c>
      <c r="B1127" s="75" t="s">
        <v>2363</v>
      </c>
      <c r="C1127" s="30" t="s">
        <v>2363</v>
      </c>
      <c r="D1127" s="30" t="s">
        <v>1246</v>
      </c>
      <c r="E1127" s="71" t="s">
        <v>2288</v>
      </c>
    </row>
    <row r="1128" spans="1:5" x14ac:dyDescent="0.25">
      <c r="A1128" s="30" t="s">
        <v>1144</v>
      </c>
      <c r="B1128" s="71" t="s">
        <v>2364</v>
      </c>
      <c r="C1128" s="30" t="s">
        <v>2364</v>
      </c>
      <c r="D1128" s="30" t="s">
        <v>1246</v>
      </c>
      <c r="E1128" s="71" t="s">
        <v>2285</v>
      </c>
    </row>
    <row r="1129" spans="1:5" x14ac:dyDescent="0.25">
      <c r="A1129" s="30" t="s">
        <v>1144</v>
      </c>
      <c r="B1129" s="71" t="s">
        <v>161</v>
      </c>
      <c r="C1129" s="30" t="s">
        <v>161</v>
      </c>
      <c r="D1129" s="30" t="s">
        <v>1246</v>
      </c>
      <c r="E1129" s="71" t="s">
        <v>2285</v>
      </c>
    </row>
    <row r="1130" spans="1:5" x14ac:dyDescent="0.25">
      <c r="A1130" s="30" t="s">
        <v>1144</v>
      </c>
      <c r="B1130" s="71" t="s">
        <v>2365</v>
      </c>
      <c r="C1130" s="30" t="s">
        <v>2365</v>
      </c>
      <c r="D1130" s="30" t="s">
        <v>1246</v>
      </c>
      <c r="E1130" s="71" t="s">
        <v>2288</v>
      </c>
    </row>
    <row r="1131" spans="1:5" x14ac:dyDescent="0.25">
      <c r="A1131" s="30" t="s">
        <v>1144</v>
      </c>
      <c r="B1131" s="82" t="s">
        <v>2366</v>
      </c>
      <c r="C1131" s="83" t="s">
        <v>2366</v>
      </c>
      <c r="D1131" s="30" t="s">
        <v>1246</v>
      </c>
      <c r="E1131" t="s">
        <v>2288</v>
      </c>
    </row>
    <row r="1132" spans="1:5" x14ac:dyDescent="0.25">
      <c r="A1132" s="30" t="s">
        <v>1144</v>
      </c>
      <c r="B1132" s="82" t="s">
        <v>2367</v>
      </c>
      <c r="C1132" s="83" t="s">
        <v>2367</v>
      </c>
      <c r="D1132" s="30" t="s">
        <v>1246</v>
      </c>
      <c r="E1132" t="s">
        <v>2288</v>
      </c>
    </row>
    <row r="1133" spans="1:5" x14ac:dyDescent="0.25">
      <c r="A1133" s="30" t="s">
        <v>1144</v>
      </c>
      <c r="B1133" s="71" t="s">
        <v>2368</v>
      </c>
      <c r="C1133" s="30" t="s">
        <v>2368</v>
      </c>
      <c r="D1133" s="30" t="s">
        <v>1246</v>
      </c>
      <c r="E1133" s="71" t="s">
        <v>2285</v>
      </c>
    </row>
    <row r="1134" spans="1:5" x14ac:dyDescent="0.25">
      <c r="A1134" s="30" t="s">
        <v>1144</v>
      </c>
      <c r="B1134" s="71" t="s">
        <v>2369</v>
      </c>
      <c r="C1134" s="30" t="s">
        <v>2369</v>
      </c>
      <c r="D1134" s="30" t="s">
        <v>1246</v>
      </c>
      <c r="E1134" s="71" t="s">
        <v>2288</v>
      </c>
    </row>
    <row r="1135" spans="1:5" x14ac:dyDescent="0.25">
      <c r="A1135" s="30" t="s">
        <v>1144</v>
      </c>
      <c r="B1135" s="71" t="s">
        <v>2370</v>
      </c>
      <c r="C1135" s="30" t="s">
        <v>2370</v>
      </c>
      <c r="D1135" s="30" t="s">
        <v>1246</v>
      </c>
      <c r="E1135" s="71" t="s">
        <v>2288</v>
      </c>
    </row>
    <row r="1136" spans="1:5" x14ac:dyDescent="0.25">
      <c r="A1136" s="30" t="s">
        <v>1144</v>
      </c>
      <c r="B1136" s="71" t="s">
        <v>2371</v>
      </c>
      <c r="C1136" s="30" t="s">
        <v>2371</v>
      </c>
      <c r="D1136" s="30" t="s">
        <v>1246</v>
      </c>
      <c r="E1136" s="71" t="s">
        <v>2286</v>
      </c>
    </row>
    <row r="1137" spans="1:5" x14ac:dyDescent="0.25">
      <c r="A1137" s="30" t="s">
        <v>1144</v>
      </c>
      <c r="B1137" s="71" t="s">
        <v>2372</v>
      </c>
      <c r="C1137" s="30" t="s">
        <v>2372</v>
      </c>
      <c r="D1137" s="30" t="s">
        <v>1246</v>
      </c>
      <c r="E1137" s="71" t="s">
        <v>2286</v>
      </c>
    </row>
    <row r="1138" spans="1:5" x14ac:dyDescent="0.25">
      <c r="A1138" s="30" t="s">
        <v>1144</v>
      </c>
      <c r="B1138" s="71" t="s">
        <v>2373</v>
      </c>
      <c r="C1138" s="30" t="s">
        <v>2373</v>
      </c>
      <c r="D1138" s="30" t="s">
        <v>1246</v>
      </c>
      <c r="E1138" s="71" t="s">
        <v>2285</v>
      </c>
    </row>
    <row r="1139" spans="1:5" x14ac:dyDescent="0.25">
      <c r="A1139" s="30" t="s">
        <v>1144</v>
      </c>
      <c r="B1139" s="75" t="s">
        <v>2374</v>
      </c>
      <c r="C1139" s="30" t="s">
        <v>2374</v>
      </c>
      <c r="D1139" s="30" t="s">
        <v>1246</v>
      </c>
      <c r="E1139" s="71" t="s">
        <v>2285</v>
      </c>
    </row>
    <row r="1140" spans="1:5" x14ac:dyDescent="0.25">
      <c r="A1140" s="30" t="s">
        <v>1144</v>
      </c>
      <c r="B1140" s="71" t="s">
        <v>2375</v>
      </c>
      <c r="C1140" s="30" t="s">
        <v>2375</v>
      </c>
      <c r="D1140" s="30" t="s">
        <v>1246</v>
      </c>
      <c r="E1140" s="71" t="s">
        <v>2286</v>
      </c>
    </row>
    <row r="1141" spans="1:5" x14ac:dyDescent="0.25">
      <c r="A1141" s="30" t="s">
        <v>1144</v>
      </c>
      <c r="B1141" s="71" t="s">
        <v>2376</v>
      </c>
      <c r="C1141" s="30" t="s">
        <v>2376</v>
      </c>
      <c r="D1141" s="30" t="s">
        <v>1246</v>
      </c>
      <c r="E1141" s="71" t="s">
        <v>2289</v>
      </c>
    </row>
    <row r="1142" spans="1:5" x14ac:dyDescent="0.25">
      <c r="A1142" s="30" t="s">
        <v>1144</v>
      </c>
      <c r="B1142" s="82" t="s">
        <v>2377</v>
      </c>
      <c r="C1142" s="83" t="s">
        <v>2377</v>
      </c>
      <c r="D1142" s="30" t="s">
        <v>1246</v>
      </c>
      <c r="E1142" t="s">
        <v>2289</v>
      </c>
    </row>
    <row r="1143" spans="1:5" x14ac:dyDescent="0.25">
      <c r="A1143" s="30" t="s">
        <v>1144</v>
      </c>
      <c r="B1143" s="71" t="s">
        <v>2378</v>
      </c>
      <c r="C1143" s="30" t="s">
        <v>2378</v>
      </c>
      <c r="D1143" s="30" t="s">
        <v>1246</v>
      </c>
      <c r="E1143" s="71" t="s">
        <v>2285</v>
      </c>
    </row>
    <row r="1144" spans="1:5" x14ac:dyDescent="0.25">
      <c r="A1144" s="30" t="s">
        <v>1144</v>
      </c>
      <c r="B1144" s="71" t="s">
        <v>482</v>
      </c>
      <c r="C1144" s="30" t="s">
        <v>482</v>
      </c>
      <c r="D1144" s="30" t="s">
        <v>1246</v>
      </c>
      <c r="E1144" s="71" t="s">
        <v>2285</v>
      </c>
    </row>
    <row r="1145" spans="1:5" x14ac:dyDescent="0.25">
      <c r="A1145" s="30" t="s">
        <v>1144</v>
      </c>
      <c r="B1145" s="75" t="s">
        <v>2379</v>
      </c>
      <c r="C1145" s="30" t="s">
        <v>2379</v>
      </c>
      <c r="D1145" s="30" t="s">
        <v>1246</v>
      </c>
      <c r="E1145" s="71" t="s">
        <v>2285</v>
      </c>
    </row>
    <row r="1146" spans="1:5" x14ac:dyDescent="0.25">
      <c r="A1146" s="30" t="s">
        <v>1144</v>
      </c>
      <c r="B1146" s="71" t="s">
        <v>2380</v>
      </c>
      <c r="C1146" s="30" t="s">
        <v>2380</v>
      </c>
      <c r="D1146" s="30" t="s">
        <v>1246</v>
      </c>
      <c r="E1146" s="71" t="s">
        <v>2285</v>
      </c>
    </row>
    <row r="1147" spans="1:5" x14ac:dyDescent="0.25">
      <c r="A1147" s="30" t="s">
        <v>1144</v>
      </c>
      <c r="B1147" s="75" t="s">
        <v>2381</v>
      </c>
      <c r="C1147" s="30" t="s">
        <v>2381</v>
      </c>
      <c r="D1147" s="30" t="s">
        <v>1246</v>
      </c>
      <c r="E1147" s="71" t="s">
        <v>2286</v>
      </c>
    </row>
    <row r="1148" spans="1:5" x14ac:dyDescent="0.25">
      <c r="A1148" s="30" t="s">
        <v>1144</v>
      </c>
      <c r="B1148" s="82" t="s">
        <v>2382</v>
      </c>
      <c r="C1148" s="83" t="s">
        <v>2382</v>
      </c>
      <c r="D1148" s="30" t="s">
        <v>1246</v>
      </c>
      <c r="E1148" t="s">
        <v>2288</v>
      </c>
    </row>
    <row r="1149" spans="1:5" x14ac:dyDescent="0.25">
      <c r="A1149" s="30" t="s">
        <v>1144</v>
      </c>
      <c r="B1149" s="71" t="s">
        <v>2383</v>
      </c>
      <c r="C1149" s="30" t="s">
        <v>2383</v>
      </c>
      <c r="D1149" s="30" t="s">
        <v>1246</v>
      </c>
      <c r="E1149" s="71" t="s">
        <v>2289</v>
      </c>
    </row>
    <row r="1150" spans="1:5" x14ac:dyDescent="0.25">
      <c r="A1150" s="30" t="s">
        <v>1144</v>
      </c>
      <c r="B1150" s="75" t="s">
        <v>2384</v>
      </c>
      <c r="C1150" s="30" t="s">
        <v>2384</v>
      </c>
      <c r="D1150" s="30" t="s">
        <v>1246</v>
      </c>
      <c r="E1150" s="71" t="s">
        <v>2289</v>
      </c>
    </row>
    <row r="1151" spans="1:5" x14ac:dyDescent="0.25">
      <c r="A1151" s="30" t="s">
        <v>1144</v>
      </c>
      <c r="B1151" s="71" t="s">
        <v>2385</v>
      </c>
      <c r="C1151" s="30" t="s">
        <v>2385</v>
      </c>
      <c r="D1151" s="30" t="s">
        <v>1246</v>
      </c>
      <c r="E1151" s="71" t="s">
        <v>2288</v>
      </c>
    </row>
    <row r="1152" spans="1:5" x14ac:dyDescent="0.25">
      <c r="A1152" s="30" t="s">
        <v>1144</v>
      </c>
      <c r="B1152" s="71" t="s">
        <v>2386</v>
      </c>
      <c r="C1152" s="30" t="s">
        <v>2386</v>
      </c>
      <c r="D1152" s="30" t="s">
        <v>1246</v>
      </c>
      <c r="E1152" s="71" t="s">
        <v>2286</v>
      </c>
    </row>
    <row r="1153" spans="1:5" x14ac:dyDescent="0.25">
      <c r="A1153" s="30" t="s">
        <v>1144</v>
      </c>
      <c r="B1153" s="71" t="s">
        <v>2387</v>
      </c>
      <c r="C1153" s="71" t="s">
        <v>2387</v>
      </c>
      <c r="D1153" s="30" t="s">
        <v>1246</v>
      </c>
      <c r="E1153" s="71" t="s">
        <v>2289</v>
      </c>
    </row>
    <row r="1154" spans="1:5" x14ac:dyDescent="0.25">
      <c r="A1154" s="30" t="s">
        <v>1144</v>
      </c>
      <c r="B1154" s="71" t="s">
        <v>2388</v>
      </c>
      <c r="C1154" s="30" t="s">
        <v>2388</v>
      </c>
      <c r="D1154" s="30" t="s">
        <v>1246</v>
      </c>
      <c r="E1154" s="71" t="s">
        <v>2286</v>
      </c>
    </row>
    <row r="1155" spans="1:5" x14ac:dyDescent="0.25">
      <c r="A1155" s="30" t="s">
        <v>1144</v>
      </c>
      <c r="B1155" s="71" t="s">
        <v>2389</v>
      </c>
      <c r="C1155" s="30" t="s">
        <v>2389</v>
      </c>
      <c r="D1155" s="30" t="s">
        <v>1246</v>
      </c>
      <c r="E1155" s="71" t="s">
        <v>2286</v>
      </c>
    </row>
    <row r="1156" spans="1:5" x14ac:dyDescent="0.25">
      <c r="A1156" s="30" t="s">
        <v>1144</v>
      </c>
      <c r="B1156" s="82" t="s">
        <v>2390</v>
      </c>
      <c r="C1156" s="83" t="s">
        <v>2390</v>
      </c>
      <c r="D1156" s="30" t="s">
        <v>1246</v>
      </c>
      <c r="E1156" t="s">
        <v>2286</v>
      </c>
    </row>
    <row r="1157" spans="1:5" x14ac:dyDescent="0.25">
      <c r="A1157" s="30" t="s">
        <v>1144</v>
      </c>
      <c r="B1157" s="82" t="s">
        <v>274</v>
      </c>
      <c r="C1157" s="83" t="s">
        <v>274</v>
      </c>
      <c r="D1157" s="30" t="s">
        <v>1246</v>
      </c>
      <c r="E1157" t="s">
        <v>2288</v>
      </c>
    </row>
    <row r="1158" spans="1:5" x14ac:dyDescent="0.25">
      <c r="A1158" s="30" t="s">
        <v>1144</v>
      </c>
      <c r="B1158" s="75" t="s">
        <v>169</v>
      </c>
      <c r="C1158" s="30" t="s">
        <v>169</v>
      </c>
      <c r="D1158" s="30" t="s">
        <v>1246</v>
      </c>
      <c r="E1158" s="71" t="s">
        <v>2285</v>
      </c>
    </row>
    <row r="1159" spans="1:5" x14ac:dyDescent="0.25">
      <c r="A1159" s="30" t="s">
        <v>1144</v>
      </c>
      <c r="B1159" s="71" t="s">
        <v>2391</v>
      </c>
      <c r="C1159" s="30" t="s">
        <v>2391</v>
      </c>
      <c r="D1159" s="30" t="s">
        <v>1246</v>
      </c>
      <c r="E1159" s="71" t="s">
        <v>2285</v>
      </c>
    </row>
    <row r="1160" spans="1:5" x14ac:dyDescent="0.25">
      <c r="A1160" s="30" t="s">
        <v>1143</v>
      </c>
      <c r="B1160" s="71" t="s">
        <v>406</v>
      </c>
      <c r="C1160" s="30" t="s">
        <v>406</v>
      </c>
      <c r="D1160" s="30" t="s">
        <v>1264</v>
      </c>
    </row>
    <row r="1161" spans="1:5" x14ac:dyDescent="0.25">
      <c r="A1161" s="30" t="s">
        <v>1143</v>
      </c>
      <c r="B1161" s="71" t="s">
        <v>2392</v>
      </c>
      <c r="C1161" s="30" t="s">
        <v>2392</v>
      </c>
      <c r="D1161" s="30" t="s">
        <v>1264</v>
      </c>
    </row>
    <row r="1162" spans="1:5" x14ac:dyDescent="0.25">
      <c r="A1162" s="30" t="s">
        <v>1143</v>
      </c>
      <c r="B1162" s="71" t="s">
        <v>2393</v>
      </c>
      <c r="C1162" s="30" t="s">
        <v>2393</v>
      </c>
      <c r="D1162" s="30" t="s">
        <v>1264</v>
      </c>
    </row>
    <row r="1163" spans="1:5" x14ac:dyDescent="0.25">
      <c r="A1163" s="30" t="s">
        <v>1143</v>
      </c>
      <c r="B1163" s="71" t="s">
        <v>2394</v>
      </c>
      <c r="C1163" s="30" t="s">
        <v>2394</v>
      </c>
      <c r="D1163" s="30" t="s">
        <v>1264</v>
      </c>
    </row>
    <row r="1164" spans="1:5" x14ac:dyDescent="0.25">
      <c r="A1164" s="30" t="s">
        <v>1143</v>
      </c>
      <c r="B1164" s="71" t="s">
        <v>2309</v>
      </c>
      <c r="C1164" s="30" t="s">
        <v>2309</v>
      </c>
      <c r="D1164" s="30" t="s">
        <v>1264</v>
      </c>
    </row>
    <row r="1165" spans="1:5" x14ac:dyDescent="0.25">
      <c r="A1165" s="30" t="s">
        <v>1143</v>
      </c>
      <c r="B1165" s="71" t="s">
        <v>2395</v>
      </c>
      <c r="C1165" s="30" t="s">
        <v>2395</v>
      </c>
      <c r="D1165" s="30" t="s">
        <v>1264</v>
      </c>
    </row>
    <row r="1166" spans="1:5" x14ac:dyDescent="0.25">
      <c r="A1166" s="30" t="s">
        <v>1143</v>
      </c>
      <c r="B1166" s="71" t="s">
        <v>2396</v>
      </c>
      <c r="C1166" s="30" t="s">
        <v>2396</v>
      </c>
      <c r="D1166" s="30" t="s">
        <v>1264</v>
      </c>
    </row>
    <row r="1167" spans="1:5" x14ac:dyDescent="0.25">
      <c r="A1167" s="30" t="s">
        <v>1143</v>
      </c>
      <c r="B1167" s="71" t="s">
        <v>2397</v>
      </c>
      <c r="C1167" s="30" t="s">
        <v>2397</v>
      </c>
      <c r="D1167" s="30" t="s">
        <v>1264</v>
      </c>
    </row>
    <row r="1168" spans="1:5" x14ac:dyDescent="0.25">
      <c r="A1168" s="30" t="s">
        <v>1143</v>
      </c>
      <c r="B1168" s="71" t="s">
        <v>2398</v>
      </c>
      <c r="C1168" s="30" t="s">
        <v>2398</v>
      </c>
      <c r="D1168" s="30" t="s">
        <v>1264</v>
      </c>
    </row>
    <row r="1169" spans="1:4" x14ac:dyDescent="0.25">
      <c r="A1169" s="30" t="s">
        <v>1143</v>
      </c>
      <c r="B1169" s="71" t="s">
        <v>2399</v>
      </c>
      <c r="C1169" s="30" t="s">
        <v>2399</v>
      </c>
      <c r="D1169" s="30" t="s">
        <v>1264</v>
      </c>
    </row>
    <row r="1170" spans="1:4" x14ac:dyDescent="0.25">
      <c r="A1170" s="30" t="s">
        <v>1143</v>
      </c>
      <c r="B1170" s="71" t="s">
        <v>2400</v>
      </c>
      <c r="C1170" s="30" t="s">
        <v>2400</v>
      </c>
      <c r="D1170" s="30" t="s">
        <v>1264</v>
      </c>
    </row>
    <row r="1171" spans="1:4" x14ac:dyDescent="0.25">
      <c r="A1171" s="30" t="s">
        <v>1143</v>
      </c>
      <c r="B1171" s="71" t="s">
        <v>2401</v>
      </c>
      <c r="C1171" s="30" t="s">
        <v>2401</v>
      </c>
      <c r="D1171" s="30" t="s">
        <v>1264</v>
      </c>
    </row>
    <row r="1172" spans="1:4" x14ac:dyDescent="0.25">
      <c r="A1172" s="30" t="s">
        <v>1143</v>
      </c>
      <c r="B1172" s="71" t="s">
        <v>2402</v>
      </c>
      <c r="C1172" s="30" t="s">
        <v>2402</v>
      </c>
      <c r="D1172" s="30" t="s">
        <v>1264</v>
      </c>
    </row>
    <row r="1173" spans="1:4" x14ac:dyDescent="0.25">
      <c r="A1173" s="30" t="s">
        <v>1143</v>
      </c>
      <c r="B1173" s="71" t="s">
        <v>2403</v>
      </c>
      <c r="C1173" s="30" t="s">
        <v>2403</v>
      </c>
      <c r="D1173" s="30" t="s">
        <v>1264</v>
      </c>
    </row>
    <row r="1174" spans="1:4" x14ac:dyDescent="0.25">
      <c r="A1174" s="30" t="s">
        <v>1143</v>
      </c>
      <c r="B1174" s="71" t="s">
        <v>2404</v>
      </c>
      <c r="C1174" s="30" t="s">
        <v>2404</v>
      </c>
      <c r="D1174" s="30" t="s">
        <v>1264</v>
      </c>
    </row>
    <row r="1175" spans="1:4" x14ac:dyDescent="0.25">
      <c r="A1175" s="30" t="s">
        <v>1143</v>
      </c>
      <c r="B1175" s="71" t="s">
        <v>2405</v>
      </c>
      <c r="C1175" s="30" t="s">
        <v>2405</v>
      </c>
      <c r="D1175" s="30" t="s">
        <v>1264</v>
      </c>
    </row>
    <row r="1176" spans="1:4" x14ac:dyDescent="0.25">
      <c r="A1176" s="30" t="s">
        <v>1143</v>
      </c>
      <c r="B1176" s="71" t="s">
        <v>2406</v>
      </c>
      <c r="C1176" s="30" t="s">
        <v>2406</v>
      </c>
      <c r="D1176" s="30" t="s">
        <v>1264</v>
      </c>
    </row>
    <row r="1177" spans="1:4" x14ac:dyDescent="0.25">
      <c r="A1177" s="30" t="s">
        <v>1143</v>
      </c>
      <c r="B1177" s="71" t="s">
        <v>2407</v>
      </c>
      <c r="C1177" s="30" t="s">
        <v>2407</v>
      </c>
      <c r="D1177" s="30" t="s">
        <v>1264</v>
      </c>
    </row>
    <row r="1178" spans="1:4" x14ac:dyDescent="0.25">
      <c r="A1178" s="30" t="s">
        <v>1143</v>
      </c>
      <c r="B1178" s="71" t="s">
        <v>2408</v>
      </c>
      <c r="C1178" s="30" t="s">
        <v>2408</v>
      </c>
      <c r="D1178" s="30" t="s">
        <v>1264</v>
      </c>
    </row>
    <row r="1179" spans="1:4" x14ac:dyDescent="0.25">
      <c r="A1179" s="30" t="s">
        <v>1143</v>
      </c>
      <c r="B1179" s="71" t="s">
        <v>2409</v>
      </c>
      <c r="C1179" s="30" t="s">
        <v>2409</v>
      </c>
      <c r="D1179" s="30" t="s">
        <v>1264</v>
      </c>
    </row>
    <row r="1180" spans="1:4" x14ac:dyDescent="0.25">
      <c r="A1180" s="30" t="s">
        <v>1143</v>
      </c>
      <c r="B1180" s="71" t="s">
        <v>2410</v>
      </c>
      <c r="C1180" s="30" t="s">
        <v>2410</v>
      </c>
      <c r="D1180" s="30" t="s">
        <v>1264</v>
      </c>
    </row>
    <row r="1181" spans="1:4" x14ac:dyDescent="0.25">
      <c r="A1181" s="30" t="s">
        <v>1143</v>
      </c>
      <c r="B1181" s="71" t="s">
        <v>2411</v>
      </c>
      <c r="C1181" s="30" t="s">
        <v>2411</v>
      </c>
      <c r="D1181" s="30" t="s">
        <v>1264</v>
      </c>
    </row>
    <row r="1182" spans="1:4" x14ac:dyDescent="0.25">
      <c r="A1182" s="30" t="s">
        <v>1143</v>
      </c>
      <c r="B1182" s="71" t="s">
        <v>2412</v>
      </c>
      <c r="C1182" s="30" t="s">
        <v>2412</v>
      </c>
      <c r="D1182" s="30" t="s">
        <v>1264</v>
      </c>
    </row>
    <row r="1183" spans="1:4" x14ac:dyDescent="0.25">
      <c r="A1183" s="30" t="s">
        <v>1143</v>
      </c>
      <c r="B1183" s="71" t="s">
        <v>2413</v>
      </c>
      <c r="C1183" s="30" t="s">
        <v>2413</v>
      </c>
      <c r="D1183" s="30" t="s">
        <v>1264</v>
      </c>
    </row>
    <row r="1184" spans="1:4" x14ac:dyDescent="0.25">
      <c r="A1184" s="30" t="s">
        <v>1143</v>
      </c>
      <c r="B1184" s="71" t="s">
        <v>2414</v>
      </c>
      <c r="C1184" s="30" t="s">
        <v>2414</v>
      </c>
      <c r="D1184" s="30" t="s">
        <v>1264</v>
      </c>
    </row>
    <row r="1185" spans="1:4" x14ac:dyDescent="0.25">
      <c r="A1185" s="30" t="s">
        <v>1143</v>
      </c>
      <c r="B1185" s="71" t="s">
        <v>2415</v>
      </c>
      <c r="C1185" s="30" t="s">
        <v>2415</v>
      </c>
      <c r="D1185" s="30" t="s">
        <v>1264</v>
      </c>
    </row>
    <row r="1186" spans="1:4" x14ac:dyDescent="0.25">
      <c r="A1186" s="30" t="s">
        <v>1143</v>
      </c>
      <c r="B1186" s="71" t="s">
        <v>2416</v>
      </c>
      <c r="C1186" s="30" t="s">
        <v>2416</v>
      </c>
      <c r="D1186" s="30" t="s">
        <v>1264</v>
      </c>
    </row>
    <row r="1187" spans="1:4" x14ac:dyDescent="0.25">
      <c r="A1187" s="30" t="s">
        <v>1143</v>
      </c>
      <c r="B1187" s="71" t="s">
        <v>2417</v>
      </c>
      <c r="C1187" s="30" t="s">
        <v>2417</v>
      </c>
      <c r="D1187" s="30" t="s">
        <v>1264</v>
      </c>
    </row>
    <row r="1188" spans="1:4" x14ac:dyDescent="0.25">
      <c r="A1188" s="30" t="s">
        <v>1143</v>
      </c>
      <c r="B1188" s="71" t="s">
        <v>2418</v>
      </c>
      <c r="C1188" s="30" t="s">
        <v>2418</v>
      </c>
      <c r="D1188" s="30" t="s">
        <v>1264</v>
      </c>
    </row>
    <row r="1189" spans="1:4" x14ac:dyDescent="0.25">
      <c r="A1189" s="30" t="s">
        <v>1143</v>
      </c>
      <c r="B1189" s="71" t="s">
        <v>2419</v>
      </c>
      <c r="C1189" s="30" t="s">
        <v>2419</v>
      </c>
      <c r="D1189" s="30" t="s">
        <v>1264</v>
      </c>
    </row>
    <row r="1190" spans="1:4" x14ac:dyDescent="0.25">
      <c r="A1190" s="30" t="s">
        <v>1143</v>
      </c>
      <c r="B1190" s="71" t="s">
        <v>2420</v>
      </c>
      <c r="C1190" s="30" t="s">
        <v>2420</v>
      </c>
      <c r="D1190" s="30" t="s">
        <v>1264</v>
      </c>
    </row>
    <row r="1191" spans="1:4" x14ac:dyDescent="0.25">
      <c r="A1191" s="30" t="s">
        <v>1143</v>
      </c>
      <c r="B1191" s="71" t="s">
        <v>2421</v>
      </c>
      <c r="C1191" s="30" t="s">
        <v>2421</v>
      </c>
      <c r="D1191" s="30" t="s">
        <v>1264</v>
      </c>
    </row>
    <row r="1192" spans="1:4" x14ac:dyDescent="0.25">
      <c r="A1192" s="30" t="s">
        <v>1143</v>
      </c>
      <c r="B1192" s="71" t="s">
        <v>2422</v>
      </c>
      <c r="C1192" s="30" t="s">
        <v>2422</v>
      </c>
      <c r="D1192" s="30" t="s">
        <v>1264</v>
      </c>
    </row>
    <row r="1193" spans="1:4" x14ac:dyDescent="0.25">
      <c r="A1193" s="30" t="s">
        <v>1143</v>
      </c>
      <c r="B1193" s="71" t="s">
        <v>2423</v>
      </c>
      <c r="C1193" s="30" t="s">
        <v>2423</v>
      </c>
      <c r="D1193" s="30" t="s">
        <v>1264</v>
      </c>
    </row>
    <row r="1194" spans="1:4" x14ac:dyDescent="0.25">
      <c r="A1194" s="30" t="s">
        <v>1143</v>
      </c>
      <c r="B1194" s="71" t="s">
        <v>2424</v>
      </c>
      <c r="C1194" s="30" t="s">
        <v>2424</v>
      </c>
      <c r="D1194" s="30" t="s">
        <v>1264</v>
      </c>
    </row>
    <row r="1195" spans="1:4" x14ac:dyDescent="0.25">
      <c r="A1195" s="30" t="s">
        <v>1143</v>
      </c>
      <c r="B1195" s="71" t="s">
        <v>2425</v>
      </c>
      <c r="C1195" s="30" t="s">
        <v>2425</v>
      </c>
      <c r="D1195" s="30" t="s">
        <v>1264</v>
      </c>
    </row>
    <row r="1196" spans="1:4" x14ac:dyDescent="0.25">
      <c r="A1196" s="30" t="s">
        <v>1143</v>
      </c>
      <c r="B1196" s="71" t="s">
        <v>2426</v>
      </c>
      <c r="C1196" s="30" t="s">
        <v>2426</v>
      </c>
      <c r="D1196" s="30" t="s">
        <v>1264</v>
      </c>
    </row>
    <row r="1197" spans="1:4" x14ac:dyDescent="0.25">
      <c r="A1197" s="30" t="s">
        <v>1143</v>
      </c>
      <c r="B1197" s="71" t="s">
        <v>2427</v>
      </c>
      <c r="C1197" s="30" t="s">
        <v>2427</v>
      </c>
      <c r="D1197" s="30" t="s">
        <v>1264</v>
      </c>
    </row>
    <row r="1198" spans="1:4" x14ac:dyDescent="0.25">
      <c r="A1198" s="30" t="s">
        <v>1143</v>
      </c>
      <c r="B1198" s="71" t="s">
        <v>2428</v>
      </c>
      <c r="C1198" s="30" t="s">
        <v>2428</v>
      </c>
      <c r="D1198" s="30" t="s">
        <v>1264</v>
      </c>
    </row>
    <row r="1199" spans="1:4" x14ac:dyDescent="0.25">
      <c r="A1199" s="30" t="s">
        <v>1143</v>
      </c>
      <c r="B1199" s="71" t="s">
        <v>2429</v>
      </c>
      <c r="C1199" s="30" t="s">
        <v>2429</v>
      </c>
      <c r="D1199" s="30" t="s">
        <v>1264</v>
      </c>
    </row>
    <row r="1200" spans="1:4" x14ac:dyDescent="0.25">
      <c r="A1200" s="30" t="s">
        <v>1143</v>
      </c>
      <c r="B1200" s="71" t="s">
        <v>2430</v>
      </c>
      <c r="C1200" s="30" t="s">
        <v>2430</v>
      </c>
      <c r="D1200" s="30" t="s">
        <v>1264</v>
      </c>
    </row>
    <row r="1201" spans="1:5" x14ac:dyDescent="0.25">
      <c r="A1201" s="30" t="s">
        <v>1143</v>
      </c>
      <c r="B1201" s="71" t="s">
        <v>2431</v>
      </c>
      <c r="C1201" s="30" t="s">
        <v>2431</v>
      </c>
      <c r="D1201" s="30" t="s">
        <v>1264</v>
      </c>
    </row>
    <row r="1202" spans="1:5" x14ac:dyDescent="0.25">
      <c r="A1202" s="30" t="s">
        <v>1143</v>
      </c>
      <c r="B1202" s="71" t="s">
        <v>2432</v>
      </c>
      <c r="C1202" s="30" t="s">
        <v>2432</v>
      </c>
      <c r="D1202" s="30" t="s">
        <v>1264</v>
      </c>
    </row>
    <row r="1203" spans="1:5" x14ac:dyDescent="0.25">
      <c r="A1203" s="30" t="s">
        <v>1143</v>
      </c>
      <c r="B1203" s="71" t="s">
        <v>2433</v>
      </c>
      <c r="C1203" s="30" t="s">
        <v>2433</v>
      </c>
      <c r="D1203" s="30" t="s">
        <v>1264</v>
      </c>
    </row>
    <row r="1204" spans="1:5" x14ac:dyDescent="0.25">
      <c r="A1204" s="30" t="s">
        <v>1143</v>
      </c>
      <c r="B1204" s="71" t="s">
        <v>2434</v>
      </c>
      <c r="C1204" s="30" t="s">
        <v>2434</v>
      </c>
      <c r="D1204" s="30" t="s">
        <v>1264</v>
      </c>
    </row>
    <row r="1205" spans="1:5" x14ac:dyDescent="0.25">
      <c r="A1205" s="30" t="s">
        <v>1143</v>
      </c>
      <c r="B1205" s="71" t="s">
        <v>2435</v>
      </c>
      <c r="C1205" s="30" t="s">
        <v>2435</v>
      </c>
      <c r="D1205" s="30" t="s">
        <v>1264</v>
      </c>
    </row>
    <row r="1206" spans="1:5" x14ac:dyDescent="0.25">
      <c r="A1206" s="30" t="s">
        <v>1143</v>
      </c>
      <c r="B1206" s="71" t="s">
        <v>2436</v>
      </c>
      <c r="C1206" s="30" t="s">
        <v>2436</v>
      </c>
      <c r="D1206" s="30" t="s">
        <v>1264</v>
      </c>
    </row>
    <row r="1207" spans="1:5" x14ac:dyDescent="0.25">
      <c r="A1207" s="30" t="s">
        <v>1144</v>
      </c>
      <c r="B1207" s="71" t="s">
        <v>2393</v>
      </c>
      <c r="C1207" s="30" t="s">
        <v>2393</v>
      </c>
      <c r="D1207" s="30" t="s">
        <v>1264</v>
      </c>
      <c r="E1207" s="71" t="s">
        <v>2393</v>
      </c>
    </row>
    <row r="1208" spans="1:5" x14ac:dyDescent="0.25">
      <c r="A1208" s="30" t="s">
        <v>1144</v>
      </c>
      <c r="B1208" s="71" t="s">
        <v>2394</v>
      </c>
      <c r="C1208" s="30" t="s">
        <v>2394</v>
      </c>
      <c r="D1208" s="30" t="s">
        <v>1264</v>
      </c>
      <c r="E1208" s="71" t="s">
        <v>2394</v>
      </c>
    </row>
    <row r="1209" spans="1:5" x14ac:dyDescent="0.25">
      <c r="A1209" s="30" t="s">
        <v>1144</v>
      </c>
      <c r="B1209" s="71" t="s">
        <v>2309</v>
      </c>
      <c r="C1209" s="30" t="s">
        <v>2309</v>
      </c>
      <c r="D1209" s="30" t="s">
        <v>1264</v>
      </c>
      <c r="E1209" s="71" t="s">
        <v>2309</v>
      </c>
    </row>
    <row r="1210" spans="1:5" x14ac:dyDescent="0.25">
      <c r="A1210" s="30" t="s">
        <v>1144</v>
      </c>
      <c r="B1210" s="71" t="s">
        <v>2437</v>
      </c>
      <c r="C1210" s="30" t="s">
        <v>2437</v>
      </c>
      <c r="D1210" s="30" t="s">
        <v>1264</v>
      </c>
      <c r="E1210" s="71" t="s">
        <v>2430</v>
      </c>
    </row>
    <row r="1211" spans="1:5" x14ac:dyDescent="0.25">
      <c r="A1211" s="30" t="s">
        <v>1144</v>
      </c>
      <c r="B1211" s="71" t="s">
        <v>2438</v>
      </c>
      <c r="C1211" s="30" t="s">
        <v>2438</v>
      </c>
      <c r="D1211" s="30" t="s">
        <v>1264</v>
      </c>
      <c r="E1211" s="71" t="s">
        <v>2433</v>
      </c>
    </row>
    <row r="1212" spans="1:5" x14ac:dyDescent="0.25">
      <c r="A1212" s="30" t="s">
        <v>1144</v>
      </c>
      <c r="B1212" s="71" t="s">
        <v>2396</v>
      </c>
      <c r="C1212" s="30" t="s">
        <v>2396</v>
      </c>
      <c r="D1212" s="30" t="s">
        <v>1264</v>
      </c>
      <c r="E1212" s="71" t="s">
        <v>2396</v>
      </c>
    </row>
    <row r="1213" spans="1:5" x14ac:dyDescent="0.25">
      <c r="A1213" s="30" t="s">
        <v>1144</v>
      </c>
      <c r="B1213" s="71" t="s">
        <v>2397</v>
      </c>
      <c r="C1213" s="30" t="s">
        <v>2397</v>
      </c>
      <c r="D1213" s="30" t="s">
        <v>1264</v>
      </c>
      <c r="E1213" s="71" t="s">
        <v>2397</v>
      </c>
    </row>
    <row r="1214" spans="1:5" x14ac:dyDescent="0.25">
      <c r="A1214" s="30" t="s">
        <v>1144</v>
      </c>
      <c r="B1214" s="71" t="s">
        <v>2439</v>
      </c>
      <c r="C1214" s="30" t="s">
        <v>2439</v>
      </c>
      <c r="D1214" s="30" t="s">
        <v>1264</v>
      </c>
      <c r="E1214" s="71" t="s">
        <v>2429</v>
      </c>
    </row>
    <row r="1215" spans="1:5" x14ac:dyDescent="0.25">
      <c r="A1215" s="30" t="s">
        <v>1144</v>
      </c>
      <c r="B1215" s="71" t="s">
        <v>2398</v>
      </c>
      <c r="C1215" s="30" t="s">
        <v>2398</v>
      </c>
      <c r="D1215" s="30" t="s">
        <v>1264</v>
      </c>
      <c r="E1215" s="71" t="s">
        <v>2398</v>
      </c>
    </row>
    <row r="1216" spans="1:5" x14ac:dyDescent="0.25">
      <c r="A1216" s="30" t="s">
        <v>1144</v>
      </c>
      <c r="B1216" s="71" t="s">
        <v>2399</v>
      </c>
      <c r="C1216" s="30" t="s">
        <v>2399</v>
      </c>
      <c r="D1216" s="30" t="s">
        <v>1264</v>
      </c>
      <c r="E1216" s="71" t="s">
        <v>2399</v>
      </c>
    </row>
    <row r="1217" spans="1:5" x14ac:dyDescent="0.25">
      <c r="A1217" s="30" t="s">
        <v>1144</v>
      </c>
      <c r="B1217" s="71" t="s">
        <v>2440</v>
      </c>
      <c r="C1217" s="30" t="s">
        <v>2440</v>
      </c>
      <c r="D1217" s="30" t="s">
        <v>1264</v>
      </c>
      <c r="E1217" s="71" t="s">
        <v>2395</v>
      </c>
    </row>
    <row r="1218" spans="1:5" x14ac:dyDescent="0.25">
      <c r="A1218" s="30" t="s">
        <v>1144</v>
      </c>
      <c r="B1218" s="71" t="s">
        <v>2441</v>
      </c>
      <c r="C1218" s="30" t="s">
        <v>2441</v>
      </c>
      <c r="D1218" s="30" t="s">
        <v>1264</v>
      </c>
      <c r="E1218" s="71" t="s">
        <v>2392</v>
      </c>
    </row>
    <row r="1219" spans="1:5" x14ac:dyDescent="0.25">
      <c r="A1219" s="30" t="s">
        <v>1144</v>
      </c>
      <c r="B1219" s="71" t="s">
        <v>2400</v>
      </c>
      <c r="C1219" s="30" t="s">
        <v>2400</v>
      </c>
      <c r="D1219" s="30" t="s">
        <v>1264</v>
      </c>
      <c r="E1219" s="71" t="s">
        <v>2400</v>
      </c>
    </row>
    <row r="1220" spans="1:5" x14ac:dyDescent="0.25">
      <c r="A1220" s="30" t="s">
        <v>1144</v>
      </c>
      <c r="B1220" s="71" t="s">
        <v>2401</v>
      </c>
      <c r="C1220" s="30" t="s">
        <v>2401</v>
      </c>
      <c r="D1220" s="30" t="s">
        <v>1264</v>
      </c>
      <c r="E1220" s="71" t="s">
        <v>2401</v>
      </c>
    </row>
    <row r="1221" spans="1:5" x14ac:dyDescent="0.25">
      <c r="A1221" s="30" t="s">
        <v>1144</v>
      </c>
      <c r="B1221" s="71" t="s">
        <v>2442</v>
      </c>
      <c r="C1221" s="30" t="s">
        <v>2442</v>
      </c>
      <c r="D1221" s="30" t="s">
        <v>1264</v>
      </c>
      <c r="E1221" s="71" t="s">
        <v>2436</v>
      </c>
    </row>
    <row r="1222" spans="1:5" x14ac:dyDescent="0.25">
      <c r="A1222" s="30" t="s">
        <v>1144</v>
      </c>
      <c r="B1222" s="71" t="s">
        <v>2443</v>
      </c>
      <c r="C1222" s="30" t="s">
        <v>2443</v>
      </c>
      <c r="D1222" s="30" t="s">
        <v>1264</v>
      </c>
      <c r="E1222" s="71" t="s">
        <v>2421</v>
      </c>
    </row>
    <row r="1223" spans="1:5" x14ac:dyDescent="0.25">
      <c r="A1223" s="30" t="s">
        <v>1144</v>
      </c>
      <c r="B1223" s="71" t="s">
        <v>2402</v>
      </c>
      <c r="C1223" s="30" t="s">
        <v>2402</v>
      </c>
      <c r="D1223" s="30" t="s">
        <v>1264</v>
      </c>
      <c r="E1223" s="71" t="s">
        <v>2402</v>
      </c>
    </row>
    <row r="1224" spans="1:5" x14ac:dyDescent="0.25">
      <c r="A1224" s="30" t="s">
        <v>1144</v>
      </c>
      <c r="B1224" s="71" t="s">
        <v>2444</v>
      </c>
      <c r="C1224" s="30" t="s">
        <v>2444</v>
      </c>
      <c r="D1224" s="30" t="s">
        <v>1264</v>
      </c>
      <c r="E1224" s="71" t="s">
        <v>2405</v>
      </c>
    </row>
    <row r="1225" spans="1:5" x14ac:dyDescent="0.25">
      <c r="A1225" s="30" t="s">
        <v>1144</v>
      </c>
      <c r="B1225" s="71" t="s">
        <v>2403</v>
      </c>
      <c r="C1225" s="30" t="s">
        <v>2403</v>
      </c>
      <c r="D1225" s="30" t="s">
        <v>1264</v>
      </c>
      <c r="E1225" s="71" t="s">
        <v>2403</v>
      </c>
    </row>
    <row r="1226" spans="1:5" x14ac:dyDescent="0.25">
      <c r="A1226" s="30" t="s">
        <v>1144</v>
      </c>
      <c r="B1226" s="71" t="s">
        <v>2404</v>
      </c>
      <c r="C1226" s="30" t="s">
        <v>2404</v>
      </c>
      <c r="D1226" s="30" t="s">
        <v>1264</v>
      </c>
      <c r="E1226" s="71" t="s">
        <v>2404</v>
      </c>
    </row>
    <row r="1227" spans="1:5" x14ac:dyDescent="0.25">
      <c r="A1227" s="30" t="s">
        <v>1144</v>
      </c>
      <c r="B1227" s="71" t="s">
        <v>2406</v>
      </c>
      <c r="C1227" s="30" t="s">
        <v>2406</v>
      </c>
      <c r="D1227" s="30" t="s">
        <v>1264</v>
      </c>
      <c r="E1227" s="71" t="s">
        <v>2406</v>
      </c>
    </row>
    <row r="1228" spans="1:5" x14ac:dyDescent="0.25">
      <c r="A1228" s="30" t="s">
        <v>1144</v>
      </c>
      <c r="B1228" s="71" t="s">
        <v>2407</v>
      </c>
      <c r="C1228" s="30" t="s">
        <v>2407</v>
      </c>
      <c r="D1228" s="30" t="s">
        <v>1264</v>
      </c>
      <c r="E1228" s="71" t="s">
        <v>2407</v>
      </c>
    </row>
    <row r="1229" spans="1:5" x14ac:dyDescent="0.25">
      <c r="A1229" s="30" t="s">
        <v>1144</v>
      </c>
      <c r="B1229" s="71" t="s">
        <v>2445</v>
      </c>
      <c r="C1229" s="30" t="s">
        <v>2445</v>
      </c>
      <c r="D1229" s="30" t="s">
        <v>1264</v>
      </c>
      <c r="E1229" s="71" t="s">
        <v>2431</v>
      </c>
    </row>
    <row r="1230" spans="1:5" x14ac:dyDescent="0.25">
      <c r="A1230" s="30" t="s">
        <v>1144</v>
      </c>
      <c r="B1230" s="71" t="s">
        <v>2408</v>
      </c>
      <c r="C1230" s="30" t="s">
        <v>2408</v>
      </c>
      <c r="D1230" s="30" t="s">
        <v>1264</v>
      </c>
      <c r="E1230" s="71" t="s">
        <v>2408</v>
      </c>
    </row>
    <row r="1231" spans="1:5" x14ac:dyDescent="0.25">
      <c r="A1231" s="30" t="s">
        <v>1144</v>
      </c>
      <c r="B1231" s="71" t="s">
        <v>2409</v>
      </c>
      <c r="C1231" s="30" t="s">
        <v>2409</v>
      </c>
      <c r="D1231" s="30" t="s">
        <v>1264</v>
      </c>
      <c r="E1231" s="71" t="s">
        <v>2409</v>
      </c>
    </row>
    <row r="1232" spans="1:5" x14ac:dyDescent="0.25">
      <c r="A1232" s="30" t="s">
        <v>1144</v>
      </c>
      <c r="B1232" s="71" t="s">
        <v>2411</v>
      </c>
      <c r="C1232" s="30" t="s">
        <v>2411</v>
      </c>
      <c r="D1232" s="30" t="s">
        <v>1264</v>
      </c>
      <c r="E1232" s="71" t="s">
        <v>2411</v>
      </c>
    </row>
    <row r="1233" spans="1:5" x14ac:dyDescent="0.25">
      <c r="A1233" s="30" t="s">
        <v>1144</v>
      </c>
      <c r="B1233" s="71" t="s">
        <v>2446</v>
      </c>
      <c r="C1233" s="30" t="s">
        <v>2446</v>
      </c>
      <c r="D1233" s="30" t="s">
        <v>1264</v>
      </c>
      <c r="E1233" s="71" t="s">
        <v>2432</v>
      </c>
    </row>
    <row r="1234" spans="1:5" x14ac:dyDescent="0.25">
      <c r="A1234" s="30" t="s">
        <v>1144</v>
      </c>
      <c r="B1234" s="71" t="s">
        <v>2412</v>
      </c>
      <c r="C1234" s="30" t="s">
        <v>2412</v>
      </c>
      <c r="D1234" s="30" t="s">
        <v>1264</v>
      </c>
      <c r="E1234" s="71" t="s">
        <v>2412</v>
      </c>
    </row>
    <row r="1235" spans="1:5" x14ac:dyDescent="0.25">
      <c r="A1235" s="30" t="s">
        <v>1144</v>
      </c>
      <c r="B1235" s="71" t="s">
        <v>2414</v>
      </c>
      <c r="C1235" s="30" t="s">
        <v>2414</v>
      </c>
      <c r="D1235" s="30" t="s">
        <v>1264</v>
      </c>
      <c r="E1235" s="71" t="s">
        <v>2414</v>
      </c>
    </row>
    <row r="1236" spans="1:5" x14ac:dyDescent="0.25">
      <c r="A1236" s="30" t="s">
        <v>1144</v>
      </c>
      <c r="B1236" s="71" t="s">
        <v>2447</v>
      </c>
      <c r="C1236" s="30" t="s">
        <v>2447</v>
      </c>
      <c r="D1236" s="30" t="s">
        <v>1264</v>
      </c>
      <c r="E1236" s="71" t="s">
        <v>2426</v>
      </c>
    </row>
    <row r="1237" spans="1:5" x14ac:dyDescent="0.25">
      <c r="A1237" s="30" t="s">
        <v>1144</v>
      </c>
      <c r="B1237" s="71" t="s">
        <v>2415</v>
      </c>
      <c r="C1237" s="30" t="s">
        <v>2415</v>
      </c>
      <c r="D1237" s="30" t="s">
        <v>1264</v>
      </c>
      <c r="E1237" s="71" t="s">
        <v>2415</v>
      </c>
    </row>
    <row r="1238" spans="1:5" x14ac:dyDescent="0.25">
      <c r="A1238" s="30" t="s">
        <v>1144</v>
      </c>
      <c r="B1238" s="71" t="s">
        <v>2416</v>
      </c>
      <c r="C1238" s="30" t="s">
        <v>2416</v>
      </c>
      <c r="D1238" s="30" t="s">
        <v>1264</v>
      </c>
      <c r="E1238" s="71" t="s">
        <v>2416</v>
      </c>
    </row>
    <row r="1239" spans="1:5" x14ac:dyDescent="0.25">
      <c r="A1239" s="30" t="s">
        <v>1144</v>
      </c>
      <c r="B1239" s="71" t="s">
        <v>2417</v>
      </c>
      <c r="C1239" s="30" t="s">
        <v>2417</v>
      </c>
      <c r="D1239" s="30" t="s">
        <v>1264</v>
      </c>
      <c r="E1239" s="71" t="s">
        <v>2417</v>
      </c>
    </row>
    <row r="1240" spans="1:5" x14ac:dyDescent="0.25">
      <c r="A1240" s="30" t="s">
        <v>1144</v>
      </c>
      <c r="B1240" s="71" t="s">
        <v>2418</v>
      </c>
      <c r="C1240" s="30" t="s">
        <v>2418</v>
      </c>
      <c r="D1240" s="30" t="s">
        <v>1264</v>
      </c>
      <c r="E1240" s="71" t="s">
        <v>2418</v>
      </c>
    </row>
    <row r="1241" spans="1:5" x14ac:dyDescent="0.25">
      <c r="A1241" s="30" t="s">
        <v>1144</v>
      </c>
      <c r="B1241" s="71" t="s">
        <v>2419</v>
      </c>
      <c r="C1241" s="30" t="s">
        <v>2419</v>
      </c>
      <c r="D1241" s="30" t="s">
        <v>1264</v>
      </c>
      <c r="E1241" s="71" t="s">
        <v>2419</v>
      </c>
    </row>
    <row r="1242" spans="1:5" x14ac:dyDescent="0.25">
      <c r="A1242" s="30" t="s">
        <v>1144</v>
      </c>
      <c r="B1242" s="71" t="s">
        <v>406</v>
      </c>
      <c r="C1242" s="30" t="s">
        <v>406</v>
      </c>
      <c r="D1242" s="30" t="s">
        <v>1264</v>
      </c>
      <c r="E1242" s="71" t="s">
        <v>406</v>
      </c>
    </row>
    <row r="1243" spans="1:5" x14ac:dyDescent="0.25">
      <c r="A1243" s="30" t="s">
        <v>1144</v>
      </c>
      <c r="B1243" s="71" t="s">
        <v>2420</v>
      </c>
      <c r="C1243" s="30" t="s">
        <v>2420</v>
      </c>
      <c r="D1243" s="30" t="s">
        <v>1264</v>
      </c>
      <c r="E1243" s="71" t="s">
        <v>2420</v>
      </c>
    </row>
    <row r="1244" spans="1:5" x14ac:dyDescent="0.25">
      <c r="A1244" s="30" t="s">
        <v>1144</v>
      </c>
      <c r="B1244" s="71" t="s">
        <v>2422</v>
      </c>
      <c r="C1244" s="30" t="s">
        <v>2422</v>
      </c>
      <c r="D1244" s="30" t="s">
        <v>1264</v>
      </c>
      <c r="E1244" s="71" t="s">
        <v>2422</v>
      </c>
    </row>
    <row r="1245" spans="1:5" x14ac:dyDescent="0.25">
      <c r="A1245" s="30" t="s">
        <v>1144</v>
      </c>
      <c r="B1245" s="71" t="s">
        <v>2423</v>
      </c>
      <c r="C1245" s="30" t="s">
        <v>2423</v>
      </c>
      <c r="D1245" s="30" t="s">
        <v>1264</v>
      </c>
      <c r="E1245" s="71" t="s">
        <v>2423</v>
      </c>
    </row>
    <row r="1246" spans="1:5" x14ac:dyDescent="0.25">
      <c r="A1246" s="30" t="s">
        <v>1144</v>
      </c>
      <c r="B1246" s="71" t="s">
        <v>2425</v>
      </c>
      <c r="C1246" s="30" t="s">
        <v>2425</v>
      </c>
      <c r="D1246" s="30" t="s">
        <v>1264</v>
      </c>
      <c r="E1246" s="71" t="s">
        <v>2425</v>
      </c>
    </row>
    <row r="1247" spans="1:5" x14ac:dyDescent="0.25">
      <c r="A1247" s="30" t="s">
        <v>1144</v>
      </c>
      <c r="B1247" s="71" t="s">
        <v>2448</v>
      </c>
      <c r="C1247" s="30" t="s">
        <v>2448</v>
      </c>
      <c r="D1247" s="30" t="s">
        <v>1264</v>
      </c>
      <c r="E1247" s="71" t="s">
        <v>2424</v>
      </c>
    </row>
    <row r="1248" spans="1:5" x14ac:dyDescent="0.25">
      <c r="A1248" s="30" t="s">
        <v>1144</v>
      </c>
      <c r="B1248" s="71" t="s">
        <v>2449</v>
      </c>
      <c r="C1248" s="30" t="s">
        <v>2449</v>
      </c>
      <c r="D1248" s="30" t="s">
        <v>1264</v>
      </c>
      <c r="E1248" s="71" t="s">
        <v>2410</v>
      </c>
    </row>
    <row r="1249" spans="1:5" x14ac:dyDescent="0.25">
      <c r="A1249" s="30" t="s">
        <v>1144</v>
      </c>
      <c r="B1249" s="71" t="s">
        <v>2427</v>
      </c>
      <c r="C1249" s="30" t="s">
        <v>2427</v>
      </c>
      <c r="D1249" s="30" t="s">
        <v>1264</v>
      </c>
      <c r="E1249" s="71" t="s">
        <v>2427</v>
      </c>
    </row>
    <row r="1250" spans="1:5" x14ac:dyDescent="0.25">
      <c r="A1250" s="30" t="s">
        <v>1144</v>
      </c>
      <c r="B1250" s="71" t="s">
        <v>2434</v>
      </c>
      <c r="C1250" s="30" t="s">
        <v>2434</v>
      </c>
      <c r="D1250" s="30" t="s">
        <v>1264</v>
      </c>
      <c r="E1250" s="71" t="s">
        <v>2434</v>
      </c>
    </row>
    <row r="1251" spans="1:5" x14ac:dyDescent="0.25">
      <c r="A1251" s="30" t="s">
        <v>1144</v>
      </c>
      <c r="B1251" s="71" t="s">
        <v>2450</v>
      </c>
      <c r="C1251" s="30" t="s">
        <v>2450</v>
      </c>
      <c r="D1251" s="30" t="s">
        <v>1264</v>
      </c>
      <c r="E1251" s="71" t="s">
        <v>2428</v>
      </c>
    </row>
    <row r="1252" spans="1:5" x14ac:dyDescent="0.25">
      <c r="A1252" s="30" t="s">
        <v>1144</v>
      </c>
      <c r="B1252" s="71" t="s">
        <v>2451</v>
      </c>
      <c r="C1252" s="30" t="s">
        <v>2451</v>
      </c>
      <c r="D1252" s="30" t="s">
        <v>1264</v>
      </c>
      <c r="E1252" s="71" t="s">
        <v>2435</v>
      </c>
    </row>
    <row r="1253" spans="1:5" x14ac:dyDescent="0.25">
      <c r="A1253" s="30" t="s">
        <v>1144</v>
      </c>
      <c r="B1253" s="71" t="s">
        <v>2452</v>
      </c>
      <c r="C1253" s="30" t="s">
        <v>2452</v>
      </c>
      <c r="D1253" s="30" t="s">
        <v>1264</v>
      </c>
      <c r="E1253" s="71" t="s">
        <v>2413</v>
      </c>
    </row>
    <row r="1255" spans="1:5" x14ac:dyDescent="0.25">
      <c r="A1255" s="30" t="s">
        <v>1143</v>
      </c>
      <c r="B1255" s="71" t="s">
        <v>2453</v>
      </c>
      <c r="C1255" s="30" t="s">
        <v>2454</v>
      </c>
      <c r="D1255" s="30" t="s">
        <v>1271</v>
      </c>
    </row>
    <row r="1256" spans="1:5" x14ac:dyDescent="0.25">
      <c r="A1256" s="30" t="s">
        <v>1143</v>
      </c>
      <c r="B1256" s="71" t="s">
        <v>2455</v>
      </c>
      <c r="C1256" s="30" t="s">
        <v>2456</v>
      </c>
      <c r="D1256" s="30" t="s">
        <v>1271</v>
      </c>
    </row>
    <row r="1257" spans="1:5" x14ac:dyDescent="0.25">
      <c r="A1257" s="30" t="s">
        <v>1143</v>
      </c>
      <c r="B1257" s="30" t="s">
        <v>2457</v>
      </c>
      <c r="C1257" s="30" t="s">
        <v>2458</v>
      </c>
      <c r="D1257" s="30" t="s">
        <v>1271</v>
      </c>
    </row>
    <row r="1258" spans="1:5" x14ac:dyDescent="0.25">
      <c r="A1258" s="30" t="s">
        <v>1143</v>
      </c>
      <c r="B1258" s="71" t="s">
        <v>2459</v>
      </c>
      <c r="C1258" s="30" t="s">
        <v>2460</v>
      </c>
      <c r="D1258" s="30" t="s">
        <v>1271</v>
      </c>
    </row>
    <row r="1259" spans="1:5" x14ac:dyDescent="0.25">
      <c r="A1259" s="30" t="s">
        <v>1143</v>
      </c>
      <c r="B1259" s="71" t="s">
        <v>2461</v>
      </c>
      <c r="C1259" s="30" t="s">
        <v>2462</v>
      </c>
      <c r="D1259" s="30" t="s">
        <v>1271</v>
      </c>
    </row>
    <row r="1260" spans="1:5" x14ac:dyDescent="0.25">
      <c r="A1260" s="30" t="s">
        <v>1143</v>
      </c>
      <c r="B1260" s="71" t="s">
        <v>2463</v>
      </c>
      <c r="C1260" s="30" t="s">
        <v>2464</v>
      </c>
      <c r="D1260" s="30" t="s">
        <v>1271</v>
      </c>
    </row>
    <row r="1261" spans="1:5" x14ac:dyDescent="0.25">
      <c r="A1261" s="30" t="s">
        <v>1143</v>
      </c>
      <c r="B1261" s="71" t="s">
        <v>2465</v>
      </c>
      <c r="C1261" s="30" t="s">
        <v>2466</v>
      </c>
      <c r="D1261" s="30" t="s">
        <v>1271</v>
      </c>
    </row>
    <row r="1262" spans="1:5" x14ac:dyDescent="0.25">
      <c r="A1262" s="30" t="s">
        <v>1143</v>
      </c>
      <c r="B1262" s="71" t="s">
        <v>2467</v>
      </c>
      <c r="C1262" s="30" t="s">
        <v>2468</v>
      </c>
      <c r="D1262" s="30" t="s">
        <v>1271</v>
      </c>
    </row>
    <row r="1263" spans="1:5" x14ac:dyDescent="0.25">
      <c r="A1263" s="30" t="s">
        <v>1143</v>
      </c>
      <c r="B1263" s="71" t="s">
        <v>2469</v>
      </c>
      <c r="C1263" s="30" t="s">
        <v>2469</v>
      </c>
      <c r="D1263" s="30" t="s">
        <v>1271</v>
      </c>
    </row>
    <row r="1264" spans="1:5" x14ac:dyDescent="0.25">
      <c r="A1264" s="30" t="s">
        <v>1143</v>
      </c>
      <c r="B1264" s="71" t="s">
        <v>2470</v>
      </c>
      <c r="C1264" s="30" t="s">
        <v>2471</v>
      </c>
      <c r="D1264" s="30" t="s">
        <v>1271</v>
      </c>
    </row>
    <row r="1265" spans="1:5" x14ac:dyDescent="0.25">
      <c r="A1265" s="30" t="s">
        <v>1143</v>
      </c>
      <c r="B1265" s="71" t="s">
        <v>2472</v>
      </c>
      <c r="C1265" s="30" t="s">
        <v>2473</v>
      </c>
      <c r="D1265" s="30" t="s">
        <v>1271</v>
      </c>
    </row>
    <row r="1267" spans="1:5" x14ac:dyDescent="0.25">
      <c r="A1267" s="30" t="s">
        <v>1144</v>
      </c>
      <c r="B1267" s="71" t="s">
        <v>2457</v>
      </c>
      <c r="C1267" s="30" t="s">
        <v>2458</v>
      </c>
      <c r="D1267" s="30" t="s">
        <v>1271</v>
      </c>
      <c r="E1267" s="71" t="s">
        <v>2457</v>
      </c>
    </row>
    <row r="1268" spans="1:5" x14ac:dyDescent="0.25">
      <c r="A1268" s="30" t="s">
        <v>1144</v>
      </c>
      <c r="B1268" s="71" t="s">
        <v>2474</v>
      </c>
      <c r="C1268" s="30" t="s">
        <v>2475</v>
      </c>
      <c r="D1268" s="30" t="s">
        <v>1271</v>
      </c>
      <c r="E1268" s="71" t="s">
        <v>2459</v>
      </c>
    </row>
    <row r="1269" spans="1:5" x14ac:dyDescent="0.25">
      <c r="A1269" s="30" t="s">
        <v>1144</v>
      </c>
      <c r="B1269" s="71" t="s">
        <v>2476</v>
      </c>
      <c r="C1269" s="30" t="s">
        <v>2477</v>
      </c>
      <c r="D1269" s="30" t="s">
        <v>1271</v>
      </c>
      <c r="E1269" s="71" t="s">
        <v>2459</v>
      </c>
    </row>
    <row r="1270" spans="1:5" x14ac:dyDescent="0.25">
      <c r="A1270" s="30" t="s">
        <v>1144</v>
      </c>
      <c r="B1270" s="71" t="s">
        <v>2478</v>
      </c>
      <c r="C1270" s="30" t="s">
        <v>2479</v>
      </c>
      <c r="D1270" s="30" t="s">
        <v>1271</v>
      </c>
      <c r="E1270" s="71" t="s">
        <v>2459</v>
      </c>
    </row>
    <row r="1271" spans="1:5" x14ac:dyDescent="0.25">
      <c r="A1271" s="30" t="s">
        <v>1144</v>
      </c>
      <c r="B1271" s="71" t="s">
        <v>2480</v>
      </c>
      <c r="C1271" s="30" t="s">
        <v>2481</v>
      </c>
      <c r="D1271" s="30" t="s">
        <v>1271</v>
      </c>
      <c r="E1271" s="71" t="s">
        <v>2459</v>
      </c>
    </row>
    <row r="1272" spans="1:5" x14ac:dyDescent="0.25">
      <c r="A1272" s="30" t="s">
        <v>1144</v>
      </c>
      <c r="B1272" s="71" t="s">
        <v>2482</v>
      </c>
      <c r="C1272" s="30" t="s">
        <v>2483</v>
      </c>
      <c r="D1272" s="30" t="s">
        <v>1271</v>
      </c>
      <c r="E1272" s="71" t="s">
        <v>2459</v>
      </c>
    </row>
    <row r="1273" spans="1:5" x14ac:dyDescent="0.25">
      <c r="A1273" s="30" t="s">
        <v>1144</v>
      </c>
      <c r="B1273" s="71" t="s">
        <v>2484</v>
      </c>
      <c r="C1273" s="30" t="s">
        <v>2485</v>
      </c>
      <c r="D1273" s="30" t="s">
        <v>1271</v>
      </c>
      <c r="E1273" s="71" t="s">
        <v>2459</v>
      </c>
    </row>
    <row r="1274" spans="1:5" x14ac:dyDescent="0.25">
      <c r="A1274" s="30" t="s">
        <v>1144</v>
      </c>
      <c r="B1274" s="71" t="s">
        <v>2486</v>
      </c>
      <c r="C1274" s="30" t="s">
        <v>2487</v>
      </c>
      <c r="D1274" s="30" t="s">
        <v>1271</v>
      </c>
      <c r="E1274" s="71" t="s">
        <v>2461</v>
      </c>
    </row>
    <row r="1275" spans="1:5" x14ac:dyDescent="0.25">
      <c r="A1275" s="30" t="s">
        <v>1144</v>
      </c>
      <c r="B1275" s="71" t="s">
        <v>2488</v>
      </c>
      <c r="C1275" s="30" t="s">
        <v>2489</v>
      </c>
      <c r="D1275" s="30" t="s">
        <v>1271</v>
      </c>
      <c r="E1275" s="71" t="s">
        <v>2461</v>
      </c>
    </row>
    <row r="1276" spans="1:5" x14ac:dyDescent="0.25">
      <c r="A1276" s="30" t="s">
        <v>1144</v>
      </c>
      <c r="B1276" s="71" t="s">
        <v>2490</v>
      </c>
      <c r="C1276" s="30" t="s">
        <v>2491</v>
      </c>
      <c r="D1276" s="30" t="s">
        <v>1271</v>
      </c>
      <c r="E1276" s="71" t="s">
        <v>2461</v>
      </c>
    </row>
    <row r="1277" spans="1:5" x14ac:dyDescent="0.25">
      <c r="A1277" s="30" t="s">
        <v>1144</v>
      </c>
      <c r="B1277" s="71" t="s">
        <v>2492</v>
      </c>
      <c r="C1277" s="30" t="s">
        <v>2493</v>
      </c>
      <c r="D1277" s="30" t="s">
        <v>1271</v>
      </c>
      <c r="E1277" s="71" t="s">
        <v>2461</v>
      </c>
    </row>
    <row r="1278" spans="1:5" x14ac:dyDescent="0.25">
      <c r="A1278" s="30" t="s">
        <v>1144</v>
      </c>
      <c r="B1278" s="71" t="s">
        <v>2494</v>
      </c>
      <c r="C1278" s="30" t="s">
        <v>2495</v>
      </c>
      <c r="D1278" s="30" t="s">
        <v>1271</v>
      </c>
      <c r="E1278" s="71" t="s">
        <v>2461</v>
      </c>
    </row>
    <row r="1279" spans="1:5" x14ac:dyDescent="0.25">
      <c r="A1279" s="30" t="s">
        <v>1144</v>
      </c>
      <c r="B1279" s="71" t="s">
        <v>2467</v>
      </c>
      <c r="C1279" s="30" t="s">
        <v>2467</v>
      </c>
      <c r="D1279" s="30" t="s">
        <v>1271</v>
      </c>
      <c r="E1279" s="71" t="s">
        <v>2461</v>
      </c>
    </row>
    <row r="1280" spans="1:5" x14ac:dyDescent="0.25">
      <c r="A1280" s="30" t="s">
        <v>1144</v>
      </c>
      <c r="B1280" s="71" t="s">
        <v>2496</v>
      </c>
      <c r="C1280" s="30" t="s">
        <v>2497</v>
      </c>
      <c r="D1280" s="30" t="s">
        <v>1271</v>
      </c>
      <c r="E1280" s="71" t="s">
        <v>2461</v>
      </c>
    </row>
    <row r="1281" spans="1:5" x14ac:dyDescent="0.25">
      <c r="A1281" s="30" t="s">
        <v>1144</v>
      </c>
      <c r="B1281" s="71" t="s">
        <v>2498</v>
      </c>
      <c r="C1281" s="30" t="s">
        <v>2499</v>
      </c>
      <c r="D1281" s="30" t="s">
        <v>1271</v>
      </c>
      <c r="E1281" s="71" t="s">
        <v>2461</v>
      </c>
    </row>
    <row r="1282" spans="1:5" x14ac:dyDescent="0.25">
      <c r="A1282" s="30" t="s">
        <v>1144</v>
      </c>
      <c r="B1282" s="71" t="s">
        <v>2500</v>
      </c>
      <c r="C1282" s="30" t="s">
        <v>2501</v>
      </c>
      <c r="D1282" s="30" t="s">
        <v>1271</v>
      </c>
      <c r="E1282" s="71" t="s">
        <v>2461</v>
      </c>
    </row>
    <row r="1283" spans="1:5" x14ac:dyDescent="0.25">
      <c r="A1283" s="30" t="s">
        <v>1144</v>
      </c>
      <c r="B1283" s="71" t="s">
        <v>2502</v>
      </c>
      <c r="C1283" s="30" t="s">
        <v>2503</v>
      </c>
      <c r="D1283" s="30" t="s">
        <v>1271</v>
      </c>
      <c r="E1283" s="71" t="s">
        <v>2461</v>
      </c>
    </row>
    <row r="1284" spans="1:5" x14ac:dyDescent="0.25">
      <c r="A1284" s="30" t="s">
        <v>1144</v>
      </c>
      <c r="B1284" s="71" t="s">
        <v>2504</v>
      </c>
      <c r="C1284" s="30" t="s">
        <v>2505</v>
      </c>
      <c r="D1284" s="30" t="s">
        <v>1271</v>
      </c>
      <c r="E1284" s="71" t="s">
        <v>2461</v>
      </c>
    </row>
    <row r="1285" spans="1:5" x14ac:dyDescent="0.25">
      <c r="A1285" s="30" t="s">
        <v>1144</v>
      </c>
      <c r="B1285" s="71" t="s">
        <v>2506</v>
      </c>
      <c r="C1285" s="30" t="s">
        <v>2506</v>
      </c>
      <c r="D1285" s="30" t="s">
        <v>1271</v>
      </c>
      <c r="E1285" s="71" t="s">
        <v>2455</v>
      </c>
    </row>
    <row r="1286" spans="1:5" x14ac:dyDescent="0.25">
      <c r="A1286" s="30" t="s">
        <v>1144</v>
      </c>
      <c r="B1286" s="71" t="s">
        <v>2507</v>
      </c>
      <c r="C1286" s="30" t="s">
        <v>2507</v>
      </c>
      <c r="D1286" s="30" t="s">
        <v>1271</v>
      </c>
      <c r="E1286" s="71" t="s">
        <v>2455</v>
      </c>
    </row>
    <row r="1287" spans="1:5" x14ac:dyDescent="0.25">
      <c r="A1287" s="30" t="s">
        <v>1144</v>
      </c>
      <c r="B1287" s="71" t="s">
        <v>2508</v>
      </c>
      <c r="C1287" s="30" t="s">
        <v>2508</v>
      </c>
      <c r="D1287" s="30" t="s">
        <v>1271</v>
      </c>
      <c r="E1287" s="71" t="s">
        <v>2455</v>
      </c>
    </row>
    <row r="1288" spans="1:5" x14ac:dyDescent="0.25">
      <c r="A1288" s="30" t="s">
        <v>1144</v>
      </c>
      <c r="B1288" s="71" t="s">
        <v>2463</v>
      </c>
      <c r="C1288" s="30" t="s">
        <v>2464</v>
      </c>
      <c r="D1288" s="30" t="s">
        <v>1271</v>
      </c>
      <c r="E1288" s="71" t="s">
        <v>2463</v>
      </c>
    </row>
    <row r="1289" spans="1:5" x14ac:dyDescent="0.25">
      <c r="A1289" s="30" t="s">
        <v>1144</v>
      </c>
      <c r="B1289" s="71" t="s">
        <v>2509</v>
      </c>
      <c r="C1289" s="30" t="s">
        <v>2509</v>
      </c>
      <c r="D1289" s="30" t="s">
        <v>1271</v>
      </c>
      <c r="E1289" s="71" t="s">
        <v>2453</v>
      </c>
    </row>
    <row r="1290" spans="1:5" x14ac:dyDescent="0.25">
      <c r="A1290" s="30" t="s">
        <v>1144</v>
      </c>
      <c r="B1290" s="71" t="s">
        <v>2510</v>
      </c>
      <c r="C1290" s="30" t="s">
        <v>2510</v>
      </c>
      <c r="D1290" s="30" t="s">
        <v>1271</v>
      </c>
      <c r="E1290" s="71" t="s">
        <v>2453</v>
      </c>
    </row>
    <row r="1291" spans="1:5" x14ac:dyDescent="0.25">
      <c r="A1291" s="30" t="s">
        <v>1144</v>
      </c>
      <c r="B1291" s="71" t="s">
        <v>2511</v>
      </c>
      <c r="C1291" s="30" t="s">
        <v>2511</v>
      </c>
      <c r="D1291" s="30" t="s">
        <v>1271</v>
      </c>
      <c r="E1291" s="71" t="s">
        <v>2453</v>
      </c>
    </row>
    <row r="1292" spans="1:5" x14ac:dyDescent="0.25">
      <c r="A1292" s="30" t="s">
        <v>1144</v>
      </c>
      <c r="B1292" s="71" t="s">
        <v>2465</v>
      </c>
      <c r="C1292" s="30" t="s">
        <v>2465</v>
      </c>
      <c r="D1292" s="30" t="s">
        <v>1271</v>
      </c>
      <c r="E1292" s="71" t="s">
        <v>2465</v>
      </c>
    </row>
    <row r="1293" spans="1:5" x14ac:dyDescent="0.25">
      <c r="A1293" s="30" t="s">
        <v>1144</v>
      </c>
      <c r="B1293" s="71" t="s">
        <v>2512</v>
      </c>
      <c r="C1293" s="30" t="s">
        <v>2512</v>
      </c>
      <c r="D1293" s="30" t="s">
        <v>1271</v>
      </c>
      <c r="E1293" s="71" t="s">
        <v>2467</v>
      </c>
    </row>
    <row r="1294" spans="1:5" x14ac:dyDescent="0.25">
      <c r="A1294" s="30" t="s">
        <v>1144</v>
      </c>
      <c r="B1294" s="71" t="s">
        <v>2513</v>
      </c>
      <c r="C1294" s="30" t="s">
        <v>2513</v>
      </c>
      <c r="D1294" s="30" t="s">
        <v>1271</v>
      </c>
      <c r="E1294" s="71" t="s">
        <v>2467</v>
      </c>
    </row>
    <row r="1295" spans="1:5" x14ac:dyDescent="0.25">
      <c r="A1295" s="30" t="s">
        <v>1144</v>
      </c>
      <c r="B1295" s="71" t="s">
        <v>2514</v>
      </c>
      <c r="C1295" s="30" t="s">
        <v>2514</v>
      </c>
      <c r="D1295" s="30" t="s">
        <v>1271</v>
      </c>
      <c r="E1295" s="71" t="s">
        <v>2467</v>
      </c>
    </row>
    <row r="1296" spans="1:5" x14ac:dyDescent="0.25">
      <c r="A1296" s="30" t="s">
        <v>1144</v>
      </c>
      <c r="B1296" s="71" t="s">
        <v>2515</v>
      </c>
      <c r="C1296" s="30" t="s">
        <v>2516</v>
      </c>
      <c r="D1296" s="30" t="s">
        <v>1271</v>
      </c>
      <c r="E1296" s="71" t="s">
        <v>2467</v>
      </c>
    </row>
    <row r="1297" spans="1:5" x14ac:dyDescent="0.25">
      <c r="A1297" s="30" t="s">
        <v>1144</v>
      </c>
      <c r="B1297" s="71" t="s">
        <v>2517</v>
      </c>
      <c r="C1297" s="30" t="s">
        <v>2518</v>
      </c>
      <c r="D1297" s="30" t="s">
        <v>1271</v>
      </c>
      <c r="E1297" s="71" t="s">
        <v>2467</v>
      </c>
    </row>
    <row r="1298" spans="1:5" x14ac:dyDescent="0.25">
      <c r="A1298" s="30" t="s">
        <v>1144</v>
      </c>
      <c r="B1298" s="71" t="s">
        <v>2519</v>
      </c>
      <c r="C1298" s="30" t="s">
        <v>2520</v>
      </c>
      <c r="D1298" s="30" t="s">
        <v>1271</v>
      </c>
      <c r="E1298" s="71" t="s">
        <v>2467</v>
      </c>
    </row>
    <row r="1299" spans="1:5" x14ac:dyDescent="0.25">
      <c r="A1299" s="30" t="s">
        <v>1144</v>
      </c>
      <c r="B1299" s="71" t="s">
        <v>2521</v>
      </c>
      <c r="C1299" s="30" t="s">
        <v>2521</v>
      </c>
      <c r="D1299" s="30" t="s">
        <v>1271</v>
      </c>
      <c r="E1299" s="71" t="s">
        <v>2467</v>
      </c>
    </row>
    <row r="1300" spans="1:5" x14ac:dyDescent="0.25">
      <c r="A1300" s="30" t="s">
        <v>1144</v>
      </c>
      <c r="B1300" s="71" t="s">
        <v>2522</v>
      </c>
      <c r="C1300" s="30" t="s">
        <v>2523</v>
      </c>
      <c r="D1300" s="30" t="s">
        <v>1271</v>
      </c>
      <c r="E1300" s="71" t="s">
        <v>2467</v>
      </c>
    </row>
    <row r="1301" spans="1:5" x14ac:dyDescent="0.25">
      <c r="A1301" s="30" t="s">
        <v>1144</v>
      </c>
      <c r="B1301" s="71" t="s">
        <v>2524</v>
      </c>
      <c r="C1301" s="30" t="s">
        <v>2524</v>
      </c>
      <c r="D1301" s="30" t="s">
        <v>1271</v>
      </c>
      <c r="E1301" s="71" t="s">
        <v>2467</v>
      </c>
    </row>
    <row r="1302" spans="1:5" x14ac:dyDescent="0.25">
      <c r="A1302" s="30" t="s">
        <v>1144</v>
      </c>
      <c r="B1302" s="71" t="s">
        <v>2525</v>
      </c>
      <c r="C1302" s="30" t="s">
        <v>2525</v>
      </c>
      <c r="D1302" s="30" t="s">
        <v>1271</v>
      </c>
      <c r="E1302" s="71" t="s">
        <v>2467</v>
      </c>
    </row>
    <row r="1303" spans="1:5" x14ac:dyDescent="0.25">
      <c r="A1303" s="30" t="s">
        <v>1144</v>
      </c>
      <c r="B1303" s="71" t="s">
        <v>2526</v>
      </c>
      <c r="C1303" s="30" t="s">
        <v>2527</v>
      </c>
      <c r="D1303" s="30" t="s">
        <v>1271</v>
      </c>
      <c r="E1303" s="71" t="s">
        <v>2467</v>
      </c>
    </row>
    <row r="1304" spans="1:5" x14ac:dyDescent="0.25">
      <c r="A1304" s="30" t="s">
        <v>1144</v>
      </c>
      <c r="B1304" s="71" t="s">
        <v>2492</v>
      </c>
      <c r="C1304" s="30" t="s">
        <v>2493</v>
      </c>
      <c r="D1304" s="30" t="s">
        <v>1271</v>
      </c>
      <c r="E1304" s="71" t="s">
        <v>2467</v>
      </c>
    </row>
    <row r="1305" spans="1:5" x14ac:dyDescent="0.25">
      <c r="A1305" s="30" t="s">
        <v>1144</v>
      </c>
      <c r="B1305" s="71" t="s">
        <v>2528</v>
      </c>
      <c r="C1305" s="30" t="s">
        <v>2529</v>
      </c>
      <c r="D1305" s="30" t="s">
        <v>1271</v>
      </c>
      <c r="E1305" s="71" t="s">
        <v>2467</v>
      </c>
    </row>
    <row r="1306" spans="1:5" x14ac:dyDescent="0.25">
      <c r="A1306" s="30" t="s">
        <v>1144</v>
      </c>
      <c r="B1306" s="71" t="s">
        <v>2530</v>
      </c>
      <c r="C1306" s="30" t="s">
        <v>2531</v>
      </c>
      <c r="D1306" s="30" t="s">
        <v>1271</v>
      </c>
      <c r="E1306" s="71" t="s">
        <v>2467</v>
      </c>
    </row>
    <row r="1307" spans="1:5" x14ac:dyDescent="0.25">
      <c r="A1307" s="30" t="s">
        <v>1144</v>
      </c>
      <c r="B1307" s="71" t="s">
        <v>2532</v>
      </c>
      <c r="C1307" s="30" t="s">
        <v>2533</v>
      </c>
      <c r="D1307" s="30" t="s">
        <v>1271</v>
      </c>
      <c r="E1307" s="71" t="s">
        <v>2467</v>
      </c>
    </row>
    <row r="1308" spans="1:5" x14ac:dyDescent="0.25">
      <c r="A1308" s="30" t="s">
        <v>1144</v>
      </c>
      <c r="B1308" s="71" t="s">
        <v>2534</v>
      </c>
      <c r="C1308" s="30" t="s">
        <v>2535</v>
      </c>
      <c r="D1308" s="30" t="s">
        <v>1271</v>
      </c>
      <c r="E1308" s="71" t="s">
        <v>2467</v>
      </c>
    </row>
    <row r="1309" spans="1:5" x14ac:dyDescent="0.25">
      <c r="A1309" s="30" t="s">
        <v>1144</v>
      </c>
      <c r="B1309" s="71" t="s">
        <v>2536</v>
      </c>
      <c r="C1309" s="30" t="s">
        <v>2537</v>
      </c>
      <c r="D1309" s="30" t="s">
        <v>1271</v>
      </c>
      <c r="E1309" s="71" t="s">
        <v>2467</v>
      </c>
    </row>
    <row r="1310" spans="1:5" x14ac:dyDescent="0.25">
      <c r="A1310" s="30" t="s">
        <v>1144</v>
      </c>
      <c r="B1310" s="71" t="s">
        <v>2538</v>
      </c>
      <c r="C1310" s="30" t="s">
        <v>2539</v>
      </c>
      <c r="D1310" s="30" t="s">
        <v>1271</v>
      </c>
      <c r="E1310" s="71" t="s">
        <v>2467</v>
      </c>
    </row>
    <row r="1311" spans="1:5" x14ac:dyDescent="0.25">
      <c r="A1311" s="30" t="s">
        <v>1144</v>
      </c>
      <c r="B1311" s="71" t="s">
        <v>2540</v>
      </c>
      <c r="C1311" s="30" t="s">
        <v>2541</v>
      </c>
      <c r="D1311" s="30" t="s">
        <v>1271</v>
      </c>
      <c r="E1311" s="71" t="s">
        <v>2467</v>
      </c>
    </row>
    <row r="1312" spans="1:5" x14ac:dyDescent="0.25">
      <c r="A1312" s="30" t="s">
        <v>1144</v>
      </c>
      <c r="B1312" s="71" t="s">
        <v>2542</v>
      </c>
      <c r="C1312" s="30" t="s">
        <v>2543</v>
      </c>
      <c r="D1312" s="30" t="s">
        <v>1271</v>
      </c>
      <c r="E1312" s="71" t="s">
        <v>2467</v>
      </c>
    </row>
    <row r="1313" spans="1:5" x14ac:dyDescent="0.25">
      <c r="A1313" s="30" t="s">
        <v>1144</v>
      </c>
      <c r="B1313" s="71" t="s">
        <v>2544</v>
      </c>
      <c r="C1313" s="30" t="s">
        <v>2545</v>
      </c>
      <c r="D1313" s="30" t="s">
        <v>1271</v>
      </c>
      <c r="E1313" s="71" t="s">
        <v>2469</v>
      </c>
    </row>
    <row r="1314" spans="1:5" x14ac:dyDescent="0.25">
      <c r="A1314" s="30" t="s">
        <v>1144</v>
      </c>
      <c r="B1314" s="71" t="s">
        <v>2546</v>
      </c>
      <c r="C1314" s="30" t="s">
        <v>2547</v>
      </c>
      <c r="D1314" s="30" t="s">
        <v>1271</v>
      </c>
      <c r="E1314" s="71" t="s">
        <v>2469</v>
      </c>
    </row>
    <row r="1315" spans="1:5" x14ac:dyDescent="0.25">
      <c r="A1315" s="30" t="s">
        <v>1144</v>
      </c>
      <c r="B1315" s="71" t="s">
        <v>2548</v>
      </c>
      <c r="C1315" s="30" t="s">
        <v>2549</v>
      </c>
      <c r="D1315" s="30" t="s">
        <v>1271</v>
      </c>
      <c r="E1315" s="71" t="s">
        <v>2469</v>
      </c>
    </row>
    <row r="1316" spans="1:5" x14ac:dyDescent="0.25">
      <c r="A1316" s="30" t="s">
        <v>1144</v>
      </c>
      <c r="B1316" s="71" t="s">
        <v>2550</v>
      </c>
      <c r="C1316" s="30" t="s">
        <v>2550</v>
      </c>
      <c r="D1316" s="30" t="s">
        <v>1271</v>
      </c>
      <c r="E1316" s="71" t="s">
        <v>2469</v>
      </c>
    </row>
    <row r="1317" spans="1:5" x14ac:dyDescent="0.25">
      <c r="A1317" s="30" t="s">
        <v>1144</v>
      </c>
      <c r="B1317" s="71" t="s">
        <v>2551</v>
      </c>
      <c r="C1317" s="30" t="s">
        <v>2551</v>
      </c>
      <c r="D1317" s="30" t="s">
        <v>1271</v>
      </c>
      <c r="E1317" s="71" t="s">
        <v>2469</v>
      </c>
    </row>
    <row r="1318" spans="1:5" x14ac:dyDescent="0.25">
      <c r="A1318" s="30" t="s">
        <v>1144</v>
      </c>
      <c r="B1318" s="71" t="s">
        <v>2552</v>
      </c>
      <c r="C1318" s="30" t="s">
        <v>2552</v>
      </c>
      <c r="D1318" s="30" t="s">
        <v>1271</v>
      </c>
      <c r="E1318" s="71" t="s">
        <v>2469</v>
      </c>
    </row>
    <row r="1319" spans="1:5" x14ac:dyDescent="0.25">
      <c r="A1319" s="30" t="s">
        <v>1144</v>
      </c>
      <c r="B1319" s="71" t="s">
        <v>2553</v>
      </c>
      <c r="C1319" s="30" t="s">
        <v>2554</v>
      </c>
      <c r="D1319" s="30" t="s">
        <v>1271</v>
      </c>
      <c r="E1319" s="71" t="s">
        <v>2469</v>
      </c>
    </row>
    <row r="1320" spans="1:5" x14ac:dyDescent="0.25">
      <c r="A1320" s="30" t="s">
        <v>1144</v>
      </c>
      <c r="B1320" s="71" t="s">
        <v>2555</v>
      </c>
      <c r="C1320" s="30" t="s">
        <v>2556</v>
      </c>
      <c r="D1320" s="30" t="s">
        <v>1271</v>
      </c>
      <c r="E1320" s="71" t="s">
        <v>2469</v>
      </c>
    </row>
    <row r="1321" spans="1:5" x14ac:dyDescent="0.25">
      <c r="A1321" s="30" t="s">
        <v>1144</v>
      </c>
      <c r="B1321" s="71" t="s">
        <v>2557</v>
      </c>
      <c r="C1321" s="30" t="s">
        <v>2558</v>
      </c>
      <c r="D1321" s="30" t="s">
        <v>1271</v>
      </c>
      <c r="E1321" s="71" t="s">
        <v>2469</v>
      </c>
    </row>
    <row r="1322" spans="1:5" x14ac:dyDescent="0.25">
      <c r="A1322" s="30" t="s">
        <v>1144</v>
      </c>
      <c r="B1322" s="71" t="s">
        <v>2559</v>
      </c>
      <c r="C1322" s="30" t="s">
        <v>2560</v>
      </c>
      <c r="D1322" s="30" t="s">
        <v>1271</v>
      </c>
      <c r="E1322" s="71" t="s">
        <v>2469</v>
      </c>
    </row>
    <row r="1323" spans="1:5" x14ac:dyDescent="0.25">
      <c r="A1323" s="30" t="s">
        <v>1144</v>
      </c>
      <c r="B1323" s="71" t="s">
        <v>2561</v>
      </c>
      <c r="C1323" s="30" t="s">
        <v>2562</v>
      </c>
      <c r="D1323" s="30" t="s">
        <v>1271</v>
      </c>
      <c r="E1323" s="71" t="s">
        <v>2469</v>
      </c>
    </row>
    <row r="1324" spans="1:5" x14ac:dyDescent="0.25">
      <c r="A1324" s="30" t="s">
        <v>1144</v>
      </c>
      <c r="B1324" s="71" t="s">
        <v>2563</v>
      </c>
      <c r="C1324" s="30" t="s">
        <v>2563</v>
      </c>
      <c r="D1324" s="30" t="s">
        <v>1271</v>
      </c>
      <c r="E1324" s="71" t="s">
        <v>2469</v>
      </c>
    </row>
    <row r="1325" spans="1:5" x14ac:dyDescent="0.25">
      <c r="A1325" s="30" t="s">
        <v>1144</v>
      </c>
      <c r="B1325" s="71" t="s">
        <v>2564</v>
      </c>
      <c r="C1325" s="30" t="s">
        <v>2564</v>
      </c>
      <c r="D1325" s="30" t="s">
        <v>1271</v>
      </c>
      <c r="E1325" s="71" t="s">
        <v>2469</v>
      </c>
    </row>
    <row r="1326" spans="1:5" x14ac:dyDescent="0.25">
      <c r="A1326" s="30" t="s">
        <v>1144</v>
      </c>
      <c r="B1326" s="71" t="s">
        <v>2565</v>
      </c>
      <c r="C1326" s="30" t="s">
        <v>2566</v>
      </c>
      <c r="D1326" s="30" t="s">
        <v>1271</v>
      </c>
      <c r="E1326" s="71" t="s">
        <v>2469</v>
      </c>
    </row>
    <row r="1327" spans="1:5" x14ac:dyDescent="0.25">
      <c r="A1327" s="30" t="s">
        <v>1144</v>
      </c>
      <c r="B1327" s="71" t="s">
        <v>2567</v>
      </c>
      <c r="C1327" s="30" t="s">
        <v>2568</v>
      </c>
      <c r="D1327" s="30" t="s">
        <v>1271</v>
      </c>
      <c r="E1327" s="71" t="s">
        <v>2469</v>
      </c>
    </row>
    <row r="1328" spans="1:5" x14ac:dyDescent="0.25">
      <c r="A1328" s="30" t="s">
        <v>1144</v>
      </c>
      <c r="B1328" s="71" t="s">
        <v>2569</v>
      </c>
      <c r="C1328" s="30" t="s">
        <v>2570</v>
      </c>
      <c r="D1328" s="30" t="s">
        <v>1271</v>
      </c>
      <c r="E1328" s="71" t="s">
        <v>2469</v>
      </c>
    </row>
    <row r="1329" spans="1:5" x14ac:dyDescent="0.25">
      <c r="A1329" s="30" t="s">
        <v>1144</v>
      </c>
      <c r="B1329" s="71" t="s">
        <v>2571</v>
      </c>
      <c r="C1329" s="30" t="s">
        <v>2572</v>
      </c>
      <c r="D1329" s="30" t="s">
        <v>1271</v>
      </c>
      <c r="E1329" s="71" t="s">
        <v>2469</v>
      </c>
    </row>
    <row r="1330" spans="1:5" x14ac:dyDescent="0.25">
      <c r="A1330" s="30" t="s">
        <v>1144</v>
      </c>
      <c r="B1330" s="71" t="s">
        <v>2573</v>
      </c>
      <c r="C1330" s="30" t="s">
        <v>2574</v>
      </c>
      <c r="D1330" s="30" t="s">
        <v>1271</v>
      </c>
      <c r="E1330" s="71" t="s">
        <v>2469</v>
      </c>
    </row>
    <row r="1331" spans="1:5" x14ac:dyDescent="0.25">
      <c r="A1331" s="30" t="s">
        <v>1144</v>
      </c>
      <c r="B1331" s="71" t="s">
        <v>2575</v>
      </c>
      <c r="C1331" s="30" t="s">
        <v>2576</v>
      </c>
      <c r="D1331" s="30" t="s">
        <v>1271</v>
      </c>
      <c r="E1331" s="71" t="s">
        <v>2469</v>
      </c>
    </row>
    <row r="1332" spans="1:5" x14ac:dyDescent="0.25">
      <c r="A1332" s="30" t="s">
        <v>1144</v>
      </c>
      <c r="B1332" s="71" t="s">
        <v>2577</v>
      </c>
      <c r="C1332" s="30" t="s">
        <v>2578</v>
      </c>
      <c r="D1332" s="30" t="s">
        <v>1271</v>
      </c>
      <c r="E1332" s="71" t="s">
        <v>2469</v>
      </c>
    </row>
    <row r="1333" spans="1:5" x14ac:dyDescent="0.25">
      <c r="A1333" s="30" t="s">
        <v>1144</v>
      </c>
      <c r="B1333" s="71" t="s">
        <v>2579</v>
      </c>
      <c r="C1333" s="30" t="s">
        <v>2580</v>
      </c>
      <c r="D1333" s="30" t="s">
        <v>1271</v>
      </c>
      <c r="E1333" s="71" t="s">
        <v>2469</v>
      </c>
    </row>
    <row r="1334" spans="1:5" x14ac:dyDescent="0.25">
      <c r="A1334" s="30" t="s">
        <v>1144</v>
      </c>
      <c r="B1334" s="71" t="s">
        <v>2581</v>
      </c>
      <c r="C1334" s="30" t="s">
        <v>2582</v>
      </c>
      <c r="D1334" s="30" t="s">
        <v>1271</v>
      </c>
      <c r="E1334" s="71" t="s">
        <v>2469</v>
      </c>
    </row>
    <row r="1335" spans="1:5" x14ac:dyDescent="0.25">
      <c r="A1335" s="30" t="s">
        <v>1144</v>
      </c>
      <c r="B1335" s="71" t="s">
        <v>2583</v>
      </c>
      <c r="C1335" s="30" t="s">
        <v>2584</v>
      </c>
      <c r="D1335" s="30" t="s">
        <v>1271</v>
      </c>
      <c r="E1335" s="71" t="s">
        <v>2469</v>
      </c>
    </row>
    <row r="1336" spans="1:5" x14ac:dyDescent="0.25">
      <c r="A1336" s="30" t="s">
        <v>1144</v>
      </c>
      <c r="B1336" s="71" t="s">
        <v>2585</v>
      </c>
      <c r="C1336" s="30" t="s">
        <v>2585</v>
      </c>
      <c r="D1336" s="30" t="s">
        <v>1271</v>
      </c>
      <c r="E1336" s="71" t="s">
        <v>2470</v>
      </c>
    </row>
    <row r="1337" spans="1:5" x14ac:dyDescent="0.25">
      <c r="A1337" s="30" t="s">
        <v>1144</v>
      </c>
      <c r="B1337" s="71" t="s">
        <v>2586</v>
      </c>
      <c r="C1337" s="30" t="s">
        <v>2586</v>
      </c>
      <c r="D1337" s="30" t="s">
        <v>1271</v>
      </c>
      <c r="E1337" s="71" t="s">
        <v>2470</v>
      </c>
    </row>
    <row r="1338" spans="1:5" x14ac:dyDescent="0.25">
      <c r="A1338" s="30" t="s">
        <v>1144</v>
      </c>
      <c r="B1338" s="71" t="s">
        <v>2587</v>
      </c>
      <c r="C1338" s="30" t="s">
        <v>2587</v>
      </c>
      <c r="D1338" s="30" t="s">
        <v>1271</v>
      </c>
      <c r="E1338" s="71" t="s">
        <v>2470</v>
      </c>
    </row>
    <row r="1339" spans="1:5" x14ac:dyDescent="0.25">
      <c r="A1339" s="30" t="s">
        <v>1144</v>
      </c>
      <c r="B1339" s="71" t="s">
        <v>2588</v>
      </c>
      <c r="C1339" s="30" t="s">
        <v>2588</v>
      </c>
      <c r="D1339" s="30" t="s">
        <v>1271</v>
      </c>
      <c r="E1339" s="71" t="s">
        <v>2470</v>
      </c>
    </row>
    <row r="1340" spans="1:5" x14ac:dyDescent="0.25">
      <c r="A1340" s="30" t="s">
        <v>1144</v>
      </c>
      <c r="B1340" s="71" t="s">
        <v>2589</v>
      </c>
      <c r="C1340" s="30" t="s">
        <v>2589</v>
      </c>
      <c r="D1340" s="30" t="s">
        <v>1271</v>
      </c>
      <c r="E1340" s="71" t="s">
        <v>2470</v>
      </c>
    </row>
    <row r="1341" spans="1:5" x14ac:dyDescent="0.25">
      <c r="A1341" s="30" t="s">
        <v>1144</v>
      </c>
      <c r="B1341" s="71" t="s">
        <v>2590</v>
      </c>
      <c r="C1341" s="30" t="s">
        <v>2590</v>
      </c>
      <c r="D1341" s="30" t="s">
        <v>1271</v>
      </c>
      <c r="E1341" s="71" t="s">
        <v>2470</v>
      </c>
    </row>
    <row r="1342" spans="1:5" x14ac:dyDescent="0.25">
      <c r="A1342" s="30" t="s">
        <v>1144</v>
      </c>
      <c r="B1342" s="71" t="s">
        <v>2591</v>
      </c>
      <c r="C1342" s="30" t="s">
        <v>2591</v>
      </c>
      <c r="D1342" s="30" t="s">
        <v>1271</v>
      </c>
      <c r="E1342" s="71" t="s">
        <v>2470</v>
      </c>
    </row>
    <row r="1343" spans="1:5" x14ac:dyDescent="0.25">
      <c r="A1343" s="30" t="s">
        <v>1144</v>
      </c>
      <c r="B1343" s="71" t="s">
        <v>2592</v>
      </c>
      <c r="C1343" s="30" t="s">
        <v>2592</v>
      </c>
      <c r="D1343" s="30" t="s">
        <v>1271</v>
      </c>
      <c r="E1343" s="71" t="s">
        <v>2470</v>
      </c>
    </row>
    <row r="1344" spans="1:5" x14ac:dyDescent="0.25">
      <c r="A1344" s="30" t="s">
        <v>1144</v>
      </c>
      <c r="B1344" s="71" t="s">
        <v>2593</v>
      </c>
      <c r="C1344" s="30" t="s">
        <v>2593</v>
      </c>
      <c r="D1344" s="30" t="s">
        <v>1271</v>
      </c>
      <c r="E1344" s="71" t="s">
        <v>2470</v>
      </c>
    </row>
    <row r="1345" spans="1:5" x14ac:dyDescent="0.25">
      <c r="A1345" s="30" t="s">
        <v>1144</v>
      </c>
      <c r="B1345" s="71" t="s">
        <v>2594</v>
      </c>
      <c r="C1345" s="30" t="s">
        <v>2595</v>
      </c>
      <c r="D1345" s="30" t="s">
        <v>1271</v>
      </c>
      <c r="E1345" s="71" t="s">
        <v>2472</v>
      </c>
    </row>
    <row r="1346" spans="1:5" x14ac:dyDescent="0.25">
      <c r="A1346" s="30" t="s">
        <v>1144</v>
      </c>
      <c r="B1346" s="71" t="s">
        <v>2596</v>
      </c>
      <c r="C1346" s="30" t="s">
        <v>2597</v>
      </c>
      <c r="D1346" s="30" t="s">
        <v>1271</v>
      </c>
      <c r="E1346" s="71" t="s">
        <v>2472</v>
      </c>
    </row>
    <row r="1347" spans="1:5" x14ac:dyDescent="0.25">
      <c r="A1347" s="30" t="s">
        <v>1144</v>
      </c>
      <c r="B1347" s="71" t="s">
        <v>2598</v>
      </c>
      <c r="C1347" s="30" t="s">
        <v>2599</v>
      </c>
      <c r="D1347" s="30" t="s">
        <v>1271</v>
      </c>
      <c r="E1347" s="71" t="s">
        <v>2472</v>
      </c>
    </row>
    <row r="1348" spans="1:5" x14ac:dyDescent="0.25">
      <c r="A1348" s="30" t="s">
        <v>1144</v>
      </c>
      <c r="B1348" s="71" t="s">
        <v>2600</v>
      </c>
      <c r="C1348" s="30" t="s">
        <v>2601</v>
      </c>
      <c r="D1348" s="30" t="s">
        <v>1271</v>
      </c>
      <c r="E1348" s="71" t="s">
        <v>2472</v>
      </c>
    </row>
    <row r="1349" spans="1:5" x14ac:dyDescent="0.25">
      <c r="A1349" s="30" t="s">
        <v>1144</v>
      </c>
      <c r="B1349" s="71" t="s">
        <v>2602</v>
      </c>
      <c r="C1349" s="30" t="s">
        <v>2603</v>
      </c>
      <c r="D1349" s="30" t="s">
        <v>1271</v>
      </c>
      <c r="E1349" s="71" t="s">
        <v>2472</v>
      </c>
    </row>
    <row r="1350" spans="1:5" x14ac:dyDescent="0.25">
      <c r="A1350" s="30" t="s">
        <v>1144</v>
      </c>
      <c r="B1350" s="71" t="s">
        <v>2604</v>
      </c>
      <c r="C1350" s="30" t="s">
        <v>2605</v>
      </c>
      <c r="D1350" s="30" t="s">
        <v>1271</v>
      </c>
      <c r="E1350" s="71" t="s">
        <v>2472</v>
      </c>
    </row>
    <row r="1351" spans="1:5" x14ac:dyDescent="0.25">
      <c r="A1351" s="30" t="s">
        <v>1144</v>
      </c>
      <c r="B1351" s="71" t="s">
        <v>2606</v>
      </c>
      <c r="C1351" s="30" t="s">
        <v>2607</v>
      </c>
      <c r="D1351" s="30" t="s">
        <v>1271</v>
      </c>
      <c r="E1351" s="71" t="s">
        <v>2472</v>
      </c>
    </row>
    <row r="1353" spans="1:5" x14ac:dyDescent="0.25">
      <c r="A1353" s="30" t="s">
        <v>1143</v>
      </c>
      <c r="B1353" s="30" t="s">
        <v>2608</v>
      </c>
      <c r="C1353" s="30" t="s">
        <v>2608</v>
      </c>
      <c r="D1353" s="30" t="s">
        <v>1275</v>
      </c>
    </row>
    <row r="1354" spans="1:5" x14ac:dyDescent="0.25">
      <c r="A1354" s="30" t="s">
        <v>1143</v>
      </c>
      <c r="B1354" s="30" t="s">
        <v>2609</v>
      </c>
      <c r="C1354" s="30" t="s">
        <v>2609</v>
      </c>
      <c r="D1354" s="30" t="s">
        <v>1275</v>
      </c>
    </row>
    <row r="1355" spans="1:5" x14ac:dyDescent="0.25">
      <c r="A1355" s="30" t="s">
        <v>1143</v>
      </c>
      <c r="B1355" s="30" t="s">
        <v>2610</v>
      </c>
      <c r="C1355" s="30" t="s">
        <v>2610</v>
      </c>
      <c r="D1355" s="30" t="s">
        <v>1275</v>
      </c>
    </row>
    <row r="1356" spans="1:5" x14ac:dyDescent="0.25">
      <c r="A1356" s="30" t="s">
        <v>1143</v>
      </c>
      <c r="B1356" s="30" t="s">
        <v>2611</v>
      </c>
      <c r="C1356" s="30" t="s">
        <v>2611</v>
      </c>
      <c r="D1356" s="30" t="s">
        <v>1275</v>
      </c>
    </row>
    <row r="1357" spans="1:5" x14ac:dyDescent="0.25">
      <c r="A1357" s="30" t="s">
        <v>1143</v>
      </c>
      <c r="B1357" s="30" t="s">
        <v>2612</v>
      </c>
      <c r="C1357" s="30" t="s">
        <v>2612</v>
      </c>
      <c r="D1357" s="30" t="s">
        <v>1275</v>
      </c>
    </row>
    <row r="1358" spans="1:5" x14ac:dyDescent="0.25">
      <c r="A1358" s="30" t="s">
        <v>1143</v>
      </c>
      <c r="B1358" s="30" t="s">
        <v>2613</v>
      </c>
      <c r="C1358" s="30" t="s">
        <v>2613</v>
      </c>
      <c r="D1358" s="30" t="s">
        <v>1275</v>
      </c>
    </row>
    <row r="1359" spans="1:5" x14ac:dyDescent="0.25">
      <c r="A1359" s="30" t="s">
        <v>1143</v>
      </c>
      <c r="B1359" s="30" t="s">
        <v>2614</v>
      </c>
      <c r="C1359" s="30" t="s">
        <v>2614</v>
      </c>
      <c r="D1359" s="30" t="s">
        <v>1275</v>
      </c>
    </row>
    <row r="1360" spans="1:5" x14ac:dyDescent="0.25">
      <c r="A1360" s="30" t="s">
        <v>1143</v>
      </c>
      <c r="B1360" s="30" t="s">
        <v>2615</v>
      </c>
      <c r="C1360" s="30" t="s">
        <v>2615</v>
      </c>
      <c r="D1360" s="30" t="s">
        <v>1275</v>
      </c>
    </row>
    <row r="1361" spans="1:4" x14ac:dyDescent="0.25">
      <c r="A1361" s="30" t="s">
        <v>1143</v>
      </c>
      <c r="B1361" s="30" t="s">
        <v>2616</v>
      </c>
      <c r="C1361" s="30" t="s">
        <v>2616</v>
      </c>
      <c r="D1361" s="30" t="s">
        <v>1275</v>
      </c>
    </row>
    <row r="1362" spans="1:4" x14ac:dyDescent="0.25">
      <c r="A1362" s="30" t="s">
        <v>1143</v>
      </c>
      <c r="B1362" s="30" t="s">
        <v>2617</v>
      </c>
      <c r="C1362" s="30" t="s">
        <v>2617</v>
      </c>
      <c r="D1362" s="30" t="s">
        <v>1275</v>
      </c>
    </row>
    <row r="1363" spans="1:4" x14ac:dyDescent="0.25">
      <c r="A1363" s="30" t="s">
        <v>1143</v>
      </c>
      <c r="B1363" s="30" t="s">
        <v>2618</v>
      </c>
      <c r="C1363" s="30" t="s">
        <v>2618</v>
      </c>
      <c r="D1363" s="30" t="s">
        <v>1275</v>
      </c>
    </row>
    <row r="1364" spans="1:4" x14ac:dyDescent="0.25">
      <c r="A1364" s="30" t="s">
        <v>1143</v>
      </c>
      <c r="B1364" s="30" t="s">
        <v>2619</v>
      </c>
      <c r="C1364" s="30" t="s">
        <v>2619</v>
      </c>
      <c r="D1364" s="30" t="s">
        <v>1275</v>
      </c>
    </row>
    <row r="1365" spans="1:4" x14ac:dyDescent="0.25">
      <c r="A1365" s="30" t="s">
        <v>1143</v>
      </c>
      <c r="B1365" s="30" t="s">
        <v>2620</v>
      </c>
      <c r="C1365" s="30" t="s">
        <v>2620</v>
      </c>
      <c r="D1365" s="30" t="s">
        <v>1275</v>
      </c>
    </row>
    <row r="1366" spans="1:4" x14ac:dyDescent="0.25">
      <c r="A1366" s="30" t="s">
        <v>1143</v>
      </c>
      <c r="B1366" s="30" t="s">
        <v>2621</v>
      </c>
      <c r="C1366" s="30" t="s">
        <v>2621</v>
      </c>
      <c r="D1366" s="30" t="s">
        <v>1275</v>
      </c>
    </row>
    <row r="1367" spans="1:4" x14ac:dyDescent="0.25">
      <c r="A1367" s="30" t="s">
        <v>1143</v>
      </c>
      <c r="B1367" s="30" t="s">
        <v>2622</v>
      </c>
      <c r="C1367" s="30" t="s">
        <v>2622</v>
      </c>
      <c r="D1367" s="30" t="s">
        <v>1275</v>
      </c>
    </row>
    <row r="1368" spans="1:4" x14ac:dyDescent="0.25">
      <c r="A1368" s="30" t="s">
        <v>1143</v>
      </c>
      <c r="B1368" s="30" t="s">
        <v>2623</v>
      </c>
      <c r="C1368" s="30" t="s">
        <v>2623</v>
      </c>
      <c r="D1368" s="30" t="s">
        <v>1275</v>
      </c>
    </row>
    <row r="1369" spans="1:4" x14ac:dyDescent="0.25">
      <c r="A1369" s="30" t="s">
        <v>1143</v>
      </c>
      <c r="B1369" s="30" t="s">
        <v>2624</v>
      </c>
      <c r="C1369" s="30" t="s">
        <v>2624</v>
      </c>
      <c r="D1369" s="30" t="s">
        <v>1275</v>
      </c>
    </row>
    <row r="1370" spans="1:4" x14ac:dyDescent="0.25">
      <c r="A1370" s="30" t="s">
        <v>1143</v>
      </c>
      <c r="B1370" s="30" t="s">
        <v>2625</v>
      </c>
      <c r="C1370" s="30" t="s">
        <v>2625</v>
      </c>
      <c r="D1370" s="30" t="s">
        <v>1275</v>
      </c>
    </row>
    <row r="1371" spans="1:4" x14ac:dyDescent="0.25">
      <c r="A1371" s="30" t="s">
        <v>1143</v>
      </c>
      <c r="B1371" s="30" t="s">
        <v>2626</v>
      </c>
      <c r="C1371" s="30" t="s">
        <v>2626</v>
      </c>
      <c r="D1371" s="30" t="s">
        <v>1275</v>
      </c>
    </row>
    <row r="1372" spans="1:4" x14ac:dyDescent="0.25">
      <c r="A1372" s="30" t="s">
        <v>1143</v>
      </c>
      <c r="B1372" s="30" t="s">
        <v>2627</v>
      </c>
      <c r="C1372" s="30" t="s">
        <v>2627</v>
      </c>
      <c r="D1372" s="30" t="s">
        <v>1275</v>
      </c>
    </row>
    <row r="1373" spans="1:4" x14ac:dyDescent="0.25">
      <c r="A1373" s="30" t="s">
        <v>1143</v>
      </c>
      <c r="B1373" s="30" t="s">
        <v>2628</v>
      </c>
      <c r="C1373" s="30" t="s">
        <v>2628</v>
      </c>
      <c r="D1373" s="30" t="s">
        <v>1275</v>
      </c>
    </row>
    <row r="1374" spans="1:4" x14ac:dyDescent="0.25">
      <c r="A1374" s="30" t="s">
        <v>1143</v>
      </c>
      <c r="B1374" s="30" t="s">
        <v>2629</v>
      </c>
      <c r="C1374" s="30" t="s">
        <v>2629</v>
      </c>
      <c r="D1374" s="30" t="s">
        <v>1275</v>
      </c>
    </row>
    <row r="1375" spans="1:4" x14ac:dyDescent="0.25">
      <c r="A1375" s="30" t="s">
        <v>1143</v>
      </c>
      <c r="B1375" s="30" t="s">
        <v>2630</v>
      </c>
      <c r="C1375" s="30" t="s">
        <v>2630</v>
      </c>
      <c r="D1375" s="30" t="s">
        <v>1275</v>
      </c>
    </row>
    <row r="1376" spans="1:4" x14ac:dyDescent="0.25">
      <c r="A1376" s="30" t="s">
        <v>1143</v>
      </c>
      <c r="B1376" s="30" t="s">
        <v>2631</v>
      </c>
      <c r="C1376" s="30" t="s">
        <v>2631</v>
      </c>
      <c r="D1376" s="30" t="s">
        <v>1275</v>
      </c>
    </row>
    <row r="1377" spans="1:5" x14ac:dyDescent="0.25">
      <c r="A1377" s="30" t="s">
        <v>1143</v>
      </c>
      <c r="B1377" s="30" t="s">
        <v>2632</v>
      </c>
      <c r="C1377" s="30" t="s">
        <v>2632</v>
      </c>
      <c r="D1377" s="30" t="s">
        <v>1275</v>
      </c>
    </row>
    <row r="1378" spans="1:5" x14ac:dyDescent="0.25">
      <c r="A1378" s="30" t="s">
        <v>1143</v>
      </c>
      <c r="B1378" s="30" t="s">
        <v>2633</v>
      </c>
      <c r="C1378" s="30" t="s">
        <v>2633</v>
      </c>
      <c r="D1378" s="30" t="s">
        <v>1275</v>
      </c>
    </row>
    <row r="1379" spans="1:5" x14ac:dyDescent="0.25">
      <c r="A1379" s="30"/>
      <c r="B1379" s="30"/>
    </row>
    <row r="1380" spans="1:5" x14ac:dyDescent="0.25">
      <c r="A1380" s="30" t="s">
        <v>1144</v>
      </c>
      <c r="B1380" s="30" t="s">
        <v>2634</v>
      </c>
      <c r="C1380" s="30" t="s">
        <v>2634</v>
      </c>
      <c r="D1380" s="30" t="s">
        <v>1275</v>
      </c>
      <c r="E1380" t="s">
        <v>2611</v>
      </c>
    </row>
    <row r="1381" spans="1:5" x14ac:dyDescent="0.25">
      <c r="A1381" s="30" t="s">
        <v>1144</v>
      </c>
      <c r="B1381" s="71" t="s">
        <v>2635</v>
      </c>
      <c r="C1381" s="30" t="s">
        <v>2635</v>
      </c>
      <c r="D1381" s="30" t="s">
        <v>1275</v>
      </c>
      <c r="E1381" t="s">
        <v>2611</v>
      </c>
    </row>
    <row r="1382" spans="1:5" x14ac:dyDescent="0.25">
      <c r="A1382" s="30" t="s">
        <v>1144</v>
      </c>
      <c r="B1382" s="71" t="s">
        <v>2636</v>
      </c>
      <c r="C1382" s="30" t="s">
        <v>2636</v>
      </c>
      <c r="D1382" s="30" t="s">
        <v>1275</v>
      </c>
      <c r="E1382" t="s">
        <v>2609</v>
      </c>
    </row>
    <row r="1383" spans="1:5" x14ac:dyDescent="0.25">
      <c r="A1383" s="30" t="s">
        <v>1144</v>
      </c>
      <c r="B1383" s="71" t="s">
        <v>2637</v>
      </c>
      <c r="C1383" s="30" t="s">
        <v>2637</v>
      </c>
      <c r="D1383" s="30" t="s">
        <v>1275</v>
      </c>
      <c r="E1383" t="s">
        <v>2632</v>
      </c>
    </row>
    <row r="1384" spans="1:5" x14ac:dyDescent="0.25">
      <c r="A1384" s="30" t="s">
        <v>1144</v>
      </c>
      <c r="B1384" s="71" t="s">
        <v>2638</v>
      </c>
      <c r="C1384" s="30" t="s">
        <v>2638</v>
      </c>
      <c r="D1384" s="30" t="s">
        <v>1275</v>
      </c>
      <c r="E1384" t="s">
        <v>2620</v>
      </c>
    </row>
    <row r="1385" spans="1:5" x14ac:dyDescent="0.25">
      <c r="A1385" s="30" t="s">
        <v>1144</v>
      </c>
      <c r="B1385" s="71" t="s">
        <v>2639</v>
      </c>
      <c r="C1385" s="30" t="s">
        <v>2639</v>
      </c>
      <c r="D1385" s="30" t="s">
        <v>1275</v>
      </c>
      <c r="E1385" t="s">
        <v>2611</v>
      </c>
    </row>
    <row r="1386" spans="1:5" x14ac:dyDescent="0.25">
      <c r="A1386" s="30" t="s">
        <v>1144</v>
      </c>
      <c r="B1386" s="71" t="s">
        <v>2640</v>
      </c>
      <c r="C1386" s="30" t="s">
        <v>2640</v>
      </c>
      <c r="D1386" s="30" t="s">
        <v>1275</v>
      </c>
      <c r="E1386" t="s">
        <v>2632</v>
      </c>
    </row>
    <row r="1387" spans="1:5" x14ac:dyDescent="0.25">
      <c r="A1387" s="30" t="s">
        <v>1144</v>
      </c>
      <c r="B1387" s="71" t="s">
        <v>2641</v>
      </c>
      <c r="C1387" s="30" t="s">
        <v>2641</v>
      </c>
      <c r="D1387" s="30" t="s">
        <v>1275</v>
      </c>
      <c r="E1387" t="s">
        <v>2620</v>
      </c>
    </row>
    <row r="1388" spans="1:5" x14ac:dyDescent="0.25">
      <c r="A1388" s="30" t="s">
        <v>1144</v>
      </c>
      <c r="B1388" s="71" t="s">
        <v>2642</v>
      </c>
      <c r="C1388" s="30" t="s">
        <v>2642</v>
      </c>
      <c r="D1388" s="30" t="s">
        <v>1275</v>
      </c>
      <c r="E1388" t="s">
        <v>2612</v>
      </c>
    </row>
    <row r="1389" spans="1:5" x14ac:dyDescent="0.25">
      <c r="A1389" s="30" t="s">
        <v>1144</v>
      </c>
      <c r="B1389" s="71" t="s">
        <v>2643</v>
      </c>
      <c r="C1389" s="30" t="s">
        <v>2643</v>
      </c>
      <c r="D1389" s="30" t="s">
        <v>1275</v>
      </c>
      <c r="E1389" t="s">
        <v>2632</v>
      </c>
    </row>
    <row r="1390" spans="1:5" x14ac:dyDescent="0.25">
      <c r="A1390" s="30" t="s">
        <v>1144</v>
      </c>
      <c r="B1390" s="71" t="s">
        <v>2644</v>
      </c>
      <c r="C1390" s="30" t="s">
        <v>2644</v>
      </c>
      <c r="D1390" s="30" t="s">
        <v>1275</v>
      </c>
      <c r="E1390" t="s">
        <v>2633</v>
      </c>
    </row>
    <row r="1391" spans="1:5" x14ac:dyDescent="0.25">
      <c r="A1391" s="30" t="s">
        <v>1144</v>
      </c>
      <c r="B1391" s="71" t="s">
        <v>2645</v>
      </c>
      <c r="C1391" s="30" t="s">
        <v>2645</v>
      </c>
      <c r="D1391" s="30" t="s">
        <v>1275</v>
      </c>
      <c r="E1391" t="s">
        <v>2626</v>
      </c>
    </row>
    <row r="1392" spans="1:5" x14ac:dyDescent="0.25">
      <c r="A1392" s="30" t="s">
        <v>1144</v>
      </c>
      <c r="B1392" s="71" t="s">
        <v>2646</v>
      </c>
      <c r="C1392" s="30" t="s">
        <v>2646</v>
      </c>
      <c r="D1392" s="30" t="s">
        <v>1275</v>
      </c>
      <c r="E1392" t="s">
        <v>2612</v>
      </c>
    </row>
    <row r="1393" spans="1:5" x14ac:dyDescent="0.25">
      <c r="A1393" s="30" t="s">
        <v>1144</v>
      </c>
      <c r="B1393" s="71" t="s">
        <v>2647</v>
      </c>
      <c r="C1393" s="30" t="s">
        <v>2647</v>
      </c>
      <c r="D1393" s="30" t="s">
        <v>1275</v>
      </c>
      <c r="E1393" t="s">
        <v>2633</v>
      </c>
    </row>
    <row r="1394" spans="1:5" x14ac:dyDescent="0.25">
      <c r="A1394" s="30" t="s">
        <v>1144</v>
      </c>
      <c r="B1394" s="71" t="s">
        <v>2648</v>
      </c>
      <c r="C1394" s="30" t="s">
        <v>2648</v>
      </c>
      <c r="D1394" s="30" t="s">
        <v>1275</v>
      </c>
      <c r="E1394" t="s">
        <v>2633</v>
      </c>
    </row>
    <row r="1395" spans="1:5" x14ac:dyDescent="0.25">
      <c r="A1395" s="30" t="s">
        <v>1144</v>
      </c>
      <c r="B1395" s="71" t="s">
        <v>2649</v>
      </c>
      <c r="C1395" s="30" t="s">
        <v>2649</v>
      </c>
      <c r="D1395" s="30" t="s">
        <v>1275</v>
      </c>
      <c r="E1395" t="s">
        <v>2623</v>
      </c>
    </row>
    <row r="1396" spans="1:5" x14ac:dyDescent="0.25">
      <c r="A1396" s="30" t="s">
        <v>1144</v>
      </c>
      <c r="B1396" s="71" t="s">
        <v>2650</v>
      </c>
      <c r="C1396" s="30" t="s">
        <v>2650</v>
      </c>
      <c r="D1396" s="30" t="s">
        <v>1275</v>
      </c>
      <c r="E1396" t="s">
        <v>2612</v>
      </c>
    </row>
    <row r="1397" spans="1:5" x14ac:dyDescent="0.25">
      <c r="A1397" s="30" t="s">
        <v>1144</v>
      </c>
      <c r="B1397" s="71" t="s">
        <v>1524</v>
      </c>
      <c r="C1397" s="30" t="s">
        <v>1524</v>
      </c>
      <c r="D1397" s="30" t="s">
        <v>1275</v>
      </c>
      <c r="E1397" t="s">
        <v>2618</v>
      </c>
    </row>
    <row r="1398" spans="1:5" x14ac:dyDescent="0.25">
      <c r="A1398" s="30" t="s">
        <v>1144</v>
      </c>
      <c r="B1398" s="71" t="s">
        <v>2651</v>
      </c>
      <c r="C1398" s="30" t="s">
        <v>2651</v>
      </c>
      <c r="D1398" s="30" t="s">
        <v>1275</v>
      </c>
      <c r="E1398" t="s">
        <v>2612</v>
      </c>
    </row>
    <row r="1399" spans="1:5" x14ac:dyDescent="0.25">
      <c r="A1399" s="30" t="s">
        <v>1144</v>
      </c>
      <c r="B1399" s="71" t="s">
        <v>2652</v>
      </c>
      <c r="C1399" s="30" t="s">
        <v>2652</v>
      </c>
      <c r="D1399" s="30" t="s">
        <v>1275</v>
      </c>
      <c r="E1399" t="s">
        <v>2611</v>
      </c>
    </row>
    <row r="1400" spans="1:5" x14ac:dyDescent="0.25">
      <c r="A1400" s="30" t="s">
        <v>1144</v>
      </c>
      <c r="B1400" s="71" t="s">
        <v>2653</v>
      </c>
      <c r="C1400" s="30" t="s">
        <v>2653</v>
      </c>
      <c r="D1400" s="30" t="s">
        <v>1275</v>
      </c>
      <c r="E1400" t="s">
        <v>2625</v>
      </c>
    </row>
    <row r="1401" spans="1:5" x14ac:dyDescent="0.25">
      <c r="A1401" s="30" t="s">
        <v>1144</v>
      </c>
      <c r="B1401" s="71" t="s">
        <v>2654</v>
      </c>
      <c r="C1401" s="30" t="s">
        <v>2654</v>
      </c>
      <c r="D1401" s="30" t="s">
        <v>1275</v>
      </c>
      <c r="E1401" t="s">
        <v>2627</v>
      </c>
    </row>
    <row r="1402" spans="1:5" x14ac:dyDescent="0.25">
      <c r="A1402" s="30" t="s">
        <v>1144</v>
      </c>
      <c r="B1402" s="71" t="s">
        <v>2655</v>
      </c>
      <c r="C1402" s="30" t="s">
        <v>2655</v>
      </c>
      <c r="D1402" s="30" t="s">
        <v>1275</v>
      </c>
      <c r="E1402" t="s">
        <v>2630</v>
      </c>
    </row>
    <row r="1403" spans="1:5" x14ac:dyDescent="0.25">
      <c r="A1403" s="30" t="s">
        <v>1144</v>
      </c>
      <c r="B1403" s="71" t="s">
        <v>2656</v>
      </c>
      <c r="C1403" s="30" t="s">
        <v>2656</v>
      </c>
      <c r="D1403" s="30" t="s">
        <v>1275</v>
      </c>
      <c r="E1403" t="s">
        <v>2614</v>
      </c>
    </row>
    <row r="1404" spans="1:5" x14ac:dyDescent="0.25">
      <c r="A1404" s="30" t="s">
        <v>1144</v>
      </c>
      <c r="B1404" s="71" t="s">
        <v>2657</v>
      </c>
      <c r="C1404" s="30" t="s">
        <v>2657</v>
      </c>
      <c r="D1404" s="30" t="s">
        <v>1275</v>
      </c>
      <c r="E1404" t="s">
        <v>2629</v>
      </c>
    </row>
    <row r="1405" spans="1:5" x14ac:dyDescent="0.25">
      <c r="A1405" s="30" t="s">
        <v>1144</v>
      </c>
      <c r="B1405" s="71" t="s">
        <v>2658</v>
      </c>
      <c r="C1405" s="30" t="s">
        <v>2658</v>
      </c>
      <c r="D1405" s="30" t="s">
        <v>1275</v>
      </c>
      <c r="E1405" t="s">
        <v>2620</v>
      </c>
    </row>
    <row r="1406" spans="1:5" x14ac:dyDescent="0.25">
      <c r="A1406" s="30" t="s">
        <v>1144</v>
      </c>
      <c r="B1406" s="71" t="s">
        <v>2659</v>
      </c>
      <c r="C1406" s="30" t="s">
        <v>2659</v>
      </c>
      <c r="D1406" s="30" t="s">
        <v>1275</v>
      </c>
      <c r="E1406" t="s">
        <v>2625</v>
      </c>
    </row>
    <row r="1407" spans="1:5" x14ac:dyDescent="0.25">
      <c r="A1407" s="30" t="s">
        <v>1144</v>
      </c>
      <c r="B1407" s="71" t="s">
        <v>2660</v>
      </c>
      <c r="C1407" s="30" t="s">
        <v>2660</v>
      </c>
      <c r="D1407" s="30" t="s">
        <v>1275</v>
      </c>
      <c r="E1407" t="s">
        <v>2627</v>
      </c>
    </row>
    <row r="1408" spans="1:5" x14ac:dyDescent="0.25">
      <c r="A1408" s="30" t="s">
        <v>1144</v>
      </c>
      <c r="B1408" s="71" t="s">
        <v>2661</v>
      </c>
      <c r="C1408" s="30" t="s">
        <v>2661</v>
      </c>
      <c r="D1408" s="30" t="s">
        <v>1275</v>
      </c>
      <c r="E1408" t="s">
        <v>2611</v>
      </c>
    </row>
    <row r="1409" spans="1:5" x14ac:dyDescent="0.25">
      <c r="A1409" s="30" t="s">
        <v>1144</v>
      </c>
      <c r="B1409" s="71" t="s">
        <v>2662</v>
      </c>
      <c r="C1409" s="30" t="s">
        <v>2662</v>
      </c>
      <c r="D1409" s="30" t="s">
        <v>1275</v>
      </c>
      <c r="E1409" t="s">
        <v>2626</v>
      </c>
    </row>
    <row r="1410" spans="1:5" x14ac:dyDescent="0.25">
      <c r="A1410" s="30" t="s">
        <v>1144</v>
      </c>
      <c r="B1410" s="71" t="s">
        <v>2663</v>
      </c>
      <c r="C1410" s="30" t="s">
        <v>2663</v>
      </c>
      <c r="D1410" s="30" t="s">
        <v>1275</v>
      </c>
      <c r="E1410" t="s">
        <v>2615</v>
      </c>
    </row>
    <row r="1411" spans="1:5" x14ac:dyDescent="0.25">
      <c r="A1411" s="30" t="s">
        <v>1144</v>
      </c>
      <c r="B1411" s="71" t="s">
        <v>2664</v>
      </c>
      <c r="C1411" s="30" t="s">
        <v>2664</v>
      </c>
      <c r="D1411" s="30" t="s">
        <v>1275</v>
      </c>
      <c r="E1411" t="s">
        <v>2616</v>
      </c>
    </row>
    <row r="1412" spans="1:5" x14ac:dyDescent="0.25">
      <c r="A1412" s="30" t="s">
        <v>1144</v>
      </c>
      <c r="B1412" s="71" t="s">
        <v>2665</v>
      </c>
      <c r="C1412" s="30" t="s">
        <v>2665</v>
      </c>
      <c r="D1412" s="30" t="s">
        <v>1275</v>
      </c>
      <c r="E1412" t="s">
        <v>2616</v>
      </c>
    </row>
    <row r="1413" spans="1:5" x14ac:dyDescent="0.25">
      <c r="A1413" s="30" t="s">
        <v>1144</v>
      </c>
      <c r="B1413" s="71" t="s">
        <v>2666</v>
      </c>
      <c r="C1413" s="30" t="s">
        <v>2666</v>
      </c>
      <c r="D1413" s="30" t="s">
        <v>1275</v>
      </c>
      <c r="E1413" t="s">
        <v>2622</v>
      </c>
    </row>
    <row r="1414" spans="1:5" x14ac:dyDescent="0.25">
      <c r="A1414" s="30" t="s">
        <v>1144</v>
      </c>
      <c r="B1414" s="71" t="s">
        <v>2667</v>
      </c>
      <c r="C1414" s="30" t="s">
        <v>2667</v>
      </c>
      <c r="D1414" s="30" t="s">
        <v>1275</v>
      </c>
      <c r="E1414" t="s">
        <v>2616</v>
      </c>
    </row>
    <row r="1415" spans="1:5" x14ac:dyDescent="0.25">
      <c r="A1415" s="30" t="s">
        <v>1144</v>
      </c>
      <c r="B1415" s="71" t="s">
        <v>2668</v>
      </c>
      <c r="C1415" s="30" t="s">
        <v>2668</v>
      </c>
      <c r="D1415" s="30" t="s">
        <v>1275</v>
      </c>
      <c r="E1415" t="s">
        <v>2633</v>
      </c>
    </row>
    <row r="1416" spans="1:5" x14ac:dyDescent="0.25">
      <c r="A1416" s="30" t="s">
        <v>1144</v>
      </c>
      <c r="B1416" s="71" t="s">
        <v>2669</v>
      </c>
      <c r="C1416" s="30" t="s">
        <v>2669</v>
      </c>
      <c r="D1416" s="30" t="s">
        <v>1275</v>
      </c>
      <c r="E1416" t="s">
        <v>2609</v>
      </c>
    </row>
    <row r="1417" spans="1:5" x14ac:dyDescent="0.25">
      <c r="A1417" s="30" t="s">
        <v>1144</v>
      </c>
      <c r="B1417" s="71" t="s">
        <v>1283</v>
      </c>
      <c r="C1417" s="30" t="s">
        <v>1283</v>
      </c>
      <c r="D1417" s="30" t="s">
        <v>1275</v>
      </c>
      <c r="E1417" t="s">
        <v>2608</v>
      </c>
    </row>
    <row r="1418" spans="1:5" x14ac:dyDescent="0.25">
      <c r="A1418" s="30" t="s">
        <v>1144</v>
      </c>
      <c r="B1418" s="71" t="s">
        <v>2670</v>
      </c>
      <c r="C1418" s="30" t="s">
        <v>2670</v>
      </c>
      <c r="D1418" s="30" t="s">
        <v>1275</v>
      </c>
      <c r="E1418" t="s">
        <v>2608</v>
      </c>
    </row>
    <row r="1419" spans="1:5" x14ac:dyDescent="0.25">
      <c r="A1419" s="30" t="s">
        <v>1144</v>
      </c>
      <c r="B1419" s="71" t="s">
        <v>2671</v>
      </c>
      <c r="C1419" s="30" t="s">
        <v>2671</v>
      </c>
      <c r="D1419" s="30" t="s">
        <v>1275</v>
      </c>
      <c r="E1419" t="s">
        <v>2619</v>
      </c>
    </row>
    <row r="1420" spans="1:5" x14ac:dyDescent="0.25">
      <c r="A1420" s="30" t="s">
        <v>1144</v>
      </c>
      <c r="B1420" s="71" t="s">
        <v>2672</v>
      </c>
      <c r="C1420" s="30" t="s">
        <v>2672</v>
      </c>
      <c r="D1420" s="30" t="s">
        <v>1275</v>
      </c>
      <c r="E1420" t="s">
        <v>2629</v>
      </c>
    </row>
    <row r="1421" spans="1:5" x14ac:dyDescent="0.25">
      <c r="A1421" s="30" t="s">
        <v>1144</v>
      </c>
      <c r="B1421" s="71" t="s">
        <v>2673</v>
      </c>
      <c r="C1421" s="30" t="s">
        <v>2673</v>
      </c>
      <c r="D1421" s="30" t="s">
        <v>1275</v>
      </c>
      <c r="E1421" t="s">
        <v>2627</v>
      </c>
    </row>
    <row r="1422" spans="1:5" x14ac:dyDescent="0.25">
      <c r="A1422" s="30" t="s">
        <v>1144</v>
      </c>
      <c r="B1422" s="71" t="s">
        <v>2674</v>
      </c>
      <c r="C1422" s="30" t="s">
        <v>2674</v>
      </c>
      <c r="D1422" s="30" t="s">
        <v>1275</v>
      </c>
      <c r="E1422" t="s">
        <v>2630</v>
      </c>
    </row>
    <row r="1423" spans="1:5" x14ac:dyDescent="0.25">
      <c r="A1423" s="30" t="s">
        <v>1144</v>
      </c>
      <c r="B1423" s="71" t="s">
        <v>2675</v>
      </c>
      <c r="C1423" s="30" t="s">
        <v>2675</v>
      </c>
      <c r="D1423" s="30" t="s">
        <v>1275</v>
      </c>
      <c r="E1423" t="s">
        <v>2626</v>
      </c>
    </row>
    <row r="1424" spans="1:5" x14ac:dyDescent="0.25">
      <c r="A1424" s="30" t="s">
        <v>1144</v>
      </c>
      <c r="B1424" s="71" t="s">
        <v>2676</v>
      </c>
      <c r="C1424" s="30" t="s">
        <v>2676</v>
      </c>
      <c r="D1424" s="30" t="s">
        <v>1275</v>
      </c>
      <c r="E1424" t="s">
        <v>2620</v>
      </c>
    </row>
    <row r="1425" spans="1:5" x14ac:dyDescent="0.25">
      <c r="A1425" s="30" t="s">
        <v>1144</v>
      </c>
      <c r="B1425" s="71" t="s">
        <v>2677</v>
      </c>
      <c r="C1425" s="30" t="s">
        <v>2677</v>
      </c>
      <c r="D1425" s="30" t="s">
        <v>1275</v>
      </c>
      <c r="E1425" t="s">
        <v>2620</v>
      </c>
    </row>
    <row r="1426" spans="1:5" x14ac:dyDescent="0.25">
      <c r="A1426" s="30" t="s">
        <v>1144</v>
      </c>
      <c r="B1426" s="71" t="s">
        <v>2678</v>
      </c>
      <c r="C1426" s="30" t="s">
        <v>2678</v>
      </c>
      <c r="D1426" s="30" t="s">
        <v>1275</v>
      </c>
      <c r="E1426" t="s">
        <v>2629</v>
      </c>
    </row>
    <row r="1427" spans="1:5" x14ac:dyDescent="0.25">
      <c r="A1427" s="30" t="s">
        <v>1144</v>
      </c>
      <c r="B1427" s="71" t="s">
        <v>2679</v>
      </c>
      <c r="C1427" s="30" t="s">
        <v>2679</v>
      </c>
      <c r="D1427" s="30" t="s">
        <v>1275</v>
      </c>
      <c r="E1427" t="s">
        <v>2633</v>
      </c>
    </row>
    <row r="1428" spans="1:5" x14ac:dyDescent="0.25">
      <c r="A1428" s="30" t="s">
        <v>1144</v>
      </c>
      <c r="B1428" s="71" t="s">
        <v>2680</v>
      </c>
      <c r="C1428" s="30" t="s">
        <v>2680</v>
      </c>
      <c r="D1428" s="30" t="s">
        <v>1275</v>
      </c>
      <c r="E1428" t="s">
        <v>2615</v>
      </c>
    </row>
    <row r="1429" spans="1:5" x14ac:dyDescent="0.25">
      <c r="A1429" s="30" t="s">
        <v>1144</v>
      </c>
      <c r="B1429" s="71" t="s">
        <v>2681</v>
      </c>
      <c r="C1429" s="30" t="s">
        <v>2681</v>
      </c>
      <c r="D1429" s="30" t="s">
        <v>1275</v>
      </c>
      <c r="E1429" t="s">
        <v>2612</v>
      </c>
    </row>
    <row r="1430" spans="1:5" x14ac:dyDescent="0.25">
      <c r="A1430" s="30" t="s">
        <v>1144</v>
      </c>
      <c r="B1430" s="71" t="s">
        <v>2682</v>
      </c>
      <c r="C1430" s="30" t="s">
        <v>2682</v>
      </c>
      <c r="D1430" s="30" t="s">
        <v>1275</v>
      </c>
      <c r="E1430" t="s">
        <v>2623</v>
      </c>
    </row>
    <row r="1431" spans="1:5" x14ac:dyDescent="0.25">
      <c r="A1431" s="30" t="s">
        <v>1144</v>
      </c>
      <c r="B1431" s="71" t="s">
        <v>2683</v>
      </c>
      <c r="C1431" s="30" t="s">
        <v>2683</v>
      </c>
      <c r="D1431" s="30" t="s">
        <v>1275</v>
      </c>
      <c r="E1431" t="s">
        <v>2609</v>
      </c>
    </row>
    <row r="1432" spans="1:5" x14ac:dyDescent="0.25">
      <c r="A1432" s="30" t="s">
        <v>1144</v>
      </c>
      <c r="B1432" s="71" t="s">
        <v>2684</v>
      </c>
      <c r="C1432" s="30" t="s">
        <v>2684</v>
      </c>
      <c r="D1432" s="30" t="s">
        <v>1275</v>
      </c>
      <c r="E1432" t="s">
        <v>2632</v>
      </c>
    </row>
    <row r="1433" spans="1:5" x14ac:dyDescent="0.25">
      <c r="A1433" s="30" t="s">
        <v>1144</v>
      </c>
      <c r="B1433" s="71" t="s">
        <v>2685</v>
      </c>
      <c r="C1433" s="30" t="s">
        <v>2685</v>
      </c>
      <c r="D1433" s="30" t="s">
        <v>1275</v>
      </c>
      <c r="E1433" t="s">
        <v>2631</v>
      </c>
    </row>
    <row r="1434" spans="1:5" x14ac:dyDescent="0.25">
      <c r="A1434" s="30" t="s">
        <v>1144</v>
      </c>
      <c r="B1434" s="71" t="s">
        <v>2686</v>
      </c>
      <c r="C1434" s="30" t="s">
        <v>2686</v>
      </c>
      <c r="D1434" s="30" t="s">
        <v>1275</v>
      </c>
      <c r="E1434" t="s">
        <v>2624</v>
      </c>
    </row>
    <row r="1435" spans="1:5" x14ac:dyDescent="0.25">
      <c r="A1435" s="30" t="s">
        <v>1144</v>
      </c>
      <c r="B1435" s="71" t="s">
        <v>2687</v>
      </c>
      <c r="C1435" s="30" t="s">
        <v>2687</v>
      </c>
      <c r="D1435" s="30" t="s">
        <v>1275</v>
      </c>
      <c r="E1435" t="s">
        <v>2629</v>
      </c>
    </row>
    <row r="1436" spans="1:5" x14ac:dyDescent="0.25">
      <c r="A1436" s="30" t="s">
        <v>1144</v>
      </c>
      <c r="B1436" s="71" t="s">
        <v>2688</v>
      </c>
      <c r="C1436" s="30" t="s">
        <v>2688</v>
      </c>
      <c r="D1436" s="30" t="s">
        <v>1275</v>
      </c>
      <c r="E1436" t="s">
        <v>2610</v>
      </c>
    </row>
    <row r="1437" spans="1:5" x14ac:dyDescent="0.25">
      <c r="A1437" s="30" t="s">
        <v>1144</v>
      </c>
      <c r="B1437" s="71" t="s">
        <v>2689</v>
      </c>
      <c r="C1437" s="30" t="s">
        <v>2689</v>
      </c>
      <c r="D1437" s="30" t="s">
        <v>1275</v>
      </c>
      <c r="E1437" t="s">
        <v>2621</v>
      </c>
    </row>
    <row r="1438" spans="1:5" x14ac:dyDescent="0.25">
      <c r="A1438" s="30" t="s">
        <v>1144</v>
      </c>
      <c r="B1438" s="71" t="s">
        <v>2690</v>
      </c>
      <c r="C1438" s="30" t="s">
        <v>2690</v>
      </c>
      <c r="D1438" s="30" t="s">
        <v>1275</v>
      </c>
      <c r="E1438" t="s">
        <v>2614</v>
      </c>
    </row>
    <row r="1439" spans="1:5" x14ac:dyDescent="0.25">
      <c r="A1439" s="30" t="s">
        <v>1144</v>
      </c>
      <c r="B1439" s="71" t="s">
        <v>2691</v>
      </c>
      <c r="C1439" s="30" t="s">
        <v>2691</v>
      </c>
      <c r="D1439" s="30" t="s">
        <v>1275</v>
      </c>
      <c r="E1439" t="s">
        <v>2619</v>
      </c>
    </row>
    <row r="1440" spans="1:5" x14ac:dyDescent="0.25">
      <c r="A1440" s="30" t="s">
        <v>1144</v>
      </c>
      <c r="B1440" s="71" t="s">
        <v>2692</v>
      </c>
      <c r="C1440" s="30" t="s">
        <v>2692</v>
      </c>
      <c r="D1440" s="30" t="s">
        <v>1275</v>
      </c>
      <c r="E1440" t="s">
        <v>2624</v>
      </c>
    </row>
    <row r="1441" spans="1:5" x14ac:dyDescent="0.25">
      <c r="A1441" s="30" t="s">
        <v>1144</v>
      </c>
      <c r="B1441" s="71" t="s">
        <v>2693</v>
      </c>
      <c r="C1441" s="30" t="s">
        <v>2693</v>
      </c>
      <c r="D1441" s="30" t="s">
        <v>1275</v>
      </c>
      <c r="E1441" t="s">
        <v>2629</v>
      </c>
    </row>
    <row r="1442" spans="1:5" x14ac:dyDescent="0.25">
      <c r="A1442" s="30" t="s">
        <v>1144</v>
      </c>
      <c r="B1442" s="71" t="s">
        <v>2694</v>
      </c>
      <c r="C1442" s="30" t="s">
        <v>2694</v>
      </c>
      <c r="D1442" s="30" t="s">
        <v>1275</v>
      </c>
      <c r="E1442" t="s">
        <v>2631</v>
      </c>
    </row>
    <row r="1443" spans="1:5" x14ac:dyDescent="0.25">
      <c r="A1443" s="30" t="s">
        <v>1144</v>
      </c>
      <c r="B1443" s="71" t="s">
        <v>2695</v>
      </c>
      <c r="C1443" s="30" t="s">
        <v>2695</v>
      </c>
      <c r="D1443" s="30" t="s">
        <v>1275</v>
      </c>
      <c r="E1443" t="s">
        <v>2613</v>
      </c>
    </row>
    <row r="1444" spans="1:5" x14ac:dyDescent="0.25">
      <c r="A1444" s="30" t="s">
        <v>1144</v>
      </c>
      <c r="B1444" s="71" t="s">
        <v>2696</v>
      </c>
      <c r="C1444" s="30" t="s">
        <v>2696</v>
      </c>
      <c r="D1444" s="30" t="s">
        <v>1275</v>
      </c>
      <c r="E1444" t="s">
        <v>2621</v>
      </c>
    </row>
    <row r="1445" spans="1:5" x14ac:dyDescent="0.25">
      <c r="A1445" s="30" t="s">
        <v>1144</v>
      </c>
      <c r="B1445" s="71" t="s">
        <v>2697</v>
      </c>
      <c r="C1445" s="30" t="s">
        <v>2697</v>
      </c>
      <c r="D1445" s="30" t="s">
        <v>1275</v>
      </c>
      <c r="E1445" t="s">
        <v>2614</v>
      </c>
    </row>
    <row r="1446" spans="1:5" x14ac:dyDescent="0.25">
      <c r="A1446" s="30" t="s">
        <v>1144</v>
      </c>
      <c r="B1446" s="71" t="s">
        <v>2698</v>
      </c>
      <c r="C1446" s="30" t="s">
        <v>2698</v>
      </c>
      <c r="D1446" s="30" t="s">
        <v>1275</v>
      </c>
      <c r="E1446" t="s">
        <v>2615</v>
      </c>
    </row>
    <row r="1447" spans="1:5" x14ac:dyDescent="0.25">
      <c r="A1447" s="30" t="s">
        <v>1144</v>
      </c>
      <c r="B1447" s="71" t="s">
        <v>2699</v>
      </c>
      <c r="C1447" s="30" t="s">
        <v>2699</v>
      </c>
      <c r="D1447" s="30" t="s">
        <v>1275</v>
      </c>
      <c r="E1447" t="s">
        <v>2616</v>
      </c>
    </row>
    <row r="1448" spans="1:5" x14ac:dyDescent="0.25">
      <c r="A1448" s="30" t="s">
        <v>1144</v>
      </c>
      <c r="B1448" s="71" t="s">
        <v>2700</v>
      </c>
      <c r="C1448" s="30" t="s">
        <v>2700</v>
      </c>
      <c r="D1448" s="30" t="s">
        <v>1275</v>
      </c>
      <c r="E1448" t="s">
        <v>2614</v>
      </c>
    </row>
    <row r="1449" spans="1:5" x14ac:dyDescent="0.25">
      <c r="A1449" s="30" t="s">
        <v>1144</v>
      </c>
      <c r="B1449" s="71" t="s">
        <v>2701</v>
      </c>
      <c r="C1449" s="30" t="s">
        <v>2701</v>
      </c>
      <c r="D1449" s="30" t="s">
        <v>1275</v>
      </c>
      <c r="E1449" t="s">
        <v>2622</v>
      </c>
    </row>
    <row r="1450" spans="1:5" x14ac:dyDescent="0.25">
      <c r="A1450" s="30" t="s">
        <v>1144</v>
      </c>
      <c r="B1450" s="71" t="s">
        <v>2702</v>
      </c>
      <c r="C1450" s="30" t="s">
        <v>2702</v>
      </c>
      <c r="D1450" s="30" t="s">
        <v>1275</v>
      </c>
      <c r="E1450" t="s">
        <v>2618</v>
      </c>
    </row>
    <row r="1451" spans="1:5" x14ac:dyDescent="0.25">
      <c r="A1451" s="30" t="s">
        <v>1144</v>
      </c>
      <c r="B1451" s="71" t="s">
        <v>2703</v>
      </c>
      <c r="C1451" s="30" t="s">
        <v>2703</v>
      </c>
      <c r="D1451" s="30" t="s">
        <v>1275</v>
      </c>
      <c r="E1451" t="s">
        <v>2613</v>
      </c>
    </row>
    <row r="1452" spans="1:5" x14ac:dyDescent="0.25">
      <c r="A1452" s="30" t="s">
        <v>1144</v>
      </c>
      <c r="B1452" s="71" t="s">
        <v>2704</v>
      </c>
      <c r="C1452" s="30" t="s">
        <v>2704</v>
      </c>
      <c r="D1452" s="30" t="s">
        <v>1275</v>
      </c>
      <c r="E1452" t="s">
        <v>2624</v>
      </c>
    </row>
    <row r="1453" spans="1:5" x14ac:dyDescent="0.25">
      <c r="A1453" s="30" t="s">
        <v>1144</v>
      </c>
      <c r="B1453" s="71" t="s">
        <v>2705</v>
      </c>
      <c r="C1453" s="30" t="s">
        <v>2705</v>
      </c>
      <c r="D1453" s="30" t="s">
        <v>1275</v>
      </c>
      <c r="E1453" t="s">
        <v>2619</v>
      </c>
    </row>
    <row r="1454" spans="1:5" x14ac:dyDescent="0.25">
      <c r="A1454" s="30" t="s">
        <v>1144</v>
      </c>
      <c r="B1454" s="71" t="s">
        <v>2706</v>
      </c>
      <c r="C1454" s="30" t="s">
        <v>2706</v>
      </c>
      <c r="D1454" s="30" t="s">
        <v>1275</v>
      </c>
      <c r="E1454" t="s">
        <v>2628</v>
      </c>
    </row>
    <row r="1455" spans="1:5" x14ac:dyDescent="0.25">
      <c r="A1455" s="30" t="s">
        <v>1144</v>
      </c>
      <c r="B1455" s="71" t="s">
        <v>2707</v>
      </c>
      <c r="C1455" s="30" t="s">
        <v>2707</v>
      </c>
      <c r="D1455" s="30" t="s">
        <v>1275</v>
      </c>
      <c r="E1455" t="s">
        <v>2610</v>
      </c>
    </row>
    <row r="1456" spans="1:5" x14ac:dyDescent="0.25">
      <c r="A1456" s="30" t="s">
        <v>1144</v>
      </c>
      <c r="B1456" s="71" t="s">
        <v>2708</v>
      </c>
      <c r="C1456" s="30" t="s">
        <v>2708</v>
      </c>
      <c r="D1456" s="30" t="s">
        <v>1275</v>
      </c>
      <c r="E1456" t="s">
        <v>2616</v>
      </c>
    </row>
    <row r="1457" spans="1:5" x14ac:dyDescent="0.25">
      <c r="A1457" s="30" t="s">
        <v>1144</v>
      </c>
      <c r="B1457" s="71" t="s">
        <v>2709</v>
      </c>
      <c r="C1457" s="30" t="s">
        <v>2709</v>
      </c>
      <c r="D1457" s="30" t="s">
        <v>1275</v>
      </c>
      <c r="E1457" t="s">
        <v>2619</v>
      </c>
    </row>
    <row r="1458" spans="1:5" x14ac:dyDescent="0.25">
      <c r="A1458" s="30" t="s">
        <v>1144</v>
      </c>
      <c r="B1458" s="71" t="s">
        <v>2710</v>
      </c>
      <c r="C1458" s="30" t="s">
        <v>2710</v>
      </c>
      <c r="D1458" s="30" t="s">
        <v>1275</v>
      </c>
      <c r="E1458" t="s">
        <v>2624</v>
      </c>
    </row>
    <row r="1459" spans="1:5" x14ac:dyDescent="0.25">
      <c r="A1459" s="30" t="s">
        <v>1144</v>
      </c>
      <c r="B1459" s="71" t="s">
        <v>2711</v>
      </c>
      <c r="C1459" s="30" t="s">
        <v>2711</v>
      </c>
      <c r="D1459" s="30" t="s">
        <v>1275</v>
      </c>
      <c r="E1459" t="s">
        <v>2620</v>
      </c>
    </row>
    <row r="1460" spans="1:5" x14ac:dyDescent="0.25">
      <c r="A1460" s="30" t="s">
        <v>1144</v>
      </c>
      <c r="B1460" s="71" t="s">
        <v>2712</v>
      </c>
      <c r="C1460" s="30" t="s">
        <v>2712</v>
      </c>
      <c r="D1460" s="30" t="s">
        <v>1275</v>
      </c>
      <c r="E1460" t="s">
        <v>2618</v>
      </c>
    </row>
    <row r="1461" spans="1:5" x14ac:dyDescent="0.25">
      <c r="A1461" s="30" t="s">
        <v>1144</v>
      </c>
      <c r="B1461" s="71" t="s">
        <v>2713</v>
      </c>
      <c r="C1461" s="30" t="s">
        <v>2713</v>
      </c>
      <c r="D1461" s="30" t="s">
        <v>1275</v>
      </c>
      <c r="E1461" t="s">
        <v>2624</v>
      </c>
    </row>
    <row r="1462" spans="1:5" x14ac:dyDescent="0.25">
      <c r="A1462" s="30" t="s">
        <v>1144</v>
      </c>
      <c r="B1462" s="71" t="s">
        <v>2617</v>
      </c>
      <c r="C1462" s="30" t="s">
        <v>2617</v>
      </c>
      <c r="D1462" s="30" t="s">
        <v>1275</v>
      </c>
      <c r="E1462" t="s">
        <v>2617</v>
      </c>
    </row>
    <row r="1463" spans="1:5" x14ac:dyDescent="0.25">
      <c r="A1463" s="30" t="s">
        <v>1144</v>
      </c>
      <c r="B1463" s="71" t="s">
        <v>2714</v>
      </c>
      <c r="C1463" s="30" t="s">
        <v>2714</v>
      </c>
      <c r="D1463" s="30" t="s">
        <v>1275</v>
      </c>
      <c r="E1463" t="s">
        <v>2613</v>
      </c>
    </row>
    <row r="1464" spans="1:5" x14ac:dyDescent="0.25">
      <c r="A1464" s="30" t="s">
        <v>1144</v>
      </c>
      <c r="B1464" s="71" t="s">
        <v>2715</v>
      </c>
      <c r="C1464" s="30" t="s">
        <v>2715</v>
      </c>
      <c r="D1464" s="30" t="s">
        <v>1275</v>
      </c>
      <c r="E1464" t="s">
        <v>2623</v>
      </c>
    </row>
    <row r="1465" spans="1:5" x14ac:dyDescent="0.25">
      <c r="A1465" s="30" t="s">
        <v>1144</v>
      </c>
      <c r="B1465" s="71" t="s">
        <v>2716</v>
      </c>
      <c r="C1465" s="30" t="s">
        <v>2716</v>
      </c>
      <c r="D1465" s="30" t="s">
        <v>1275</v>
      </c>
      <c r="E1465" t="s">
        <v>2632</v>
      </c>
    </row>
    <row r="1466" spans="1:5" x14ac:dyDescent="0.25">
      <c r="A1466" s="30" t="s">
        <v>1144</v>
      </c>
      <c r="B1466" s="71" t="s">
        <v>2343</v>
      </c>
      <c r="C1466" s="30" t="s">
        <v>2343</v>
      </c>
      <c r="D1466" s="30" t="s">
        <v>1275</v>
      </c>
      <c r="E1466" t="s">
        <v>2628</v>
      </c>
    </row>
    <row r="1467" spans="1:5" x14ac:dyDescent="0.25">
      <c r="A1467" s="30" t="s">
        <v>1144</v>
      </c>
      <c r="B1467" s="71" t="s">
        <v>2717</v>
      </c>
      <c r="C1467" s="30" t="s">
        <v>2717</v>
      </c>
      <c r="D1467" s="30" t="s">
        <v>1275</v>
      </c>
      <c r="E1467" t="s">
        <v>2622</v>
      </c>
    </row>
    <row r="1468" spans="1:5" x14ac:dyDescent="0.25">
      <c r="A1468" s="30" t="s">
        <v>1144</v>
      </c>
      <c r="B1468" s="71" t="s">
        <v>2718</v>
      </c>
      <c r="C1468" s="30" t="s">
        <v>2718</v>
      </c>
      <c r="D1468" s="30" t="s">
        <v>1275</v>
      </c>
      <c r="E1468" t="s">
        <v>2631</v>
      </c>
    </row>
    <row r="1469" spans="1:5" x14ac:dyDescent="0.25">
      <c r="A1469" s="30" t="s">
        <v>1144</v>
      </c>
      <c r="B1469" s="71" t="s">
        <v>2719</v>
      </c>
      <c r="C1469" s="30" t="s">
        <v>2719</v>
      </c>
      <c r="D1469" s="30" t="s">
        <v>1275</v>
      </c>
      <c r="E1469" t="s">
        <v>2630</v>
      </c>
    </row>
    <row r="1470" spans="1:5" x14ac:dyDescent="0.25">
      <c r="A1470" s="30" t="s">
        <v>1144</v>
      </c>
      <c r="B1470" s="71" t="s">
        <v>2720</v>
      </c>
      <c r="C1470" s="30" t="s">
        <v>2720</v>
      </c>
      <c r="D1470" s="30" t="s">
        <v>1275</v>
      </c>
      <c r="E1470" t="s">
        <v>2623</v>
      </c>
    </row>
    <row r="1471" spans="1:5" x14ac:dyDescent="0.25">
      <c r="A1471" s="30" t="s">
        <v>1144</v>
      </c>
      <c r="B1471" s="71" t="s">
        <v>2721</v>
      </c>
      <c r="C1471" s="30" t="s">
        <v>2721</v>
      </c>
      <c r="D1471" s="30" t="s">
        <v>1275</v>
      </c>
      <c r="E1471" t="s">
        <v>2623</v>
      </c>
    </row>
    <row r="1472" spans="1:5" x14ac:dyDescent="0.25">
      <c r="A1472" s="30" t="s">
        <v>1144</v>
      </c>
      <c r="B1472" s="71" t="s">
        <v>2722</v>
      </c>
      <c r="C1472" s="30" t="s">
        <v>2722</v>
      </c>
      <c r="D1472" s="30" t="s">
        <v>1275</v>
      </c>
      <c r="E1472" t="s">
        <v>2630</v>
      </c>
    </row>
    <row r="1473" spans="1:5" x14ac:dyDescent="0.25">
      <c r="A1473" s="30" t="s">
        <v>1144</v>
      </c>
      <c r="B1473" s="71" t="s">
        <v>2723</v>
      </c>
      <c r="C1473" s="30" t="s">
        <v>2723</v>
      </c>
      <c r="D1473" s="30" t="s">
        <v>1275</v>
      </c>
      <c r="E1473" t="s">
        <v>2613</v>
      </c>
    </row>
    <row r="1474" spans="1:5" x14ac:dyDescent="0.25">
      <c r="A1474" s="30" t="s">
        <v>1144</v>
      </c>
      <c r="B1474" s="71" t="s">
        <v>2724</v>
      </c>
      <c r="C1474" s="30" t="s">
        <v>2724</v>
      </c>
      <c r="D1474" s="30" t="s">
        <v>1275</v>
      </c>
      <c r="E1474" t="s">
        <v>2625</v>
      </c>
    </row>
    <row r="1475" spans="1:5" x14ac:dyDescent="0.25">
      <c r="A1475" s="30" t="s">
        <v>1144</v>
      </c>
      <c r="B1475" s="71" t="s">
        <v>2725</v>
      </c>
      <c r="C1475" s="30" t="s">
        <v>2725</v>
      </c>
      <c r="D1475" s="30" t="s">
        <v>1275</v>
      </c>
      <c r="E1475" t="s">
        <v>2628</v>
      </c>
    </row>
    <row r="1476" spans="1:5" x14ac:dyDescent="0.25">
      <c r="A1476" s="30" t="s">
        <v>1144</v>
      </c>
      <c r="B1476" s="71" t="s">
        <v>2726</v>
      </c>
      <c r="C1476" s="30" t="s">
        <v>2726</v>
      </c>
      <c r="D1476" s="30" t="s">
        <v>1275</v>
      </c>
      <c r="E1476" t="s">
        <v>2628</v>
      </c>
    </row>
    <row r="1477" spans="1:5" x14ac:dyDescent="0.25">
      <c r="A1477" s="30" t="s">
        <v>1144</v>
      </c>
      <c r="B1477" s="71" t="s">
        <v>2727</v>
      </c>
      <c r="C1477" s="30" t="s">
        <v>2727</v>
      </c>
      <c r="D1477" s="30" t="s">
        <v>1275</v>
      </c>
      <c r="E1477" t="s">
        <v>2621</v>
      </c>
    </row>
    <row r="1478" spans="1:5" x14ac:dyDescent="0.25">
      <c r="A1478" s="30" t="s">
        <v>1144</v>
      </c>
      <c r="B1478" s="71" t="s">
        <v>2728</v>
      </c>
      <c r="C1478" s="30" t="s">
        <v>2728</v>
      </c>
      <c r="D1478" s="30" t="s">
        <v>1275</v>
      </c>
      <c r="E1478" t="s">
        <v>2628</v>
      </c>
    </row>
    <row r="1479" spans="1:5" x14ac:dyDescent="0.25">
      <c r="A1479" s="30" t="s">
        <v>1144</v>
      </c>
      <c r="B1479" s="71" t="s">
        <v>2729</v>
      </c>
      <c r="C1479" s="30" t="s">
        <v>2729</v>
      </c>
      <c r="D1479" s="30" t="s">
        <v>1275</v>
      </c>
      <c r="E1479" t="s">
        <v>2626</v>
      </c>
    </row>
    <row r="1480" spans="1:5" x14ac:dyDescent="0.25">
      <c r="A1480" s="30" t="s">
        <v>1144</v>
      </c>
      <c r="B1480" s="71" t="s">
        <v>2730</v>
      </c>
      <c r="C1480" s="30" t="s">
        <v>2730</v>
      </c>
      <c r="D1480" s="30" t="s">
        <v>1275</v>
      </c>
      <c r="E1480" t="s">
        <v>2622</v>
      </c>
    </row>
    <row r="1481" spans="1:5" x14ac:dyDescent="0.25">
      <c r="A1481" s="30" t="s">
        <v>1144</v>
      </c>
      <c r="B1481" s="71" t="s">
        <v>2731</v>
      </c>
      <c r="C1481" s="30" t="s">
        <v>2731</v>
      </c>
      <c r="D1481" s="30" t="s">
        <v>1275</v>
      </c>
      <c r="E1481" t="s">
        <v>2613</v>
      </c>
    </row>
    <row r="1482" spans="1:5" x14ac:dyDescent="0.25">
      <c r="A1482" s="30" t="s">
        <v>1144</v>
      </c>
      <c r="B1482" s="71" t="s">
        <v>2732</v>
      </c>
      <c r="C1482" s="30" t="s">
        <v>2732</v>
      </c>
      <c r="D1482" s="30" t="s">
        <v>1275</v>
      </c>
      <c r="E1482" t="s">
        <v>2624</v>
      </c>
    </row>
    <row r="1483" spans="1:5" x14ac:dyDescent="0.25">
      <c r="A1483" s="30" t="s">
        <v>1144</v>
      </c>
      <c r="B1483" s="71" t="s">
        <v>2733</v>
      </c>
      <c r="C1483" s="30" t="s">
        <v>2733</v>
      </c>
      <c r="D1483" s="30" t="s">
        <v>1275</v>
      </c>
      <c r="E1483" t="s">
        <v>2615</v>
      </c>
    </row>
    <row r="1484" spans="1:5" x14ac:dyDescent="0.25">
      <c r="A1484" s="30" t="s">
        <v>1144</v>
      </c>
      <c r="B1484" s="71" t="s">
        <v>2734</v>
      </c>
      <c r="C1484" s="30" t="s">
        <v>2734</v>
      </c>
      <c r="D1484" s="30" t="s">
        <v>1275</v>
      </c>
      <c r="E1484" t="s">
        <v>2621</v>
      </c>
    </row>
    <row r="1485" spans="1:5" x14ac:dyDescent="0.25">
      <c r="A1485" s="30" t="s">
        <v>1144</v>
      </c>
      <c r="B1485" s="71" t="s">
        <v>2735</v>
      </c>
      <c r="C1485" s="30" t="s">
        <v>2735</v>
      </c>
      <c r="D1485" s="30" t="s">
        <v>1275</v>
      </c>
      <c r="E1485" t="s">
        <v>2616</v>
      </c>
    </row>
    <row r="1486" spans="1:5" x14ac:dyDescent="0.25">
      <c r="A1486" s="30" t="s">
        <v>1144</v>
      </c>
      <c r="B1486" s="71" t="s">
        <v>2736</v>
      </c>
      <c r="C1486" s="30" t="s">
        <v>2736</v>
      </c>
      <c r="D1486" s="30" t="s">
        <v>1275</v>
      </c>
      <c r="E1486" t="s">
        <v>2612</v>
      </c>
    </row>
    <row r="1487" spans="1:5" x14ac:dyDescent="0.25">
      <c r="A1487" s="30" t="s">
        <v>1144</v>
      </c>
      <c r="B1487" s="71" t="s">
        <v>2737</v>
      </c>
      <c r="C1487" s="30" t="s">
        <v>2737</v>
      </c>
      <c r="D1487" s="30" t="s">
        <v>1275</v>
      </c>
      <c r="E1487" t="s">
        <v>2618</v>
      </c>
    </row>
    <row r="1488" spans="1:5" x14ac:dyDescent="0.25">
      <c r="A1488" s="30" t="s">
        <v>1144</v>
      </c>
      <c r="B1488" s="71" t="s">
        <v>2738</v>
      </c>
      <c r="C1488" s="30" t="s">
        <v>2738</v>
      </c>
      <c r="D1488" s="30" t="s">
        <v>1275</v>
      </c>
      <c r="E1488" t="s">
        <v>2618</v>
      </c>
    </row>
    <row r="1489" spans="1:5" x14ac:dyDescent="0.25">
      <c r="A1489" s="30" t="s">
        <v>1144</v>
      </c>
      <c r="B1489" s="71" t="s">
        <v>2739</v>
      </c>
      <c r="C1489" s="30" t="s">
        <v>2739</v>
      </c>
      <c r="D1489" s="30" t="s">
        <v>1275</v>
      </c>
      <c r="E1489" t="s">
        <v>2610</v>
      </c>
    </row>
    <row r="1490" spans="1:5" x14ac:dyDescent="0.25">
      <c r="A1490" s="30" t="s">
        <v>1144</v>
      </c>
      <c r="B1490" s="71" t="s">
        <v>2740</v>
      </c>
      <c r="C1490" s="30" t="s">
        <v>2740</v>
      </c>
      <c r="D1490" s="30" t="s">
        <v>1275</v>
      </c>
      <c r="E1490" t="s">
        <v>2628</v>
      </c>
    </row>
    <row r="1491" spans="1:5" x14ac:dyDescent="0.25">
      <c r="A1491" s="30" t="s">
        <v>1144</v>
      </c>
      <c r="B1491" s="71" t="s">
        <v>2741</v>
      </c>
      <c r="C1491" s="30" t="s">
        <v>2741</v>
      </c>
      <c r="D1491" s="30" t="s">
        <v>1275</v>
      </c>
      <c r="E1491" t="s">
        <v>2618</v>
      </c>
    </row>
    <row r="1492" spans="1:5" x14ac:dyDescent="0.25">
      <c r="A1492" s="30" t="s">
        <v>1144</v>
      </c>
      <c r="B1492" s="71" t="s">
        <v>2742</v>
      </c>
      <c r="C1492" s="30" t="s">
        <v>2742</v>
      </c>
      <c r="D1492" s="30" t="s">
        <v>1275</v>
      </c>
      <c r="E1492" t="s">
        <v>2609</v>
      </c>
    </row>
    <row r="1493" spans="1:5" x14ac:dyDescent="0.25">
      <c r="A1493" s="30" t="s">
        <v>1144</v>
      </c>
      <c r="B1493" s="71" t="s">
        <v>2743</v>
      </c>
      <c r="C1493" s="30" t="s">
        <v>2743</v>
      </c>
      <c r="D1493" s="30" t="s">
        <v>1275</v>
      </c>
      <c r="E1493" t="s">
        <v>2612</v>
      </c>
    </row>
    <row r="1494" spans="1:5" x14ac:dyDescent="0.25">
      <c r="A1494" s="30" t="s">
        <v>1144</v>
      </c>
      <c r="B1494" s="71" t="s">
        <v>2744</v>
      </c>
      <c r="C1494" s="30" t="s">
        <v>2744</v>
      </c>
      <c r="D1494" s="30" t="s">
        <v>1275</v>
      </c>
      <c r="E1494" t="s">
        <v>2614</v>
      </c>
    </row>
    <row r="1495" spans="1:5" x14ac:dyDescent="0.25">
      <c r="A1495" s="30" t="s">
        <v>1144</v>
      </c>
      <c r="B1495" s="71" t="s">
        <v>2745</v>
      </c>
      <c r="C1495" s="30" t="s">
        <v>2745</v>
      </c>
      <c r="D1495" s="30" t="s">
        <v>1275</v>
      </c>
      <c r="E1495" t="s">
        <v>2609</v>
      </c>
    </row>
    <row r="1496" spans="1:5" x14ac:dyDescent="0.25">
      <c r="A1496" s="30" t="s">
        <v>1144</v>
      </c>
      <c r="B1496" s="71" t="s">
        <v>2746</v>
      </c>
      <c r="C1496" s="30" t="s">
        <v>2746</v>
      </c>
      <c r="D1496" s="30" t="s">
        <v>1275</v>
      </c>
      <c r="E1496" t="s">
        <v>2631</v>
      </c>
    </row>
    <row r="1497" spans="1:5" x14ac:dyDescent="0.25">
      <c r="A1497" s="30" t="s">
        <v>1144</v>
      </c>
      <c r="B1497" s="71" t="s">
        <v>2747</v>
      </c>
      <c r="C1497" s="30" t="s">
        <v>2747</v>
      </c>
      <c r="D1497" s="30" t="s">
        <v>1275</v>
      </c>
      <c r="E1497" t="s">
        <v>2620</v>
      </c>
    </row>
    <row r="1498" spans="1:5" x14ac:dyDescent="0.25">
      <c r="A1498" s="30" t="s">
        <v>1144</v>
      </c>
      <c r="B1498" s="71" t="s">
        <v>2748</v>
      </c>
      <c r="C1498" s="30" t="s">
        <v>2748</v>
      </c>
      <c r="D1498" s="30" t="s">
        <v>1275</v>
      </c>
      <c r="E1498" t="s">
        <v>2626</v>
      </c>
    </row>
    <row r="1499" spans="1:5" x14ac:dyDescent="0.25">
      <c r="A1499" s="30" t="s">
        <v>1144</v>
      </c>
      <c r="B1499" s="71" t="s">
        <v>2749</v>
      </c>
      <c r="C1499" s="30" t="s">
        <v>2749</v>
      </c>
      <c r="D1499" s="30" t="s">
        <v>1275</v>
      </c>
      <c r="E1499" t="s">
        <v>2618</v>
      </c>
    </row>
    <row r="1500" spans="1:5" x14ac:dyDescent="0.25">
      <c r="A1500" s="30" t="s">
        <v>1144</v>
      </c>
      <c r="B1500" s="71" t="s">
        <v>2750</v>
      </c>
      <c r="C1500" s="30" t="s">
        <v>2750</v>
      </c>
      <c r="D1500" s="30" t="s">
        <v>1275</v>
      </c>
      <c r="E1500" t="s">
        <v>2612</v>
      </c>
    </row>
    <row r="1501" spans="1:5" x14ac:dyDescent="0.25">
      <c r="A1501" s="30" t="s">
        <v>1144</v>
      </c>
      <c r="B1501" s="71" t="s">
        <v>2751</v>
      </c>
      <c r="C1501" s="30" t="s">
        <v>2751</v>
      </c>
      <c r="D1501" s="30" t="s">
        <v>1275</v>
      </c>
      <c r="E1501" t="s">
        <v>2618</v>
      </c>
    </row>
    <row r="1502" spans="1:5" x14ac:dyDescent="0.25">
      <c r="A1502" s="30" t="s">
        <v>1144</v>
      </c>
      <c r="B1502" s="71" t="s">
        <v>2752</v>
      </c>
      <c r="C1502" s="30" t="s">
        <v>2752</v>
      </c>
      <c r="D1502" s="30" t="s">
        <v>1275</v>
      </c>
      <c r="E1502" t="s">
        <v>2610</v>
      </c>
    </row>
    <row r="1503" spans="1:5" x14ac:dyDescent="0.25">
      <c r="A1503" s="30" t="s">
        <v>1144</v>
      </c>
      <c r="B1503" s="71" t="s">
        <v>2753</v>
      </c>
      <c r="C1503" s="30" t="s">
        <v>2753</v>
      </c>
      <c r="D1503" s="30" t="s">
        <v>1275</v>
      </c>
      <c r="E1503" t="s">
        <v>2610</v>
      </c>
    </row>
    <row r="1504" spans="1:5" x14ac:dyDescent="0.25">
      <c r="A1504" s="30" t="s">
        <v>1144</v>
      </c>
      <c r="B1504" s="71" t="s">
        <v>2754</v>
      </c>
      <c r="C1504" s="30" t="s">
        <v>2754</v>
      </c>
      <c r="D1504" s="30" t="s">
        <v>1275</v>
      </c>
      <c r="E1504" t="s">
        <v>2613</v>
      </c>
    </row>
    <row r="1505" spans="1:5" x14ac:dyDescent="0.25">
      <c r="A1505" s="30" t="s">
        <v>1144</v>
      </c>
      <c r="B1505" s="71" t="s">
        <v>2755</v>
      </c>
      <c r="C1505" s="30" t="s">
        <v>2755</v>
      </c>
      <c r="D1505" s="30" t="s">
        <v>1275</v>
      </c>
      <c r="E1505" t="s">
        <v>2618</v>
      </c>
    </row>
    <row r="1506" spans="1:5" x14ac:dyDescent="0.25">
      <c r="A1506" s="30" t="s">
        <v>1144</v>
      </c>
      <c r="B1506" s="71" t="s">
        <v>2756</v>
      </c>
      <c r="C1506" s="30" t="s">
        <v>2756</v>
      </c>
      <c r="D1506" s="30" t="s">
        <v>1275</v>
      </c>
      <c r="E1506" t="s">
        <v>2631</v>
      </c>
    </row>
    <row r="1507" spans="1:5" x14ac:dyDescent="0.25">
      <c r="A1507" s="30" t="s">
        <v>1144</v>
      </c>
      <c r="B1507" s="71" t="s">
        <v>2757</v>
      </c>
      <c r="C1507" s="30" t="s">
        <v>2757</v>
      </c>
      <c r="D1507" s="30" t="s">
        <v>1275</v>
      </c>
      <c r="E1507" t="s">
        <v>2627</v>
      </c>
    </row>
    <row r="1508" spans="1:5" x14ac:dyDescent="0.25">
      <c r="A1508" s="30" t="s">
        <v>1144</v>
      </c>
      <c r="B1508" s="71" t="s">
        <v>2758</v>
      </c>
      <c r="C1508" s="30" t="s">
        <v>2758</v>
      </c>
      <c r="D1508" s="30" t="s">
        <v>1275</v>
      </c>
      <c r="E1508" t="s">
        <v>2633</v>
      </c>
    </row>
    <row r="1509" spans="1:5" x14ac:dyDescent="0.25">
      <c r="A1509" s="30" t="s">
        <v>1144</v>
      </c>
      <c r="B1509" s="71" t="s">
        <v>2759</v>
      </c>
      <c r="C1509" s="30" t="s">
        <v>2759</v>
      </c>
      <c r="D1509" s="30" t="s">
        <v>1275</v>
      </c>
      <c r="E1509" t="s">
        <v>2623</v>
      </c>
    </row>
    <row r="1510" spans="1:5" x14ac:dyDescent="0.25">
      <c r="A1510" s="30" t="s">
        <v>1144</v>
      </c>
      <c r="B1510" s="71" t="s">
        <v>2760</v>
      </c>
      <c r="C1510" s="30" t="s">
        <v>2760</v>
      </c>
      <c r="D1510" s="30" t="s">
        <v>1275</v>
      </c>
      <c r="E1510" t="s">
        <v>2622</v>
      </c>
    </row>
    <row r="1511" spans="1:5" x14ac:dyDescent="0.25">
      <c r="A1511" s="30" t="s">
        <v>1144</v>
      </c>
      <c r="B1511" s="71" t="s">
        <v>2761</v>
      </c>
      <c r="C1511" s="30" t="s">
        <v>2761</v>
      </c>
      <c r="D1511" s="30" t="s">
        <v>1275</v>
      </c>
      <c r="E1511" t="s">
        <v>2615</v>
      </c>
    </row>
    <row r="1512" spans="1:5" x14ac:dyDescent="0.25">
      <c r="A1512" s="30" t="s">
        <v>1144</v>
      </c>
      <c r="B1512" s="71" t="s">
        <v>2762</v>
      </c>
      <c r="C1512" s="30" t="s">
        <v>2762</v>
      </c>
      <c r="D1512" s="30" t="s">
        <v>1275</v>
      </c>
      <c r="E1512" t="s">
        <v>2621</v>
      </c>
    </row>
    <row r="1513" spans="1:5" x14ac:dyDescent="0.25">
      <c r="A1513" s="30" t="s">
        <v>1144</v>
      </c>
      <c r="B1513" s="71" t="s">
        <v>2763</v>
      </c>
      <c r="C1513" s="30" t="s">
        <v>2763</v>
      </c>
      <c r="D1513" s="30" t="s">
        <v>1275</v>
      </c>
      <c r="E1513" t="s">
        <v>2629</v>
      </c>
    </row>
    <row r="1514" spans="1:5" x14ac:dyDescent="0.25">
      <c r="A1514" s="30" t="s">
        <v>1144</v>
      </c>
      <c r="B1514" s="71" t="s">
        <v>2764</v>
      </c>
      <c r="C1514" s="30" t="s">
        <v>2764</v>
      </c>
      <c r="D1514" s="30" t="s">
        <v>1275</v>
      </c>
      <c r="E1514" t="s">
        <v>2621</v>
      </c>
    </row>
    <row r="1515" spans="1:5" x14ac:dyDescent="0.25">
      <c r="A1515" s="30" t="s">
        <v>1144</v>
      </c>
      <c r="B1515" s="71" t="s">
        <v>2765</v>
      </c>
      <c r="C1515" s="30" t="s">
        <v>2765</v>
      </c>
      <c r="D1515" s="30" t="s">
        <v>1275</v>
      </c>
      <c r="E1515" t="s">
        <v>2608</v>
      </c>
    </row>
    <row r="1516" spans="1:5" x14ac:dyDescent="0.25">
      <c r="A1516" s="30" t="s">
        <v>1144</v>
      </c>
      <c r="B1516" s="71" t="s">
        <v>2766</v>
      </c>
      <c r="C1516" s="30" t="s">
        <v>2766</v>
      </c>
      <c r="D1516" s="30" t="s">
        <v>1275</v>
      </c>
      <c r="E1516" t="s">
        <v>2626</v>
      </c>
    </row>
    <row r="1517" spans="1:5" x14ac:dyDescent="0.25">
      <c r="A1517" s="30" t="s">
        <v>1144</v>
      </c>
      <c r="B1517" s="71" t="s">
        <v>2767</v>
      </c>
      <c r="C1517" s="30" t="s">
        <v>2767</v>
      </c>
      <c r="D1517" s="30" t="s">
        <v>1275</v>
      </c>
      <c r="E1517" t="s">
        <v>2631</v>
      </c>
    </row>
    <row r="1518" spans="1:5" x14ac:dyDescent="0.25">
      <c r="A1518" s="30" t="s">
        <v>1144</v>
      </c>
      <c r="B1518" s="71" t="s">
        <v>2768</v>
      </c>
      <c r="C1518" s="30" t="s">
        <v>2768</v>
      </c>
      <c r="D1518" s="30" t="s">
        <v>1275</v>
      </c>
      <c r="E1518" t="s">
        <v>2626</v>
      </c>
    </row>
    <row r="1519" spans="1:5" x14ac:dyDescent="0.25">
      <c r="A1519" s="30" t="s">
        <v>1144</v>
      </c>
      <c r="B1519" s="71" t="s">
        <v>2769</v>
      </c>
      <c r="C1519" s="30" t="s">
        <v>2769</v>
      </c>
      <c r="D1519" s="30" t="s">
        <v>1275</v>
      </c>
      <c r="E1519" t="s">
        <v>2632</v>
      </c>
    </row>
    <row r="1520" spans="1:5" x14ac:dyDescent="0.25">
      <c r="A1520" s="30" t="s">
        <v>1144</v>
      </c>
      <c r="B1520" s="71" t="s">
        <v>2770</v>
      </c>
      <c r="C1520" s="30" t="s">
        <v>2770</v>
      </c>
      <c r="D1520" s="30" t="s">
        <v>1275</v>
      </c>
      <c r="E1520" t="s">
        <v>2623</v>
      </c>
    </row>
    <row r="1521" spans="1:5" x14ac:dyDescent="0.25">
      <c r="A1521" s="30" t="s">
        <v>1144</v>
      </c>
      <c r="B1521" s="71" t="s">
        <v>2771</v>
      </c>
      <c r="C1521" s="30" t="s">
        <v>2771</v>
      </c>
      <c r="D1521" s="30" t="s">
        <v>1275</v>
      </c>
      <c r="E1521" t="s">
        <v>2624</v>
      </c>
    </row>
    <row r="1522" spans="1:5" x14ac:dyDescent="0.25">
      <c r="A1522" s="30" t="s">
        <v>1144</v>
      </c>
      <c r="B1522" s="71" t="s">
        <v>2772</v>
      </c>
      <c r="C1522" s="30" t="s">
        <v>2772</v>
      </c>
      <c r="D1522" s="30" t="s">
        <v>1275</v>
      </c>
      <c r="E1522" t="s">
        <v>2611</v>
      </c>
    </row>
    <row r="1523" spans="1:5" x14ac:dyDescent="0.25">
      <c r="A1523" s="30" t="s">
        <v>1144</v>
      </c>
      <c r="B1523" s="71" t="s">
        <v>2773</v>
      </c>
      <c r="C1523" s="30" t="s">
        <v>2773</v>
      </c>
      <c r="D1523" s="30" t="s">
        <v>1275</v>
      </c>
      <c r="E1523" t="s">
        <v>2619</v>
      </c>
    </row>
    <row r="1524" spans="1:5" x14ac:dyDescent="0.25">
      <c r="A1524" s="30" t="s">
        <v>1144</v>
      </c>
      <c r="B1524" s="71" t="s">
        <v>2774</v>
      </c>
      <c r="C1524" s="30" t="s">
        <v>2774</v>
      </c>
      <c r="D1524" s="30" t="s">
        <v>1275</v>
      </c>
      <c r="E1524" t="s">
        <v>2624</v>
      </c>
    </row>
    <row r="1525" spans="1:5" x14ac:dyDescent="0.25">
      <c r="A1525" s="30" t="s">
        <v>1144</v>
      </c>
      <c r="B1525" s="71" t="s">
        <v>2775</v>
      </c>
      <c r="C1525" s="30" t="s">
        <v>2775</v>
      </c>
      <c r="D1525" s="30" t="s">
        <v>1275</v>
      </c>
      <c r="E1525" t="s">
        <v>2613</v>
      </c>
    </row>
    <row r="1526" spans="1:5" x14ac:dyDescent="0.25">
      <c r="A1526" s="30" t="s">
        <v>1144</v>
      </c>
      <c r="B1526" s="71" t="s">
        <v>2776</v>
      </c>
      <c r="C1526" s="30" t="s">
        <v>2776</v>
      </c>
      <c r="D1526" s="30" t="s">
        <v>1275</v>
      </c>
      <c r="E1526" t="s">
        <v>2608</v>
      </c>
    </row>
    <row r="1527" spans="1:5" x14ac:dyDescent="0.25">
      <c r="A1527" s="30" t="s">
        <v>1144</v>
      </c>
      <c r="B1527" s="71" t="s">
        <v>2777</v>
      </c>
      <c r="C1527" s="30" t="s">
        <v>2777</v>
      </c>
      <c r="D1527" s="30" t="s">
        <v>1275</v>
      </c>
      <c r="E1527" t="s">
        <v>2626</v>
      </c>
    </row>
    <row r="1528" spans="1:5" x14ac:dyDescent="0.25">
      <c r="A1528" s="30" t="s">
        <v>1144</v>
      </c>
      <c r="B1528" s="71" t="s">
        <v>2778</v>
      </c>
      <c r="C1528" s="30" t="s">
        <v>2778</v>
      </c>
      <c r="D1528" s="30" t="s">
        <v>1275</v>
      </c>
      <c r="E1528" t="s">
        <v>2613</v>
      </c>
    </row>
    <row r="1529" spans="1:5" x14ac:dyDescent="0.25">
      <c r="A1529" s="30" t="s">
        <v>1144</v>
      </c>
      <c r="B1529" s="71" t="s">
        <v>2779</v>
      </c>
      <c r="C1529" s="30" t="s">
        <v>2779</v>
      </c>
      <c r="D1529" s="30" t="s">
        <v>1275</v>
      </c>
      <c r="E1529" t="s">
        <v>2622</v>
      </c>
    </row>
    <row r="1530" spans="1:5" x14ac:dyDescent="0.25">
      <c r="A1530" s="30" t="s">
        <v>1144</v>
      </c>
      <c r="B1530" s="71" t="s">
        <v>2780</v>
      </c>
      <c r="C1530" s="30" t="s">
        <v>2780</v>
      </c>
      <c r="D1530" s="30" t="s">
        <v>1275</v>
      </c>
      <c r="E1530" t="s">
        <v>2618</v>
      </c>
    </row>
    <row r="1531" spans="1:5" x14ac:dyDescent="0.25">
      <c r="A1531" s="30" t="s">
        <v>1144</v>
      </c>
      <c r="B1531" s="71" t="s">
        <v>2781</v>
      </c>
      <c r="C1531" s="30" t="s">
        <v>2781</v>
      </c>
      <c r="D1531" s="30" t="s">
        <v>1275</v>
      </c>
      <c r="E1531" t="s">
        <v>2629</v>
      </c>
    </row>
    <row r="1532" spans="1:5" x14ac:dyDescent="0.25">
      <c r="A1532" s="30" t="s">
        <v>1144</v>
      </c>
      <c r="B1532" s="71" t="s">
        <v>2782</v>
      </c>
      <c r="C1532" s="30" t="s">
        <v>2782</v>
      </c>
      <c r="D1532" s="30" t="s">
        <v>1275</v>
      </c>
      <c r="E1532" t="s">
        <v>2618</v>
      </c>
    </row>
    <row r="1533" spans="1:5" x14ac:dyDescent="0.25">
      <c r="A1533" s="30" t="s">
        <v>1144</v>
      </c>
      <c r="B1533" s="71" t="s">
        <v>2783</v>
      </c>
      <c r="C1533" s="30" t="s">
        <v>2783</v>
      </c>
      <c r="D1533" s="30" t="s">
        <v>1275</v>
      </c>
      <c r="E1533" t="s">
        <v>2618</v>
      </c>
    </row>
    <row r="1534" spans="1:5" x14ac:dyDescent="0.25">
      <c r="A1534" s="30" t="s">
        <v>1144</v>
      </c>
      <c r="B1534" s="71" t="s">
        <v>2784</v>
      </c>
      <c r="C1534" s="30" t="s">
        <v>2784</v>
      </c>
      <c r="D1534" s="30" t="s">
        <v>1275</v>
      </c>
      <c r="E1534" t="s">
        <v>2610</v>
      </c>
    </row>
    <row r="1535" spans="1:5" x14ac:dyDescent="0.25">
      <c r="A1535" s="30" t="s">
        <v>1144</v>
      </c>
      <c r="B1535" s="71" t="s">
        <v>2785</v>
      </c>
      <c r="C1535" s="30" t="s">
        <v>2785</v>
      </c>
      <c r="D1535" s="30" t="s">
        <v>1275</v>
      </c>
      <c r="E1535" t="s">
        <v>2632</v>
      </c>
    </row>
    <row r="1536" spans="1:5" x14ac:dyDescent="0.25">
      <c r="A1536" s="30" t="s">
        <v>1144</v>
      </c>
      <c r="B1536" s="71" t="s">
        <v>2786</v>
      </c>
      <c r="C1536" s="30" t="s">
        <v>2786</v>
      </c>
      <c r="D1536" s="30" t="s">
        <v>1275</v>
      </c>
      <c r="E1536" t="s">
        <v>2629</v>
      </c>
    </row>
    <row r="1537" spans="1:5" x14ac:dyDescent="0.25">
      <c r="A1537" s="30" t="s">
        <v>1144</v>
      </c>
      <c r="B1537" s="71" t="s">
        <v>2787</v>
      </c>
      <c r="C1537" s="30" t="s">
        <v>2787</v>
      </c>
      <c r="D1537" s="30" t="s">
        <v>1275</v>
      </c>
      <c r="E1537" t="s">
        <v>2626</v>
      </c>
    </row>
    <row r="1538" spans="1:5" x14ac:dyDescent="0.25">
      <c r="A1538" s="30" t="s">
        <v>1144</v>
      </c>
      <c r="B1538" s="71" t="s">
        <v>2788</v>
      </c>
      <c r="C1538" s="30" t="s">
        <v>2788</v>
      </c>
      <c r="D1538" s="30" t="s">
        <v>1275</v>
      </c>
      <c r="E1538" t="s">
        <v>2629</v>
      </c>
    </row>
    <row r="1539" spans="1:5" x14ac:dyDescent="0.25">
      <c r="A1539" s="30" t="s">
        <v>1144</v>
      </c>
      <c r="B1539" s="71" t="s">
        <v>2789</v>
      </c>
      <c r="C1539" s="30" t="s">
        <v>2789</v>
      </c>
      <c r="D1539" s="30" t="s">
        <v>1275</v>
      </c>
      <c r="E1539" t="s">
        <v>2608</v>
      </c>
    </row>
    <row r="1540" spans="1:5" x14ac:dyDescent="0.25">
      <c r="A1540" s="30" t="s">
        <v>1144</v>
      </c>
      <c r="B1540" s="71" t="s">
        <v>2790</v>
      </c>
      <c r="C1540" s="30" t="s">
        <v>2790</v>
      </c>
      <c r="D1540" s="30" t="s">
        <v>1275</v>
      </c>
      <c r="E1540" t="s">
        <v>2608</v>
      </c>
    </row>
    <row r="1541" spans="1:5" x14ac:dyDescent="0.25">
      <c r="A1541" s="30" t="s">
        <v>1144</v>
      </c>
      <c r="B1541" s="71" t="s">
        <v>2791</v>
      </c>
      <c r="C1541" s="30" t="s">
        <v>2791</v>
      </c>
      <c r="D1541" s="30" t="s">
        <v>1275</v>
      </c>
      <c r="E1541" t="s">
        <v>2632</v>
      </c>
    </row>
    <row r="1542" spans="1:5" x14ac:dyDescent="0.25">
      <c r="A1542" s="30" t="s">
        <v>1144</v>
      </c>
      <c r="B1542" s="71" t="s">
        <v>2792</v>
      </c>
      <c r="C1542" s="30" t="s">
        <v>2792</v>
      </c>
      <c r="D1542" s="30" t="s">
        <v>1275</v>
      </c>
      <c r="E1542" t="s">
        <v>2627</v>
      </c>
    </row>
    <row r="1543" spans="1:5" x14ac:dyDescent="0.25">
      <c r="A1543" s="30" t="s">
        <v>1144</v>
      </c>
      <c r="B1543" s="71" t="s">
        <v>2793</v>
      </c>
      <c r="C1543" s="30" t="s">
        <v>2793</v>
      </c>
      <c r="D1543" s="30" t="s">
        <v>1275</v>
      </c>
      <c r="E1543" t="s">
        <v>2623</v>
      </c>
    </row>
    <row r="1544" spans="1:5" x14ac:dyDescent="0.25">
      <c r="A1544" s="30" t="s">
        <v>1144</v>
      </c>
      <c r="B1544" s="71" t="s">
        <v>2794</v>
      </c>
      <c r="C1544" s="30" t="s">
        <v>2794</v>
      </c>
      <c r="D1544" s="30" t="s">
        <v>1275</v>
      </c>
      <c r="E1544" t="s">
        <v>2630</v>
      </c>
    </row>
  </sheetData>
  <protectedRanges>
    <protectedRange sqref="B792:C800" name="Range1_2_2_1"/>
  </protectedRanges>
  <dataValidations count="1">
    <dataValidation showInputMessage="1" showErrorMessage="1" errorTitle="Payam" error="Enter a &quot;Payam&quot; of displacement. The field cannot be empty." sqref="B792:C801"/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L5" sqref="L5"/>
    </sheetView>
  </sheetViews>
  <sheetFormatPr defaultRowHeight="15" x14ac:dyDescent="0.25"/>
  <cols>
    <col min="1" max="1" width="9.140625" style="86"/>
    <col min="2" max="2" width="12.85546875" style="86" customWidth="1"/>
    <col min="3" max="3" width="9.140625" style="86"/>
    <col min="4" max="4" width="9.85546875" style="86" bestFit="1" customWidth="1"/>
    <col min="5" max="5" width="9.140625" style="86"/>
    <col min="6" max="6" width="9.85546875" style="86" bestFit="1" customWidth="1"/>
    <col min="7" max="16384" width="9.140625" style="86"/>
  </cols>
  <sheetData>
    <row r="1" spans="1:8" x14ac:dyDescent="0.25">
      <c r="A1" s="88" t="s">
        <v>11086</v>
      </c>
      <c r="D1" s="90"/>
      <c r="E1" s="91"/>
      <c r="F1" s="90"/>
    </row>
    <row r="3" spans="1:8" x14ac:dyDescent="0.25">
      <c r="A3" s="95" t="s">
        <v>11071</v>
      </c>
      <c r="C3" s="86" t="s">
        <v>11077</v>
      </c>
    </row>
    <row r="4" spans="1:8" x14ac:dyDescent="0.25">
      <c r="A4" s="92" t="s">
        <v>11072</v>
      </c>
      <c r="B4" s="92"/>
      <c r="C4" s="92" t="s">
        <v>11087</v>
      </c>
      <c r="D4" s="93"/>
      <c r="E4" s="96"/>
      <c r="F4" s="96"/>
      <c r="G4" s="96"/>
      <c r="H4" s="94"/>
    </row>
    <row r="5" spans="1:8" x14ac:dyDescent="0.25">
      <c r="A5" s="92" t="s">
        <v>11073</v>
      </c>
      <c r="B5" s="92"/>
      <c r="C5" s="92" t="s">
        <v>11074</v>
      </c>
      <c r="D5" s="92"/>
      <c r="E5" s="92"/>
      <c r="F5" s="92"/>
      <c r="G5" s="92"/>
      <c r="H5" s="92"/>
    </row>
    <row r="6" spans="1:8" x14ac:dyDescent="0.25">
      <c r="A6" s="92" t="s">
        <v>11075</v>
      </c>
      <c r="B6" s="92"/>
      <c r="C6" s="92" t="s">
        <v>11076</v>
      </c>
      <c r="D6" s="92"/>
      <c r="E6" s="92"/>
      <c r="F6" s="92"/>
      <c r="G6" s="92"/>
      <c r="H6" s="92"/>
    </row>
    <row r="8" spans="1:8" x14ac:dyDescent="0.25">
      <c r="A8" s="88" t="s">
        <v>11078</v>
      </c>
      <c r="B8" s="86" t="s">
        <v>11084</v>
      </c>
      <c r="C8" s="86" t="s">
        <v>11085</v>
      </c>
    </row>
    <row r="9" spans="1:8" x14ac:dyDescent="0.25">
      <c r="A9" s="88"/>
    </row>
    <row r="10" spans="1:8" x14ac:dyDescent="0.25">
      <c r="A10" s="87">
        <v>1</v>
      </c>
      <c r="B10" s="87" t="s">
        <v>11079</v>
      </c>
      <c r="C10" s="89" t="s">
        <v>11080</v>
      </c>
    </row>
    <row r="11" spans="1:8" x14ac:dyDescent="0.25">
      <c r="D11" s="89"/>
    </row>
    <row r="12" spans="1:8" x14ac:dyDescent="0.25">
      <c r="D12" s="89"/>
    </row>
    <row r="13" spans="1:8" x14ac:dyDescent="0.25">
      <c r="D13" s="89"/>
    </row>
    <row r="14" spans="1:8" x14ac:dyDescent="0.25">
      <c r="D14" s="89"/>
    </row>
    <row r="15" spans="1:8" x14ac:dyDescent="0.25">
      <c r="D15" s="89"/>
    </row>
    <row r="16" spans="1:8" x14ac:dyDescent="0.25">
      <c r="D16" s="89"/>
    </row>
    <row r="17" spans="1:4" x14ac:dyDescent="0.25">
      <c r="D17" s="89"/>
    </row>
    <row r="18" spans="1:4" x14ac:dyDescent="0.25">
      <c r="A18" s="87">
        <v>2</v>
      </c>
      <c r="B18" s="87" t="s">
        <v>1092</v>
      </c>
      <c r="C18" s="86" t="s">
        <v>11081</v>
      </c>
    </row>
    <row r="20" spans="1:4" x14ac:dyDescent="0.25">
      <c r="D20" s="86" t="s">
        <v>11082</v>
      </c>
    </row>
    <row r="25" spans="1:4" x14ac:dyDescent="0.25">
      <c r="D25" s="86" t="s">
        <v>11083</v>
      </c>
    </row>
    <row r="30" spans="1:4" x14ac:dyDescent="0.25">
      <c r="A30" s="8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8780"/>
  <sheetViews>
    <sheetView workbookViewId="0">
      <selection activeCell="D17" sqref="D17"/>
    </sheetView>
  </sheetViews>
  <sheetFormatPr defaultRowHeight="15" x14ac:dyDescent="0.25"/>
  <cols>
    <col min="1" max="1" width="16.28515625" bestFit="1" customWidth="1"/>
    <col min="2" max="2" width="19.5703125" bestFit="1" customWidth="1"/>
    <col min="3" max="3" width="17.28515625" style="1" bestFit="1" customWidth="1"/>
    <col min="4" max="4" width="12" bestFit="1" customWidth="1"/>
    <col min="5" max="5" width="12.28515625" bestFit="1" customWidth="1"/>
    <col min="6" max="6" width="9.7109375" bestFit="1" customWidth="1"/>
    <col min="7" max="7" width="8.85546875" bestFit="1" customWidth="1"/>
    <col min="8" max="8" width="10.7109375" bestFit="1" customWidth="1"/>
    <col min="9" max="9" width="9.85546875" bestFit="1" customWidth="1"/>
    <col min="10" max="10" width="11.7109375" bestFit="1" customWidth="1"/>
    <col min="11" max="11" width="10.85546875" bestFit="1" customWidth="1"/>
    <col min="12" max="12" width="10" bestFit="1" customWidth="1"/>
    <col min="14" max="14" width="8.42578125" bestFit="1" customWidth="1"/>
    <col min="15" max="15" width="9.85546875" bestFit="1" customWidth="1"/>
    <col min="16" max="16" width="8.42578125" bestFit="1" customWidth="1"/>
    <col min="17" max="17" width="24.7109375" bestFit="1" customWidth="1"/>
    <col min="18" max="18" width="16.5703125" bestFit="1" customWidth="1"/>
    <col min="19" max="19" width="22.28515625" bestFit="1" customWidth="1"/>
    <col min="20" max="20" width="15.85546875" bestFit="1" customWidth="1"/>
    <col min="21" max="21" width="17.7109375" bestFit="1" customWidth="1"/>
    <col min="22" max="22" width="28.5703125" bestFit="1" customWidth="1"/>
    <col min="23" max="23" width="27.5703125" bestFit="1" customWidth="1"/>
    <col min="24" max="24" width="17.140625" bestFit="1" customWidth="1"/>
    <col min="25" max="25" width="17.5703125" bestFit="1" customWidth="1"/>
    <col min="26" max="26" width="29" bestFit="1" customWidth="1"/>
    <col min="27" max="27" width="26" bestFit="1" customWidth="1"/>
    <col min="28" max="28" width="17.140625" bestFit="1" customWidth="1"/>
    <col min="29" max="29" width="21.7109375" bestFit="1" customWidth="1"/>
    <col min="30" max="30" width="16.42578125" bestFit="1" customWidth="1"/>
    <col min="31" max="31" width="16" bestFit="1" customWidth="1"/>
    <col min="32" max="32" width="29.140625" bestFit="1" customWidth="1"/>
    <col min="33" max="33" width="28.7109375" bestFit="1" customWidth="1"/>
    <col min="34" max="34" width="17.140625" bestFit="1" customWidth="1"/>
    <col min="35" max="35" width="18.28515625" bestFit="1" customWidth="1"/>
    <col min="36" max="36" width="30.7109375" bestFit="1" customWidth="1"/>
    <col min="37" max="37" width="26" bestFit="1" customWidth="1"/>
    <col min="38" max="38" width="19" bestFit="1" customWidth="1"/>
    <col min="39" max="39" width="30.7109375" bestFit="1" customWidth="1"/>
    <col min="40" max="40" width="16" bestFit="1" customWidth="1"/>
    <col min="41" max="41" width="19.7109375" bestFit="1" customWidth="1"/>
    <col min="42" max="42" width="24.5703125" bestFit="1" customWidth="1"/>
    <col min="43" max="43" width="50.42578125" bestFit="1" customWidth="1"/>
    <col min="44" max="44" width="8.42578125" bestFit="1" customWidth="1"/>
    <col min="45" max="45" width="38.42578125" bestFit="1" customWidth="1"/>
  </cols>
  <sheetData>
    <row r="1" spans="1:45" x14ac:dyDescent="0.25">
      <c r="A1" t="s">
        <v>774</v>
      </c>
      <c r="B1" t="s">
        <v>775</v>
      </c>
      <c r="C1" s="1" t="s">
        <v>776</v>
      </c>
      <c r="D1" t="s">
        <v>777</v>
      </c>
      <c r="E1" t="s">
        <v>778</v>
      </c>
      <c r="F1" t="s">
        <v>779</v>
      </c>
      <c r="G1" t="s">
        <v>780</v>
      </c>
      <c r="H1" t="s">
        <v>781</v>
      </c>
      <c r="I1" t="s">
        <v>782</v>
      </c>
      <c r="J1" t="s">
        <v>783</v>
      </c>
      <c r="K1" t="s">
        <v>784</v>
      </c>
      <c r="L1" t="s">
        <v>785</v>
      </c>
      <c r="M1" t="s">
        <v>786</v>
      </c>
      <c r="N1" t="s">
        <v>35</v>
      </c>
      <c r="O1" t="s">
        <v>2</v>
      </c>
      <c r="P1" t="s">
        <v>787</v>
      </c>
      <c r="Q1" t="s">
        <v>788</v>
      </c>
      <c r="R1" t="s">
        <v>789</v>
      </c>
      <c r="S1" t="s">
        <v>790</v>
      </c>
      <c r="T1" t="s">
        <v>791</v>
      </c>
      <c r="U1" t="s">
        <v>792</v>
      </c>
      <c r="V1" t="s">
        <v>793</v>
      </c>
      <c r="W1" t="s">
        <v>794</v>
      </c>
      <c r="X1" t="s">
        <v>795</v>
      </c>
      <c r="Y1" t="s">
        <v>796</v>
      </c>
      <c r="Z1" t="s">
        <v>797</v>
      </c>
      <c r="AA1" t="s">
        <v>798</v>
      </c>
      <c r="AB1" t="s">
        <v>799</v>
      </c>
      <c r="AC1" t="s">
        <v>800</v>
      </c>
      <c r="AD1" t="s">
        <v>801</v>
      </c>
      <c r="AE1" t="s">
        <v>802</v>
      </c>
      <c r="AF1" t="s">
        <v>803</v>
      </c>
      <c r="AG1" t="s">
        <v>804</v>
      </c>
      <c r="AH1" t="s">
        <v>805</v>
      </c>
      <c r="AI1" t="s">
        <v>806</v>
      </c>
      <c r="AJ1" t="s">
        <v>807</v>
      </c>
      <c r="AK1" t="s">
        <v>808</v>
      </c>
      <c r="AL1" t="s">
        <v>809</v>
      </c>
      <c r="AM1" t="s">
        <v>810</v>
      </c>
      <c r="AN1" t="s">
        <v>811</v>
      </c>
      <c r="AO1" t="s">
        <v>812</v>
      </c>
      <c r="AP1" t="s">
        <v>813</v>
      </c>
      <c r="AQ1" t="s">
        <v>814</v>
      </c>
      <c r="AR1" t="s">
        <v>815</v>
      </c>
      <c r="AS1" t="s">
        <v>816</v>
      </c>
    </row>
    <row r="2" spans="1:45" x14ac:dyDescent="0.25">
      <c r="A2" t="s">
        <v>0</v>
      </c>
      <c r="B2" t="s">
        <v>1</v>
      </c>
      <c r="C2" s="1">
        <v>42898</v>
      </c>
      <c r="D2" t="s">
        <v>2</v>
      </c>
      <c r="E2">
        <v>21</v>
      </c>
      <c r="F2">
        <v>1</v>
      </c>
      <c r="G2">
        <v>1</v>
      </c>
      <c r="H2">
        <v>0</v>
      </c>
      <c r="I2">
        <v>1</v>
      </c>
      <c r="J2">
        <v>0</v>
      </c>
      <c r="K2">
        <v>1</v>
      </c>
      <c r="L2">
        <v>0</v>
      </c>
      <c r="M2">
        <v>0</v>
      </c>
      <c r="N2">
        <v>1</v>
      </c>
      <c r="O2">
        <v>3</v>
      </c>
      <c r="P2">
        <v>4</v>
      </c>
      <c r="Q2" t="s">
        <v>3</v>
      </c>
      <c r="R2" t="s">
        <v>4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 t="s">
        <v>5</v>
      </c>
      <c r="AA2" t="s">
        <v>110</v>
      </c>
      <c r="AB2" t="s">
        <v>7</v>
      </c>
      <c r="AC2" t="s">
        <v>8</v>
      </c>
      <c r="AD2" t="s">
        <v>9</v>
      </c>
      <c r="AE2" t="s">
        <v>9</v>
      </c>
      <c r="AF2">
        <v>0</v>
      </c>
      <c r="AG2" t="s">
        <v>201</v>
      </c>
      <c r="AH2" t="s">
        <v>21</v>
      </c>
      <c r="AI2">
        <v>0</v>
      </c>
      <c r="AJ2">
        <v>0</v>
      </c>
      <c r="AK2">
        <v>0</v>
      </c>
      <c r="AL2" t="s">
        <v>154</v>
      </c>
      <c r="AM2" t="s">
        <v>22</v>
      </c>
      <c r="AN2" t="s">
        <v>41</v>
      </c>
      <c r="AO2" t="s">
        <v>14</v>
      </c>
      <c r="AP2" t="s">
        <v>15</v>
      </c>
      <c r="AQ2" t="s">
        <v>47</v>
      </c>
      <c r="AR2">
        <v>117441</v>
      </c>
      <c r="AS2" t="s">
        <v>486</v>
      </c>
    </row>
    <row r="3" spans="1:45" x14ac:dyDescent="0.25">
      <c r="A3" t="s">
        <v>0</v>
      </c>
      <c r="B3" t="s">
        <v>1</v>
      </c>
      <c r="C3" s="1">
        <v>42898</v>
      </c>
      <c r="D3" t="s">
        <v>2</v>
      </c>
      <c r="E3">
        <v>21</v>
      </c>
      <c r="F3">
        <v>1</v>
      </c>
      <c r="G3">
        <v>1</v>
      </c>
      <c r="H3">
        <v>0</v>
      </c>
      <c r="I3">
        <v>0</v>
      </c>
      <c r="J3">
        <v>0</v>
      </c>
      <c r="K3">
        <v>1</v>
      </c>
      <c r="L3">
        <v>0</v>
      </c>
      <c r="M3">
        <v>0</v>
      </c>
      <c r="N3">
        <v>1</v>
      </c>
      <c r="O3">
        <v>2</v>
      </c>
      <c r="P3">
        <v>3</v>
      </c>
      <c r="Q3" t="s">
        <v>3</v>
      </c>
      <c r="R3" t="s">
        <v>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 t="s">
        <v>5</v>
      </c>
      <c r="AA3" t="s">
        <v>110</v>
      </c>
      <c r="AB3" t="s">
        <v>7</v>
      </c>
      <c r="AC3" t="s">
        <v>8</v>
      </c>
      <c r="AD3" t="s">
        <v>9</v>
      </c>
      <c r="AE3" t="s">
        <v>9</v>
      </c>
      <c r="AF3">
        <v>0</v>
      </c>
      <c r="AG3" t="s">
        <v>9</v>
      </c>
      <c r="AH3" t="s">
        <v>21</v>
      </c>
      <c r="AI3">
        <v>0</v>
      </c>
      <c r="AJ3">
        <v>0</v>
      </c>
      <c r="AK3">
        <v>0</v>
      </c>
      <c r="AL3" t="s">
        <v>11</v>
      </c>
      <c r="AM3" t="s">
        <v>12</v>
      </c>
      <c r="AN3" t="s">
        <v>41</v>
      </c>
      <c r="AO3" t="s">
        <v>14</v>
      </c>
      <c r="AP3" t="s">
        <v>15</v>
      </c>
      <c r="AQ3" t="s">
        <v>91</v>
      </c>
      <c r="AR3">
        <v>117442</v>
      </c>
      <c r="AS3" t="s">
        <v>487</v>
      </c>
    </row>
    <row r="4" spans="1:45" x14ac:dyDescent="0.25">
      <c r="A4" t="s">
        <v>0</v>
      </c>
      <c r="B4" t="s">
        <v>1</v>
      </c>
      <c r="C4" s="1">
        <v>42898</v>
      </c>
      <c r="D4" t="s">
        <v>2</v>
      </c>
      <c r="E4">
        <v>27</v>
      </c>
      <c r="F4">
        <v>2</v>
      </c>
      <c r="G4">
        <v>0</v>
      </c>
      <c r="H4">
        <v>0</v>
      </c>
      <c r="I4">
        <v>2</v>
      </c>
      <c r="J4">
        <v>0</v>
      </c>
      <c r="K4">
        <v>1</v>
      </c>
      <c r="L4">
        <v>0</v>
      </c>
      <c r="M4">
        <v>0</v>
      </c>
      <c r="N4">
        <v>2</v>
      </c>
      <c r="O4">
        <v>3</v>
      </c>
      <c r="P4">
        <v>5</v>
      </c>
      <c r="Q4" t="s">
        <v>3</v>
      </c>
      <c r="R4" t="s">
        <v>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 t="s">
        <v>5</v>
      </c>
      <c r="AA4" t="s">
        <v>142</v>
      </c>
      <c r="AB4" t="s">
        <v>7</v>
      </c>
      <c r="AC4" t="s">
        <v>8</v>
      </c>
      <c r="AD4" t="s">
        <v>9</v>
      </c>
      <c r="AE4">
        <v>0</v>
      </c>
      <c r="AF4">
        <v>0</v>
      </c>
      <c r="AG4">
        <v>0</v>
      </c>
      <c r="AH4" t="s">
        <v>5</v>
      </c>
      <c r="AI4" t="s">
        <v>10</v>
      </c>
      <c r="AJ4">
        <v>0</v>
      </c>
      <c r="AK4">
        <v>0</v>
      </c>
      <c r="AL4" t="s">
        <v>11</v>
      </c>
      <c r="AM4" t="s">
        <v>22</v>
      </c>
      <c r="AN4" t="s">
        <v>41</v>
      </c>
      <c r="AO4" t="s">
        <v>14</v>
      </c>
      <c r="AP4" t="s">
        <v>15</v>
      </c>
      <c r="AQ4">
        <v>0</v>
      </c>
      <c r="AR4">
        <v>117443</v>
      </c>
      <c r="AS4" t="s">
        <v>488</v>
      </c>
    </row>
    <row r="5" spans="1:45" x14ac:dyDescent="0.25">
      <c r="A5" t="s">
        <v>0</v>
      </c>
      <c r="B5" t="s">
        <v>1</v>
      </c>
      <c r="C5" s="1">
        <v>42898</v>
      </c>
      <c r="D5" t="s">
        <v>2</v>
      </c>
      <c r="E5">
        <v>20</v>
      </c>
      <c r="F5">
        <v>0</v>
      </c>
      <c r="G5">
        <v>1</v>
      </c>
      <c r="H5">
        <v>0</v>
      </c>
      <c r="I5">
        <v>1</v>
      </c>
      <c r="J5">
        <v>0</v>
      </c>
      <c r="K5">
        <v>1</v>
      </c>
      <c r="L5">
        <v>0</v>
      </c>
      <c r="M5">
        <v>0</v>
      </c>
      <c r="N5">
        <v>0</v>
      </c>
      <c r="O5">
        <v>3</v>
      </c>
      <c r="P5">
        <v>3</v>
      </c>
      <c r="Q5" t="s">
        <v>3</v>
      </c>
      <c r="R5" t="s">
        <v>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t="s">
        <v>5</v>
      </c>
      <c r="AA5" t="s">
        <v>142</v>
      </c>
      <c r="AB5" t="s">
        <v>7</v>
      </c>
      <c r="AC5" t="s">
        <v>8</v>
      </c>
      <c r="AD5" t="s">
        <v>9</v>
      </c>
      <c r="AE5">
        <v>0</v>
      </c>
      <c r="AF5">
        <v>0</v>
      </c>
      <c r="AG5">
        <v>0</v>
      </c>
      <c r="AH5" t="s">
        <v>5</v>
      </c>
      <c r="AI5" t="s">
        <v>10</v>
      </c>
      <c r="AJ5">
        <v>0</v>
      </c>
      <c r="AK5">
        <v>0</v>
      </c>
      <c r="AL5" t="s">
        <v>11</v>
      </c>
      <c r="AM5" t="s">
        <v>26</v>
      </c>
      <c r="AN5" t="s">
        <v>41</v>
      </c>
      <c r="AO5" t="s">
        <v>14</v>
      </c>
      <c r="AP5" t="s">
        <v>15</v>
      </c>
      <c r="AQ5" t="s">
        <v>47</v>
      </c>
      <c r="AR5">
        <v>117444</v>
      </c>
      <c r="AS5" t="s">
        <v>489</v>
      </c>
    </row>
    <row r="6" spans="1:45" x14ac:dyDescent="0.25">
      <c r="A6" t="s">
        <v>0</v>
      </c>
      <c r="B6" t="s">
        <v>1</v>
      </c>
      <c r="C6" s="1">
        <v>42898</v>
      </c>
      <c r="D6" t="s">
        <v>35</v>
      </c>
      <c r="E6">
        <v>36</v>
      </c>
      <c r="F6">
        <v>0</v>
      </c>
      <c r="G6">
        <v>0</v>
      </c>
      <c r="H6">
        <v>1</v>
      </c>
      <c r="I6">
        <v>1</v>
      </c>
      <c r="J6">
        <v>1</v>
      </c>
      <c r="K6">
        <v>0</v>
      </c>
      <c r="L6">
        <v>0</v>
      </c>
      <c r="M6">
        <v>0</v>
      </c>
      <c r="N6">
        <v>2</v>
      </c>
      <c r="O6">
        <v>1</v>
      </c>
      <c r="P6">
        <v>3</v>
      </c>
      <c r="Q6" t="s">
        <v>260</v>
      </c>
      <c r="R6" t="s">
        <v>7</v>
      </c>
      <c r="S6" t="s">
        <v>75</v>
      </c>
      <c r="T6" t="s">
        <v>59</v>
      </c>
      <c r="U6" t="s">
        <v>76</v>
      </c>
      <c r="V6">
        <v>0</v>
      </c>
      <c r="W6" t="s">
        <v>76</v>
      </c>
      <c r="X6" t="s">
        <v>21</v>
      </c>
      <c r="Y6">
        <v>0</v>
      </c>
      <c r="Z6">
        <v>0</v>
      </c>
      <c r="AA6">
        <v>0</v>
      </c>
      <c r="AB6" t="s">
        <v>7</v>
      </c>
      <c r="AC6" t="s">
        <v>8</v>
      </c>
      <c r="AD6" t="s">
        <v>9</v>
      </c>
      <c r="AE6" t="s">
        <v>65</v>
      </c>
      <c r="AF6">
        <v>0</v>
      </c>
      <c r="AG6" t="s">
        <v>65</v>
      </c>
      <c r="AH6" t="s">
        <v>21</v>
      </c>
      <c r="AI6">
        <v>0</v>
      </c>
      <c r="AJ6">
        <v>0</v>
      </c>
      <c r="AK6">
        <v>0</v>
      </c>
      <c r="AL6" t="s">
        <v>11</v>
      </c>
      <c r="AM6" t="s">
        <v>12</v>
      </c>
      <c r="AN6" t="s">
        <v>13</v>
      </c>
      <c r="AO6" t="s">
        <v>14</v>
      </c>
      <c r="AP6" t="s">
        <v>28</v>
      </c>
      <c r="AQ6">
        <v>0</v>
      </c>
      <c r="AR6">
        <v>117445</v>
      </c>
      <c r="AS6" t="s">
        <v>490</v>
      </c>
    </row>
    <row r="7" spans="1:45" x14ac:dyDescent="0.25">
      <c r="A7" t="s">
        <v>0</v>
      </c>
      <c r="B7" t="s">
        <v>1</v>
      </c>
      <c r="C7" s="1">
        <v>42898</v>
      </c>
      <c r="D7" t="s">
        <v>2</v>
      </c>
      <c r="E7">
        <v>40</v>
      </c>
      <c r="F7">
        <v>0</v>
      </c>
      <c r="G7">
        <v>0</v>
      </c>
      <c r="H7">
        <v>2</v>
      </c>
      <c r="I7">
        <v>2</v>
      </c>
      <c r="J7">
        <v>0</v>
      </c>
      <c r="K7">
        <v>1</v>
      </c>
      <c r="L7">
        <v>0</v>
      </c>
      <c r="M7">
        <v>0</v>
      </c>
      <c r="N7">
        <v>2</v>
      </c>
      <c r="O7">
        <v>3</v>
      </c>
      <c r="P7">
        <v>5</v>
      </c>
      <c r="Q7" t="s">
        <v>3</v>
      </c>
      <c r="R7" t="s">
        <v>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t="s">
        <v>5</v>
      </c>
      <c r="AA7" t="s">
        <v>6</v>
      </c>
      <c r="AB7" t="s">
        <v>7</v>
      </c>
      <c r="AC7" t="s">
        <v>8</v>
      </c>
      <c r="AD7" t="s">
        <v>9</v>
      </c>
      <c r="AE7">
        <v>0</v>
      </c>
      <c r="AF7">
        <v>0</v>
      </c>
      <c r="AG7">
        <v>0</v>
      </c>
      <c r="AH7" t="s">
        <v>5</v>
      </c>
      <c r="AI7" t="s">
        <v>10</v>
      </c>
      <c r="AJ7">
        <v>0</v>
      </c>
      <c r="AK7">
        <v>0</v>
      </c>
      <c r="AL7" t="s">
        <v>11</v>
      </c>
      <c r="AM7" t="s">
        <v>12</v>
      </c>
      <c r="AN7" t="s">
        <v>13</v>
      </c>
      <c r="AO7" t="s">
        <v>14</v>
      </c>
      <c r="AP7" t="s">
        <v>15</v>
      </c>
      <c r="AQ7">
        <v>0</v>
      </c>
      <c r="AR7">
        <v>117619</v>
      </c>
      <c r="AS7" t="s">
        <v>16</v>
      </c>
    </row>
    <row r="8" spans="1:45" x14ac:dyDescent="0.25">
      <c r="A8" t="s">
        <v>0</v>
      </c>
      <c r="B8" t="s">
        <v>1</v>
      </c>
      <c r="C8" s="1">
        <v>42898</v>
      </c>
      <c r="D8" t="s">
        <v>2</v>
      </c>
      <c r="E8">
        <v>26</v>
      </c>
      <c r="F8">
        <v>1</v>
      </c>
      <c r="G8">
        <v>1</v>
      </c>
      <c r="H8">
        <v>4</v>
      </c>
      <c r="I8">
        <v>0</v>
      </c>
      <c r="J8">
        <v>0</v>
      </c>
      <c r="K8">
        <v>1</v>
      </c>
      <c r="L8">
        <v>0</v>
      </c>
      <c r="M8">
        <v>0</v>
      </c>
      <c r="N8">
        <v>5</v>
      </c>
      <c r="O8">
        <v>2</v>
      </c>
      <c r="P8">
        <v>7</v>
      </c>
      <c r="Q8" t="s">
        <v>17</v>
      </c>
      <c r="R8" t="s">
        <v>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 t="s">
        <v>5</v>
      </c>
      <c r="AA8" t="s">
        <v>18</v>
      </c>
      <c r="AB8" t="s">
        <v>7</v>
      </c>
      <c r="AC8" t="s">
        <v>8</v>
      </c>
      <c r="AD8" t="s">
        <v>9</v>
      </c>
      <c r="AE8" t="s">
        <v>19</v>
      </c>
      <c r="AF8">
        <v>0</v>
      </c>
      <c r="AG8" t="s">
        <v>20</v>
      </c>
      <c r="AH8" t="s">
        <v>21</v>
      </c>
      <c r="AI8">
        <v>0</v>
      </c>
      <c r="AJ8">
        <v>0</v>
      </c>
      <c r="AK8">
        <v>0</v>
      </c>
      <c r="AL8" t="s">
        <v>11</v>
      </c>
      <c r="AM8" t="s">
        <v>22</v>
      </c>
      <c r="AN8" t="s">
        <v>13</v>
      </c>
      <c r="AO8" t="s">
        <v>14</v>
      </c>
      <c r="AP8" t="s">
        <v>15</v>
      </c>
      <c r="AQ8">
        <v>0</v>
      </c>
      <c r="AR8">
        <v>117620</v>
      </c>
      <c r="AS8" t="s">
        <v>23</v>
      </c>
    </row>
    <row r="9" spans="1:45" x14ac:dyDescent="0.25">
      <c r="A9" t="s">
        <v>0</v>
      </c>
      <c r="B9" t="s">
        <v>1</v>
      </c>
      <c r="C9" s="1">
        <v>42898</v>
      </c>
      <c r="D9" t="s">
        <v>2</v>
      </c>
      <c r="E9">
        <v>20</v>
      </c>
      <c r="F9">
        <v>1</v>
      </c>
      <c r="G9">
        <v>0</v>
      </c>
      <c r="H9">
        <v>3</v>
      </c>
      <c r="I9">
        <v>0</v>
      </c>
      <c r="J9">
        <v>0</v>
      </c>
      <c r="K9">
        <v>2</v>
      </c>
      <c r="L9">
        <v>0</v>
      </c>
      <c r="M9">
        <v>0</v>
      </c>
      <c r="N9">
        <v>4</v>
      </c>
      <c r="O9">
        <v>2</v>
      </c>
      <c r="P9">
        <v>6</v>
      </c>
      <c r="Q9" t="s">
        <v>24</v>
      </c>
      <c r="R9" t="s">
        <v>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t="s">
        <v>5</v>
      </c>
      <c r="AA9" t="s">
        <v>25</v>
      </c>
      <c r="AB9" t="s">
        <v>7</v>
      </c>
      <c r="AC9" t="s">
        <v>8</v>
      </c>
      <c r="AD9" t="s">
        <v>9</v>
      </c>
      <c r="AE9">
        <v>0</v>
      </c>
      <c r="AF9">
        <v>0</v>
      </c>
      <c r="AG9">
        <v>0</v>
      </c>
      <c r="AH9" t="s">
        <v>5</v>
      </c>
      <c r="AI9" t="s">
        <v>10</v>
      </c>
      <c r="AJ9">
        <v>0</v>
      </c>
      <c r="AK9">
        <v>0</v>
      </c>
      <c r="AL9" t="s">
        <v>11</v>
      </c>
      <c r="AM9" t="s">
        <v>26</v>
      </c>
      <c r="AN9" t="s">
        <v>13</v>
      </c>
      <c r="AO9" t="s">
        <v>14</v>
      </c>
      <c r="AP9" t="s">
        <v>15</v>
      </c>
      <c r="AQ9">
        <v>0</v>
      </c>
      <c r="AR9">
        <v>117621</v>
      </c>
      <c r="AS9" t="s">
        <v>27</v>
      </c>
    </row>
    <row r="10" spans="1:45" x14ac:dyDescent="0.25">
      <c r="A10" t="s">
        <v>0</v>
      </c>
      <c r="B10" t="s">
        <v>1</v>
      </c>
      <c r="C10" s="1">
        <v>42898</v>
      </c>
      <c r="D10" t="s">
        <v>2</v>
      </c>
      <c r="E10">
        <v>30</v>
      </c>
      <c r="F10">
        <v>1</v>
      </c>
      <c r="G10">
        <v>0</v>
      </c>
      <c r="H10">
        <v>2</v>
      </c>
      <c r="I10">
        <v>0</v>
      </c>
      <c r="J10">
        <v>4</v>
      </c>
      <c r="K10">
        <v>1</v>
      </c>
      <c r="L10">
        <v>0</v>
      </c>
      <c r="M10">
        <v>1</v>
      </c>
      <c r="N10">
        <v>7</v>
      </c>
      <c r="O10">
        <v>2</v>
      </c>
      <c r="P10">
        <v>9</v>
      </c>
      <c r="Q10" t="s">
        <v>17</v>
      </c>
      <c r="R10" t="s">
        <v>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 t="s">
        <v>5</v>
      </c>
      <c r="AA10" t="s">
        <v>25</v>
      </c>
      <c r="AB10" t="s">
        <v>7</v>
      </c>
      <c r="AC10" t="s">
        <v>8</v>
      </c>
      <c r="AD10" t="s">
        <v>9</v>
      </c>
      <c r="AE10" t="s">
        <v>19</v>
      </c>
      <c r="AF10">
        <v>0</v>
      </c>
      <c r="AG10" t="s">
        <v>20</v>
      </c>
      <c r="AH10" t="s">
        <v>21</v>
      </c>
      <c r="AI10">
        <v>0</v>
      </c>
      <c r="AJ10">
        <v>0</v>
      </c>
      <c r="AK10">
        <v>0</v>
      </c>
      <c r="AL10" t="s">
        <v>11</v>
      </c>
      <c r="AM10" t="s">
        <v>26</v>
      </c>
      <c r="AN10" t="s">
        <v>13</v>
      </c>
      <c r="AO10" t="s">
        <v>14</v>
      </c>
      <c r="AP10" t="s">
        <v>28</v>
      </c>
      <c r="AQ10" t="s">
        <v>29</v>
      </c>
      <c r="AR10">
        <v>117622</v>
      </c>
      <c r="AS10" t="s">
        <v>30</v>
      </c>
    </row>
    <row r="11" spans="1:45" x14ac:dyDescent="0.25">
      <c r="A11" t="s">
        <v>0</v>
      </c>
      <c r="B11" t="s">
        <v>1</v>
      </c>
      <c r="C11" s="1">
        <v>42898</v>
      </c>
      <c r="D11" t="s">
        <v>2</v>
      </c>
      <c r="E11">
        <v>35</v>
      </c>
      <c r="F11">
        <v>1</v>
      </c>
      <c r="G11">
        <v>2</v>
      </c>
      <c r="H11">
        <v>0</v>
      </c>
      <c r="I11">
        <v>4</v>
      </c>
      <c r="J11">
        <v>0</v>
      </c>
      <c r="K11">
        <v>1</v>
      </c>
      <c r="L11">
        <v>1</v>
      </c>
      <c r="M11">
        <v>0</v>
      </c>
      <c r="N11">
        <v>2</v>
      </c>
      <c r="O11">
        <v>7</v>
      </c>
      <c r="P11">
        <v>9</v>
      </c>
      <c r="Q11" t="s">
        <v>31</v>
      </c>
      <c r="R11" t="s">
        <v>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t="s">
        <v>5</v>
      </c>
      <c r="AA11" t="s">
        <v>25</v>
      </c>
      <c r="AB11" t="s">
        <v>7</v>
      </c>
      <c r="AC11" t="s">
        <v>8</v>
      </c>
      <c r="AD11" t="s">
        <v>9</v>
      </c>
      <c r="AE11" t="s">
        <v>32</v>
      </c>
      <c r="AF11">
        <v>0</v>
      </c>
      <c r="AG11" t="s">
        <v>33</v>
      </c>
      <c r="AH11" t="s">
        <v>21</v>
      </c>
      <c r="AI11">
        <v>0</v>
      </c>
      <c r="AJ11">
        <v>0</v>
      </c>
      <c r="AK11">
        <v>0</v>
      </c>
      <c r="AL11" t="s">
        <v>11</v>
      </c>
      <c r="AM11" t="s">
        <v>26</v>
      </c>
      <c r="AN11" t="s">
        <v>13</v>
      </c>
      <c r="AO11" t="s">
        <v>14</v>
      </c>
      <c r="AP11" t="s">
        <v>28</v>
      </c>
      <c r="AQ11" t="s">
        <v>29</v>
      </c>
      <c r="AR11">
        <v>117623</v>
      </c>
      <c r="AS11" t="s">
        <v>34</v>
      </c>
    </row>
    <row r="12" spans="1:45" x14ac:dyDescent="0.25">
      <c r="A12" t="s">
        <v>0</v>
      </c>
      <c r="B12" t="s">
        <v>1</v>
      </c>
      <c r="C12" s="1">
        <v>42898</v>
      </c>
      <c r="D12" t="s">
        <v>35</v>
      </c>
      <c r="E12">
        <v>25</v>
      </c>
      <c r="F12">
        <v>0</v>
      </c>
      <c r="G12">
        <v>0</v>
      </c>
      <c r="H12">
        <v>0</v>
      </c>
      <c r="I12">
        <v>0</v>
      </c>
      <c r="J12">
        <v>1</v>
      </c>
      <c r="K12">
        <v>1</v>
      </c>
      <c r="L12">
        <v>0</v>
      </c>
      <c r="M12">
        <v>0</v>
      </c>
      <c r="N12">
        <v>1</v>
      </c>
      <c r="O12">
        <v>1</v>
      </c>
      <c r="P12">
        <v>2</v>
      </c>
      <c r="Q12" t="s">
        <v>31</v>
      </c>
      <c r="R12" t="s">
        <v>4</v>
      </c>
      <c r="S12" t="s">
        <v>36</v>
      </c>
      <c r="T12" t="s">
        <v>37</v>
      </c>
      <c r="U12">
        <v>0</v>
      </c>
      <c r="V12">
        <v>0</v>
      </c>
      <c r="W12">
        <v>0</v>
      </c>
      <c r="X12">
        <v>0</v>
      </c>
      <c r="Y12">
        <v>0</v>
      </c>
      <c r="Z12" t="s">
        <v>21</v>
      </c>
      <c r="AA12">
        <v>0</v>
      </c>
      <c r="AB12" t="s">
        <v>7</v>
      </c>
      <c r="AC12" t="s">
        <v>8</v>
      </c>
      <c r="AD12" t="s">
        <v>9</v>
      </c>
      <c r="AE12" t="s">
        <v>38</v>
      </c>
      <c r="AF12">
        <v>0</v>
      </c>
      <c r="AG12" t="s">
        <v>39</v>
      </c>
      <c r="AH12" t="s">
        <v>21</v>
      </c>
      <c r="AI12">
        <v>0</v>
      </c>
      <c r="AJ12">
        <v>0</v>
      </c>
      <c r="AK12">
        <v>0</v>
      </c>
      <c r="AL12" t="s">
        <v>11</v>
      </c>
      <c r="AM12" t="s">
        <v>40</v>
      </c>
      <c r="AN12" t="s">
        <v>41</v>
      </c>
      <c r="AO12" t="s">
        <v>14</v>
      </c>
      <c r="AP12" t="s">
        <v>15</v>
      </c>
      <c r="AQ12" t="s">
        <v>29</v>
      </c>
      <c r="AR12">
        <v>117624</v>
      </c>
      <c r="AS12" t="s">
        <v>42</v>
      </c>
    </row>
    <row r="13" spans="1:45" x14ac:dyDescent="0.25">
      <c r="A13" t="s">
        <v>0</v>
      </c>
      <c r="B13" t="s">
        <v>1</v>
      </c>
      <c r="C13" s="1">
        <v>42898</v>
      </c>
      <c r="D13" t="s">
        <v>2</v>
      </c>
      <c r="E13">
        <v>35</v>
      </c>
      <c r="F13">
        <v>1</v>
      </c>
      <c r="G13">
        <v>0</v>
      </c>
      <c r="H13">
        <v>2</v>
      </c>
      <c r="I13">
        <v>1</v>
      </c>
      <c r="J13">
        <v>0</v>
      </c>
      <c r="K13">
        <v>3</v>
      </c>
      <c r="L13">
        <v>0</v>
      </c>
      <c r="M13">
        <v>0</v>
      </c>
      <c r="N13">
        <v>3</v>
      </c>
      <c r="O13">
        <v>4</v>
      </c>
      <c r="P13">
        <v>7</v>
      </c>
      <c r="Q13" t="s">
        <v>43</v>
      </c>
      <c r="R13" t="s">
        <v>7</v>
      </c>
      <c r="S13" t="s">
        <v>44</v>
      </c>
      <c r="T13" t="s">
        <v>43</v>
      </c>
      <c r="U13" t="s">
        <v>45</v>
      </c>
      <c r="V13">
        <v>0</v>
      </c>
      <c r="W13">
        <v>0</v>
      </c>
      <c r="X13" t="s">
        <v>21</v>
      </c>
      <c r="Y13">
        <v>0</v>
      </c>
      <c r="Z13">
        <v>0</v>
      </c>
      <c r="AA13">
        <v>0</v>
      </c>
      <c r="AB13" t="s">
        <v>4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 t="s">
        <v>5</v>
      </c>
      <c r="AK13" t="s">
        <v>46</v>
      </c>
      <c r="AL13" t="s">
        <v>11</v>
      </c>
      <c r="AM13" t="s">
        <v>12</v>
      </c>
      <c r="AN13" t="s">
        <v>41</v>
      </c>
      <c r="AO13" t="s">
        <v>14</v>
      </c>
      <c r="AP13" t="s">
        <v>15</v>
      </c>
      <c r="AQ13" t="s">
        <v>47</v>
      </c>
      <c r="AR13">
        <v>117630</v>
      </c>
      <c r="AS13" t="s">
        <v>48</v>
      </c>
    </row>
    <row r="14" spans="1:45" x14ac:dyDescent="0.25">
      <c r="A14" t="s">
        <v>0</v>
      </c>
      <c r="B14" t="s">
        <v>1</v>
      </c>
      <c r="C14" s="1">
        <v>42898</v>
      </c>
      <c r="D14" t="s">
        <v>2</v>
      </c>
      <c r="E14">
        <v>40</v>
      </c>
      <c r="F14">
        <v>0</v>
      </c>
      <c r="G14">
        <v>0</v>
      </c>
      <c r="H14">
        <v>1</v>
      </c>
      <c r="I14">
        <v>3</v>
      </c>
      <c r="J14">
        <v>1</v>
      </c>
      <c r="K14">
        <v>2</v>
      </c>
      <c r="L14">
        <v>0</v>
      </c>
      <c r="M14">
        <v>1</v>
      </c>
      <c r="N14">
        <v>2</v>
      </c>
      <c r="O14">
        <v>6</v>
      </c>
      <c r="P14">
        <v>8</v>
      </c>
      <c r="Q14" t="s">
        <v>9</v>
      </c>
      <c r="R14" t="s">
        <v>7</v>
      </c>
      <c r="S14" t="s">
        <v>8</v>
      </c>
      <c r="T14" t="s">
        <v>9</v>
      </c>
      <c r="U14" t="s">
        <v>9</v>
      </c>
      <c r="V14">
        <v>0</v>
      </c>
      <c r="W14">
        <v>0</v>
      </c>
      <c r="X14" t="s">
        <v>21</v>
      </c>
      <c r="Y14">
        <v>0</v>
      </c>
      <c r="Z14">
        <v>0</v>
      </c>
      <c r="AA14">
        <v>0</v>
      </c>
      <c r="AB14" t="s">
        <v>4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 t="s">
        <v>5</v>
      </c>
      <c r="AK14" t="s">
        <v>46</v>
      </c>
      <c r="AL14" t="s">
        <v>11</v>
      </c>
      <c r="AM14" t="s">
        <v>49</v>
      </c>
      <c r="AN14" t="s">
        <v>13</v>
      </c>
      <c r="AO14" t="s">
        <v>14</v>
      </c>
      <c r="AP14" t="s">
        <v>50</v>
      </c>
      <c r="AQ14" t="s">
        <v>29</v>
      </c>
      <c r="AR14">
        <v>117632</v>
      </c>
      <c r="AS14" t="s">
        <v>51</v>
      </c>
    </row>
    <row r="15" spans="1:45" x14ac:dyDescent="0.25">
      <c r="A15" t="s">
        <v>0</v>
      </c>
      <c r="B15" t="s">
        <v>1</v>
      </c>
      <c r="C15" s="1">
        <v>42898</v>
      </c>
      <c r="D15" t="s">
        <v>2</v>
      </c>
      <c r="E15">
        <v>37</v>
      </c>
      <c r="F15">
        <v>0</v>
      </c>
      <c r="G15">
        <v>1</v>
      </c>
      <c r="H15">
        <v>2</v>
      </c>
      <c r="I15">
        <v>1</v>
      </c>
      <c r="J15">
        <v>1</v>
      </c>
      <c r="K15">
        <v>2</v>
      </c>
      <c r="L15">
        <v>0</v>
      </c>
      <c r="M15">
        <v>0</v>
      </c>
      <c r="N15">
        <v>3</v>
      </c>
      <c r="O15">
        <v>4</v>
      </c>
      <c r="P15">
        <v>7</v>
      </c>
      <c r="Q15" t="s">
        <v>52</v>
      </c>
      <c r="R15" t="s">
        <v>7</v>
      </c>
      <c r="S15" t="s">
        <v>53</v>
      </c>
      <c r="T15" t="s">
        <v>52</v>
      </c>
      <c r="U15" t="s">
        <v>54</v>
      </c>
      <c r="V15">
        <v>0</v>
      </c>
      <c r="W15">
        <v>0</v>
      </c>
      <c r="X15" t="s">
        <v>21</v>
      </c>
      <c r="Y15">
        <v>0</v>
      </c>
      <c r="Z15">
        <v>0</v>
      </c>
      <c r="AA15">
        <v>0</v>
      </c>
      <c r="AB15" t="s">
        <v>4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 t="s">
        <v>5</v>
      </c>
      <c r="AK15" t="s">
        <v>46</v>
      </c>
      <c r="AL15" t="s">
        <v>11</v>
      </c>
      <c r="AM15" t="s">
        <v>12</v>
      </c>
      <c r="AN15" t="s">
        <v>13</v>
      </c>
      <c r="AO15" t="s">
        <v>14</v>
      </c>
      <c r="AP15" t="s">
        <v>15</v>
      </c>
      <c r="AQ15" t="s">
        <v>47</v>
      </c>
      <c r="AR15">
        <v>117633</v>
      </c>
      <c r="AS15" t="s">
        <v>55</v>
      </c>
    </row>
    <row r="16" spans="1:45" x14ac:dyDescent="0.25">
      <c r="A16" t="s">
        <v>0</v>
      </c>
      <c r="B16" t="s">
        <v>1</v>
      </c>
      <c r="C16" s="1">
        <v>42898</v>
      </c>
      <c r="D16" t="s">
        <v>2</v>
      </c>
      <c r="E16">
        <v>28</v>
      </c>
      <c r="F16">
        <v>0</v>
      </c>
      <c r="G16">
        <v>1</v>
      </c>
      <c r="H16">
        <v>3</v>
      </c>
      <c r="I16">
        <v>1</v>
      </c>
      <c r="J16">
        <v>0</v>
      </c>
      <c r="K16">
        <v>2</v>
      </c>
      <c r="L16">
        <v>0</v>
      </c>
      <c r="M16">
        <v>0</v>
      </c>
      <c r="N16">
        <v>3</v>
      </c>
      <c r="O16">
        <v>4</v>
      </c>
      <c r="P16">
        <v>7</v>
      </c>
      <c r="Q16" t="s">
        <v>9</v>
      </c>
      <c r="R16" t="s">
        <v>7</v>
      </c>
      <c r="S16" t="s">
        <v>8</v>
      </c>
      <c r="T16" t="s">
        <v>9</v>
      </c>
      <c r="U16" t="s">
        <v>38</v>
      </c>
      <c r="V16">
        <v>0</v>
      </c>
      <c r="W16">
        <v>0</v>
      </c>
      <c r="X16" t="s">
        <v>21</v>
      </c>
      <c r="Y16">
        <v>0</v>
      </c>
      <c r="Z16">
        <v>0</v>
      </c>
      <c r="AA16">
        <v>0</v>
      </c>
      <c r="AB16" t="s">
        <v>4</v>
      </c>
      <c r="AC16" t="s">
        <v>36</v>
      </c>
      <c r="AD16" t="s">
        <v>37</v>
      </c>
      <c r="AE16">
        <v>0</v>
      </c>
      <c r="AF16">
        <v>0</v>
      </c>
      <c r="AG16">
        <v>0</v>
      </c>
      <c r="AH16">
        <v>0</v>
      </c>
      <c r="AI16">
        <v>0</v>
      </c>
      <c r="AJ16" t="s">
        <v>21</v>
      </c>
      <c r="AK16">
        <v>0</v>
      </c>
      <c r="AL16" t="s">
        <v>11</v>
      </c>
      <c r="AM16" t="s">
        <v>49</v>
      </c>
      <c r="AN16" t="s">
        <v>13</v>
      </c>
      <c r="AO16" t="s">
        <v>14</v>
      </c>
      <c r="AP16" t="s">
        <v>15</v>
      </c>
      <c r="AQ16" t="s">
        <v>47</v>
      </c>
      <c r="AR16">
        <v>117634</v>
      </c>
      <c r="AS16" t="s">
        <v>56</v>
      </c>
    </row>
    <row r="17" spans="1:45" x14ac:dyDescent="0.25">
      <c r="A17" t="s">
        <v>0</v>
      </c>
      <c r="B17" t="s">
        <v>1</v>
      </c>
      <c r="C17" s="1">
        <v>42898</v>
      </c>
      <c r="D17" t="s">
        <v>2</v>
      </c>
      <c r="E17">
        <v>36</v>
      </c>
      <c r="F17">
        <v>0</v>
      </c>
      <c r="G17">
        <v>0</v>
      </c>
      <c r="H17">
        <v>2</v>
      </c>
      <c r="I17">
        <v>1</v>
      </c>
      <c r="J17">
        <v>2</v>
      </c>
      <c r="K17">
        <v>1</v>
      </c>
      <c r="L17">
        <v>0</v>
      </c>
      <c r="M17">
        <v>0</v>
      </c>
      <c r="N17">
        <v>4</v>
      </c>
      <c r="O17">
        <v>2</v>
      </c>
      <c r="P17">
        <v>6</v>
      </c>
      <c r="Q17">
        <v>0</v>
      </c>
      <c r="R17" t="s">
        <v>7</v>
      </c>
      <c r="S17" t="s">
        <v>8</v>
      </c>
      <c r="T17" t="s">
        <v>9</v>
      </c>
      <c r="U17" t="s">
        <v>9</v>
      </c>
      <c r="V17">
        <v>0</v>
      </c>
      <c r="W17">
        <v>0</v>
      </c>
      <c r="X17" t="s">
        <v>21</v>
      </c>
      <c r="Y17">
        <v>0</v>
      </c>
      <c r="Z17">
        <v>0</v>
      </c>
      <c r="AA17">
        <v>0</v>
      </c>
      <c r="AB17" t="s">
        <v>4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 t="s">
        <v>11</v>
      </c>
      <c r="AM17" t="s">
        <v>26</v>
      </c>
      <c r="AN17" t="s">
        <v>41</v>
      </c>
      <c r="AO17" t="s">
        <v>14</v>
      </c>
      <c r="AP17" t="s">
        <v>15</v>
      </c>
      <c r="AQ17" t="s">
        <v>57</v>
      </c>
      <c r="AR17">
        <v>117635</v>
      </c>
      <c r="AS17" t="s">
        <v>58</v>
      </c>
    </row>
    <row r="18" spans="1:45" x14ac:dyDescent="0.25">
      <c r="A18" t="s">
        <v>0</v>
      </c>
      <c r="B18" t="s">
        <v>1</v>
      </c>
      <c r="C18" s="1">
        <v>42898</v>
      </c>
      <c r="D18" t="s">
        <v>2</v>
      </c>
      <c r="E18">
        <v>31</v>
      </c>
      <c r="F18">
        <v>0</v>
      </c>
      <c r="G18">
        <v>1</v>
      </c>
      <c r="H18">
        <v>1</v>
      </c>
      <c r="I18">
        <v>2</v>
      </c>
      <c r="J18">
        <v>3</v>
      </c>
      <c r="K18">
        <v>3</v>
      </c>
      <c r="L18">
        <v>0</v>
      </c>
      <c r="M18">
        <v>0</v>
      </c>
      <c r="N18">
        <v>4</v>
      </c>
      <c r="O18">
        <v>6</v>
      </c>
      <c r="P18">
        <v>10</v>
      </c>
      <c r="Q18" t="s">
        <v>59</v>
      </c>
      <c r="R18" t="s">
        <v>7</v>
      </c>
      <c r="S18" t="s">
        <v>8</v>
      </c>
      <c r="T18" t="s">
        <v>9</v>
      </c>
      <c r="U18" t="s">
        <v>9</v>
      </c>
      <c r="V18">
        <v>0</v>
      </c>
      <c r="W18">
        <v>0</v>
      </c>
      <c r="X18" t="s">
        <v>21</v>
      </c>
      <c r="Y18">
        <v>0</v>
      </c>
      <c r="Z18">
        <v>0</v>
      </c>
      <c r="AA18">
        <v>0</v>
      </c>
      <c r="AB18" t="s">
        <v>4</v>
      </c>
      <c r="AC18" t="s">
        <v>60</v>
      </c>
      <c r="AD18" t="s">
        <v>61</v>
      </c>
      <c r="AE18">
        <v>0</v>
      </c>
      <c r="AF18">
        <v>0</v>
      </c>
      <c r="AG18">
        <v>0</v>
      </c>
      <c r="AH18">
        <v>0</v>
      </c>
      <c r="AI18">
        <v>0</v>
      </c>
      <c r="AJ18" t="s">
        <v>21</v>
      </c>
      <c r="AK18">
        <v>0</v>
      </c>
      <c r="AL18" t="s">
        <v>11</v>
      </c>
      <c r="AM18" t="s">
        <v>12</v>
      </c>
      <c r="AN18" t="s">
        <v>41</v>
      </c>
      <c r="AO18" t="s">
        <v>14</v>
      </c>
      <c r="AP18" t="s">
        <v>15</v>
      </c>
      <c r="AQ18">
        <v>0</v>
      </c>
      <c r="AR18">
        <v>117636</v>
      </c>
      <c r="AS18" t="s">
        <v>62</v>
      </c>
    </row>
    <row r="19" spans="1:45" x14ac:dyDescent="0.25">
      <c r="A19" t="s">
        <v>0</v>
      </c>
      <c r="B19" t="s">
        <v>1</v>
      </c>
      <c r="C19" s="1">
        <v>42898</v>
      </c>
      <c r="D19" t="s">
        <v>2</v>
      </c>
      <c r="E19">
        <v>51</v>
      </c>
      <c r="F19">
        <v>0</v>
      </c>
      <c r="G19">
        <v>1</v>
      </c>
      <c r="H19">
        <v>3</v>
      </c>
      <c r="I19">
        <v>2</v>
      </c>
      <c r="J19">
        <v>0</v>
      </c>
      <c r="K19">
        <v>3</v>
      </c>
      <c r="L19">
        <v>0</v>
      </c>
      <c r="M19">
        <v>0</v>
      </c>
      <c r="N19">
        <v>3</v>
      </c>
      <c r="O19">
        <v>6</v>
      </c>
      <c r="P19">
        <v>9</v>
      </c>
      <c r="Q19" t="s">
        <v>63</v>
      </c>
      <c r="R19" t="s">
        <v>7</v>
      </c>
      <c r="S19" t="s">
        <v>8</v>
      </c>
      <c r="T19" t="s">
        <v>9</v>
      </c>
      <c r="U19" t="s">
        <v>9</v>
      </c>
      <c r="V19">
        <v>0</v>
      </c>
      <c r="W19">
        <v>0</v>
      </c>
      <c r="X19" t="s">
        <v>21</v>
      </c>
      <c r="Y19">
        <v>0</v>
      </c>
      <c r="Z19">
        <v>0</v>
      </c>
      <c r="AA19">
        <v>0</v>
      </c>
      <c r="AB19" t="s">
        <v>4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 t="s">
        <v>5</v>
      </c>
      <c r="AK19" t="s">
        <v>46</v>
      </c>
      <c r="AL19" t="s">
        <v>11</v>
      </c>
      <c r="AM19" t="s">
        <v>49</v>
      </c>
      <c r="AN19" t="s">
        <v>13</v>
      </c>
      <c r="AO19" t="s">
        <v>14</v>
      </c>
      <c r="AP19" t="s">
        <v>15</v>
      </c>
      <c r="AQ19" t="s">
        <v>47</v>
      </c>
      <c r="AR19">
        <v>117637</v>
      </c>
      <c r="AS19" t="s">
        <v>64</v>
      </c>
    </row>
    <row r="20" spans="1:45" x14ac:dyDescent="0.25">
      <c r="A20" t="s">
        <v>0</v>
      </c>
      <c r="B20" t="s">
        <v>1</v>
      </c>
      <c r="C20" s="1">
        <v>42898</v>
      </c>
      <c r="D20" t="s">
        <v>35</v>
      </c>
      <c r="E20">
        <v>41</v>
      </c>
      <c r="F20">
        <v>0</v>
      </c>
      <c r="G20">
        <v>0</v>
      </c>
      <c r="H20">
        <v>1</v>
      </c>
      <c r="I20">
        <v>1</v>
      </c>
      <c r="J20">
        <v>3</v>
      </c>
      <c r="K20">
        <v>1</v>
      </c>
      <c r="L20">
        <v>0</v>
      </c>
      <c r="M20">
        <v>0</v>
      </c>
      <c r="N20">
        <v>4</v>
      </c>
      <c r="O20">
        <v>2</v>
      </c>
      <c r="P20">
        <v>6</v>
      </c>
      <c r="Q20" t="s">
        <v>9</v>
      </c>
      <c r="R20" t="s">
        <v>7</v>
      </c>
      <c r="S20" t="s">
        <v>8</v>
      </c>
      <c r="T20" t="s">
        <v>9</v>
      </c>
      <c r="U20" t="s">
        <v>65</v>
      </c>
      <c r="V20">
        <v>0</v>
      </c>
      <c r="W20" t="s">
        <v>66</v>
      </c>
      <c r="X20" t="s">
        <v>21</v>
      </c>
      <c r="Y20">
        <v>0</v>
      </c>
      <c r="Z20">
        <v>0</v>
      </c>
      <c r="AA20">
        <v>0</v>
      </c>
      <c r="AB20" t="s">
        <v>4</v>
      </c>
      <c r="AC20" t="s">
        <v>36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 t="s">
        <v>21</v>
      </c>
      <c r="AK20">
        <v>0</v>
      </c>
      <c r="AL20" t="s">
        <v>11</v>
      </c>
      <c r="AM20" t="s">
        <v>49</v>
      </c>
      <c r="AN20" t="s">
        <v>13</v>
      </c>
      <c r="AO20" t="s">
        <v>14</v>
      </c>
      <c r="AP20" t="s">
        <v>15</v>
      </c>
      <c r="AQ20" t="s">
        <v>57</v>
      </c>
      <c r="AR20">
        <v>117638</v>
      </c>
      <c r="AS20" t="s">
        <v>67</v>
      </c>
    </row>
    <row r="21" spans="1:45" x14ac:dyDescent="0.25">
      <c r="A21" t="s">
        <v>0</v>
      </c>
      <c r="B21" t="s">
        <v>1</v>
      </c>
      <c r="C21" s="1">
        <v>42898</v>
      </c>
      <c r="D21" t="s">
        <v>35</v>
      </c>
      <c r="E21">
        <v>50</v>
      </c>
      <c r="F21">
        <v>0</v>
      </c>
      <c r="G21">
        <v>1</v>
      </c>
      <c r="H21">
        <v>2</v>
      </c>
      <c r="I21">
        <v>1</v>
      </c>
      <c r="J21">
        <v>2</v>
      </c>
      <c r="K21">
        <v>0</v>
      </c>
      <c r="L21">
        <v>0</v>
      </c>
      <c r="M21">
        <v>1</v>
      </c>
      <c r="N21">
        <v>4</v>
      </c>
      <c r="O21">
        <v>3</v>
      </c>
      <c r="P21">
        <v>7</v>
      </c>
      <c r="Q21" t="s">
        <v>43</v>
      </c>
      <c r="R21" t="s">
        <v>7</v>
      </c>
      <c r="S21" t="s">
        <v>8</v>
      </c>
      <c r="T21" t="s">
        <v>9</v>
      </c>
      <c r="U21" t="s">
        <v>65</v>
      </c>
      <c r="V21">
        <v>0</v>
      </c>
      <c r="W21" t="s">
        <v>66</v>
      </c>
      <c r="X21" t="s">
        <v>21</v>
      </c>
      <c r="Y21">
        <v>0</v>
      </c>
      <c r="Z21">
        <v>0</v>
      </c>
      <c r="AA21">
        <v>0</v>
      </c>
      <c r="AB21" t="s">
        <v>4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 t="s">
        <v>21</v>
      </c>
      <c r="AK21">
        <v>0</v>
      </c>
      <c r="AL21" t="s">
        <v>11</v>
      </c>
      <c r="AM21" t="s">
        <v>49</v>
      </c>
      <c r="AN21" t="s">
        <v>13</v>
      </c>
      <c r="AO21" t="s">
        <v>14</v>
      </c>
      <c r="AP21" t="s">
        <v>15</v>
      </c>
      <c r="AQ21" t="s">
        <v>47</v>
      </c>
      <c r="AR21">
        <v>117639</v>
      </c>
      <c r="AS21" t="s">
        <v>68</v>
      </c>
    </row>
    <row r="22" spans="1:45" x14ac:dyDescent="0.25">
      <c r="A22" t="s">
        <v>0</v>
      </c>
      <c r="B22" t="s">
        <v>1</v>
      </c>
      <c r="C22" s="1">
        <v>42898</v>
      </c>
      <c r="D22" t="s">
        <v>2</v>
      </c>
      <c r="E22">
        <v>36</v>
      </c>
      <c r="F22">
        <v>0</v>
      </c>
      <c r="G22">
        <v>3</v>
      </c>
      <c r="H22">
        <v>1</v>
      </c>
      <c r="I22">
        <v>2</v>
      </c>
      <c r="J22">
        <v>3</v>
      </c>
      <c r="K22">
        <v>2</v>
      </c>
      <c r="L22">
        <v>1</v>
      </c>
      <c r="M22">
        <v>0</v>
      </c>
      <c r="N22">
        <v>5</v>
      </c>
      <c r="O22">
        <v>7</v>
      </c>
      <c r="P22">
        <v>12</v>
      </c>
      <c r="Q22" t="s">
        <v>59</v>
      </c>
      <c r="R22" t="s">
        <v>7</v>
      </c>
      <c r="S22" t="s">
        <v>8</v>
      </c>
      <c r="T22" t="s">
        <v>9</v>
      </c>
      <c r="U22" t="s">
        <v>9</v>
      </c>
      <c r="V22">
        <v>0</v>
      </c>
      <c r="W22">
        <v>0</v>
      </c>
      <c r="X22" t="s">
        <v>21</v>
      </c>
      <c r="Y22">
        <v>0</v>
      </c>
      <c r="Z22">
        <v>0</v>
      </c>
      <c r="AA22">
        <v>0</v>
      </c>
      <c r="AB22" t="s">
        <v>4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 t="s">
        <v>5</v>
      </c>
      <c r="AK22" t="s">
        <v>46</v>
      </c>
      <c r="AL22" t="s">
        <v>11</v>
      </c>
      <c r="AM22" t="s">
        <v>49</v>
      </c>
      <c r="AN22" t="s">
        <v>13</v>
      </c>
      <c r="AO22" t="s">
        <v>14</v>
      </c>
      <c r="AP22" t="s">
        <v>15</v>
      </c>
      <c r="AQ22" t="s">
        <v>47</v>
      </c>
      <c r="AR22">
        <v>117651</v>
      </c>
      <c r="AS22" t="s">
        <v>69</v>
      </c>
    </row>
    <row r="23" spans="1:45" x14ac:dyDescent="0.25">
      <c r="A23" t="s">
        <v>0</v>
      </c>
      <c r="B23" t="s">
        <v>1</v>
      </c>
      <c r="C23" s="1">
        <v>42898</v>
      </c>
      <c r="D23" t="s">
        <v>2</v>
      </c>
      <c r="E23">
        <v>27</v>
      </c>
      <c r="F23">
        <v>0</v>
      </c>
      <c r="G23">
        <v>0</v>
      </c>
      <c r="H23">
        <v>1</v>
      </c>
      <c r="I23">
        <v>2</v>
      </c>
      <c r="J23">
        <v>0</v>
      </c>
      <c r="K23">
        <v>2</v>
      </c>
      <c r="L23">
        <v>0</v>
      </c>
      <c r="M23">
        <v>0</v>
      </c>
      <c r="N23">
        <v>1</v>
      </c>
      <c r="O23">
        <v>4</v>
      </c>
      <c r="P23">
        <v>5</v>
      </c>
      <c r="Q23" t="s">
        <v>70</v>
      </c>
      <c r="R23" t="s">
        <v>7</v>
      </c>
      <c r="S23" t="s">
        <v>8</v>
      </c>
      <c r="T23" t="s">
        <v>9</v>
      </c>
      <c r="U23" t="s">
        <v>9</v>
      </c>
      <c r="V23">
        <v>0</v>
      </c>
      <c r="W23">
        <v>0</v>
      </c>
      <c r="X23" t="s">
        <v>21</v>
      </c>
      <c r="Y23">
        <v>0</v>
      </c>
      <c r="Z23">
        <v>0</v>
      </c>
      <c r="AA23">
        <v>0</v>
      </c>
      <c r="AB23" t="s">
        <v>4</v>
      </c>
      <c r="AC23" t="s">
        <v>36</v>
      </c>
      <c r="AD23" t="s">
        <v>37</v>
      </c>
      <c r="AE23">
        <v>0</v>
      </c>
      <c r="AF23">
        <v>0</v>
      </c>
      <c r="AG23">
        <v>0</v>
      </c>
      <c r="AH23">
        <v>0</v>
      </c>
      <c r="AI23">
        <v>0</v>
      </c>
      <c r="AJ23" t="s">
        <v>21</v>
      </c>
      <c r="AK23">
        <v>0</v>
      </c>
      <c r="AL23" t="s">
        <v>11</v>
      </c>
      <c r="AM23" t="s">
        <v>71</v>
      </c>
      <c r="AN23" t="s">
        <v>41</v>
      </c>
      <c r="AO23" t="s">
        <v>14</v>
      </c>
      <c r="AP23" t="s">
        <v>28</v>
      </c>
      <c r="AQ23">
        <v>0</v>
      </c>
      <c r="AR23">
        <v>117653</v>
      </c>
      <c r="AS23" t="s">
        <v>72</v>
      </c>
    </row>
    <row r="24" spans="1:45" x14ac:dyDescent="0.25">
      <c r="A24" t="s">
        <v>0</v>
      </c>
      <c r="B24" t="s">
        <v>1</v>
      </c>
      <c r="C24" s="1">
        <v>42898</v>
      </c>
      <c r="D24" t="s">
        <v>2</v>
      </c>
      <c r="E24">
        <v>30</v>
      </c>
      <c r="F24">
        <v>0</v>
      </c>
      <c r="G24">
        <v>0</v>
      </c>
      <c r="H24">
        <v>0</v>
      </c>
      <c r="I24">
        <v>0</v>
      </c>
      <c r="J24">
        <v>1</v>
      </c>
      <c r="K24">
        <v>2</v>
      </c>
      <c r="L24">
        <v>1</v>
      </c>
      <c r="M24">
        <v>0</v>
      </c>
      <c r="N24">
        <v>2</v>
      </c>
      <c r="O24">
        <v>2</v>
      </c>
      <c r="P24">
        <v>4</v>
      </c>
      <c r="Q24" t="s">
        <v>59</v>
      </c>
      <c r="R24" t="s">
        <v>7</v>
      </c>
      <c r="S24" t="s">
        <v>8</v>
      </c>
      <c r="T24" t="s">
        <v>9</v>
      </c>
      <c r="U24" t="s">
        <v>9</v>
      </c>
      <c r="V24">
        <v>0</v>
      </c>
      <c r="W24">
        <v>0</v>
      </c>
      <c r="X24" t="s">
        <v>21</v>
      </c>
      <c r="Y24">
        <v>0</v>
      </c>
      <c r="Z24">
        <v>0</v>
      </c>
      <c r="AA24">
        <v>0</v>
      </c>
      <c r="AB24" t="s">
        <v>4</v>
      </c>
      <c r="AC24" t="s">
        <v>60</v>
      </c>
      <c r="AD24" t="s">
        <v>73</v>
      </c>
      <c r="AE24">
        <v>0</v>
      </c>
      <c r="AF24">
        <v>0</v>
      </c>
      <c r="AG24">
        <v>0</v>
      </c>
      <c r="AH24">
        <v>0</v>
      </c>
      <c r="AI24">
        <v>0</v>
      </c>
      <c r="AJ24" t="s">
        <v>21</v>
      </c>
      <c r="AK24">
        <v>0</v>
      </c>
      <c r="AL24" t="s">
        <v>11</v>
      </c>
      <c r="AM24" t="s">
        <v>49</v>
      </c>
      <c r="AN24" t="s">
        <v>13</v>
      </c>
      <c r="AO24" t="s">
        <v>14</v>
      </c>
      <c r="AP24" t="s">
        <v>15</v>
      </c>
      <c r="AQ24" t="s">
        <v>29</v>
      </c>
      <c r="AR24">
        <v>117654</v>
      </c>
      <c r="AS24" t="s">
        <v>74</v>
      </c>
    </row>
    <row r="25" spans="1:45" x14ac:dyDescent="0.25">
      <c r="A25" t="s">
        <v>0</v>
      </c>
      <c r="B25" t="s">
        <v>1</v>
      </c>
      <c r="C25" s="1">
        <v>42898</v>
      </c>
      <c r="D25" t="s">
        <v>2</v>
      </c>
      <c r="E25">
        <v>46</v>
      </c>
      <c r="F25">
        <v>0</v>
      </c>
      <c r="G25">
        <v>2</v>
      </c>
      <c r="H25">
        <v>2</v>
      </c>
      <c r="I25">
        <v>3</v>
      </c>
      <c r="J25">
        <v>0</v>
      </c>
      <c r="K25">
        <v>2</v>
      </c>
      <c r="L25">
        <v>0</v>
      </c>
      <c r="M25">
        <v>0</v>
      </c>
      <c r="N25">
        <v>2</v>
      </c>
      <c r="O25">
        <v>7</v>
      </c>
      <c r="P25">
        <v>9</v>
      </c>
      <c r="Q25" t="s">
        <v>43</v>
      </c>
      <c r="R25" t="s">
        <v>7</v>
      </c>
      <c r="S25" t="s">
        <v>8</v>
      </c>
      <c r="T25" t="s">
        <v>9</v>
      </c>
      <c r="U25" t="s">
        <v>9</v>
      </c>
      <c r="V25">
        <v>0</v>
      </c>
      <c r="W25">
        <v>0</v>
      </c>
      <c r="X25" t="s">
        <v>21</v>
      </c>
      <c r="Y25">
        <v>0</v>
      </c>
      <c r="Z25">
        <v>0</v>
      </c>
      <c r="AA25">
        <v>0</v>
      </c>
      <c r="AB25" t="s">
        <v>7</v>
      </c>
      <c r="AC25" t="s">
        <v>75</v>
      </c>
      <c r="AD25" t="s">
        <v>59</v>
      </c>
      <c r="AE25" t="s">
        <v>76</v>
      </c>
      <c r="AF25">
        <v>0</v>
      </c>
      <c r="AG25">
        <v>0</v>
      </c>
      <c r="AH25" t="s">
        <v>21</v>
      </c>
      <c r="AI25">
        <v>0</v>
      </c>
      <c r="AJ25">
        <v>0</v>
      </c>
      <c r="AK25">
        <v>0</v>
      </c>
      <c r="AL25" t="s">
        <v>11</v>
      </c>
      <c r="AM25" t="s">
        <v>26</v>
      </c>
      <c r="AN25" t="s">
        <v>13</v>
      </c>
      <c r="AO25" t="s">
        <v>14</v>
      </c>
      <c r="AP25" t="s">
        <v>28</v>
      </c>
      <c r="AQ25">
        <v>0</v>
      </c>
      <c r="AR25">
        <v>117655</v>
      </c>
      <c r="AS25" t="s">
        <v>77</v>
      </c>
    </row>
    <row r="26" spans="1:45" x14ac:dyDescent="0.25">
      <c r="A26" t="s">
        <v>0</v>
      </c>
      <c r="B26" t="s">
        <v>1</v>
      </c>
      <c r="C26" s="1">
        <v>42899</v>
      </c>
      <c r="D26" t="s">
        <v>2</v>
      </c>
      <c r="E26">
        <v>38</v>
      </c>
      <c r="F26">
        <v>0</v>
      </c>
      <c r="G26">
        <v>1</v>
      </c>
      <c r="H26">
        <v>2</v>
      </c>
      <c r="I26">
        <v>3</v>
      </c>
      <c r="J26">
        <v>0</v>
      </c>
      <c r="K26">
        <v>1</v>
      </c>
      <c r="L26">
        <v>0</v>
      </c>
      <c r="M26">
        <v>0</v>
      </c>
      <c r="N26">
        <v>2</v>
      </c>
      <c r="O26">
        <v>5</v>
      </c>
      <c r="P26">
        <v>7</v>
      </c>
      <c r="Q26">
        <v>0</v>
      </c>
      <c r="R26" t="s">
        <v>7</v>
      </c>
      <c r="S26" t="s">
        <v>8</v>
      </c>
      <c r="T26" t="s">
        <v>9</v>
      </c>
      <c r="U26" t="s">
        <v>9</v>
      </c>
      <c r="V26">
        <v>0</v>
      </c>
      <c r="W26">
        <v>0</v>
      </c>
      <c r="X26" t="s">
        <v>21</v>
      </c>
      <c r="Y26">
        <v>0</v>
      </c>
      <c r="Z26">
        <v>0</v>
      </c>
      <c r="AA26">
        <v>0</v>
      </c>
      <c r="AB26" t="s">
        <v>4</v>
      </c>
      <c r="AC26" t="s">
        <v>60</v>
      </c>
      <c r="AD26" t="s">
        <v>73</v>
      </c>
      <c r="AE26">
        <v>0</v>
      </c>
      <c r="AF26">
        <v>0</v>
      </c>
      <c r="AG26">
        <v>0</v>
      </c>
      <c r="AH26">
        <v>0</v>
      </c>
      <c r="AI26">
        <v>0</v>
      </c>
      <c r="AJ26" t="s">
        <v>21</v>
      </c>
      <c r="AK26">
        <v>0</v>
      </c>
      <c r="AL26" t="s">
        <v>11</v>
      </c>
      <c r="AM26" t="s">
        <v>26</v>
      </c>
      <c r="AN26" t="s">
        <v>13</v>
      </c>
      <c r="AO26" t="s">
        <v>14</v>
      </c>
      <c r="AP26" t="s">
        <v>15</v>
      </c>
      <c r="AQ26" t="s">
        <v>47</v>
      </c>
      <c r="AR26">
        <v>117656</v>
      </c>
      <c r="AS26" t="s">
        <v>78</v>
      </c>
    </row>
    <row r="27" spans="1:45" x14ac:dyDescent="0.25">
      <c r="A27" t="s">
        <v>0</v>
      </c>
      <c r="B27" t="s">
        <v>1</v>
      </c>
      <c r="C27" s="1">
        <v>42899</v>
      </c>
      <c r="D27" t="s">
        <v>2</v>
      </c>
      <c r="E27">
        <v>48</v>
      </c>
      <c r="F27">
        <v>0</v>
      </c>
      <c r="G27">
        <v>0</v>
      </c>
      <c r="H27">
        <v>3</v>
      </c>
      <c r="I27">
        <v>2</v>
      </c>
      <c r="J27">
        <v>1</v>
      </c>
      <c r="K27">
        <v>1</v>
      </c>
      <c r="L27">
        <v>0</v>
      </c>
      <c r="M27">
        <v>0</v>
      </c>
      <c r="N27">
        <v>4</v>
      </c>
      <c r="O27">
        <v>3</v>
      </c>
      <c r="P27">
        <v>7</v>
      </c>
      <c r="Q27" t="s">
        <v>79</v>
      </c>
      <c r="R27" t="s">
        <v>7</v>
      </c>
      <c r="S27" t="s">
        <v>8</v>
      </c>
      <c r="T27" t="s">
        <v>9</v>
      </c>
      <c r="U27" t="s">
        <v>9</v>
      </c>
      <c r="V27">
        <v>0</v>
      </c>
      <c r="W27">
        <v>0</v>
      </c>
      <c r="X27" t="s">
        <v>21</v>
      </c>
      <c r="Y27">
        <v>0</v>
      </c>
      <c r="Z27">
        <v>0</v>
      </c>
      <c r="AA27">
        <v>0</v>
      </c>
      <c r="AB27" t="s">
        <v>4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 t="s">
        <v>5</v>
      </c>
      <c r="AK27" t="s">
        <v>46</v>
      </c>
      <c r="AL27" t="s">
        <v>11</v>
      </c>
      <c r="AM27" t="s">
        <v>26</v>
      </c>
      <c r="AN27" t="s">
        <v>13</v>
      </c>
      <c r="AO27" t="s">
        <v>14</v>
      </c>
      <c r="AP27" t="s">
        <v>50</v>
      </c>
      <c r="AQ27">
        <v>0</v>
      </c>
      <c r="AR27">
        <v>117657</v>
      </c>
      <c r="AS27" t="s">
        <v>80</v>
      </c>
    </row>
    <row r="28" spans="1:45" x14ac:dyDescent="0.25">
      <c r="A28" t="s">
        <v>0</v>
      </c>
      <c r="B28" t="s">
        <v>1</v>
      </c>
      <c r="C28" s="1">
        <v>42898</v>
      </c>
      <c r="D28" t="s">
        <v>2</v>
      </c>
      <c r="E28">
        <v>37</v>
      </c>
      <c r="F28">
        <v>0</v>
      </c>
      <c r="G28">
        <v>0</v>
      </c>
      <c r="H28">
        <v>1</v>
      </c>
      <c r="I28">
        <v>2</v>
      </c>
      <c r="J28">
        <v>2</v>
      </c>
      <c r="K28">
        <v>3</v>
      </c>
      <c r="L28">
        <v>0</v>
      </c>
      <c r="M28">
        <v>0</v>
      </c>
      <c r="N28">
        <v>3</v>
      </c>
      <c r="O28">
        <v>5</v>
      </c>
      <c r="P28">
        <v>8</v>
      </c>
      <c r="Q28" t="s">
        <v>79</v>
      </c>
      <c r="R28" t="s">
        <v>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t="s">
        <v>5</v>
      </c>
      <c r="AA28" t="s">
        <v>46</v>
      </c>
      <c r="AB28" t="s">
        <v>7</v>
      </c>
      <c r="AC28" t="s">
        <v>8</v>
      </c>
      <c r="AD28" t="s">
        <v>79</v>
      </c>
      <c r="AE28" t="s">
        <v>81</v>
      </c>
      <c r="AF28">
        <v>0</v>
      </c>
      <c r="AG28">
        <v>0</v>
      </c>
      <c r="AH28" t="s">
        <v>21</v>
      </c>
      <c r="AI28">
        <v>0</v>
      </c>
      <c r="AJ28">
        <v>0</v>
      </c>
      <c r="AK28">
        <v>0</v>
      </c>
      <c r="AL28" t="s">
        <v>11</v>
      </c>
      <c r="AM28" t="s">
        <v>26</v>
      </c>
      <c r="AN28" t="s">
        <v>13</v>
      </c>
      <c r="AO28" t="s">
        <v>14</v>
      </c>
      <c r="AP28" t="s">
        <v>15</v>
      </c>
      <c r="AQ28">
        <v>0</v>
      </c>
      <c r="AR28">
        <v>117658</v>
      </c>
      <c r="AS28" t="s">
        <v>82</v>
      </c>
    </row>
    <row r="29" spans="1:45" x14ac:dyDescent="0.25">
      <c r="A29" t="s">
        <v>0</v>
      </c>
      <c r="B29" t="s">
        <v>1</v>
      </c>
      <c r="C29" s="1">
        <v>42899</v>
      </c>
      <c r="D29" t="s">
        <v>35</v>
      </c>
      <c r="E29">
        <v>44</v>
      </c>
      <c r="F29">
        <v>0</v>
      </c>
      <c r="G29">
        <v>0</v>
      </c>
      <c r="H29">
        <v>3</v>
      </c>
      <c r="I29">
        <v>1</v>
      </c>
      <c r="J29">
        <v>2</v>
      </c>
      <c r="K29">
        <v>2</v>
      </c>
      <c r="L29">
        <v>0</v>
      </c>
      <c r="M29">
        <v>1</v>
      </c>
      <c r="N29">
        <v>5</v>
      </c>
      <c r="O29">
        <v>4</v>
      </c>
      <c r="P29">
        <v>9</v>
      </c>
      <c r="Q29" t="s">
        <v>52</v>
      </c>
      <c r="R29" t="s">
        <v>7</v>
      </c>
      <c r="S29" t="s">
        <v>8</v>
      </c>
      <c r="T29" t="s">
        <v>9</v>
      </c>
      <c r="U29" t="s">
        <v>9</v>
      </c>
      <c r="V29">
        <v>0</v>
      </c>
      <c r="W29">
        <v>0</v>
      </c>
      <c r="X29" t="s">
        <v>21</v>
      </c>
      <c r="Y29">
        <v>0</v>
      </c>
      <c r="Z29">
        <v>0</v>
      </c>
      <c r="AA29">
        <v>0</v>
      </c>
      <c r="AB29" t="s">
        <v>4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 t="s">
        <v>5</v>
      </c>
      <c r="AK29" t="s">
        <v>46</v>
      </c>
      <c r="AL29" t="s">
        <v>11</v>
      </c>
      <c r="AM29" t="s">
        <v>49</v>
      </c>
      <c r="AN29" t="s">
        <v>13</v>
      </c>
      <c r="AO29" t="s">
        <v>14</v>
      </c>
      <c r="AP29" t="s">
        <v>28</v>
      </c>
      <c r="AQ29" t="s">
        <v>29</v>
      </c>
      <c r="AR29">
        <v>117660</v>
      </c>
      <c r="AS29" t="s">
        <v>83</v>
      </c>
    </row>
    <row r="30" spans="1:45" x14ac:dyDescent="0.25">
      <c r="A30" t="s">
        <v>0</v>
      </c>
      <c r="B30" t="s">
        <v>1</v>
      </c>
      <c r="C30" s="1">
        <v>42898</v>
      </c>
      <c r="D30" t="s">
        <v>35</v>
      </c>
      <c r="E30">
        <v>40</v>
      </c>
      <c r="F30">
        <v>0</v>
      </c>
      <c r="G30">
        <v>0</v>
      </c>
      <c r="H30">
        <v>1</v>
      </c>
      <c r="I30">
        <v>2</v>
      </c>
      <c r="J30">
        <v>1</v>
      </c>
      <c r="K30">
        <v>0</v>
      </c>
      <c r="L30">
        <v>0</v>
      </c>
      <c r="M30">
        <v>0</v>
      </c>
      <c r="N30">
        <v>2</v>
      </c>
      <c r="O30">
        <v>2</v>
      </c>
      <c r="P30">
        <v>4</v>
      </c>
      <c r="Q30" t="s">
        <v>9</v>
      </c>
      <c r="R30" t="s">
        <v>7</v>
      </c>
      <c r="S30" t="s">
        <v>75</v>
      </c>
      <c r="T30" t="s">
        <v>59</v>
      </c>
      <c r="U30" t="s">
        <v>76</v>
      </c>
      <c r="V30">
        <v>0</v>
      </c>
      <c r="W30">
        <v>0</v>
      </c>
      <c r="X30" t="s">
        <v>21</v>
      </c>
      <c r="Y30">
        <v>0</v>
      </c>
      <c r="Z30">
        <v>0</v>
      </c>
      <c r="AA30">
        <v>0</v>
      </c>
      <c r="AB30" t="s">
        <v>7</v>
      </c>
      <c r="AC30" t="s">
        <v>8</v>
      </c>
      <c r="AD30" t="s">
        <v>9</v>
      </c>
      <c r="AE30" t="s">
        <v>38</v>
      </c>
      <c r="AF30">
        <v>0</v>
      </c>
      <c r="AG30">
        <v>0</v>
      </c>
      <c r="AH30" t="s">
        <v>21</v>
      </c>
      <c r="AI30">
        <v>0</v>
      </c>
      <c r="AJ30">
        <v>0</v>
      </c>
      <c r="AK30">
        <v>0</v>
      </c>
      <c r="AL30" t="s">
        <v>11</v>
      </c>
      <c r="AM30" t="s">
        <v>26</v>
      </c>
      <c r="AN30" t="s">
        <v>41</v>
      </c>
      <c r="AO30" t="s">
        <v>14</v>
      </c>
      <c r="AP30" t="s">
        <v>15</v>
      </c>
      <c r="AQ30">
        <v>0</v>
      </c>
      <c r="AR30">
        <v>117661</v>
      </c>
      <c r="AS30" t="s">
        <v>84</v>
      </c>
    </row>
    <row r="31" spans="1:45" x14ac:dyDescent="0.25">
      <c r="A31" t="s">
        <v>0</v>
      </c>
      <c r="B31" t="s">
        <v>1</v>
      </c>
      <c r="C31" s="1">
        <v>42899</v>
      </c>
      <c r="D31" t="s">
        <v>2</v>
      </c>
      <c r="E31">
        <v>28</v>
      </c>
      <c r="F31">
        <v>0</v>
      </c>
      <c r="G31">
        <v>0</v>
      </c>
      <c r="H31">
        <v>3</v>
      </c>
      <c r="I31">
        <v>1</v>
      </c>
      <c r="J31">
        <v>0</v>
      </c>
      <c r="K31">
        <v>2</v>
      </c>
      <c r="L31">
        <v>0</v>
      </c>
      <c r="M31">
        <v>0</v>
      </c>
      <c r="N31">
        <v>3</v>
      </c>
      <c r="O31">
        <v>3</v>
      </c>
      <c r="P31">
        <v>6</v>
      </c>
      <c r="Q31" t="s">
        <v>59</v>
      </c>
      <c r="R31" t="s">
        <v>7</v>
      </c>
      <c r="S31" t="s">
        <v>8</v>
      </c>
      <c r="T31" t="s">
        <v>9</v>
      </c>
      <c r="U31" t="s">
        <v>9</v>
      </c>
      <c r="V31">
        <v>0</v>
      </c>
      <c r="W31">
        <v>0</v>
      </c>
      <c r="X31" t="s">
        <v>21</v>
      </c>
      <c r="Y31">
        <v>0</v>
      </c>
      <c r="Z31">
        <v>0</v>
      </c>
      <c r="AA31">
        <v>0</v>
      </c>
      <c r="AB31" t="s">
        <v>4</v>
      </c>
      <c r="AC31" t="s">
        <v>36</v>
      </c>
      <c r="AD31" t="s">
        <v>37</v>
      </c>
      <c r="AE31">
        <v>0</v>
      </c>
      <c r="AF31">
        <v>0</v>
      </c>
      <c r="AG31">
        <v>0</v>
      </c>
      <c r="AH31">
        <v>0</v>
      </c>
      <c r="AI31">
        <v>0</v>
      </c>
      <c r="AJ31" t="s">
        <v>21</v>
      </c>
      <c r="AK31">
        <v>0</v>
      </c>
      <c r="AL31" t="s">
        <v>11</v>
      </c>
      <c r="AM31" t="s">
        <v>49</v>
      </c>
      <c r="AN31" t="s">
        <v>13</v>
      </c>
      <c r="AO31" t="s">
        <v>14</v>
      </c>
      <c r="AP31" t="s">
        <v>28</v>
      </c>
      <c r="AQ31">
        <v>0</v>
      </c>
      <c r="AR31">
        <v>117662</v>
      </c>
      <c r="AS31" t="s">
        <v>85</v>
      </c>
    </row>
    <row r="32" spans="1:45" x14ac:dyDescent="0.25">
      <c r="A32" t="s">
        <v>0</v>
      </c>
      <c r="B32" t="s">
        <v>1</v>
      </c>
      <c r="C32" s="1">
        <v>42899</v>
      </c>
      <c r="D32" t="s">
        <v>2</v>
      </c>
      <c r="E32">
        <v>37</v>
      </c>
      <c r="F32">
        <v>1</v>
      </c>
      <c r="G32">
        <v>0</v>
      </c>
      <c r="H32">
        <v>1</v>
      </c>
      <c r="I32">
        <v>2</v>
      </c>
      <c r="J32">
        <v>0</v>
      </c>
      <c r="K32">
        <v>1</v>
      </c>
      <c r="L32">
        <v>0</v>
      </c>
      <c r="M32">
        <v>0</v>
      </c>
      <c r="N32">
        <v>2</v>
      </c>
      <c r="O32">
        <v>3</v>
      </c>
      <c r="P32">
        <v>5</v>
      </c>
      <c r="Q32" t="s">
        <v>59</v>
      </c>
      <c r="R32" t="s">
        <v>7</v>
      </c>
      <c r="S32" t="s">
        <v>8</v>
      </c>
      <c r="T32" t="s">
        <v>9</v>
      </c>
      <c r="U32" t="s">
        <v>9</v>
      </c>
      <c r="V32">
        <v>0</v>
      </c>
      <c r="W32">
        <v>0</v>
      </c>
      <c r="X32" t="s">
        <v>21</v>
      </c>
      <c r="Y32">
        <v>0</v>
      </c>
      <c r="Z32">
        <v>0</v>
      </c>
      <c r="AA32">
        <v>0</v>
      </c>
      <c r="AB32" t="s">
        <v>7</v>
      </c>
      <c r="AC32" t="s">
        <v>75</v>
      </c>
      <c r="AD32" t="s">
        <v>59</v>
      </c>
      <c r="AE32" t="s">
        <v>76</v>
      </c>
      <c r="AF32">
        <v>0</v>
      </c>
      <c r="AG32">
        <v>0</v>
      </c>
      <c r="AH32" t="s">
        <v>21</v>
      </c>
      <c r="AI32">
        <v>0</v>
      </c>
      <c r="AJ32">
        <v>0</v>
      </c>
      <c r="AK32">
        <v>0</v>
      </c>
      <c r="AL32" t="s">
        <v>11</v>
      </c>
      <c r="AM32" t="s">
        <v>26</v>
      </c>
      <c r="AN32" t="s">
        <v>41</v>
      </c>
      <c r="AO32" t="s">
        <v>14</v>
      </c>
      <c r="AP32" t="s">
        <v>50</v>
      </c>
      <c r="AQ32" t="s">
        <v>47</v>
      </c>
      <c r="AR32">
        <v>117664</v>
      </c>
      <c r="AS32" t="s">
        <v>86</v>
      </c>
    </row>
    <row r="33" spans="1:45" x14ac:dyDescent="0.25">
      <c r="A33" t="s">
        <v>0</v>
      </c>
      <c r="B33" t="s">
        <v>1</v>
      </c>
      <c r="C33" s="1">
        <v>42898</v>
      </c>
      <c r="D33" t="s">
        <v>2</v>
      </c>
      <c r="E33">
        <v>36</v>
      </c>
      <c r="F33">
        <v>0</v>
      </c>
      <c r="G33">
        <v>1</v>
      </c>
      <c r="H33">
        <v>2</v>
      </c>
      <c r="I33">
        <v>2</v>
      </c>
      <c r="J33">
        <v>1</v>
      </c>
      <c r="K33">
        <v>3</v>
      </c>
      <c r="L33">
        <v>0</v>
      </c>
      <c r="M33">
        <v>0</v>
      </c>
      <c r="N33">
        <v>3</v>
      </c>
      <c r="O33">
        <v>6</v>
      </c>
      <c r="P33">
        <v>9</v>
      </c>
      <c r="Q33" t="s">
        <v>9</v>
      </c>
      <c r="R33" t="s">
        <v>4</v>
      </c>
      <c r="S33" t="s">
        <v>36</v>
      </c>
      <c r="T33" t="s">
        <v>37</v>
      </c>
      <c r="U33">
        <v>0</v>
      </c>
      <c r="V33">
        <v>0</v>
      </c>
      <c r="W33">
        <v>0</v>
      </c>
      <c r="X33">
        <v>0</v>
      </c>
      <c r="Y33">
        <v>0</v>
      </c>
      <c r="Z33" t="s">
        <v>21</v>
      </c>
      <c r="AA33">
        <v>0</v>
      </c>
      <c r="AB33" t="s">
        <v>7</v>
      </c>
      <c r="AC33" t="s">
        <v>75</v>
      </c>
      <c r="AD33" t="s">
        <v>17</v>
      </c>
      <c r="AE33" t="s">
        <v>87</v>
      </c>
      <c r="AF33">
        <v>0</v>
      </c>
      <c r="AG33">
        <v>0</v>
      </c>
      <c r="AH33" t="s">
        <v>21</v>
      </c>
      <c r="AI33">
        <v>0</v>
      </c>
      <c r="AJ33">
        <v>0</v>
      </c>
      <c r="AK33">
        <v>0</v>
      </c>
      <c r="AL33">
        <v>0</v>
      </c>
      <c r="AM33" t="s">
        <v>88</v>
      </c>
      <c r="AN33" t="s">
        <v>13</v>
      </c>
      <c r="AO33" t="s">
        <v>14</v>
      </c>
      <c r="AP33" t="s">
        <v>15</v>
      </c>
      <c r="AQ33">
        <v>0</v>
      </c>
      <c r="AR33">
        <v>117665</v>
      </c>
      <c r="AS33" t="s">
        <v>89</v>
      </c>
    </row>
    <row r="34" spans="1:45" x14ac:dyDescent="0.25">
      <c r="A34" t="s">
        <v>0</v>
      </c>
      <c r="B34" t="s">
        <v>1</v>
      </c>
      <c r="C34" s="1">
        <v>42899</v>
      </c>
      <c r="D34" t="s">
        <v>2</v>
      </c>
      <c r="E34">
        <v>34</v>
      </c>
      <c r="F34">
        <v>0</v>
      </c>
      <c r="G34">
        <v>0</v>
      </c>
      <c r="H34">
        <v>3</v>
      </c>
      <c r="I34">
        <v>2</v>
      </c>
      <c r="J34">
        <v>0</v>
      </c>
      <c r="K34">
        <v>1</v>
      </c>
      <c r="L34">
        <v>0</v>
      </c>
      <c r="M34">
        <v>0</v>
      </c>
      <c r="N34">
        <v>3</v>
      </c>
      <c r="O34">
        <v>3</v>
      </c>
      <c r="P34">
        <v>6</v>
      </c>
      <c r="Q34" t="s">
        <v>59</v>
      </c>
      <c r="R34" t="s">
        <v>7</v>
      </c>
      <c r="S34" t="s">
        <v>8</v>
      </c>
      <c r="T34" t="s">
        <v>9</v>
      </c>
      <c r="U34" t="s">
        <v>9</v>
      </c>
      <c r="V34">
        <v>0</v>
      </c>
      <c r="W34">
        <v>0</v>
      </c>
      <c r="X34" t="s">
        <v>21</v>
      </c>
      <c r="Y34">
        <v>0</v>
      </c>
      <c r="Z34">
        <v>0</v>
      </c>
      <c r="AA34">
        <v>0</v>
      </c>
      <c r="AB34" t="s">
        <v>4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 t="s">
        <v>5</v>
      </c>
      <c r="AK34" t="s">
        <v>90</v>
      </c>
      <c r="AL34" t="s">
        <v>11</v>
      </c>
      <c r="AM34" t="s">
        <v>26</v>
      </c>
      <c r="AN34" t="s">
        <v>41</v>
      </c>
      <c r="AO34" t="s">
        <v>14</v>
      </c>
      <c r="AP34" t="s">
        <v>15</v>
      </c>
      <c r="AQ34" t="s">
        <v>91</v>
      </c>
      <c r="AR34">
        <v>117666</v>
      </c>
      <c r="AS34" t="s">
        <v>92</v>
      </c>
    </row>
    <row r="35" spans="1:45" x14ac:dyDescent="0.25">
      <c r="A35" t="s">
        <v>0</v>
      </c>
      <c r="B35" t="s">
        <v>1</v>
      </c>
      <c r="C35" s="1">
        <v>42899</v>
      </c>
      <c r="D35" t="s">
        <v>2</v>
      </c>
      <c r="E35">
        <v>34</v>
      </c>
      <c r="F35">
        <v>0</v>
      </c>
      <c r="G35">
        <v>0</v>
      </c>
      <c r="H35">
        <v>2</v>
      </c>
      <c r="I35">
        <v>1</v>
      </c>
      <c r="J35">
        <v>3</v>
      </c>
      <c r="K35">
        <v>1</v>
      </c>
      <c r="L35">
        <v>0</v>
      </c>
      <c r="M35">
        <v>0</v>
      </c>
      <c r="N35">
        <v>5</v>
      </c>
      <c r="O35">
        <v>2</v>
      </c>
      <c r="P35">
        <v>7</v>
      </c>
      <c r="Q35" t="s">
        <v>43</v>
      </c>
      <c r="R35" t="s">
        <v>7</v>
      </c>
      <c r="S35" t="s">
        <v>8</v>
      </c>
      <c r="T35" t="s">
        <v>9</v>
      </c>
      <c r="U35" t="s">
        <v>9</v>
      </c>
      <c r="V35">
        <v>0</v>
      </c>
      <c r="W35">
        <v>0</v>
      </c>
      <c r="X35" t="s">
        <v>21</v>
      </c>
      <c r="Y35">
        <v>0</v>
      </c>
      <c r="Z35">
        <v>0</v>
      </c>
      <c r="AA35">
        <v>0</v>
      </c>
      <c r="AB35" t="s">
        <v>4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t="s">
        <v>5</v>
      </c>
      <c r="AK35" t="s">
        <v>18</v>
      </c>
      <c r="AL35" t="s">
        <v>11</v>
      </c>
      <c r="AM35" t="s">
        <v>26</v>
      </c>
      <c r="AN35" t="s">
        <v>13</v>
      </c>
      <c r="AO35" t="s">
        <v>14</v>
      </c>
      <c r="AP35" t="s">
        <v>15</v>
      </c>
      <c r="AQ35" t="s">
        <v>91</v>
      </c>
      <c r="AR35">
        <v>117667</v>
      </c>
      <c r="AS35" t="s">
        <v>93</v>
      </c>
    </row>
    <row r="36" spans="1:45" x14ac:dyDescent="0.25">
      <c r="A36" t="s">
        <v>0</v>
      </c>
      <c r="B36" t="s">
        <v>1</v>
      </c>
      <c r="C36" s="1">
        <v>42899</v>
      </c>
      <c r="D36" t="s">
        <v>35</v>
      </c>
      <c r="E36">
        <v>40</v>
      </c>
      <c r="F36">
        <v>0</v>
      </c>
      <c r="G36">
        <v>1</v>
      </c>
      <c r="H36">
        <v>2</v>
      </c>
      <c r="I36">
        <v>2</v>
      </c>
      <c r="J36">
        <v>1</v>
      </c>
      <c r="K36">
        <v>1</v>
      </c>
      <c r="L36">
        <v>0</v>
      </c>
      <c r="M36">
        <v>0</v>
      </c>
      <c r="N36">
        <v>3</v>
      </c>
      <c r="O36">
        <v>4</v>
      </c>
      <c r="P36">
        <v>7</v>
      </c>
      <c r="Q36" t="s">
        <v>63</v>
      </c>
      <c r="R36" t="s">
        <v>7</v>
      </c>
      <c r="S36" t="s">
        <v>8</v>
      </c>
      <c r="T36" t="s">
        <v>9</v>
      </c>
      <c r="U36" t="s">
        <v>38</v>
      </c>
      <c r="V36">
        <v>0</v>
      </c>
      <c r="W36">
        <v>0</v>
      </c>
      <c r="X36" t="s">
        <v>21</v>
      </c>
      <c r="Y36">
        <v>0</v>
      </c>
      <c r="Z36">
        <v>0</v>
      </c>
      <c r="AA36">
        <v>0</v>
      </c>
      <c r="AB36" t="s">
        <v>4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 t="s">
        <v>5</v>
      </c>
      <c r="AK36" t="s">
        <v>46</v>
      </c>
      <c r="AL36" t="s">
        <v>11</v>
      </c>
      <c r="AM36" t="s">
        <v>26</v>
      </c>
      <c r="AN36" t="s">
        <v>13</v>
      </c>
      <c r="AO36" t="s">
        <v>14</v>
      </c>
      <c r="AP36" t="s">
        <v>15</v>
      </c>
      <c r="AQ36" t="s">
        <v>47</v>
      </c>
      <c r="AR36">
        <v>117668</v>
      </c>
      <c r="AS36" t="s">
        <v>94</v>
      </c>
    </row>
    <row r="37" spans="1:45" x14ac:dyDescent="0.25">
      <c r="A37" t="s">
        <v>0</v>
      </c>
      <c r="B37" t="s">
        <v>1</v>
      </c>
      <c r="C37" s="1">
        <v>42898</v>
      </c>
      <c r="D37" t="s">
        <v>35</v>
      </c>
      <c r="E37">
        <v>41</v>
      </c>
      <c r="F37">
        <v>0</v>
      </c>
      <c r="G37">
        <v>1</v>
      </c>
      <c r="H37">
        <v>2</v>
      </c>
      <c r="I37">
        <v>3</v>
      </c>
      <c r="J37">
        <v>1</v>
      </c>
      <c r="K37">
        <v>2</v>
      </c>
      <c r="L37">
        <v>1</v>
      </c>
      <c r="M37">
        <v>0</v>
      </c>
      <c r="N37">
        <v>4</v>
      </c>
      <c r="O37">
        <v>6</v>
      </c>
      <c r="P37">
        <v>10</v>
      </c>
      <c r="Q37" t="s">
        <v>59</v>
      </c>
      <c r="R37" t="s">
        <v>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 t="s">
        <v>5</v>
      </c>
      <c r="AA37" t="s">
        <v>25</v>
      </c>
      <c r="AB37" t="s">
        <v>7</v>
      </c>
      <c r="AC37" t="s">
        <v>75</v>
      </c>
      <c r="AD37" t="s">
        <v>59</v>
      </c>
      <c r="AE37" t="s">
        <v>59</v>
      </c>
      <c r="AF37">
        <v>0</v>
      </c>
      <c r="AG37">
        <v>0</v>
      </c>
      <c r="AH37" t="s">
        <v>21</v>
      </c>
      <c r="AI37">
        <v>0</v>
      </c>
      <c r="AJ37">
        <v>0</v>
      </c>
      <c r="AK37">
        <v>0</v>
      </c>
      <c r="AL37" t="s">
        <v>11</v>
      </c>
      <c r="AM37" t="s">
        <v>26</v>
      </c>
      <c r="AN37" t="s">
        <v>13</v>
      </c>
      <c r="AO37" t="s">
        <v>14</v>
      </c>
      <c r="AP37" t="s">
        <v>28</v>
      </c>
      <c r="AQ37" t="s">
        <v>47</v>
      </c>
      <c r="AR37">
        <v>117669</v>
      </c>
      <c r="AS37" t="s">
        <v>95</v>
      </c>
    </row>
    <row r="38" spans="1:45" x14ac:dyDescent="0.25">
      <c r="A38" t="s">
        <v>0</v>
      </c>
      <c r="B38" t="s">
        <v>1</v>
      </c>
      <c r="C38" s="1">
        <v>42899</v>
      </c>
      <c r="D38" t="s">
        <v>2</v>
      </c>
      <c r="E38">
        <v>28</v>
      </c>
      <c r="F38">
        <v>1</v>
      </c>
      <c r="G38">
        <v>0</v>
      </c>
      <c r="H38">
        <v>0</v>
      </c>
      <c r="I38">
        <v>0</v>
      </c>
      <c r="J38">
        <v>0</v>
      </c>
      <c r="K38">
        <v>1</v>
      </c>
      <c r="L38">
        <v>0</v>
      </c>
      <c r="M38">
        <v>0</v>
      </c>
      <c r="N38">
        <v>1</v>
      </c>
      <c r="O38">
        <v>1</v>
      </c>
      <c r="P38">
        <v>2</v>
      </c>
      <c r="Q38" t="s">
        <v>96</v>
      </c>
      <c r="R38" t="s">
        <v>7</v>
      </c>
      <c r="S38" t="s">
        <v>8</v>
      </c>
      <c r="T38" t="s">
        <v>9</v>
      </c>
      <c r="U38" t="s">
        <v>38</v>
      </c>
      <c r="V38">
        <v>0</v>
      </c>
      <c r="W38" t="s">
        <v>97</v>
      </c>
      <c r="X38" t="s">
        <v>21</v>
      </c>
      <c r="Y38">
        <v>0</v>
      </c>
      <c r="Z38">
        <v>0</v>
      </c>
      <c r="AA38">
        <v>0</v>
      </c>
      <c r="AB38" t="s">
        <v>4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 t="s">
        <v>5</v>
      </c>
      <c r="AK38" t="s">
        <v>46</v>
      </c>
      <c r="AL38" t="s">
        <v>11</v>
      </c>
      <c r="AM38" t="s">
        <v>26</v>
      </c>
      <c r="AN38" t="s">
        <v>41</v>
      </c>
      <c r="AO38" t="s">
        <v>14</v>
      </c>
      <c r="AP38" t="s">
        <v>50</v>
      </c>
      <c r="AQ38" t="s">
        <v>47</v>
      </c>
      <c r="AR38">
        <v>117670</v>
      </c>
      <c r="AS38" t="s">
        <v>98</v>
      </c>
    </row>
    <row r="39" spans="1:45" x14ac:dyDescent="0.25">
      <c r="A39" t="s">
        <v>0</v>
      </c>
      <c r="B39" t="s">
        <v>1</v>
      </c>
      <c r="C39" s="1">
        <v>42899</v>
      </c>
      <c r="D39" t="s">
        <v>35</v>
      </c>
      <c r="E39">
        <v>45</v>
      </c>
      <c r="F39">
        <v>1</v>
      </c>
      <c r="G39">
        <v>0</v>
      </c>
      <c r="H39">
        <v>1</v>
      </c>
      <c r="I39">
        <v>0</v>
      </c>
      <c r="J39">
        <v>1</v>
      </c>
      <c r="K39">
        <v>1</v>
      </c>
      <c r="L39">
        <v>0</v>
      </c>
      <c r="M39">
        <v>0</v>
      </c>
      <c r="N39">
        <v>3</v>
      </c>
      <c r="O39">
        <v>1</v>
      </c>
      <c r="P39">
        <v>4</v>
      </c>
      <c r="Q39" t="s">
        <v>99</v>
      </c>
      <c r="R39" t="s">
        <v>7</v>
      </c>
      <c r="S39" t="s">
        <v>8</v>
      </c>
      <c r="T39" t="s">
        <v>9</v>
      </c>
      <c r="U39" t="s">
        <v>9</v>
      </c>
      <c r="V39">
        <v>0</v>
      </c>
      <c r="W39">
        <v>0</v>
      </c>
      <c r="X39" t="s">
        <v>21</v>
      </c>
      <c r="Y39">
        <v>0</v>
      </c>
      <c r="Z39">
        <v>0</v>
      </c>
      <c r="AA39">
        <v>0</v>
      </c>
      <c r="AB39" t="s">
        <v>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 t="s">
        <v>5</v>
      </c>
      <c r="AK39" t="s">
        <v>25</v>
      </c>
      <c r="AL39" t="s">
        <v>11</v>
      </c>
      <c r="AM39" t="s">
        <v>26</v>
      </c>
      <c r="AN39" t="s">
        <v>13</v>
      </c>
      <c r="AO39" t="s">
        <v>14</v>
      </c>
      <c r="AP39" t="s">
        <v>15</v>
      </c>
      <c r="AQ39" t="s">
        <v>91</v>
      </c>
      <c r="AR39">
        <v>117671</v>
      </c>
      <c r="AS39" t="s">
        <v>100</v>
      </c>
    </row>
    <row r="40" spans="1:45" x14ac:dyDescent="0.25">
      <c r="A40" t="s">
        <v>0</v>
      </c>
      <c r="B40" t="s">
        <v>1</v>
      </c>
      <c r="C40" s="1">
        <v>42898</v>
      </c>
      <c r="D40" t="s">
        <v>2</v>
      </c>
      <c r="E40">
        <v>28</v>
      </c>
      <c r="F40">
        <v>1</v>
      </c>
      <c r="G40">
        <v>0</v>
      </c>
      <c r="H40">
        <v>0</v>
      </c>
      <c r="I40">
        <v>0</v>
      </c>
      <c r="J40">
        <v>2</v>
      </c>
      <c r="K40">
        <v>1</v>
      </c>
      <c r="L40">
        <v>0</v>
      </c>
      <c r="M40">
        <v>0</v>
      </c>
      <c r="N40">
        <v>3</v>
      </c>
      <c r="O40">
        <v>1</v>
      </c>
      <c r="P40">
        <v>4</v>
      </c>
      <c r="Q40" t="s">
        <v>79</v>
      </c>
      <c r="R40" t="s">
        <v>4</v>
      </c>
      <c r="S40" t="s">
        <v>36</v>
      </c>
      <c r="T40" t="s">
        <v>37</v>
      </c>
      <c r="U40">
        <v>0</v>
      </c>
      <c r="V40">
        <v>0</v>
      </c>
      <c r="W40">
        <v>0</v>
      </c>
      <c r="X40">
        <v>0</v>
      </c>
      <c r="Y40">
        <v>0</v>
      </c>
      <c r="Z40" t="s">
        <v>21</v>
      </c>
      <c r="AA40">
        <v>0</v>
      </c>
      <c r="AB40" t="s">
        <v>7</v>
      </c>
      <c r="AC40" t="s">
        <v>8</v>
      </c>
      <c r="AD40" t="s">
        <v>79</v>
      </c>
      <c r="AE40" t="s">
        <v>101</v>
      </c>
      <c r="AF40">
        <v>0</v>
      </c>
      <c r="AG40">
        <v>0</v>
      </c>
      <c r="AH40" t="s">
        <v>21</v>
      </c>
      <c r="AI40">
        <v>0</v>
      </c>
      <c r="AJ40">
        <v>0</v>
      </c>
      <c r="AK40">
        <v>0</v>
      </c>
      <c r="AL40" t="s">
        <v>11</v>
      </c>
      <c r="AM40" t="s">
        <v>26</v>
      </c>
      <c r="AN40" t="s">
        <v>41</v>
      </c>
      <c r="AO40" t="s">
        <v>14</v>
      </c>
      <c r="AP40" t="s">
        <v>15</v>
      </c>
      <c r="AQ40">
        <v>0</v>
      </c>
      <c r="AR40">
        <v>117672</v>
      </c>
      <c r="AS40" t="s">
        <v>102</v>
      </c>
    </row>
    <row r="41" spans="1:45" x14ac:dyDescent="0.25">
      <c r="A41" t="s">
        <v>0</v>
      </c>
      <c r="B41" t="s">
        <v>1</v>
      </c>
      <c r="C41" s="1">
        <v>42899</v>
      </c>
      <c r="D41" t="s">
        <v>2</v>
      </c>
      <c r="E41">
        <v>18</v>
      </c>
      <c r="F41">
        <v>0</v>
      </c>
      <c r="G41">
        <v>0</v>
      </c>
      <c r="H41">
        <v>2</v>
      </c>
      <c r="I41">
        <v>1</v>
      </c>
      <c r="J41">
        <v>0</v>
      </c>
      <c r="K41">
        <v>0</v>
      </c>
      <c r="L41">
        <v>0</v>
      </c>
      <c r="M41">
        <v>0</v>
      </c>
      <c r="N41">
        <v>2</v>
      </c>
      <c r="O41">
        <v>1</v>
      </c>
      <c r="P41">
        <v>3</v>
      </c>
      <c r="Q41" t="s">
        <v>63</v>
      </c>
      <c r="R41" t="s">
        <v>7</v>
      </c>
      <c r="S41" t="s">
        <v>8</v>
      </c>
      <c r="T41" t="s">
        <v>9</v>
      </c>
      <c r="U41" t="s">
        <v>38</v>
      </c>
      <c r="V41">
        <v>0</v>
      </c>
      <c r="W41" t="s">
        <v>97</v>
      </c>
      <c r="X41" t="s">
        <v>21</v>
      </c>
      <c r="Y41">
        <v>0</v>
      </c>
      <c r="Z41">
        <v>0</v>
      </c>
      <c r="AA41">
        <v>0</v>
      </c>
      <c r="AB41" t="s">
        <v>4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 t="s">
        <v>5</v>
      </c>
      <c r="AK41" t="s">
        <v>46</v>
      </c>
      <c r="AL41" t="s">
        <v>11</v>
      </c>
      <c r="AM41" t="s">
        <v>71</v>
      </c>
      <c r="AN41" t="s">
        <v>13</v>
      </c>
      <c r="AO41" t="s">
        <v>14</v>
      </c>
      <c r="AP41" t="s">
        <v>15</v>
      </c>
      <c r="AQ41" t="s">
        <v>103</v>
      </c>
      <c r="AR41">
        <v>117673</v>
      </c>
      <c r="AS41" t="s">
        <v>104</v>
      </c>
    </row>
    <row r="42" spans="1:45" x14ac:dyDescent="0.25">
      <c r="A42" t="s">
        <v>0</v>
      </c>
      <c r="B42" t="s">
        <v>1</v>
      </c>
      <c r="C42" s="1">
        <v>42898</v>
      </c>
      <c r="D42" t="s">
        <v>2</v>
      </c>
      <c r="E42">
        <v>42</v>
      </c>
      <c r="F42">
        <v>1</v>
      </c>
      <c r="G42">
        <v>0</v>
      </c>
      <c r="H42">
        <v>3</v>
      </c>
      <c r="I42">
        <v>2</v>
      </c>
      <c r="J42">
        <v>2</v>
      </c>
      <c r="K42">
        <v>1</v>
      </c>
      <c r="L42">
        <v>0</v>
      </c>
      <c r="M42">
        <v>0</v>
      </c>
      <c r="N42">
        <v>6</v>
      </c>
      <c r="O42">
        <v>3</v>
      </c>
      <c r="P42">
        <v>9</v>
      </c>
      <c r="Q42" t="s">
        <v>3</v>
      </c>
      <c r="R42" t="s">
        <v>4</v>
      </c>
      <c r="S42" t="s">
        <v>36</v>
      </c>
      <c r="T42" t="s">
        <v>37</v>
      </c>
      <c r="U42">
        <v>0</v>
      </c>
      <c r="V42">
        <v>0</v>
      </c>
      <c r="W42">
        <v>0</v>
      </c>
      <c r="X42">
        <v>0</v>
      </c>
      <c r="Y42">
        <v>0</v>
      </c>
      <c r="Z42" t="s">
        <v>21</v>
      </c>
      <c r="AA42">
        <v>0</v>
      </c>
      <c r="AB42" t="s">
        <v>7</v>
      </c>
      <c r="AC42" t="s">
        <v>105</v>
      </c>
      <c r="AD42" t="s">
        <v>3</v>
      </c>
      <c r="AE42" t="s">
        <v>3</v>
      </c>
      <c r="AF42">
        <v>0</v>
      </c>
      <c r="AG42">
        <v>0</v>
      </c>
      <c r="AH42" t="s">
        <v>21</v>
      </c>
      <c r="AI42">
        <v>0</v>
      </c>
      <c r="AJ42">
        <v>0</v>
      </c>
      <c r="AK42">
        <v>0</v>
      </c>
      <c r="AL42" t="s">
        <v>11</v>
      </c>
      <c r="AM42" t="s">
        <v>26</v>
      </c>
      <c r="AN42" t="s">
        <v>13</v>
      </c>
      <c r="AO42" t="s">
        <v>14</v>
      </c>
      <c r="AP42" t="s">
        <v>15</v>
      </c>
      <c r="AQ42">
        <v>0</v>
      </c>
      <c r="AR42">
        <v>117674</v>
      </c>
      <c r="AS42" t="s">
        <v>106</v>
      </c>
    </row>
    <row r="43" spans="1:45" x14ac:dyDescent="0.25">
      <c r="A43" t="s">
        <v>0</v>
      </c>
      <c r="B43" t="s">
        <v>1</v>
      </c>
      <c r="C43" s="1">
        <v>42898</v>
      </c>
      <c r="D43" t="s">
        <v>2</v>
      </c>
      <c r="E43">
        <v>47</v>
      </c>
      <c r="F43">
        <v>0</v>
      </c>
      <c r="G43">
        <v>0</v>
      </c>
      <c r="H43">
        <v>1</v>
      </c>
      <c r="I43">
        <v>3</v>
      </c>
      <c r="J43">
        <v>2</v>
      </c>
      <c r="K43">
        <v>1</v>
      </c>
      <c r="L43">
        <v>0</v>
      </c>
      <c r="M43">
        <v>0</v>
      </c>
      <c r="N43">
        <v>3</v>
      </c>
      <c r="O43">
        <v>4</v>
      </c>
      <c r="P43">
        <v>7</v>
      </c>
      <c r="Q43" t="s">
        <v>59</v>
      </c>
      <c r="R43" t="s">
        <v>4</v>
      </c>
      <c r="S43" t="s">
        <v>36</v>
      </c>
      <c r="T43" t="s">
        <v>37</v>
      </c>
      <c r="U43">
        <v>0</v>
      </c>
      <c r="V43">
        <v>0</v>
      </c>
      <c r="W43">
        <v>0</v>
      </c>
      <c r="X43">
        <v>0</v>
      </c>
      <c r="Y43">
        <v>0</v>
      </c>
      <c r="Z43" t="s">
        <v>21</v>
      </c>
      <c r="AA43">
        <v>0</v>
      </c>
      <c r="AB43" t="s">
        <v>7</v>
      </c>
      <c r="AC43" t="s">
        <v>75</v>
      </c>
      <c r="AD43" t="s">
        <v>59</v>
      </c>
      <c r="AE43" t="s">
        <v>107</v>
      </c>
      <c r="AF43">
        <v>0</v>
      </c>
      <c r="AG43">
        <v>0</v>
      </c>
      <c r="AH43" t="s">
        <v>21</v>
      </c>
      <c r="AI43">
        <v>0</v>
      </c>
      <c r="AJ43">
        <v>0</v>
      </c>
      <c r="AK43">
        <v>0</v>
      </c>
      <c r="AL43" t="s">
        <v>11</v>
      </c>
      <c r="AM43" t="s">
        <v>26</v>
      </c>
      <c r="AN43" t="s">
        <v>41</v>
      </c>
      <c r="AO43" t="s">
        <v>14</v>
      </c>
      <c r="AP43" t="s">
        <v>15</v>
      </c>
      <c r="AQ43" t="s">
        <v>47</v>
      </c>
      <c r="AR43">
        <v>117675</v>
      </c>
      <c r="AS43" t="s">
        <v>108</v>
      </c>
    </row>
    <row r="44" spans="1:45" x14ac:dyDescent="0.25">
      <c r="A44" t="s">
        <v>0</v>
      </c>
      <c r="B44" t="s">
        <v>1</v>
      </c>
      <c r="C44" s="1">
        <v>42900</v>
      </c>
      <c r="D44" t="s">
        <v>2</v>
      </c>
      <c r="E44">
        <v>31</v>
      </c>
      <c r="F44">
        <v>2</v>
      </c>
      <c r="G44">
        <v>0</v>
      </c>
      <c r="H44">
        <v>3</v>
      </c>
      <c r="I44">
        <v>1</v>
      </c>
      <c r="J44">
        <v>0</v>
      </c>
      <c r="K44">
        <v>1</v>
      </c>
      <c r="L44">
        <v>0</v>
      </c>
      <c r="M44">
        <v>0</v>
      </c>
      <c r="N44">
        <v>5</v>
      </c>
      <c r="O44">
        <v>2</v>
      </c>
      <c r="P44">
        <v>7</v>
      </c>
      <c r="Q44" t="s">
        <v>109</v>
      </c>
      <c r="R44" t="s">
        <v>7</v>
      </c>
      <c r="S44" t="s">
        <v>8</v>
      </c>
      <c r="T44" t="s">
        <v>9</v>
      </c>
      <c r="U44" t="s">
        <v>9</v>
      </c>
      <c r="V44">
        <v>0</v>
      </c>
      <c r="W44">
        <v>0</v>
      </c>
      <c r="X44" t="s">
        <v>21</v>
      </c>
      <c r="Y44">
        <v>0</v>
      </c>
      <c r="Z44">
        <v>0</v>
      </c>
      <c r="AA44">
        <v>0</v>
      </c>
      <c r="AB44" t="s">
        <v>4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 t="s">
        <v>5</v>
      </c>
      <c r="AK44" t="s">
        <v>110</v>
      </c>
      <c r="AL44" t="s">
        <v>11</v>
      </c>
      <c r="AM44" t="s">
        <v>49</v>
      </c>
      <c r="AN44" t="s">
        <v>41</v>
      </c>
      <c r="AO44" t="s">
        <v>14</v>
      </c>
      <c r="AP44" t="s">
        <v>50</v>
      </c>
      <c r="AQ44" t="s">
        <v>47</v>
      </c>
      <c r="AR44">
        <v>117676</v>
      </c>
      <c r="AS44" t="s">
        <v>111</v>
      </c>
    </row>
    <row r="45" spans="1:45" x14ac:dyDescent="0.25">
      <c r="A45" t="s">
        <v>0</v>
      </c>
      <c r="B45" t="s">
        <v>1</v>
      </c>
      <c r="C45" s="1">
        <v>42898</v>
      </c>
      <c r="D45" t="s">
        <v>35</v>
      </c>
      <c r="E45">
        <v>38</v>
      </c>
      <c r="F45">
        <v>0</v>
      </c>
      <c r="G45">
        <v>1</v>
      </c>
      <c r="H45">
        <v>0</v>
      </c>
      <c r="I45">
        <v>0</v>
      </c>
      <c r="J45">
        <v>2</v>
      </c>
      <c r="K45">
        <v>2</v>
      </c>
      <c r="L45">
        <v>0</v>
      </c>
      <c r="M45">
        <v>0</v>
      </c>
      <c r="N45">
        <v>2</v>
      </c>
      <c r="O45">
        <v>3</v>
      </c>
      <c r="P45">
        <v>5</v>
      </c>
      <c r="Q45" t="s">
        <v>31</v>
      </c>
      <c r="R45" t="s">
        <v>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t="s">
        <v>5</v>
      </c>
      <c r="AA45" t="s">
        <v>46</v>
      </c>
      <c r="AB45" t="s">
        <v>7</v>
      </c>
      <c r="AC45" t="s">
        <v>112</v>
      </c>
      <c r="AD45" t="s">
        <v>113</v>
      </c>
      <c r="AE45" t="s">
        <v>114</v>
      </c>
      <c r="AF45">
        <v>0</v>
      </c>
      <c r="AG45">
        <v>0</v>
      </c>
      <c r="AH45" t="s">
        <v>21</v>
      </c>
      <c r="AI45">
        <v>0</v>
      </c>
      <c r="AJ45">
        <v>0</v>
      </c>
      <c r="AK45">
        <v>0</v>
      </c>
      <c r="AL45" t="s">
        <v>11</v>
      </c>
      <c r="AM45" t="s">
        <v>26</v>
      </c>
      <c r="AN45">
        <v>0</v>
      </c>
      <c r="AO45" t="s">
        <v>14</v>
      </c>
      <c r="AP45" t="s">
        <v>15</v>
      </c>
      <c r="AQ45" t="s">
        <v>47</v>
      </c>
      <c r="AR45">
        <v>117677</v>
      </c>
      <c r="AS45" t="s">
        <v>115</v>
      </c>
    </row>
    <row r="46" spans="1:45" x14ac:dyDescent="0.25">
      <c r="A46" t="s">
        <v>0</v>
      </c>
      <c r="B46" t="s">
        <v>1</v>
      </c>
      <c r="C46" s="1">
        <v>42900</v>
      </c>
      <c r="D46" t="s">
        <v>2</v>
      </c>
      <c r="E46">
        <v>25</v>
      </c>
      <c r="F46">
        <v>0</v>
      </c>
      <c r="G46">
        <v>2</v>
      </c>
      <c r="H46">
        <v>0</v>
      </c>
      <c r="I46">
        <v>0</v>
      </c>
      <c r="J46">
        <v>0</v>
      </c>
      <c r="K46">
        <v>1</v>
      </c>
      <c r="L46">
        <v>0</v>
      </c>
      <c r="M46">
        <v>0</v>
      </c>
      <c r="N46">
        <v>0</v>
      </c>
      <c r="O46">
        <v>3</v>
      </c>
      <c r="P46">
        <v>3</v>
      </c>
      <c r="Q46" t="s">
        <v>63</v>
      </c>
      <c r="R46" t="s">
        <v>7</v>
      </c>
      <c r="S46" t="s">
        <v>8</v>
      </c>
      <c r="T46" t="s">
        <v>9</v>
      </c>
      <c r="U46" t="s">
        <v>9</v>
      </c>
      <c r="V46">
        <v>0</v>
      </c>
      <c r="W46">
        <v>0</v>
      </c>
      <c r="X46" t="s">
        <v>21</v>
      </c>
      <c r="Y46">
        <v>0</v>
      </c>
      <c r="Z46">
        <v>0</v>
      </c>
      <c r="AA46">
        <v>0</v>
      </c>
      <c r="AB46" t="s">
        <v>4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 t="s">
        <v>5</v>
      </c>
      <c r="AK46" t="s">
        <v>110</v>
      </c>
      <c r="AL46" t="s">
        <v>11</v>
      </c>
      <c r="AM46" t="s">
        <v>26</v>
      </c>
      <c r="AN46" t="s">
        <v>41</v>
      </c>
      <c r="AO46" t="s">
        <v>14</v>
      </c>
      <c r="AP46" t="s">
        <v>50</v>
      </c>
      <c r="AQ46" t="s">
        <v>47</v>
      </c>
      <c r="AR46">
        <v>117678</v>
      </c>
      <c r="AS46" t="s">
        <v>116</v>
      </c>
    </row>
    <row r="47" spans="1:45" x14ac:dyDescent="0.25">
      <c r="A47" t="s">
        <v>0</v>
      </c>
      <c r="B47" t="s">
        <v>1</v>
      </c>
      <c r="C47" s="1">
        <v>42900</v>
      </c>
      <c r="D47" t="s">
        <v>2</v>
      </c>
      <c r="E47">
        <v>28</v>
      </c>
      <c r="F47">
        <v>0</v>
      </c>
      <c r="G47">
        <v>1</v>
      </c>
      <c r="H47">
        <v>1</v>
      </c>
      <c r="I47">
        <v>2</v>
      </c>
      <c r="J47">
        <v>0</v>
      </c>
      <c r="K47">
        <v>3</v>
      </c>
      <c r="L47">
        <v>0</v>
      </c>
      <c r="M47">
        <v>0</v>
      </c>
      <c r="N47">
        <v>1</v>
      </c>
      <c r="O47">
        <v>6</v>
      </c>
      <c r="P47">
        <v>7</v>
      </c>
      <c r="Q47" t="s">
        <v>63</v>
      </c>
      <c r="R47" t="s">
        <v>7</v>
      </c>
      <c r="S47" t="s">
        <v>8</v>
      </c>
      <c r="T47" t="s">
        <v>9</v>
      </c>
      <c r="U47" t="s">
        <v>9</v>
      </c>
      <c r="V47">
        <v>0</v>
      </c>
      <c r="W47">
        <v>0</v>
      </c>
      <c r="X47" t="s">
        <v>21</v>
      </c>
      <c r="Y47">
        <v>0</v>
      </c>
      <c r="Z47">
        <v>0</v>
      </c>
      <c r="AA47">
        <v>0</v>
      </c>
      <c r="AB47" t="s">
        <v>4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 t="s">
        <v>5</v>
      </c>
      <c r="AK47" t="s">
        <v>110</v>
      </c>
      <c r="AL47" t="s">
        <v>11</v>
      </c>
      <c r="AM47" t="s">
        <v>26</v>
      </c>
      <c r="AN47">
        <v>0</v>
      </c>
      <c r="AO47" t="s">
        <v>14</v>
      </c>
      <c r="AP47" t="s">
        <v>15</v>
      </c>
      <c r="AQ47" t="s">
        <v>91</v>
      </c>
      <c r="AR47">
        <v>117679</v>
      </c>
      <c r="AS47" t="s">
        <v>117</v>
      </c>
    </row>
    <row r="48" spans="1:45" x14ac:dyDescent="0.25">
      <c r="A48" t="s">
        <v>0</v>
      </c>
      <c r="B48" t="s">
        <v>1</v>
      </c>
      <c r="C48" s="1">
        <v>42898</v>
      </c>
      <c r="D48" t="s">
        <v>2</v>
      </c>
      <c r="E48">
        <v>29</v>
      </c>
      <c r="F48">
        <v>0</v>
      </c>
      <c r="G48">
        <v>0</v>
      </c>
      <c r="H48">
        <v>2</v>
      </c>
      <c r="I48">
        <v>0</v>
      </c>
      <c r="J48">
        <v>1</v>
      </c>
      <c r="K48">
        <v>1</v>
      </c>
      <c r="L48">
        <v>0</v>
      </c>
      <c r="M48">
        <v>0</v>
      </c>
      <c r="N48">
        <v>3</v>
      </c>
      <c r="O48">
        <v>1</v>
      </c>
      <c r="P48">
        <v>4</v>
      </c>
      <c r="Q48" t="s">
        <v>96</v>
      </c>
      <c r="R48" t="s">
        <v>4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 t="s">
        <v>4</v>
      </c>
      <c r="AC48" t="s">
        <v>36</v>
      </c>
      <c r="AD48" t="s">
        <v>37</v>
      </c>
      <c r="AE48">
        <v>0</v>
      </c>
      <c r="AF48">
        <v>0</v>
      </c>
      <c r="AG48">
        <v>0</v>
      </c>
      <c r="AH48">
        <v>0</v>
      </c>
      <c r="AI48">
        <v>0</v>
      </c>
      <c r="AJ48" t="s">
        <v>21</v>
      </c>
      <c r="AK48">
        <v>0</v>
      </c>
      <c r="AL48" t="s">
        <v>11</v>
      </c>
      <c r="AM48" t="s">
        <v>26</v>
      </c>
      <c r="AN48" t="s">
        <v>41</v>
      </c>
      <c r="AO48" t="s">
        <v>14</v>
      </c>
      <c r="AP48" t="s">
        <v>15</v>
      </c>
      <c r="AQ48">
        <v>0</v>
      </c>
      <c r="AR48">
        <v>117680</v>
      </c>
      <c r="AS48" t="s">
        <v>118</v>
      </c>
    </row>
    <row r="49" spans="1:45" x14ac:dyDescent="0.25">
      <c r="A49" t="s">
        <v>0</v>
      </c>
      <c r="B49" t="s">
        <v>1</v>
      </c>
      <c r="C49" s="1">
        <v>42900</v>
      </c>
      <c r="D49" t="s">
        <v>2</v>
      </c>
      <c r="E49">
        <v>40</v>
      </c>
      <c r="F49">
        <v>2</v>
      </c>
      <c r="G49">
        <v>0</v>
      </c>
      <c r="H49">
        <v>4</v>
      </c>
      <c r="I49">
        <v>4</v>
      </c>
      <c r="J49">
        <v>0</v>
      </c>
      <c r="K49">
        <v>2</v>
      </c>
      <c r="L49">
        <v>0</v>
      </c>
      <c r="M49">
        <v>1</v>
      </c>
      <c r="N49">
        <v>6</v>
      </c>
      <c r="O49">
        <v>7</v>
      </c>
      <c r="P49">
        <v>13</v>
      </c>
      <c r="Q49" t="s">
        <v>43</v>
      </c>
      <c r="R49" t="s">
        <v>7</v>
      </c>
      <c r="S49" t="s">
        <v>8</v>
      </c>
      <c r="T49" t="s">
        <v>9</v>
      </c>
      <c r="U49" t="s">
        <v>9</v>
      </c>
      <c r="V49">
        <v>0</v>
      </c>
      <c r="W49">
        <v>0</v>
      </c>
      <c r="X49" t="s">
        <v>21</v>
      </c>
      <c r="Y49">
        <v>0</v>
      </c>
      <c r="Z49">
        <v>0</v>
      </c>
      <c r="AA49">
        <v>0</v>
      </c>
      <c r="AB49" t="s">
        <v>4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 t="s">
        <v>11</v>
      </c>
      <c r="AM49" t="s">
        <v>49</v>
      </c>
      <c r="AN49" t="s">
        <v>41</v>
      </c>
      <c r="AO49" t="s">
        <v>14</v>
      </c>
      <c r="AP49" t="s">
        <v>50</v>
      </c>
      <c r="AQ49" t="s">
        <v>29</v>
      </c>
      <c r="AR49">
        <v>117681</v>
      </c>
      <c r="AS49" t="s">
        <v>119</v>
      </c>
    </row>
    <row r="50" spans="1:45" x14ac:dyDescent="0.25">
      <c r="A50" t="s">
        <v>0</v>
      </c>
      <c r="B50" t="s">
        <v>1</v>
      </c>
      <c r="C50" s="1">
        <v>42898</v>
      </c>
      <c r="D50" t="s">
        <v>2</v>
      </c>
      <c r="E50">
        <v>31</v>
      </c>
      <c r="F50">
        <v>0</v>
      </c>
      <c r="G50">
        <v>0</v>
      </c>
      <c r="H50">
        <v>1</v>
      </c>
      <c r="I50">
        <v>1</v>
      </c>
      <c r="J50">
        <v>0</v>
      </c>
      <c r="K50">
        <v>2</v>
      </c>
      <c r="L50">
        <v>0</v>
      </c>
      <c r="M50">
        <v>0</v>
      </c>
      <c r="N50">
        <v>1</v>
      </c>
      <c r="O50">
        <v>3</v>
      </c>
      <c r="P50">
        <v>4</v>
      </c>
      <c r="Q50" t="s">
        <v>9</v>
      </c>
      <c r="R50" t="s">
        <v>4</v>
      </c>
      <c r="S50" t="s">
        <v>36</v>
      </c>
      <c r="T50" t="s">
        <v>120</v>
      </c>
      <c r="U50">
        <v>0</v>
      </c>
      <c r="V50">
        <v>0</v>
      </c>
      <c r="W50">
        <v>0</v>
      </c>
      <c r="X50">
        <v>0</v>
      </c>
      <c r="Y50">
        <v>0</v>
      </c>
      <c r="Z50" t="s">
        <v>21</v>
      </c>
      <c r="AA50">
        <v>0</v>
      </c>
      <c r="AB50" t="s">
        <v>7</v>
      </c>
      <c r="AC50" t="s">
        <v>8</v>
      </c>
      <c r="AD50" t="s">
        <v>9</v>
      </c>
      <c r="AE50" t="s">
        <v>121</v>
      </c>
      <c r="AF50">
        <v>0</v>
      </c>
      <c r="AG50">
        <v>0</v>
      </c>
      <c r="AH50" t="s">
        <v>21</v>
      </c>
      <c r="AI50">
        <v>0</v>
      </c>
      <c r="AJ50">
        <v>0</v>
      </c>
      <c r="AK50">
        <v>0</v>
      </c>
      <c r="AL50" t="s">
        <v>11</v>
      </c>
      <c r="AM50" t="s">
        <v>26</v>
      </c>
      <c r="AN50" t="s">
        <v>41</v>
      </c>
      <c r="AO50" t="s">
        <v>14</v>
      </c>
      <c r="AP50" t="s">
        <v>15</v>
      </c>
      <c r="AQ50">
        <v>0</v>
      </c>
      <c r="AR50">
        <v>117683</v>
      </c>
      <c r="AS50" t="s">
        <v>122</v>
      </c>
    </row>
    <row r="51" spans="1:45" x14ac:dyDescent="0.25">
      <c r="A51" t="s">
        <v>0</v>
      </c>
      <c r="B51" t="s">
        <v>1</v>
      </c>
      <c r="C51" s="1">
        <v>42898</v>
      </c>
      <c r="D51" t="s">
        <v>35</v>
      </c>
      <c r="E51">
        <v>50</v>
      </c>
      <c r="F51">
        <v>0</v>
      </c>
      <c r="G51">
        <v>0</v>
      </c>
      <c r="H51">
        <v>2</v>
      </c>
      <c r="I51">
        <v>3</v>
      </c>
      <c r="J51">
        <v>2</v>
      </c>
      <c r="K51">
        <v>2</v>
      </c>
      <c r="L51">
        <v>1</v>
      </c>
      <c r="M51">
        <v>0</v>
      </c>
      <c r="N51">
        <v>5</v>
      </c>
      <c r="O51">
        <v>5</v>
      </c>
      <c r="P51">
        <v>10</v>
      </c>
      <c r="Q51" t="s">
        <v>43</v>
      </c>
      <c r="R51" t="s">
        <v>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t="s">
        <v>5</v>
      </c>
      <c r="AA51" t="s">
        <v>46</v>
      </c>
      <c r="AB51" t="s">
        <v>7</v>
      </c>
      <c r="AC51" t="s">
        <v>44</v>
      </c>
      <c r="AD51" t="s">
        <v>43</v>
      </c>
      <c r="AE51" t="s">
        <v>123</v>
      </c>
      <c r="AF51">
        <v>0</v>
      </c>
      <c r="AG51">
        <v>0</v>
      </c>
      <c r="AH51" t="s">
        <v>21</v>
      </c>
      <c r="AI51">
        <v>0</v>
      </c>
      <c r="AJ51">
        <v>0</v>
      </c>
      <c r="AK51">
        <v>0</v>
      </c>
      <c r="AL51" t="s">
        <v>11</v>
      </c>
      <c r="AM51" t="s">
        <v>26</v>
      </c>
      <c r="AN51" t="s">
        <v>41</v>
      </c>
      <c r="AO51" t="s">
        <v>14</v>
      </c>
      <c r="AP51" t="s">
        <v>15</v>
      </c>
      <c r="AQ51" t="s">
        <v>57</v>
      </c>
      <c r="AR51">
        <v>117684</v>
      </c>
      <c r="AS51" t="s">
        <v>124</v>
      </c>
    </row>
    <row r="52" spans="1:45" x14ac:dyDescent="0.25">
      <c r="A52" t="s">
        <v>0</v>
      </c>
      <c r="B52" t="s">
        <v>1</v>
      </c>
      <c r="C52" s="1">
        <v>42899</v>
      </c>
      <c r="D52" t="s">
        <v>35</v>
      </c>
      <c r="E52">
        <v>60</v>
      </c>
      <c r="F52">
        <v>1</v>
      </c>
      <c r="G52">
        <v>0</v>
      </c>
      <c r="H52">
        <v>2</v>
      </c>
      <c r="I52">
        <v>2</v>
      </c>
      <c r="J52">
        <v>0</v>
      </c>
      <c r="K52">
        <v>2</v>
      </c>
      <c r="L52">
        <v>1</v>
      </c>
      <c r="M52">
        <v>1</v>
      </c>
      <c r="N52">
        <v>4</v>
      </c>
      <c r="O52">
        <v>5</v>
      </c>
      <c r="P52">
        <v>9</v>
      </c>
      <c r="Q52" t="s">
        <v>125</v>
      </c>
      <c r="R52" t="s">
        <v>7</v>
      </c>
      <c r="S52" t="s">
        <v>8</v>
      </c>
      <c r="T52" t="s">
        <v>9</v>
      </c>
      <c r="U52" t="s">
        <v>38</v>
      </c>
      <c r="V52">
        <v>0</v>
      </c>
      <c r="W52" t="s">
        <v>126</v>
      </c>
      <c r="X52" t="s">
        <v>21</v>
      </c>
      <c r="Y52">
        <v>0</v>
      </c>
      <c r="Z52">
        <v>0</v>
      </c>
      <c r="AA52">
        <v>0</v>
      </c>
      <c r="AB52" t="s">
        <v>4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 t="s">
        <v>5</v>
      </c>
      <c r="AK52" t="s">
        <v>25</v>
      </c>
      <c r="AL52" t="s">
        <v>11</v>
      </c>
      <c r="AM52" t="s">
        <v>12</v>
      </c>
      <c r="AN52" t="s">
        <v>13</v>
      </c>
      <c r="AO52" t="s">
        <v>14</v>
      </c>
      <c r="AP52" t="s">
        <v>28</v>
      </c>
      <c r="AQ52" t="s">
        <v>29</v>
      </c>
      <c r="AR52">
        <v>117685</v>
      </c>
      <c r="AS52" t="s">
        <v>127</v>
      </c>
    </row>
    <row r="53" spans="1:45" x14ac:dyDescent="0.25">
      <c r="A53" t="s">
        <v>0</v>
      </c>
      <c r="B53" t="s">
        <v>1</v>
      </c>
      <c r="C53" s="1">
        <v>42898</v>
      </c>
      <c r="D53" t="s">
        <v>2</v>
      </c>
      <c r="E53">
        <v>46</v>
      </c>
      <c r="F53">
        <v>0</v>
      </c>
      <c r="G53">
        <v>1</v>
      </c>
      <c r="H53">
        <v>3</v>
      </c>
      <c r="I53">
        <v>1</v>
      </c>
      <c r="J53">
        <v>1</v>
      </c>
      <c r="K53">
        <v>2</v>
      </c>
      <c r="L53">
        <v>0</v>
      </c>
      <c r="M53">
        <v>0</v>
      </c>
      <c r="N53">
        <v>4</v>
      </c>
      <c r="O53">
        <v>4</v>
      </c>
      <c r="P53">
        <v>8</v>
      </c>
      <c r="Q53" t="s">
        <v>9</v>
      </c>
      <c r="R53" t="s">
        <v>4</v>
      </c>
      <c r="S53" t="s">
        <v>60</v>
      </c>
      <c r="T53" t="s">
        <v>73</v>
      </c>
      <c r="U53">
        <v>0</v>
      </c>
      <c r="V53">
        <v>0</v>
      </c>
      <c r="W53">
        <v>0</v>
      </c>
      <c r="X53">
        <v>0</v>
      </c>
      <c r="Y53">
        <v>0</v>
      </c>
      <c r="Z53" t="s">
        <v>21</v>
      </c>
      <c r="AA53">
        <v>0</v>
      </c>
      <c r="AB53" t="s">
        <v>7</v>
      </c>
      <c r="AC53" t="s">
        <v>8</v>
      </c>
      <c r="AD53" t="s">
        <v>9</v>
      </c>
      <c r="AE53" t="s">
        <v>121</v>
      </c>
      <c r="AF53">
        <v>0</v>
      </c>
      <c r="AG53">
        <v>0</v>
      </c>
      <c r="AH53" t="s">
        <v>21</v>
      </c>
      <c r="AI53">
        <v>0</v>
      </c>
      <c r="AJ53">
        <v>0</v>
      </c>
      <c r="AK53">
        <v>0</v>
      </c>
      <c r="AL53" t="s">
        <v>11</v>
      </c>
      <c r="AM53" t="s">
        <v>26</v>
      </c>
      <c r="AN53" t="s">
        <v>41</v>
      </c>
      <c r="AO53" t="s">
        <v>14</v>
      </c>
      <c r="AP53" t="s">
        <v>15</v>
      </c>
      <c r="AQ53" t="s">
        <v>47</v>
      </c>
      <c r="AR53">
        <v>117686</v>
      </c>
      <c r="AS53" t="s">
        <v>128</v>
      </c>
    </row>
    <row r="54" spans="1:45" x14ac:dyDescent="0.25">
      <c r="A54" t="s">
        <v>0</v>
      </c>
      <c r="B54" t="s">
        <v>1</v>
      </c>
      <c r="C54" s="1">
        <v>42899</v>
      </c>
      <c r="D54" t="s">
        <v>2</v>
      </c>
      <c r="E54">
        <v>28</v>
      </c>
      <c r="F54">
        <v>1</v>
      </c>
      <c r="G54">
        <v>1</v>
      </c>
      <c r="H54">
        <v>5</v>
      </c>
      <c r="I54">
        <v>0</v>
      </c>
      <c r="J54">
        <v>5</v>
      </c>
      <c r="K54">
        <v>1</v>
      </c>
      <c r="L54">
        <v>0</v>
      </c>
      <c r="M54">
        <v>0</v>
      </c>
      <c r="N54">
        <v>11</v>
      </c>
      <c r="O54">
        <v>2</v>
      </c>
      <c r="P54">
        <v>13</v>
      </c>
      <c r="Q54" t="s">
        <v>129</v>
      </c>
      <c r="R54" t="s">
        <v>7</v>
      </c>
      <c r="S54" t="s">
        <v>8</v>
      </c>
      <c r="T54" t="s">
        <v>9</v>
      </c>
      <c r="U54" t="s">
        <v>65</v>
      </c>
      <c r="V54">
        <v>0</v>
      </c>
      <c r="W54" t="s">
        <v>66</v>
      </c>
      <c r="X54" t="s">
        <v>21</v>
      </c>
      <c r="Y54">
        <v>0</v>
      </c>
      <c r="Z54">
        <v>0</v>
      </c>
      <c r="AA54">
        <v>0</v>
      </c>
      <c r="AB54" t="s">
        <v>4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 t="s">
        <v>5</v>
      </c>
      <c r="AK54" t="s">
        <v>130</v>
      </c>
      <c r="AL54" t="s">
        <v>11</v>
      </c>
      <c r="AM54" t="s">
        <v>71</v>
      </c>
      <c r="AN54">
        <v>0</v>
      </c>
      <c r="AO54" t="s">
        <v>14</v>
      </c>
      <c r="AP54" t="s">
        <v>28</v>
      </c>
      <c r="AQ54" t="s">
        <v>47</v>
      </c>
      <c r="AR54">
        <v>117687</v>
      </c>
      <c r="AS54" t="s">
        <v>131</v>
      </c>
    </row>
    <row r="55" spans="1:45" x14ac:dyDescent="0.25">
      <c r="A55" t="s">
        <v>0</v>
      </c>
      <c r="B55" t="s">
        <v>1</v>
      </c>
      <c r="C55" s="1">
        <v>42898</v>
      </c>
      <c r="D55" t="s">
        <v>35</v>
      </c>
      <c r="E55">
        <v>38</v>
      </c>
      <c r="F55">
        <v>0</v>
      </c>
      <c r="G55">
        <v>0</v>
      </c>
      <c r="H55">
        <v>1</v>
      </c>
      <c r="I55">
        <v>1</v>
      </c>
      <c r="J55">
        <v>1</v>
      </c>
      <c r="K55">
        <v>2</v>
      </c>
      <c r="L55">
        <v>0</v>
      </c>
      <c r="M55">
        <v>0</v>
      </c>
      <c r="N55">
        <v>2</v>
      </c>
      <c r="O55">
        <v>3</v>
      </c>
      <c r="P55">
        <v>5</v>
      </c>
      <c r="Q55" t="s">
        <v>43</v>
      </c>
      <c r="R55" t="s">
        <v>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t="s">
        <v>5</v>
      </c>
      <c r="AA55" t="s">
        <v>90</v>
      </c>
      <c r="AB55" t="s">
        <v>7</v>
      </c>
      <c r="AC55" t="s">
        <v>44</v>
      </c>
      <c r="AD55" t="s">
        <v>43</v>
      </c>
      <c r="AE55" t="s">
        <v>123</v>
      </c>
      <c r="AF55">
        <v>0</v>
      </c>
      <c r="AG55">
        <v>0</v>
      </c>
      <c r="AH55" t="s">
        <v>21</v>
      </c>
      <c r="AI55">
        <v>0</v>
      </c>
      <c r="AJ55">
        <v>0</v>
      </c>
      <c r="AK55">
        <v>0</v>
      </c>
      <c r="AL55" t="s">
        <v>11</v>
      </c>
      <c r="AM55" t="s">
        <v>26</v>
      </c>
      <c r="AN55" t="s">
        <v>41</v>
      </c>
      <c r="AO55" t="s">
        <v>14</v>
      </c>
      <c r="AP55">
        <v>0</v>
      </c>
      <c r="AQ55">
        <v>0</v>
      </c>
      <c r="AR55">
        <v>117688</v>
      </c>
      <c r="AS55" t="s">
        <v>132</v>
      </c>
    </row>
    <row r="56" spans="1:45" x14ac:dyDescent="0.25">
      <c r="A56" t="s">
        <v>0</v>
      </c>
      <c r="B56" t="s">
        <v>1</v>
      </c>
      <c r="C56" s="1">
        <v>42899</v>
      </c>
      <c r="D56" t="s">
        <v>2</v>
      </c>
      <c r="E56">
        <v>36</v>
      </c>
      <c r="F56">
        <v>0</v>
      </c>
      <c r="G56">
        <v>2</v>
      </c>
      <c r="H56">
        <v>1</v>
      </c>
      <c r="I56">
        <v>2</v>
      </c>
      <c r="J56">
        <v>0</v>
      </c>
      <c r="K56">
        <v>1</v>
      </c>
      <c r="L56">
        <v>0</v>
      </c>
      <c r="M56">
        <v>1</v>
      </c>
      <c r="N56">
        <v>1</v>
      </c>
      <c r="O56">
        <v>6</v>
      </c>
      <c r="P56">
        <v>7</v>
      </c>
      <c r="Q56" t="s">
        <v>133</v>
      </c>
      <c r="R56" t="s">
        <v>7</v>
      </c>
      <c r="S56" t="s">
        <v>8</v>
      </c>
      <c r="T56" t="s">
        <v>9</v>
      </c>
      <c r="U56" t="s">
        <v>19</v>
      </c>
      <c r="V56">
        <v>0</v>
      </c>
      <c r="W56" t="s">
        <v>134</v>
      </c>
      <c r="X56" t="s">
        <v>21</v>
      </c>
      <c r="Y56">
        <v>0</v>
      </c>
      <c r="Z56">
        <v>0</v>
      </c>
      <c r="AA56">
        <v>0</v>
      </c>
      <c r="AB56" t="s">
        <v>4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 t="s">
        <v>5</v>
      </c>
      <c r="AK56" t="s">
        <v>46</v>
      </c>
      <c r="AL56" t="s">
        <v>11</v>
      </c>
      <c r="AM56" t="s">
        <v>26</v>
      </c>
      <c r="AN56" t="s">
        <v>13</v>
      </c>
      <c r="AO56" t="s">
        <v>14</v>
      </c>
      <c r="AP56" t="s">
        <v>28</v>
      </c>
      <c r="AQ56" t="s">
        <v>29</v>
      </c>
      <c r="AR56">
        <v>117689</v>
      </c>
      <c r="AS56" t="s">
        <v>135</v>
      </c>
    </row>
    <row r="57" spans="1:45" x14ac:dyDescent="0.25">
      <c r="A57" t="s">
        <v>0</v>
      </c>
      <c r="B57" t="s">
        <v>1</v>
      </c>
      <c r="C57" s="1">
        <v>42899</v>
      </c>
      <c r="D57" t="s">
        <v>2</v>
      </c>
      <c r="E57">
        <v>29</v>
      </c>
      <c r="F57">
        <v>1</v>
      </c>
      <c r="G57">
        <v>0</v>
      </c>
      <c r="H57">
        <v>1</v>
      </c>
      <c r="I57">
        <v>4</v>
      </c>
      <c r="J57">
        <v>0</v>
      </c>
      <c r="K57">
        <v>1</v>
      </c>
      <c r="L57">
        <v>0</v>
      </c>
      <c r="M57">
        <v>0</v>
      </c>
      <c r="N57">
        <v>2</v>
      </c>
      <c r="O57">
        <v>5</v>
      </c>
      <c r="P57">
        <v>7</v>
      </c>
      <c r="Q57" t="s">
        <v>136</v>
      </c>
      <c r="R57" t="s">
        <v>7</v>
      </c>
      <c r="S57" t="s">
        <v>8</v>
      </c>
      <c r="T57" t="s">
        <v>9</v>
      </c>
      <c r="U57" t="s">
        <v>65</v>
      </c>
      <c r="V57">
        <v>0</v>
      </c>
      <c r="W57" t="s">
        <v>66</v>
      </c>
      <c r="X57" t="s">
        <v>21</v>
      </c>
      <c r="Y57">
        <v>0</v>
      </c>
      <c r="Z57">
        <v>0</v>
      </c>
      <c r="AA57">
        <v>0</v>
      </c>
      <c r="AB57" t="s">
        <v>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 t="s">
        <v>5</v>
      </c>
      <c r="AK57" t="s">
        <v>46</v>
      </c>
      <c r="AL57" t="s">
        <v>11</v>
      </c>
      <c r="AM57" t="s">
        <v>71</v>
      </c>
      <c r="AN57" t="s">
        <v>41</v>
      </c>
      <c r="AO57" t="s">
        <v>14</v>
      </c>
      <c r="AP57" t="s">
        <v>50</v>
      </c>
      <c r="AQ57">
        <v>0</v>
      </c>
      <c r="AR57">
        <v>117690</v>
      </c>
      <c r="AS57" t="s">
        <v>137</v>
      </c>
    </row>
    <row r="58" spans="1:45" x14ac:dyDescent="0.25">
      <c r="A58" t="s">
        <v>0</v>
      </c>
      <c r="B58" t="s">
        <v>1</v>
      </c>
      <c r="C58" s="1">
        <v>42899</v>
      </c>
      <c r="D58" t="s">
        <v>35</v>
      </c>
      <c r="E58">
        <v>30</v>
      </c>
      <c r="F58">
        <v>1</v>
      </c>
      <c r="G58">
        <v>0</v>
      </c>
      <c r="H58">
        <v>2</v>
      </c>
      <c r="I58">
        <v>0</v>
      </c>
      <c r="J58">
        <v>3</v>
      </c>
      <c r="K58">
        <v>1</v>
      </c>
      <c r="L58">
        <v>0</v>
      </c>
      <c r="M58">
        <v>0</v>
      </c>
      <c r="N58">
        <v>6</v>
      </c>
      <c r="O58">
        <v>1</v>
      </c>
      <c r="P58">
        <v>7</v>
      </c>
      <c r="Q58" t="s">
        <v>136</v>
      </c>
      <c r="R58" t="s">
        <v>7</v>
      </c>
      <c r="S58" t="s">
        <v>8</v>
      </c>
      <c r="T58" t="s">
        <v>9</v>
      </c>
      <c r="U58" t="s">
        <v>65</v>
      </c>
      <c r="V58">
        <v>0</v>
      </c>
      <c r="W58" t="s">
        <v>66</v>
      </c>
      <c r="X58" t="s">
        <v>21</v>
      </c>
      <c r="Y58">
        <v>0</v>
      </c>
      <c r="Z58">
        <v>0</v>
      </c>
      <c r="AA58">
        <v>0</v>
      </c>
      <c r="AB58" t="s">
        <v>7</v>
      </c>
      <c r="AC58" t="s">
        <v>75</v>
      </c>
      <c r="AD58" t="s">
        <v>59</v>
      </c>
      <c r="AE58" t="s">
        <v>76</v>
      </c>
      <c r="AF58">
        <v>0</v>
      </c>
      <c r="AG58" t="s">
        <v>138</v>
      </c>
      <c r="AH58" t="s">
        <v>21</v>
      </c>
      <c r="AI58">
        <v>0</v>
      </c>
      <c r="AJ58">
        <v>0</v>
      </c>
      <c r="AK58">
        <v>0</v>
      </c>
      <c r="AL58" t="s">
        <v>11</v>
      </c>
      <c r="AM58" t="s">
        <v>71</v>
      </c>
      <c r="AN58" t="s">
        <v>41</v>
      </c>
      <c r="AO58" t="s">
        <v>14</v>
      </c>
      <c r="AP58" t="s">
        <v>28</v>
      </c>
      <c r="AQ58" t="s">
        <v>47</v>
      </c>
      <c r="AR58">
        <v>117691</v>
      </c>
      <c r="AS58" t="s">
        <v>139</v>
      </c>
    </row>
    <row r="59" spans="1:45" x14ac:dyDescent="0.25">
      <c r="A59" t="s">
        <v>0</v>
      </c>
      <c r="B59" t="s">
        <v>1</v>
      </c>
      <c r="C59" s="1">
        <v>42899</v>
      </c>
      <c r="D59" t="s">
        <v>2</v>
      </c>
      <c r="E59">
        <v>25</v>
      </c>
      <c r="F59">
        <v>0</v>
      </c>
      <c r="G59">
        <v>2</v>
      </c>
      <c r="H59">
        <v>2</v>
      </c>
      <c r="I59">
        <v>0</v>
      </c>
      <c r="J59">
        <v>4</v>
      </c>
      <c r="K59">
        <v>1</v>
      </c>
      <c r="L59">
        <v>0</v>
      </c>
      <c r="M59">
        <v>0</v>
      </c>
      <c r="N59">
        <v>6</v>
      </c>
      <c r="O59">
        <v>3</v>
      </c>
      <c r="P59">
        <v>9</v>
      </c>
      <c r="Q59" t="s">
        <v>140</v>
      </c>
      <c r="R59" t="s">
        <v>7</v>
      </c>
      <c r="S59" t="s">
        <v>8</v>
      </c>
      <c r="T59" t="s">
        <v>9</v>
      </c>
      <c r="U59" t="s">
        <v>65</v>
      </c>
      <c r="V59">
        <v>0</v>
      </c>
      <c r="W59" t="s">
        <v>141</v>
      </c>
      <c r="X59" t="s">
        <v>21</v>
      </c>
      <c r="Y59">
        <v>0</v>
      </c>
      <c r="Z59">
        <v>0</v>
      </c>
      <c r="AA59">
        <v>0</v>
      </c>
      <c r="AB59" t="s">
        <v>4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 t="s">
        <v>5</v>
      </c>
      <c r="AK59" t="s">
        <v>142</v>
      </c>
      <c r="AL59" t="s">
        <v>11</v>
      </c>
      <c r="AM59" t="s">
        <v>12</v>
      </c>
      <c r="AN59" t="s">
        <v>41</v>
      </c>
      <c r="AO59" t="s">
        <v>14</v>
      </c>
      <c r="AP59" t="s">
        <v>28</v>
      </c>
      <c r="AQ59" t="s">
        <v>91</v>
      </c>
      <c r="AR59">
        <v>117692</v>
      </c>
      <c r="AS59" t="s">
        <v>143</v>
      </c>
    </row>
    <row r="60" spans="1:45" x14ac:dyDescent="0.25">
      <c r="A60" t="s">
        <v>0</v>
      </c>
      <c r="B60" t="s">
        <v>1</v>
      </c>
      <c r="C60" s="1">
        <v>42899</v>
      </c>
      <c r="D60" t="s">
        <v>2</v>
      </c>
      <c r="E60">
        <v>31</v>
      </c>
      <c r="F60">
        <v>1</v>
      </c>
      <c r="G60">
        <v>1</v>
      </c>
      <c r="H60">
        <v>2</v>
      </c>
      <c r="I60">
        <v>4</v>
      </c>
      <c r="J60">
        <v>0</v>
      </c>
      <c r="K60">
        <v>1</v>
      </c>
      <c r="L60">
        <v>0</v>
      </c>
      <c r="M60">
        <v>0</v>
      </c>
      <c r="N60">
        <v>3</v>
      </c>
      <c r="O60">
        <v>6</v>
      </c>
      <c r="P60">
        <v>9</v>
      </c>
      <c r="Q60" t="s">
        <v>31</v>
      </c>
      <c r="R60" t="s">
        <v>7</v>
      </c>
      <c r="S60" t="s">
        <v>8</v>
      </c>
      <c r="T60" t="s">
        <v>9</v>
      </c>
      <c r="U60" t="s">
        <v>38</v>
      </c>
      <c r="V60">
        <v>0</v>
      </c>
      <c r="W60" t="s">
        <v>97</v>
      </c>
      <c r="X60" t="s">
        <v>21</v>
      </c>
      <c r="Y60">
        <v>0</v>
      </c>
      <c r="Z60">
        <v>0</v>
      </c>
      <c r="AA60">
        <v>0</v>
      </c>
      <c r="AB60" t="s">
        <v>4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 t="s">
        <v>5</v>
      </c>
      <c r="AK60" t="s">
        <v>46</v>
      </c>
      <c r="AL60" t="s">
        <v>11</v>
      </c>
      <c r="AM60" t="s">
        <v>71</v>
      </c>
      <c r="AN60" t="s">
        <v>13</v>
      </c>
      <c r="AO60" t="s">
        <v>14</v>
      </c>
      <c r="AP60" t="s">
        <v>28</v>
      </c>
      <c r="AQ60" t="s">
        <v>47</v>
      </c>
      <c r="AR60">
        <v>117697</v>
      </c>
      <c r="AS60" t="s">
        <v>144</v>
      </c>
    </row>
    <row r="61" spans="1:45" x14ac:dyDescent="0.25">
      <c r="A61" t="s">
        <v>0</v>
      </c>
      <c r="B61" t="s">
        <v>1</v>
      </c>
      <c r="C61" s="1">
        <v>42901</v>
      </c>
      <c r="D61" t="s">
        <v>2</v>
      </c>
      <c r="E61">
        <v>50</v>
      </c>
      <c r="F61">
        <v>1</v>
      </c>
      <c r="G61">
        <v>0</v>
      </c>
      <c r="H61">
        <v>0</v>
      </c>
      <c r="I61">
        <v>0</v>
      </c>
      <c r="J61">
        <v>1</v>
      </c>
      <c r="K61">
        <v>8</v>
      </c>
      <c r="L61">
        <v>0</v>
      </c>
      <c r="M61">
        <v>0</v>
      </c>
      <c r="N61">
        <v>2</v>
      </c>
      <c r="O61">
        <v>8</v>
      </c>
      <c r="P61">
        <v>10</v>
      </c>
      <c r="Q61" t="s">
        <v>63</v>
      </c>
      <c r="R61" t="s">
        <v>7</v>
      </c>
      <c r="S61" t="s">
        <v>8</v>
      </c>
      <c r="T61" t="s">
        <v>9</v>
      </c>
      <c r="U61" t="s">
        <v>65</v>
      </c>
      <c r="V61">
        <v>0</v>
      </c>
      <c r="W61" t="s">
        <v>145</v>
      </c>
      <c r="X61" t="s">
        <v>21</v>
      </c>
      <c r="Y61">
        <v>0</v>
      </c>
      <c r="Z61">
        <v>0</v>
      </c>
      <c r="AA61">
        <v>0</v>
      </c>
      <c r="AB61" t="s">
        <v>7</v>
      </c>
      <c r="AC61" t="s">
        <v>75</v>
      </c>
      <c r="AD61" t="s">
        <v>59</v>
      </c>
      <c r="AE61" t="s">
        <v>76</v>
      </c>
      <c r="AF61">
        <v>0</v>
      </c>
      <c r="AG61" t="s">
        <v>146</v>
      </c>
      <c r="AH61" t="s">
        <v>21</v>
      </c>
      <c r="AI61">
        <v>0</v>
      </c>
      <c r="AJ61">
        <v>0</v>
      </c>
      <c r="AK61">
        <v>0</v>
      </c>
      <c r="AL61" t="s">
        <v>11</v>
      </c>
      <c r="AM61" t="s">
        <v>22</v>
      </c>
      <c r="AN61" t="s">
        <v>13</v>
      </c>
      <c r="AO61" t="s">
        <v>14</v>
      </c>
      <c r="AP61" t="s">
        <v>15</v>
      </c>
      <c r="AQ61" t="s">
        <v>47</v>
      </c>
      <c r="AR61">
        <v>117698</v>
      </c>
      <c r="AS61" t="s">
        <v>147</v>
      </c>
    </row>
    <row r="62" spans="1:45" x14ac:dyDescent="0.25">
      <c r="A62" t="s">
        <v>0</v>
      </c>
      <c r="B62" t="s">
        <v>1</v>
      </c>
      <c r="C62" s="1">
        <v>42901</v>
      </c>
      <c r="D62" t="s">
        <v>35</v>
      </c>
      <c r="E62">
        <v>20</v>
      </c>
      <c r="F62">
        <v>0</v>
      </c>
      <c r="G62">
        <v>0</v>
      </c>
      <c r="H62">
        <v>0</v>
      </c>
      <c r="I62">
        <v>0</v>
      </c>
      <c r="J62">
        <v>1</v>
      </c>
      <c r="K62">
        <v>2</v>
      </c>
      <c r="L62">
        <v>0</v>
      </c>
      <c r="M62">
        <v>0</v>
      </c>
      <c r="N62">
        <v>1</v>
      </c>
      <c r="O62">
        <v>2</v>
      </c>
      <c r="P62">
        <v>3</v>
      </c>
      <c r="Q62" t="s">
        <v>96</v>
      </c>
      <c r="R62" t="s">
        <v>7</v>
      </c>
      <c r="S62" t="s">
        <v>8</v>
      </c>
      <c r="T62" t="s">
        <v>9</v>
      </c>
      <c r="U62" t="s">
        <v>65</v>
      </c>
      <c r="V62">
        <v>0</v>
      </c>
      <c r="W62" t="s">
        <v>141</v>
      </c>
      <c r="X62" t="s">
        <v>21</v>
      </c>
      <c r="Y62">
        <v>0</v>
      </c>
      <c r="Z62">
        <v>0</v>
      </c>
      <c r="AA62">
        <v>0</v>
      </c>
      <c r="AB62" t="s">
        <v>4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 t="s">
        <v>5</v>
      </c>
      <c r="AK62" t="s">
        <v>130</v>
      </c>
      <c r="AL62" t="s">
        <v>11</v>
      </c>
      <c r="AM62" t="s">
        <v>71</v>
      </c>
      <c r="AN62">
        <v>0</v>
      </c>
      <c r="AO62" t="s">
        <v>14</v>
      </c>
      <c r="AP62" t="s">
        <v>50</v>
      </c>
      <c r="AQ62" t="s">
        <v>103</v>
      </c>
      <c r="AR62">
        <v>117721</v>
      </c>
      <c r="AS62" t="s">
        <v>148</v>
      </c>
    </row>
    <row r="63" spans="1:45" x14ac:dyDescent="0.25">
      <c r="A63" t="s">
        <v>0</v>
      </c>
      <c r="B63" t="s">
        <v>1</v>
      </c>
      <c r="C63" s="1">
        <v>42901</v>
      </c>
      <c r="D63" t="s">
        <v>35</v>
      </c>
      <c r="E63">
        <v>40</v>
      </c>
      <c r="F63">
        <v>0</v>
      </c>
      <c r="G63">
        <v>1</v>
      </c>
      <c r="H63">
        <v>0</v>
      </c>
      <c r="I63">
        <v>2</v>
      </c>
      <c r="J63">
        <v>1</v>
      </c>
      <c r="K63">
        <v>2</v>
      </c>
      <c r="L63">
        <v>0</v>
      </c>
      <c r="M63">
        <v>0</v>
      </c>
      <c r="N63">
        <v>1</v>
      </c>
      <c r="O63">
        <v>5</v>
      </c>
      <c r="P63">
        <v>6</v>
      </c>
      <c r="Q63" t="s">
        <v>59</v>
      </c>
      <c r="R63" t="s">
        <v>7</v>
      </c>
      <c r="S63" t="s">
        <v>8</v>
      </c>
      <c r="T63" t="s">
        <v>9</v>
      </c>
      <c r="U63" t="s">
        <v>65</v>
      </c>
      <c r="V63">
        <v>0</v>
      </c>
      <c r="W63" t="s">
        <v>141</v>
      </c>
      <c r="X63" t="s">
        <v>21</v>
      </c>
      <c r="Y63">
        <v>0</v>
      </c>
      <c r="Z63">
        <v>0</v>
      </c>
      <c r="AA63">
        <v>0</v>
      </c>
      <c r="AB63" t="s">
        <v>7</v>
      </c>
      <c r="AC63" t="s">
        <v>75</v>
      </c>
      <c r="AD63" t="s">
        <v>59</v>
      </c>
      <c r="AE63" t="s">
        <v>76</v>
      </c>
      <c r="AF63">
        <v>0</v>
      </c>
      <c r="AG63" t="s">
        <v>149</v>
      </c>
      <c r="AH63" t="s">
        <v>21</v>
      </c>
      <c r="AI63">
        <v>0</v>
      </c>
      <c r="AJ63">
        <v>0</v>
      </c>
      <c r="AK63">
        <v>0</v>
      </c>
      <c r="AL63" t="s">
        <v>11</v>
      </c>
      <c r="AM63" t="s">
        <v>71</v>
      </c>
      <c r="AN63" t="s">
        <v>13</v>
      </c>
      <c r="AO63" t="s">
        <v>14</v>
      </c>
      <c r="AP63" t="s">
        <v>28</v>
      </c>
      <c r="AQ63">
        <v>0</v>
      </c>
      <c r="AR63">
        <v>117733</v>
      </c>
      <c r="AS63" t="s">
        <v>150</v>
      </c>
    </row>
    <row r="64" spans="1:45" x14ac:dyDescent="0.25">
      <c r="A64" t="s">
        <v>0</v>
      </c>
      <c r="B64" t="s">
        <v>1</v>
      </c>
      <c r="C64" s="1">
        <v>42901</v>
      </c>
      <c r="D64" t="s">
        <v>35</v>
      </c>
      <c r="E64">
        <v>45</v>
      </c>
      <c r="F64">
        <v>0</v>
      </c>
      <c r="G64">
        <v>0</v>
      </c>
      <c r="H64">
        <v>2</v>
      </c>
      <c r="I64">
        <v>0</v>
      </c>
      <c r="J64">
        <v>3</v>
      </c>
      <c r="K64">
        <v>3</v>
      </c>
      <c r="L64">
        <v>0</v>
      </c>
      <c r="M64">
        <v>0</v>
      </c>
      <c r="N64">
        <v>5</v>
      </c>
      <c r="O64">
        <v>3</v>
      </c>
      <c r="P64">
        <v>8</v>
      </c>
      <c r="Q64" t="s">
        <v>151</v>
      </c>
      <c r="R64" t="s">
        <v>7</v>
      </c>
      <c r="S64" t="s">
        <v>8</v>
      </c>
      <c r="T64" t="s">
        <v>9</v>
      </c>
      <c r="U64" t="s">
        <v>9</v>
      </c>
      <c r="V64">
        <v>0</v>
      </c>
      <c r="W64">
        <v>0</v>
      </c>
      <c r="X64" t="s">
        <v>21</v>
      </c>
      <c r="Y64">
        <v>0</v>
      </c>
      <c r="Z64">
        <v>0</v>
      </c>
      <c r="AA64">
        <v>0</v>
      </c>
      <c r="AB64" t="s">
        <v>4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 t="s">
        <v>5</v>
      </c>
      <c r="AK64" t="s">
        <v>130</v>
      </c>
      <c r="AL64" t="s">
        <v>11</v>
      </c>
      <c r="AM64" t="s">
        <v>12</v>
      </c>
      <c r="AN64" t="s">
        <v>41</v>
      </c>
      <c r="AO64" t="s">
        <v>14</v>
      </c>
      <c r="AP64" t="s">
        <v>28</v>
      </c>
      <c r="AQ64">
        <v>0</v>
      </c>
      <c r="AR64">
        <v>117734</v>
      </c>
      <c r="AS64" t="s">
        <v>152</v>
      </c>
    </row>
    <row r="65" spans="1:45" x14ac:dyDescent="0.25">
      <c r="A65" t="s">
        <v>0</v>
      </c>
      <c r="B65" t="s">
        <v>1</v>
      </c>
      <c r="C65" s="1">
        <v>42901</v>
      </c>
      <c r="D65" t="s">
        <v>2</v>
      </c>
      <c r="E65">
        <v>28</v>
      </c>
      <c r="F65">
        <v>0</v>
      </c>
      <c r="G65">
        <v>0</v>
      </c>
      <c r="H65">
        <v>0</v>
      </c>
      <c r="I65">
        <v>0</v>
      </c>
      <c r="J65">
        <v>2</v>
      </c>
      <c r="K65">
        <v>0</v>
      </c>
      <c r="L65">
        <v>0</v>
      </c>
      <c r="M65">
        <v>0</v>
      </c>
      <c r="N65">
        <v>2</v>
      </c>
      <c r="O65">
        <v>0</v>
      </c>
      <c r="P65">
        <v>2</v>
      </c>
      <c r="Q65" t="s">
        <v>59</v>
      </c>
      <c r="R65" t="s">
        <v>7</v>
      </c>
      <c r="S65" t="s">
        <v>8</v>
      </c>
      <c r="T65" t="s">
        <v>9</v>
      </c>
      <c r="U65" t="s">
        <v>38</v>
      </c>
      <c r="V65">
        <v>0</v>
      </c>
      <c r="W65" t="s">
        <v>97</v>
      </c>
      <c r="X65" t="s">
        <v>21</v>
      </c>
      <c r="Y65">
        <v>0</v>
      </c>
      <c r="Z65">
        <v>0</v>
      </c>
      <c r="AA65">
        <v>0</v>
      </c>
      <c r="AB65" t="s">
        <v>4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 t="s">
        <v>5</v>
      </c>
      <c r="AK65" t="s">
        <v>153</v>
      </c>
      <c r="AL65" t="s">
        <v>154</v>
      </c>
      <c r="AM65" t="s">
        <v>12</v>
      </c>
      <c r="AN65" t="s">
        <v>41</v>
      </c>
      <c r="AO65" t="s">
        <v>14</v>
      </c>
      <c r="AP65" t="s">
        <v>28</v>
      </c>
      <c r="AQ65">
        <v>0</v>
      </c>
      <c r="AR65">
        <v>117735</v>
      </c>
      <c r="AS65" t="s">
        <v>155</v>
      </c>
    </row>
    <row r="66" spans="1:45" x14ac:dyDescent="0.25">
      <c r="A66" t="s">
        <v>0</v>
      </c>
      <c r="B66" t="s">
        <v>1</v>
      </c>
      <c r="C66" s="1">
        <v>42901</v>
      </c>
      <c r="D66" t="s">
        <v>2</v>
      </c>
      <c r="E66">
        <v>32</v>
      </c>
      <c r="F66">
        <v>1</v>
      </c>
      <c r="G66">
        <v>2</v>
      </c>
      <c r="H66">
        <v>0</v>
      </c>
      <c r="I66">
        <v>4</v>
      </c>
      <c r="J66">
        <v>0</v>
      </c>
      <c r="K66">
        <v>1</v>
      </c>
      <c r="L66">
        <v>0</v>
      </c>
      <c r="M66">
        <v>0</v>
      </c>
      <c r="N66">
        <v>1</v>
      </c>
      <c r="O66">
        <v>7</v>
      </c>
      <c r="P66">
        <v>8</v>
      </c>
      <c r="Q66" t="s">
        <v>59</v>
      </c>
      <c r="R66" t="s">
        <v>7</v>
      </c>
      <c r="S66" t="s">
        <v>8</v>
      </c>
      <c r="T66" t="s">
        <v>9</v>
      </c>
      <c r="U66" t="s">
        <v>32</v>
      </c>
      <c r="V66">
        <v>0</v>
      </c>
      <c r="W66">
        <v>0</v>
      </c>
      <c r="X66" t="s">
        <v>21</v>
      </c>
      <c r="Y66">
        <v>0</v>
      </c>
      <c r="Z66">
        <v>0</v>
      </c>
      <c r="AA66">
        <v>0</v>
      </c>
      <c r="AB66" t="s">
        <v>4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 t="s">
        <v>11</v>
      </c>
      <c r="AM66" t="s">
        <v>26</v>
      </c>
      <c r="AN66" t="s">
        <v>41</v>
      </c>
      <c r="AO66" t="s">
        <v>14</v>
      </c>
      <c r="AP66" t="s">
        <v>50</v>
      </c>
      <c r="AQ66" t="s">
        <v>47</v>
      </c>
      <c r="AR66">
        <v>117736</v>
      </c>
      <c r="AS66" t="s">
        <v>156</v>
      </c>
    </row>
    <row r="67" spans="1:45" x14ac:dyDescent="0.25">
      <c r="A67" t="s">
        <v>0</v>
      </c>
      <c r="B67" t="s">
        <v>1</v>
      </c>
      <c r="C67" s="1">
        <v>42901</v>
      </c>
      <c r="D67" t="s">
        <v>2</v>
      </c>
      <c r="E67">
        <v>35</v>
      </c>
      <c r="F67">
        <v>0</v>
      </c>
      <c r="G67">
        <v>1</v>
      </c>
      <c r="H67">
        <v>4</v>
      </c>
      <c r="I67">
        <v>3</v>
      </c>
      <c r="J67">
        <v>0</v>
      </c>
      <c r="K67">
        <v>1</v>
      </c>
      <c r="L67">
        <v>0</v>
      </c>
      <c r="M67">
        <v>1</v>
      </c>
      <c r="N67">
        <v>4</v>
      </c>
      <c r="O67">
        <v>6</v>
      </c>
      <c r="P67">
        <v>10</v>
      </c>
      <c r="Q67" t="s">
        <v>129</v>
      </c>
      <c r="R67" t="s">
        <v>7</v>
      </c>
      <c r="S67" t="s">
        <v>8</v>
      </c>
      <c r="T67" t="s">
        <v>9</v>
      </c>
      <c r="U67" t="s">
        <v>19</v>
      </c>
      <c r="V67">
        <v>0</v>
      </c>
      <c r="W67">
        <v>0</v>
      </c>
      <c r="X67" t="s">
        <v>21</v>
      </c>
      <c r="Y67">
        <v>0</v>
      </c>
      <c r="Z67">
        <v>0</v>
      </c>
      <c r="AA67">
        <v>0</v>
      </c>
      <c r="AB67" t="s">
        <v>4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 t="s">
        <v>5</v>
      </c>
      <c r="AK67" t="s">
        <v>110</v>
      </c>
      <c r="AL67" t="s">
        <v>11</v>
      </c>
      <c r="AM67" t="s">
        <v>26</v>
      </c>
      <c r="AN67" t="s">
        <v>41</v>
      </c>
      <c r="AO67" t="s">
        <v>14</v>
      </c>
      <c r="AP67" t="s">
        <v>15</v>
      </c>
      <c r="AQ67" t="s">
        <v>29</v>
      </c>
      <c r="AR67">
        <v>117738</v>
      </c>
      <c r="AS67" t="s">
        <v>157</v>
      </c>
    </row>
    <row r="68" spans="1:45" x14ac:dyDescent="0.25">
      <c r="A68" t="s">
        <v>0</v>
      </c>
      <c r="B68" t="s">
        <v>1</v>
      </c>
      <c r="C68" s="1">
        <v>42901</v>
      </c>
      <c r="D68" t="s">
        <v>2</v>
      </c>
      <c r="E68">
        <v>20</v>
      </c>
      <c r="F68">
        <v>1</v>
      </c>
      <c r="G68">
        <v>0</v>
      </c>
      <c r="H68">
        <v>2</v>
      </c>
      <c r="I68">
        <v>3</v>
      </c>
      <c r="J68">
        <v>0</v>
      </c>
      <c r="K68">
        <v>1</v>
      </c>
      <c r="L68">
        <v>0</v>
      </c>
      <c r="M68">
        <v>0</v>
      </c>
      <c r="N68">
        <v>3</v>
      </c>
      <c r="O68">
        <v>4</v>
      </c>
      <c r="P68">
        <v>7</v>
      </c>
      <c r="Q68" t="s">
        <v>3</v>
      </c>
      <c r="R68" t="s">
        <v>7</v>
      </c>
      <c r="S68" t="s">
        <v>8</v>
      </c>
      <c r="T68" t="s">
        <v>9</v>
      </c>
      <c r="U68" t="s">
        <v>65</v>
      </c>
      <c r="V68">
        <v>0</v>
      </c>
      <c r="W68">
        <v>0</v>
      </c>
      <c r="X68" t="s">
        <v>21</v>
      </c>
      <c r="Y68">
        <v>0</v>
      </c>
      <c r="Z68">
        <v>0</v>
      </c>
      <c r="AA68">
        <v>0</v>
      </c>
      <c r="AB68" t="s">
        <v>4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 t="s">
        <v>5</v>
      </c>
      <c r="AK68" t="s">
        <v>142</v>
      </c>
      <c r="AL68" t="s">
        <v>11</v>
      </c>
      <c r="AM68" t="s">
        <v>26</v>
      </c>
      <c r="AN68" t="s">
        <v>41</v>
      </c>
      <c r="AO68" t="s">
        <v>14</v>
      </c>
      <c r="AP68" t="s">
        <v>15</v>
      </c>
      <c r="AQ68" t="s">
        <v>47</v>
      </c>
      <c r="AR68">
        <v>117739</v>
      </c>
      <c r="AS68" t="s">
        <v>158</v>
      </c>
    </row>
    <row r="69" spans="1:45" x14ac:dyDescent="0.25">
      <c r="A69" t="s">
        <v>0</v>
      </c>
      <c r="B69" t="s">
        <v>1</v>
      </c>
      <c r="C69" s="1">
        <v>42901</v>
      </c>
      <c r="D69" t="s">
        <v>2</v>
      </c>
      <c r="E69">
        <v>41</v>
      </c>
      <c r="F69">
        <v>0</v>
      </c>
      <c r="G69">
        <v>2</v>
      </c>
      <c r="H69">
        <v>1</v>
      </c>
      <c r="I69">
        <v>0</v>
      </c>
      <c r="J69">
        <v>4</v>
      </c>
      <c r="K69">
        <v>1</v>
      </c>
      <c r="L69">
        <v>0</v>
      </c>
      <c r="M69">
        <v>0</v>
      </c>
      <c r="N69">
        <v>5</v>
      </c>
      <c r="O69">
        <v>3</v>
      </c>
      <c r="P69">
        <v>8</v>
      </c>
      <c r="Q69" t="s">
        <v>31</v>
      </c>
      <c r="R69" t="s">
        <v>7</v>
      </c>
      <c r="S69" t="s">
        <v>8</v>
      </c>
      <c r="T69" t="s">
        <v>9</v>
      </c>
      <c r="U69" t="s">
        <v>65</v>
      </c>
      <c r="V69">
        <v>0</v>
      </c>
      <c r="W69">
        <v>0</v>
      </c>
      <c r="X69" t="s">
        <v>21</v>
      </c>
      <c r="Y69">
        <v>0</v>
      </c>
      <c r="Z69">
        <v>0</v>
      </c>
      <c r="AA69">
        <v>0</v>
      </c>
      <c r="AB69" t="s">
        <v>4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 t="s">
        <v>5</v>
      </c>
      <c r="AK69" t="s">
        <v>142</v>
      </c>
      <c r="AL69" t="s">
        <v>11</v>
      </c>
      <c r="AM69" t="s">
        <v>26</v>
      </c>
      <c r="AN69" t="s">
        <v>13</v>
      </c>
      <c r="AO69" t="s">
        <v>14</v>
      </c>
      <c r="AP69" t="s">
        <v>28</v>
      </c>
      <c r="AQ69">
        <v>0</v>
      </c>
      <c r="AR69">
        <v>117740</v>
      </c>
      <c r="AS69" t="s">
        <v>159</v>
      </c>
    </row>
    <row r="70" spans="1:45" x14ac:dyDescent="0.25">
      <c r="A70" t="s">
        <v>0</v>
      </c>
      <c r="B70" t="s">
        <v>1</v>
      </c>
      <c r="C70" s="1">
        <v>42901</v>
      </c>
      <c r="D70" t="s">
        <v>2</v>
      </c>
      <c r="E70">
        <v>28</v>
      </c>
      <c r="F70">
        <v>0</v>
      </c>
      <c r="G70">
        <v>1</v>
      </c>
      <c r="H70">
        <v>1</v>
      </c>
      <c r="I70">
        <v>2</v>
      </c>
      <c r="J70">
        <v>1</v>
      </c>
      <c r="K70">
        <v>1</v>
      </c>
      <c r="L70">
        <v>0</v>
      </c>
      <c r="M70">
        <v>1</v>
      </c>
      <c r="N70">
        <v>2</v>
      </c>
      <c r="O70">
        <v>5</v>
      </c>
      <c r="P70">
        <v>7</v>
      </c>
      <c r="Q70" t="s">
        <v>3</v>
      </c>
      <c r="R70" t="s">
        <v>7</v>
      </c>
      <c r="S70" t="s">
        <v>8</v>
      </c>
      <c r="T70" t="s">
        <v>9</v>
      </c>
      <c r="U70" t="s">
        <v>9</v>
      </c>
      <c r="V70">
        <v>0</v>
      </c>
      <c r="W70">
        <v>0</v>
      </c>
      <c r="X70" t="s">
        <v>21</v>
      </c>
      <c r="Y70">
        <v>0</v>
      </c>
      <c r="Z70">
        <v>0</v>
      </c>
      <c r="AA70">
        <v>0</v>
      </c>
      <c r="AB70" t="s">
        <v>4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 t="s">
        <v>154</v>
      </c>
      <c r="AM70" t="s">
        <v>71</v>
      </c>
      <c r="AN70" t="s">
        <v>41</v>
      </c>
      <c r="AO70" t="s">
        <v>14</v>
      </c>
      <c r="AP70" t="s">
        <v>28</v>
      </c>
      <c r="AQ70">
        <v>0</v>
      </c>
      <c r="AR70">
        <v>117742</v>
      </c>
      <c r="AS70" t="s">
        <v>160</v>
      </c>
    </row>
    <row r="71" spans="1:45" x14ac:dyDescent="0.25">
      <c r="A71" t="s">
        <v>0</v>
      </c>
      <c r="B71" t="s">
        <v>1</v>
      </c>
      <c r="C71" s="1">
        <v>42901</v>
      </c>
      <c r="D71" t="s">
        <v>2</v>
      </c>
      <c r="E71">
        <v>31</v>
      </c>
      <c r="F71">
        <v>0</v>
      </c>
      <c r="G71">
        <v>1</v>
      </c>
      <c r="H71">
        <v>2</v>
      </c>
      <c r="I71">
        <v>3</v>
      </c>
      <c r="J71">
        <v>0</v>
      </c>
      <c r="K71">
        <v>1</v>
      </c>
      <c r="L71">
        <v>0</v>
      </c>
      <c r="M71">
        <v>0</v>
      </c>
      <c r="N71">
        <v>2</v>
      </c>
      <c r="O71">
        <v>5</v>
      </c>
      <c r="P71">
        <v>7</v>
      </c>
      <c r="Q71" t="s">
        <v>151</v>
      </c>
      <c r="R71" t="s">
        <v>7</v>
      </c>
      <c r="S71" t="s">
        <v>8</v>
      </c>
      <c r="T71" t="s">
        <v>9</v>
      </c>
      <c r="U71" t="s">
        <v>9</v>
      </c>
      <c r="V71">
        <v>0</v>
      </c>
      <c r="W71">
        <v>0</v>
      </c>
      <c r="X71" t="s">
        <v>21</v>
      </c>
      <c r="Y71">
        <v>0</v>
      </c>
      <c r="Z71">
        <v>0</v>
      </c>
      <c r="AA71">
        <v>0</v>
      </c>
      <c r="AB71" t="s">
        <v>4</v>
      </c>
      <c r="AC71" t="s">
        <v>60</v>
      </c>
      <c r="AD71" t="s">
        <v>161</v>
      </c>
      <c r="AE71">
        <v>0</v>
      </c>
      <c r="AF71">
        <v>0</v>
      </c>
      <c r="AG71">
        <v>0</v>
      </c>
      <c r="AH71">
        <v>0</v>
      </c>
      <c r="AI71">
        <v>0</v>
      </c>
      <c r="AJ71" t="s">
        <v>21</v>
      </c>
      <c r="AK71">
        <v>0</v>
      </c>
      <c r="AL71" t="s">
        <v>11</v>
      </c>
      <c r="AM71" t="s">
        <v>71</v>
      </c>
      <c r="AN71" t="s">
        <v>41</v>
      </c>
      <c r="AO71" t="s">
        <v>14</v>
      </c>
      <c r="AP71" t="s">
        <v>28</v>
      </c>
      <c r="AQ71" t="s">
        <v>47</v>
      </c>
      <c r="AR71">
        <v>117743</v>
      </c>
      <c r="AS71" t="s">
        <v>162</v>
      </c>
    </row>
    <row r="72" spans="1:45" x14ac:dyDescent="0.25">
      <c r="A72" t="s">
        <v>0</v>
      </c>
      <c r="B72" t="s">
        <v>1</v>
      </c>
      <c r="C72" s="1">
        <v>42901</v>
      </c>
      <c r="D72" t="s">
        <v>2</v>
      </c>
      <c r="E72">
        <v>22</v>
      </c>
      <c r="F72">
        <v>0</v>
      </c>
      <c r="G72">
        <v>1</v>
      </c>
      <c r="H72">
        <v>0</v>
      </c>
      <c r="I72">
        <v>2</v>
      </c>
      <c r="J72">
        <v>3</v>
      </c>
      <c r="K72">
        <v>1</v>
      </c>
      <c r="L72">
        <v>0</v>
      </c>
      <c r="M72">
        <v>0</v>
      </c>
      <c r="N72">
        <v>3</v>
      </c>
      <c r="O72">
        <v>4</v>
      </c>
      <c r="P72">
        <v>7</v>
      </c>
      <c r="Q72" t="s">
        <v>79</v>
      </c>
      <c r="R72" t="s">
        <v>7</v>
      </c>
      <c r="S72" t="s">
        <v>8</v>
      </c>
      <c r="T72" t="s">
        <v>140</v>
      </c>
      <c r="U72" t="s">
        <v>163</v>
      </c>
      <c r="V72">
        <v>0</v>
      </c>
      <c r="W72">
        <v>0</v>
      </c>
      <c r="X72" t="s">
        <v>21</v>
      </c>
      <c r="Y72">
        <v>0</v>
      </c>
      <c r="Z72">
        <v>0</v>
      </c>
      <c r="AA72">
        <v>0</v>
      </c>
      <c r="AB72" t="s">
        <v>4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 t="s">
        <v>5</v>
      </c>
      <c r="AK72" t="s">
        <v>18</v>
      </c>
      <c r="AL72" t="s">
        <v>11</v>
      </c>
      <c r="AM72" t="s">
        <v>49</v>
      </c>
      <c r="AN72" t="s">
        <v>41</v>
      </c>
      <c r="AO72" t="s">
        <v>14</v>
      </c>
      <c r="AP72" t="s">
        <v>28</v>
      </c>
      <c r="AQ72" t="s">
        <v>91</v>
      </c>
      <c r="AR72">
        <v>117744</v>
      </c>
      <c r="AS72" t="s">
        <v>164</v>
      </c>
    </row>
    <row r="73" spans="1:45" x14ac:dyDescent="0.25">
      <c r="A73" t="s">
        <v>0</v>
      </c>
      <c r="B73" t="s">
        <v>1</v>
      </c>
      <c r="C73" s="1">
        <v>42901</v>
      </c>
      <c r="D73" t="s">
        <v>2</v>
      </c>
      <c r="E73">
        <v>35</v>
      </c>
      <c r="F73">
        <v>0</v>
      </c>
      <c r="G73">
        <v>1</v>
      </c>
      <c r="H73">
        <v>2</v>
      </c>
      <c r="I73">
        <v>0</v>
      </c>
      <c r="J73">
        <v>3</v>
      </c>
      <c r="K73">
        <v>0</v>
      </c>
      <c r="L73">
        <v>0</v>
      </c>
      <c r="M73">
        <v>1</v>
      </c>
      <c r="N73">
        <v>5</v>
      </c>
      <c r="O73">
        <v>2</v>
      </c>
      <c r="P73">
        <v>7</v>
      </c>
      <c r="Q73" t="s">
        <v>165</v>
      </c>
      <c r="R73" t="s">
        <v>7</v>
      </c>
      <c r="S73" t="s">
        <v>8</v>
      </c>
      <c r="T73" t="s">
        <v>9</v>
      </c>
      <c r="U73" t="s">
        <v>9</v>
      </c>
      <c r="V73">
        <v>0</v>
      </c>
      <c r="W73">
        <v>0</v>
      </c>
      <c r="X73" t="s">
        <v>21</v>
      </c>
      <c r="Y73">
        <v>0</v>
      </c>
      <c r="Z73">
        <v>0</v>
      </c>
      <c r="AA73">
        <v>0</v>
      </c>
      <c r="AB73" t="s">
        <v>4</v>
      </c>
      <c r="AC73" t="s">
        <v>60</v>
      </c>
      <c r="AD73" t="s">
        <v>166</v>
      </c>
      <c r="AE73">
        <v>0</v>
      </c>
      <c r="AF73">
        <v>0</v>
      </c>
      <c r="AG73">
        <v>0</v>
      </c>
      <c r="AH73">
        <v>0</v>
      </c>
      <c r="AI73">
        <v>0</v>
      </c>
      <c r="AJ73" t="s">
        <v>21</v>
      </c>
      <c r="AK73">
        <v>0</v>
      </c>
      <c r="AL73" t="s">
        <v>11</v>
      </c>
      <c r="AM73" t="s">
        <v>71</v>
      </c>
      <c r="AN73" t="s">
        <v>41</v>
      </c>
      <c r="AO73" t="s">
        <v>14</v>
      </c>
      <c r="AP73" t="s">
        <v>50</v>
      </c>
      <c r="AQ73">
        <v>0</v>
      </c>
      <c r="AR73">
        <v>117745</v>
      </c>
      <c r="AS73" t="s">
        <v>167</v>
      </c>
    </row>
    <row r="74" spans="1:45" x14ac:dyDescent="0.25">
      <c r="A74" t="s">
        <v>0</v>
      </c>
      <c r="B74" t="s">
        <v>1</v>
      </c>
      <c r="C74" s="1">
        <v>42899</v>
      </c>
      <c r="D74" t="s">
        <v>2</v>
      </c>
      <c r="E74">
        <v>45</v>
      </c>
      <c r="F74">
        <v>0</v>
      </c>
      <c r="G74">
        <v>0</v>
      </c>
      <c r="H74">
        <v>0</v>
      </c>
      <c r="I74">
        <v>0</v>
      </c>
      <c r="J74">
        <v>1</v>
      </c>
      <c r="K74">
        <v>1</v>
      </c>
      <c r="L74">
        <v>0</v>
      </c>
      <c r="M74">
        <v>0</v>
      </c>
      <c r="N74">
        <v>1</v>
      </c>
      <c r="O74">
        <v>1</v>
      </c>
      <c r="P74">
        <v>2</v>
      </c>
      <c r="Q74" t="s">
        <v>43</v>
      </c>
      <c r="R74" t="s">
        <v>4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t="s">
        <v>5</v>
      </c>
      <c r="AA74" t="s">
        <v>25</v>
      </c>
      <c r="AB74" t="s">
        <v>7</v>
      </c>
      <c r="AC74" t="s">
        <v>8</v>
      </c>
      <c r="AD74" t="s">
        <v>9</v>
      </c>
      <c r="AE74" t="s">
        <v>19</v>
      </c>
      <c r="AF74">
        <v>0</v>
      </c>
      <c r="AG74">
        <v>0</v>
      </c>
      <c r="AH74" t="s">
        <v>21</v>
      </c>
      <c r="AI74">
        <v>0</v>
      </c>
      <c r="AJ74">
        <v>0</v>
      </c>
      <c r="AK74">
        <v>0</v>
      </c>
      <c r="AL74" t="s">
        <v>154</v>
      </c>
      <c r="AM74" t="s">
        <v>12</v>
      </c>
      <c r="AN74" t="s">
        <v>41</v>
      </c>
      <c r="AO74" t="s">
        <v>14</v>
      </c>
      <c r="AP74" t="s">
        <v>28</v>
      </c>
      <c r="AQ74">
        <v>0</v>
      </c>
      <c r="AR74">
        <v>120267</v>
      </c>
      <c r="AS74" t="s">
        <v>168</v>
      </c>
    </row>
    <row r="75" spans="1:45" x14ac:dyDescent="0.25">
      <c r="A75" t="s">
        <v>0</v>
      </c>
      <c r="B75" t="s">
        <v>1</v>
      </c>
      <c r="C75" s="1">
        <v>42898</v>
      </c>
      <c r="D75" t="s">
        <v>2</v>
      </c>
      <c r="E75">
        <v>35</v>
      </c>
      <c r="F75">
        <v>0</v>
      </c>
      <c r="G75">
        <v>0</v>
      </c>
      <c r="H75">
        <v>0</v>
      </c>
      <c r="I75">
        <v>2</v>
      </c>
      <c r="J75">
        <v>0</v>
      </c>
      <c r="K75">
        <v>1</v>
      </c>
      <c r="L75">
        <v>0</v>
      </c>
      <c r="M75">
        <v>0</v>
      </c>
      <c r="N75">
        <v>0</v>
      </c>
      <c r="O75">
        <v>3</v>
      </c>
      <c r="P75">
        <v>3</v>
      </c>
      <c r="Q75" t="s">
        <v>63</v>
      </c>
      <c r="R75" t="s">
        <v>4</v>
      </c>
      <c r="S75" t="s">
        <v>60</v>
      </c>
      <c r="T75" t="s">
        <v>169</v>
      </c>
      <c r="U75">
        <v>0</v>
      </c>
      <c r="V75">
        <v>0</v>
      </c>
      <c r="W75">
        <v>0</v>
      </c>
      <c r="X75">
        <v>0</v>
      </c>
      <c r="Y75">
        <v>0</v>
      </c>
      <c r="Z75" t="s">
        <v>21</v>
      </c>
      <c r="AA75">
        <v>0</v>
      </c>
      <c r="AB75" t="s">
        <v>7</v>
      </c>
      <c r="AC75" t="s">
        <v>8</v>
      </c>
      <c r="AD75" t="s">
        <v>9</v>
      </c>
      <c r="AE75" t="s">
        <v>19</v>
      </c>
      <c r="AF75">
        <v>0</v>
      </c>
      <c r="AG75" t="s">
        <v>20</v>
      </c>
      <c r="AH75" t="s">
        <v>21</v>
      </c>
      <c r="AI75">
        <v>0</v>
      </c>
      <c r="AJ75">
        <v>0</v>
      </c>
      <c r="AK75">
        <v>0</v>
      </c>
      <c r="AL75" t="s">
        <v>11</v>
      </c>
      <c r="AM75" t="s">
        <v>26</v>
      </c>
      <c r="AN75">
        <v>0</v>
      </c>
      <c r="AO75" t="s">
        <v>14</v>
      </c>
      <c r="AP75" t="s">
        <v>15</v>
      </c>
      <c r="AQ75" t="s">
        <v>47</v>
      </c>
      <c r="AR75">
        <v>120304</v>
      </c>
      <c r="AS75" t="s">
        <v>170</v>
      </c>
    </row>
    <row r="76" spans="1:45" x14ac:dyDescent="0.25">
      <c r="A76" t="s">
        <v>0</v>
      </c>
      <c r="B76" t="s">
        <v>1</v>
      </c>
      <c r="C76" s="1">
        <v>42899</v>
      </c>
      <c r="D76" t="s">
        <v>2</v>
      </c>
      <c r="E76">
        <v>32</v>
      </c>
      <c r="F76">
        <v>0</v>
      </c>
      <c r="G76">
        <v>0</v>
      </c>
      <c r="H76">
        <v>0</v>
      </c>
      <c r="I76">
        <v>0</v>
      </c>
      <c r="J76">
        <v>0</v>
      </c>
      <c r="K76">
        <v>2</v>
      </c>
      <c r="L76">
        <v>0</v>
      </c>
      <c r="M76">
        <v>0</v>
      </c>
      <c r="N76">
        <v>0</v>
      </c>
      <c r="O76">
        <v>2</v>
      </c>
      <c r="P76">
        <v>2</v>
      </c>
      <c r="Q76" t="s">
        <v>171</v>
      </c>
      <c r="R76" t="s">
        <v>7</v>
      </c>
      <c r="S76" t="s">
        <v>75</v>
      </c>
      <c r="T76" t="s">
        <v>59</v>
      </c>
      <c r="U76" t="s">
        <v>76</v>
      </c>
      <c r="V76">
        <v>0</v>
      </c>
      <c r="W76">
        <v>0</v>
      </c>
      <c r="X76" t="s">
        <v>21</v>
      </c>
      <c r="Y76">
        <v>0</v>
      </c>
      <c r="Z76">
        <v>0</v>
      </c>
      <c r="AA76">
        <v>0</v>
      </c>
      <c r="AB76" t="s">
        <v>7</v>
      </c>
      <c r="AC76" t="s">
        <v>8</v>
      </c>
      <c r="AD76" t="s">
        <v>9</v>
      </c>
      <c r="AE76" t="s">
        <v>32</v>
      </c>
      <c r="AF76">
        <v>0</v>
      </c>
      <c r="AG76">
        <v>0</v>
      </c>
      <c r="AH76" t="s">
        <v>21</v>
      </c>
      <c r="AI76">
        <v>0</v>
      </c>
      <c r="AJ76">
        <v>0</v>
      </c>
      <c r="AK76">
        <v>0</v>
      </c>
      <c r="AL76" t="s">
        <v>11</v>
      </c>
      <c r="AM76" t="s">
        <v>71</v>
      </c>
      <c r="AN76" t="s">
        <v>41</v>
      </c>
      <c r="AO76" t="s">
        <v>14</v>
      </c>
      <c r="AP76" t="s">
        <v>50</v>
      </c>
      <c r="AQ76">
        <v>0</v>
      </c>
      <c r="AR76">
        <v>120331</v>
      </c>
      <c r="AS76" t="s">
        <v>172</v>
      </c>
    </row>
    <row r="77" spans="1:45" x14ac:dyDescent="0.25">
      <c r="A77" t="s">
        <v>0</v>
      </c>
      <c r="B77" t="s">
        <v>1</v>
      </c>
      <c r="C77" s="1">
        <v>42898</v>
      </c>
      <c r="D77" t="s">
        <v>2</v>
      </c>
      <c r="E77">
        <v>42</v>
      </c>
      <c r="F77">
        <v>1</v>
      </c>
      <c r="G77">
        <v>2</v>
      </c>
      <c r="H77">
        <v>0</v>
      </c>
      <c r="I77">
        <v>1</v>
      </c>
      <c r="J77">
        <v>0</v>
      </c>
      <c r="K77">
        <v>1</v>
      </c>
      <c r="L77">
        <v>0</v>
      </c>
      <c r="M77">
        <v>0</v>
      </c>
      <c r="N77">
        <v>1</v>
      </c>
      <c r="O77">
        <v>4</v>
      </c>
      <c r="P77">
        <v>5</v>
      </c>
      <c r="Q77" t="s">
        <v>173</v>
      </c>
      <c r="R77" t="s">
        <v>4</v>
      </c>
      <c r="S77" t="s">
        <v>60</v>
      </c>
      <c r="T77" t="s">
        <v>61</v>
      </c>
      <c r="U77">
        <v>0</v>
      </c>
      <c r="V77">
        <v>0</v>
      </c>
      <c r="W77">
        <v>0</v>
      </c>
      <c r="X77">
        <v>0</v>
      </c>
      <c r="Y77">
        <v>0</v>
      </c>
      <c r="Z77" t="s">
        <v>21</v>
      </c>
      <c r="AA77">
        <v>0</v>
      </c>
      <c r="AB77" t="s">
        <v>7</v>
      </c>
      <c r="AC77" t="s">
        <v>8</v>
      </c>
      <c r="AD77" t="s">
        <v>9</v>
      </c>
      <c r="AE77" t="s">
        <v>32</v>
      </c>
      <c r="AF77">
        <v>0</v>
      </c>
      <c r="AG77" t="s">
        <v>97</v>
      </c>
      <c r="AH77" t="s">
        <v>21</v>
      </c>
      <c r="AI77">
        <v>0</v>
      </c>
      <c r="AJ77">
        <v>0</v>
      </c>
      <c r="AK77">
        <v>0</v>
      </c>
      <c r="AL77" t="s">
        <v>11</v>
      </c>
      <c r="AM77" t="s">
        <v>22</v>
      </c>
      <c r="AN77" t="s">
        <v>13</v>
      </c>
      <c r="AO77" t="s">
        <v>14</v>
      </c>
      <c r="AP77" t="s">
        <v>28</v>
      </c>
      <c r="AQ77">
        <v>0</v>
      </c>
      <c r="AR77">
        <v>120356</v>
      </c>
      <c r="AS77" t="s">
        <v>174</v>
      </c>
    </row>
    <row r="78" spans="1:45" x14ac:dyDescent="0.25">
      <c r="A78" t="s">
        <v>0</v>
      </c>
      <c r="B78" t="s">
        <v>1</v>
      </c>
      <c r="C78" s="1">
        <v>42898</v>
      </c>
      <c r="D78" t="s">
        <v>2</v>
      </c>
      <c r="E78">
        <v>72</v>
      </c>
      <c r="F78">
        <v>0</v>
      </c>
      <c r="G78">
        <v>0</v>
      </c>
      <c r="H78">
        <v>0</v>
      </c>
      <c r="I78">
        <v>2</v>
      </c>
      <c r="J78">
        <v>3</v>
      </c>
      <c r="K78">
        <v>0</v>
      </c>
      <c r="L78">
        <v>0</v>
      </c>
      <c r="M78">
        <v>0</v>
      </c>
      <c r="N78">
        <v>3</v>
      </c>
      <c r="O78">
        <v>2</v>
      </c>
      <c r="P78">
        <v>5</v>
      </c>
      <c r="Q78" t="s">
        <v>96</v>
      </c>
      <c r="R78" t="s">
        <v>4</v>
      </c>
      <c r="S78" t="s">
        <v>60</v>
      </c>
      <c r="T78" t="s">
        <v>61</v>
      </c>
      <c r="U78">
        <v>0</v>
      </c>
      <c r="V78">
        <v>0</v>
      </c>
      <c r="W78">
        <v>0</v>
      </c>
      <c r="X78">
        <v>0</v>
      </c>
      <c r="Y78">
        <v>0</v>
      </c>
      <c r="Z78" t="s">
        <v>21</v>
      </c>
      <c r="AA78">
        <v>0</v>
      </c>
      <c r="AB78" t="s">
        <v>7</v>
      </c>
      <c r="AC78" t="s">
        <v>75</v>
      </c>
      <c r="AD78" t="s">
        <v>96</v>
      </c>
      <c r="AE78" t="s">
        <v>175</v>
      </c>
      <c r="AF78">
        <v>0</v>
      </c>
      <c r="AG78" t="s">
        <v>176</v>
      </c>
      <c r="AH78" t="s">
        <v>21</v>
      </c>
      <c r="AI78">
        <v>0</v>
      </c>
      <c r="AJ78">
        <v>0</v>
      </c>
      <c r="AK78">
        <v>0</v>
      </c>
      <c r="AL78" t="s">
        <v>11</v>
      </c>
      <c r="AM78" t="s">
        <v>26</v>
      </c>
      <c r="AN78" t="s">
        <v>41</v>
      </c>
      <c r="AO78" t="s">
        <v>14</v>
      </c>
      <c r="AP78" t="s">
        <v>15</v>
      </c>
      <c r="AQ78">
        <v>0</v>
      </c>
      <c r="AR78">
        <v>120385</v>
      </c>
      <c r="AS78" t="s">
        <v>177</v>
      </c>
    </row>
    <row r="79" spans="1:45" x14ac:dyDescent="0.25">
      <c r="A79" t="s">
        <v>0</v>
      </c>
      <c r="B79" t="s">
        <v>1</v>
      </c>
      <c r="C79" s="1">
        <v>42899</v>
      </c>
      <c r="D79" t="s">
        <v>2</v>
      </c>
      <c r="E79">
        <v>35</v>
      </c>
      <c r="F79">
        <v>0</v>
      </c>
      <c r="G79">
        <v>0</v>
      </c>
      <c r="H79">
        <v>1</v>
      </c>
      <c r="I79">
        <v>0</v>
      </c>
      <c r="J79">
        <v>0</v>
      </c>
      <c r="K79">
        <v>1</v>
      </c>
      <c r="L79">
        <v>0</v>
      </c>
      <c r="M79">
        <v>0</v>
      </c>
      <c r="N79">
        <v>1</v>
      </c>
      <c r="O79">
        <v>1</v>
      </c>
      <c r="P79">
        <v>2</v>
      </c>
      <c r="Q79" t="s">
        <v>43</v>
      </c>
      <c r="R79" t="s">
        <v>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t="s">
        <v>5</v>
      </c>
      <c r="AA79" t="s">
        <v>25</v>
      </c>
      <c r="AB79" t="s">
        <v>7</v>
      </c>
      <c r="AC79" t="s">
        <v>8</v>
      </c>
      <c r="AD79" t="s">
        <v>9</v>
      </c>
      <c r="AE79" t="s">
        <v>19</v>
      </c>
      <c r="AF79">
        <v>0</v>
      </c>
      <c r="AG79" t="s">
        <v>20</v>
      </c>
      <c r="AH79" t="s">
        <v>21</v>
      </c>
      <c r="AI79">
        <v>0</v>
      </c>
      <c r="AJ79">
        <v>0</v>
      </c>
      <c r="AK79">
        <v>0</v>
      </c>
      <c r="AL79" t="s">
        <v>154</v>
      </c>
      <c r="AM79" t="s">
        <v>22</v>
      </c>
      <c r="AN79" t="s">
        <v>41</v>
      </c>
      <c r="AO79" t="s">
        <v>14</v>
      </c>
      <c r="AP79" t="s">
        <v>50</v>
      </c>
      <c r="AQ79" t="s">
        <v>29</v>
      </c>
      <c r="AR79">
        <v>120399</v>
      </c>
      <c r="AS79" t="s">
        <v>178</v>
      </c>
    </row>
    <row r="80" spans="1:45" x14ac:dyDescent="0.25">
      <c r="A80" t="s">
        <v>0</v>
      </c>
      <c r="B80" t="s">
        <v>1</v>
      </c>
      <c r="C80" s="1">
        <v>42899</v>
      </c>
      <c r="D80" t="s">
        <v>2</v>
      </c>
      <c r="E80">
        <v>40</v>
      </c>
      <c r="F80">
        <v>2</v>
      </c>
      <c r="G80">
        <v>1</v>
      </c>
      <c r="H80">
        <v>1</v>
      </c>
      <c r="I80">
        <v>2</v>
      </c>
      <c r="J80">
        <v>0</v>
      </c>
      <c r="K80">
        <v>1</v>
      </c>
      <c r="L80">
        <v>0</v>
      </c>
      <c r="M80">
        <v>0</v>
      </c>
      <c r="N80">
        <v>3</v>
      </c>
      <c r="O80">
        <v>4</v>
      </c>
      <c r="P80">
        <v>7</v>
      </c>
      <c r="Q80" t="s">
        <v>43</v>
      </c>
      <c r="R80" t="s">
        <v>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t="s">
        <v>5</v>
      </c>
      <c r="AA80" t="s">
        <v>110</v>
      </c>
      <c r="AB80" t="s">
        <v>7</v>
      </c>
      <c r="AC80" t="s">
        <v>8</v>
      </c>
      <c r="AD80" t="s">
        <v>9</v>
      </c>
      <c r="AE80" t="s">
        <v>19</v>
      </c>
      <c r="AF80">
        <v>0</v>
      </c>
      <c r="AG80" t="s">
        <v>20</v>
      </c>
      <c r="AH80" t="s">
        <v>21</v>
      </c>
      <c r="AI80">
        <v>0</v>
      </c>
      <c r="AJ80">
        <v>0</v>
      </c>
      <c r="AK80">
        <v>0</v>
      </c>
      <c r="AL80" t="s">
        <v>154</v>
      </c>
      <c r="AM80" t="s">
        <v>22</v>
      </c>
      <c r="AN80" t="s">
        <v>41</v>
      </c>
      <c r="AO80" t="s">
        <v>14</v>
      </c>
      <c r="AP80" t="s">
        <v>50</v>
      </c>
      <c r="AQ80">
        <v>0</v>
      </c>
      <c r="AR80">
        <v>120406</v>
      </c>
      <c r="AS80" t="s">
        <v>179</v>
      </c>
    </row>
    <row r="81" spans="1:45" x14ac:dyDescent="0.25">
      <c r="A81" t="s">
        <v>0</v>
      </c>
      <c r="B81" t="s">
        <v>1</v>
      </c>
      <c r="C81" s="1">
        <v>42898</v>
      </c>
      <c r="D81" t="s">
        <v>2</v>
      </c>
      <c r="E81">
        <v>38</v>
      </c>
      <c r="F81">
        <v>0</v>
      </c>
      <c r="G81">
        <v>0</v>
      </c>
      <c r="H81">
        <v>6</v>
      </c>
      <c r="I81">
        <v>2</v>
      </c>
      <c r="J81">
        <v>1</v>
      </c>
      <c r="K81">
        <v>1</v>
      </c>
      <c r="L81">
        <v>0</v>
      </c>
      <c r="M81">
        <v>1</v>
      </c>
      <c r="N81">
        <v>7</v>
      </c>
      <c r="O81">
        <v>4</v>
      </c>
      <c r="P81">
        <v>11</v>
      </c>
      <c r="Q81" t="s">
        <v>31</v>
      </c>
      <c r="R81" t="s">
        <v>4</v>
      </c>
      <c r="S81" t="s">
        <v>60</v>
      </c>
      <c r="T81" t="s">
        <v>61</v>
      </c>
      <c r="U81">
        <v>0</v>
      </c>
      <c r="V81">
        <v>0</v>
      </c>
      <c r="W81">
        <v>0</v>
      </c>
      <c r="X81">
        <v>0</v>
      </c>
      <c r="Y81">
        <v>0</v>
      </c>
      <c r="Z81" t="s">
        <v>21</v>
      </c>
      <c r="AA81">
        <v>0</v>
      </c>
      <c r="AB81" t="s">
        <v>7</v>
      </c>
      <c r="AC81" t="s">
        <v>8</v>
      </c>
      <c r="AD81" t="s">
        <v>9</v>
      </c>
      <c r="AE81" t="s">
        <v>65</v>
      </c>
      <c r="AF81">
        <v>0</v>
      </c>
      <c r="AG81" t="s">
        <v>138</v>
      </c>
      <c r="AH81" t="s">
        <v>21</v>
      </c>
      <c r="AI81">
        <v>0</v>
      </c>
      <c r="AJ81">
        <v>0</v>
      </c>
      <c r="AK81">
        <v>0</v>
      </c>
      <c r="AL81" t="s">
        <v>11</v>
      </c>
      <c r="AM81" t="s">
        <v>26</v>
      </c>
      <c r="AN81" t="s">
        <v>13</v>
      </c>
      <c r="AO81" t="s">
        <v>14</v>
      </c>
      <c r="AP81" t="s">
        <v>15</v>
      </c>
      <c r="AQ81" t="s">
        <v>29</v>
      </c>
      <c r="AR81">
        <v>120451</v>
      </c>
      <c r="AS81" t="s">
        <v>180</v>
      </c>
    </row>
    <row r="82" spans="1:45" x14ac:dyDescent="0.25">
      <c r="A82" t="s">
        <v>0</v>
      </c>
      <c r="B82" t="s">
        <v>1</v>
      </c>
      <c r="C82" s="1">
        <v>42902</v>
      </c>
      <c r="D82" t="s">
        <v>2</v>
      </c>
      <c r="E82">
        <v>27</v>
      </c>
      <c r="F82">
        <v>3</v>
      </c>
      <c r="G82">
        <v>0</v>
      </c>
      <c r="H82">
        <v>0</v>
      </c>
      <c r="I82">
        <v>0</v>
      </c>
      <c r="J82">
        <v>0</v>
      </c>
      <c r="K82">
        <v>2</v>
      </c>
      <c r="L82">
        <v>0</v>
      </c>
      <c r="M82">
        <v>0</v>
      </c>
      <c r="N82">
        <v>3</v>
      </c>
      <c r="O82">
        <v>2</v>
      </c>
      <c r="P82">
        <v>5</v>
      </c>
      <c r="Q82" t="s">
        <v>3</v>
      </c>
      <c r="R82" t="s">
        <v>7</v>
      </c>
      <c r="S82" t="s">
        <v>8</v>
      </c>
      <c r="T82" t="s">
        <v>9</v>
      </c>
      <c r="U82" t="s">
        <v>65</v>
      </c>
      <c r="V82">
        <v>0</v>
      </c>
      <c r="W82">
        <v>0</v>
      </c>
      <c r="X82" t="s">
        <v>21</v>
      </c>
      <c r="Y82">
        <v>0</v>
      </c>
      <c r="Z82">
        <v>0</v>
      </c>
      <c r="AA82">
        <v>0</v>
      </c>
      <c r="AB82" t="s">
        <v>4</v>
      </c>
      <c r="AC82" t="s">
        <v>36</v>
      </c>
      <c r="AD82" t="s">
        <v>37</v>
      </c>
      <c r="AE82">
        <v>0</v>
      </c>
      <c r="AF82">
        <v>0</v>
      </c>
      <c r="AG82">
        <v>0</v>
      </c>
      <c r="AH82">
        <v>0</v>
      </c>
      <c r="AI82">
        <v>0</v>
      </c>
      <c r="AJ82" t="s">
        <v>21</v>
      </c>
      <c r="AK82">
        <v>0</v>
      </c>
      <c r="AL82" t="s">
        <v>154</v>
      </c>
      <c r="AM82" t="s">
        <v>26</v>
      </c>
      <c r="AN82" t="s">
        <v>41</v>
      </c>
      <c r="AO82" t="s">
        <v>14</v>
      </c>
      <c r="AP82" t="s">
        <v>28</v>
      </c>
      <c r="AQ82" t="s">
        <v>47</v>
      </c>
      <c r="AR82">
        <v>120452</v>
      </c>
      <c r="AS82" t="s">
        <v>181</v>
      </c>
    </row>
    <row r="83" spans="1:45" x14ac:dyDescent="0.25">
      <c r="A83" t="s">
        <v>0</v>
      </c>
      <c r="B83" t="s">
        <v>1</v>
      </c>
      <c r="C83" s="1">
        <v>42899</v>
      </c>
      <c r="D83" t="s">
        <v>2</v>
      </c>
      <c r="E83">
        <v>29</v>
      </c>
      <c r="F83">
        <v>1</v>
      </c>
      <c r="G83">
        <v>0</v>
      </c>
      <c r="H83">
        <v>1</v>
      </c>
      <c r="I83">
        <v>2</v>
      </c>
      <c r="J83">
        <v>0</v>
      </c>
      <c r="K83">
        <v>4</v>
      </c>
      <c r="L83">
        <v>0</v>
      </c>
      <c r="M83">
        <v>0</v>
      </c>
      <c r="N83">
        <v>2</v>
      </c>
      <c r="O83">
        <v>6</v>
      </c>
      <c r="P83">
        <v>8</v>
      </c>
      <c r="Q83" t="s">
        <v>43</v>
      </c>
      <c r="R83" t="s">
        <v>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t="s">
        <v>5</v>
      </c>
      <c r="AA83" t="s">
        <v>18</v>
      </c>
      <c r="AB83" t="s">
        <v>7</v>
      </c>
      <c r="AC83" t="s">
        <v>8</v>
      </c>
      <c r="AD83" t="s">
        <v>9</v>
      </c>
      <c r="AE83" t="s">
        <v>65</v>
      </c>
      <c r="AF83">
        <v>0</v>
      </c>
      <c r="AG83">
        <v>0</v>
      </c>
      <c r="AH83" t="s">
        <v>21</v>
      </c>
      <c r="AI83">
        <v>0</v>
      </c>
      <c r="AJ83">
        <v>0</v>
      </c>
      <c r="AK83">
        <v>0</v>
      </c>
      <c r="AL83" t="s">
        <v>11</v>
      </c>
      <c r="AM83" t="s">
        <v>22</v>
      </c>
      <c r="AN83" t="s">
        <v>41</v>
      </c>
      <c r="AO83" t="s">
        <v>14</v>
      </c>
      <c r="AP83" t="s">
        <v>15</v>
      </c>
      <c r="AQ83" t="s">
        <v>91</v>
      </c>
      <c r="AR83">
        <v>120463</v>
      </c>
      <c r="AS83" t="s">
        <v>182</v>
      </c>
    </row>
    <row r="84" spans="1:45" x14ac:dyDescent="0.25">
      <c r="A84" t="s">
        <v>0</v>
      </c>
      <c r="B84" t="s">
        <v>1</v>
      </c>
      <c r="C84" s="1">
        <v>42902</v>
      </c>
      <c r="D84" t="s">
        <v>35</v>
      </c>
      <c r="E84">
        <v>21</v>
      </c>
      <c r="F84">
        <v>0</v>
      </c>
      <c r="G84">
        <v>0</v>
      </c>
      <c r="H84">
        <v>0</v>
      </c>
      <c r="I84">
        <v>0</v>
      </c>
      <c r="J84">
        <v>1</v>
      </c>
      <c r="K84">
        <v>0</v>
      </c>
      <c r="L84">
        <v>0</v>
      </c>
      <c r="M84">
        <v>0</v>
      </c>
      <c r="N84">
        <v>1</v>
      </c>
      <c r="O84">
        <v>0</v>
      </c>
      <c r="P84">
        <v>1</v>
      </c>
      <c r="Q84" t="s">
        <v>183</v>
      </c>
      <c r="R84" t="s">
        <v>7</v>
      </c>
      <c r="S84" t="s">
        <v>8</v>
      </c>
      <c r="T84" t="s">
        <v>9</v>
      </c>
      <c r="U84" t="s">
        <v>38</v>
      </c>
      <c r="V84">
        <v>0</v>
      </c>
      <c r="W84">
        <v>0</v>
      </c>
      <c r="X84" t="s">
        <v>21</v>
      </c>
      <c r="Y84">
        <v>0</v>
      </c>
      <c r="Z84">
        <v>0</v>
      </c>
      <c r="AA84">
        <v>0</v>
      </c>
      <c r="AB84" t="s">
        <v>4</v>
      </c>
      <c r="AC84" t="s">
        <v>36</v>
      </c>
      <c r="AD84" t="s">
        <v>37</v>
      </c>
      <c r="AE84">
        <v>0</v>
      </c>
      <c r="AF84">
        <v>0</v>
      </c>
      <c r="AG84">
        <v>0</v>
      </c>
      <c r="AH84">
        <v>0</v>
      </c>
      <c r="AI84">
        <v>0</v>
      </c>
      <c r="AJ84" t="s">
        <v>21</v>
      </c>
      <c r="AK84">
        <v>0</v>
      </c>
      <c r="AL84" t="s">
        <v>11</v>
      </c>
      <c r="AM84" t="s">
        <v>71</v>
      </c>
      <c r="AN84" t="s">
        <v>41</v>
      </c>
      <c r="AO84" t="s">
        <v>14</v>
      </c>
      <c r="AP84" t="s">
        <v>50</v>
      </c>
      <c r="AQ84">
        <v>0</v>
      </c>
      <c r="AR84">
        <v>120464</v>
      </c>
      <c r="AS84" t="s">
        <v>184</v>
      </c>
    </row>
    <row r="85" spans="1:45" x14ac:dyDescent="0.25">
      <c r="A85" t="s">
        <v>0</v>
      </c>
      <c r="B85" t="s">
        <v>1</v>
      </c>
      <c r="C85" s="1">
        <v>42899</v>
      </c>
      <c r="D85" t="s">
        <v>2</v>
      </c>
      <c r="E85">
        <v>38</v>
      </c>
      <c r="F85">
        <v>0</v>
      </c>
      <c r="G85">
        <v>2</v>
      </c>
      <c r="H85">
        <v>3</v>
      </c>
      <c r="I85">
        <v>2</v>
      </c>
      <c r="J85">
        <v>1</v>
      </c>
      <c r="K85">
        <v>1</v>
      </c>
      <c r="L85">
        <v>0</v>
      </c>
      <c r="M85">
        <v>0</v>
      </c>
      <c r="N85">
        <v>4</v>
      </c>
      <c r="O85">
        <v>5</v>
      </c>
      <c r="P85">
        <v>9</v>
      </c>
      <c r="Q85" t="s">
        <v>151</v>
      </c>
      <c r="R85" t="s">
        <v>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t="s">
        <v>5</v>
      </c>
      <c r="AA85" t="s">
        <v>6</v>
      </c>
      <c r="AB85" t="s">
        <v>7</v>
      </c>
      <c r="AC85" t="s">
        <v>8</v>
      </c>
      <c r="AD85" t="s">
        <v>9</v>
      </c>
      <c r="AE85" t="s">
        <v>38</v>
      </c>
      <c r="AF85">
        <v>0</v>
      </c>
      <c r="AG85">
        <v>0</v>
      </c>
      <c r="AH85" t="s">
        <v>21</v>
      </c>
      <c r="AI85">
        <v>0</v>
      </c>
      <c r="AJ85">
        <v>0</v>
      </c>
      <c r="AK85">
        <v>0</v>
      </c>
      <c r="AL85" t="s">
        <v>11</v>
      </c>
      <c r="AM85" t="s">
        <v>26</v>
      </c>
      <c r="AN85" t="s">
        <v>13</v>
      </c>
      <c r="AO85" t="s">
        <v>14</v>
      </c>
      <c r="AP85" t="s">
        <v>15</v>
      </c>
      <c r="AQ85">
        <v>0</v>
      </c>
      <c r="AR85">
        <v>120520</v>
      </c>
      <c r="AS85" t="s">
        <v>185</v>
      </c>
    </row>
    <row r="86" spans="1:45" x14ac:dyDescent="0.25">
      <c r="A86" t="s">
        <v>0</v>
      </c>
      <c r="B86" t="s">
        <v>1</v>
      </c>
      <c r="C86" s="1">
        <v>42899</v>
      </c>
      <c r="D86" t="s">
        <v>2</v>
      </c>
      <c r="E86">
        <v>18</v>
      </c>
      <c r="F86">
        <v>0</v>
      </c>
      <c r="G86">
        <v>0</v>
      </c>
      <c r="H86">
        <v>2</v>
      </c>
      <c r="I86">
        <v>0</v>
      </c>
      <c r="J86">
        <v>0</v>
      </c>
      <c r="K86">
        <v>1</v>
      </c>
      <c r="L86">
        <v>0</v>
      </c>
      <c r="M86">
        <v>0</v>
      </c>
      <c r="N86">
        <v>2</v>
      </c>
      <c r="O86">
        <v>1</v>
      </c>
      <c r="P86">
        <v>3</v>
      </c>
      <c r="Q86" t="s">
        <v>79</v>
      </c>
      <c r="R86" t="s">
        <v>7</v>
      </c>
      <c r="S86" t="s">
        <v>75</v>
      </c>
      <c r="T86" t="s">
        <v>59</v>
      </c>
      <c r="U86" t="s">
        <v>76</v>
      </c>
      <c r="V86">
        <v>0</v>
      </c>
      <c r="W86">
        <v>0</v>
      </c>
      <c r="X86" t="s">
        <v>21</v>
      </c>
      <c r="Y86">
        <v>0</v>
      </c>
      <c r="Z86">
        <v>0</v>
      </c>
      <c r="AA86">
        <v>0</v>
      </c>
      <c r="AB86" t="s">
        <v>7</v>
      </c>
      <c r="AC86" t="s">
        <v>8</v>
      </c>
      <c r="AD86" t="s">
        <v>9</v>
      </c>
      <c r="AE86" t="s">
        <v>19</v>
      </c>
      <c r="AF86">
        <v>0</v>
      </c>
      <c r="AG86" t="s">
        <v>20</v>
      </c>
      <c r="AH86" t="s">
        <v>21</v>
      </c>
      <c r="AI86">
        <v>0</v>
      </c>
      <c r="AJ86">
        <v>0</v>
      </c>
      <c r="AK86">
        <v>0</v>
      </c>
      <c r="AL86" t="s">
        <v>154</v>
      </c>
      <c r="AM86" t="s">
        <v>12</v>
      </c>
      <c r="AN86" t="s">
        <v>41</v>
      </c>
      <c r="AO86" t="s">
        <v>14</v>
      </c>
      <c r="AP86" t="s">
        <v>50</v>
      </c>
      <c r="AQ86">
        <v>0</v>
      </c>
      <c r="AR86">
        <v>120554</v>
      </c>
      <c r="AS86" t="s">
        <v>186</v>
      </c>
    </row>
    <row r="87" spans="1:45" x14ac:dyDescent="0.25">
      <c r="A87" t="s">
        <v>0</v>
      </c>
      <c r="B87" t="s">
        <v>1</v>
      </c>
      <c r="C87" s="1">
        <v>42899</v>
      </c>
      <c r="D87" t="s">
        <v>2</v>
      </c>
      <c r="E87">
        <v>40</v>
      </c>
      <c r="F87">
        <v>0</v>
      </c>
      <c r="G87">
        <v>1</v>
      </c>
      <c r="H87">
        <v>2</v>
      </c>
      <c r="I87">
        <v>1</v>
      </c>
      <c r="J87">
        <v>1</v>
      </c>
      <c r="K87">
        <v>2</v>
      </c>
      <c r="L87">
        <v>0</v>
      </c>
      <c r="M87">
        <v>0</v>
      </c>
      <c r="N87">
        <v>3</v>
      </c>
      <c r="O87">
        <v>4</v>
      </c>
      <c r="P87">
        <v>7</v>
      </c>
      <c r="Q87" t="s">
        <v>43</v>
      </c>
      <c r="R87" t="s">
        <v>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t="s">
        <v>5</v>
      </c>
      <c r="AA87" t="s">
        <v>46</v>
      </c>
      <c r="AB87" t="s">
        <v>7</v>
      </c>
      <c r="AC87" t="s">
        <v>8</v>
      </c>
      <c r="AD87" t="s">
        <v>9</v>
      </c>
      <c r="AE87" t="s">
        <v>65</v>
      </c>
      <c r="AF87">
        <v>0</v>
      </c>
      <c r="AG87">
        <v>0</v>
      </c>
      <c r="AH87" t="s">
        <v>21</v>
      </c>
      <c r="AI87">
        <v>0</v>
      </c>
      <c r="AJ87">
        <v>0</v>
      </c>
      <c r="AK87">
        <v>0</v>
      </c>
      <c r="AL87" t="s">
        <v>11</v>
      </c>
      <c r="AM87" t="s">
        <v>26</v>
      </c>
      <c r="AN87" t="s">
        <v>13</v>
      </c>
      <c r="AO87" t="s">
        <v>14</v>
      </c>
      <c r="AP87" t="s">
        <v>15</v>
      </c>
      <c r="AQ87" t="s">
        <v>47</v>
      </c>
      <c r="AR87">
        <v>120555</v>
      </c>
      <c r="AS87" t="s">
        <v>187</v>
      </c>
    </row>
    <row r="88" spans="1:45" x14ac:dyDescent="0.25">
      <c r="A88" t="s">
        <v>0</v>
      </c>
      <c r="B88" t="s">
        <v>1</v>
      </c>
      <c r="C88" s="1">
        <v>42900</v>
      </c>
      <c r="D88" t="s">
        <v>2</v>
      </c>
      <c r="E88">
        <v>19</v>
      </c>
      <c r="F88">
        <v>0</v>
      </c>
      <c r="G88">
        <v>3</v>
      </c>
      <c r="H88">
        <v>2</v>
      </c>
      <c r="I88">
        <v>0</v>
      </c>
      <c r="J88">
        <v>1</v>
      </c>
      <c r="K88">
        <v>2</v>
      </c>
      <c r="L88">
        <v>0</v>
      </c>
      <c r="M88">
        <v>0</v>
      </c>
      <c r="N88">
        <v>3</v>
      </c>
      <c r="O88">
        <v>5</v>
      </c>
      <c r="P88">
        <v>8</v>
      </c>
      <c r="Q88" t="s">
        <v>43</v>
      </c>
      <c r="R88" t="s">
        <v>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t="s">
        <v>5</v>
      </c>
      <c r="AA88" t="s">
        <v>25</v>
      </c>
      <c r="AB88" t="s">
        <v>7</v>
      </c>
      <c r="AC88" t="s">
        <v>8</v>
      </c>
      <c r="AD88" t="s">
        <v>9</v>
      </c>
      <c r="AE88" t="s">
        <v>19</v>
      </c>
      <c r="AF88">
        <v>0</v>
      </c>
      <c r="AG88" t="s">
        <v>20</v>
      </c>
      <c r="AH88" t="s">
        <v>21</v>
      </c>
      <c r="AI88">
        <v>0</v>
      </c>
      <c r="AJ88">
        <v>0</v>
      </c>
      <c r="AK88">
        <v>0</v>
      </c>
      <c r="AL88" t="s">
        <v>11</v>
      </c>
      <c r="AM88" t="s">
        <v>12</v>
      </c>
      <c r="AN88" t="s">
        <v>41</v>
      </c>
      <c r="AO88" t="s">
        <v>14</v>
      </c>
      <c r="AP88" t="s">
        <v>50</v>
      </c>
      <c r="AQ88">
        <v>0</v>
      </c>
      <c r="AR88">
        <v>120567</v>
      </c>
      <c r="AS88" t="s">
        <v>188</v>
      </c>
    </row>
    <row r="89" spans="1:45" x14ac:dyDescent="0.25">
      <c r="A89" t="s">
        <v>0</v>
      </c>
      <c r="B89" t="s">
        <v>1</v>
      </c>
      <c r="C89" s="1">
        <v>42902</v>
      </c>
      <c r="D89" t="s">
        <v>35</v>
      </c>
      <c r="E89">
        <v>28</v>
      </c>
      <c r="F89">
        <v>0</v>
      </c>
      <c r="G89">
        <v>0</v>
      </c>
      <c r="H89">
        <v>0</v>
      </c>
      <c r="I89">
        <v>0</v>
      </c>
      <c r="J89">
        <v>1</v>
      </c>
      <c r="K89">
        <v>0</v>
      </c>
      <c r="L89">
        <v>0</v>
      </c>
      <c r="M89">
        <v>0</v>
      </c>
      <c r="N89">
        <v>1</v>
      </c>
      <c r="O89">
        <v>0</v>
      </c>
      <c r="P89">
        <v>1</v>
      </c>
      <c r="Q89" t="s">
        <v>189</v>
      </c>
      <c r="R89" t="s">
        <v>7</v>
      </c>
      <c r="S89" t="s">
        <v>8</v>
      </c>
      <c r="T89" t="s">
        <v>9</v>
      </c>
      <c r="U89" t="s">
        <v>38</v>
      </c>
      <c r="V89">
        <v>0</v>
      </c>
      <c r="W89">
        <v>0</v>
      </c>
      <c r="X89" t="s">
        <v>21</v>
      </c>
      <c r="Y89">
        <v>0</v>
      </c>
      <c r="Z89">
        <v>0</v>
      </c>
      <c r="AA89">
        <v>0</v>
      </c>
      <c r="AB89" t="s">
        <v>4</v>
      </c>
      <c r="AC89" t="s">
        <v>36</v>
      </c>
      <c r="AD89" t="s">
        <v>37</v>
      </c>
      <c r="AE89">
        <v>0</v>
      </c>
      <c r="AF89">
        <v>0</v>
      </c>
      <c r="AG89">
        <v>0</v>
      </c>
      <c r="AH89">
        <v>0</v>
      </c>
      <c r="AI89">
        <v>0</v>
      </c>
      <c r="AJ89" t="s">
        <v>21</v>
      </c>
      <c r="AK89">
        <v>0</v>
      </c>
      <c r="AL89" t="s">
        <v>11</v>
      </c>
      <c r="AM89" t="s">
        <v>71</v>
      </c>
      <c r="AN89" t="s">
        <v>41</v>
      </c>
      <c r="AO89" t="s">
        <v>14</v>
      </c>
      <c r="AP89" t="s">
        <v>28</v>
      </c>
      <c r="AQ89">
        <v>0</v>
      </c>
      <c r="AR89">
        <v>120591</v>
      </c>
      <c r="AS89" t="s">
        <v>190</v>
      </c>
    </row>
    <row r="90" spans="1:45" x14ac:dyDescent="0.25">
      <c r="A90" t="s">
        <v>0</v>
      </c>
      <c r="B90" t="s">
        <v>1</v>
      </c>
      <c r="C90" s="1">
        <v>42900</v>
      </c>
      <c r="D90" t="s">
        <v>2</v>
      </c>
      <c r="E90">
        <v>28</v>
      </c>
      <c r="F90">
        <v>1</v>
      </c>
      <c r="G90">
        <v>0</v>
      </c>
      <c r="H90">
        <v>2</v>
      </c>
      <c r="I90">
        <v>3</v>
      </c>
      <c r="J90">
        <v>0</v>
      </c>
      <c r="K90">
        <v>2</v>
      </c>
      <c r="L90">
        <v>1</v>
      </c>
      <c r="M90">
        <v>1</v>
      </c>
      <c r="N90">
        <v>4</v>
      </c>
      <c r="O90">
        <v>6</v>
      </c>
      <c r="P90">
        <v>10</v>
      </c>
      <c r="Q90" t="s">
        <v>43</v>
      </c>
      <c r="R90" t="s">
        <v>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t="s">
        <v>5</v>
      </c>
      <c r="AA90" t="s">
        <v>25</v>
      </c>
      <c r="AB90" t="s">
        <v>7</v>
      </c>
      <c r="AC90" t="s">
        <v>8</v>
      </c>
      <c r="AD90" t="s">
        <v>9</v>
      </c>
      <c r="AE90" t="s">
        <v>65</v>
      </c>
      <c r="AF90">
        <v>0</v>
      </c>
      <c r="AG90" t="s">
        <v>141</v>
      </c>
      <c r="AH90" t="s">
        <v>21</v>
      </c>
      <c r="AI90">
        <v>0</v>
      </c>
      <c r="AJ90">
        <v>0</v>
      </c>
      <c r="AK90">
        <v>0</v>
      </c>
      <c r="AL90" t="s">
        <v>11</v>
      </c>
      <c r="AM90" t="s">
        <v>22</v>
      </c>
      <c r="AN90" t="s">
        <v>13</v>
      </c>
      <c r="AO90" t="s">
        <v>14</v>
      </c>
      <c r="AP90" t="s">
        <v>15</v>
      </c>
      <c r="AQ90" t="s">
        <v>191</v>
      </c>
      <c r="AR90">
        <v>120592</v>
      </c>
      <c r="AS90" t="s">
        <v>192</v>
      </c>
    </row>
    <row r="91" spans="1:45" x14ac:dyDescent="0.25">
      <c r="A91" t="s">
        <v>0</v>
      </c>
      <c r="B91" t="s">
        <v>1</v>
      </c>
      <c r="C91" s="1">
        <v>42900</v>
      </c>
      <c r="D91" t="s">
        <v>35</v>
      </c>
      <c r="E91">
        <v>32</v>
      </c>
      <c r="F91">
        <v>1</v>
      </c>
      <c r="G91">
        <v>2</v>
      </c>
      <c r="H91">
        <v>0</v>
      </c>
      <c r="I91">
        <v>4</v>
      </c>
      <c r="J91">
        <v>2</v>
      </c>
      <c r="K91">
        <v>1</v>
      </c>
      <c r="L91">
        <v>0</v>
      </c>
      <c r="M91">
        <v>0</v>
      </c>
      <c r="N91">
        <v>3</v>
      </c>
      <c r="O91">
        <v>7</v>
      </c>
      <c r="P91">
        <v>10</v>
      </c>
      <c r="Q91" t="s">
        <v>79</v>
      </c>
      <c r="R91" t="s">
        <v>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t="s">
        <v>5</v>
      </c>
      <c r="AA91" t="s">
        <v>18</v>
      </c>
      <c r="AB91" t="s">
        <v>7</v>
      </c>
      <c r="AC91" t="s">
        <v>8</v>
      </c>
      <c r="AD91" t="s">
        <v>9</v>
      </c>
      <c r="AE91" t="s">
        <v>65</v>
      </c>
      <c r="AF91">
        <v>0</v>
      </c>
      <c r="AG91" t="s">
        <v>141</v>
      </c>
      <c r="AH91" t="s">
        <v>21</v>
      </c>
      <c r="AI91">
        <v>0</v>
      </c>
      <c r="AJ91">
        <v>0</v>
      </c>
      <c r="AK91">
        <v>0</v>
      </c>
      <c r="AL91" t="s">
        <v>11</v>
      </c>
      <c r="AM91" t="s">
        <v>26</v>
      </c>
      <c r="AN91" t="s">
        <v>13</v>
      </c>
      <c r="AO91" t="s">
        <v>14</v>
      </c>
      <c r="AP91" t="s">
        <v>50</v>
      </c>
      <c r="AQ91" t="s">
        <v>193</v>
      </c>
      <c r="AR91">
        <v>120593</v>
      </c>
      <c r="AS91" t="s">
        <v>194</v>
      </c>
    </row>
    <row r="92" spans="1:45" x14ac:dyDescent="0.25">
      <c r="A92" t="s">
        <v>0</v>
      </c>
      <c r="B92" t="s">
        <v>1</v>
      </c>
      <c r="C92" s="1">
        <v>42900</v>
      </c>
      <c r="D92" t="s">
        <v>2</v>
      </c>
      <c r="E92">
        <v>30</v>
      </c>
      <c r="F92">
        <v>2</v>
      </c>
      <c r="G92">
        <v>0</v>
      </c>
      <c r="H92">
        <v>3</v>
      </c>
      <c r="I92">
        <v>0</v>
      </c>
      <c r="J92">
        <v>1</v>
      </c>
      <c r="K92">
        <v>1</v>
      </c>
      <c r="L92">
        <v>0</v>
      </c>
      <c r="M92">
        <v>0</v>
      </c>
      <c r="N92">
        <v>6</v>
      </c>
      <c r="O92">
        <v>1</v>
      </c>
      <c r="P92">
        <v>7</v>
      </c>
      <c r="Q92" t="s">
        <v>3</v>
      </c>
      <c r="R92" t="s">
        <v>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t="s">
        <v>5</v>
      </c>
      <c r="AA92" t="s">
        <v>110</v>
      </c>
      <c r="AB92" t="s">
        <v>7</v>
      </c>
      <c r="AC92" t="s">
        <v>105</v>
      </c>
      <c r="AD92" t="s">
        <v>3</v>
      </c>
      <c r="AE92" t="s">
        <v>195</v>
      </c>
      <c r="AF92">
        <v>0</v>
      </c>
      <c r="AG92">
        <v>0</v>
      </c>
      <c r="AH92" t="s">
        <v>21</v>
      </c>
      <c r="AI92">
        <v>0</v>
      </c>
      <c r="AJ92">
        <v>0</v>
      </c>
      <c r="AK92">
        <v>0</v>
      </c>
      <c r="AL92" t="s">
        <v>11</v>
      </c>
      <c r="AM92" t="s">
        <v>26</v>
      </c>
      <c r="AN92" t="s">
        <v>41</v>
      </c>
      <c r="AO92" t="s">
        <v>14</v>
      </c>
      <c r="AP92" t="s">
        <v>15</v>
      </c>
      <c r="AQ92" t="s">
        <v>47</v>
      </c>
      <c r="AR92">
        <v>120594</v>
      </c>
      <c r="AS92" t="s">
        <v>196</v>
      </c>
    </row>
    <row r="93" spans="1:45" x14ac:dyDescent="0.25">
      <c r="A93" t="s">
        <v>0</v>
      </c>
      <c r="B93" t="s">
        <v>1</v>
      </c>
      <c r="C93" s="1">
        <v>42902</v>
      </c>
      <c r="D93" t="s">
        <v>2</v>
      </c>
      <c r="E93">
        <v>20</v>
      </c>
      <c r="F93">
        <v>0</v>
      </c>
      <c r="G93">
        <v>0</v>
      </c>
      <c r="H93">
        <v>0</v>
      </c>
      <c r="I93">
        <v>0</v>
      </c>
      <c r="J93">
        <v>0</v>
      </c>
      <c r="K93">
        <v>2</v>
      </c>
      <c r="L93">
        <v>0</v>
      </c>
      <c r="M93">
        <v>0</v>
      </c>
      <c r="N93">
        <v>0</v>
      </c>
      <c r="O93">
        <v>2</v>
      </c>
      <c r="P93">
        <v>2</v>
      </c>
      <c r="Q93" t="s">
        <v>197</v>
      </c>
      <c r="R93" t="s">
        <v>7</v>
      </c>
      <c r="S93" t="s">
        <v>8</v>
      </c>
      <c r="T93" t="s">
        <v>9</v>
      </c>
      <c r="U93" t="s">
        <v>38</v>
      </c>
      <c r="V93">
        <v>0</v>
      </c>
      <c r="W93">
        <v>0</v>
      </c>
      <c r="X93" t="s">
        <v>21</v>
      </c>
      <c r="Y93">
        <v>0</v>
      </c>
      <c r="Z93">
        <v>0</v>
      </c>
      <c r="AA93">
        <v>0</v>
      </c>
      <c r="AB93" t="s">
        <v>4</v>
      </c>
      <c r="AC93" t="s">
        <v>36</v>
      </c>
      <c r="AD93" t="s">
        <v>37</v>
      </c>
      <c r="AE93">
        <v>0</v>
      </c>
      <c r="AF93">
        <v>0</v>
      </c>
      <c r="AG93">
        <v>0</v>
      </c>
      <c r="AH93">
        <v>0</v>
      </c>
      <c r="AI93">
        <v>0</v>
      </c>
      <c r="AJ93" t="s">
        <v>21</v>
      </c>
      <c r="AK93">
        <v>0</v>
      </c>
      <c r="AL93" t="s">
        <v>11</v>
      </c>
      <c r="AM93" t="s">
        <v>71</v>
      </c>
      <c r="AN93" t="s">
        <v>41</v>
      </c>
      <c r="AO93" t="s">
        <v>14</v>
      </c>
      <c r="AP93" t="s">
        <v>28</v>
      </c>
      <c r="AQ93">
        <v>0</v>
      </c>
      <c r="AR93">
        <v>120595</v>
      </c>
      <c r="AS93" t="s">
        <v>198</v>
      </c>
    </row>
    <row r="94" spans="1:45" x14ac:dyDescent="0.25">
      <c r="A94" t="s">
        <v>0</v>
      </c>
      <c r="B94" t="s">
        <v>1</v>
      </c>
      <c r="C94" s="1">
        <v>42898</v>
      </c>
      <c r="D94" t="s">
        <v>2</v>
      </c>
      <c r="E94">
        <v>38</v>
      </c>
      <c r="F94">
        <v>0</v>
      </c>
      <c r="G94">
        <v>1</v>
      </c>
      <c r="H94">
        <v>3</v>
      </c>
      <c r="I94">
        <v>3</v>
      </c>
      <c r="J94">
        <v>0</v>
      </c>
      <c r="K94">
        <v>3</v>
      </c>
      <c r="L94">
        <v>0</v>
      </c>
      <c r="M94">
        <v>0</v>
      </c>
      <c r="N94">
        <v>3</v>
      </c>
      <c r="O94">
        <v>7</v>
      </c>
      <c r="P94">
        <v>10</v>
      </c>
      <c r="Q94" t="s">
        <v>199</v>
      </c>
      <c r="R94" t="s">
        <v>7</v>
      </c>
      <c r="S94" t="s">
        <v>8</v>
      </c>
      <c r="T94" t="s">
        <v>9</v>
      </c>
      <c r="U94" t="s">
        <v>19</v>
      </c>
      <c r="V94">
        <v>0</v>
      </c>
      <c r="W94" t="s">
        <v>20</v>
      </c>
      <c r="X94" t="s">
        <v>21</v>
      </c>
      <c r="Y94">
        <v>0</v>
      </c>
      <c r="Z94">
        <v>0</v>
      </c>
      <c r="AA94">
        <v>0</v>
      </c>
      <c r="AB94" t="s">
        <v>4</v>
      </c>
      <c r="AC94" t="s">
        <v>60</v>
      </c>
      <c r="AD94" t="s">
        <v>61</v>
      </c>
      <c r="AE94">
        <v>0</v>
      </c>
      <c r="AF94">
        <v>0</v>
      </c>
      <c r="AG94">
        <v>0</v>
      </c>
      <c r="AH94">
        <v>0</v>
      </c>
      <c r="AI94">
        <v>0</v>
      </c>
      <c r="AJ94" t="s">
        <v>21</v>
      </c>
      <c r="AK94">
        <v>0</v>
      </c>
      <c r="AL94" t="s">
        <v>11</v>
      </c>
      <c r="AM94" t="s">
        <v>12</v>
      </c>
      <c r="AN94" t="s">
        <v>41</v>
      </c>
      <c r="AO94" t="s">
        <v>14</v>
      </c>
      <c r="AP94" t="s">
        <v>28</v>
      </c>
      <c r="AQ94" t="s">
        <v>91</v>
      </c>
      <c r="AR94">
        <v>120596</v>
      </c>
      <c r="AS94" t="s">
        <v>200</v>
      </c>
    </row>
    <row r="95" spans="1:45" x14ac:dyDescent="0.25">
      <c r="A95" t="s">
        <v>0</v>
      </c>
      <c r="B95" t="s">
        <v>1</v>
      </c>
      <c r="C95" s="1">
        <v>42900</v>
      </c>
      <c r="D95" t="s">
        <v>2</v>
      </c>
      <c r="E95">
        <v>29</v>
      </c>
      <c r="F95">
        <v>1</v>
      </c>
      <c r="G95">
        <v>1</v>
      </c>
      <c r="H95">
        <v>0</v>
      </c>
      <c r="I95">
        <v>3</v>
      </c>
      <c r="J95">
        <v>2</v>
      </c>
      <c r="K95">
        <v>1</v>
      </c>
      <c r="L95">
        <v>0</v>
      </c>
      <c r="M95">
        <v>0</v>
      </c>
      <c r="N95">
        <v>3</v>
      </c>
      <c r="O95">
        <v>5</v>
      </c>
      <c r="P95">
        <v>8</v>
      </c>
      <c r="Q95" t="s">
        <v>151</v>
      </c>
      <c r="R95" t="s">
        <v>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t="s">
        <v>5</v>
      </c>
      <c r="AA95" t="s">
        <v>6</v>
      </c>
      <c r="AB95" t="s">
        <v>7</v>
      </c>
      <c r="AC95" t="s">
        <v>8</v>
      </c>
      <c r="AD95" t="s">
        <v>9</v>
      </c>
      <c r="AE95" t="s">
        <v>9</v>
      </c>
      <c r="AF95">
        <v>0</v>
      </c>
      <c r="AG95" t="s">
        <v>201</v>
      </c>
      <c r="AH95" t="s">
        <v>21</v>
      </c>
      <c r="AI95">
        <v>0</v>
      </c>
      <c r="AJ95">
        <v>0</v>
      </c>
      <c r="AK95">
        <v>0</v>
      </c>
      <c r="AL95" t="s">
        <v>11</v>
      </c>
      <c r="AM95" t="s">
        <v>26</v>
      </c>
      <c r="AN95" t="s">
        <v>41</v>
      </c>
      <c r="AO95" t="s">
        <v>14</v>
      </c>
      <c r="AP95" t="s">
        <v>50</v>
      </c>
      <c r="AQ95" t="s">
        <v>91</v>
      </c>
      <c r="AR95">
        <v>120599</v>
      </c>
      <c r="AS95" t="s">
        <v>202</v>
      </c>
    </row>
    <row r="96" spans="1:45" x14ac:dyDescent="0.25">
      <c r="A96" t="s">
        <v>0</v>
      </c>
      <c r="B96" t="s">
        <v>1</v>
      </c>
      <c r="C96" s="1">
        <v>42902</v>
      </c>
      <c r="D96" t="s">
        <v>35</v>
      </c>
      <c r="E96">
        <v>26</v>
      </c>
      <c r="F96">
        <v>0</v>
      </c>
      <c r="G96">
        <v>0</v>
      </c>
      <c r="H96">
        <v>0</v>
      </c>
      <c r="I96">
        <v>0</v>
      </c>
      <c r="J96">
        <v>2</v>
      </c>
      <c r="K96">
        <v>0</v>
      </c>
      <c r="L96">
        <v>0</v>
      </c>
      <c r="M96">
        <v>0</v>
      </c>
      <c r="N96">
        <v>2</v>
      </c>
      <c r="O96">
        <v>0</v>
      </c>
      <c r="P96">
        <v>2</v>
      </c>
      <c r="Q96" t="s">
        <v>52</v>
      </c>
      <c r="R96" t="s">
        <v>7</v>
      </c>
      <c r="S96" t="s">
        <v>8</v>
      </c>
      <c r="T96" t="s">
        <v>9</v>
      </c>
      <c r="U96" t="s">
        <v>38</v>
      </c>
      <c r="V96">
        <v>0</v>
      </c>
      <c r="W96">
        <v>0</v>
      </c>
      <c r="X96" t="s">
        <v>21</v>
      </c>
      <c r="Y96">
        <v>0</v>
      </c>
      <c r="Z96">
        <v>0</v>
      </c>
      <c r="AA96">
        <v>0</v>
      </c>
      <c r="AB96" t="s">
        <v>4</v>
      </c>
      <c r="AC96" t="s">
        <v>36</v>
      </c>
      <c r="AD96" t="s">
        <v>37</v>
      </c>
      <c r="AE96">
        <v>0</v>
      </c>
      <c r="AF96">
        <v>0</v>
      </c>
      <c r="AG96">
        <v>0</v>
      </c>
      <c r="AH96">
        <v>0</v>
      </c>
      <c r="AI96">
        <v>0</v>
      </c>
      <c r="AJ96" t="s">
        <v>21</v>
      </c>
      <c r="AK96">
        <v>0</v>
      </c>
      <c r="AL96" t="s">
        <v>154</v>
      </c>
      <c r="AM96" t="s">
        <v>12</v>
      </c>
      <c r="AN96" t="s">
        <v>41</v>
      </c>
      <c r="AO96" t="s">
        <v>14</v>
      </c>
      <c r="AP96" t="s">
        <v>50</v>
      </c>
      <c r="AQ96">
        <v>0</v>
      </c>
      <c r="AR96">
        <v>120600</v>
      </c>
      <c r="AS96" t="s">
        <v>203</v>
      </c>
    </row>
    <row r="97" spans="1:45" x14ac:dyDescent="0.25">
      <c r="A97" t="s">
        <v>0</v>
      </c>
      <c r="B97" t="s">
        <v>1</v>
      </c>
      <c r="C97" s="1">
        <v>42898</v>
      </c>
      <c r="D97" t="s">
        <v>2</v>
      </c>
      <c r="E97">
        <v>25</v>
      </c>
      <c r="F97">
        <v>1</v>
      </c>
      <c r="G97">
        <v>2</v>
      </c>
      <c r="H97">
        <v>2</v>
      </c>
      <c r="I97">
        <v>2</v>
      </c>
      <c r="J97">
        <v>0</v>
      </c>
      <c r="K97">
        <v>1</v>
      </c>
      <c r="L97">
        <v>0</v>
      </c>
      <c r="M97">
        <v>0</v>
      </c>
      <c r="N97">
        <v>3</v>
      </c>
      <c r="O97">
        <v>5</v>
      </c>
      <c r="P97">
        <v>8</v>
      </c>
      <c r="Q97" t="s">
        <v>199</v>
      </c>
      <c r="R97" t="s">
        <v>7</v>
      </c>
      <c r="S97" t="s">
        <v>8</v>
      </c>
      <c r="T97" t="s">
        <v>9</v>
      </c>
      <c r="U97" t="s">
        <v>65</v>
      </c>
      <c r="V97">
        <v>0</v>
      </c>
      <c r="W97" t="s">
        <v>65</v>
      </c>
      <c r="X97" t="s">
        <v>21</v>
      </c>
      <c r="Y97">
        <v>0</v>
      </c>
      <c r="Z97">
        <v>0</v>
      </c>
      <c r="AA97">
        <v>0</v>
      </c>
      <c r="AB97" t="s">
        <v>4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 t="s">
        <v>5</v>
      </c>
      <c r="AK97" t="s">
        <v>46</v>
      </c>
      <c r="AL97" t="s">
        <v>11</v>
      </c>
      <c r="AM97" t="s">
        <v>12</v>
      </c>
      <c r="AN97" t="s">
        <v>41</v>
      </c>
      <c r="AO97" t="s">
        <v>14</v>
      </c>
      <c r="AP97" t="s">
        <v>15</v>
      </c>
      <c r="AQ97">
        <v>0</v>
      </c>
      <c r="AR97">
        <v>120619</v>
      </c>
      <c r="AS97" t="s">
        <v>204</v>
      </c>
    </row>
    <row r="98" spans="1:45" x14ac:dyDescent="0.25">
      <c r="A98" t="s">
        <v>0</v>
      </c>
      <c r="B98" t="s">
        <v>1</v>
      </c>
      <c r="C98" s="1">
        <v>42901</v>
      </c>
      <c r="D98" t="s">
        <v>35</v>
      </c>
      <c r="E98">
        <v>57</v>
      </c>
      <c r="F98">
        <v>0</v>
      </c>
      <c r="G98">
        <v>0</v>
      </c>
      <c r="H98">
        <v>0</v>
      </c>
      <c r="I98">
        <v>0</v>
      </c>
      <c r="J98">
        <v>1</v>
      </c>
      <c r="K98">
        <v>1</v>
      </c>
      <c r="L98">
        <v>1</v>
      </c>
      <c r="M98">
        <v>0</v>
      </c>
      <c r="N98">
        <v>2</v>
      </c>
      <c r="O98">
        <v>1</v>
      </c>
      <c r="P98">
        <v>3</v>
      </c>
      <c r="Q98" t="s">
        <v>9</v>
      </c>
      <c r="R98" t="s">
        <v>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t="s">
        <v>5</v>
      </c>
      <c r="AA98" t="s">
        <v>153</v>
      </c>
      <c r="AB98" t="s">
        <v>7</v>
      </c>
      <c r="AC98" t="s">
        <v>8</v>
      </c>
      <c r="AD98" t="s">
        <v>9</v>
      </c>
      <c r="AE98" t="s">
        <v>205</v>
      </c>
      <c r="AF98">
        <v>0</v>
      </c>
      <c r="AG98">
        <v>0</v>
      </c>
      <c r="AH98" t="s">
        <v>21</v>
      </c>
      <c r="AI98">
        <v>0</v>
      </c>
      <c r="AJ98">
        <v>0</v>
      </c>
      <c r="AK98">
        <v>0</v>
      </c>
      <c r="AL98" t="s">
        <v>11</v>
      </c>
      <c r="AM98" t="s">
        <v>12</v>
      </c>
      <c r="AN98" t="s">
        <v>41</v>
      </c>
      <c r="AO98" t="s">
        <v>14</v>
      </c>
      <c r="AP98" t="s">
        <v>50</v>
      </c>
      <c r="AQ98">
        <v>0</v>
      </c>
      <c r="AR98">
        <v>120620</v>
      </c>
      <c r="AS98" t="s">
        <v>206</v>
      </c>
    </row>
    <row r="99" spans="1:45" x14ac:dyDescent="0.25">
      <c r="A99" t="s">
        <v>0</v>
      </c>
      <c r="B99" t="s">
        <v>1</v>
      </c>
      <c r="C99" s="1">
        <v>42899</v>
      </c>
      <c r="D99" t="s">
        <v>2</v>
      </c>
      <c r="E99">
        <v>37</v>
      </c>
      <c r="F99">
        <v>0</v>
      </c>
      <c r="G99">
        <v>0</v>
      </c>
      <c r="H99">
        <v>2</v>
      </c>
      <c r="I99">
        <v>1</v>
      </c>
      <c r="J99">
        <v>1</v>
      </c>
      <c r="K99">
        <v>2</v>
      </c>
      <c r="L99">
        <v>0</v>
      </c>
      <c r="M99">
        <v>2</v>
      </c>
      <c r="N99">
        <v>3</v>
      </c>
      <c r="O99">
        <v>5</v>
      </c>
      <c r="P99">
        <v>8</v>
      </c>
      <c r="Q99">
        <v>0</v>
      </c>
      <c r="R99" t="s">
        <v>4</v>
      </c>
      <c r="S99" t="s">
        <v>36</v>
      </c>
      <c r="T99" t="s">
        <v>37</v>
      </c>
      <c r="U99">
        <v>0</v>
      </c>
      <c r="V99">
        <v>0</v>
      </c>
      <c r="W99">
        <v>0</v>
      </c>
      <c r="X99">
        <v>0</v>
      </c>
      <c r="Y99">
        <v>0</v>
      </c>
      <c r="Z99" t="s">
        <v>21</v>
      </c>
      <c r="AA99">
        <v>0</v>
      </c>
      <c r="AB99" t="s">
        <v>7</v>
      </c>
      <c r="AC99" t="s">
        <v>44</v>
      </c>
      <c r="AD99" t="s">
        <v>43</v>
      </c>
      <c r="AE99" t="s">
        <v>45</v>
      </c>
      <c r="AF99">
        <v>0</v>
      </c>
      <c r="AG99">
        <v>0</v>
      </c>
      <c r="AH99" t="s">
        <v>21</v>
      </c>
      <c r="AI99">
        <v>0</v>
      </c>
      <c r="AJ99">
        <v>0</v>
      </c>
      <c r="AK99">
        <v>0</v>
      </c>
      <c r="AL99" t="s">
        <v>11</v>
      </c>
      <c r="AM99" t="s">
        <v>26</v>
      </c>
      <c r="AN99" t="s">
        <v>13</v>
      </c>
      <c r="AO99" t="s">
        <v>14</v>
      </c>
      <c r="AP99" t="s">
        <v>15</v>
      </c>
      <c r="AQ99" t="s">
        <v>57</v>
      </c>
      <c r="AR99">
        <v>120622</v>
      </c>
      <c r="AS99" t="s">
        <v>207</v>
      </c>
    </row>
    <row r="100" spans="1:45" x14ac:dyDescent="0.25">
      <c r="A100" t="s">
        <v>0</v>
      </c>
      <c r="B100" t="s">
        <v>1</v>
      </c>
      <c r="C100" s="1">
        <v>42898</v>
      </c>
      <c r="D100" t="s">
        <v>2</v>
      </c>
      <c r="E100">
        <v>31</v>
      </c>
      <c r="F100">
        <v>0</v>
      </c>
      <c r="G100">
        <v>3</v>
      </c>
      <c r="H100">
        <v>1</v>
      </c>
      <c r="I100">
        <v>1</v>
      </c>
      <c r="J100">
        <v>0</v>
      </c>
      <c r="K100">
        <v>2</v>
      </c>
      <c r="L100">
        <v>0</v>
      </c>
      <c r="M100">
        <v>0</v>
      </c>
      <c r="N100">
        <v>1</v>
      </c>
      <c r="O100">
        <v>6</v>
      </c>
      <c r="P100">
        <v>7</v>
      </c>
      <c r="Q100" t="s">
        <v>199</v>
      </c>
      <c r="R100" t="s">
        <v>7</v>
      </c>
      <c r="S100" t="s">
        <v>8</v>
      </c>
      <c r="T100" t="s">
        <v>9</v>
      </c>
      <c r="U100" t="s">
        <v>38</v>
      </c>
      <c r="V100">
        <v>0</v>
      </c>
      <c r="W100" t="s">
        <v>39</v>
      </c>
      <c r="X100" t="s">
        <v>21</v>
      </c>
      <c r="Y100">
        <v>0</v>
      </c>
      <c r="Z100">
        <v>0</v>
      </c>
      <c r="AA100">
        <v>0</v>
      </c>
      <c r="AB100" t="s">
        <v>4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 t="s">
        <v>5</v>
      </c>
      <c r="AK100" t="s">
        <v>18</v>
      </c>
      <c r="AL100" t="s">
        <v>11</v>
      </c>
      <c r="AM100" t="s">
        <v>12</v>
      </c>
      <c r="AN100" t="s">
        <v>41</v>
      </c>
      <c r="AO100" t="s">
        <v>14</v>
      </c>
      <c r="AP100" t="s">
        <v>15</v>
      </c>
      <c r="AQ100" t="s">
        <v>57</v>
      </c>
      <c r="AR100">
        <v>120624</v>
      </c>
      <c r="AS100" t="s">
        <v>208</v>
      </c>
    </row>
    <row r="101" spans="1:45" x14ac:dyDescent="0.25">
      <c r="A101" t="s">
        <v>0</v>
      </c>
      <c r="B101" t="s">
        <v>1</v>
      </c>
      <c r="C101" s="1">
        <v>42901</v>
      </c>
      <c r="D101" t="s">
        <v>2</v>
      </c>
      <c r="E101">
        <v>45</v>
      </c>
      <c r="F101">
        <v>1</v>
      </c>
      <c r="G101">
        <v>1</v>
      </c>
      <c r="H101">
        <v>2</v>
      </c>
      <c r="I101">
        <v>2</v>
      </c>
      <c r="J101">
        <v>0</v>
      </c>
      <c r="K101">
        <v>2</v>
      </c>
      <c r="L101">
        <v>0</v>
      </c>
      <c r="M101">
        <v>0</v>
      </c>
      <c r="N101">
        <v>3</v>
      </c>
      <c r="O101">
        <v>5</v>
      </c>
      <c r="P101">
        <v>8</v>
      </c>
      <c r="Q101" t="s">
        <v>31</v>
      </c>
      <c r="R101" t="s">
        <v>4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t="s">
        <v>5</v>
      </c>
      <c r="AA101" t="s">
        <v>6</v>
      </c>
      <c r="AB101" t="s">
        <v>7</v>
      </c>
      <c r="AC101" t="s">
        <v>53</v>
      </c>
      <c r="AD101" t="s">
        <v>209</v>
      </c>
      <c r="AE101" t="s">
        <v>210</v>
      </c>
      <c r="AF101">
        <v>0</v>
      </c>
      <c r="AG101">
        <v>0</v>
      </c>
      <c r="AH101" t="s">
        <v>21</v>
      </c>
      <c r="AI101">
        <v>0</v>
      </c>
      <c r="AJ101">
        <v>0</v>
      </c>
      <c r="AK101">
        <v>0</v>
      </c>
      <c r="AL101" t="s">
        <v>11</v>
      </c>
      <c r="AM101" t="s">
        <v>26</v>
      </c>
      <c r="AN101" t="s">
        <v>41</v>
      </c>
      <c r="AO101" t="s">
        <v>14</v>
      </c>
      <c r="AP101" t="s">
        <v>50</v>
      </c>
      <c r="AQ101">
        <v>0</v>
      </c>
      <c r="AR101">
        <v>120625</v>
      </c>
      <c r="AS101" t="s">
        <v>211</v>
      </c>
    </row>
    <row r="102" spans="1:45" x14ac:dyDescent="0.25">
      <c r="A102" t="s">
        <v>0</v>
      </c>
      <c r="B102" t="s">
        <v>1</v>
      </c>
      <c r="C102" s="1">
        <v>42901</v>
      </c>
      <c r="D102" t="s">
        <v>2</v>
      </c>
      <c r="E102">
        <v>18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1</v>
      </c>
      <c r="L102">
        <v>0</v>
      </c>
      <c r="M102">
        <v>0</v>
      </c>
      <c r="N102">
        <v>0</v>
      </c>
      <c r="O102">
        <v>1</v>
      </c>
      <c r="P102">
        <v>1</v>
      </c>
      <c r="Q102" t="s">
        <v>31</v>
      </c>
      <c r="R102" t="s">
        <v>4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t="s">
        <v>5</v>
      </c>
      <c r="AA102" t="s">
        <v>6</v>
      </c>
      <c r="AB102" t="s">
        <v>7</v>
      </c>
      <c r="AC102" t="s">
        <v>53</v>
      </c>
      <c r="AD102" t="s">
        <v>209</v>
      </c>
      <c r="AE102" t="s">
        <v>210</v>
      </c>
      <c r="AF102">
        <v>0</v>
      </c>
      <c r="AG102">
        <v>0</v>
      </c>
      <c r="AH102" t="s">
        <v>21</v>
      </c>
      <c r="AI102">
        <v>0</v>
      </c>
      <c r="AJ102">
        <v>0</v>
      </c>
      <c r="AK102">
        <v>0</v>
      </c>
      <c r="AL102" t="s">
        <v>154</v>
      </c>
      <c r="AM102" t="s">
        <v>22</v>
      </c>
      <c r="AN102" t="s">
        <v>41</v>
      </c>
      <c r="AO102" t="s">
        <v>14</v>
      </c>
      <c r="AP102" t="s">
        <v>50</v>
      </c>
      <c r="AQ102">
        <v>0</v>
      </c>
      <c r="AR102">
        <v>120626</v>
      </c>
      <c r="AS102" t="s">
        <v>212</v>
      </c>
    </row>
    <row r="103" spans="1:45" x14ac:dyDescent="0.25">
      <c r="A103" t="s">
        <v>0</v>
      </c>
      <c r="B103" t="s">
        <v>1</v>
      </c>
      <c r="C103" s="1">
        <v>42898</v>
      </c>
      <c r="D103" t="s">
        <v>2</v>
      </c>
      <c r="E103">
        <v>35</v>
      </c>
      <c r="F103">
        <v>1</v>
      </c>
      <c r="G103">
        <v>0</v>
      </c>
      <c r="H103">
        <v>3</v>
      </c>
      <c r="I103">
        <v>0</v>
      </c>
      <c r="J103">
        <v>1</v>
      </c>
      <c r="K103">
        <v>1</v>
      </c>
      <c r="L103">
        <v>0</v>
      </c>
      <c r="M103">
        <v>0</v>
      </c>
      <c r="N103">
        <v>5</v>
      </c>
      <c r="O103">
        <v>1</v>
      </c>
      <c r="P103">
        <v>6</v>
      </c>
      <c r="Q103" t="s">
        <v>63</v>
      </c>
      <c r="R103" t="s">
        <v>7</v>
      </c>
      <c r="S103" t="s">
        <v>75</v>
      </c>
      <c r="T103" t="s">
        <v>63</v>
      </c>
      <c r="U103" t="s">
        <v>176</v>
      </c>
      <c r="V103">
        <v>0</v>
      </c>
      <c r="W103" t="s">
        <v>176</v>
      </c>
      <c r="X103" t="s">
        <v>21</v>
      </c>
      <c r="Y103">
        <v>0</v>
      </c>
      <c r="Z103">
        <v>0</v>
      </c>
      <c r="AA103">
        <v>0</v>
      </c>
      <c r="AB103" t="s">
        <v>4</v>
      </c>
      <c r="AC103" t="s">
        <v>60</v>
      </c>
      <c r="AD103" t="s">
        <v>73</v>
      </c>
      <c r="AE103">
        <v>0</v>
      </c>
      <c r="AF103">
        <v>0</v>
      </c>
      <c r="AG103">
        <v>0</v>
      </c>
      <c r="AH103">
        <v>0</v>
      </c>
      <c r="AI103">
        <v>0</v>
      </c>
      <c r="AJ103" t="s">
        <v>21</v>
      </c>
      <c r="AK103">
        <v>0</v>
      </c>
      <c r="AL103" t="s">
        <v>154</v>
      </c>
      <c r="AM103" t="s">
        <v>40</v>
      </c>
      <c r="AN103" t="s">
        <v>41</v>
      </c>
      <c r="AO103" t="s">
        <v>14</v>
      </c>
      <c r="AP103" t="s">
        <v>15</v>
      </c>
      <c r="AQ103">
        <v>0</v>
      </c>
      <c r="AR103">
        <v>120627</v>
      </c>
      <c r="AS103" t="s">
        <v>213</v>
      </c>
    </row>
    <row r="104" spans="1:45" x14ac:dyDescent="0.25">
      <c r="A104" t="s">
        <v>0</v>
      </c>
      <c r="B104" t="s">
        <v>1</v>
      </c>
      <c r="C104" s="1">
        <v>42902</v>
      </c>
      <c r="D104" t="s">
        <v>2</v>
      </c>
      <c r="E104">
        <v>28</v>
      </c>
      <c r="F104">
        <v>0</v>
      </c>
      <c r="G104">
        <v>0</v>
      </c>
      <c r="H104">
        <v>2</v>
      </c>
      <c r="I104">
        <v>0</v>
      </c>
      <c r="J104">
        <v>0</v>
      </c>
      <c r="K104">
        <v>1</v>
      </c>
      <c r="L104">
        <v>0</v>
      </c>
      <c r="M104">
        <v>0</v>
      </c>
      <c r="N104">
        <v>2</v>
      </c>
      <c r="O104">
        <v>1</v>
      </c>
      <c r="P104">
        <v>3</v>
      </c>
      <c r="Q104" t="s">
        <v>214</v>
      </c>
      <c r="R104" t="s">
        <v>7</v>
      </c>
      <c r="S104" t="s">
        <v>8</v>
      </c>
      <c r="T104" t="s">
        <v>9</v>
      </c>
      <c r="U104" t="s">
        <v>19</v>
      </c>
      <c r="V104">
        <v>0</v>
      </c>
      <c r="W104">
        <v>0</v>
      </c>
      <c r="X104" t="s">
        <v>21</v>
      </c>
      <c r="Y104">
        <v>0</v>
      </c>
      <c r="Z104">
        <v>0</v>
      </c>
      <c r="AA104">
        <v>0</v>
      </c>
      <c r="AB104" t="s">
        <v>4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 t="s">
        <v>5</v>
      </c>
      <c r="AK104" t="s">
        <v>110</v>
      </c>
      <c r="AL104" t="s">
        <v>11</v>
      </c>
      <c r="AM104" t="s">
        <v>26</v>
      </c>
      <c r="AN104" t="s">
        <v>41</v>
      </c>
      <c r="AO104" t="s">
        <v>14</v>
      </c>
      <c r="AP104" t="s">
        <v>50</v>
      </c>
      <c r="AQ104">
        <v>0</v>
      </c>
      <c r="AR104">
        <v>120628</v>
      </c>
      <c r="AS104" t="s">
        <v>215</v>
      </c>
    </row>
    <row r="105" spans="1:45" x14ac:dyDescent="0.25">
      <c r="A105" t="s">
        <v>0</v>
      </c>
      <c r="B105" t="s">
        <v>1</v>
      </c>
      <c r="C105" s="1">
        <v>42901</v>
      </c>
      <c r="D105" t="s">
        <v>2</v>
      </c>
      <c r="E105">
        <v>40</v>
      </c>
      <c r="F105">
        <v>0</v>
      </c>
      <c r="G105">
        <v>0</v>
      </c>
      <c r="H105">
        <v>0</v>
      </c>
      <c r="I105">
        <v>8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9</v>
      </c>
      <c r="P105">
        <v>9</v>
      </c>
      <c r="Q105" t="s">
        <v>199</v>
      </c>
      <c r="R105" t="s">
        <v>4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t="s">
        <v>5</v>
      </c>
      <c r="AA105" t="s">
        <v>46</v>
      </c>
      <c r="AB105" t="s">
        <v>7</v>
      </c>
      <c r="AC105" t="s">
        <v>8</v>
      </c>
      <c r="AD105" t="s">
        <v>9</v>
      </c>
      <c r="AE105">
        <v>0</v>
      </c>
      <c r="AF105">
        <v>0</v>
      </c>
      <c r="AG105">
        <v>0</v>
      </c>
      <c r="AH105" t="s">
        <v>5</v>
      </c>
      <c r="AI105" t="s">
        <v>10</v>
      </c>
      <c r="AJ105">
        <v>0</v>
      </c>
      <c r="AK105">
        <v>0</v>
      </c>
      <c r="AL105" t="s">
        <v>11</v>
      </c>
      <c r="AM105" t="s">
        <v>26</v>
      </c>
      <c r="AN105" t="s">
        <v>13</v>
      </c>
      <c r="AO105" t="s">
        <v>14</v>
      </c>
      <c r="AP105" t="s">
        <v>50</v>
      </c>
      <c r="AQ105">
        <v>0</v>
      </c>
      <c r="AR105">
        <v>120629</v>
      </c>
      <c r="AS105" t="s">
        <v>216</v>
      </c>
    </row>
    <row r="106" spans="1:45" x14ac:dyDescent="0.25">
      <c r="A106" t="s">
        <v>0</v>
      </c>
      <c r="B106" t="s">
        <v>1</v>
      </c>
      <c r="C106" s="1">
        <v>42898</v>
      </c>
      <c r="D106" t="s">
        <v>35</v>
      </c>
      <c r="E106">
        <v>45</v>
      </c>
      <c r="F106">
        <v>0</v>
      </c>
      <c r="G106">
        <v>0</v>
      </c>
      <c r="H106">
        <v>3</v>
      </c>
      <c r="I106">
        <v>2</v>
      </c>
      <c r="J106">
        <v>1</v>
      </c>
      <c r="K106">
        <v>1</v>
      </c>
      <c r="L106">
        <v>0</v>
      </c>
      <c r="M106">
        <v>0</v>
      </c>
      <c r="N106">
        <v>4</v>
      </c>
      <c r="O106">
        <v>3</v>
      </c>
      <c r="P106">
        <v>7</v>
      </c>
      <c r="Q106" t="s">
        <v>140</v>
      </c>
      <c r="R106" t="s">
        <v>7</v>
      </c>
      <c r="S106" t="s">
        <v>8</v>
      </c>
      <c r="T106" t="s">
        <v>9</v>
      </c>
      <c r="U106" t="s">
        <v>65</v>
      </c>
      <c r="V106">
        <v>0</v>
      </c>
      <c r="W106" t="s">
        <v>65</v>
      </c>
      <c r="X106" t="s">
        <v>21</v>
      </c>
      <c r="Y106">
        <v>0</v>
      </c>
      <c r="Z106">
        <v>0</v>
      </c>
      <c r="AA106">
        <v>0</v>
      </c>
      <c r="AB106" t="s">
        <v>4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 t="s">
        <v>5</v>
      </c>
      <c r="AK106" t="s">
        <v>110</v>
      </c>
      <c r="AL106" t="s">
        <v>11</v>
      </c>
      <c r="AM106" t="s">
        <v>12</v>
      </c>
      <c r="AN106" t="s">
        <v>41</v>
      </c>
      <c r="AO106" t="s">
        <v>14</v>
      </c>
      <c r="AP106" t="s">
        <v>15</v>
      </c>
      <c r="AQ106">
        <v>0</v>
      </c>
      <c r="AR106">
        <v>120630</v>
      </c>
      <c r="AS106" t="s">
        <v>217</v>
      </c>
    </row>
    <row r="107" spans="1:45" x14ac:dyDescent="0.25">
      <c r="A107" t="s">
        <v>0</v>
      </c>
      <c r="B107" t="s">
        <v>1</v>
      </c>
      <c r="C107" s="1">
        <v>42901</v>
      </c>
      <c r="D107" t="s">
        <v>2</v>
      </c>
      <c r="E107">
        <v>27</v>
      </c>
      <c r="F107">
        <v>0</v>
      </c>
      <c r="G107">
        <v>1</v>
      </c>
      <c r="H107">
        <v>5</v>
      </c>
      <c r="I107">
        <v>3</v>
      </c>
      <c r="J107">
        <v>0</v>
      </c>
      <c r="K107">
        <v>1</v>
      </c>
      <c r="L107">
        <v>0</v>
      </c>
      <c r="M107">
        <v>0</v>
      </c>
      <c r="N107">
        <v>5</v>
      </c>
      <c r="O107">
        <v>5</v>
      </c>
      <c r="P107">
        <v>10</v>
      </c>
      <c r="Q107" t="s">
        <v>199</v>
      </c>
      <c r="R107" t="s">
        <v>4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t="s">
        <v>5</v>
      </c>
      <c r="AA107" t="s">
        <v>46</v>
      </c>
      <c r="AB107" t="s">
        <v>7</v>
      </c>
      <c r="AC107" t="s">
        <v>8</v>
      </c>
      <c r="AD107" t="s">
        <v>9</v>
      </c>
      <c r="AE107">
        <v>0</v>
      </c>
      <c r="AF107">
        <v>0</v>
      </c>
      <c r="AG107">
        <v>0</v>
      </c>
      <c r="AH107" t="s">
        <v>5</v>
      </c>
      <c r="AI107" t="s">
        <v>10</v>
      </c>
      <c r="AJ107">
        <v>0</v>
      </c>
      <c r="AK107">
        <v>0</v>
      </c>
      <c r="AL107" t="s">
        <v>11</v>
      </c>
      <c r="AM107" t="s">
        <v>26</v>
      </c>
      <c r="AN107" t="s">
        <v>13</v>
      </c>
      <c r="AO107" t="s">
        <v>14</v>
      </c>
      <c r="AP107" t="s">
        <v>50</v>
      </c>
      <c r="AQ107" t="s">
        <v>47</v>
      </c>
      <c r="AR107">
        <v>120631</v>
      </c>
      <c r="AS107" t="s">
        <v>218</v>
      </c>
    </row>
    <row r="108" spans="1:45" x14ac:dyDescent="0.25">
      <c r="A108" t="s">
        <v>0</v>
      </c>
      <c r="B108" t="s">
        <v>1</v>
      </c>
      <c r="C108" s="1">
        <v>42902</v>
      </c>
      <c r="D108" t="s">
        <v>2</v>
      </c>
      <c r="E108">
        <v>30</v>
      </c>
      <c r="F108">
        <v>0</v>
      </c>
      <c r="G108">
        <v>0</v>
      </c>
      <c r="H108">
        <v>1</v>
      </c>
      <c r="I108">
        <v>2</v>
      </c>
      <c r="J108">
        <v>0</v>
      </c>
      <c r="K108">
        <v>1</v>
      </c>
      <c r="L108">
        <v>0</v>
      </c>
      <c r="M108">
        <v>0</v>
      </c>
      <c r="N108">
        <v>1</v>
      </c>
      <c r="O108">
        <v>3</v>
      </c>
      <c r="P108">
        <v>4</v>
      </c>
      <c r="Q108" t="s">
        <v>31</v>
      </c>
      <c r="R108" t="s">
        <v>7</v>
      </c>
      <c r="S108" t="s">
        <v>8</v>
      </c>
      <c r="T108" t="s">
        <v>9</v>
      </c>
      <c r="U108" t="s">
        <v>19</v>
      </c>
      <c r="V108">
        <v>0</v>
      </c>
      <c r="W108">
        <v>0</v>
      </c>
      <c r="X108" t="s">
        <v>21</v>
      </c>
      <c r="Y108">
        <v>0</v>
      </c>
      <c r="Z108">
        <v>0</v>
      </c>
      <c r="AA108">
        <v>0</v>
      </c>
      <c r="AB108" t="s">
        <v>4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 t="s">
        <v>5</v>
      </c>
      <c r="AK108" t="s">
        <v>6</v>
      </c>
      <c r="AL108" t="s">
        <v>11</v>
      </c>
      <c r="AM108" t="s">
        <v>26</v>
      </c>
      <c r="AN108" t="s">
        <v>13</v>
      </c>
      <c r="AO108" t="s">
        <v>14</v>
      </c>
      <c r="AP108" t="s">
        <v>50</v>
      </c>
      <c r="AQ108">
        <v>0</v>
      </c>
      <c r="AR108">
        <v>120632</v>
      </c>
      <c r="AS108" t="s">
        <v>219</v>
      </c>
    </row>
    <row r="109" spans="1:45" x14ac:dyDescent="0.25">
      <c r="A109" t="s">
        <v>0</v>
      </c>
      <c r="B109" t="s">
        <v>1</v>
      </c>
      <c r="C109" s="1">
        <v>42898</v>
      </c>
      <c r="D109" t="s">
        <v>2</v>
      </c>
      <c r="E109">
        <v>45</v>
      </c>
      <c r="F109">
        <v>0</v>
      </c>
      <c r="G109">
        <v>2</v>
      </c>
      <c r="H109">
        <v>1</v>
      </c>
      <c r="I109">
        <v>2</v>
      </c>
      <c r="J109">
        <v>3</v>
      </c>
      <c r="K109">
        <v>1</v>
      </c>
      <c r="L109">
        <v>0</v>
      </c>
      <c r="M109">
        <v>0</v>
      </c>
      <c r="N109">
        <v>4</v>
      </c>
      <c r="O109">
        <v>5</v>
      </c>
      <c r="P109">
        <v>9</v>
      </c>
      <c r="Q109" t="s">
        <v>220</v>
      </c>
      <c r="R109" t="s">
        <v>7</v>
      </c>
      <c r="S109" t="s">
        <v>8</v>
      </c>
      <c r="T109" t="s">
        <v>9</v>
      </c>
      <c r="U109" t="s">
        <v>9</v>
      </c>
      <c r="V109">
        <v>0</v>
      </c>
      <c r="W109" t="s">
        <v>201</v>
      </c>
      <c r="X109" t="s">
        <v>21</v>
      </c>
      <c r="Y109">
        <v>0</v>
      </c>
      <c r="Z109">
        <v>0</v>
      </c>
      <c r="AA109">
        <v>0</v>
      </c>
      <c r="AB109" t="s">
        <v>4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 t="s">
        <v>5</v>
      </c>
      <c r="AK109" t="s">
        <v>6</v>
      </c>
      <c r="AL109" t="s">
        <v>11</v>
      </c>
      <c r="AM109" t="s">
        <v>12</v>
      </c>
      <c r="AN109" t="s">
        <v>13</v>
      </c>
      <c r="AO109" t="s">
        <v>14</v>
      </c>
      <c r="AP109" t="s">
        <v>28</v>
      </c>
      <c r="AQ109">
        <v>0</v>
      </c>
      <c r="AR109">
        <v>120633</v>
      </c>
      <c r="AS109" t="s">
        <v>221</v>
      </c>
    </row>
    <row r="110" spans="1:45" x14ac:dyDescent="0.25">
      <c r="A110" t="s">
        <v>0</v>
      </c>
      <c r="B110" t="s">
        <v>1</v>
      </c>
      <c r="C110" s="1">
        <v>42899</v>
      </c>
      <c r="D110" t="s">
        <v>2</v>
      </c>
      <c r="E110">
        <v>28</v>
      </c>
      <c r="F110">
        <v>1</v>
      </c>
      <c r="G110">
        <v>0</v>
      </c>
      <c r="H110">
        <v>0</v>
      </c>
      <c r="I110">
        <v>3</v>
      </c>
      <c r="J110">
        <v>0</v>
      </c>
      <c r="K110">
        <v>1</v>
      </c>
      <c r="L110">
        <v>0</v>
      </c>
      <c r="M110">
        <v>0</v>
      </c>
      <c r="N110">
        <v>1</v>
      </c>
      <c r="O110">
        <v>4</v>
      </c>
      <c r="P110">
        <v>5</v>
      </c>
      <c r="Q110" t="s">
        <v>31</v>
      </c>
      <c r="R110" t="s">
        <v>4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 t="s">
        <v>7</v>
      </c>
      <c r="AC110" t="s">
        <v>53</v>
      </c>
      <c r="AD110" t="s">
        <v>52</v>
      </c>
      <c r="AE110">
        <v>0</v>
      </c>
      <c r="AF110">
        <v>0</v>
      </c>
      <c r="AG110" t="s">
        <v>222</v>
      </c>
      <c r="AH110" t="s">
        <v>21</v>
      </c>
      <c r="AI110">
        <v>0</v>
      </c>
      <c r="AJ110">
        <v>0</v>
      </c>
      <c r="AK110">
        <v>0</v>
      </c>
      <c r="AL110" t="s">
        <v>11</v>
      </c>
      <c r="AM110" t="s">
        <v>26</v>
      </c>
      <c r="AN110" t="s">
        <v>41</v>
      </c>
      <c r="AO110" t="s">
        <v>14</v>
      </c>
      <c r="AP110" t="s">
        <v>50</v>
      </c>
      <c r="AQ110" t="s">
        <v>47</v>
      </c>
      <c r="AR110">
        <v>120634</v>
      </c>
      <c r="AS110" t="s">
        <v>223</v>
      </c>
    </row>
    <row r="111" spans="1:45" x14ac:dyDescent="0.25">
      <c r="A111" t="s">
        <v>0</v>
      </c>
      <c r="B111" t="s">
        <v>1</v>
      </c>
      <c r="C111" s="1">
        <v>42901</v>
      </c>
      <c r="D111" t="s">
        <v>2</v>
      </c>
      <c r="E111">
        <v>30</v>
      </c>
      <c r="F111">
        <v>1</v>
      </c>
      <c r="G111">
        <v>0</v>
      </c>
      <c r="H111">
        <v>4</v>
      </c>
      <c r="I111">
        <v>4</v>
      </c>
      <c r="J111">
        <v>0</v>
      </c>
      <c r="K111">
        <v>1</v>
      </c>
      <c r="L111">
        <v>0</v>
      </c>
      <c r="M111">
        <v>0</v>
      </c>
      <c r="N111">
        <v>5</v>
      </c>
      <c r="O111">
        <v>5</v>
      </c>
      <c r="P111">
        <v>10</v>
      </c>
      <c r="Q111" t="s">
        <v>199</v>
      </c>
      <c r="R111" t="s">
        <v>4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t="s">
        <v>5</v>
      </c>
      <c r="AA111" t="s">
        <v>46</v>
      </c>
      <c r="AB111" t="s">
        <v>7</v>
      </c>
      <c r="AC111" t="s">
        <v>8</v>
      </c>
      <c r="AD111" t="s">
        <v>9</v>
      </c>
      <c r="AE111">
        <v>0</v>
      </c>
      <c r="AF111">
        <v>0</v>
      </c>
      <c r="AG111">
        <v>0</v>
      </c>
      <c r="AH111" t="s">
        <v>5</v>
      </c>
      <c r="AI111" t="s">
        <v>10</v>
      </c>
      <c r="AJ111">
        <v>0</v>
      </c>
      <c r="AK111">
        <v>0</v>
      </c>
      <c r="AL111" t="s">
        <v>11</v>
      </c>
      <c r="AM111" t="s">
        <v>26</v>
      </c>
      <c r="AN111" t="s">
        <v>13</v>
      </c>
      <c r="AO111" t="s">
        <v>14</v>
      </c>
      <c r="AP111" t="s">
        <v>50</v>
      </c>
      <c r="AQ111">
        <v>0</v>
      </c>
      <c r="AR111">
        <v>120635</v>
      </c>
      <c r="AS111" t="s">
        <v>224</v>
      </c>
    </row>
    <row r="112" spans="1:45" x14ac:dyDescent="0.25">
      <c r="A112" t="s">
        <v>0</v>
      </c>
      <c r="B112" t="s">
        <v>1</v>
      </c>
      <c r="C112" s="1">
        <v>42902</v>
      </c>
      <c r="D112" t="s">
        <v>2</v>
      </c>
      <c r="E112">
        <v>39</v>
      </c>
      <c r="F112">
        <v>1</v>
      </c>
      <c r="G112">
        <v>0</v>
      </c>
      <c r="H112">
        <v>4</v>
      </c>
      <c r="I112">
        <v>3</v>
      </c>
      <c r="J112">
        <v>0</v>
      </c>
      <c r="K112">
        <v>1</v>
      </c>
      <c r="L112">
        <v>0</v>
      </c>
      <c r="M112">
        <v>0</v>
      </c>
      <c r="N112">
        <v>5</v>
      </c>
      <c r="O112">
        <v>4</v>
      </c>
      <c r="P112">
        <v>9</v>
      </c>
      <c r="Q112" t="s">
        <v>31</v>
      </c>
      <c r="R112" t="s">
        <v>7</v>
      </c>
      <c r="S112" t="s">
        <v>8</v>
      </c>
      <c r="T112" t="s">
        <v>9</v>
      </c>
      <c r="U112" t="s">
        <v>19</v>
      </c>
      <c r="V112">
        <v>0</v>
      </c>
      <c r="W112">
        <v>0</v>
      </c>
      <c r="X112" t="s">
        <v>21</v>
      </c>
      <c r="Y112">
        <v>0</v>
      </c>
      <c r="Z112">
        <v>0</v>
      </c>
      <c r="AA112">
        <v>0</v>
      </c>
      <c r="AB112" t="s">
        <v>4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 t="s">
        <v>5</v>
      </c>
      <c r="AK112" t="s">
        <v>6</v>
      </c>
      <c r="AL112" t="s">
        <v>11</v>
      </c>
      <c r="AM112" t="s">
        <v>26</v>
      </c>
      <c r="AN112" t="s">
        <v>13</v>
      </c>
      <c r="AO112" t="s">
        <v>14</v>
      </c>
      <c r="AP112" t="s">
        <v>50</v>
      </c>
      <c r="AQ112" t="s">
        <v>47</v>
      </c>
      <c r="AR112">
        <v>120636</v>
      </c>
      <c r="AS112" t="s">
        <v>225</v>
      </c>
    </row>
    <row r="113" spans="1:45" x14ac:dyDescent="0.25">
      <c r="A113" t="s">
        <v>0</v>
      </c>
      <c r="B113" t="s">
        <v>1</v>
      </c>
      <c r="C113" s="1">
        <v>42901</v>
      </c>
      <c r="D113" t="s">
        <v>2</v>
      </c>
      <c r="E113">
        <v>40</v>
      </c>
      <c r="F113">
        <v>0</v>
      </c>
      <c r="G113">
        <v>3</v>
      </c>
      <c r="H113">
        <v>2</v>
      </c>
      <c r="I113">
        <v>0</v>
      </c>
      <c r="J113">
        <v>2</v>
      </c>
      <c r="K113">
        <v>1</v>
      </c>
      <c r="L113">
        <v>0</v>
      </c>
      <c r="M113">
        <v>0</v>
      </c>
      <c r="N113">
        <v>4</v>
      </c>
      <c r="O113">
        <v>4</v>
      </c>
      <c r="P113">
        <v>8</v>
      </c>
      <c r="Q113" t="s">
        <v>151</v>
      </c>
      <c r="R113" t="s">
        <v>4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t="s">
        <v>5</v>
      </c>
      <c r="AA113" t="s">
        <v>153</v>
      </c>
      <c r="AB113" t="s">
        <v>7</v>
      </c>
      <c r="AC113" t="s">
        <v>8</v>
      </c>
      <c r="AD113" t="s">
        <v>9</v>
      </c>
      <c r="AE113" t="s">
        <v>65</v>
      </c>
      <c r="AF113">
        <v>0</v>
      </c>
      <c r="AG113">
        <v>0</v>
      </c>
      <c r="AH113" t="s">
        <v>21</v>
      </c>
      <c r="AI113">
        <v>0</v>
      </c>
      <c r="AJ113">
        <v>0</v>
      </c>
      <c r="AK113">
        <v>0</v>
      </c>
      <c r="AL113" t="s">
        <v>11</v>
      </c>
      <c r="AM113" t="s">
        <v>26</v>
      </c>
      <c r="AN113" t="s">
        <v>13</v>
      </c>
      <c r="AO113" t="s">
        <v>14</v>
      </c>
      <c r="AP113" t="s">
        <v>50</v>
      </c>
      <c r="AQ113">
        <v>0</v>
      </c>
      <c r="AR113">
        <v>120637</v>
      </c>
      <c r="AS113" t="s">
        <v>226</v>
      </c>
    </row>
    <row r="114" spans="1:45" x14ac:dyDescent="0.25">
      <c r="A114" t="s">
        <v>0</v>
      </c>
      <c r="B114" t="s">
        <v>1</v>
      </c>
      <c r="C114" s="1">
        <v>42898</v>
      </c>
      <c r="D114" t="s">
        <v>2</v>
      </c>
      <c r="E114">
        <v>38</v>
      </c>
      <c r="F114">
        <v>0</v>
      </c>
      <c r="G114">
        <v>0</v>
      </c>
      <c r="H114">
        <v>2</v>
      </c>
      <c r="I114">
        <v>3</v>
      </c>
      <c r="J114">
        <v>0</v>
      </c>
      <c r="K114">
        <v>0</v>
      </c>
      <c r="L114">
        <v>0</v>
      </c>
      <c r="M114">
        <v>0</v>
      </c>
      <c r="N114">
        <v>2</v>
      </c>
      <c r="O114">
        <v>3</v>
      </c>
      <c r="P114">
        <v>5</v>
      </c>
      <c r="Q114" t="s">
        <v>43</v>
      </c>
      <c r="R114" t="s">
        <v>7</v>
      </c>
      <c r="S114" t="s">
        <v>8</v>
      </c>
      <c r="T114" t="s">
        <v>9</v>
      </c>
      <c r="U114" t="s">
        <v>65</v>
      </c>
      <c r="V114">
        <v>0</v>
      </c>
      <c r="W114" t="s">
        <v>65</v>
      </c>
      <c r="X114" t="s">
        <v>21</v>
      </c>
      <c r="Y114">
        <v>0</v>
      </c>
      <c r="Z114">
        <v>0</v>
      </c>
      <c r="AA114">
        <v>0</v>
      </c>
      <c r="AB114" t="s">
        <v>4</v>
      </c>
      <c r="AC114" t="s">
        <v>36</v>
      </c>
      <c r="AD114" t="s">
        <v>37</v>
      </c>
      <c r="AE114">
        <v>0</v>
      </c>
      <c r="AF114">
        <v>0</v>
      </c>
      <c r="AG114">
        <v>0</v>
      </c>
      <c r="AH114">
        <v>0</v>
      </c>
      <c r="AI114">
        <v>0</v>
      </c>
      <c r="AJ114" t="s">
        <v>21</v>
      </c>
      <c r="AK114">
        <v>0</v>
      </c>
      <c r="AL114" t="s">
        <v>11</v>
      </c>
      <c r="AM114" t="s">
        <v>26</v>
      </c>
      <c r="AN114" t="s">
        <v>13</v>
      </c>
      <c r="AO114" t="s">
        <v>14</v>
      </c>
      <c r="AP114" t="s">
        <v>15</v>
      </c>
      <c r="AQ114" t="s">
        <v>227</v>
      </c>
      <c r="AR114">
        <v>120638</v>
      </c>
      <c r="AS114" t="s">
        <v>228</v>
      </c>
    </row>
    <row r="115" spans="1:45" x14ac:dyDescent="0.25">
      <c r="A115" t="s">
        <v>0</v>
      </c>
      <c r="B115" t="s">
        <v>1</v>
      </c>
      <c r="C115" s="1">
        <v>42901</v>
      </c>
      <c r="D115" t="s">
        <v>35</v>
      </c>
      <c r="E115">
        <v>28</v>
      </c>
      <c r="F115">
        <v>0</v>
      </c>
      <c r="G115">
        <v>2</v>
      </c>
      <c r="H115">
        <v>4</v>
      </c>
      <c r="I115">
        <v>0</v>
      </c>
      <c r="J115">
        <v>2</v>
      </c>
      <c r="K115">
        <v>1</v>
      </c>
      <c r="L115">
        <v>0</v>
      </c>
      <c r="M115">
        <v>0</v>
      </c>
      <c r="N115">
        <v>6</v>
      </c>
      <c r="O115">
        <v>3</v>
      </c>
      <c r="P115">
        <v>9</v>
      </c>
      <c r="Q115" t="s">
        <v>9</v>
      </c>
      <c r="R115" t="s">
        <v>4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t="s">
        <v>5</v>
      </c>
      <c r="AA115" t="s">
        <v>153</v>
      </c>
      <c r="AB115" t="s">
        <v>7</v>
      </c>
      <c r="AC115" t="s">
        <v>8</v>
      </c>
      <c r="AD115" t="s">
        <v>9</v>
      </c>
      <c r="AE115" t="s">
        <v>38</v>
      </c>
      <c r="AF115">
        <v>0</v>
      </c>
      <c r="AG115">
        <v>0</v>
      </c>
      <c r="AH115" t="s">
        <v>21</v>
      </c>
      <c r="AI115">
        <v>0</v>
      </c>
      <c r="AJ115">
        <v>0</v>
      </c>
      <c r="AK115">
        <v>0</v>
      </c>
      <c r="AL115" t="s">
        <v>11</v>
      </c>
      <c r="AM115" t="s">
        <v>12</v>
      </c>
      <c r="AN115" t="s">
        <v>41</v>
      </c>
      <c r="AO115" t="s">
        <v>14</v>
      </c>
      <c r="AP115" t="s">
        <v>15</v>
      </c>
      <c r="AQ115" t="s">
        <v>91</v>
      </c>
      <c r="AR115">
        <v>120639</v>
      </c>
      <c r="AS115" t="s">
        <v>229</v>
      </c>
    </row>
    <row r="116" spans="1:45" x14ac:dyDescent="0.25">
      <c r="A116" t="s">
        <v>0</v>
      </c>
      <c r="B116" t="s">
        <v>1</v>
      </c>
      <c r="C116" s="1">
        <v>42901</v>
      </c>
      <c r="D116" t="s">
        <v>2</v>
      </c>
      <c r="E116">
        <v>32</v>
      </c>
      <c r="F116">
        <v>0</v>
      </c>
      <c r="G116">
        <v>2</v>
      </c>
      <c r="H116">
        <v>3</v>
      </c>
      <c r="I116">
        <v>0</v>
      </c>
      <c r="J116">
        <v>1</v>
      </c>
      <c r="K116">
        <v>2</v>
      </c>
      <c r="L116">
        <v>0</v>
      </c>
      <c r="M116">
        <v>0</v>
      </c>
      <c r="N116">
        <v>4</v>
      </c>
      <c r="O116">
        <v>4</v>
      </c>
      <c r="P116">
        <v>8</v>
      </c>
      <c r="Q116" t="s">
        <v>9</v>
      </c>
      <c r="R116" t="s">
        <v>4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 t="s">
        <v>5</v>
      </c>
      <c r="AA116" t="s">
        <v>230</v>
      </c>
      <c r="AB116" t="s">
        <v>7</v>
      </c>
      <c r="AC116" t="s">
        <v>8</v>
      </c>
      <c r="AD116" t="s">
        <v>9</v>
      </c>
      <c r="AE116" t="s">
        <v>9</v>
      </c>
      <c r="AF116">
        <v>0</v>
      </c>
      <c r="AG116" t="s">
        <v>201</v>
      </c>
      <c r="AH116" t="s">
        <v>21</v>
      </c>
      <c r="AI116">
        <v>0</v>
      </c>
      <c r="AJ116">
        <v>0</v>
      </c>
      <c r="AK116">
        <v>0</v>
      </c>
      <c r="AL116" t="s">
        <v>11</v>
      </c>
      <c r="AM116" t="s">
        <v>12</v>
      </c>
      <c r="AN116" t="s">
        <v>41</v>
      </c>
      <c r="AO116" t="s">
        <v>14</v>
      </c>
      <c r="AP116" t="s">
        <v>28</v>
      </c>
      <c r="AQ116" t="s">
        <v>193</v>
      </c>
      <c r="AR116">
        <v>120640</v>
      </c>
      <c r="AS116" t="s">
        <v>231</v>
      </c>
    </row>
    <row r="117" spans="1:45" x14ac:dyDescent="0.25">
      <c r="A117" t="s">
        <v>0</v>
      </c>
      <c r="B117" t="s">
        <v>1</v>
      </c>
      <c r="C117" s="1">
        <v>42898</v>
      </c>
      <c r="D117" t="s">
        <v>35</v>
      </c>
      <c r="E117">
        <v>29</v>
      </c>
      <c r="F117">
        <v>1</v>
      </c>
      <c r="G117">
        <v>0</v>
      </c>
      <c r="H117">
        <v>0</v>
      </c>
      <c r="I117">
        <v>0</v>
      </c>
      <c r="J117">
        <v>1</v>
      </c>
      <c r="K117">
        <v>1</v>
      </c>
      <c r="L117">
        <v>0</v>
      </c>
      <c r="M117">
        <v>0</v>
      </c>
      <c r="N117">
        <v>2</v>
      </c>
      <c r="O117">
        <v>1</v>
      </c>
      <c r="P117">
        <v>3</v>
      </c>
      <c r="Q117" t="s">
        <v>43</v>
      </c>
      <c r="R117" t="s">
        <v>7</v>
      </c>
      <c r="S117" t="s">
        <v>8</v>
      </c>
      <c r="T117" t="s">
        <v>9</v>
      </c>
      <c r="U117" t="s">
        <v>19</v>
      </c>
      <c r="V117">
        <v>0</v>
      </c>
      <c r="W117" t="s">
        <v>20</v>
      </c>
      <c r="X117" t="s">
        <v>21</v>
      </c>
      <c r="Y117">
        <v>0</v>
      </c>
      <c r="Z117">
        <v>0</v>
      </c>
      <c r="AA117">
        <v>0</v>
      </c>
      <c r="AB117" t="s">
        <v>4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 t="s">
        <v>5</v>
      </c>
      <c r="AK117" t="s">
        <v>142</v>
      </c>
      <c r="AL117" t="s">
        <v>11</v>
      </c>
      <c r="AM117" t="s">
        <v>26</v>
      </c>
      <c r="AN117" t="s">
        <v>41</v>
      </c>
      <c r="AO117" t="s">
        <v>14</v>
      </c>
      <c r="AP117" t="s">
        <v>15</v>
      </c>
      <c r="AQ117">
        <v>0</v>
      </c>
      <c r="AR117">
        <v>120641</v>
      </c>
      <c r="AS117" t="s">
        <v>232</v>
      </c>
    </row>
    <row r="118" spans="1:45" x14ac:dyDescent="0.25">
      <c r="A118" t="s">
        <v>0</v>
      </c>
      <c r="B118" t="s">
        <v>1</v>
      </c>
      <c r="C118" s="1">
        <v>42901</v>
      </c>
      <c r="D118" t="s">
        <v>2</v>
      </c>
      <c r="E118">
        <v>28</v>
      </c>
      <c r="F118">
        <v>1</v>
      </c>
      <c r="G118">
        <v>2</v>
      </c>
      <c r="H118">
        <v>0</v>
      </c>
      <c r="I118">
        <v>4</v>
      </c>
      <c r="J118">
        <v>2</v>
      </c>
      <c r="K118">
        <v>1</v>
      </c>
      <c r="L118">
        <v>0</v>
      </c>
      <c r="M118">
        <v>0</v>
      </c>
      <c r="N118">
        <v>3</v>
      </c>
      <c r="O118">
        <v>7</v>
      </c>
      <c r="P118">
        <v>10</v>
      </c>
      <c r="Q118" t="s">
        <v>79</v>
      </c>
      <c r="R118" t="s">
        <v>4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t="s">
        <v>5</v>
      </c>
      <c r="AA118" t="s">
        <v>153</v>
      </c>
      <c r="AB118" t="s">
        <v>7</v>
      </c>
      <c r="AC118" t="s">
        <v>8</v>
      </c>
      <c r="AD118" t="s">
        <v>9</v>
      </c>
      <c r="AE118" t="s">
        <v>38</v>
      </c>
      <c r="AF118">
        <v>0</v>
      </c>
      <c r="AG118">
        <v>0</v>
      </c>
      <c r="AH118" t="s">
        <v>21</v>
      </c>
      <c r="AI118">
        <v>0</v>
      </c>
      <c r="AJ118">
        <v>0</v>
      </c>
      <c r="AK118">
        <v>0</v>
      </c>
      <c r="AL118" t="s">
        <v>11</v>
      </c>
      <c r="AM118" t="s">
        <v>26</v>
      </c>
      <c r="AN118" t="s">
        <v>13</v>
      </c>
      <c r="AO118" t="s">
        <v>14</v>
      </c>
      <c r="AP118" t="s">
        <v>15</v>
      </c>
      <c r="AQ118">
        <v>0</v>
      </c>
      <c r="AR118">
        <v>120642</v>
      </c>
      <c r="AS118" t="s">
        <v>233</v>
      </c>
    </row>
    <row r="119" spans="1:45" x14ac:dyDescent="0.25">
      <c r="A119" t="s">
        <v>0</v>
      </c>
      <c r="B119" t="s">
        <v>1</v>
      </c>
      <c r="C119" s="1">
        <v>42899</v>
      </c>
      <c r="D119" t="s">
        <v>35</v>
      </c>
      <c r="E119">
        <v>50</v>
      </c>
      <c r="F119">
        <v>0</v>
      </c>
      <c r="G119">
        <v>0</v>
      </c>
      <c r="H119">
        <v>2</v>
      </c>
      <c r="I119">
        <v>2</v>
      </c>
      <c r="J119">
        <v>1</v>
      </c>
      <c r="K119">
        <v>2</v>
      </c>
      <c r="L119">
        <v>0</v>
      </c>
      <c r="M119">
        <v>0</v>
      </c>
      <c r="N119">
        <v>3</v>
      </c>
      <c r="O119">
        <v>4</v>
      </c>
      <c r="P119">
        <v>7</v>
      </c>
      <c r="Q119" t="s">
        <v>9</v>
      </c>
      <c r="R119" t="s">
        <v>4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 t="s">
        <v>5</v>
      </c>
      <c r="AA119" t="s">
        <v>230</v>
      </c>
      <c r="AB119" t="s">
        <v>7</v>
      </c>
      <c r="AC119" t="s">
        <v>8</v>
      </c>
      <c r="AD119" t="s">
        <v>9</v>
      </c>
      <c r="AE119" t="s">
        <v>9</v>
      </c>
      <c r="AF119">
        <v>0</v>
      </c>
      <c r="AG119">
        <v>0</v>
      </c>
      <c r="AH119" t="s">
        <v>21</v>
      </c>
      <c r="AI119">
        <v>0</v>
      </c>
      <c r="AJ119">
        <v>0</v>
      </c>
      <c r="AK119">
        <v>0</v>
      </c>
      <c r="AL119" t="s">
        <v>11</v>
      </c>
      <c r="AM119" t="s">
        <v>26</v>
      </c>
      <c r="AN119" t="s">
        <v>41</v>
      </c>
      <c r="AO119" t="s">
        <v>14</v>
      </c>
      <c r="AP119" t="s">
        <v>50</v>
      </c>
      <c r="AQ119" t="s">
        <v>91</v>
      </c>
      <c r="AR119">
        <v>120643</v>
      </c>
      <c r="AS119" t="s">
        <v>234</v>
      </c>
    </row>
    <row r="120" spans="1:45" x14ac:dyDescent="0.25">
      <c r="A120" t="s">
        <v>0</v>
      </c>
      <c r="B120" t="s">
        <v>1</v>
      </c>
      <c r="C120" s="1">
        <v>42898</v>
      </c>
      <c r="D120" t="s">
        <v>2</v>
      </c>
      <c r="E120">
        <v>16</v>
      </c>
      <c r="F120">
        <v>0</v>
      </c>
      <c r="G120">
        <v>1</v>
      </c>
      <c r="H120">
        <v>0</v>
      </c>
      <c r="I120">
        <v>0</v>
      </c>
      <c r="J120">
        <v>0</v>
      </c>
      <c r="K120">
        <v>1</v>
      </c>
      <c r="L120">
        <v>0</v>
      </c>
      <c r="M120">
        <v>1</v>
      </c>
      <c r="N120">
        <v>0</v>
      </c>
      <c r="O120">
        <v>3</v>
      </c>
      <c r="P120">
        <v>3</v>
      </c>
      <c r="Q120" t="s">
        <v>63</v>
      </c>
      <c r="R120" t="s">
        <v>7</v>
      </c>
      <c r="S120" t="s">
        <v>75</v>
      </c>
      <c r="T120" t="s">
        <v>63</v>
      </c>
      <c r="U120" t="s">
        <v>176</v>
      </c>
      <c r="V120">
        <v>0</v>
      </c>
      <c r="W120" t="s">
        <v>176</v>
      </c>
      <c r="X120" t="s">
        <v>21</v>
      </c>
      <c r="Y120">
        <v>0</v>
      </c>
      <c r="Z120">
        <v>0</v>
      </c>
      <c r="AA120">
        <v>0</v>
      </c>
      <c r="AB120" t="s">
        <v>4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 t="s">
        <v>11</v>
      </c>
      <c r="AM120" t="s">
        <v>26</v>
      </c>
      <c r="AN120" t="s">
        <v>41</v>
      </c>
      <c r="AO120" t="s">
        <v>14</v>
      </c>
      <c r="AP120" t="s">
        <v>15</v>
      </c>
      <c r="AQ120" t="s">
        <v>29</v>
      </c>
      <c r="AR120">
        <v>120644</v>
      </c>
      <c r="AS120" t="s">
        <v>235</v>
      </c>
    </row>
    <row r="121" spans="1:45" x14ac:dyDescent="0.25">
      <c r="A121" t="s">
        <v>0</v>
      </c>
      <c r="B121" t="s">
        <v>1</v>
      </c>
      <c r="C121" s="1">
        <v>42901</v>
      </c>
      <c r="D121" t="s">
        <v>2</v>
      </c>
      <c r="E121">
        <v>41</v>
      </c>
      <c r="F121">
        <v>0</v>
      </c>
      <c r="G121">
        <v>1</v>
      </c>
      <c r="H121">
        <v>2</v>
      </c>
      <c r="I121">
        <v>0</v>
      </c>
      <c r="J121">
        <v>4</v>
      </c>
      <c r="K121">
        <v>2</v>
      </c>
      <c r="L121">
        <v>0</v>
      </c>
      <c r="M121">
        <v>0</v>
      </c>
      <c r="N121">
        <v>6</v>
      </c>
      <c r="O121">
        <v>3</v>
      </c>
      <c r="P121">
        <v>9</v>
      </c>
      <c r="Q121" t="s">
        <v>165</v>
      </c>
      <c r="R121" t="s">
        <v>4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t="s">
        <v>5</v>
      </c>
      <c r="AA121" t="s">
        <v>153</v>
      </c>
      <c r="AB121" t="s">
        <v>7</v>
      </c>
      <c r="AC121" t="s">
        <v>8</v>
      </c>
      <c r="AD121" t="s">
        <v>9</v>
      </c>
      <c r="AE121" t="s">
        <v>38</v>
      </c>
      <c r="AF121">
        <v>0</v>
      </c>
      <c r="AG121">
        <v>0</v>
      </c>
      <c r="AH121" t="s">
        <v>21</v>
      </c>
      <c r="AI121">
        <v>0</v>
      </c>
      <c r="AJ121">
        <v>0</v>
      </c>
      <c r="AK121">
        <v>0</v>
      </c>
      <c r="AL121" t="s">
        <v>11</v>
      </c>
      <c r="AM121" t="s">
        <v>26</v>
      </c>
      <c r="AN121" t="s">
        <v>13</v>
      </c>
      <c r="AO121" t="s">
        <v>14</v>
      </c>
      <c r="AP121" t="s">
        <v>50</v>
      </c>
      <c r="AQ121" t="s">
        <v>29</v>
      </c>
      <c r="AR121">
        <v>120645</v>
      </c>
      <c r="AS121" t="s">
        <v>236</v>
      </c>
    </row>
    <row r="122" spans="1:45" x14ac:dyDescent="0.25">
      <c r="A122" t="s">
        <v>0</v>
      </c>
      <c r="B122" t="s">
        <v>1</v>
      </c>
      <c r="C122" s="1">
        <v>42902</v>
      </c>
      <c r="D122" t="s">
        <v>2</v>
      </c>
      <c r="E122">
        <v>60</v>
      </c>
      <c r="F122">
        <v>0</v>
      </c>
      <c r="G122">
        <v>0</v>
      </c>
      <c r="H122">
        <v>1</v>
      </c>
      <c r="I122">
        <v>0</v>
      </c>
      <c r="J122">
        <v>0</v>
      </c>
      <c r="K122">
        <v>0</v>
      </c>
      <c r="L122">
        <v>0</v>
      </c>
      <c r="M122">
        <v>1</v>
      </c>
      <c r="N122">
        <v>1</v>
      </c>
      <c r="O122">
        <v>1</v>
      </c>
      <c r="P122">
        <v>2</v>
      </c>
      <c r="Q122" t="s">
        <v>31</v>
      </c>
      <c r="R122" t="s">
        <v>7</v>
      </c>
      <c r="S122" t="s">
        <v>8</v>
      </c>
      <c r="T122" t="s">
        <v>9</v>
      </c>
      <c r="U122" t="s">
        <v>19</v>
      </c>
      <c r="V122">
        <v>0</v>
      </c>
      <c r="W122">
        <v>0</v>
      </c>
      <c r="X122" t="s">
        <v>21</v>
      </c>
      <c r="Y122">
        <v>0</v>
      </c>
      <c r="Z122">
        <v>0</v>
      </c>
      <c r="AA122">
        <v>0</v>
      </c>
      <c r="AB122" t="s">
        <v>4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 t="s">
        <v>5</v>
      </c>
      <c r="AK122" t="s">
        <v>25</v>
      </c>
      <c r="AL122" t="s">
        <v>11</v>
      </c>
      <c r="AM122" t="s">
        <v>26</v>
      </c>
      <c r="AN122" t="s">
        <v>13</v>
      </c>
      <c r="AO122" t="s">
        <v>14</v>
      </c>
      <c r="AP122" t="s">
        <v>50</v>
      </c>
      <c r="AQ122">
        <v>0</v>
      </c>
      <c r="AR122">
        <v>120646</v>
      </c>
      <c r="AS122" t="s">
        <v>237</v>
      </c>
    </row>
    <row r="123" spans="1:45" x14ac:dyDescent="0.25">
      <c r="A123" t="s">
        <v>0</v>
      </c>
      <c r="B123" t="s">
        <v>1</v>
      </c>
      <c r="C123" s="1">
        <v>42898</v>
      </c>
      <c r="D123" t="s">
        <v>2</v>
      </c>
      <c r="E123">
        <v>25</v>
      </c>
      <c r="F123">
        <v>0</v>
      </c>
      <c r="G123">
        <v>1</v>
      </c>
      <c r="H123">
        <v>0</v>
      </c>
      <c r="I123">
        <v>1</v>
      </c>
      <c r="J123">
        <v>0</v>
      </c>
      <c r="K123">
        <v>1</v>
      </c>
      <c r="L123">
        <v>0</v>
      </c>
      <c r="M123">
        <v>0</v>
      </c>
      <c r="N123">
        <v>0</v>
      </c>
      <c r="O123">
        <v>3</v>
      </c>
      <c r="P123">
        <v>3</v>
      </c>
      <c r="Q123" t="s">
        <v>43</v>
      </c>
      <c r="R123" t="s">
        <v>7</v>
      </c>
      <c r="S123" t="s">
        <v>44</v>
      </c>
      <c r="T123" t="s">
        <v>43</v>
      </c>
      <c r="U123" t="s">
        <v>45</v>
      </c>
      <c r="V123">
        <v>0</v>
      </c>
      <c r="W123" t="s">
        <v>45</v>
      </c>
      <c r="X123" t="s">
        <v>21</v>
      </c>
      <c r="Y123">
        <v>0</v>
      </c>
      <c r="Z123">
        <v>0</v>
      </c>
      <c r="AA123">
        <v>0</v>
      </c>
      <c r="AB123" t="s">
        <v>7</v>
      </c>
      <c r="AC123" t="s">
        <v>75</v>
      </c>
      <c r="AD123" t="s">
        <v>59</v>
      </c>
      <c r="AE123" t="s">
        <v>76</v>
      </c>
      <c r="AF123">
        <v>0</v>
      </c>
      <c r="AG123" t="s">
        <v>76</v>
      </c>
      <c r="AH123" t="s">
        <v>21</v>
      </c>
      <c r="AI123">
        <v>0</v>
      </c>
      <c r="AJ123">
        <v>0</v>
      </c>
      <c r="AK123">
        <v>0</v>
      </c>
      <c r="AL123" t="s">
        <v>11</v>
      </c>
      <c r="AM123" t="s">
        <v>26</v>
      </c>
      <c r="AN123" t="s">
        <v>41</v>
      </c>
      <c r="AO123" t="s">
        <v>14</v>
      </c>
      <c r="AP123" t="s">
        <v>15</v>
      </c>
      <c r="AQ123" t="s">
        <v>91</v>
      </c>
      <c r="AR123">
        <v>120647</v>
      </c>
      <c r="AS123" t="s">
        <v>238</v>
      </c>
    </row>
    <row r="124" spans="1:45" x14ac:dyDescent="0.25">
      <c r="A124" t="s">
        <v>0</v>
      </c>
      <c r="B124" t="s">
        <v>1</v>
      </c>
      <c r="C124" s="1">
        <v>42898</v>
      </c>
      <c r="D124" t="s">
        <v>2</v>
      </c>
      <c r="E124">
        <v>39</v>
      </c>
      <c r="F124">
        <v>0</v>
      </c>
      <c r="G124">
        <v>0</v>
      </c>
      <c r="H124">
        <v>1</v>
      </c>
      <c r="I124">
        <v>0</v>
      </c>
      <c r="J124">
        <v>2</v>
      </c>
      <c r="K124">
        <v>1</v>
      </c>
      <c r="L124">
        <v>0</v>
      </c>
      <c r="M124">
        <v>0</v>
      </c>
      <c r="N124">
        <v>3</v>
      </c>
      <c r="O124">
        <v>1</v>
      </c>
      <c r="P124">
        <v>4</v>
      </c>
      <c r="Q124" t="s">
        <v>199</v>
      </c>
      <c r="R124" t="s">
        <v>7</v>
      </c>
      <c r="S124" t="s">
        <v>8</v>
      </c>
      <c r="T124" t="s">
        <v>9</v>
      </c>
      <c r="U124" t="s">
        <v>32</v>
      </c>
      <c r="V124">
        <v>0</v>
      </c>
      <c r="W124" t="s">
        <v>201</v>
      </c>
      <c r="X124" t="s">
        <v>21</v>
      </c>
      <c r="Y124">
        <v>0</v>
      </c>
      <c r="Z124">
        <v>0</v>
      </c>
      <c r="AA124">
        <v>0</v>
      </c>
      <c r="AB124" t="s">
        <v>4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 t="s">
        <v>5</v>
      </c>
      <c r="AK124" t="s">
        <v>110</v>
      </c>
      <c r="AL124" t="s">
        <v>154</v>
      </c>
      <c r="AM124" t="s">
        <v>26</v>
      </c>
      <c r="AN124" t="s">
        <v>41</v>
      </c>
      <c r="AO124" t="s">
        <v>14</v>
      </c>
      <c r="AP124" t="s">
        <v>15</v>
      </c>
      <c r="AQ124">
        <v>0</v>
      </c>
      <c r="AR124">
        <v>120648</v>
      </c>
      <c r="AS124" t="s">
        <v>239</v>
      </c>
    </row>
    <row r="125" spans="1:45" x14ac:dyDescent="0.25">
      <c r="A125" t="s">
        <v>0</v>
      </c>
      <c r="B125" t="s">
        <v>1</v>
      </c>
      <c r="C125" s="1">
        <v>42900</v>
      </c>
      <c r="D125" t="s">
        <v>2</v>
      </c>
      <c r="E125">
        <v>40</v>
      </c>
      <c r="F125">
        <v>1</v>
      </c>
      <c r="G125">
        <v>0</v>
      </c>
      <c r="H125">
        <v>2</v>
      </c>
      <c r="I125">
        <v>3</v>
      </c>
      <c r="J125">
        <v>0</v>
      </c>
      <c r="K125">
        <v>2</v>
      </c>
      <c r="L125">
        <v>0</v>
      </c>
      <c r="M125">
        <v>0</v>
      </c>
      <c r="N125">
        <v>3</v>
      </c>
      <c r="O125">
        <v>5</v>
      </c>
      <c r="P125">
        <v>8</v>
      </c>
      <c r="Q125" t="s">
        <v>59</v>
      </c>
      <c r="R125" t="s">
        <v>7</v>
      </c>
      <c r="S125" t="s">
        <v>75</v>
      </c>
      <c r="T125" t="s">
        <v>59</v>
      </c>
      <c r="U125" t="s">
        <v>59</v>
      </c>
      <c r="V125">
        <v>0</v>
      </c>
      <c r="W125">
        <v>0</v>
      </c>
      <c r="X125" t="s">
        <v>21</v>
      </c>
      <c r="Y125">
        <v>0</v>
      </c>
      <c r="Z125">
        <v>0</v>
      </c>
      <c r="AA125">
        <v>0</v>
      </c>
      <c r="AB125" t="s">
        <v>4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 t="s">
        <v>5</v>
      </c>
      <c r="AK125" t="s">
        <v>46</v>
      </c>
      <c r="AL125" t="s">
        <v>11</v>
      </c>
      <c r="AM125" t="s">
        <v>26</v>
      </c>
      <c r="AN125" t="s">
        <v>13</v>
      </c>
      <c r="AO125" t="s">
        <v>14</v>
      </c>
      <c r="AP125" t="s">
        <v>50</v>
      </c>
      <c r="AQ125" t="s">
        <v>47</v>
      </c>
      <c r="AR125">
        <v>120649</v>
      </c>
      <c r="AS125" t="s">
        <v>240</v>
      </c>
    </row>
    <row r="126" spans="1:45" x14ac:dyDescent="0.25">
      <c r="A126" t="s">
        <v>0</v>
      </c>
      <c r="B126" t="s">
        <v>1</v>
      </c>
      <c r="C126" s="1">
        <v>42898</v>
      </c>
      <c r="D126" t="s">
        <v>2</v>
      </c>
      <c r="E126">
        <v>26</v>
      </c>
      <c r="F126">
        <v>0</v>
      </c>
      <c r="G126">
        <v>1</v>
      </c>
      <c r="H126">
        <v>3</v>
      </c>
      <c r="I126">
        <v>0</v>
      </c>
      <c r="J126">
        <v>2</v>
      </c>
      <c r="K126">
        <v>1</v>
      </c>
      <c r="L126">
        <v>0</v>
      </c>
      <c r="M126">
        <v>0</v>
      </c>
      <c r="N126">
        <v>5</v>
      </c>
      <c r="O126">
        <v>2</v>
      </c>
      <c r="P126">
        <v>7</v>
      </c>
      <c r="Q126" t="s">
        <v>9</v>
      </c>
      <c r="R126" t="s">
        <v>7</v>
      </c>
      <c r="S126" t="s">
        <v>8</v>
      </c>
      <c r="T126" t="s">
        <v>9</v>
      </c>
      <c r="U126" t="s">
        <v>19</v>
      </c>
      <c r="V126">
        <v>0</v>
      </c>
      <c r="W126" t="s">
        <v>20</v>
      </c>
      <c r="X126" t="s">
        <v>21</v>
      </c>
      <c r="Y126">
        <v>0</v>
      </c>
      <c r="Z126">
        <v>0</v>
      </c>
      <c r="AA126">
        <v>0</v>
      </c>
      <c r="AB126" t="s">
        <v>4</v>
      </c>
      <c r="AC126" t="s">
        <v>36</v>
      </c>
      <c r="AD126" t="s">
        <v>37</v>
      </c>
      <c r="AE126">
        <v>0</v>
      </c>
      <c r="AF126">
        <v>0</v>
      </c>
      <c r="AG126">
        <v>0</v>
      </c>
      <c r="AH126">
        <v>0</v>
      </c>
      <c r="AI126">
        <v>0</v>
      </c>
      <c r="AJ126" t="s">
        <v>21</v>
      </c>
      <c r="AK126">
        <v>0</v>
      </c>
      <c r="AL126" t="s">
        <v>154</v>
      </c>
      <c r="AM126" t="s">
        <v>26</v>
      </c>
      <c r="AN126" t="s">
        <v>13</v>
      </c>
      <c r="AO126" t="s">
        <v>14</v>
      </c>
      <c r="AP126" t="s">
        <v>15</v>
      </c>
      <c r="AQ126">
        <v>0</v>
      </c>
      <c r="AR126">
        <v>120650</v>
      </c>
      <c r="AS126" t="s">
        <v>241</v>
      </c>
    </row>
    <row r="127" spans="1:45" x14ac:dyDescent="0.25">
      <c r="A127" t="s">
        <v>0</v>
      </c>
      <c r="B127" t="s">
        <v>1</v>
      </c>
      <c r="C127" s="1">
        <v>42902</v>
      </c>
      <c r="D127" t="s">
        <v>2</v>
      </c>
      <c r="E127">
        <v>32</v>
      </c>
      <c r="F127">
        <v>2</v>
      </c>
      <c r="G127">
        <v>1</v>
      </c>
      <c r="H127">
        <v>0</v>
      </c>
      <c r="I127">
        <v>1</v>
      </c>
      <c r="J127">
        <v>3</v>
      </c>
      <c r="K127">
        <v>1</v>
      </c>
      <c r="L127">
        <v>0</v>
      </c>
      <c r="M127">
        <v>0</v>
      </c>
      <c r="N127">
        <v>5</v>
      </c>
      <c r="O127">
        <v>3</v>
      </c>
      <c r="P127">
        <v>8</v>
      </c>
      <c r="Q127" t="s">
        <v>151</v>
      </c>
      <c r="R127" t="s">
        <v>7</v>
      </c>
      <c r="S127" t="s">
        <v>8</v>
      </c>
      <c r="T127" t="s">
        <v>9</v>
      </c>
      <c r="U127" t="s">
        <v>65</v>
      </c>
      <c r="V127">
        <v>0</v>
      </c>
      <c r="W127">
        <v>0</v>
      </c>
      <c r="X127" t="s">
        <v>21</v>
      </c>
      <c r="Y127">
        <v>0</v>
      </c>
      <c r="Z127">
        <v>0</v>
      </c>
      <c r="AA127">
        <v>0</v>
      </c>
      <c r="AB127" t="s">
        <v>4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 t="s">
        <v>5</v>
      </c>
      <c r="AK127" t="s">
        <v>25</v>
      </c>
      <c r="AL127" t="s">
        <v>11</v>
      </c>
      <c r="AM127" t="s">
        <v>26</v>
      </c>
      <c r="AN127" t="s">
        <v>13</v>
      </c>
      <c r="AO127" t="s">
        <v>14</v>
      </c>
      <c r="AP127" t="s">
        <v>50</v>
      </c>
      <c r="AQ127">
        <v>0</v>
      </c>
      <c r="AR127">
        <v>120651</v>
      </c>
      <c r="AS127" t="s">
        <v>242</v>
      </c>
    </row>
    <row r="128" spans="1:45" x14ac:dyDescent="0.25">
      <c r="A128" t="s">
        <v>0</v>
      </c>
      <c r="B128" t="s">
        <v>1</v>
      </c>
      <c r="C128" s="1">
        <v>42900</v>
      </c>
      <c r="D128" t="s">
        <v>35</v>
      </c>
      <c r="E128">
        <v>31</v>
      </c>
      <c r="F128">
        <v>0</v>
      </c>
      <c r="G128">
        <v>0</v>
      </c>
      <c r="H128">
        <v>1</v>
      </c>
      <c r="I128">
        <v>1</v>
      </c>
      <c r="J128">
        <v>2</v>
      </c>
      <c r="K128">
        <v>0</v>
      </c>
      <c r="L128">
        <v>0</v>
      </c>
      <c r="M128">
        <v>0</v>
      </c>
      <c r="N128">
        <v>3</v>
      </c>
      <c r="O128">
        <v>1</v>
      </c>
      <c r="P128">
        <v>4</v>
      </c>
      <c r="Q128" t="s">
        <v>43</v>
      </c>
      <c r="R128" t="s">
        <v>7</v>
      </c>
      <c r="S128" t="s">
        <v>44</v>
      </c>
      <c r="T128" t="s">
        <v>43</v>
      </c>
      <c r="U128" t="s">
        <v>45</v>
      </c>
      <c r="V128">
        <v>0</v>
      </c>
      <c r="W128">
        <v>0</v>
      </c>
      <c r="X128" t="s">
        <v>21</v>
      </c>
      <c r="Y128">
        <v>0</v>
      </c>
      <c r="Z128">
        <v>0</v>
      </c>
      <c r="AA128">
        <v>0</v>
      </c>
      <c r="AB128" t="s">
        <v>4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 t="s">
        <v>5</v>
      </c>
      <c r="AK128" t="s">
        <v>153</v>
      </c>
      <c r="AL128" t="s">
        <v>11</v>
      </c>
      <c r="AM128" t="s">
        <v>26</v>
      </c>
      <c r="AN128" t="s">
        <v>41</v>
      </c>
      <c r="AO128" t="s">
        <v>14</v>
      </c>
      <c r="AP128" t="s">
        <v>15</v>
      </c>
      <c r="AQ128">
        <v>0</v>
      </c>
      <c r="AR128">
        <v>120652</v>
      </c>
      <c r="AS128" t="s">
        <v>243</v>
      </c>
    </row>
    <row r="129" spans="1:45" x14ac:dyDescent="0.25">
      <c r="A129" t="s">
        <v>0</v>
      </c>
      <c r="B129" t="s">
        <v>1</v>
      </c>
      <c r="C129" s="1">
        <v>42900</v>
      </c>
      <c r="D129" t="s">
        <v>2</v>
      </c>
      <c r="E129">
        <v>28</v>
      </c>
      <c r="F129">
        <v>1</v>
      </c>
      <c r="G129">
        <v>0</v>
      </c>
      <c r="H129">
        <v>0</v>
      </c>
      <c r="I129">
        <v>2</v>
      </c>
      <c r="J129">
        <v>0</v>
      </c>
      <c r="K129">
        <v>1</v>
      </c>
      <c r="L129">
        <v>0</v>
      </c>
      <c r="M129">
        <v>0</v>
      </c>
      <c r="N129">
        <v>1</v>
      </c>
      <c r="O129">
        <v>3</v>
      </c>
      <c r="P129">
        <v>4</v>
      </c>
      <c r="Q129" t="s">
        <v>63</v>
      </c>
      <c r="R129" t="s">
        <v>7</v>
      </c>
      <c r="S129" t="s">
        <v>75</v>
      </c>
      <c r="T129" t="s">
        <v>63</v>
      </c>
      <c r="U129" t="s">
        <v>244</v>
      </c>
      <c r="V129">
        <v>0</v>
      </c>
      <c r="W129">
        <v>0</v>
      </c>
      <c r="X129" t="s">
        <v>21</v>
      </c>
      <c r="Y129">
        <v>0</v>
      </c>
      <c r="Z129">
        <v>0</v>
      </c>
      <c r="AA129">
        <v>0</v>
      </c>
      <c r="AB129" t="s">
        <v>4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 t="s">
        <v>5</v>
      </c>
      <c r="AK129" t="s">
        <v>153</v>
      </c>
      <c r="AL129" t="s">
        <v>11</v>
      </c>
      <c r="AM129" t="s">
        <v>26</v>
      </c>
      <c r="AN129" t="s">
        <v>41</v>
      </c>
      <c r="AO129" t="s">
        <v>14</v>
      </c>
      <c r="AP129" t="s">
        <v>50</v>
      </c>
      <c r="AQ129" t="s">
        <v>47</v>
      </c>
      <c r="AR129">
        <v>120653</v>
      </c>
      <c r="AS129" t="s">
        <v>245</v>
      </c>
    </row>
    <row r="130" spans="1:45" x14ac:dyDescent="0.25">
      <c r="A130" t="s">
        <v>0</v>
      </c>
      <c r="B130" t="s">
        <v>1</v>
      </c>
      <c r="C130" s="1">
        <v>42898</v>
      </c>
      <c r="D130" t="s">
        <v>2</v>
      </c>
      <c r="E130">
        <v>30</v>
      </c>
      <c r="F130">
        <v>1</v>
      </c>
      <c r="G130">
        <v>0</v>
      </c>
      <c r="H130">
        <v>2</v>
      </c>
      <c r="I130">
        <v>0</v>
      </c>
      <c r="J130">
        <v>1</v>
      </c>
      <c r="K130">
        <v>1</v>
      </c>
      <c r="L130">
        <v>1</v>
      </c>
      <c r="M130">
        <v>0</v>
      </c>
      <c r="N130">
        <v>5</v>
      </c>
      <c r="O130">
        <v>1</v>
      </c>
      <c r="P130">
        <v>6</v>
      </c>
      <c r="Q130" t="s">
        <v>197</v>
      </c>
      <c r="R130" t="s">
        <v>7</v>
      </c>
      <c r="S130" t="s">
        <v>8</v>
      </c>
      <c r="T130" t="s">
        <v>9</v>
      </c>
      <c r="U130" t="s">
        <v>9</v>
      </c>
      <c r="V130">
        <v>0</v>
      </c>
      <c r="W130" t="s">
        <v>9</v>
      </c>
      <c r="X130" t="s">
        <v>21</v>
      </c>
      <c r="Y130">
        <v>0</v>
      </c>
      <c r="Z130">
        <v>0</v>
      </c>
      <c r="AA130">
        <v>0</v>
      </c>
      <c r="AB130" t="s">
        <v>4</v>
      </c>
      <c r="AC130" t="s">
        <v>36</v>
      </c>
      <c r="AD130" t="s">
        <v>37</v>
      </c>
      <c r="AE130">
        <v>0</v>
      </c>
      <c r="AF130">
        <v>0</v>
      </c>
      <c r="AG130">
        <v>0</v>
      </c>
      <c r="AH130">
        <v>0</v>
      </c>
      <c r="AI130">
        <v>0</v>
      </c>
      <c r="AJ130" t="s">
        <v>21</v>
      </c>
      <c r="AK130">
        <v>0</v>
      </c>
      <c r="AL130" t="s">
        <v>11</v>
      </c>
      <c r="AM130" t="s">
        <v>26</v>
      </c>
      <c r="AN130" t="s">
        <v>13</v>
      </c>
      <c r="AO130" t="s">
        <v>14</v>
      </c>
      <c r="AP130" t="s">
        <v>28</v>
      </c>
      <c r="AQ130">
        <v>0</v>
      </c>
      <c r="AR130">
        <v>120654</v>
      </c>
      <c r="AS130" t="s">
        <v>246</v>
      </c>
    </row>
    <row r="131" spans="1:45" x14ac:dyDescent="0.25">
      <c r="A131" t="s">
        <v>0</v>
      </c>
      <c r="B131" t="s">
        <v>1</v>
      </c>
      <c r="C131" s="1">
        <v>42902</v>
      </c>
      <c r="D131" t="s">
        <v>2</v>
      </c>
      <c r="E131">
        <v>39</v>
      </c>
      <c r="F131">
        <v>2</v>
      </c>
      <c r="G131">
        <v>1</v>
      </c>
      <c r="H131">
        <v>3</v>
      </c>
      <c r="I131">
        <v>0</v>
      </c>
      <c r="J131">
        <v>1</v>
      </c>
      <c r="K131">
        <v>2</v>
      </c>
      <c r="L131">
        <v>0</v>
      </c>
      <c r="M131">
        <v>0</v>
      </c>
      <c r="N131">
        <v>6</v>
      </c>
      <c r="O131">
        <v>3</v>
      </c>
      <c r="P131">
        <v>9</v>
      </c>
      <c r="Q131" t="s">
        <v>31</v>
      </c>
      <c r="R131" t="s">
        <v>7</v>
      </c>
      <c r="S131" t="s">
        <v>8</v>
      </c>
      <c r="T131" t="s">
        <v>9</v>
      </c>
      <c r="U131" t="s">
        <v>38</v>
      </c>
      <c r="V131">
        <v>0</v>
      </c>
      <c r="W131">
        <v>0</v>
      </c>
      <c r="X131" t="s">
        <v>21</v>
      </c>
      <c r="Y131">
        <v>0</v>
      </c>
      <c r="Z131">
        <v>0</v>
      </c>
      <c r="AA131">
        <v>0</v>
      </c>
      <c r="AB131" t="s">
        <v>4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 t="s">
        <v>5</v>
      </c>
      <c r="AK131" t="s">
        <v>6</v>
      </c>
      <c r="AL131" t="s">
        <v>11</v>
      </c>
      <c r="AM131" t="s">
        <v>26</v>
      </c>
      <c r="AN131" t="s">
        <v>41</v>
      </c>
      <c r="AO131" t="s">
        <v>14</v>
      </c>
      <c r="AP131" t="s">
        <v>15</v>
      </c>
      <c r="AQ131">
        <v>0</v>
      </c>
      <c r="AR131">
        <v>120655</v>
      </c>
      <c r="AS131" t="s">
        <v>247</v>
      </c>
    </row>
    <row r="132" spans="1:45" x14ac:dyDescent="0.25">
      <c r="A132" t="s">
        <v>0</v>
      </c>
      <c r="B132" t="s">
        <v>1</v>
      </c>
      <c r="C132" s="1">
        <v>42900</v>
      </c>
      <c r="D132" t="s">
        <v>2</v>
      </c>
      <c r="E132">
        <v>36</v>
      </c>
      <c r="F132">
        <v>1</v>
      </c>
      <c r="G132">
        <v>0</v>
      </c>
      <c r="H132">
        <v>2</v>
      </c>
      <c r="I132">
        <v>3</v>
      </c>
      <c r="J132">
        <v>0</v>
      </c>
      <c r="K132">
        <v>2</v>
      </c>
      <c r="L132">
        <v>0</v>
      </c>
      <c r="M132">
        <v>0</v>
      </c>
      <c r="N132">
        <v>3</v>
      </c>
      <c r="O132">
        <v>5</v>
      </c>
      <c r="P132">
        <v>8</v>
      </c>
      <c r="Q132" t="s">
        <v>59</v>
      </c>
      <c r="R132" t="s">
        <v>7</v>
      </c>
      <c r="S132" t="s">
        <v>75</v>
      </c>
      <c r="T132" t="s">
        <v>59</v>
      </c>
      <c r="U132" t="s">
        <v>59</v>
      </c>
      <c r="V132">
        <v>0</v>
      </c>
      <c r="W132">
        <v>0</v>
      </c>
      <c r="X132" t="s">
        <v>21</v>
      </c>
      <c r="Y132">
        <v>0</v>
      </c>
      <c r="Z132">
        <v>0</v>
      </c>
      <c r="AA132">
        <v>0</v>
      </c>
      <c r="AB132" t="s">
        <v>4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 t="s">
        <v>5</v>
      </c>
      <c r="AK132" t="s">
        <v>153</v>
      </c>
      <c r="AL132" t="s">
        <v>11</v>
      </c>
      <c r="AM132" t="s">
        <v>26</v>
      </c>
      <c r="AN132" t="s">
        <v>13</v>
      </c>
      <c r="AO132" t="s">
        <v>14</v>
      </c>
      <c r="AP132" t="s">
        <v>15</v>
      </c>
      <c r="AQ132" t="s">
        <v>47</v>
      </c>
      <c r="AR132">
        <v>120656</v>
      </c>
      <c r="AS132" t="s">
        <v>248</v>
      </c>
    </row>
    <row r="133" spans="1:45" x14ac:dyDescent="0.25">
      <c r="A133" t="s">
        <v>0</v>
      </c>
      <c r="B133" t="s">
        <v>1</v>
      </c>
      <c r="C133" s="1">
        <v>42898</v>
      </c>
      <c r="D133" t="s">
        <v>35</v>
      </c>
      <c r="E133">
        <v>45</v>
      </c>
      <c r="F133">
        <v>0</v>
      </c>
      <c r="G133">
        <v>2</v>
      </c>
      <c r="H133">
        <v>0</v>
      </c>
      <c r="I133">
        <v>3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6</v>
      </c>
      <c r="P133">
        <v>6</v>
      </c>
      <c r="Q133" t="s">
        <v>63</v>
      </c>
      <c r="R133" t="s">
        <v>7</v>
      </c>
      <c r="S133" t="s">
        <v>8</v>
      </c>
      <c r="T133" t="s">
        <v>9</v>
      </c>
      <c r="U133" t="s">
        <v>19</v>
      </c>
      <c r="V133">
        <v>0</v>
      </c>
      <c r="W133" t="s">
        <v>20</v>
      </c>
      <c r="X133" t="s">
        <v>21</v>
      </c>
      <c r="Y133">
        <v>0</v>
      </c>
      <c r="Z133">
        <v>0</v>
      </c>
      <c r="AA133">
        <v>0</v>
      </c>
      <c r="AB133" t="s">
        <v>4</v>
      </c>
      <c r="AC133" t="s">
        <v>36</v>
      </c>
      <c r="AD133" t="s">
        <v>37</v>
      </c>
      <c r="AE133">
        <v>0</v>
      </c>
      <c r="AF133">
        <v>0</v>
      </c>
      <c r="AG133">
        <v>0</v>
      </c>
      <c r="AH133">
        <v>0</v>
      </c>
      <c r="AI133">
        <v>0</v>
      </c>
      <c r="AJ133" t="s">
        <v>21</v>
      </c>
      <c r="AK133">
        <v>0</v>
      </c>
      <c r="AL133" t="s">
        <v>11</v>
      </c>
      <c r="AM133" t="s">
        <v>26</v>
      </c>
      <c r="AN133" t="s">
        <v>41</v>
      </c>
      <c r="AO133" t="s">
        <v>14</v>
      </c>
      <c r="AP133" t="s">
        <v>15</v>
      </c>
      <c r="AQ133" t="s">
        <v>91</v>
      </c>
      <c r="AR133">
        <v>120657</v>
      </c>
      <c r="AS133" t="s">
        <v>249</v>
      </c>
    </row>
    <row r="134" spans="1:45" x14ac:dyDescent="0.25">
      <c r="A134" t="s">
        <v>0</v>
      </c>
      <c r="B134" t="s">
        <v>1</v>
      </c>
      <c r="C134" s="1">
        <v>42900</v>
      </c>
      <c r="D134" t="s">
        <v>2</v>
      </c>
      <c r="E134">
        <v>27</v>
      </c>
      <c r="F134">
        <v>0</v>
      </c>
      <c r="G134">
        <v>0</v>
      </c>
      <c r="H134">
        <v>3</v>
      </c>
      <c r="I134">
        <v>2</v>
      </c>
      <c r="J134">
        <v>0</v>
      </c>
      <c r="K134">
        <v>1</v>
      </c>
      <c r="L134">
        <v>0</v>
      </c>
      <c r="M134">
        <v>1</v>
      </c>
      <c r="N134">
        <v>3</v>
      </c>
      <c r="O134">
        <v>4</v>
      </c>
      <c r="P134">
        <v>7</v>
      </c>
      <c r="Q134" t="s">
        <v>79</v>
      </c>
      <c r="R134" t="s">
        <v>7</v>
      </c>
      <c r="S134" t="s">
        <v>8</v>
      </c>
      <c r="T134" t="s">
        <v>79</v>
      </c>
      <c r="U134" t="s">
        <v>81</v>
      </c>
      <c r="V134">
        <v>0</v>
      </c>
      <c r="W134">
        <v>0</v>
      </c>
      <c r="X134" t="s">
        <v>21</v>
      </c>
      <c r="Y134">
        <v>0</v>
      </c>
      <c r="Z134">
        <v>0</v>
      </c>
      <c r="AA134">
        <v>0</v>
      </c>
      <c r="AB134" t="s">
        <v>4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 t="s">
        <v>5</v>
      </c>
      <c r="AK134" t="s">
        <v>46</v>
      </c>
      <c r="AL134" t="s">
        <v>11</v>
      </c>
      <c r="AM134" t="s">
        <v>26</v>
      </c>
      <c r="AN134" t="s">
        <v>41</v>
      </c>
      <c r="AO134" t="s">
        <v>14</v>
      </c>
      <c r="AP134" t="s">
        <v>50</v>
      </c>
      <c r="AQ134" t="s">
        <v>29</v>
      </c>
      <c r="AR134">
        <v>120658</v>
      </c>
      <c r="AS134" t="s">
        <v>250</v>
      </c>
    </row>
    <row r="135" spans="1:45" x14ac:dyDescent="0.25">
      <c r="A135" t="s">
        <v>0</v>
      </c>
      <c r="B135" t="s">
        <v>1</v>
      </c>
      <c r="C135" s="1">
        <v>42902</v>
      </c>
      <c r="D135" t="s">
        <v>35</v>
      </c>
      <c r="E135">
        <v>28</v>
      </c>
      <c r="F135">
        <v>1</v>
      </c>
      <c r="G135">
        <v>0</v>
      </c>
      <c r="H135">
        <v>2</v>
      </c>
      <c r="I135">
        <v>4</v>
      </c>
      <c r="J135">
        <v>1</v>
      </c>
      <c r="K135">
        <v>2</v>
      </c>
      <c r="L135">
        <v>0</v>
      </c>
      <c r="M135">
        <v>0</v>
      </c>
      <c r="N135">
        <v>4</v>
      </c>
      <c r="O135">
        <v>6</v>
      </c>
      <c r="P135">
        <v>10</v>
      </c>
      <c r="Q135" t="s">
        <v>31</v>
      </c>
      <c r="R135" t="s">
        <v>7</v>
      </c>
      <c r="S135" t="s">
        <v>8</v>
      </c>
      <c r="T135" t="s">
        <v>9</v>
      </c>
      <c r="U135" t="s">
        <v>38</v>
      </c>
      <c r="V135">
        <v>0</v>
      </c>
      <c r="W135">
        <v>0</v>
      </c>
      <c r="X135" t="s">
        <v>21</v>
      </c>
      <c r="Y135">
        <v>0</v>
      </c>
      <c r="Z135">
        <v>0</v>
      </c>
      <c r="AA135">
        <v>0</v>
      </c>
      <c r="AB135" t="s">
        <v>4</v>
      </c>
      <c r="AC135" t="s">
        <v>36</v>
      </c>
      <c r="AD135" t="s">
        <v>37</v>
      </c>
      <c r="AE135">
        <v>0</v>
      </c>
      <c r="AF135">
        <v>0</v>
      </c>
      <c r="AG135">
        <v>0</v>
      </c>
      <c r="AH135">
        <v>0</v>
      </c>
      <c r="AI135">
        <v>0</v>
      </c>
      <c r="AJ135" t="s">
        <v>21</v>
      </c>
      <c r="AK135">
        <v>0</v>
      </c>
      <c r="AL135" t="s">
        <v>11</v>
      </c>
      <c r="AM135" t="s">
        <v>26</v>
      </c>
      <c r="AN135" t="s">
        <v>41</v>
      </c>
      <c r="AO135" t="s">
        <v>14</v>
      </c>
      <c r="AP135" t="s">
        <v>28</v>
      </c>
      <c r="AQ135" t="s">
        <v>47</v>
      </c>
      <c r="AR135">
        <v>120659</v>
      </c>
      <c r="AS135" t="s">
        <v>251</v>
      </c>
    </row>
    <row r="136" spans="1:45" x14ac:dyDescent="0.25">
      <c r="A136" t="s">
        <v>0</v>
      </c>
      <c r="B136" t="s">
        <v>1</v>
      </c>
      <c r="C136" s="1">
        <v>42900</v>
      </c>
      <c r="D136" t="s">
        <v>2</v>
      </c>
      <c r="E136">
        <v>41</v>
      </c>
      <c r="F136">
        <v>1</v>
      </c>
      <c r="G136">
        <v>0</v>
      </c>
      <c r="H136">
        <v>3</v>
      </c>
      <c r="I136">
        <v>4</v>
      </c>
      <c r="J136">
        <v>0</v>
      </c>
      <c r="K136">
        <v>2</v>
      </c>
      <c r="L136">
        <v>0</v>
      </c>
      <c r="M136">
        <v>0</v>
      </c>
      <c r="N136">
        <v>4</v>
      </c>
      <c r="O136">
        <v>6</v>
      </c>
      <c r="P136">
        <v>10</v>
      </c>
      <c r="Q136" t="s">
        <v>43</v>
      </c>
      <c r="R136" t="s">
        <v>7</v>
      </c>
      <c r="S136" t="s">
        <v>44</v>
      </c>
      <c r="T136" t="s">
        <v>43</v>
      </c>
      <c r="U136" t="s">
        <v>45</v>
      </c>
      <c r="V136">
        <v>0</v>
      </c>
      <c r="W136" t="s">
        <v>252</v>
      </c>
      <c r="X136" t="s">
        <v>21</v>
      </c>
      <c r="Y136">
        <v>0</v>
      </c>
      <c r="Z136">
        <v>0</v>
      </c>
      <c r="AA136">
        <v>0</v>
      </c>
      <c r="AB136" t="s">
        <v>4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 t="s">
        <v>5</v>
      </c>
      <c r="AK136" t="s">
        <v>46</v>
      </c>
      <c r="AL136" t="s">
        <v>11</v>
      </c>
      <c r="AM136" t="s">
        <v>12</v>
      </c>
      <c r="AN136" t="s">
        <v>13</v>
      </c>
      <c r="AO136" t="s">
        <v>14</v>
      </c>
      <c r="AP136" t="s">
        <v>50</v>
      </c>
      <c r="AQ136">
        <v>0</v>
      </c>
      <c r="AR136">
        <v>120660</v>
      </c>
      <c r="AS136" t="s">
        <v>253</v>
      </c>
    </row>
    <row r="137" spans="1:45" x14ac:dyDescent="0.25">
      <c r="A137" t="s">
        <v>0</v>
      </c>
      <c r="B137" t="s">
        <v>1</v>
      </c>
      <c r="C137" s="1">
        <v>42900</v>
      </c>
      <c r="D137" t="s">
        <v>2</v>
      </c>
      <c r="E137">
        <v>47</v>
      </c>
      <c r="F137">
        <v>0</v>
      </c>
      <c r="G137">
        <v>0</v>
      </c>
      <c r="H137">
        <v>2</v>
      </c>
      <c r="I137">
        <v>1</v>
      </c>
      <c r="J137">
        <v>2</v>
      </c>
      <c r="K137">
        <v>0</v>
      </c>
      <c r="L137">
        <v>0</v>
      </c>
      <c r="M137">
        <v>0</v>
      </c>
      <c r="N137">
        <v>4</v>
      </c>
      <c r="O137">
        <v>1</v>
      </c>
      <c r="P137">
        <v>5</v>
      </c>
      <c r="Q137" t="s">
        <v>52</v>
      </c>
      <c r="R137" t="s">
        <v>7</v>
      </c>
      <c r="S137" t="s">
        <v>53</v>
      </c>
      <c r="T137" t="s">
        <v>52</v>
      </c>
      <c r="U137">
        <v>0</v>
      </c>
      <c r="V137">
        <v>0</v>
      </c>
      <c r="W137" t="s">
        <v>52</v>
      </c>
      <c r="X137" t="s">
        <v>21</v>
      </c>
      <c r="Y137">
        <v>0</v>
      </c>
      <c r="Z137">
        <v>0</v>
      </c>
      <c r="AA137">
        <v>0</v>
      </c>
      <c r="AB137" t="s">
        <v>4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 t="s">
        <v>5</v>
      </c>
      <c r="AK137" t="s">
        <v>153</v>
      </c>
      <c r="AL137" t="s">
        <v>11</v>
      </c>
      <c r="AM137" t="s">
        <v>26</v>
      </c>
      <c r="AN137" t="s">
        <v>13</v>
      </c>
      <c r="AO137" t="s">
        <v>14</v>
      </c>
      <c r="AP137" t="s">
        <v>15</v>
      </c>
      <c r="AQ137" t="s">
        <v>57</v>
      </c>
      <c r="AR137">
        <v>120661</v>
      </c>
      <c r="AS137" t="s">
        <v>254</v>
      </c>
    </row>
    <row r="138" spans="1:45" x14ac:dyDescent="0.25">
      <c r="A138" t="s">
        <v>0</v>
      </c>
      <c r="B138" t="s">
        <v>1</v>
      </c>
      <c r="C138" s="1">
        <v>42902</v>
      </c>
      <c r="D138" t="s">
        <v>35</v>
      </c>
      <c r="E138">
        <v>30</v>
      </c>
      <c r="F138">
        <v>0</v>
      </c>
      <c r="G138">
        <v>0</v>
      </c>
      <c r="H138">
        <v>3</v>
      </c>
      <c r="I138">
        <v>2</v>
      </c>
      <c r="J138">
        <v>1</v>
      </c>
      <c r="K138">
        <v>0</v>
      </c>
      <c r="L138">
        <v>0</v>
      </c>
      <c r="M138">
        <v>1</v>
      </c>
      <c r="N138">
        <v>4</v>
      </c>
      <c r="O138">
        <v>3</v>
      </c>
      <c r="P138">
        <v>7</v>
      </c>
      <c r="Q138" t="s">
        <v>96</v>
      </c>
      <c r="R138" t="s">
        <v>7</v>
      </c>
      <c r="S138" t="s">
        <v>8</v>
      </c>
      <c r="T138" t="s">
        <v>9</v>
      </c>
      <c r="U138" t="s">
        <v>9</v>
      </c>
      <c r="V138">
        <v>0</v>
      </c>
      <c r="W138">
        <v>0</v>
      </c>
      <c r="X138" t="s">
        <v>21</v>
      </c>
      <c r="Y138">
        <v>0</v>
      </c>
      <c r="Z138">
        <v>0</v>
      </c>
      <c r="AA138">
        <v>0</v>
      </c>
      <c r="AB138" t="s">
        <v>4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 t="s">
        <v>5</v>
      </c>
      <c r="AK138" t="s">
        <v>46</v>
      </c>
      <c r="AL138" t="s">
        <v>11</v>
      </c>
      <c r="AM138" t="s">
        <v>26</v>
      </c>
      <c r="AN138" t="s">
        <v>13</v>
      </c>
      <c r="AO138" t="s">
        <v>14</v>
      </c>
      <c r="AP138" t="s">
        <v>50</v>
      </c>
      <c r="AQ138" t="s">
        <v>29</v>
      </c>
      <c r="AR138">
        <v>120662</v>
      </c>
      <c r="AS138" t="s">
        <v>255</v>
      </c>
    </row>
    <row r="139" spans="1:45" x14ac:dyDescent="0.25">
      <c r="A139" t="s">
        <v>0</v>
      </c>
      <c r="B139" t="s">
        <v>1</v>
      </c>
      <c r="C139" s="1">
        <v>42899</v>
      </c>
      <c r="D139" t="s">
        <v>2</v>
      </c>
      <c r="E139">
        <v>47</v>
      </c>
      <c r="F139">
        <v>0</v>
      </c>
      <c r="G139">
        <v>0</v>
      </c>
      <c r="H139">
        <v>1</v>
      </c>
      <c r="I139">
        <v>1</v>
      </c>
      <c r="J139">
        <v>2</v>
      </c>
      <c r="K139">
        <v>3</v>
      </c>
      <c r="L139">
        <v>0</v>
      </c>
      <c r="M139">
        <v>0</v>
      </c>
      <c r="N139">
        <v>3</v>
      </c>
      <c r="O139">
        <v>4</v>
      </c>
      <c r="P139">
        <v>7</v>
      </c>
      <c r="Q139" t="s">
        <v>31</v>
      </c>
      <c r="R139" t="s">
        <v>4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 t="s">
        <v>5</v>
      </c>
      <c r="AA139" t="s">
        <v>46</v>
      </c>
      <c r="AB139" t="s">
        <v>7</v>
      </c>
      <c r="AC139" t="s">
        <v>105</v>
      </c>
      <c r="AD139" t="s">
        <v>3</v>
      </c>
      <c r="AE139" t="s">
        <v>195</v>
      </c>
      <c r="AF139">
        <v>0</v>
      </c>
      <c r="AG139" t="s">
        <v>256</v>
      </c>
      <c r="AH139" t="s">
        <v>21</v>
      </c>
      <c r="AI139">
        <v>0</v>
      </c>
      <c r="AJ139">
        <v>0</v>
      </c>
      <c r="AK139">
        <v>0</v>
      </c>
      <c r="AL139" t="s">
        <v>11</v>
      </c>
      <c r="AM139" t="s">
        <v>26</v>
      </c>
      <c r="AN139" t="s">
        <v>41</v>
      </c>
      <c r="AO139" t="s">
        <v>14</v>
      </c>
      <c r="AP139" t="s">
        <v>15</v>
      </c>
      <c r="AQ139" t="s">
        <v>57</v>
      </c>
      <c r="AR139">
        <v>120663</v>
      </c>
      <c r="AS139" t="s">
        <v>257</v>
      </c>
    </row>
    <row r="140" spans="1:45" x14ac:dyDescent="0.25">
      <c r="A140" t="s">
        <v>0</v>
      </c>
      <c r="B140" t="s">
        <v>1</v>
      </c>
      <c r="C140" s="1">
        <v>42902</v>
      </c>
      <c r="D140" t="s">
        <v>2</v>
      </c>
      <c r="E140">
        <v>31</v>
      </c>
      <c r="F140">
        <v>2</v>
      </c>
      <c r="G140">
        <v>1</v>
      </c>
      <c r="H140">
        <v>1</v>
      </c>
      <c r="I140">
        <v>3</v>
      </c>
      <c r="J140">
        <v>0</v>
      </c>
      <c r="K140">
        <v>1</v>
      </c>
      <c r="L140">
        <v>0</v>
      </c>
      <c r="M140">
        <v>0</v>
      </c>
      <c r="N140">
        <v>3</v>
      </c>
      <c r="O140">
        <v>5</v>
      </c>
      <c r="P140">
        <v>8</v>
      </c>
      <c r="Q140" t="s">
        <v>125</v>
      </c>
      <c r="R140" t="s">
        <v>7</v>
      </c>
      <c r="S140" t="s">
        <v>8</v>
      </c>
      <c r="T140" t="s">
        <v>9</v>
      </c>
      <c r="U140" t="s">
        <v>65</v>
      </c>
      <c r="V140">
        <v>0</v>
      </c>
      <c r="W140">
        <v>0</v>
      </c>
      <c r="X140" t="s">
        <v>21</v>
      </c>
      <c r="Y140">
        <v>0</v>
      </c>
      <c r="Z140">
        <v>0</v>
      </c>
      <c r="AA140">
        <v>0</v>
      </c>
      <c r="AB140" t="s">
        <v>4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 t="s">
        <v>5</v>
      </c>
      <c r="AK140" t="s">
        <v>25</v>
      </c>
      <c r="AL140" t="s">
        <v>11</v>
      </c>
      <c r="AM140" t="s">
        <v>26</v>
      </c>
      <c r="AN140" t="s">
        <v>13</v>
      </c>
      <c r="AO140" t="s">
        <v>14</v>
      </c>
      <c r="AP140" t="s">
        <v>15</v>
      </c>
      <c r="AQ140" t="s">
        <v>193</v>
      </c>
      <c r="AR140">
        <v>120664</v>
      </c>
      <c r="AS140" t="s">
        <v>258</v>
      </c>
    </row>
    <row r="141" spans="1:45" x14ac:dyDescent="0.25">
      <c r="A141" t="s">
        <v>0</v>
      </c>
      <c r="B141" t="s">
        <v>1</v>
      </c>
      <c r="C141" s="1">
        <v>42900</v>
      </c>
      <c r="D141" t="s">
        <v>2</v>
      </c>
      <c r="E141">
        <v>37</v>
      </c>
      <c r="F141">
        <v>0</v>
      </c>
      <c r="G141">
        <v>0</v>
      </c>
      <c r="H141">
        <v>1</v>
      </c>
      <c r="I141">
        <v>2</v>
      </c>
      <c r="J141">
        <v>0</v>
      </c>
      <c r="K141">
        <v>2</v>
      </c>
      <c r="L141">
        <v>1</v>
      </c>
      <c r="M141">
        <v>0</v>
      </c>
      <c r="N141">
        <v>2</v>
      </c>
      <c r="O141">
        <v>4</v>
      </c>
      <c r="P141">
        <v>6</v>
      </c>
      <c r="Q141" t="s">
        <v>59</v>
      </c>
      <c r="R141" t="s">
        <v>7</v>
      </c>
      <c r="S141" t="s">
        <v>75</v>
      </c>
      <c r="T141" t="s">
        <v>59</v>
      </c>
      <c r="U141" t="s">
        <v>107</v>
      </c>
      <c r="V141">
        <v>0</v>
      </c>
      <c r="W141">
        <v>0</v>
      </c>
      <c r="X141" t="s">
        <v>21</v>
      </c>
      <c r="Y141">
        <v>0</v>
      </c>
      <c r="Z141">
        <v>0</v>
      </c>
      <c r="AA141">
        <v>0</v>
      </c>
      <c r="AB141" t="s">
        <v>4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 t="s">
        <v>5</v>
      </c>
      <c r="AK141" t="s">
        <v>90</v>
      </c>
      <c r="AL141" t="s">
        <v>11</v>
      </c>
      <c r="AM141" t="s">
        <v>12</v>
      </c>
      <c r="AN141" t="s">
        <v>13</v>
      </c>
      <c r="AO141" t="s">
        <v>14</v>
      </c>
      <c r="AP141" t="s">
        <v>28</v>
      </c>
      <c r="AQ141">
        <v>0</v>
      </c>
      <c r="AR141">
        <v>120665</v>
      </c>
      <c r="AS141" t="s">
        <v>259</v>
      </c>
    </row>
    <row r="142" spans="1:45" x14ac:dyDescent="0.25">
      <c r="A142" t="s">
        <v>0</v>
      </c>
      <c r="B142" t="s">
        <v>1</v>
      </c>
      <c r="C142" s="1">
        <v>42902</v>
      </c>
      <c r="D142" t="s">
        <v>2</v>
      </c>
      <c r="E142">
        <v>22</v>
      </c>
      <c r="F142">
        <v>0</v>
      </c>
      <c r="G142">
        <v>0</v>
      </c>
      <c r="H142">
        <v>2</v>
      </c>
      <c r="I142">
        <v>1</v>
      </c>
      <c r="J142">
        <v>0</v>
      </c>
      <c r="K142">
        <v>2</v>
      </c>
      <c r="L142">
        <v>0</v>
      </c>
      <c r="M142">
        <v>0</v>
      </c>
      <c r="N142">
        <v>2</v>
      </c>
      <c r="O142">
        <v>3</v>
      </c>
      <c r="P142">
        <v>5</v>
      </c>
      <c r="Q142" t="s">
        <v>260</v>
      </c>
      <c r="R142" t="s">
        <v>7</v>
      </c>
      <c r="S142" t="s">
        <v>8</v>
      </c>
      <c r="T142" t="s">
        <v>9</v>
      </c>
      <c r="U142" t="s">
        <v>19</v>
      </c>
      <c r="V142">
        <v>0</v>
      </c>
      <c r="W142">
        <v>0</v>
      </c>
      <c r="X142" t="s">
        <v>21</v>
      </c>
      <c r="Y142">
        <v>0</v>
      </c>
      <c r="Z142">
        <v>0</v>
      </c>
      <c r="AA142">
        <v>0</v>
      </c>
      <c r="AB142" t="s">
        <v>4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 t="s">
        <v>5</v>
      </c>
      <c r="AK142" t="s">
        <v>25</v>
      </c>
      <c r="AL142" t="s">
        <v>11</v>
      </c>
      <c r="AM142" t="s">
        <v>26</v>
      </c>
      <c r="AN142" t="s">
        <v>41</v>
      </c>
      <c r="AO142" t="s">
        <v>14</v>
      </c>
      <c r="AP142" t="s">
        <v>15</v>
      </c>
      <c r="AQ142">
        <v>0</v>
      </c>
      <c r="AR142">
        <v>120666</v>
      </c>
      <c r="AS142" t="s">
        <v>261</v>
      </c>
    </row>
    <row r="143" spans="1:45" x14ac:dyDescent="0.25">
      <c r="A143" t="s">
        <v>0</v>
      </c>
      <c r="B143" t="s">
        <v>1</v>
      </c>
      <c r="C143" s="1">
        <v>42900</v>
      </c>
      <c r="D143" t="s">
        <v>2</v>
      </c>
      <c r="E143">
        <v>50</v>
      </c>
      <c r="F143">
        <v>0</v>
      </c>
      <c r="G143">
        <v>1</v>
      </c>
      <c r="H143">
        <v>3</v>
      </c>
      <c r="I143">
        <v>1</v>
      </c>
      <c r="J143">
        <v>2</v>
      </c>
      <c r="K143">
        <v>1</v>
      </c>
      <c r="L143">
        <v>0</v>
      </c>
      <c r="M143">
        <v>0</v>
      </c>
      <c r="N143">
        <v>5</v>
      </c>
      <c r="O143">
        <v>3</v>
      </c>
      <c r="P143">
        <v>8</v>
      </c>
      <c r="Q143" t="s">
        <v>9</v>
      </c>
      <c r="R143" t="s">
        <v>7</v>
      </c>
      <c r="S143" t="s">
        <v>8</v>
      </c>
      <c r="T143" t="s">
        <v>9</v>
      </c>
      <c r="U143" t="s">
        <v>65</v>
      </c>
      <c r="V143">
        <v>0</v>
      </c>
      <c r="W143">
        <v>0</v>
      </c>
      <c r="X143" t="s">
        <v>21</v>
      </c>
      <c r="Y143">
        <v>0</v>
      </c>
      <c r="Z143">
        <v>0</v>
      </c>
      <c r="AA143">
        <v>0</v>
      </c>
      <c r="AB143" t="s">
        <v>4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 t="s">
        <v>5</v>
      </c>
      <c r="AK143" t="s">
        <v>153</v>
      </c>
      <c r="AL143" t="s">
        <v>11</v>
      </c>
      <c r="AM143" t="s">
        <v>26</v>
      </c>
      <c r="AN143" t="s">
        <v>41</v>
      </c>
      <c r="AO143" t="s">
        <v>14</v>
      </c>
      <c r="AP143" t="s">
        <v>15</v>
      </c>
      <c r="AQ143" t="s">
        <v>57</v>
      </c>
      <c r="AR143">
        <v>120667</v>
      </c>
      <c r="AS143" t="s">
        <v>262</v>
      </c>
    </row>
    <row r="144" spans="1:45" x14ac:dyDescent="0.25">
      <c r="A144" t="s">
        <v>0</v>
      </c>
      <c r="B144" t="s">
        <v>1</v>
      </c>
      <c r="C144" s="1">
        <v>42898</v>
      </c>
      <c r="D144" t="s">
        <v>2</v>
      </c>
      <c r="E144">
        <v>41</v>
      </c>
      <c r="F144">
        <v>0</v>
      </c>
      <c r="G144">
        <v>1</v>
      </c>
      <c r="H144">
        <v>2</v>
      </c>
      <c r="I144">
        <v>4</v>
      </c>
      <c r="J144">
        <v>0</v>
      </c>
      <c r="K144">
        <v>0</v>
      </c>
      <c r="L144">
        <v>1</v>
      </c>
      <c r="M144">
        <v>0</v>
      </c>
      <c r="N144">
        <v>3</v>
      </c>
      <c r="O144">
        <v>5</v>
      </c>
      <c r="P144">
        <v>8</v>
      </c>
      <c r="Q144" t="s">
        <v>197</v>
      </c>
      <c r="R144" t="s">
        <v>7</v>
      </c>
      <c r="S144" t="s">
        <v>8</v>
      </c>
      <c r="T144" t="s">
        <v>9</v>
      </c>
      <c r="U144" t="s">
        <v>65</v>
      </c>
      <c r="V144">
        <v>0</v>
      </c>
      <c r="W144" t="s">
        <v>65</v>
      </c>
      <c r="X144" t="s">
        <v>21</v>
      </c>
      <c r="Y144">
        <v>0</v>
      </c>
      <c r="Z144">
        <v>0</v>
      </c>
      <c r="AA144">
        <v>0</v>
      </c>
      <c r="AB144" t="s">
        <v>4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 t="s">
        <v>5</v>
      </c>
      <c r="AK144" t="s">
        <v>230</v>
      </c>
      <c r="AL144" t="s">
        <v>154</v>
      </c>
      <c r="AM144" t="s">
        <v>12</v>
      </c>
      <c r="AN144" t="s">
        <v>13</v>
      </c>
      <c r="AO144" t="s">
        <v>14</v>
      </c>
      <c r="AP144" t="s">
        <v>15</v>
      </c>
      <c r="AQ144" t="s">
        <v>47</v>
      </c>
      <c r="AR144">
        <v>120668</v>
      </c>
      <c r="AS144" t="s">
        <v>263</v>
      </c>
    </row>
    <row r="145" spans="1:45" x14ac:dyDescent="0.25">
      <c r="A145" t="s">
        <v>0</v>
      </c>
      <c r="B145" t="s">
        <v>1</v>
      </c>
      <c r="C145" s="1">
        <v>42898</v>
      </c>
      <c r="D145" t="s">
        <v>2</v>
      </c>
      <c r="E145">
        <v>32</v>
      </c>
      <c r="F145">
        <v>2</v>
      </c>
      <c r="G145">
        <v>0</v>
      </c>
      <c r="H145">
        <v>1</v>
      </c>
      <c r="I145">
        <v>2</v>
      </c>
      <c r="J145">
        <v>2</v>
      </c>
      <c r="K145">
        <v>0</v>
      </c>
      <c r="L145">
        <v>1</v>
      </c>
      <c r="M145">
        <v>0</v>
      </c>
      <c r="N145">
        <v>6</v>
      </c>
      <c r="O145">
        <v>2</v>
      </c>
      <c r="P145">
        <v>8</v>
      </c>
      <c r="Q145" t="s">
        <v>79</v>
      </c>
      <c r="R145" t="s">
        <v>7</v>
      </c>
      <c r="S145" t="s">
        <v>8</v>
      </c>
      <c r="T145" t="s">
        <v>140</v>
      </c>
      <c r="U145" t="s">
        <v>264</v>
      </c>
      <c r="V145">
        <v>0</v>
      </c>
      <c r="W145" t="s">
        <v>264</v>
      </c>
      <c r="X145" t="s">
        <v>21</v>
      </c>
      <c r="Y145">
        <v>0</v>
      </c>
      <c r="Z145">
        <v>0</v>
      </c>
      <c r="AA145">
        <v>0</v>
      </c>
      <c r="AB145" t="s">
        <v>4</v>
      </c>
      <c r="AC145" t="s">
        <v>36</v>
      </c>
      <c r="AD145" t="s">
        <v>37</v>
      </c>
      <c r="AE145">
        <v>0</v>
      </c>
      <c r="AF145">
        <v>0</v>
      </c>
      <c r="AG145">
        <v>0</v>
      </c>
      <c r="AH145">
        <v>0</v>
      </c>
      <c r="AI145">
        <v>0</v>
      </c>
      <c r="AJ145" t="s">
        <v>21</v>
      </c>
      <c r="AK145">
        <v>0</v>
      </c>
      <c r="AL145" t="s">
        <v>11</v>
      </c>
      <c r="AM145" t="s">
        <v>26</v>
      </c>
      <c r="AN145" t="s">
        <v>13</v>
      </c>
      <c r="AO145" t="s">
        <v>14</v>
      </c>
      <c r="AP145" t="s">
        <v>15</v>
      </c>
      <c r="AQ145" t="s">
        <v>91</v>
      </c>
      <c r="AR145">
        <v>120669</v>
      </c>
      <c r="AS145" t="s">
        <v>265</v>
      </c>
    </row>
    <row r="146" spans="1:45" x14ac:dyDescent="0.25">
      <c r="A146" t="s">
        <v>0</v>
      </c>
      <c r="B146" t="s">
        <v>1</v>
      </c>
      <c r="C146" s="1">
        <v>42900</v>
      </c>
      <c r="D146" t="s">
        <v>35</v>
      </c>
      <c r="E146">
        <v>25</v>
      </c>
      <c r="F146">
        <v>0</v>
      </c>
      <c r="G146">
        <v>1</v>
      </c>
      <c r="H146">
        <v>1</v>
      </c>
      <c r="I146">
        <v>0</v>
      </c>
      <c r="J146">
        <v>2</v>
      </c>
      <c r="K146">
        <v>1</v>
      </c>
      <c r="L146">
        <v>0</v>
      </c>
      <c r="M146">
        <v>0</v>
      </c>
      <c r="N146">
        <v>3</v>
      </c>
      <c r="O146">
        <v>2</v>
      </c>
      <c r="P146">
        <v>5</v>
      </c>
      <c r="Q146" t="s">
        <v>43</v>
      </c>
      <c r="R146" t="s">
        <v>7</v>
      </c>
      <c r="S146" t="s">
        <v>44</v>
      </c>
      <c r="T146" t="s">
        <v>43</v>
      </c>
      <c r="U146" t="s">
        <v>266</v>
      </c>
      <c r="V146">
        <v>0</v>
      </c>
      <c r="W146">
        <v>0</v>
      </c>
      <c r="X146" t="s">
        <v>21</v>
      </c>
      <c r="Y146">
        <v>0</v>
      </c>
      <c r="Z146">
        <v>0</v>
      </c>
      <c r="AA146">
        <v>0</v>
      </c>
      <c r="AB146" t="s">
        <v>4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 t="s">
        <v>5</v>
      </c>
      <c r="AK146" t="s">
        <v>153</v>
      </c>
      <c r="AL146" t="s">
        <v>11</v>
      </c>
      <c r="AM146" t="s">
        <v>49</v>
      </c>
      <c r="AN146" t="s">
        <v>41</v>
      </c>
      <c r="AO146" t="s">
        <v>14</v>
      </c>
      <c r="AP146" t="s">
        <v>28</v>
      </c>
      <c r="AQ146">
        <v>0</v>
      </c>
      <c r="AR146">
        <v>120670</v>
      </c>
      <c r="AS146" t="s">
        <v>267</v>
      </c>
    </row>
    <row r="147" spans="1:45" x14ac:dyDescent="0.25">
      <c r="A147" t="s">
        <v>0</v>
      </c>
      <c r="B147" t="s">
        <v>1</v>
      </c>
      <c r="C147" s="1">
        <v>42903</v>
      </c>
      <c r="D147" t="s">
        <v>2</v>
      </c>
      <c r="E147">
        <v>28</v>
      </c>
      <c r="F147">
        <v>1</v>
      </c>
      <c r="G147">
        <v>0</v>
      </c>
      <c r="H147">
        <v>1</v>
      </c>
      <c r="I147">
        <v>2</v>
      </c>
      <c r="J147">
        <v>0</v>
      </c>
      <c r="K147">
        <v>1</v>
      </c>
      <c r="L147">
        <v>0</v>
      </c>
      <c r="M147">
        <v>0</v>
      </c>
      <c r="N147">
        <v>2</v>
      </c>
      <c r="O147">
        <v>3</v>
      </c>
      <c r="P147">
        <v>5</v>
      </c>
      <c r="Q147" t="s">
        <v>3</v>
      </c>
      <c r="R147" t="s">
        <v>7</v>
      </c>
      <c r="S147" t="s">
        <v>8</v>
      </c>
      <c r="T147" t="s">
        <v>9</v>
      </c>
      <c r="U147" t="s">
        <v>65</v>
      </c>
      <c r="V147">
        <v>0</v>
      </c>
      <c r="W147">
        <v>0</v>
      </c>
      <c r="X147" t="s">
        <v>21</v>
      </c>
      <c r="Y147">
        <v>0</v>
      </c>
      <c r="Z147">
        <v>0</v>
      </c>
      <c r="AA147">
        <v>0</v>
      </c>
      <c r="AB147" t="s">
        <v>4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 t="s">
        <v>5</v>
      </c>
      <c r="AK147" t="s">
        <v>46</v>
      </c>
      <c r="AL147" t="s">
        <v>154</v>
      </c>
      <c r="AM147" t="s">
        <v>40</v>
      </c>
      <c r="AN147" t="s">
        <v>41</v>
      </c>
      <c r="AO147" t="s">
        <v>14</v>
      </c>
      <c r="AP147" t="s">
        <v>28</v>
      </c>
      <c r="AQ147">
        <v>0</v>
      </c>
      <c r="AR147">
        <v>120671</v>
      </c>
      <c r="AS147" t="s">
        <v>268</v>
      </c>
    </row>
    <row r="148" spans="1:45" x14ac:dyDescent="0.25">
      <c r="A148" t="s">
        <v>0</v>
      </c>
      <c r="B148" t="s">
        <v>1</v>
      </c>
      <c r="C148" s="1">
        <v>42898</v>
      </c>
      <c r="D148" t="s">
        <v>2</v>
      </c>
      <c r="E148">
        <v>32</v>
      </c>
      <c r="F148">
        <v>0</v>
      </c>
      <c r="G148">
        <v>2</v>
      </c>
      <c r="H148">
        <v>0</v>
      </c>
      <c r="I148">
        <v>1</v>
      </c>
      <c r="J148">
        <v>1</v>
      </c>
      <c r="K148">
        <v>2</v>
      </c>
      <c r="L148">
        <v>0</v>
      </c>
      <c r="M148">
        <v>0</v>
      </c>
      <c r="N148">
        <v>1</v>
      </c>
      <c r="O148">
        <v>5</v>
      </c>
      <c r="P148">
        <v>6</v>
      </c>
      <c r="Q148" t="s">
        <v>96</v>
      </c>
      <c r="R148" t="s">
        <v>7</v>
      </c>
      <c r="S148" t="s">
        <v>8</v>
      </c>
      <c r="T148" t="s">
        <v>9</v>
      </c>
      <c r="U148" t="s">
        <v>19</v>
      </c>
      <c r="V148">
        <v>0</v>
      </c>
      <c r="W148" t="s">
        <v>20</v>
      </c>
      <c r="X148" t="s">
        <v>21</v>
      </c>
      <c r="Y148">
        <v>0</v>
      </c>
      <c r="Z148">
        <v>0</v>
      </c>
      <c r="AA148">
        <v>0</v>
      </c>
      <c r="AB148" t="s">
        <v>4</v>
      </c>
      <c r="AC148" t="s">
        <v>36</v>
      </c>
      <c r="AD148" t="s">
        <v>37</v>
      </c>
      <c r="AE148">
        <v>0</v>
      </c>
      <c r="AF148">
        <v>0</v>
      </c>
      <c r="AG148">
        <v>0</v>
      </c>
      <c r="AH148">
        <v>0</v>
      </c>
      <c r="AI148">
        <v>0</v>
      </c>
      <c r="AJ148" t="s">
        <v>21</v>
      </c>
      <c r="AK148">
        <v>0</v>
      </c>
      <c r="AL148" t="s">
        <v>11</v>
      </c>
      <c r="AM148" t="s">
        <v>26</v>
      </c>
      <c r="AN148" t="s">
        <v>13</v>
      </c>
      <c r="AO148" t="s">
        <v>14</v>
      </c>
      <c r="AP148" t="s">
        <v>28</v>
      </c>
      <c r="AQ148" t="s">
        <v>47</v>
      </c>
      <c r="AR148">
        <v>120672</v>
      </c>
      <c r="AS148" t="s">
        <v>269</v>
      </c>
    </row>
    <row r="149" spans="1:45" x14ac:dyDescent="0.25">
      <c r="A149" t="s">
        <v>0</v>
      </c>
      <c r="B149" t="s">
        <v>1</v>
      </c>
      <c r="C149" s="1">
        <v>42900</v>
      </c>
      <c r="D149" t="s">
        <v>2</v>
      </c>
      <c r="E149">
        <v>44</v>
      </c>
      <c r="F149">
        <v>0</v>
      </c>
      <c r="G149">
        <v>0</v>
      </c>
      <c r="H149">
        <v>2</v>
      </c>
      <c r="I149">
        <v>3</v>
      </c>
      <c r="J149">
        <v>0</v>
      </c>
      <c r="K149">
        <v>1</v>
      </c>
      <c r="L149">
        <v>1</v>
      </c>
      <c r="M149">
        <v>0</v>
      </c>
      <c r="N149">
        <v>3</v>
      </c>
      <c r="O149">
        <v>4</v>
      </c>
      <c r="P149">
        <v>7</v>
      </c>
      <c r="Q149" t="s">
        <v>43</v>
      </c>
      <c r="R149" t="s">
        <v>7</v>
      </c>
      <c r="S149" t="s">
        <v>44</v>
      </c>
      <c r="T149" t="s">
        <v>43</v>
      </c>
      <c r="U149" t="s">
        <v>45</v>
      </c>
      <c r="V149">
        <v>0</v>
      </c>
      <c r="W149">
        <v>0</v>
      </c>
      <c r="X149" t="s">
        <v>21</v>
      </c>
      <c r="Y149">
        <v>0</v>
      </c>
      <c r="Z149">
        <v>0</v>
      </c>
      <c r="AA149">
        <v>0</v>
      </c>
      <c r="AB149" t="s">
        <v>4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 t="s">
        <v>5</v>
      </c>
      <c r="AK149" t="s">
        <v>46</v>
      </c>
      <c r="AL149" t="s">
        <v>11</v>
      </c>
      <c r="AM149" t="s">
        <v>26</v>
      </c>
      <c r="AN149" t="s">
        <v>13</v>
      </c>
      <c r="AO149" t="s">
        <v>14</v>
      </c>
      <c r="AP149" t="s">
        <v>15</v>
      </c>
      <c r="AQ149" t="s">
        <v>57</v>
      </c>
      <c r="AR149">
        <v>120674</v>
      </c>
      <c r="AS149" t="s">
        <v>270</v>
      </c>
    </row>
    <row r="150" spans="1:45" x14ac:dyDescent="0.25">
      <c r="A150" t="s">
        <v>0</v>
      </c>
      <c r="B150" t="s">
        <v>1</v>
      </c>
      <c r="C150" s="1">
        <v>42898</v>
      </c>
      <c r="D150" t="s">
        <v>2</v>
      </c>
      <c r="E150">
        <v>60</v>
      </c>
      <c r="F150">
        <v>1</v>
      </c>
      <c r="G150">
        <v>0</v>
      </c>
      <c r="H150">
        <v>2</v>
      </c>
      <c r="I150">
        <v>1</v>
      </c>
      <c r="J150">
        <v>3</v>
      </c>
      <c r="K150">
        <v>0</v>
      </c>
      <c r="L150">
        <v>0</v>
      </c>
      <c r="M150">
        <v>1</v>
      </c>
      <c r="N150">
        <v>6</v>
      </c>
      <c r="O150">
        <v>2</v>
      </c>
      <c r="P150">
        <v>8</v>
      </c>
      <c r="Q150" t="s">
        <v>96</v>
      </c>
      <c r="R150" t="s">
        <v>7</v>
      </c>
      <c r="S150" t="s">
        <v>8</v>
      </c>
      <c r="T150" t="s">
        <v>9</v>
      </c>
      <c r="U150" t="s">
        <v>19</v>
      </c>
      <c r="V150">
        <v>0</v>
      </c>
      <c r="W150" t="s">
        <v>20</v>
      </c>
      <c r="X150" t="s">
        <v>21</v>
      </c>
      <c r="Y150">
        <v>0</v>
      </c>
      <c r="Z150">
        <v>0</v>
      </c>
      <c r="AA150">
        <v>0</v>
      </c>
      <c r="AB150" t="s">
        <v>4</v>
      </c>
      <c r="AC150" t="s">
        <v>36</v>
      </c>
      <c r="AD150" t="s">
        <v>37</v>
      </c>
      <c r="AE150">
        <v>0</v>
      </c>
      <c r="AF150">
        <v>0</v>
      </c>
      <c r="AG150">
        <v>0</v>
      </c>
      <c r="AH150">
        <v>0</v>
      </c>
      <c r="AI150">
        <v>0</v>
      </c>
      <c r="AJ150" t="s">
        <v>21</v>
      </c>
      <c r="AK150">
        <v>0</v>
      </c>
      <c r="AL150" t="s">
        <v>11</v>
      </c>
      <c r="AM150" t="s">
        <v>49</v>
      </c>
      <c r="AN150" t="s">
        <v>13</v>
      </c>
      <c r="AO150" t="s">
        <v>14</v>
      </c>
      <c r="AP150" t="s">
        <v>28</v>
      </c>
      <c r="AQ150" t="s">
        <v>29</v>
      </c>
      <c r="AR150">
        <v>120675</v>
      </c>
      <c r="AS150" t="s">
        <v>271</v>
      </c>
    </row>
    <row r="151" spans="1:45" x14ac:dyDescent="0.25">
      <c r="A151" t="s">
        <v>0</v>
      </c>
      <c r="B151" t="s">
        <v>1</v>
      </c>
      <c r="C151" s="1">
        <v>42900</v>
      </c>
      <c r="D151" t="s">
        <v>2</v>
      </c>
      <c r="E151">
        <v>42</v>
      </c>
      <c r="F151">
        <v>1</v>
      </c>
      <c r="G151">
        <v>0</v>
      </c>
      <c r="H151">
        <v>1</v>
      </c>
      <c r="I151">
        <v>2</v>
      </c>
      <c r="J151">
        <v>2</v>
      </c>
      <c r="K151">
        <v>1</v>
      </c>
      <c r="L151">
        <v>0</v>
      </c>
      <c r="M151">
        <v>0</v>
      </c>
      <c r="N151">
        <v>4</v>
      </c>
      <c r="O151">
        <v>3</v>
      </c>
      <c r="P151">
        <v>7</v>
      </c>
      <c r="Q151" t="s">
        <v>59</v>
      </c>
      <c r="R151" t="s">
        <v>7</v>
      </c>
      <c r="S151" t="s">
        <v>75</v>
      </c>
      <c r="T151" t="s">
        <v>59</v>
      </c>
      <c r="U151">
        <v>0</v>
      </c>
      <c r="V151">
        <v>0</v>
      </c>
      <c r="W151">
        <v>0</v>
      </c>
      <c r="X151" t="s">
        <v>21</v>
      </c>
      <c r="Y151">
        <v>0</v>
      </c>
      <c r="Z151">
        <v>0</v>
      </c>
      <c r="AA151">
        <v>0</v>
      </c>
      <c r="AB151" t="s">
        <v>4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 t="s">
        <v>5</v>
      </c>
      <c r="AK151" t="s">
        <v>153</v>
      </c>
      <c r="AL151" t="s">
        <v>11</v>
      </c>
      <c r="AM151" t="s">
        <v>26</v>
      </c>
      <c r="AN151" t="s">
        <v>41</v>
      </c>
      <c r="AO151" t="s">
        <v>14</v>
      </c>
      <c r="AP151" t="s">
        <v>15</v>
      </c>
      <c r="AQ151" t="s">
        <v>29</v>
      </c>
      <c r="AR151">
        <v>120676</v>
      </c>
      <c r="AS151" t="s">
        <v>272</v>
      </c>
    </row>
    <row r="152" spans="1:45" x14ac:dyDescent="0.25">
      <c r="A152" t="s">
        <v>0</v>
      </c>
      <c r="B152" t="s">
        <v>1</v>
      </c>
      <c r="C152" s="1">
        <v>42899</v>
      </c>
      <c r="D152" t="s">
        <v>2</v>
      </c>
      <c r="E152">
        <v>27</v>
      </c>
      <c r="F152">
        <v>1</v>
      </c>
      <c r="G152">
        <v>0</v>
      </c>
      <c r="H152">
        <v>2</v>
      </c>
      <c r="I152">
        <v>1</v>
      </c>
      <c r="J152">
        <v>0</v>
      </c>
      <c r="K152">
        <v>2</v>
      </c>
      <c r="L152">
        <v>1</v>
      </c>
      <c r="M152">
        <v>0</v>
      </c>
      <c r="N152">
        <v>4</v>
      </c>
      <c r="O152">
        <v>3</v>
      </c>
      <c r="P152">
        <v>7</v>
      </c>
      <c r="Q152" t="s">
        <v>9</v>
      </c>
      <c r="R152" t="s">
        <v>4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 t="s">
        <v>5</v>
      </c>
      <c r="AA152" t="s">
        <v>153</v>
      </c>
      <c r="AB152" t="s">
        <v>7</v>
      </c>
      <c r="AC152" t="s">
        <v>8</v>
      </c>
      <c r="AD152" t="s">
        <v>9</v>
      </c>
      <c r="AE152" t="s">
        <v>38</v>
      </c>
      <c r="AF152">
        <v>0</v>
      </c>
      <c r="AG152">
        <v>0</v>
      </c>
      <c r="AH152" t="s">
        <v>21</v>
      </c>
      <c r="AI152">
        <v>0</v>
      </c>
      <c r="AJ152">
        <v>0</v>
      </c>
      <c r="AK152">
        <v>0</v>
      </c>
      <c r="AL152" t="s">
        <v>11</v>
      </c>
      <c r="AM152" t="s">
        <v>26</v>
      </c>
      <c r="AN152" t="s">
        <v>41</v>
      </c>
      <c r="AO152" t="s">
        <v>14</v>
      </c>
      <c r="AP152" t="s">
        <v>15</v>
      </c>
      <c r="AQ152" t="s">
        <v>47</v>
      </c>
      <c r="AR152">
        <v>120677</v>
      </c>
      <c r="AS152" t="s">
        <v>273</v>
      </c>
    </row>
    <row r="153" spans="1:45" x14ac:dyDescent="0.25">
      <c r="A153" t="s">
        <v>0</v>
      </c>
      <c r="B153" t="s">
        <v>1</v>
      </c>
      <c r="C153" s="1">
        <v>42903</v>
      </c>
      <c r="D153" t="s">
        <v>35</v>
      </c>
      <c r="E153">
        <v>41</v>
      </c>
      <c r="F153">
        <v>1</v>
      </c>
      <c r="G153">
        <v>1</v>
      </c>
      <c r="H153">
        <v>2</v>
      </c>
      <c r="I153">
        <v>2</v>
      </c>
      <c r="J153">
        <v>1</v>
      </c>
      <c r="K153">
        <v>0</v>
      </c>
      <c r="L153">
        <v>0</v>
      </c>
      <c r="M153">
        <v>0</v>
      </c>
      <c r="N153">
        <v>4</v>
      </c>
      <c r="O153">
        <v>3</v>
      </c>
      <c r="P153">
        <v>7</v>
      </c>
      <c r="Q153" t="s">
        <v>9</v>
      </c>
      <c r="R153" t="s">
        <v>7</v>
      </c>
      <c r="S153" t="s">
        <v>8</v>
      </c>
      <c r="T153" t="s">
        <v>9</v>
      </c>
      <c r="U153" t="s">
        <v>65</v>
      </c>
      <c r="V153">
        <v>0</v>
      </c>
      <c r="W153">
        <v>0</v>
      </c>
      <c r="X153" t="s">
        <v>21</v>
      </c>
      <c r="Y153">
        <v>0</v>
      </c>
      <c r="Z153">
        <v>0</v>
      </c>
      <c r="AA153">
        <v>0</v>
      </c>
      <c r="AB153" t="s">
        <v>4</v>
      </c>
      <c r="AC153" t="s">
        <v>36</v>
      </c>
      <c r="AD153" t="s">
        <v>274</v>
      </c>
      <c r="AE153">
        <v>0</v>
      </c>
      <c r="AF153">
        <v>0</v>
      </c>
      <c r="AG153">
        <v>0</v>
      </c>
      <c r="AH153">
        <v>0</v>
      </c>
      <c r="AI153">
        <v>0</v>
      </c>
      <c r="AJ153" t="s">
        <v>21</v>
      </c>
      <c r="AK153">
        <v>0</v>
      </c>
      <c r="AL153" t="s">
        <v>11</v>
      </c>
      <c r="AM153" t="s">
        <v>40</v>
      </c>
      <c r="AN153" t="s">
        <v>41</v>
      </c>
      <c r="AO153" t="s">
        <v>14</v>
      </c>
      <c r="AP153" t="s">
        <v>28</v>
      </c>
      <c r="AQ153">
        <v>0</v>
      </c>
      <c r="AR153">
        <v>120678</v>
      </c>
      <c r="AS153" t="s">
        <v>275</v>
      </c>
    </row>
    <row r="154" spans="1:45" x14ac:dyDescent="0.25">
      <c r="A154" t="s">
        <v>0</v>
      </c>
      <c r="B154" t="s">
        <v>1</v>
      </c>
      <c r="C154" s="1">
        <v>42900</v>
      </c>
      <c r="D154" t="s">
        <v>2</v>
      </c>
      <c r="E154">
        <v>30</v>
      </c>
      <c r="F154">
        <v>0</v>
      </c>
      <c r="G154">
        <v>0</v>
      </c>
      <c r="H154">
        <v>3</v>
      </c>
      <c r="I154">
        <v>1</v>
      </c>
      <c r="J154">
        <v>2</v>
      </c>
      <c r="K154">
        <v>1</v>
      </c>
      <c r="L154">
        <v>0</v>
      </c>
      <c r="M154">
        <v>0</v>
      </c>
      <c r="N154">
        <v>5</v>
      </c>
      <c r="O154">
        <v>2</v>
      </c>
      <c r="P154">
        <v>7</v>
      </c>
      <c r="Q154" t="s">
        <v>59</v>
      </c>
      <c r="R154" t="s">
        <v>7</v>
      </c>
      <c r="S154" t="s">
        <v>75</v>
      </c>
      <c r="T154" t="s">
        <v>59</v>
      </c>
      <c r="U154" t="s">
        <v>276</v>
      </c>
      <c r="V154">
        <v>0</v>
      </c>
      <c r="W154">
        <v>0</v>
      </c>
      <c r="X154" t="s">
        <v>21</v>
      </c>
      <c r="Y154">
        <v>0</v>
      </c>
      <c r="Z154">
        <v>0</v>
      </c>
      <c r="AA154">
        <v>0</v>
      </c>
      <c r="AB154" t="s">
        <v>4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 t="s">
        <v>5</v>
      </c>
      <c r="AK154" t="s">
        <v>18</v>
      </c>
      <c r="AL154" t="s">
        <v>11</v>
      </c>
      <c r="AM154" t="s">
        <v>26</v>
      </c>
      <c r="AN154" t="s">
        <v>41</v>
      </c>
      <c r="AO154" t="s">
        <v>14</v>
      </c>
      <c r="AP154" t="s">
        <v>50</v>
      </c>
      <c r="AQ154" t="s">
        <v>47</v>
      </c>
      <c r="AR154">
        <v>120679</v>
      </c>
      <c r="AS154" t="s">
        <v>277</v>
      </c>
    </row>
    <row r="155" spans="1:45" x14ac:dyDescent="0.25">
      <c r="A155" t="s">
        <v>0</v>
      </c>
      <c r="B155" t="s">
        <v>1</v>
      </c>
      <c r="C155" s="1">
        <v>42900</v>
      </c>
      <c r="D155" t="s">
        <v>2</v>
      </c>
      <c r="E155">
        <v>43</v>
      </c>
      <c r="F155">
        <v>0</v>
      </c>
      <c r="G155">
        <v>1</v>
      </c>
      <c r="H155">
        <v>2</v>
      </c>
      <c r="I155">
        <v>1</v>
      </c>
      <c r="J155">
        <v>2</v>
      </c>
      <c r="K155">
        <v>0</v>
      </c>
      <c r="L155">
        <v>1</v>
      </c>
      <c r="M155">
        <v>0</v>
      </c>
      <c r="N155">
        <v>5</v>
      </c>
      <c r="O155">
        <v>2</v>
      </c>
      <c r="P155">
        <v>7</v>
      </c>
      <c r="Q155" t="s">
        <v>59</v>
      </c>
      <c r="R155" t="s">
        <v>7</v>
      </c>
      <c r="S155" t="s">
        <v>75</v>
      </c>
      <c r="T155" t="s">
        <v>59</v>
      </c>
      <c r="U155" t="s">
        <v>107</v>
      </c>
      <c r="V155">
        <v>0</v>
      </c>
      <c r="W155">
        <v>0</v>
      </c>
      <c r="X155" t="s">
        <v>21</v>
      </c>
      <c r="Y155">
        <v>0</v>
      </c>
      <c r="Z155">
        <v>0</v>
      </c>
      <c r="AA155">
        <v>0</v>
      </c>
      <c r="AB155" t="s">
        <v>4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 t="s">
        <v>5</v>
      </c>
      <c r="AK155" t="s">
        <v>153</v>
      </c>
      <c r="AL155" t="s">
        <v>11</v>
      </c>
      <c r="AM155" t="s">
        <v>12</v>
      </c>
      <c r="AN155" t="s">
        <v>41</v>
      </c>
      <c r="AO155" t="s">
        <v>14</v>
      </c>
      <c r="AP155" t="s">
        <v>28</v>
      </c>
      <c r="AQ155" t="s">
        <v>278</v>
      </c>
      <c r="AR155">
        <v>120680</v>
      </c>
      <c r="AS155" t="s">
        <v>279</v>
      </c>
    </row>
    <row r="156" spans="1:45" x14ac:dyDescent="0.25">
      <c r="A156" t="s">
        <v>0</v>
      </c>
      <c r="B156" t="s">
        <v>1</v>
      </c>
      <c r="C156" s="1">
        <v>42898</v>
      </c>
      <c r="D156" t="s">
        <v>35</v>
      </c>
      <c r="E156">
        <v>35</v>
      </c>
      <c r="F156">
        <v>1</v>
      </c>
      <c r="G156">
        <v>2</v>
      </c>
      <c r="H156">
        <v>0</v>
      </c>
      <c r="I156">
        <v>4</v>
      </c>
      <c r="J156">
        <v>1</v>
      </c>
      <c r="K156">
        <v>1</v>
      </c>
      <c r="L156">
        <v>0</v>
      </c>
      <c r="M156">
        <v>0</v>
      </c>
      <c r="N156">
        <v>2</v>
      </c>
      <c r="O156">
        <v>7</v>
      </c>
      <c r="P156">
        <v>9</v>
      </c>
      <c r="Q156" t="s">
        <v>63</v>
      </c>
      <c r="R156" t="s">
        <v>7</v>
      </c>
      <c r="S156" t="s">
        <v>75</v>
      </c>
      <c r="T156" t="s">
        <v>63</v>
      </c>
      <c r="U156" t="s">
        <v>176</v>
      </c>
      <c r="V156">
        <v>0</v>
      </c>
      <c r="W156" t="s">
        <v>176</v>
      </c>
      <c r="X156" t="s">
        <v>21</v>
      </c>
      <c r="Y156">
        <v>0</v>
      </c>
      <c r="Z156">
        <v>0</v>
      </c>
      <c r="AA156">
        <v>0</v>
      </c>
      <c r="AB156" t="s">
        <v>4</v>
      </c>
      <c r="AC156" t="s">
        <v>36</v>
      </c>
      <c r="AD156" t="s">
        <v>37</v>
      </c>
      <c r="AE156">
        <v>0</v>
      </c>
      <c r="AF156">
        <v>0</v>
      </c>
      <c r="AG156">
        <v>0</v>
      </c>
      <c r="AH156">
        <v>0</v>
      </c>
      <c r="AI156">
        <v>0</v>
      </c>
      <c r="AJ156" t="s">
        <v>21</v>
      </c>
      <c r="AK156">
        <v>0</v>
      </c>
      <c r="AL156" t="s">
        <v>11</v>
      </c>
      <c r="AM156" t="s">
        <v>26</v>
      </c>
      <c r="AN156" t="s">
        <v>13</v>
      </c>
      <c r="AO156" t="s">
        <v>14</v>
      </c>
      <c r="AP156" t="s">
        <v>28</v>
      </c>
      <c r="AQ156" t="s">
        <v>91</v>
      </c>
      <c r="AR156">
        <v>120681</v>
      </c>
      <c r="AS156" t="s">
        <v>280</v>
      </c>
    </row>
    <row r="157" spans="1:45" x14ac:dyDescent="0.25">
      <c r="A157" t="s">
        <v>0</v>
      </c>
      <c r="B157" t="s">
        <v>1</v>
      </c>
      <c r="C157" s="1">
        <v>42900</v>
      </c>
      <c r="D157" t="s">
        <v>2</v>
      </c>
      <c r="E157">
        <v>41</v>
      </c>
      <c r="F157">
        <v>0</v>
      </c>
      <c r="G157">
        <v>0</v>
      </c>
      <c r="H157">
        <v>3</v>
      </c>
      <c r="I157">
        <v>2</v>
      </c>
      <c r="J157">
        <v>0</v>
      </c>
      <c r="K157">
        <v>2</v>
      </c>
      <c r="L157">
        <v>0</v>
      </c>
      <c r="M157">
        <v>0</v>
      </c>
      <c r="N157">
        <v>3</v>
      </c>
      <c r="O157">
        <v>4</v>
      </c>
      <c r="P157">
        <v>7</v>
      </c>
      <c r="Q157" t="s">
        <v>43</v>
      </c>
      <c r="R157" t="s">
        <v>7</v>
      </c>
      <c r="S157" t="s">
        <v>44</v>
      </c>
      <c r="T157" t="s">
        <v>43</v>
      </c>
      <c r="U157">
        <v>0</v>
      </c>
      <c r="V157">
        <v>0</v>
      </c>
      <c r="W157" t="s">
        <v>252</v>
      </c>
      <c r="X157" t="s">
        <v>21</v>
      </c>
      <c r="Y157">
        <v>0</v>
      </c>
      <c r="Z157">
        <v>0</v>
      </c>
      <c r="AA157">
        <v>0</v>
      </c>
      <c r="AB157" t="s">
        <v>4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 t="s">
        <v>5</v>
      </c>
      <c r="AK157">
        <v>0</v>
      </c>
      <c r="AL157" t="s">
        <v>11</v>
      </c>
      <c r="AM157" t="s">
        <v>26</v>
      </c>
      <c r="AN157" t="s">
        <v>13</v>
      </c>
      <c r="AO157" t="s">
        <v>14</v>
      </c>
      <c r="AP157" t="s">
        <v>50</v>
      </c>
      <c r="AQ157">
        <v>0</v>
      </c>
      <c r="AR157">
        <v>120683</v>
      </c>
      <c r="AS157" t="s">
        <v>281</v>
      </c>
    </row>
    <row r="158" spans="1:45" x14ac:dyDescent="0.25">
      <c r="A158" t="s">
        <v>0</v>
      </c>
      <c r="B158" t="s">
        <v>1</v>
      </c>
      <c r="C158" s="1">
        <v>42899</v>
      </c>
      <c r="D158" t="s">
        <v>35</v>
      </c>
      <c r="E158">
        <v>36</v>
      </c>
      <c r="F158">
        <v>0</v>
      </c>
      <c r="G158">
        <v>0</v>
      </c>
      <c r="H158">
        <v>2</v>
      </c>
      <c r="I158">
        <v>1</v>
      </c>
      <c r="J158">
        <v>3</v>
      </c>
      <c r="K158">
        <v>1</v>
      </c>
      <c r="L158">
        <v>1</v>
      </c>
      <c r="M158">
        <v>0</v>
      </c>
      <c r="N158">
        <v>6</v>
      </c>
      <c r="O158">
        <v>2</v>
      </c>
      <c r="P158">
        <v>8</v>
      </c>
      <c r="Q158" t="s">
        <v>59</v>
      </c>
      <c r="R158" t="s">
        <v>4</v>
      </c>
      <c r="S158" t="s">
        <v>36</v>
      </c>
      <c r="T158" t="s">
        <v>37</v>
      </c>
      <c r="U158">
        <v>0</v>
      </c>
      <c r="V158">
        <v>0</v>
      </c>
      <c r="W158">
        <v>0</v>
      </c>
      <c r="X158">
        <v>0</v>
      </c>
      <c r="Y158">
        <v>0</v>
      </c>
      <c r="Z158" t="s">
        <v>21</v>
      </c>
      <c r="AA158">
        <v>0</v>
      </c>
      <c r="AB158" t="s">
        <v>7</v>
      </c>
      <c r="AC158" t="s">
        <v>75</v>
      </c>
      <c r="AD158" t="s">
        <v>59</v>
      </c>
      <c r="AE158" t="s">
        <v>59</v>
      </c>
      <c r="AF158">
        <v>0</v>
      </c>
      <c r="AG158" t="s">
        <v>282</v>
      </c>
      <c r="AH158" t="s">
        <v>21</v>
      </c>
      <c r="AI158">
        <v>0</v>
      </c>
      <c r="AJ158">
        <v>0</v>
      </c>
      <c r="AK158">
        <v>0</v>
      </c>
      <c r="AL158" t="s">
        <v>11</v>
      </c>
      <c r="AM158" t="s">
        <v>26</v>
      </c>
      <c r="AN158" t="s">
        <v>13</v>
      </c>
      <c r="AO158" t="s">
        <v>14</v>
      </c>
      <c r="AP158">
        <v>0</v>
      </c>
      <c r="AQ158">
        <v>0</v>
      </c>
      <c r="AR158">
        <v>120684</v>
      </c>
      <c r="AS158" t="s">
        <v>283</v>
      </c>
    </row>
    <row r="159" spans="1:45" x14ac:dyDescent="0.25">
      <c r="A159" t="s">
        <v>0</v>
      </c>
      <c r="B159" t="s">
        <v>1</v>
      </c>
      <c r="C159" s="1">
        <v>42898</v>
      </c>
      <c r="D159" t="s">
        <v>2</v>
      </c>
      <c r="E159">
        <v>29</v>
      </c>
      <c r="F159">
        <v>2</v>
      </c>
      <c r="G159">
        <v>2</v>
      </c>
      <c r="H159">
        <v>0</v>
      </c>
      <c r="I159">
        <v>4</v>
      </c>
      <c r="J159">
        <v>1</v>
      </c>
      <c r="K159">
        <v>1</v>
      </c>
      <c r="L159">
        <v>0</v>
      </c>
      <c r="M159">
        <v>0</v>
      </c>
      <c r="N159">
        <v>3</v>
      </c>
      <c r="O159">
        <v>7</v>
      </c>
      <c r="P159">
        <v>10</v>
      </c>
      <c r="Q159" t="s">
        <v>133</v>
      </c>
      <c r="R159" t="s">
        <v>7</v>
      </c>
      <c r="S159" t="s">
        <v>8</v>
      </c>
      <c r="T159" t="s">
        <v>9</v>
      </c>
      <c r="U159" t="s">
        <v>65</v>
      </c>
      <c r="V159">
        <v>0</v>
      </c>
      <c r="W159" t="s">
        <v>65</v>
      </c>
      <c r="X159" t="s">
        <v>21</v>
      </c>
      <c r="Y159">
        <v>0</v>
      </c>
      <c r="Z159">
        <v>0</v>
      </c>
      <c r="AA159">
        <v>0</v>
      </c>
      <c r="AB159" t="s">
        <v>4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 t="s">
        <v>5</v>
      </c>
      <c r="AK159" t="s">
        <v>142</v>
      </c>
      <c r="AL159" t="s">
        <v>11</v>
      </c>
      <c r="AM159" t="s">
        <v>26</v>
      </c>
      <c r="AN159" t="s">
        <v>41</v>
      </c>
      <c r="AO159" t="s">
        <v>14</v>
      </c>
      <c r="AP159" t="s">
        <v>28</v>
      </c>
      <c r="AQ159" t="s">
        <v>47</v>
      </c>
      <c r="AR159">
        <v>120685</v>
      </c>
      <c r="AS159" t="s">
        <v>284</v>
      </c>
    </row>
    <row r="160" spans="1:45" x14ac:dyDescent="0.25">
      <c r="A160" t="s">
        <v>0</v>
      </c>
      <c r="B160" t="s">
        <v>1</v>
      </c>
      <c r="C160" s="1">
        <v>42900</v>
      </c>
      <c r="D160" t="s">
        <v>35</v>
      </c>
      <c r="E160">
        <v>37</v>
      </c>
      <c r="F160">
        <v>0</v>
      </c>
      <c r="G160">
        <v>0</v>
      </c>
      <c r="H160">
        <v>1</v>
      </c>
      <c r="I160">
        <v>3</v>
      </c>
      <c r="J160">
        <v>2</v>
      </c>
      <c r="K160">
        <v>0</v>
      </c>
      <c r="L160">
        <v>0</v>
      </c>
      <c r="M160">
        <v>1</v>
      </c>
      <c r="N160">
        <v>3</v>
      </c>
      <c r="O160">
        <v>4</v>
      </c>
      <c r="P160">
        <v>7</v>
      </c>
      <c r="Q160" t="s">
        <v>59</v>
      </c>
      <c r="R160" t="s">
        <v>7</v>
      </c>
      <c r="S160" t="s">
        <v>75</v>
      </c>
      <c r="T160" t="s">
        <v>59</v>
      </c>
      <c r="U160" t="s">
        <v>107</v>
      </c>
      <c r="V160">
        <v>0</v>
      </c>
      <c r="W160">
        <v>0</v>
      </c>
      <c r="X160" t="s">
        <v>21</v>
      </c>
      <c r="Y160">
        <v>0</v>
      </c>
      <c r="Z160">
        <v>0</v>
      </c>
      <c r="AA160">
        <v>0</v>
      </c>
      <c r="AB160" t="s">
        <v>4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 t="s">
        <v>5</v>
      </c>
      <c r="AK160" t="s">
        <v>46</v>
      </c>
      <c r="AL160" t="s">
        <v>11</v>
      </c>
      <c r="AM160" t="s">
        <v>26</v>
      </c>
      <c r="AN160" t="s">
        <v>41</v>
      </c>
      <c r="AO160" t="s">
        <v>14</v>
      </c>
      <c r="AP160" t="s">
        <v>15</v>
      </c>
      <c r="AQ160" t="s">
        <v>29</v>
      </c>
      <c r="AR160">
        <v>120686</v>
      </c>
      <c r="AS160" t="s">
        <v>285</v>
      </c>
    </row>
    <row r="161" spans="1:45" x14ac:dyDescent="0.25">
      <c r="A161" t="s">
        <v>0</v>
      </c>
      <c r="B161" t="s">
        <v>1</v>
      </c>
      <c r="C161" s="1">
        <v>42903</v>
      </c>
      <c r="D161" t="s">
        <v>2</v>
      </c>
      <c r="E161">
        <v>39</v>
      </c>
      <c r="F161">
        <v>0</v>
      </c>
      <c r="G161">
        <v>0</v>
      </c>
      <c r="H161">
        <v>0</v>
      </c>
      <c r="I161">
        <v>1</v>
      </c>
      <c r="J161">
        <v>3</v>
      </c>
      <c r="K161">
        <v>2</v>
      </c>
      <c r="L161">
        <v>0</v>
      </c>
      <c r="M161">
        <v>0</v>
      </c>
      <c r="N161">
        <v>3</v>
      </c>
      <c r="O161">
        <v>3</v>
      </c>
      <c r="P161">
        <v>6</v>
      </c>
      <c r="Q161" t="s">
        <v>151</v>
      </c>
      <c r="R161" t="s">
        <v>7</v>
      </c>
      <c r="S161" t="s">
        <v>8</v>
      </c>
      <c r="T161" t="s">
        <v>9</v>
      </c>
      <c r="U161" t="s">
        <v>38</v>
      </c>
      <c r="V161">
        <v>0</v>
      </c>
      <c r="W161">
        <v>0</v>
      </c>
      <c r="X161" t="s">
        <v>21</v>
      </c>
      <c r="Y161">
        <v>0</v>
      </c>
      <c r="Z161">
        <v>0</v>
      </c>
      <c r="AA161">
        <v>0</v>
      </c>
      <c r="AB161" t="s">
        <v>4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 t="s">
        <v>5</v>
      </c>
      <c r="AK161" t="s">
        <v>142</v>
      </c>
      <c r="AL161" t="s">
        <v>11</v>
      </c>
      <c r="AM161" t="s">
        <v>71</v>
      </c>
      <c r="AN161" t="s">
        <v>41</v>
      </c>
      <c r="AO161" t="s">
        <v>14</v>
      </c>
      <c r="AP161" t="s">
        <v>50</v>
      </c>
      <c r="AQ161">
        <v>0</v>
      </c>
      <c r="AR161">
        <v>120687</v>
      </c>
      <c r="AS161" t="s">
        <v>286</v>
      </c>
    </row>
    <row r="162" spans="1:45" x14ac:dyDescent="0.25">
      <c r="A162" t="s">
        <v>0</v>
      </c>
      <c r="B162" t="s">
        <v>1</v>
      </c>
      <c r="C162" s="1">
        <v>42899</v>
      </c>
      <c r="D162" t="s">
        <v>2</v>
      </c>
      <c r="E162">
        <v>41</v>
      </c>
      <c r="F162">
        <v>1</v>
      </c>
      <c r="G162">
        <v>1</v>
      </c>
      <c r="H162">
        <v>3</v>
      </c>
      <c r="I162">
        <v>0</v>
      </c>
      <c r="J162">
        <v>2</v>
      </c>
      <c r="K162">
        <v>1</v>
      </c>
      <c r="L162">
        <v>0</v>
      </c>
      <c r="M162">
        <v>0</v>
      </c>
      <c r="N162">
        <v>6</v>
      </c>
      <c r="O162">
        <v>2</v>
      </c>
      <c r="P162">
        <v>8</v>
      </c>
      <c r="Q162" t="s">
        <v>133</v>
      </c>
      <c r="R162" t="s">
        <v>7</v>
      </c>
      <c r="S162" t="s">
        <v>8</v>
      </c>
      <c r="T162" t="s">
        <v>9</v>
      </c>
      <c r="U162" t="s">
        <v>38</v>
      </c>
      <c r="V162">
        <v>0</v>
      </c>
      <c r="W162" t="s">
        <v>39</v>
      </c>
      <c r="X162" t="s">
        <v>21</v>
      </c>
      <c r="Y162">
        <v>0</v>
      </c>
      <c r="Z162">
        <v>0</v>
      </c>
      <c r="AA162">
        <v>0</v>
      </c>
      <c r="AB162" t="s">
        <v>4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 t="s">
        <v>5</v>
      </c>
      <c r="AK162" t="s">
        <v>110</v>
      </c>
      <c r="AL162" t="s">
        <v>11</v>
      </c>
      <c r="AM162" t="s">
        <v>12</v>
      </c>
      <c r="AN162" t="s">
        <v>41</v>
      </c>
      <c r="AO162" t="s">
        <v>14</v>
      </c>
      <c r="AP162" t="s">
        <v>28</v>
      </c>
      <c r="AQ162" t="s">
        <v>91</v>
      </c>
      <c r="AR162">
        <v>120689</v>
      </c>
      <c r="AS162" t="s">
        <v>287</v>
      </c>
    </row>
    <row r="163" spans="1:45" x14ac:dyDescent="0.25">
      <c r="A163" t="s">
        <v>0</v>
      </c>
      <c r="B163" t="s">
        <v>1</v>
      </c>
      <c r="C163" s="1">
        <v>42901</v>
      </c>
      <c r="D163" t="s">
        <v>2</v>
      </c>
      <c r="E163">
        <v>28</v>
      </c>
      <c r="F163">
        <v>1</v>
      </c>
      <c r="G163">
        <v>0</v>
      </c>
      <c r="H163">
        <v>1</v>
      </c>
      <c r="I163">
        <v>3</v>
      </c>
      <c r="J163">
        <v>0</v>
      </c>
      <c r="K163">
        <v>1</v>
      </c>
      <c r="L163">
        <v>0</v>
      </c>
      <c r="M163">
        <v>0</v>
      </c>
      <c r="N163">
        <v>2</v>
      </c>
      <c r="O163">
        <v>4</v>
      </c>
      <c r="P163">
        <v>6</v>
      </c>
      <c r="Q163" t="s">
        <v>9</v>
      </c>
      <c r="R163" t="s">
        <v>7</v>
      </c>
      <c r="S163" t="s">
        <v>8</v>
      </c>
      <c r="T163" t="s">
        <v>9</v>
      </c>
      <c r="U163" t="s">
        <v>65</v>
      </c>
      <c r="V163">
        <v>0</v>
      </c>
      <c r="W163" t="s">
        <v>97</v>
      </c>
      <c r="X163" t="s">
        <v>21</v>
      </c>
      <c r="Y163">
        <v>0</v>
      </c>
      <c r="Z163">
        <v>0</v>
      </c>
      <c r="AA163">
        <v>0</v>
      </c>
      <c r="AB163" t="s">
        <v>4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 t="s">
        <v>5</v>
      </c>
      <c r="AK163" t="s">
        <v>153</v>
      </c>
      <c r="AL163" t="s">
        <v>11</v>
      </c>
      <c r="AM163" t="s">
        <v>26</v>
      </c>
      <c r="AN163" t="s">
        <v>13</v>
      </c>
      <c r="AO163" t="s">
        <v>14</v>
      </c>
      <c r="AP163" t="s">
        <v>15</v>
      </c>
      <c r="AQ163" t="s">
        <v>47</v>
      </c>
      <c r="AR163">
        <v>120690</v>
      </c>
      <c r="AS163" t="s">
        <v>288</v>
      </c>
    </row>
    <row r="164" spans="1:45" x14ac:dyDescent="0.25">
      <c r="A164" t="s">
        <v>0</v>
      </c>
      <c r="B164" t="s">
        <v>1</v>
      </c>
      <c r="C164" s="1">
        <v>42899</v>
      </c>
      <c r="D164" t="s">
        <v>2</v>
      </c>
      <c r="E164">
        <v>43</v>
      </c>
      <c r="F164">
        <v>0</v>
      </c>
      <c r="G164">
        <v>1</v>
      </c>
      <c r="H164">
        <v>3</v>
      </c>
      <c r="I164">
        <v>2</v>
      </c>
      <c r="J164">
        <v>0</v>
      </c>
      <c r="K164">
        <v>2</v>
      </c>
      <c r="L164">
        <v>0</v>
      </c>
      <c r="M164">
        <v>0</v>
      </c>
      <c r="N164">
        <v>3</v>
      </c>
      <c r="O164">
        <v>5</v>
      </c>
      <c r="P164">
        <v>8</v>
      </c>
      <c r="Q164" t="s">
        <v>43</v>
      </c>
      <c r="R164" t="s">
        <v>4</v>
      </c>
      <c r="S164" t="s">
        <v>36</v>
      </c>
      <c r="T164" t="s">
        <v>37</v>
      </c>
      <c r="U164">
        <v>0</v>
      </c>
      <c r="V164">
        <v>0</v>
      </c>
      <c r="W164">
        <v>0</v>
      </c>
      <c r="X164">
        <v>0</v>
      </c>
      <c r="Y164">
        <v>0</v>
      </c>
      <c r="Z164" t="s">
        <v>21</v>
      </c>
      <c r="AA164">
        <v>0</v>
      </c>
      <c r="AB164" t="s">
        <v>7</v>
      </c>
      <c r="AC164" t="s">
        <v>44</v>
      </c>
      <c r="AD164" t="s">
        <v>43</v>
      </c>
      <c r="AE164" t="s">
        <v>45</v>
      </c>
      <c r="AF164">
        <v>0</v>
      </c>
      <c r="AG164">
        <v>0</v>
      </c>
      <c r="AH164" t="s">
        <v>21</v>
      </c>
      <c r="AI164">
        <v>0</v>
      </c>
      <c r="AJ164">
        <v>0</v>
      </c>
      <c r="AK164">
        <v>0</v>
      </c>
      <c r="AL164" t="s">
        <v>11</v>
      </c>
      <c r="AM164" t="s">
        <v>26</v>
      </c>
      <c r="AN164" t="s">
        <v>13</v>
      </c>
      <c r="AO164" t="s">
        <v>14</v>
      </c>
      <c r="AP164" t="s">
        <v>50</v>
      </c>
      <c r="AQ164" t="s">
        <v>47</v>
      </c>
      <c r="AR164">
        <v>120691</v>
      </c>
      <c r="AS164" t="s">
        <v>289</v>
      </c>
    </row>
    <row r="165" spans="1:45" x14ac:dyDescent="0.25">
      <c r="A165" t="s">
        <v>0</v>
      </c>
      <c r="B165" t="s">
        <v>1</v>
      </c>
      <c r="C165" s="1">
        <v>42903</v>
      </c>
      <c r="D165" t="s">
        <v>2</v>
      </c>
      <c r="E165">
        <v>16</v>
      </c>
      <c r="F165">
        <v>0</v>
      </c>
      <c r="G165">
        <v>0</v>
      </c>
      <c r="H165">
        <v>0</v>
      </c>
      <c r="I165">
        <v>1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1</v>
      </c>
      <c r="P165">
        <v>1</v>
      </c>
      <c r="Q165" t="s">
        <v>9</v>
      </c>
      <c r="R165" t="s">
        <v>7</v>
      </c>
      <c r="S165" t="s">
        <v>112</v>
      </c>
      <c r="T165" t="s">
        <v>290</v>
      </c>
      <c r="U165" t="s">
        <v>290</v>
      </c>
      <c r="V165">
        <v>0</v>
      </c>
      <c r="W165">
        <v>0</v>
      </c>
      <c r="X165" t="s">
        <v>21</v>
      </c>
      <c r="Y165">
        <v>0</v>
      </c>
      <c r="Z165">
        <v>0</v>
      </c>
      <c r="AA165">
        <v>0</v>
      </c>
      <c r="AB165" t="s">
        <v>4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 t="s">
        <v>5</v>
      </c>
      <c r="AK165" t="s">
        <v>142</v>
      </c>
      <c r="AL165" t="s">
        <v>11</v>
      </c>
      <c r="AM165" t="s">
        <v>40</v>
      </c>
      <c r="AN165" t="s">
        <v>41</v>
      </c>
      <c r="AO165" t="s">
        <v>14</v>
      </c>
      <c r="AP165" t="s">
        <v>50</v>
      </c>
      <c r="AQ165" t="s">
        <v>103</v>
      </c>
      <c r="AR165">
        <v>120692</v>
      </c>
      <c r="AS165" t="s">
        <v>291</v>
      </c>
    </row>
    <row r="166" spans="1:45" x14ac:dyDescent="0.25">
      <c r="A166" t="s">
        <v>0</v>
      </c>
      <c r="B166" t="s">
        <v>1</v>
      </c>
      <c r="C166" s="1">
        <v>42901</v>
      </c>
      <c r="D166" t="s">
        <v>2</v>
      </c>
      <c r="E166">
        <v>40</v>
      </c>
      <c r="F166">
        <v>0</v>
      </c>
      <c r="G166">
        <v>0</v>
      </c>
      <c r="H166">
        <v>3</v>
      </c>
      <c r="I166">
        <v>2</v>
      </c>
      <c r="J166">
        <v>0</v>
      </c>
      <c r="K166">
        <v>2</v>
      </c>
      <c r="L166">
        <v>0</v>
      </c>
      <c r="M166">
        <v>0</v>
      </c>
      <c r="N166">
        <v>3</v>
      </c>
      <c r="O166">
        <v>4</v>
      </c>
      <c r="P166">
        <v>7</v>
      </c>
      <c r="Q166" t="s">
        <v>43</v>
      </c>
      <c r="R166" t="s">
        <v>7</v>
      </c>
      <c r="S166" t="s">
        <v>44</v>
      </c>
      <c r="T166" t="s">
        <v>43</v>
      </c>
      <c r="U166" t="s">
        <v>45</v>
      </c>
      <c r="V166">
        <v>0</v>
      </c>
      <c r="W166">
        <v>0</v>
      </c>
      <c r="X166" t="s">
        <v>21</v>
      </c>
      <c r="Y166">
        <v>0</v>
      </c>
      <c r="Z166">
        <v>0</v>
      </c>
      <c r="AA166">
        <v>0</v>
      </c>
      <c r="AB166" t="s">
        <v>4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 t="s">
        <v>5</v>
      </c>
      <c r="AK166">
        <v>0</v>
      </c>
      <c r="AL166" t="s">
        <v>11</v>
      </c>
      <c r="AM166" t="s">
        <v>12</v>
      </c>
      <c r="AN166" t="s">
        <v>41</v>
      </c>
      <c r="AO166" t="s">
        <v>14</v>
      </c>
      <c r="AP166" t="s">
        <v>50</v>
      </c>
      <c r="AQ166" t="s">
        <v>29</v>
      </c>
      <c r="AR166">
        <v>120693</v>
      </c>
      <c r="AS166" t="s">
        <v>292</v>
      </c>
    </row>
    <row r="167" spans="1:45" x14ac:dyDescent="0.25">
      <c r="A167" t="s">
        <v>0</v>
      </c>
      <c r="B167" t="s">
        <v>1</v>
      </c>
      <c r="C167" s="1">
        <v>42899</v>
      </c>
      <c r="D167" t="s">
        <v>35</v>
      </c>
      <c r="E167">
        <v>30</v>
      </c>
      <c r="F167">
        <v>1</v>
      </c>
      <c r="G167">
        <v>0</v>
      </c>
      <c r="H167">
        <v>4</v>
      </c>
      <c r="I167">
        <v>2</v>
      </c>
      <c r="J167">
        <v>1</v>
      </c>
      <c r="K167">
        <v>0</v>
      </c>
      <c r="L167">
        <v>0</v>
      </c>
      <c r="M167">
        <v>0</v>
      </c>
      <c r="N167">
        <v>6</v>
      </c>
      <c r="O167">
        <v>2</v>
      </c>
      <c r="P167">
        <v>8</v>
      </c>
      <c r="Q167" t="s">
        <v>220</v>
      </c>
      <c r="R167" t="s">
        <v>7</v>
      </c>
      <c r="S167" t="s">
        <v>8</v>
      </c>
      <c r="T167" t="s">
        <v>220</v>
      </c>
      <c r="U167" t="s">
        <v>293</v>
      </c>
      <c r="V167">
        <v>0</v>
      </c>
      <c r="W167">
        <v>0</v>
      </c>
      <c r="X167" t="s">
        <v>21</v>
      </c>
      <c r="Y167">
        <v>0</v>
      </c>
      <c r="Z167">
        <v>0</v>
      </c>
      <c r="AA167">
        <v>0</v>
      </c>
      <c r="AB167" t="s">
        <v>4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 t="s">
        <v>5</v>
      </c>
      <c r="AK167" t="s">
        <v>25</v>
      </c>
      <c r="AL167" t="s">
        <v>11</v>
      </c>
      <c r="AM167" t="s">
        <v>12</v>
      </c>
      <c r="AN167" t="s">
        <v>13</v>
      </c>
      <c r="AO167" t="s">
        <v>14</v>
      </c>
      <c r="AP167" t="s">
        <v>15</v>
      </c>
      <c r="AQ167" t="s">
        <v>193</v>
      </c>
      <c r="AR167">
        <v>120699</v>
      </c>
      <c r="AS167" t="s">
        <v>294</v>
      </c>
    </row>
    <row r="168" spans="1:45" x14ac:dyDescent="0.25">
      <c r="A168" t="s">
        <v>0</v>
      </c>
      <c r="B168" t="s">
        <v>1</v>
      </c>
      <c r="C168" s="1">
        <v>42903</v>
      </c>
      <c r="D168" t="s">
        <v>2</v>
      </c>
      <c r="E168">
        <v>19</v>
      </c>
      <c r="F168">
        <v>0</v>
      </c>
      <c r="G168">
        <v>0</v>
      </c>
      <c r="H168">
        <v>2</v>
      </c>
      <c r="I168">
        <v>0</v>
      </c>
      <c r="J168">
        <v>3</v>
      </c>
      <c r="K168">
        <v>1</v>
      </c>
      <c r="L168">
        <v>0</v>
      </c>
      <c r="M168">
        <v>0</v>
      </c>
      <c r="N168">
        <v>5</v>
      </c>
      <c r="O168">
        <v>1</v>
      </c>
      <c r="P168">
        <v>6</v>
      </c>
      <c r="Q168" t="s">
        <v>9</v>
      </c>
      <c r="R168" t="s">
        <v>7</v>
      </c>
      <c r="S168" t="s">
        <v>8</v>
      </c>
      <c r="T168" t="s">
        <v>9</v>
      </c>
      <c r="U168" t="s">
        <v>38</v>
      </c>
      <c r="V168">
        <v>0</v>
      </c>
      <c r="W168">
        <v>0</v>
      </c>
      <c r="X168" t="s">
        <v>21</v>
      </c>
      <c r="Y168">
        <v>0</v>
      </c>
      <c r="Z168">
        <v>0</v>
      </c>
      <c r="AA168">
        <v>0</v>
      </c>
      <c r="AB168" t="s">
        <v>4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 t="s">
        <v>5</v>
      </c>
      <c r="AK168" t="s">
        <v>46</v>
      </c>
      <c r="AL168" t="s">
        <v>11</v>
      </c>
      <c r="AM168" t="s">
        <v>26</v>
      </c>
      <c r="AN168" t="s">
        <v>41</v>
      </c>
      <c r="AO168" t="s">
        <v>14</v>
      </c>
      <c r="AP168" t="s">
        <v>15</v>
      </c>
      <c r="AQ168">
        <v>0</v>
      </c>
      <c r="AR168">
        <v>120700</v>
      </c>
      <c r="AS168" t="s">
        <v>295</v>
      </c>
    </row>
    <row r="169" spans="1:45" x14ac:dyDescent="0.25">
      <c r="A169" t="s">
        <v>0</v>
      </c>
      <c r="B169" t="s">
        <v>1</v>
      </c>
      <c r="C169" s="1">
        <v>42901</v>
      </c>
      <c r="D169" t="s">
        <v>2</v>
      </c>
      <c r="E169">
        <v>36</v>
      </c>
      <c r="F169">
        <v>0</v>
      </c>
      <c r="G169">
        <v>0</v>
      </c>
      <c r="H169">
        <v>2</v>
      </c>
      <c r="I169">
        <v>1</v>
      </c>
      <c r="J169">
        <v>3</v>
      </c>
      <c r="K169">
        <v>1</v>
      </c>
      <c r="L169">
        <v>0</v>
      </c>
      <c r="M169">
        <v>0</v>
      </c>
      <c r="N169">
        <v>5</v>
      </c>
      <c r="O169">
        <v>2</v>
      </c>
      <c r="P169">
        <v>7</v>
      </c>
      <c r="Q169" t="s">
        <v>79</v>
      </c>
      <c r="R169" t="s">
        <v>7</v>
      </c>
      <c r="S169" t="s">
        <v>8</v>
      </c>
      <c r="T169" t="s">
        <v>79</v>
      </c>
      <c r="U169" t="s">
        <v>81</v>
      </c>
      <c r="V169">
        <v>0</v>
      </c>
      <c r="W169">
        <v>0</v>
      </c>
      <c r="X169" t="s">
        <v>21</v>
      </c>
      <c r="Y169">
        <v>0</v>
      </c>
      <c r="Z169">
        <v>0</v>
      </c>
      <c r="AA169">
        <v>0</v>
      </c>
      <c r="AB169" t="s">
        <v>4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 t="s">
        <v>5</v>
      </c>
      <c r="AK169" t="s">
        <v>25</v>
      </c>
      <c r="AL169" t="s">
        <v>11</v>
      </c>
      <c r="AM169" t="s">
        <v>49</v>
      </c>
      <c r="AN169" t="s">
        <v>41</v>
      </c>
      <c r="AO169" t="s">
        <v>14</v>
      </c>
      <c r="AP169" t="s">
        <v>15</v>
      </c>
      <c r="AQ169" t="s">
        <v>47</v>
      </c>
      <c r="AR169">
        <v>120701</v>
      </c>
      <c r="AS169" t="s">
        <v>296</v>
      </c>
    </row>
    <row r="170" spans="1:45" x14ac:dyDescent="0.25">
      <c r="A170" t="s">
        <v>0</v>
      </c>
      <c r="B170" t="s">
        <v>1</v>
      </c>
      <c r="C170" s="1">
        <v>42899</v>
      </c>
      <c r="D170" t="s">
        <v>35</v>
      </c>
      <c r="E170">
        <v>25</v>
      </c>
      <c r="F170">
        <v>1</v>
      </c>
      <c r="G170">
        <v>0</v>
      </c>
      <c r="H170">
        <v>5</v>
      </c>
      <c r="I170">
        <v>2</v>
      </c>
      <c r="J170">
        <v>0</v>
      </c>
      <c r="K170">
        <v>1</v>
      </c>
      <c r="L170">
        <v>0</v>
      </c>
      <c r="M170">
        <v>0</v>
      </c>
      <c r="N170">
        <v>6</v>
      </c>
      <c r="O170">
        <v>3</v>
      </c>
      <c r="P170">
        <v>9</v>
      </c>
      <c r="Q170" t="s">
        <v>43</v>
      </c>
      <c r="R170" t="s">
        <v>7</v>
      </c>
      <c r="S170" t="s">
        <v>8</v>
      </c>
      <c r="T170" t="s">
        <v>9</v>
      </c>
      <c r="U170" t="s">
        <v>9</v>
      </c>
      <c r="V170">
        <v>0</v>
      </c>
      <c r="W170" t="s">
        <v>201</v>
      </c>
      <c r="X170" t="s">
        <v>21</v>
      </c>
      <c r="Y170">
        <v>0</v>
      </c>
      <c r="Z170">
        <v>0</v>
      </c>
      <c r="AA170">
        <v>0</v>
      </c>
      <c r="AB170" t="s">
        <v>4</v>
      </c>
      <c r="AC170" t="s">
        <v>36</v>
      </c>
      <c r="AD170" t="s">
        <v>37</v>
      </c>
      <c r="AE170">
        <v>0</v>
      </c>
      <c r="AF170">
        <v>0</v>
      </c>
      <c r="AG170">
        <v>0</v>
      </c>
      <c r="AH170">
        <v>0</v>
      </c>
      <c r="AI170">
        <v>0</v>
      </c>
      <c r="AJ170" t="s">
        <v>21</v>
      </c>
      <c r="AK170">
        <v>0</v>
      </c>
      <c r="AL170" t="s">
        <v>11</v>
      </c>
      <c r="AM170" t="s">
        <v>26</v>
      </c>
      <c r="AN170" t="s">
        <v>41</v>
      </c>
      <c r="AO170" t="s">
        <v>14</v>
      </c>
      <c r="AP170" t="s">
        <v>15</v>
      </c>
      <c r="AQ170" t="s">
        <v>47</v>
      </c>
      <c r="AR170">
        <v>120702</v>
      </c>
      <c r="AS170" t="s">
        <v>297</v>
      </c>
    </row>
    <row r="171" spans="1:45" x14ac:dyDescent="0.25">
      <c r="A171" t="s">
        <v>0</v>
      </c>
      <c r="B171" t="s">
        <v>1</v>
      </c>
      <c r="C171" s="1">
        <v>42903</v>
      </c>
      <c r="D171" t="s">
        <v>35</v>
      </c>
      <c r="E171">
        <v>25</v>
      </c>
      <c r="F171">
        <v>0</v>
      </c>
      <c r="G171">
        <v>0</v>
      </c>
      <c r="H171">
        <v>2</v>
      </c>
      <c r="I171">
        <v>1</v>
      </c>
      <c r="J171">
        <v>1</v>
      </c>
      <c r="K171">
        <v>0</v>
      </c>
      <c r="L171">
        <v>0</v>
      </c>
      <c r="M171">
        <v>0</v>
      </c>
      <c r="N171">
        <v>3</v>
      </c>
      <c r="O171">
        <v>1</v>
      </c>
      <c r="P171">
        <v>4</v>
      </c>
      <c r="Q171" t="s">
        <v>290</v>
      </c>
      <c r="R171" t="s">
        <v>7</v>
      </c>
      <c r="S171" t="s">
        <v>8</v>
      </c>
      <c r="T171" t="s">
        <v>9</v>
      </c>
      <c r="U171" t="s">
        <v>38</v>
      </c>
      <c r="V171">
        <v>0</v>
      </c>
      <c r="W171">
        <v>0</v>
      </c>
      <c r="X171" t="s">
        <v>21</v>
      </c>
      <c r="Y171">
        <v>0</v>
      </c>
      <c r="Z171">
        <v>0</v>
      </c>
      <c r="AA171">
        <v>0</v>
      </c>
      <c r="AB171" t="s">
        <v>4</v>
      </c>
      <c r="AC171" t="s">
        <v>36</v>
      </c>
      <c r="AD171" t="s">
        <v>37</v>
      </c>
      <c r="AE171">
        <v>0</v>
      </c>
      <c r="AF171">
        <v>0</v>
      </c>
      <c r="AG171">
        <v>0</v>
      </c>
      <c r="AH171">
        <v>0</v>
      </c>
      <c r="AI171">
        <v>0</v>
      </c>
      <c r="AJ171" t="s">
        <v>21</v>
      </c>
      <c r="AK171">
        <v>0</v>
      </c>
      <c r="AL171" t="s">
        <v>11</v>
      </c>
      <c r="AM171" t="s">
        <v>71</v>
      </c>
      <c r="AN171" t="s">
        <v>41</v>
      </c>
      <c r="AO171" t="s">
        <v>14</v>
      </c>
      <c r="AP171" t="s">
        <v>28</v>
      </c>
      <c r="AQ171">
        <v>0</v>
      </c>
      <c r="AR171">
        <v>120703</v>
      </c>
      <c r="AS171" t="s">
        <v>298</v>
      </c>
    </row>
    <row r="172" spans="1:45" x14ac:dyDescent="0.25">
      <c r="A172" t="s">
        <v>0</v>
      </c>
      <c r="B172" t="s">
        <v>1</v>
      </c>
      <c r="C172" s="1">
        <v>42899</v>
      </c>
      <c r="D172" t="s">
        <v>2</v>
      </c>
      <c r="E172">
        <v>32</v>
      </c>
      <c r="F172">
        <v>1</v>
      </c>
      <c r="G172">
        <v>2</v>
      </c>
      <c r="H172">
        <v>4</v>
      </c>
      <c r="I172">
        <v>0</v>
      </c>
      <c r="J172">
        <v>1</v>
      </c>
      <c r="K172">
        <v>1</v>
      </c>
      <c r="L172">
        <v>0</v>
      </c>
      <c r="M172">
        <v>0</v>
      </c>
      <c r="N172">
        <v>6</v>
      </c>
      <c r="O172">
        <v>3</v>
      </c>
      <c r="P172">
        <v>9</v>
      </c>
      <c r="Q172" t="s">
        <v>17</v>
      </c>
      <c r="R172" t="s">
        <v>7</v>
      </c>
      <c r="S172" t="s">
        <v>75</v>
      </c>
      <c r="T172" t="s">
        <v>63</v>
      </c>
      <c r="U172" t="s">
        <v>176</v>
      </c>
      <c r="V172">
        <v>0</v>
      </c>
      <c r="W172" t="s">
        <v>176</v>
      </c>
      <c r="X172" t="s">
        <v>21</v>
      </c>
      <c r="Y172">
        <v>0</v>
      </c>
      <c r="Z172">
        <v>0</v>
      </c>
      <c r="AA172">
        <v>0</v>
      </c>
      <c r="AB172" t="s">
        <v>4</v>
      </c>
      <c r="AC172" t="s">
        <v>36</v>
      </c>
      <c r="AD172" t="s">
        <v>37</v>
      </c>
      <c r="AE172">
        <v>0</v>
      </c>
      <c r="AF172">
        <v>0</v>
      </c>
      <c r="AG172">
        <v>0</v>
      </c>
      <c r="AH172">
        <v>0</v>
      </c>
      <c r="AI172">
        <v>0</v>
      </c>
      <c r="AJ172" t="s">
        <v>21</v>
      </c>
      <c r="AK172">
        <v>0</v>
      </c>
      <c r="AL172" t="s">
        <v>11</v>
      </c>
      <c r="AM172" t="s">
        <v>26</v>
      </c>
      <c r="AN172" t="s">
        <v>41</v>
      </c>
      <c r="AO172" t="s">
        <v>14</v>
      </c>
      <c r="AP172" t="s">
        <v>15</v>
      </c>
      <c r="AQ172">
        <v>0</v>
      </c>
      <c r="AR172">
        <v>120704</v>
      </c>
      <c r="AS172" t="s">
        <v>299</v>
      </c>
    </row>
    <row r="173" spans="1:45" x14ac:dyDescent="0.25">
      <c r="A173" t="s">
        <v>0</v>
      </c>
      <c r="B173" t="s">
        <v>1</v>
      </c>
      <c r="C173" s="1">
        <v>42901</v>
      </c>
      <c r="D173" t="s">
        <v>2</v>
      </c>
      <c r="E173">
        <v>27</v>
      </c>
      <c r="F173">
        <v>1</v>
      </c>
      <c r="G173">
        <v>0</v>
      </c>
      <c r="H173">
        <v>3</v>
      </c>
      <c r="I173">
        <v>1</v>
      </c>
      <c r="J173">
        <v>0</v>
      </c>
      <c r="K173">
        <v>1</v>
      </c>
      <c r="L173">
        <v>0</v>
      </c>
      <c r="M173">
        <v>0</v>
      </c>
      <c r="N173">
        <v>4</v>
      </c>
      <c r="O173">
        <v>2</v>
      </c>
      <c r="P173">
        <v>6</v>
      </c>
      <c r="Q173" t="s">
        <v>52</v>
      </c>
      <c r="R173" t="s">
        <v>7</v>
      </c>
      <c r="S173" t="s">
        <v>53</v>
      </c>
      <c r="T173" t="s">
        <v>52</v>
      </c>
      <c r="U173">
        <v>0</v>
      </c>
      <c r="V173">
        <v>0</v>
      </c>
      <c r="W173">
        <v>0</v>
      </c>
      <c r="X173" t="s">
        <v>21</v>
      </c>
      <c r="Y173">
        <v>0</v>
      </c>
      <c r="Z173">
        <v>0</v>
      </c>
      <c r="AA173">
        <v>0</v>
      </c>
      <c r="AB173" t="s">
        <v>4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 t="s">
        <v>5</v>
      </c>
      <c r="AK173" t="s">
        <v>46</v>
      </c>
      <c r="AL173" t="s">
        <v>11</v>
      </c>
      <c r="AM173" t="s">
        <v>26</v>
      </c>
      <c r="AN173" t="s">
        <v>41</v>
      </c>
      <c r="AO173" t="s">
        <v>14</v>
      </c>
      <c r="AP173" t="s">
        <v>28</v>
      </c>
      <c r="AQ173">
        <v>0</v>
      </c>
      <c r="AR173">
        <v>120705</v>
      </c>
      <c r="AS173" t="s">
        <v>300</v>
      </c>
    </row>
    <row r="174" spans="1:45" x14ac:dyDescent="0.25">
      <c r="A174" t="s">
        <v>0</v>
      </c>
      <c r="B174" t="s">
        <v>1</v>
      </c>
      <c r="C174" s="1">
        <v>42901</v>
      </c>
      <c r="D174" t="s">
        <v>35</v>
      </c>
      <c r="E174">
        <v>45</v>
      </c>
      <c r="F174">
        <v>0</v>
      </c>
      <c r="G174">
        <v>0</v>
      </c>
      <c r="H174">
        <v>1</v>
      </c>
      <c r="I174">
        <v>3</v>
      </c>
      <c r="J174">
        <v>2</v>
      </c>
      <c r="K174">
        <v>0</v>
      </c>
      <c r="L174">
        <v>0</v>
      </c>
      <c r="M174">
        <v>1</v>
      </c>
      <c r="N174">
        <v>3</v>
      </c>
      <c r="O174">
        <v>4</v>
      </c>
      <c r="P174">
        <v>7</v>
      </c>
      <c r="Q174" t="s">
        <v>43</v>
      </c>
      <c r="R174" t="s">
        <v>7</v>
      </c>
      <c r="S174" t="s">
        <v>44</v>
      </c>
      <c r="T174" t="s">
        <v>43</v>
      </c>
      <c r="U174" t="s">
        <v>45</v>
      </c>
      <c r="V174">
        <v>0</v>
      </c>
      <c r="W174">
        <v>0</v>
      </c>
      <c r="X174" t="s">
        <v>21</v>
      </c>
      <c r="Y174">
        <v>0</v>
      </c>
      <c r="Z174">
        <v>0</v>
      </c>
      <c r="AA174">
        <v>0</v>
      </c>
      <c r="AB174" t="s">
        <v>4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 t="s">
        <v>5</v>
      </c>
      <c r="AK174" t="s">
        <v>153</v>
      </c>
      <c r="AL174" t="s">
        <v>11</v>
      </c>
      <c r="AM174" t="s">
        <v>26</v>
      </c>
      <c r="AN174" t="s">
        <v>13</v>
      </c>
      <c r="AO174" t="s">
        <v>14</v>
      </c>
      <c r="AP174" t="s">
        <v>15</v>
      </c>
      <c r="AQ174" t="s">
        <v>29</v>
      </c>
      <c r="AR174">
        <v>120706</v>
      </c>
      <c r="AS174" t="s">
        <v>301</v>
      </c>
    </row>
    <row r="175" spans="1:45" x14ac:dyDescent="0.25">
      <c r="A175" t="s">
        <v>0</v>
      </c>
      <c r="B175" t="s">
        <v>1</v>
      </c>
      <c r="C175" s="1">
        <v>42899</v>
      </c>
      <c r="D175" t="s">
        <v>35</v>
      </c>
      <c r="E175">
        <v>45</v>
      </c>
      <c r="F175">
        <v>0</v>
      </c>
      <c r="G175">
        <v>0</v>
      </c>
      <c r="H175">
        <v>3</v>
      </c>
      <c r="I175">
        <v>1</v>
      </c>
      <c r="J175">
        <v>1</v>
      </c>
      <c r="K175">
        <v>2</v>
      </c>
      <c r="L175">
        <v>0</v>
      </c>
      <c r="M175">
        <v>1</v>
      </c>
      <c r="N175">
        <v>4</v>
      </c>
      <c r="O175">
        <v>4</v>
      </c>
      <c r="P175">
        <v>8</v>
      </c>
      <c r="Q175">
        <v>0</v>
      </c>
      <c r="R175" t="s">
        <v>4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 t="s">
        <v>5</v>
      </c>
      <c r="AA175" t="s">
        <v>46</v>
      </c>
      <c r="AB175" t="s">
        <v>7</v>
      </c>
      <c r="AC175" t="s">
        <v>75</v>
      </c>
      <c r="AD175" t="s">
        <v>59</v>
      </c>
      <c r="AE175" t="s">
        <v>107</v>
      </c>
      <c r="AF175">
        <v>0</v>
      </c>
      <c r="AG175">
        <v>0</v>
      </c>
      <c r="AH175" t="s">
        <v>21</v>
      </c>
      <c r="AI175">
        <v>0</v>
      </c>
      <c r="AJ175">
        <v>0</v>
      </c>
      <c r="AK175">
        <v>0</v>
      </c>
      <c r="AL175" t="s">
        <v>11</v>
      </c>
      <c r="AM175" t="s">
        <v>26</v>
      </c>
      <c r="AN175" t="s">
        <v>41</v>
      </c>
      <c r="AO175" t="s">
        <v>14</v>
      </c>
      <c r="AP175" t="s">
        <v>15</v>
      </c>
      <c r="AQ175" t="s">
        <v>57</v>
      </c>
      <c r="AR175">
        <v>120707</v>
      </c>
      <c r="AS175" t="s">
        <v>302</v>
      </c>
    </row>
    <row r="176" spans="1:45" x14ac:dyDescent="0.25">
      <c r="A176" t="s">
        <v>0</v>
      </c>
      <c r="B176" t="s">
        <v>1</v>
      </c>
      <c r="C176" s="1">
        <v>42903</v>
      </c>
      <c r="D176" t="s">
        <v>2</v>
      </c>
      <c r="E176">
        <v>30</v>
      </c>
      <c r="F176">
        <v>0</v>
      </c>
      <c r="G176">
        <v>1</v>
      </c>
      <c r="H176">
        <v>0</v>
      </c>
      <c r="I176">
        <v>2</v>
      </c>
      <c r="J176">
        <v>1</v>
      </c>
      <c r="K176">
        <v>1</v>
      </c>
      <c r="L176">
        <v>0</v>
      </c>
      <c r="M176">
        <v>0</v>
      </c>
      <c r="N176">
        <v>1</v>
      </c>
      <c r="O176">
        <v>4</v>
      </c>
      <c r="P176">
        <v>5</v>
      </c>
      <c r="Q176" t="s">
        <v>31</v>
      </c>
      <c r="R176" t="s">
        <v>7</v>
      </c>
      <c r="S176" t="s">
        <v>8</v>
      </c>
      <c r="T176" t="s">
        <v>9</v>
      </c>
      <c r="U176" t="s">
        <v>9</v>
      </c>
      <c r="V176">
        <v>0</v>
      </c>
      <c r="W176">
        <v>0</v>
      </c>
      <c r="X176" t="s">
        <v>21</v>
      </c>
      <c r="Y176">
        <v>0</v>
      </c>
      <c r="Z176">
        <v>0</v>
      </c>
      <c r="AA176">
        <v>0</v>
      </c>
      <c r="AB176" t="s">
        <v>4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 t="s">
        <v>5</v>
      </c>
      <c r="AK176" t="s">
        <v>6</v>
      </c>
      <c r="AL176" t="s">
        <v>11</v>
      </c>
      <c r="AM176" t="s">
        <v>26</v>
      </c>
      <c r="AN176" t="s">
        <v>13</v>
      </c>
      <c r="AO176" t="s">
        <v>14</v>
      </c>
      <c r="AP176" t="s">
        <v>50</v>
      </c>
      <c r="AQ176" t="s">
        <v>47</v>
      </c>
      <c r="AR176">
        <v>120708</v>
      </c>
      <c r="AS176" t="s">
        <v>303</v>
      </c>
    </row>
    <row r="177" spans="1:45" x14ac:dyDescent="0.25">
      <c r="A177" t="s">
        <v>0</v>
      </c>
      <c r="B177" t="s">
        <v>1</v>
      </c>
      <c r="C177" s="1">
        <v>42901</v>
      </c>
      <c r="D177" t="s">
        <v>2</v>
      </c>
      <c r="E177">
        <v>25</v>
      </c>
      <c r="F177">
        <v>0</v>
      </c>
      <c r="G177">
        <v>0</v>
      </c>
      <c r="H177">
        <v>1</v>
      </c>
      <c r="I177">
        <v>2</v>
      </c>
      <c r="J177">
        <v>0</v>
      </c>
      <c r="K177">
        <v>3</v>
      </c>
      <c r="L177">
        <v>0</v>
      </c>
      <c r="M177">
        <v>0</v>
      </c>
      <c r="N177">
        <v>1</v>
      </c>
      <c r="O177">
        <v>5</v>
      </c>
      <c r="P177">
        <v>6</v>
      </c>
      <c r="Q177" t="s">
        <v>59</v>
      </c>
      <c r="R177" t="s">
        <v>7</v>
      </c>
      <c r="S177" t="s">
        <v>75</v>
      </c>
      <c r="T177" t="s">
        <v>59</v>
      </c>
      <c r="U177">
        <v>0</v>
      </c>
      <c r="V177">
        <v>0</v>
      </c>
      <c r="W177">
        <v>0</v>
      </c>
      <c r="X177" t="s">
        <v>21</v>
      </c>
      <c r="Y177">
        <v>0</v>
      </c>
      <c r="Z177">
        <v>0</v>
      </c>
      <c r="AA177">
        <v>0</v>
      </c>
      <c r="AB177" t="s">
        <v>4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 t="s">
        <v>5</v>
      </c>
      <c r="AK177">
        <v>0</v>
      </c>
      <c r="AL177" t="s">
        <v>11</v>
      </c>
      <c r="AM177" t="s">
        <v>26</v>
      </c>
      <c r="AN177" t="s">
        <v>41</v>
      </c>
      <c r="AO177" t="s">
        <v>14</v>
      </c>
      <c r="AP177" t="s">
        <v>15</v>
      </c>
      <c r="AQ177">
        <v>0</v>
      </c>
      <c r="AR177">
        <v>120709</v>
      </c>
      <c r="AS177" t="s">
        <v>304</v>
      </c>
    </row>
    <row r="178" spans="1:45" x14ac:dyDescent="0.25">
      <c r="A178" t="s">
        <v>0</v>
      </c>
      <c r="B178" t="s">
        <v>1</v>
      </c>
      <c r="C178" s="1">
        <v>42901</v>
      </c>
      <c r="D178" t="s">
        <v>2</v>
      </c>
      <c r="E178">
        <v>43</v>
      </c>
      <c r="F178">
        <v>0</v>
      </c>
      <c r="G178">
        <v>1</v>
      </c>
      <c r="H178">
        <v>3</v>
      </c>
      <c r="I178">
        <v>0</v>
      </c>
      <c r="J178">
        <v>3</v>
      </c>
      <c r="K178">
        <v>1</v>
      </c>
      <c r="L178">
        <v>0</v>
      </c>
      <c r="M178">
        <v>0</v>
      </c>
      <c r="N178">
        <v>6</v>
      </c>
      <c r="O178">
        <v>2</v>
      </c>
      <c r="P178">
        <v>8</v>
      </c>
      <c r="Q178" t="s">
        <v>59</v>
      </c>
      <c r="R178" t="s">
        <v>7</v>
      </c>
      <c r="S178" t="s">
        <v>75</v>
      </c>
      <c r="T178" t="s">
        <v>59</v>
      </c>
      <c r="U178">
        <v>0</v>
      </c>
      <c r="V178">
        <v>0</v>
      </c>
      <c r="W178">
        <v>0</v>
      </c>
      <c r="X178" t="s">
        <v>21</v>
      </c>
      <c r="Y178">
        <v>0</v>
      </c>
      <c r="Z178">
        <v>0</v>
      </c>
      <c r="AA178">
        <v>0</v>
      </c>
      <c r="AB178" t="s">
        <v>4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 t="s">
        <v>5</v>
      </c>
      <c r="AK178" t="s">
        <v>90</v>
      </c>
      <c r="AL178" t="s">
        <v>11</v>
      </c>
      <c r="AM178" t="s">
        <v>26</v>
      </c>
      <c r="AN178" t="s">
        <v>13</v>
      </c>
      <c r="AO178" t="s">
        <v>14</v>
      </c>
      <c r="AP178" t="s">
        <v>50</v>
      </c>
      <c r="AQ178" t="s">
        <v>47</v>
      </c>
      <c r="AR178">
        <v>120710</v>
      </c>
      <c r="AS178" t="s">
        <v>305</v>
      </c>
    </row>
    <row r="179" spans="1:45" x14ac:dyDescent="0.25">
      <c r="A179" t="s">
        <v>0</v>
      </c>
      <c r="B179" t="s">
        <v>1</v>
      </c>
      <c r="C179" s="1">
        <v>42903</v>
      </c>
      <c r="D179" t="s">
        <v>2</v>
      </c>
      <c r="E179">
        <v>40</v>
      </c>
      <c r="F179">
        <v>1</v>
      </c>
      <c r="G179">
        <v>2</v>
      </c>
      <c r="H179">
        <v>4</v>
      </c>
      <c r="I179">
        <v>1</v>
      </c>
      <c r="J179">
        <v>0</v>
      </c>
      <c r="K179">
        <v>1</v>
      </c>
      <c r="L179">
        <v>0</v>
      </c>
      <c r="M179">
        <v>0</v>
      </c>
      <c r="N179">
        <v>5</v>
      </c>
      <c r="O179">
        <v>4</v>
      </c>
      <c r="P179">
        <v>9</v>
      </c>
      <c r="Q179" t="s">
        <v>3</v>
      </c>
      <c r="R179" t="s">
        <v>7</v>
      </c>
      <c r="S179" t="s">
        <v>8</v>
      </c>
      <c r="T179" t="s">
        <v>9</v>
      </c>
      <c r="U179" t="s">
        <v>38</v>
      </c>
      <c r="V179">
        <v>0</v>
      </c>
      <c r="W179">
        <v>0</v>
      </c>
      <c r="X179" t="s">
        <v>21</v>
      </c>
      <c r="Y179">
        <v>0</v>
      </c>
      <c r="Z179">
        <v>0</v>
      </c>
      <c r="AA179">
        <v>0</v>
      </c>
      <c r="AB179" t="s">
        <v>4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 t="s">
        <v>5</v>
      </c>
      <c r="AK179" t="s">
        <v>46</v>
      </c>
      <c r="AL179" t="s">
        <v>11</v>
      </c>
      <c r="AM179" t="s">
        <v>26</v>
      </c>
      <c r="AN179" t="s">
        <v>13</v>
      </c>
      <c r="AO179" t="s">
        <v>14</v>
      </c>
      <c r="AP179" t="s">
        <v>50</v>
      </c>
      <c r="AQ179" t="s">
        <v>47</v>
      </c>
      <c r="AR179">
        <v>120711</v>
      </c>
      <c r="AS179" t="s">
        <v>306</v>
      </c>
    </row>
    <row r="180" spans="1:45" x14ac:dyDescent="0.25">
      <c r="A180" t="s">
        <v>0</v>
      </c>
      <c r="B180" t="s">
        <v>1</v>
      </c>
      <c r="C180" s="1">
        <v>42899</v>
      </c>
      <c r="D180" t="s">
        <v>2</v>
      </c>
      <c r="E180">
        <v>38</v>
      </c>
      <c r="F180">
        <v>0</v>
      </c>
      <c r="G180">
        <v>1</v>
      </c>
      <c r="H180">
        <v>1</v>
      </c>
      <c r="I180">
        <v>2</v>
      </c>
      <c r="J180">
        <v>0</v>
      </c>
      <c r="K180">
        <v>1</v>
      </c>
      <c r="L180">
        <v>0</v>
      </c>
      <c r="M180">
        <v>0</v>
      </c>
      <c r="N180">
        <v>1</v>
      </c>
      <c r="O180">
        <v>4</v>
      </c>
      <c r="P180">
        <v>5</v>
      </c>
      <c r="Q180" t="s">
        <v>3</v>
      </c>
      <c r="R180" t="s">
        <v>4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 t="s">
        <v>5</v>
      </c>
      <c r="AA180" t="s">
        <v>46</v>
      </c>
      <c r="AB180" t="s">
        <v>7</v>
      </c>
      <c r="AC180" t="s">
        <v>105</v>
      </c>
      <c r="AD180" t="s">
        <v>125</v>
      </c>
      <c r="AE180" t="s">
        <v>125</v>
      </c>
      <c r="AF180">
        <v>0</v>
      </c>
      <c r="AG180" t="s">
        <v>307</v>
      </c>
      <c r="AH180" t="s">
        <v>21</v>
      </c>
      <c r="AI180">
        <v>0</v>
      </c>
      <c r="AJ180">
        <v>0</v>
      </c>
      <c r="AK180">
        <v>0</v>
      </c>
      <c r="AL180" t="s">
        <v>11</v>
      </c>
      <c r="AM180" t="s">
        <v>26</v>
      </c>
      <c r="AN180" t="s">
        <v>41</v>
      </c>
      <c r="AO180" t="s">
        <v>14</v>
      </c>
      <c r="AP180" t="s">
        <v>15</v>
      </c>
      <c r="AQ180">
        <v>0</v>
      </c>
      <c r="AR180">
        <v>120713</v>
      </c>
      <c r="AS180" t="s">
        <v>308</v>
      </c>
    </row>
    <row r="181" spans="1:45" x14ac:dyDescent="0.25">
      <c r="A181" t="s">
        <v>0</v>
      </c>
      <c r="B181" t="s">
        <v>1</v>
      </c>
      <c r="C181" s="1">
        <v>42901</v>
      </c>
      <c r="D181" t="s">
        <v>2</v>
      </c>
      <c r="E181">
        <v>36</v>
      </c>
      <c r="F181">
        <v>0</v>
      </c>
      <c r="G181">
        <v>0</v>
      </c>
      <c r="H181">
        <v>0</v>
      </c>
      <c r="I181">
        <v>2</v>
      </c>
      <c r="J181">
        <v>0</v>
      </c>
      <c r="K181">
        <v>3</v>
      </c>
      <c r="L181">
        <v>1</v>
      </c>
      <c r="M181">
        <v>0</v>
      </c>
      <c r="N181">
        <v>1</v>
      </c>
      <c r="O181">
        <v>5</v>
      </c>
      <c r="P181">
        <v>6</v>
      </c>
      <c r="Q181" t="s">
        <v>43</v>
      </c>
      <c r="R181" t="s">
        <v>7</v>
      </c>
      <c r="S181" t="s">
        <v>44</v>
      </c>
      <c r="T181" t="s">
        <v>43</v>
      </c>
      <c r="U181" t="s">
        <v>45</v>
      </c>
      <c r="V181">
        <v>0</v>
      </c>
      <c r="W181">
        <v>0</v>
      </c>
      <c r="X181" t="s">
        <v>21</v>
      </c>
      <c r="Y181">
        <v>0</v>
      </c>
      <c r="Z181">
        <v>0</v>
      </c>
      <c r="AA181">
        <v>0</v>
      </c>
      <c r="AB181" t="s">
        <v>4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 t="s">
        <v>5</v>
      </c>
      <c r="AK181" t="s">
        <v>46</v>
      </c>
      <c r="AL181" t="s">
        <v>11</v>
      </c>
      <c r="AM181" t="s">
        <v>26</v>
      </c>
      <c r="AN181" t="s">
        <v>41</v>
      </c>
      <c r="AO181" t="s">
        <v>14</v>
      </c>
      <c r="AP181" t="s">
        <v>50</v>
      </c>
      <c r="AQ181">
        <v>0</v>
      </c>
      <c r="AR181">
        <v>120714</v>
      </c>
      <c r="AS181" t="s">
        <v>309</v>
      </c>
    </row>
    <row r="182" spans="1:45" x14ac:dyDescent="0.25">
      <c r="A182" t="s">
        <v>0</v>
      </c>
      <c r="B182" t="s">
        <v>1</v>
      </c>
      <c r="C182" s="1">
        <v>42903</v>
      </c>
      <c r="D182" t="s">
        <v>2</v>
      </c>
      <c r="E182">
        <v>44</v>
      </c>
      <c r="F182">
        <v>0</v>
      </c>
      <c r="G182">
        <v>0</v>
      </c>
      <c r="H182">
        <v>3</v>
      </c>
      <c r="I182">
        <v>2</v>
      </c>
      <c r="J182">
        <v>2</v>
      </c>
      <c r="K182">
        <v>1</v>
      </c>
      <c r="L182">
        <v>0</v>
      </c>
      <c r="M182">
        <v>0</v>
      </c>
      <c r="N182">
        <v>5</v>
      </c>
      <c r="O182">
        <v>3</v>
      </c>
      <c r="P182">
        <v>8</v>
      </c>
      <c r="Q182" t="s">
        <v>3</v>
      </c>
      <c r="R182" t="s">
        <v>7</v>
      </c>
      <c r="S182" t="s">
        <v>8</v>
      </c>
      <c r="T182" t="s">
        <v>9</v>
      </c>
      <c r="U182" t="s">
        <v>9</v>
      </c>
      <c r="V182">
        <v>0</v>
      </c>
      <c r="W182">
        <v>0</v>
      </c>
      <c r="X182" t="s">
        <v>21</v>
      </c>
      <c r="Y182">
        <v>0</v>
      </c>
      <c r="Z182">
        <v>0</v>
      </c>
      <c r="AA182">
        <v>0</v>
      </c>
      <c r="AB182" t="s">
        <v>4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 t="s">
        <v>5</v>
      </c>
      <c r="AK182" t="s">
        <v>46</v>
      </c>
      <c r="AL182" t="s">
        <v>11</v>
      </c>
      <c r="AM182" t="s">
        <v>26</v>
      </c>
      <c r="AN182" t="s">
        <v>13</v>
      </c>
      <c r="AO182" t="s">
        <v>14</v>
      </c>
      <c r="AP182" t="s">
        <v>15</v>
      </c>
      <c r="AQ182">
        <v>0</v>
      </c>
      <c r="AR182">
        <v>120715</v>
      </c>
      <c r="AS182" t="s">
        <v>310</v>
      </c>
    </row>
    <row r="183" spans="1:45" x14ac:dyDescent="0.25">
      <c r="A183" t="s">
        <v>0</v>
      </c>
      <c r="B183" t="s">
        <v>1</v>
      </c>
      <c r="C183" s="1">
        <v>42901</v>
      </c>
      <c r="D183" t="s">
        <v>2</v>
      </c>
      <c r="E183">
        <v>28</v>
      </c>
      <c r="F183">
        <v>0</v>
      </c>
      <c r="G183">
        <v>0</v>
      </c>
      <c r="H183">
        <v>1</v>
      </c>
      <c r="I183">
        <v>3</v>
      </c>
      <c r="J183">
        <v>0</v>
      </c>
      <c r="K183">
        <v>3</v>
      </c>
      <c r="L183">
        <v>0</v>
      </c>
      <c r="M183">
        <v>0</v>
      </c>
      <c r="N183">
        <v>1</v>
      </c>
      <c r="O183">
        <v>6</v>
      </c>
      <c r="P183">
        <v>7</v>
      </c>
      <c r="Q183" t="s">
        <v>43</v>
      </c>
      <c r="R183" t="s">
        <v>7</v>
      </c>
      <c r="S183" t="s">
        <v>8</v>
      </c>
      <c r="T183" t="s">
        <v>9</v>
      </c>
      <c r="U183" t="s">
        <v>65</v>
      </c>
      <c r="V183">
        <v>0</v>
      </c>
      <c r="W183">
        <v>0</v>
      </c>
      <c r="X183" t="s">
        <v>21</v>
      </c>
      <c r="Y183">
        <v>0</v>
      </c>
      <c r="Z183">
        <v>0</v>
      </c>
      <c r="AA183">
        <v>0</v>
      </c>
      <c r="AB183" t="s">
        <v>4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 t="s">
        <v>5</v>
      </c>
      <c r="AK183" t="s">
        <v>46</v>
      </c>
      <c r="AL183" t="s">
        <v>11</v>
      </c>
      <c r="AM183" t="s">
        <v>26</v>
      </c>
      <c r="AN183" t="s">
        <v>13</v>
      </c>
      <c r="AO183" t="s">
        <v>14</v>
      </c>
      <c r="AP183" t="s">
        <v>50</v>
      </c>
      <c r="AQ183">
        <v>0</v>
      </c>
      <c r="AR183">
        <v>120716</v>
      </c>
      <c r="AS183" t="s">
        <v>311</v>
      </c>
    </row>
    <row r="184" spans="1:45" x14ac:dyDescent="0.25">
      <c r="A184" t="s">
        <v>0</v>
      </c>
      <c r="B184" t="s">
        <v>1</v>
      </c>
      <c r="C184" s="1">
        <v>42899</v>
      </c>
      <c r="D184" t="s">
        <v>35</v>
      </c>
      <c r="E184">
        <v>46</v>
      </c>
      <c r="F184">
        <v>1</v>
      </c>
      <c r="G184">
        <v>1</v>
      </c>
      <c r="H184">
        <v>3</v>
      </c>
      <c r="I184">
        <v>1</v>
      </c>
      <c r="J184">
        <v>1</v>
      </c>
      <c r="K184">
        <v>2</v>
      </c>
      <c r="L184">
        <v>0</v>
      </c>
      <c r="M184">
        <v>0</v>
      </c>
      <c r="N184">
        <v>5</v>
      </c>
      <c r="O184">
        <v>4</v>
      </c>
      <c r="P184">
        <v>9</v>
      </c>
      <c r="Q184" t="s">
        <v>59</v>
      </c>
      <c r="R184" t="s">
        <v>4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 t="s">
        <v>5</v>
      </c>
      <c r="AA184" t="s">
        <v>153</v>
      </c>
      <c r="AB184" t="s">
        <v>7</v>
      </c>
      <c r="AC184" t="s">
        <v>75</v>
      </c>
      <c r="AD184" t="s">
        <v>59</v>
      </c>
      <c r="AE184">
        <v>0</v>
      </c>
      <c r="AF184">
        <v>0</v>
      </c>
      <c r="AG184" t="s">
        <v>312</v>
      </c>
      <c r="AH184" t="s">
        <v>21</v>
      </c>
      <c r="AI184">
        <v>0</v>
      </c>
      <c r="AJ184">
        <v>0</v>
      </c>
      <c r="AK184">
        <v>0</v>
      </c>
      <c r="AL184">
        <v>0</v>
      </c>
      <c r="AM184" t="s">
        <v>26</v>
      </c>
      <c r="AN184" t="s">
        <v>13</v>
      </c>
      <c r="AO184" t="s">
        <v>14</v>
      </c>
      <c r="AP184" t="s">
        <v>50</v>
      </c>
      <c r="AQ184" t="s">
        <v>47</v>
      </c>
      <c r="AR184">
        <v>120717</v>
      </c>
      <c r="AS184" t="s">
        <v>313</v>
      </c>
    </row>
    <row r="185" spans="1:45" x14ac:dyDescent="0.25">
      <c r="A185" t="s">
        <v>0</v>
      </c>
      <c r="B185" t="s">
        <v>1</v>
      </c>
      <c r="C185" s="1">
        <v>42901</v>
      </c>
      <c r="D185" t="s">
        <v>2</v>
      </c>
      <c r="E185">
        <v>31</v>
      </c>
      <c r="F185">
        <v>1</v>
      </c>
      <c r="G185">
        <v>0</v>
      </c>
      <c r="H185">
        <v>3</v>
      </c>
      <c r="I185">
        <v>1</v>
      </c>
      <c r="J185">
        <v>0</v>
      </c>
      <c r="K185">
        <v>2</v>
      </c>
      <c r="L185">
        <v>0</v>
      </c>
      <c r="M185">
        <v>0</v>
      </c>
      <c r="N185">
        <v>4</v>
      </c>
      <c r="O185">
        <v>3</v>
      </c>
      <c r="P185">
        <v>7</v>
      </c>
      <c r="Q185" t="s">
        <v>43</v>
      </c>
      <c r="R185" t="s">
        <v>7</v>
      </c>
      <c r="S185" t="s">
        <v>8</v>
      </c>
      <c r="T185" t="s">
        <v>9</v>
      </c>
      <c r="U185" t="s">
        <v>65</v>
      </c>
      <c r="V185">
        <v>0</v>
      </c>
      <c r="W185">
        <v>0</v>
      </c>
      <c r="X185" t="s">
        <v>21</v>
      </c>
      <c r="Y185">
        <v>0</v>
      </c>
      <c r="Z185">
        <v>0</v>
      </c>
      <c r="AA185">
        <v>0</v>
      </c>
      <c r="AB185" t="s">
        <v>4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 t="s">
        <v>5</v>
      </c>
      <c r="AK185" t="s">
        <v>142</v>
      </c>
      <c r="AL185" t="s">
        <v>11</v>
      </c>
      <c r="AM185" t="s">
        <v>26</v>
      </c>
      <c r="AN185" t="s">
        <v>13</v>
      </c>
      <c r="AO185" t="s">
        <v>14</v>
      </c>
      <c r="AP185" t="s">
        <v>28</v>
      </c>
      <c r="AQ185" t="s">
        <v>47</v>
      </c>
      <c r="AR185">
        <v>120718</v>
      </c>
      <c r="AS185" t="s">
        <v>314</v>
      </c>
    </row>
    <row r="186" spans="1:45" x14ac:dyDescent="0.25">
      <c r="A186" t="s">
        <v>0</v>
      </c>
      <c r="B186" t="s">
        <v>1</v>
      </c>
      <c r="C186" s="1">
        <v>42899</v>
      </c>
      <c r="D186" t="s">
        <v>2</v>
      </c>
      <c r="E186">
        <v>50</v>
      </c>
      <c r="F186">
        <v>0</v>
      </c>
      <c r="G186">
        <v>1</v>
      </c>
      <c r="H186">
        <v>1</v>
      </c>
      <c r="I186">
        <v>3</v>
      </c>
      <c r="J186">
        <v>0</v>
      </c>
      <c r="K186">
        <v>1</v>
      </c>
      <c r="L186">
        <v>0</v>
      </c>
      <c r="M186">
        <v>0</v>
      </c>
      <c r="N186">
        <v>1</v>
      </c>
      <c r="O186">
        <v>5</v>
      </c>
      <c r="P186">
        <v>6</v>
      </c>
      <c r="Q186" t="s">
        <v>43</v>
      </c>
      <c r="R186" t="s">
        <v>4</v>
      </c>
      <c r="S186" t="s">
        <v>36</v>
      </c>
      <c r="T186" t="s">
        <v>37</v>
      </c>
      <c r="U186">
        <v>0</v>
      </c>
      <c r="V186">
        <v>0</v>
      </c>
      <c r="W186">
        <v>0</v>
      </c>
      <c r="X186">
        <v>0</v>
      </c>
      <c r="Y186">
        <v>0</v>
      </c>
      <c r="Z186" t="s">
        <v>21</v>
      </c>
      <c r="AA186">
        <v>0</v>
      </c>
      <c r="AB186" t="s">
        <v>7</v>
      </c>
      <c r="AC186" t="s">
        <v>44</v>
      </c>
      <c r="AD186" t="s">
        <v>43</v>
      </c>
      <c r="AE186" t="s">
        <v>45</v>
      </c>
      <c r="AF186">
        <v>0</v>
      </c>
      <c r="AG186">
        <v>0</v>
      </c>
      <c r="AH186" t="s">
        <v>21</v>
      </c>
      <c r="AI186">
        <v>0</v>
      </c>
      <c r="AJ186">
        <v>0</v>
      </c>
      <c r="AK186">
        <v>0</v>
      </c>
      <c r="AL186" t="s">
        <v>11</v>
      </c>
      <c r="AM186" t="s">
        <v>26</v>
      </c>
      <c r="AN186" t="s">
        <v>41</v>
      </c>
      <c r="AO186" t="s">
        <v>14</v>
      </c>
      <c r="AP186" t="s">
        <v>28</v>
      </c>
      <c r="AQ186">
        <v>0</v>
      </c>
      <c r="AR186">
        <v>120719</v>
      </c>
      <c r="AS186" t="s">
        <v>315</v>
      </c>
    </row>
    <row r="187" spans="1:45" x14ac:dyDescent="0.25">
      <c r="A187" t="s">
        <v>0</v>
      </c>
      <c r="B187" t="s">
        <v>1</v>
      </c>
      <c r="C187" s="1">
        <v>42901</v>
      </c>
      <c r="D187" t="s">
        <v>2</v>
      </c>
      <c r="E187">
        <v>50</v>
      </c>
      <c r="F187">
        <v>0</v>
      </c>
      <c r="G187">
        <v>0</v>
      </c>
      <c r="H187">
        <v>1</v>
      </c>
      <c r="I187">
        <v>2</v>
      </c>
      <c r="J187">
        <v>0</v>
      </c>
      <c r="K187">
        <v>2</v>
      </c>
      <c r="L187">
        <v>0</v>
      </c>
      <c r="M187">
        <v>0</v>
      </c>
      <c r="N187">
        <v>1</v>
      </c>
      <c r="O187">
        <v>4</v>
      </c>
      <c r="P187">
        <v>5</v>
      </c>
      <c r="Q187" t="s">
        <v>63</v>
      </c>
      <c r="R187" t="s">
        <v>7</v>
      </c>
      <c r="S187" t="s">
        <v>8</v>
      </c>
      <c r="T187" t="s">
        <v>9</v>
      </c>
      <c r="U187" t="s">
        <v>9</v>
      </c>
      <c r="V187">
        <v>0</v>
      </c>
      <c r="W187">
        <v>0</v>
      </c>
      <c r="X187" t="s">
        <v>21</v>
      </c>
      <c r="Y187">
        <v>0</v>
      </c>
      <c r="Z187">
        <v>0</v>
      </c>
      <c r="AA187">
        <v>0</v>
      </c>
      <c r="AB187" t="s">
        <v>4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 t="s">
        <v>5</v>
      </c>
      <c r="AK187" t="s">
        <v>46</v>
      </c>
      <c r="AL187" t="s">
        <v>11</v>
      </c>
      <c r="AM187" t="s">
        <v>26</v>
      </c>
      <c r="AN187" t="s">
        <v>41</v>
      </c>
      <c r="AO187" t="s">
        <v>14</v>
      </c>
      <c r="AP187" t="s">
        <v>50</v>
      </c>
      <c r="AQ187">
        <v>0</v>
      </c>
      <c r="AR187">
        <v>120720</v>
      </c>
      <c r="AS187" t="s">
        <v>316</v>
      </c>
    </row>
    <row r="188" spans="1:45" x14ac:dyDescent="0.25">
      <c r="A188" t="s">
        <v>0</v>
      </c>
      <c r="B188" t="s">
        <v>1</v>
      </c>
      <c r="C188" s="1">
        <v>42901</v>
      </c>
      <c r="D188" t="s">
        <v>2</v>
      </c>
      <c r="E188">
        <v>27</v>
      </c>
      <c r="F188">
        <v>0</v>
      </c>
      <c r="G188">
        <v>0</v>
      </c>
      <c r="H188">
        <v>2</v>
      </c>
      <c r="I188">
        <v>0</v>
      </c>
      <c r="J188">
        <v>0</v>
      </c>
      <c r="K188">
        <v>2</v>
      </c>
      <c r="L188">
        <v>0</v>
      </c>
      <c r="M188">
        <v>1</v>
      </c>
      <c r="N188">
        <v>2</v>
      </c>
      <c r="O188">
        <v>3</v>
      </c>
      <c r="P188">
        <v>5</v>
      </c>
      <c r="Q188" t="s">
        <v>3</v>
      </c>
      <c r="R188" t="s">
        <v>7</v>
      </c>
      <c r="S188" t="s">
        <v>8</v>
      </c>
      <c r="T188" t="s">
        <v>9</v>
      </c>
      <c r="U188" t="s">
        <v>9</v>
      </c>
      <c r="V188">
        <v>0</v>
      </c>
      <c r="W188">
        <v>0</v>
      </c>
      <c r="X188" t="s">
        <v>21</v>
      </c>
      <c r="Y188">
        <v>0</v>
      </c>
      <c r="Z188">
        <v>0</v>
      </c>
      <c r="AA188">
        <v>0</v>
      </c>
      <c r="AB188" t="s">
        <v>4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 t="s">
        <v>5</v>
      </c>
      <c r="AK188" t="s">
        <v>46</v>
      </c>
      <c r="AL188" t="s">
        <v>11</v>
      </c>
      <c r="AM188" t="s">
        <v>26</v>
      </c>
      <c r="AN188" t="s">
        <v>41</v>
      </c>
      <c r="AO188" t="s">
        <v>14</v>
      </c>
      <c r="AP188" t="s">
        <v>15</v>
      </c>
      <c r="AQ188" t="s">
        <v>29</v>
      </c>
      <c r="AR188">
        <v>120721</v>
      </c>
      <c r="AS188" t="s">
        <v>317</v>
      </c>
    </row>
    <row r="189" spans="1:45" x14ac:dyDescent="0.25">
      <c r="A189" t="s">
        <v>0</v>
      </c>
      <c r="B189" t="s">
        <v>1</v>
      </c>
      <c r="C189" s="1">
        <v>42899</v>
      </c>
      <c r="D189" t="s">
        <v>35</v>
      </c>
      <c r="E189">
        <v>41</v>
      </c>
      <c r="F189">
        <v>0</v>
      </c>
      <c r="G189">
        <v>0</v>
      </c>
      <c r="H189">
        <v>2</v>
      </c>
      <c r="I189">
        <v>1</v>
      </c>
      <c r="J189">
        <v>3</v>
      </c>
      <c r="K189">
        <v>0</v>
      </c>
      <c r="L189">
        <v>1</v>
      </c>
      <c r="M189">
        <v>0</v>
      </c>
      <c r="N189">
        <v>6</v>
      </c>
      <c r="O189">
        <v>1</v>
      </c>
      <c r="P189">
        <v>7</v>
      </c>
      <c r="Q189" t="s">
        <v>43</v>
      </c>
      <c r="R189" t="s">
        <v>4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 t="s">
        <v>5</v>
      </c>
      <c r="AA189" t="s">
        <v>46</v>
      </c>
      <c r="AB189" t="s">
        <v>7</v>
      </c>
      <c r="AC189" t="s">
        <v>44</v>
      </c>
      <c r="AD189" t="s">
        <v>43</v>
      </c>
      <c r="AE189">
        <v>0</v>
      </c>
      <c r="AF189">
        <v>0</v>
      </c>
      <c r="AG189" t="s">
        <v>318</v>
      </c>
      <c r="AH189" t="s">
        <v>21</v>
      </c>
      <c r="AI189">
        <v>0</v>
      </c>
      <c r="AJ189">
        <v>0</v>
      </c>
      <c r="AK189">
        <v>0</v>
      </c>
      <c r="AL189" t="s">
        <v>11</v>
      </c>
      <c r="AM189" t="s">
        <v>26</v>
      </c>
      <c r="AN189" t="s">
        <v>41</v>
      </c>
      <c r="AO189" t="s">
        <v>14</v>
      </c>
      <c r="AP189" t="s">
        <v>50</v>
      </c>
      <c r="AQ189" t="s">
        <v>29</v>
      </c>
      <c r="AR189">
        <v>120722</v>
      </c>
      <c r="AS189" t="s">
        <v>319</v>
      </c>
    </row>
    <row r="190" spans="1:45" x14ac:dyDescent="0.25">
      <c r="A190" t="s">
        <v>0</v>
      </c>
      <c r="B190" t="s">
        <v>1</v>
      </c>
      <c r="C190" s="1">
        <v>42901</v>
      </c>
      <c r="D190" t="s">
        <v>2</v>
      </c>
      <c r="E190">
        <v>25</v>
      </c>
      <c r="F190">
        <v>1</v>
      </c>
      <c r="G190">
        <v>0</v>
      </c>
      <c r="H190">
        <v>0</v>
      </c>
      <c r="I190">
        <v>2</v>
      </c>
      <c r="J190">
        <v>0</v>
      </c>
      <c r="K190">
        <v>1</v>
      </c>
      <c r="L190">
        <v>0</v>
      </c>
      <c r="M190">
        <v>0</v>
      </c>
      <c r="N190">
        <v>1</v>
      </c>
      <c r="O190">
        <v>3</v>
      </c>
      <c r="P190">
        <v>4</v>
      </c>
      <c r="Q190" t="s">
        <v>9</v>
      </c>
      <c r="R190" t="s">
        <v>7</v>
      </c>
      <c r="S190" t="s">
        <v>8</v>
      </c>
      <c r="T190" t="s">
        <v>9</v>
      </c>
      <c r="U190" t="s">
        <v>38</v>
      </c>
      <c r="V190">
        <v>0</v>
      </c>
      <c r="W190">
        <v>0</v>
      </c>
      <c r="X190" t="s">
        <v>21</v>
      </c>
      <c r="Y190">
        <v>0</v>
      </c>
      <c r="Z190">
        <v>0</v>
      </c>
      <c r="AA190">
        <v>0</v>
      </c>
      <c r="AB190" t="s">
        <v>4</v>
      </c>
      <c r="AC190" t="s">
        <v>36</v>
      </c>
      <c r="AD190" t="s">
        <v>37</v>
      </c>
      <c r="AE190">
        <v>0</v>
      </c>
      <c r="AF190">
        <v>0</v>
      </c>
      <c r="AG190">
        <v>0</v>
      </c>
      <c r="AH190">
        <v>0</v>
      </c>
      <c r="AI190">
        <v>0</v>
      </c>
      <c r="AJ190" t="s">
        <v>21</v>
      </c>
      <c r="AK190">
        <v>0</v>
      </c>
      <c r="AL190" t="s">
        <v>11</v>
      </c>
      <c r="AM190" t="s">
        <v>26</v>
      </c>
      <c r="AN190" t="s">
        <v>41</v>
      </c>
      <c r="AO190" t="s">
        <v>14</v>
      </c>
      <c r="AP190" t="s">
        <v>28</v>
      </c>
      <c r="AQ190" t="s">
        <v>47</v>
      </c>
      <c r="AR190">
        <v>120723</v>
      </c>
      <c r="AS190" t="s">
        <v>320</v>
      </c>
    </row>
    <row r="191" spans="1:45" x14ac:dyDescent="0.25">
      <c r="A191" t="s">
        <v>0</v>
      </c>
      <c r="B191" t="s">
        <v>1</v>
      </c>
      <c r="C191" s="1">
        <v>42901</v>
      </c>
      <c r="D191" t="s">
        <v>2</v>
      </c>
      <c r="E191">
        <v>41</v>
      </c>
      <c r="F191">
        <v>0</v>
      </c>
      <c r="G191">
        <v>0</v>
      </c>
      <c r="H191">
        <v>2</v>
      </c>
      <c r="I191">
        <v>1</v>
      </c>
      <c r="J191">
        <v>0</v>
      </c>
      <c r="K191">
        <v>2</v>
      </c>
      <c r="L191">
        <v>0</v>
      </c>
      <c r="M191">
        <v>1</v>
      </c>
      <c r="N191">
        <v>2</v>
      </c>
      <c r="O191">
        <v>4</v>
      </c>
      <c r="P191">
        <v>6</v>
      </c>
      <c r="Q191" t="s">
        <v>43</v>
      </c>
      <c r="R191" t="s">
        <v>7</v>
      </c>
      <c r="S191" t="s">
        <v>8</v>
      </c>
      <c r="T191" t="s">
        <v>9</v>
      </c>
      <c r="U191" t="s">
        <v>9</v>
      </c>
      <c r="V191">
        <v>0</v>
      </c>
      <c r="W191">
        <v>0</v>
      </c>
      <c r="X191" t="s">
        <v>21</v>
      </c>
      <c r="Y191">
        <v>0</v>
      </c>
      <c r="Z191">
        <v>0</v>
      </c>
      <c r="AA191">
        <v>0</v>
      </c>
      <c r="AB191" t="s">
        <v>4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 t="s">
        <v>5</v>
      </c>
      <c r="AK191" t="s">
        <v>25</v>
      </c>
      <c r="AL191" t="s">
        <v>11</v>
      </c>
      <c r="AM191" t="s">
        <v>26</v>
      </c>
      <c r="AN191" t="s">
        <v>13</v>
      </c>
      <c r="AO191" t="s">
        <v>14</v>
      </c>
      <c r="AP191" t="s">
        <v>15</v>
      </c>
      <c r="AQ191">
        <v>0</v>
      </c>
      <c r="AR191">
        <v>120725</v>
      </c>
      <c r="AS191" t="s">
        <v>321</v>
      </c>
    </row>
    <row r="192" spans="1:45" x14ac:dyDescent="0.25">
      <c r="A192" t="s">
        <v>0</v>
      </c>
      <c r="B192" t="s">
        <v>1</v>
      </c>
      <c r="C192" s="1">
        <v>42901</v>
      </c>
      <c r="D192" t="s">
        <v>2</v>
      </c>
      <c r="E192">
        <v>38</v>
      </c>
      <c r="F192">
        <v>0</v>
      </c>
      <c r="G192">
        <v>0</v>
      </c>
      <c r="H192">
        <v>2</v>
      </c>
      <c r="I192">
        <v>1</v>
      </c>
      <c r="J192">
        <v>0</v>
      </c>
      <c r="K192">
        <v>3</v>
      </c>
      <c r="L192">
        <v>0</v>
      </c>
      <c r="M192">
        <v>0</v>
      </c>
      <c r="N192">
        <v>2</v>
      </c>
      <c r="O192">
        <v>4</v>
      </c>
      <c r="P192">
        <v>6</v>
      </c>
      <c r="Q192" t="s">
        <v>59</v>
      </c>
      <c r="R192" t="s">
        <v>7</v>
      </c>
      <c r="S192" t="s">
        <v>8</v>
      </c>
      <c r="T192" t="s">
        <v>9</v>
      </c>
      <c r="U192" t="s">
        <v>38</v>
      </c>
      <c r="V192">
        <v>0</v>
      </c>
      <c r="W192">
        <v>0</v>
      </c>
      <c r="X192" t="s">
        <v>21</v>
      </c>
      <c r="Y192">
        <v>0</v>
      </c>
      <c r="Z192">
        <v>0</v>
      </c>
      <c r="AA192">
        <v>0</v>
      </c>
      <c r="AB192" t="s">
        <v>4</v>
      </c>
      <c r="AC192" t="s">
        <v>36</v>
      </c>
      <c r="AD192" t="s">
        <v>37</v>
      </c>
      <c r="AE192">
        <v>0</v>
      </c>
      <c r="AF192">
        <v>0</v>
      </c>
      <c r="AG192">
        <v>0</v>
      </c>
      <c r="AH192">
        <v>0</v>
      </c>
      <c r="AI192">
        <v>0</v>
      </c>
      <c r="AJ192" t="s">
        <v>21</v>
      </c>
      <c r="AK192">
        <v>0</v>
      </c>
      <c r="AL192" t="s">
        <v>11</v>
      </c>
      <c r="AM192" t="s">
        <v>26</v>
      </c>
      <c r="AN192" t="s">
        <v>13</v>
      </c>
      <c r="AO192" t="s">
        <v>14</v>
      </c>
      <c r="AP192">
        <v>0</v>
      </c>
      <c r="AQ192" t="s">
        <v>57</v>
      </c>
      <c r="AR192">
        <v>120726</v>
      </c>
      <c r="AS192" t="s">
        <v>322</v>
      </c>
    </row>
    <row r="193" spans="1:45" x14ac:dyDescent="0.25">
      <c r="A193" t="s">
        <v>0</v>
      </c>
      <c r="B193" t="s">
        <v>1</v>
      </c>
      <c r="C193" s="1">
        <v>42901</v>
      </c>
      <c r="D193" t="s">
        <v>35</v>
      </c>
      <c r="E193">
        <v>31</v>
      </c>
      <c r="F193">
        <v>0</v>
      </c>
      <c r="G193">
        <v>0</v>
      </c>
      <c r="H193">
        <v>3</v>
      </c>
      <c r="I193">
        <v>1</v>
      </c>
      <c r="J193">
        <v>1</v>
      </c>
      <c r="K193">
        <v>2</v>
      </c>
      <c r="L193">
        <v>0</v>
      </c>
      <c r="M193">
        <v>0</v>
      </c>
      <c r="N193">
        <v>4</v>
      </c>
      <c r="O193">
        <v>3</v>
      </c>
      <c r="P193">
        <v>7</v>
      </c>
      <c r="Q193" t="s">
        <v>9</v>
      </c>
      <c r="R193" t="s">
        <v>7</v>
      </c>
      <c r="S193" t="s">
        <v>8</v>
      </c>
      <c r="T193" t="s">
        <v>9</v>
      </c>
      <c r="U193" t="s">
        <v>38</v>
      </c>
      <c r="V193">
        <v>0</v>
      </c>
      <c r="W193">
        <v>0</v>
      </c>
      <c r="X193" t="s">
        <v>21</v>
      </c>
      <c r="Y193">
        <v>0</v>
      </c>
      <c r="Z193">
        <v>0</v>
      </c>
      <c r="AA193">
        <v>0</v>
      </c>
      <c r="AB193" t="s">
        <v>4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 t="s">
        <v>5</v>
      </c>
      <c r="AK193" t="s">
        <v>18</v>
      </c>
      <c r="AL193" t="s">
        <v>11</v>
      </c>
      <c r="AM193" t="s">
        <v>26</v>
      </c>
      <c r="AN193" t="s">
        <v>41</v>
      </c>
      <c r="AO193" t="s">
        <v>14</v>
      </c>
      <c r="AP193" t="s">
        <v>50</v>
      </c>
      <c r="AQ193" t="s">
        <v>47</v>
      </c>
      <c r="AR193">
        <v>120740</v>
      </c>
      <c r="AS193" t="s">
        <v>323</v>
      </c>
    </row>
    <row r="194" spans="1:45" x14ac:dyDescent="0.25">
      <c r="A194" t="s">
        <v>0</v>
      </c>
      <c r="B194" t="s">
        <v>1</v>
      </c>
      <c r="C194" s="1">
        <v>42900</v>
      </c>
      <c r="D194" t="s">
        <v>35</v>
      </c>
      <c r="E194">
        <v>28</v>
      </c>
      <c r="F194">
        <v>0</v>
      </c>
      <c r="G194">
        <v>0</v>
      </c>
      <c r="H194">
        <v>1</v>
      </c>
      <c r="I194">
        <v>3</v>
      </c>
      <c r="J194">
        <v>1</v>
      </c>
      <c r="K194">
        <v>2</v>
      </c>
      <c r="L194">
        <v>0</v>
      </c>
      <c r="M194">
        <v>0</v>
      </c>
      <c r="N194">
        <v>2</v>
      </c>
      <c r="O194">
        <v>5</v>
      </c>
      <c r="P194">
        <v>7</v>
      </c>
      <c r="Q194" t="s">
        <v>165</v>
      </c>
      <c r="R194" t="s">
        <v>4</v>
      </c>
      <c r="S194" t="s">
        <v>36</v>
      </c>
      <c r="T194" t="s">
        <v>37</v>
      </c>
      <c r="U194">
        <v>0</v>
      </c>
      <c r="V194">
        <v>0</v>
      </c>
      <c r="W194">
        <v>0</v>
      </c>
      <c r="X194">
        <v>0</v>
      </c>
      <c r="Y194">
        <v>0</v>
      </c>
      <c r="Z194" t="s">
        <v>21</v>
      </c>
      <c r="AA194">
        <v>0</v>
      </c>
      <c r="AB194" t="s">
        <v>7</v>
      </c>
      <c r="AC194" t="s">
        <v>8</v>
      </c>
      <c r="AD194" t="s">
        <v>165</v>
      </c>
      <c r="AE194" t="s">
        <v>324</v>
      </c>
      <c r="AF194">
        <v>0</v>
      </c>
      <c r="AG194">
        <v>0</v>
      </c>
      <c r="AH194" t="s">
        <v>21</v>
      </c>
      <c r="AI194">
        <v>0</v>
      </c>
      <c r="AJ194">
        <v>0</v>
      </c>
      <c r="AK194">
        <v>0</v>
      </c>
      <c r="AL194" t="s">
        <v>11</v>
      </c>
      <c r="AM194" t="s">
        <v>26</v>
      </c>
      <c r="AN194">
        <v>0</v>
      </c>
      <c r="AO194" t="s">
        <v>14</v>
      </c>
      <c r="AP194" t="s">
        <v>50</v>
      </c>
      <c r="AQ194" t="s">
        <v>47</v>
      </c>
      <c r="AR194">
        <v>120742</v>
      </c>
      <c r="AS194" t="s">
        <v>325</v>
      </c>
    </row>
    <row r="195" spans="1:45" x14ac:dyDescent="0.25">
      <c r="A195" t="s">
        <v>0</v>
      </c>
      <c r="B195" t="s">
        <v>1</v>
      </c>
      <c r="C195" s="1">
        <v>42901</v>
      </c>
      <c r="D195" t="s">
        <v>35</v>
      </c>
      <c r="E195">
        <v>40</v>
      </c>
      <c r="F195">
        <v>2</v>
      </c>
      <c r="G195">
        <v>1</v>
      </c>
      <c r="H195">
        <v>0</v>
      </c>
      <c r="I195">
        <v>3</v>
      </c>
      <c r="J195">
        <v>2</v>
      </c>
      <c r="K195">
        <v>0</v>
      </c>
      <c r="L195">
        <v>0</v>
      </c>
      <c r="M195">
        <v>0</v>
      </c>
      <c r="N195">
        <v>4</v>
      </c>
      <c r="O195">
        <v>4</v>
      </c>
      <c r="P195">
        <v>8</v>
      </c>
      <c r="Q195" t="s">
        <v>43</v>
      </c>
      <c r="R195" t="s">
        <v>7</v>
      </c>
      <c r="S195" t="s">
        <v>8</v>
      </c>
      <c r="T195" t="s">
        <v>9</v>
      </c>
      <c r="U195" t="s">
        <v>9</v>
      </c>
      <c r="V195">
        <v>0</v>
      </c>
      <c r="W195">
        <v>0</v>
      </c>
      <c r="X195" t="s">
        <v>21</v>
      </c>
      <c r="Y195">
        <v>0</v>
      </c>
      <c r="Z195">
        <v>0</v>
      </c>
      <c r="AA195">
        <v>0</v>
      </c>
      <c r="AB195" t="s">
        <v>4</v>
      </c>
      <c r="AC195" t="s">
        <v>36</v>
      </c>
      <c r="AD195" t="s">
        <v>37</v>
      </c>
      <c r="AE195">
        <v>0</v>
      </c>
      <c r="AF195">
        <v>0</v>
      </c>
      <c r="AG195">
        <v>0</v>
      </c>
      <c r="AH195">
        <v>0</v>
      </c>
      <c r="AI195">
        <v>0</v>
      </c>
      <c r="AJ195" t="s">
        <v>21</v>
      </c>
      <c r="AK195">
        <v>0</v>
      </c>
      <c r="AL195" t="s">
        <v>11</v>
      </c>
      <c r="AM195" t="s">
        <v>26</v>
      </c>
      <c r="AN195" t="s">
        <v>13</v>
      </c>
      <c r="AO195" t="s">
        <v>14</v>
      </c>
      <c r="AP195" t="s">
        <v>28</v>
      </c>
      <c r="AQ195" t="s">
        <v>47</v>
      </c>
      <c r="AR195">
        <v>120766</v>
      </c>
      <c r="AS195" t="s">
        <v>326</v>
      </c>
    </row>
    <row r="196" spans="1:45" x14ac:dyDescent="0.25">
      <c r="A196" t="s">
        <v>0</v>
      </c>
      <c r="B196" t="s">
        <v>1</v>
      </c>
      <c r="C196" s="1">
        <v>42901</v>
      </c>
      <c r="D196" t="s">
        <v>2</v>
      </c>
      <c r="E196">
        <v>37</v>
      </c>
      <c r="F196">
        <v>0</v>
      </c>
      <c r="G196">
        <v>0</v>
      </c>
      <c r="H196">
        <v>3</v>
      </c>
      <c r="I196">
        <v>2</v>
      </c>
      <c r="J196">
        <v>0</v>
      </c>
      <c r="K196">
        <v>2</v>
      </c>
      <c r="L196">
        <v>1</v>
      </c>
      <c r="M196">
        <v>0</v>
      </c>
      <c r="N196">
        <v>4</v>
      </c>
      <c r="O196">
        <v>4</v>
      </c>
      <c r="P196">
        <v>8</v>
      </c>
      <c r="Q196" t="s">
        <v>59</v>
      </c>
      <c r="R196" t="s">
        <v>7</v>
      </c>
      <c r="S196" t="s">
        <v>8</v>
      </c>
      <c r="T196" t="s">
        <v>9</v>
      </c>
      <c r="U196" t="s">
        <v>9</v>
      </c>
      <c r="V196">
        <v>0</v>
      </c>
      <c r="W196">
        <v>0</v>
      </c>
      <c r="X196" t="s">
        <v>21</v>
      </c>
      <c r="Y196">
        <v>0</v>
      </c>
      <c r="Z196">
        <v>0</v>
      </c>
      <c r="AA196">
        <v>0</v>
      </c>
      <c r="AB196" t="s">
        <v>327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 t="s">
        <v>5</v>
      </c>
      <c r="AK196" t="s">
        <v>328</v>
      </c>
      <c r="AL196" t="s">
        <v>11</v>
      </c>
      <c r="AM196" t="s">
        <v>26</v>
      </c>
      <c r="AN196" t="s">
        <v>41</v>
      </c>
      <c r="AO196" t="s">
        <v>14</v>
      </c>
      <c r="AP196" t="s">
        <v>50</v>
      </c>
      <c r="AQ196">
        <v>0</v>
      </c>
      <c r="AR196">
        <v>120776</v>
      </c>
      <c r="AS196" t="s">
        <v>329</v>
      </c>
    </row>
    <row r="197" spans="1:45" x14ac:dyDescent="0.25">
      <c r="A197" t="s">
        <v>0</v>
      </c>
      <c r="B197" t="s">
        <v>1</v>
      </c>
      <c r="C197" s="1">
        <v>42901</v>
      </c>
      <c r="D197" t="s">
        <v>35</v>
      </c>
      <c r="E197">
        <v>51</v>
      </c>
      <c r="F197">
        <v>0</v>
      </c>
      <c r="G197">
        <v>1</v>
      </c>
      <c r="H197">
        <v>2</v>
      </c>
      <c r="I197">
        <v>0</v>
      </c>
      <c r="J197">
        <v>3</v>
      </c>
      <c r="K197">
        <v>2</v>
      </c>
      <c r="L197">
        <v>0</v>
      </c>
      <c r="M197">
        <v>0</v>
      </c>
      <c r="N197">
        <v>5</v>
      </c>
      <c r="O197">
        <v>3</v>
      </c>
      <c r="P197">
        <v>8</v>
      </c>
      <c r="Q197" t="s">
        <v>3</v>
      </c>
      <c r="R197" t="s">
        <v>7</v>
      </c>
      <c r="S197" t="s">
        <v>8</v>
      </c>
      <c r="T197" t="s">
        <v>9</v>
      </c>
      <c r="U197" t="s">
        <v>9</v>
      </c>
      <c r="V197">
        <v>0</v>
      </c>
      <c r="W197">
        <v>0</v>
      </c>
      <c r="X197" t="s">
        <v>21</v>
      </c>
      <c r="Y197">
        <v>0</v>
      </c>
      <c r="Z197">
        <v>0</v>
      </c>
      <c r="AA197">
        <v>0</v>
      </c>
      <c r="AB197" t="s">
        <v>4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 t="s">
        <v>5</v>
      </c>
      <c r="AK197" t="s">
        <v>90</v>
      </c>
      <c r="AL197" t="s">
        <v>11</v>
      </c>
      <c r="AM197" t="s">
        <v>26</v>
      </c>
      <c r="AN197" t="s">
        <v>13</v>
      </c>
      <c r="AO197" t="s">
        <v>14</v>
      </c>
      <c r="AP197" t="s">
        <v>15</v>
      </c>
      <c r="AQ197" t="s">
        <v>47</v>
      </c>
      <c r="AR197">
        <v>120830</v>
      </c>
      <c r="AS197" t="s">
        <v>330</v>
      </c>
    </row>
    <row r="198" spans="1:45" x14ac:dyDescent="0.25">
      <c r="A198" t="s">
        <v>0</v>
      </c>
      <c r="B198" t="s">
        <v>1</v>
      </c>
      <c r="C198" s="1">
        <v>42900</v>
      </c>
      <c r="D198" t="s">
        <v>2</v>
      </c>
      <c r="E198">
        <v>30</v>
      </c>
      <c r="F198">
        <v>0</v>
      </c>
      <c r="G198">
        <v>0</v>
      </c>
      <c r="H198">
        <v>0</v>
      </c>
      <c r="I198">
        <v>2</v>
      </c>
      <c r="J198">
        <v>2</v>
      </c>
      <c r="K198">
        <v>3</v>
      </c>
      <c r="L198">
        <v>0</v>
      </c>
      <c r="M198">
        <v>0</v>
      </c>
      <c r="N198">
        <v>2</v>
      </c>
      <c r="O198">
        <v>5</v>
      </c>
      <c r="P198">
        <v>7</v>
      </c>
      <c r="Q198" t="s">
        <v>43</v>
      </c>
      <c r="R198" t="s">
        <v>4</v>
      </c>
      <c r="S198" t="s">
        <v>36</v>
      </c>
      <c r="T198" t="s">
        <v>37</v>
      </c>
      <c r="U198">
        <v>0</v>
      </c>
      <c r="V198">
        <v>0</v>
      </c>
      <c r="W198">
        <v>0</v>
      </c>
      <c r="X198">
        <v>0</v>
      </c>
      <c r="Y198">
        <v>0</v>
      </c>
      <c r="Z198" t="s">
        <v>21</v>
      </c>
      <c r="AA198">
        <v>0</v>
      </c>
      <c r="AB198" t="s">
        <v>7</v>
      </c>
      <c r="AC198" t="s">
        <v>44</v>
      </c>
      <c r="AD198" t="s">
        <v>43</v>
      </c>
      <c r="AE198" t="s">
        <v>123</v>
      </c>
      <c r="AF198">
        <v>0</v>
      </c>
      <c r="AG198">
        <v>0</v>
      </c>
      <c r="AH198" t="s">
        <v>21</v>
      </c>
      <c r="AI198">
        <v>0</v>
      </c>
      <c r="AJ198">
        <v>0</v>
      </c>
      <c r="AK198">
        <v>0</v>
      </c>
      <c r="AL198" t="s">
        <v>11</v>
      </c>
      <c r="AM198" t="s">
        <v>26</v>
      </c>
      <c r="AN198" t="s">
        <v>13</v>
      </c>
      <c r="AO198" t="s">
        <v>14</v>
      </c>
      <c r="AP198" t="s">
        <v>15</v>
      </c>
      <c r="AQ198" t="s">
        <v>57</v>
      </c>
      <c r="AR198">
        <v>120831</v>
      </c>
      <c r="AS198" t="s">
        <v>331</v>
      </c>
    </row>
    <row r="199" spans="1:45" x14ac:dyDescent="0.25">
      <c r="A199" t="s">
        <v>0</v>
      </c>
      <c r="B199" t="s">
        <v>1</v>
      </c>
      <c r="C199" s="1">
        <v>42901</v>
      </c>
      <c r="D199" t="s">
        <v>35</v>
      </c>
      <c r="E199">
        <v>41</v>
      </c>
      <c r="F199">
        <v>0</v>
      </c>
      <c r="G199">
        <v>2</v>
      </c>
      <c r="H199">
        <v>1</v>
      </c>
      <c r="I199">
        <v>1</v>
      </c>
      <c r="J199">
        <v>1</v>
      </c>
      <c r="K199">
        <v>0</v>
      </c>
      <c r="L199">
        <v>0</v>
      </c>
      <c r="M199">
        <v>0</v>
      </c>
      <c r="N199">
        <v>2</v>
      </c>
      <c r="O199">
        <v>3</v>
      </c>
      <c r="P199">
        <v>5</v>
      </c>
      <c r="Q199" t="s">
        <v>59</v>
      </c>
      <c r="R199" t="s">
        <v>7</v>
      </c>
      <c r="S199" t="s">
        <v>8</v>
      </c>
      <c r="T199" t="s">
        <v>9</v>
      </c>
      <c r="U199">
        <v>0</v>
      </c>
      <c r="V199">
        <v>0</v>
      </c>
      <c r="W199">
        <v>0</v>
      </c>
      <c r="X199" t="s">
        <v>21</v>
      </c>
      <c r="Y199">
        <v>0</v>
      </c>
      <c r="Z199">
        <v>0</v>
      </c>
      <c r="AA199">
        <v>0</v>
      </c>
      <c r="AB199" t="s">
        <v>4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 t="s">
        <v>5</v>
      </c>
      <c r="AK199" t="s">
        <v>46</v>
      </c>
      <c r="AL199" t="s">
        <v>11</v>
      </c>
      <c r="AM199" t="s">
        <v>26</v>
      </c>
      <c r="AN199" t="s">
        <v>13</v>
      </c>
      <c r="AO199" t="s">
        <v>14</v>
      </c>
      <c r="AP199" t="s">
        <v>15</v>
      </c>
      <c r="AQ199" t="s">
        <v>57</v>
      </c>
      <c r="AR199">
        <v>120832</v>
      </c>
      <c r="AS199" t="s">
        <v>332</v>
      </c>
    </row>
    <row r="200" spans="1:45" x14ac:dyDescent="0.25">
      <c r="A200" t="s">
        <v>0</v>
      </c>
      <c r="B200" t="s">
        <v>1</v>
      </c>
      <c r="C200" s="1">
        <v>42900</v>
      </c>
      <c r="D200" t="s">
        <v>2</v>
      </c>
      <c r="E200">
        <v>35</v>
      </c>
      <c r="F200">
        <v>1</v>
      </c>
      <c r="G200">
        <v>0</v>
      </c>
      <c r="H200">
        <v>1</v>
      </c>
      <c r="I200">
        <v>0</v>
      </c>
      <c r="J200">
        <v>3</v>
      </c>
      <c r="K200">
        <v>2</v>
      </c>
      <c r="L200">
        <v>0</v>
      </c>
      <c r="M200">
        <v>0</v>
      </c>
      <c r="N200">
        <v>5</v>
      </c>
      <c r="O200">
        <v>2</v>
      </c>
      <c r="P200">
        <v>7</v>
      </c>
      <c r="Q200" t="s">
        <v>59</v>
      </c>
      <c r="R200" t="s">
        <v>4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 t="s">
        <v>5</v>
      </c>
      <c r="AA200" t="s">
        <v>46</v>
      </c>
      <c r="AB200" t="s">
        <v>7</v>
      </c>
      <c r="AC200" t="s">
        <v>75</v>
      </c>
      <c r="AD200" t="s">
        <v>59</v>
      </c>
      <c r="AE200" t="s">
        <v>107</v>
      </c>
      <c r="AF200">
        <v>0</v>
      </c>
      <c r="AG200">
        <v>0</v>
      </c>
      <c r="AH200" t="s">
        <v>21</v>
      </c>
      <c r="AI200">
        <v>0</v>
      </c>
      <c r="AJ200">
        <v>0</v>
      </c>
      <c r="AK200">
        <v>0</v>
      </c>
      <c r="AL200" t="s">
        <v>11</v>
      </c>
      <c r="AM200" t="s">
        <v>26</v>
      </c>
      <c r="AN200" t="s">
        <v>13</v>
      </c>
      <c r="AO200" t="s">
        <v>14</v>
      </c>
      <c r="AP200" t="s">
        <v>15</v>
      </c>
      <c r="AQ200" t="s">
        <v>193</v>
      </c>
      <c r="AR200">
        <v>120833</v>
      </c>
      <c r="AS200" t="s">
        <v>333</v>
      </c>
    </row>
    <row r="201" spans="1:45" x14ac:dyDescent="0.25">
      <c r="A201" t="s">
        <v>0</v>
      </c>
      <c r="B201" t="s">
        <v>1</v>
      </c>
      <c r="C201" s="1">
        <v>42902</v>
      </c>
      <c r="D201" t="s">
        <v>2</v>
      </c>
      <c r="E201">
        <v>28</v>
      </c>
      <c r="F201">
        <v>0</v>
      </c>
      <c r="G201">
        <v>0</v>
      </c>
      <c r="H201">
        <v>3</v>
      </c>
      <c r="I201">
        <v>1</v>
      </c>
      <c r="J201">
        <v>1</v>
      </c>
      <c r="K201">
        <v>2</v>
      </c>
      <c r="L201">
        <v>0</v>
      </c>
      <c r="M201">
        <v>0</v>
      </c>
      <c r="N201">
        <v>4</v>
      </c>
      <c r="O201">
        <v>3</v>
      </c>
      <c r="P201">
        <v>7</v>
      </c>
      <c r="Q201" t="s">
        <v>59</v>
      </c>
      <c r="R201" t="s">
        <v>7</v>
      </c>
      <c r="S201" t="s">
        <v>8</v>
      </c>
      <c r="T201" t="s">
        <v>9</v>
      </c>
      <c r="U201" t="s">
        <v>9</v>
      </c>
      <c r="V201">
        <v>0</v>
      </c>
      <c r="W201">
        <v>0</v>
      </c>
      <c r="X201" t="s">
        <v>21</v>
      </c>
      <c r="Y201">
        <v>0</v>
      </c>
      <c r="Z201">
        <v>0</v>
      </c>
      <c r="AA201">
        <v>0</v>
      </c>
      <c r="AB201" t="s">
        <v>4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 t="s">
        <v>5</v>
      </c>
      <c r="AK201" t="s">
        <v>46</v>
      </c>
      <c r="AL201" t="s">
        <v>11</v>
      </c>
      <c r="AM201" t="s">
        <v>26</v>
      </c>
      <c r="AN201" t="s">
        <v>13</v>
      </c>
      <c r="AO201" t="s">
        <v>14</v>
      </c>
      <c r="AP201" t="s">
        <v>15</v>
      </c>
      <c r="AQ201">
        <v>0</v>
      </c>
      <c r="AR201">
        <v>120835</v>
      </c>
      <c r="AS201" t="s">
        <v>334</v>
      </c>
    </row>
    <row r="202" spans="1:45" x14ac:dyDescent="0.25">
      <c r="A202" t="s">
        <v>0</v>
      </c>
      <c r="B202" t="s">
        <v>1</v>
      </c>
      <c r="C202" s="1">
        <v>42902</v>
      </c>
      <c r="D202" t="s">
        <v>2</v>
      </c>
      <c r="E202">
        <v>35</v>
      </c>
      <c r="F202">
        <v>0</v>
      </c>
      <c r="G202">
        <v>0</v>
      </c>
      <c r="H202">
        <v>1</v>
      </c>
      <c r="I202">
        <v>0</v>
      </c>
      <c r="J202">
        <v>2</v>
      </c>
      <c r="K202">
        <v>1</v>
      </c>
      <c r="L202">
        <v>0</v>
      </c>
      <c r="M202">
        <v>0</v>
      </c>
      <c r="N202">
        <v>3</v>
      </c>
      <c r="O202">
        <v>1</v>
      </c>
      <c r="P202">
        <v>4</v>
      </c>
      <c r="Q202" t="s">
        <v>125</v>
      </c>
      <c r="R202" t="s">
        <v>7</v>
      </c>
      <c r="S202" t="s">
        <v>8</v>
      </c>
      <c r="T202" t="s">
        <v>9</v>
      </c>
      <c r="U202" t="s">
        <v>9</v>
      </c>
      <c r="V202">
        <v>0</v>
      </c>
      <c r="W202">
        <v>0</v>
      </c>
      <c r="X202" t="s">
        <v>21</v>
      </c>
      <c r="Y202">
        <v>0</v>
      </c>
      <c r="Z202">
        <v>0</v>
      </c>
      <c r="AA202">
        <v>0</v>
      </c>
      <c r="AB202" t="s">
        <v>4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 t="s">
        <v>5</v>
      </c>
      <c r="AK202" t="s">
        <v>46</v>
      </c>
      <c r="AL202" t="s">
        <v>11</v>
      </c>
      <c r="AM202" t="s">
        <v>26</v>
      </c>
      <c r="AN202" t="s">
        <v>41</v>
      </c>
      <c r="AO202" t="s">
        <v>14</v>
      </c>
      <c r="AP202" t="s">
        <v>50</v>
      </c>
      <c r="AQ202">
        <v>0</v>
      </c>
      <c r="AR202">
        <v>120836</v>
      </c>
      <c r="AS202" t="s">
        <v>335</v>
      </c>
    </row>
    <row r="203" spans="1:45" x14ac:dyDescent="0.25">
      <c r="A203" t="s">
        <v>0</v>
      </c>
      <c r="B203" t="s">
        <v>1</v>
      </c>
      <c r="C203" s="1">
        <v>42900</v>
      </c>
      <c r="D203" t="s">
        <v>35</v>
      </c>
      <c r="E203">
        <v>25</v>
      </c>
      <c r="F203">
        <v>0</v>
      </c>
      <c r="G203">
        <v>0</v>
      </c>
      <c r="H203">
        <v>0</v>
      </c>
      <c r="I203">
        <v>2</v>
      </c>
      <c r="J203">
        <v>0</v>
      </c>
      <c r="K203">
        <v>1</v>
      </c>
      <c r="L203">
        <v>1</v>
      </c>
      <c r="M203">
        <v>1</v>
      </c>
      <c r="N203">
        <v>1</v>
      </c>
      <c r="O203">
        <v>4</v>
      </c>
      <c r="P203">
        <v>5</v>
      </c>
      <c r="Q203" t="s">
        <v>9</v>
      </c>
      <c r="R203" t="s">
        <v>7</v>
      </c>
      <c r="S203" t="s">
        <v>75</v>
      </c>
      <c r="T203" t="s">
        <v>59</v>
      </c>
      <c r="U203" t="s">
        <v>76</v>
      </c>
      <c r="V203">
        <v>0</v>
      </c>
      <c r="W203">
        <v>0</v>
      </c>
      <c r="X203" t="s">
        <v>21</v>
      </c>
      <c r="Y203">
        <v>0</v>
      </c>
      <c r="Z203">
        <v>0</v>
      </c>
      <c r="AA203">
        <v>0</v>
      </c>
      <c r="AB203" t="s">
        <v>7</v>
      </c>
      <c r="AC203" t="s">
        <v>8</v>
      </c>
      <c r="AD203" t="s">
        <v>9</v>
      </c>
      <c r="AE203" t="s">
        <v>32</v>
      </c>
      <c r="AF203">
        <v>0</v>
      </c>
      <c r="AG203">
        <v>0</v>
      </c>
      <c r="AH203" t="s">
        <v>21</v>
      </c>
      <c r="AI203">
        <v>0</v>
      </c>
      <c r="AJ203">
        <v>0</v>
      </c>
      <c r="AK203">
        <v>0</v>
      </c>
      <c r="AL203" t="s">
        <v>11</v>
      </c>
      <c r="AM203" t="s">
        <v>71</v>
      </c>
      <c r="AN203" t="s">
        <v>13</v>
      </c>
      <c r="AO203" t="s">
        <v>14</v>
      </c>
      <c r="AP203" t="s">
        <v>50</v>
      </c>
      <c r="AQ203" t="s">
        <v>29</v>
      </c>
      <c r="AR203">
        <v>120837</v>
      </c>
      <c r="AS203" t="s">
        <v>336</v>
      </c>
    </row>
    <row r="204" spans="1:45" x14ac:dyDescent="0.25">
      <c r="A204" t="s">
        <v>0</v>
      </c>
      <c r="B204" t="s">
        <v>1</v>
      </c>
      <c r="C204" s="1">
        <v>42900</v>
      </c>
      <c r="D204" t="s">
        <v>2</v>
      </c>
      <c r="E204">
        <v>41</v>
      </c>
      <c r="F204">
        <v>0</v>
      </c>
      <c r="G204">
        <v>0</v>
      </c>
      <c r="H204">
        <v>2</v>
      </c>
      <c r="I204">
        <v>1</v>
      </c>
      <c r="J204">
        <v>4</v>
      </c>
      <c r="K204">
        <v>1</v>
      </c>
      <c r="L204">
        <v>0</v>
      </c>
      <c r="M204">
        <v>0</v>
      </c>
      <c r="N204">
        <v>6</v>
      </c>
      <c r="O204">
        <v>2</v>
      </c>
      <c r="P204">
        <v>8</v>
      </c>
      <c r="Q204" t="s">
        <v>9</v>
      </c>
      <c r="R204" t="s">
        <v>327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 t="s">
        <v>5</v>
      </c>
      <c r="AA204" t="s">
        <v>328</v>
      </c>
      <c r="AB204" t="s">
        <v>7</v>
      </c>
      <c r="AC204" t="s">
        <v>8</v>
      </c>
      <c r="AD204" t="s">
        <v>9</v>
      </c>
      <c r="AE204" t="s">
        <v>38</v>
      </c>
      <c r="AF204">
        <v>0</v>
      </c>
      <c r="AG204">
        <v>0</v>
      </c>
      <c r="AH204" t="s">
        <v>21</v>
      </c>
      <c r="AI204">
        <v>0</v>
      </c>
      <c r="AJ204">
        <v>0</v>
      </c>
      <c r="AK204">
        <v>0</v>
      </c>
      <c r="AL204" t="s">
        <v>11</v>
      </c>
      <c r="AM204" t="s">
        <v>26</v>
      </c>
      <c r="AN204" t="s">
        <v>41</v>
      </c>
      <c r="AO204" t="s">
        <v>14</v>
      </c>
      <c r="AP204" t="s">
        <v>50</v>
      </c>
      <c r="AQ204">
        <v>0</v>
      </c>
      <c r="AR204">
        <v>120839</v>
      </c>
      <c r="AS204" t="s">
        <v>337</v>
      </c>
    </row>
    <row r="205" spans="1:45" x14ac:dyDescent="0.25">
      <c r="A205" t="s">
        <v>0</v>
      </c>
      <c r="B205" t="s">
        <v>1</v>
      </c>
      <c r="C205" s="1">
        <v>42902</v>
      </c>
      <c r="D205" t="s">
        <v>2</v>
      </c>
      <c r="E205">
        <v>46</v>
      </c>
      <c r="F205">
        <v>0</v>
      </c>
      <c r="G205">
        <v>1</v>
      </c>
      <c r="H205">
        <v>2</v>
      </c>
      <c r="I205">
        <v>3</v>
      </c>
      <c r="J205">
        <v>3</v>
      </c>
      <c r="K205">
        <v>2</v>
      </c>
      <c r="L205">
        <v>0</v>
      </c>
      <c r="M205">
        <v>0</v>
      </c>
      <c r="N205">
        <v>5</v>
      </c>
      <c r="O205">
        <v>6</v>
      </c>
      <c r="P205">
        <v>11</v>
      </c>
      <c r="Q205" t="s">
        <v>43</v>
      </c>
      <c r="R205" t="s">
        <v>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 t="s">
        <v>5</v>
      </c>
      <c r="AA205" t="s">
        <v>6</v>
      </c>
      <c r="AB205" t="s">
        <v>7</v>
      </c>
      <c r="AC205" t="s">
        <v>44</v>
      </c>
      <c r="AD205" t="s">
        <v>43</v>
      </c>
      <c r="AE205" t="s">
        <v>45</v>
      </c>
      <c r="AF205">
        <v>0</v>
      </c>
      <c r="AG205">
        <v>0</v>
      </c>
      <c r="AH205" t="s">
        <v>21</v>
      </c>
      <c r="AI205">
        <v>0</v>
      </c>
      <c r="AJ205">
        <v>0</v>
      </c>
      <c r="AK205">
        <v>0</v>
      </c>
      <c r="AL205" t="s">
        <v>11</v>
      </c>
      <c r="AM205" t="s">
        <v>26</v>
      </c>
      <c r="AN205" t="s">
        <v>13</v>
      </c>
      <c r="AO205" t="s">
        <v>14</v>
      </c>
      <c r="AP205" t="s">
        <v>15</v>
      </c>
      <c r="AQ205" t="s">
        <v>47</v>
      </c>
      <c r="AR205">
        <v>120840</v>
      </c>
      <c r="AS205" t="s">
        <v>338</v>
      </c>
    </row>
    <row r="206" spans="1:45" x14ac:dyDescent="0.25">
      <c r="A206" t="s">
        <v>0</v>
      </c>
      <c r="B206" t="s">
        <v>1</v>
      </c>
      <c r="C206" s="1">
        <v>42902</v>
      </c>
      <c r="D206" t="s">
        <v>2</v>
      </c>
      <c r="E206">
        <v>40</v>
      </c>
      <c r="F206">
        <v>0</v>
      </c>
      <c r="G206">
        <v>0</v>
      </c>
      <c r="H206">
        <v>2</v>
      </c>
      <c r="I206">
        <v>1</v>
      </c>
      <c r="J206">
        <v>1</v>
      </c>
      <c r="K206">
        <v>0</v>
      </c>
      <c r="L206">
        <v>0</v>
      </c>
      <c r="M206">
        <v>0</v>
      </c>
      <c r="N206">
        <v>3</v>
      </c>
      <c r="O206">
        <v>1</v>
      </c>
      <c r="P206">
        <v>4</v>
      </c>
      <c r="Q206" t="s">
        <v>43</v>
      </c>
      <c r="R206" t="s">
        <v>4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 t="s">
        <v>5</v>
      </c>
      <c r="AA206" t="s">
        <v>46</v>
      </c>
      <c r="AB206" t="s">
        <v>7</v>
      </c>
      <c r="AC206" t="s">
        <v>44</v>
      </c>
      <c r="AD206" t="s">
        <v>43</v>
      </c>
      <c r="AE206" t="s">
        <v>45</v>
      </c>
      <c r="AF206">
        <v>0</v>
      </c>
      <c r="AG206">
        <v>0</v>
      </c>
      <c r="AH206" t="s">
        <v>21</v>
      </c>
      <c r="AI206">
        <v>0</v>
      </c>
      <c r="AJ206">
        <v>0</v>
      </c>
      <c r="AK206">
        <v>0</v>
      </c>
      <c r="AL206" t="s">
        <v>11</v>
      </c>
      <c r="AM206" t="s">
        <v>26</v>
      </c>
      <c r="AN206" t="s">
        <v>41</v>
      </c>
      <c r="AO206" t="s">
        <v>14</v>
      </c>
      <c r="AP206" t="s">
        <v>15</v>
      </c>
      <c r="AQ206">
        <v>0</v>
      </c>
      <c r="AR206">
        <v>120841</v>
      </c>
      <c r="AS206" t="s">
        <v>339</v>
      </c>
    </row>
    <row r="207" spans="1:45" x14ac:dyDescent="0.25">
      <c r="A207" t="s">
        <v>0</v>
      </c>
      <c r="B207" t="s">
        <v>1</v>
      </c>
      <c r="C207" s="1">
        <v>42902</v>
      </c>
      <c r="D207" t="s">
        <v>2</v>
      </c>
      <c r="E207">
        <v>13</v>
      </c>
      <c r="F207">
        <v>0</v>
      </c>
      <c r="G207">
        <v>0</v>
      </c>
      <c r="H207">
        <v>0</v>
      </c>
      <c r="I207">
        <v>1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</v>
      </c>
      <c r="P207">
        <v>1</v>
      </c>
      <c r="Q207" t="s">
        <v>140</v>
      </c>
      <c r="R207" t="s">
        <v>4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 t="s">
        <v>5</v>
      </c>
      <c r="AA207" t="s">
        <v>90</v>
      </c>
      <c r="AB207" t="s">
        <v>7</v>
      </c>
      <c r="AC207" t="s">
        <v>8</v>
      </c>
      <c r="AD207" t="s">
        <v>140</v>
      </c>
      <c r="AE207" t="s">
        <v>140</v>
      </c>
      <c r="AF207">
        <v>0</v>
      </c>
      <c r="AG207">
        <v>0</v>
      </c>
      <c r="AH207" t="s">
        <v>21</v>
      </c>
      <c r="AI207">
        <v>0</v>
      </c>
      <c r="AJ207">
        <v>0</v>
      </c>
      <c r="AK207">
        <v>0</v>
      </c>
      <c r="AL207" t="s">
        <v>11</v>
      </c>
      <c r="AM207" t="s">
        <v>71</v>
      </c>
      <c r="AN207" t="s">
        <v>41</v>
      </c>
      <c r="AO207" t="s">
        <v>14</v>
      </c>
      <c r="AP207" t="s">
        <v>15</v>
      </c>
      <c r="AQ207" t="s">
        <v>103</v>
      </c>
      <c r="AR207">
        <v>120842</v>
      </c>
      <c r="AS207" t="s">
        <v>340</v>
      </c>
    </row>
    <row r="208" spans="1:45" x14ac:dyDescent="0.25">
      <c r="A208" t="s">
        <v>0</v>
      </c>
      <c r="B208" t="s">
        <v>1</v>
      </c>
      <c r="C208" s="1">
        <v>42902</v>
      </c>
      <c r="D208" t="s">
        <v>2</v>
      </c>
      <c r="E208">
        <v>37</v>
      </c>
      <c r="F208">
        <v>0</v>
      </c>
      <c r="G208">
        <v>0</v>
      </c>
      <c r="H208">
        <v>3</v>
      </c>
      <c r="I208">
        <v>2</v>
      </c>
      <c r="J208">
        <v>0</v>
      </c>
      <c r="K208">
        <v>2</v>
      </c>
      <c r="L208">
        <v>0</v>
      </c>
      <c r="M208">
        <v>0</v>
      </c>
      <c r="N208">
        <v>3</v>
      </c>
      <c r="O208">
        <v>4</v>
      </c>
      <c r="P208">
        <v>7</v>
      </c>
      <c r="Q208" t="s">
        <v>43</v>
      </c>
      <c r="R208" t="s">
        <v>4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 t="s">
        <v>5</v>
      </c>
      <c r="AA208" t="s">
        <v>18</v>
      </c>
      <c r="AB208" t="s">
        <v>7</v>
      </c>
      <c r="AC208" t="s">
        <v>44</v>
      </c>
      <c r="AD208" t="s">
        <v>43</v>
      </c>
      <c r="AE208" t="s">
        <v>45</v>
      </c>
      <c r="AF208">
        <v>0</v>
      </c>
      <c r="AG208">
        <v>0</v>
      </c>
      <c r="AH208" t="s">
        <v>21</v>
      </c>
      <c r="AI208">
        <v>0</v>
      </c>
      <c r="AJ208">
        <v>0</v>
      </c>
      <c r="AK208">
        <v>0</v>
      </c>
      <c r="AL208" t="s">
        <v>11</v>
      </c>
      <c r="AM208" t="s">
        <v>26</v>
      </c>
      <c r="AN208" t="s">
        <v>13</v>
      </c>
      <c r="AO208" t="s">
        <v>14</v>
      </c>
      <c r="AP208" t="s">
        <v>50</v>
      </c>
      <c r="AQ208" t="s">
        <v>29</v>
      </c>
      <c r="AR208">
        <v>120843</v>
      </c>
      <c r="AS208" t="s">
        <v>341</v>
      </c>
    </row>
    <row r="209" spans="1:45" x14ac:dyDescent="0.25">
      <c r="A209" t="s">
        <v>0</v>
      </c>
      <c r="B209" t="s">
        <v>1</v>
      </c>
      <c r="C209" s="1">
        <v>42900</v>
      </c>
      <c r="D209" t="s">
        <v>2</v>
      </c>
      <c r="E209">
        <v>37</v>
      </c>
      <c r="F209">
        <v>2</v>
      </c>
      <c r="G209">
        <v>0</v>
      </c>
      <c r="H209">
        <v>0</v>
      </c>
      <c r="I209">
        <v>3</v>
      </c>
      <c r="J209">
        <v>0</v>
      </c>
      <c r="K209">
        <v>1</v>
      </c>
      <c r="L209">
        <v>0</v>
      </c>
      <c r="M209">
        <v>0</v>
      </c>
      <c r="N209">
        <v>2</v>
      </c>
      <c r="O209">
        <v>4</v>
      </c>
      <c r="P209">
        <v>6</v>
      </c>
      <c r="Q209" t="s">
        <v>43</v>
      </c>
      <c r="R209" t="s">
        <v>4</v>
      </c>
      <c r="S209" t="s">
        <v>36</v>
      </c>
      <c r="T209" t="s">
        <v>37</v>
      </c>
      <c r="U209">
        <v>0</v>
      </c>
      <c r="V209">
        <v>0</v>
      </c>
      <c r="W209">
        <v>0</v>
      </c>
      <c r="X209">
        <v>0</v>
      </c>
      <c r="Y209">
        <v>0</v>
      </c>
      <c r="Z209" t="s">
        <v>21</v>
      </c>
      <c r="AA209">
        <v>0</v>
      </c>
      <c r="AB209" t="s">
        <v>7</v>
      </c>
      <c r="AC209" t="s">
        <v>44</v>
      </c>
      <c r="AD209" t="s">
        <v>43</v>
      </c>
      <c r="AE209" t="s">
        <v>45</v>
      </c>
      <c r="AF209">
        <v>0</v>
      </c>
      <c r="AG209" t="s">
        <v>342</v>
      </c>
      <c r="AH209" t="s">
        <v>21</v>
      </c>
      <c r="AI209">
        <v>0</v>
      </c>
      <c r="AJ209">
        <v>0</v>
      </c>
      <c r="AK209">
        <v>0</v>
      </c>
      <c r="AL209" t="s">
        <v>11</v>
      </c>
      <c r="AM209" t="s">
        <v>26</v>
      </c>
      <c r="AN209" t="s">
        <v>41</v>
      </c>
      <c r="AO209" t="s">
        <v>14</v>
      </c>
      <c r="AP209" t="s">
        <v>15</v>
      </c>
      <c r="AQ209" t="s">
        <v>47</v>
      </c>
      <c r="AR209">
        <v>120844</v>
      </c>
      <c r="AS209" t="s">
        <v>343</v>
      </c>
    </row>
    <row r="210" spans="1:45" x14ac:dyDescent="0.25">
      <c r="A210" t="s">
        <v>0</v>
      </c>
      <c r="B210" t="s">
        <v>1</v>
      </c>
      <c r="C210" s="1">
        <v>42902</v>
      </c>
      <c r="D210" t="s">
        <v>2</v>
      </c>
      <c r="E210">
        <v>28</v>
      </c>
      <c r="F210">
        <v>0</v>
      </c>
      <c r="G210">
        <v>0</v>
      </c>
      <c r="H210">
        <v>2</v>
      </c>
      <c r="I210">
        <v>2</v>
      </c>
      <c r="J210">
        <v>0</v>
      </c>
      <c r="K210">
        <v>1</v>
      </c>
      <c r="L210">
        <v>0</v>
      </c>
      <c r="M210">
        <v>0</v>
      </c>
      <c r="N210">
        <v>2</v>
      </c>
      <c r="O210">
        <v>3</v>
      </c>
      <c r="P210">
        <v>5</v>
      </c>
      <c r="Q210" t="s">
        <v>109</v>
      </c>
      <c r="R210" t="s">
        <v>4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 t="s">
        <v>5</v>
      </c>
      <c r="AA210" t="s">
        <v>110</v>
      </c>
      <c r="AB210" t="s">
        <v>7</v>
      </c>
      <c r="AC210" t="s">
        <v>44</v>
      </c>
      <c r="AD210" t="s">
        <v>109</v>
      </c>
      <c r="AE210">
        <v>0</v>
      </c>
      <c r="AF210">
        <v>0</v>
      </c>
      <c r="AG210" t="s">
        <v>344</v>
      </c>
      <c r="AH210" t="s">
        <v>21</v>
      </c>
      <c r="AI210">
        <v>0</v>
      </c>
      <c r="AJ210">
        <v>0</v>
      </c>
      <c r="AK210">
        <v>0</v>
      </c>
      <c r="AL210" t="s">
        <v>11</v>
      </c>
      <c r="AM210" t="s">
        <v>26</v>
      </c>
      <c r="AN210" t="s">
        <v>13</v>
      </c>
      <c r="AO210" t="s">
        <v>14</v>
      </c>
      <c r="AP210" t="s">
        <v>15</v>
      </c>
      <c r="AQ210" t="s">
        <v>57</v>
      </c>
      <c r="AR210">
        <v>120846</v>
      </c>
      <c r="AS210" t="s">
        <v>345</v>
      </c>
    </row>
    <row r="211" spans="1:45" x14ac:dyDescent="0.25">
      <c r="A211" t="s">
        <v>0</v>
      </c>
      <c r="B211" t="s">
        <v>1</v>
      </c>
      <c r="C211" s="1">
        <v>42902</v>
      </c>
      <c r="D211" t="s">
        <v>2</v>
      </c>
      <c r="E211">
        <v>31</v>
      </c>
      <c r="F211">
        <v>0</v>
      </c>
      <c r="G211">
        <v>2</v>
      </c>
      <c r="H211">
        <v>1</v>
      </c>
      <c r="I211">
        <v>0</v>
      </c>
      <c r="J211">
        <v>0</v>
      </c>
      <c r="K211">
        <v>2</v>
      </c>
      <c r="L211">
        <v>0</v>
      </c>
      <c r="M211">
        <v>0</v>
      </c>
      <c r="N211">
        <v>1</v>
      </c>
      <c r="O211">
        <v>4</v>
      </c>
      <c r="P211">
        <v>5</v>
      </c>
      <c r="Q211" t="s">
        <v>3</v>
      </c>
      <c r="R211" t="s">
        <v>4</v>
      </c>
      <c r="S211" t="s">
        <v>36</v>
      </c>
      <c r="T211" t="s">
        <v>37</v>
      </c>
      <c r="U211">
        <v>0</v>
      </c>
      <c r="V211">
        <v>0</v>
      </c>
      <c r="W211">
        <v>0</v>
      </c>
      <c r="X211">
        <v>0</v>
      </c>
      <c r="Y211">
        <v>0</v>
      </c>
      <c r="Z211" t="s">
        <v>21</v>
      </c>
      <c r="AA211">
        <v>0</v>
      </c>
      <c r="AB211" t="s">
        <v>7</v>
      </c>
      <c r="AC211" t="s">
        <v>105</v>
      </c>
      <c r="AD211" t="s">
        <v>3</v>
      </c>
      <c r="AE211" t="s">
        <v>195</v>
      </c>
      <c r="AF211">
        <v>0</v>
      </c>
      <c r="AG211">
        <v>0</v>
      </c>
      <c r="AH211" t="s">
        <v>21</v>
      </c>
      <c r="AI211">
        <v>0</v>
      </c>
      <c r="AJ211">
        <v>0</v>
      </c>
      <c r="AK211">
        <v>0</v>
      </c>
      <c r="AL211" t="s">
        <v>11</v>
      </c>
      <c r="AM211" t="s">
        <v>26</v>
      </c>
      <c r="AN211" t="s">
        <v>13</v>
      </c>
      <c r="AO211" t="s">
        <v>14</v>
      </c>
      <c r="AP211" t="s">
        <v>15</v>
      </c>
      <c r="AQ211" t="s">
        <v>47</v>
      </c>
      <c r="AR211">
        <v>120847</v>
      </c>
      <c r="AS211" t="s">
        <v>346</v>
      </c>
    </row>
    <row r="212" spans="1:45" x14ac:dyDescent="0.25">
      <c r="A212" t="s">
        <v>0</v>
      </c>
      <c r="B212" t="s">
        <v>1</v>
      </c>
      <c r="C212" s="1">
        <v>42902</v>
      </c>
      <c r="D212" t="s">
        <v>2</v>
      </c>
      <c r="E212">
        <v>38</v>
      </c>
      <c r="F212">
        <v>0</v>
      </c>
      <c r="G212">
        <v>0</v>
      </c>
      <c r="H212">
        <v>1</v>
      </c>
      <c r="I212">
        <v>3</v>
      </c>
      <c r="J212">
        <v>0</v>
      </c>
      <c r="K212">
        <v>1</v>
      </c>
      <c r="L212">
        <v>0</v>
      </c>
      <c r="M212">
        <v>0</v>
      </c>
      <c r="N212">
        <v>1</v>
      </c>
      <c r="O212">
        <v>4</v>
      </c>
      <c r="P212">
        <v>5</v>
      </c>
      <c r="Q212" t="s">
        <v>151</v>
      </c>
      <c r="R212" t="s">
        <v>4</v>
      </c>
      <c r="S212" t="s">
        <v>36</v>
      </c>
      <c r="T212" t="s">
        <v>37</v>
      </c>
      <c r="U212">
        <v>0</v>
      </c>
      <c r="V212">
        <v>0</v>
      </c>
      <c r="W212">
        <v>0</v>
      </c>
      <c r="X212">
        <v>0</v>
      </c>
      <c r="Y212">
        <v>0</v>
      </c>
      <c r="Z212" t="s">
        <v>21</v>
      </c>
      <c r="AA212">
        <v>0</v>
      </c>
      <c r="AB212" t="s">
        <v>7</v>
      </c>
      <c r="AC212" t="s">
        <v>112</v>
      </c>
      <c r="AD212" t="s">
        <v>151</v>
      </c>
      <c r="AE212">
        <v>0</v>
      </c>
      <c r="AF212">
        <v>0</v>
      </c>
      <c r="AG212" t="s">
        <v>347</v>
      </c>
      <c r="AH212" t="s">
        <v>21</v>
      </c>
      <c r="AI212">
        <v>0</v>
      </c>
      <c r="AJ212">
        <v>0</v>
      </c>
      <c r="AK212">
        <v>0</v>
      </c>
      <c r="AL212" t="s">
        <v>11</v>
      </c>
      <c r="AM212" t="s">
        <v>26</v>
      </c>
      <c r="AN212" t="s">
        <v>41</v>
      </c>
      <c r="AO212" t="s">
        <v>14</v>
      </c>
      <c r="AP212" t="s">
        <v>28</v>
      </c>
      <c r="AQ212">
        <v>0</v>
      </c>
      <c r="AR212">
        <v>120848</v>
      </c>
      <c r="AS212" t="s">
        <v>348</v>
      </c>
    </row>
    <row r="213" spans="1:45" x14ac:dyDescent="0.25">
      <c r="A213" t="s">
        <v>0</v>
      </c>
      <c r="B213" t="s">
        <v>1</v>
      </c>
      <c r="C213" s="1">
        <v>42900</v>
      </c>
      <c r="D213" t="s">
        <v>35</v>
      </c>
      <c r="E213">
        <v>27</v>
      </c>
      <c r="F213">
        <v>0</v>
      </c>
      <c r="G213">
        <v>1</v>
      </c>
      <c r="H213">
        <v>1</v>
      </c>
      <c r="I213">
        <v>2</v>
      </c>
      <c r="J213">
        <v>0</v>
      </c>
      <c r="K213">
        <v>2</v>
      </c>
      <c r="L213">
        <v>0</v>
      </c>
      <c r="M213">
        <v>0</v>
      </c>
      <c r="N213">
        <v>1</v>
      </c>
      <c r="O213">
        <v>5</v>
      </c>
      <c r="P213">
        <v>6</v>
      </c>
      <c r="Q213" t="s">
        <v>99</v>
      </c>
      <c r="R213" t="s">
        <v>4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 t="s">
        <v>5</v>
      </c>
      <c r="AA213" t="s">
        <v>46</v>
      </c>
      <c r="AB213" t="s">
        <v>7</v>
      </c>
      <c r="AC213" t="s">
        <v>349</v>
      </c>
      <c r="AD213" t="s">
        <v>99</v>
      </c>
      <c r="AE213">
        <v>0</v>
      </c>
      <c r="AF213">
        <v>0</v>
      </c>
      <c r="AG213" t="s">
        <v>222</v>
      </c>
      <c r="AH213" t="s">
        <v>21</v>
      </c>
      <c r="AI213">
        <v>0</v>
      </c>
      <c r="AJ213">
        <v>0</v>
      </c>
      <c r="AK213">
        <v>0</v>
      </c>
      <c r="AL213" t="s">
        <v>11</v>
      </c>
      <c r="AM213" t="s">
        <v>26</v>
      </c>
      <c r="AN213" t="s">
        <v>41</v>
      </c>
      <c r="AO213" t="s">
        <v>14</v>
      </c>
      <c r="AP213" t="s">
        <v>28</v>
      </c>
      <c r="AQ213" t="s">
        <v>47</v>
      </c>
      <c r="AR213">
        <v>120849</v>
      </c>
      <c r="AS213" t="s">
        <v>350</v>
      </c>
    </row>
    <row r="214" spans="1:45" x14ac:dyDescent="0.25">
      <c r="A214" t="s">
        <v>0</v>
      </c>
      <c r="B214" t="s">
        <v>1</v>
      </c>
      <c r="C214" s="1">
        <v>42902</v>
      </c>
      <c r="D214" t="s">
        <v>35</v>
      </c>
      <c r="E214">
        <v>47</v>
      </c>
      <c r="F214">
        <v>1</v>
      </c>
      <c r="G214">
        <v>0</v>
      </c>
      <c r="H214">
        <v>0</v>
      </c>
      <c r="I214">
        <v>2</v>
      </c>
      <c r="J214">
        <v>1</v>
      </c>
      <c r="K214">
        <v>3</v>
      </c>
      <c r="L214">
        <v>2</v>
      </c>
      <c r="M214">
        <v>0</v>
      </c>
      <c r="N214">
        <v>4</v>
      </c>
      <c r="O214">
        <v>5</v>
      </c>
      <c r="P214">
        <v>9</v>
      </c>
      <c r="Q214" t="s">
        <v>59</v>
      </c>
      <c r="R214" t="s">
        <v>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 t="s">
        <v>5</v>
      </c>
      <c r="AA214" t="s">
        <v>46</v>
      </c>
      <c r="AB214" t="s">
        <v>7</v>
      </c>
      <c r="AC214" t="s">
        <v>75</v>
      </c>
      <c r="AD214" t="s">
        <v>59</v>
      </c>
      <c r="AE214" t="s">
        <v>107</v>
      </c>
      <c r="AF214">
        <v>0</v>
      </c>
      <c r="AG214">
        <v>0</v>
      </c>
      <c r="AH214" t="s">
        <v>21</v>
      </c>
      <c r="AI214">
        <v>0</v>
      </c>
      <c r="AJ214">
        <v>0</v>
      </c>
      <c r="AK214">
        <v>0</v>
      </c>
      <c r="AL214" t="s">
        <v>11</v>
      </c>
      <c r="AM214" t="s">
        <v>26</v>
      </c>
      <c r="AN214" t="s">
        <v>13</v>
      </c>
      <c r="AO214" t="s">
        <v>14</v>
      </c>
      <c r="AP214" t="s">
        <v>15</v>
      </c>
      <c r="AQ214" t="s">
        <v>47</v>
      </c>
      <c r="AR214">
        <v>120850</v>
      </c>
      <c r="AS214" t="s">
        <v>351</v>
      </c>
    </row>
    <row r="215" spans="1:45" x14ac:dyDescent="0.25">
      <c r="A215" t="s">
        <v>0</v>
      </c>
      <c r="B215" t="s">
        <v>1</v>
      </c>
      <c r="C215" s="1">
        <v>42900</v>
      </c>
      <c r="D215" t="s">
        <v>35</v>
      </c>
      <c r="E215">
        <v>40</v>
      </c>
      <c r="F215">
        <v>0</v>
      </c>
      <c r="G215">
        <v>0</v>
      </c>
      <c r="H215">
        <v>0</v>
      </c>
      <c r="I215">
        <v>2</v>
      </c>
      <c r="J215">
        <v>1</v>
      </c>
      <c r="K215">
        <v>3</v>
      </c>
      <c r="L215">
        <v>1</v>
      </c>
      <c r="M215">
        <v>0</v>
      </c>
      <c r="N215">
        <v>2</v>
      </c>
      <c r="O215">
        <v>5</v>
      </c>
      <c r="P215">
        <v>7</v>
      </c>
      <c r="Q215" t="s">
        <v>9</v>
      </c>
      <c r="R215" t="s">
        <v>4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 t="s">
        <v>5</v>
      </c>
      <c r="AA215" t="s">
        <v>46</v>
      </c>
      <c r="AB215" t="s">
        <v>7</v>
      </c>
      <c r="AC215" t="s">
        <v>8</v>
      </c>
      <c r="AD215" t="s">
        <v>9</v>
      </c>
      <c r="AE215" t="s">
        <v>19</v>
      </c>
      <c r="AF215">
        <v>0</v>
      </c>
      <c r="AG215">
        <v>0</v>
      </c>
      <c r="AH215" t="s">
        <v>21</v>
      </c>
      <c r="AI215">
        <v>0</v>
      </c>
      <c r="AJ215">
        <v>0</v>
      </c>
      <c r="AK215">
        <v>0</v>
      </c>
      <c r="AL215" t="s">
        <v>11</v>
      </c>
      <c r="AM215" t="s">
        <v>26</v>
      </c>
      <c r="AN215" t="s">
        <v>13</v>
      </c>
      <c r="AO215" t="s">
        <v>14</v>
      </c>
      <c r="AP215" t="s">
        <v>15</v>
      </c>
      <c r="AQ215">
        <v>0</v>
      </c>
      <c r="AR215">
        <v>120851</v>
      </c>
      <c r="AS215" t="s">
        <v>352</v>
      </c>
    </row>
    <row r="216" spans="1:45" x14ac:dyDescent="0.25">
      <c r="A216" t="s">
        <v>0</v>
      </c>
      <c r="B216" t="s">
        <v>1</v>
      </c>
      <c r="C216" s="1">
        <v>42902</v>
      </c>
      <c r="D216" t="s">
        <v>35</v>
      </c>
      <c r="E216">
        <v>35</v>
      </c>
      <c r="F216">
        <v>0</v>
      </c>
      <c r="G216">
        <v>0</v>
      </c>
      <c r="H216">
        <v>3</v>
      </c>
      <c r="I216">
        <v>1</v>
      </c>
      <c r="J216">
        <v>2</v>
      </c>
      <c r="K216">
        <v>0</v>
      </c>
      <c r="L216">
        <v>1</v>
      </c>
      <c r="M216">
        <v>0</v>
      </c>
      <c r="N216">
        <v>6</v>
      </c>
      <c r="O216">
        <v>1</v>
      </c>
      <c r="P216">
        <v>7</v>
      </c>
      <c r="Q216" t="s">
        <v>9</v>
      </c>
      <c r="R216" t="s">
        <v>4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 t="s">
        <v>5</v>
      </c>
      <c r="AA216" t="s">
        <v>46</v>
      </c>
      <c r="AB216" t="s">
        <v>7</v>
      </c>
      <c r="AC216" t="s">
        <v>8</v>
      </c>
      <c r="AD216" t="s">
        <v>9</v>
      </c>
      <c r="AE216" t="s">
        <v>38</v>
      </c>
      <c r="AF216">
        <v>0</v>
      </c>
      <c r="AG216">
        <v>0</v>
      </c>
      <c r="AH216" t="s">
        <v>21</v>
      </c>
      <c r="AI216">
        <v>0</v>
      </c>
      <c r="AJ216">
        <v>0</v>
      </c>
      <c r="AK216">
        <v>0</v>
      </c>
      <c r="AL216" t="s">
        <v>11</v>
      </c>
      <c r="AM216" t="s">
        <v>26</v>
      </c>
      <c r="AN216" t="s">
        <v>13</v>
      </c>
      <c r="AO216" t="s">
        <v>14</v>
      </c>
      <c r="AP216" t="s">
        <v>15</v>
      </c>
      <c r="AQ216" t="s">
        <v>29</v>
      </c>
      <c r="AR216">
        <v>120852</v>
      </c>
      <c r="AS216" t="s">
        <v>353</v>
      </c>
    </row>
    <row r="217" spans="1:45" x14ac:dyDescent="0.25">
      <c r="A217" t="s">
        <v>0</v>
      </c>
      <c r="B217" t="s">
        <v>1</v>
      </c>
      <c r="C217" s="1">
        <v>42900</v>
      </c>
      <c r="D217" t="s">
        <v>2</v>
      </c>
      <c r="E217">
        <v>41</v>
      </c>
      <c r="F217">
        <v>0</v>
      </c>
      <c r="G217">
        <v>0</v>
      </c>
      <c r="H217">
        <v>1</v>
      </c>
      <c r="I217">
        <v>3</v>
      </c>
      <c r="J217">
        <v>0</v>
      </c>
      <c r="K217">
        <v>2</v>
      </c>
      <c r="L217">
        <v>0</v>
      </c>
      <c r="M217">
        <v>0</v>
      </c>
      <c r="N217">
        <v>1</v>
      </c>
      <c r="O217">
        <v>5</v>
      </c>
      <c r="P217">
        <v>6</v>
      </c>
      <c r="Q217" t="s">
        <v>9</v>
      </c>
      <c r="R217" t="s">
        <v>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 t="s">
        <v>5</v>
      </c>
      <c r="AA217" t="s">
        <v>46</v>
      </c>
      <c r="AB217" t="s">
        <v>7</v>
      </c>
      <c r="AC217" t="s">
        <v>8</v>
      </c>
      <c r="AD217" t="s">
        <v>9</v>
      </c>
      <c r="AE217" t="s">
        <v>9</v>
      </c>
      <c r="AF217">
        <v>0</v>
      </c>
      <c r="AG217">
        <v>0</v>
      </c>
      <c r="AH217" t="s">
        <v>21</v>
      </c>
      <c r="AI217">
        <v>0</v>
      </c>
      <c r="AJ217">
        <v>0</v>
      </c>
      <c r="AK217">
        <v>0</v>
      </c>
      <c r="AL217" t="s">
        <v>11</v>
      </c>
      <c r="AM217" t="s">
        <v>26</v>
      </c>
      <c r="AN217" t="s">
        <v>41</v>
      </c>
      <c r="AO217" t="s">
        <v>14</v>
      </c>
      <c r="AP217" t="s">
        <v>28</v>
      </c>
      <c r="AQ217" t="s">
        <v>57</v>
      </c>
      <c r="AR217">
        <v>120853</v>
      </c>
      <c r="AS217" t="s">
        <v>354</v>
      </c>
    </row>
    <row r="218" spans="1:45" x14ac:dyDescent="0.25">
      <c r="A218" t="s">
        <v>0</v>
      </c>
      <c r="B218" t="s">
        <v>1</v>
      </c>
      <c r="C218" s="1">
        <v>42900</v>
      </c>
      <c r="D218" t="s">
        <v>2</v>
      </c>
      <c r="E218">
        <v>30</v>
      </c>
      <c r="F218">
        <v>1</v>
      </c>
      <c r="G218">
        <v>0</v>
      </c>
      <c r="H218">
        <v>0</v>
      </c>
      <c r="I218">
        <v>1</v>
      </c>
      <c r="J218">
        <v>0</v>
      </c>
      <c r="K218">
        <v>3</v>
      </c>
      <c r="L218">
        <v>0</v>
      </c>
      <c r="M218">
        <v>0</v>
      </c>
      <c r="N218">
        <v>1</v>
      </c>
      <c r="O218">
        <v>4</v>
      </c>
      <c r="P218">
        <v>5</v>
      </c>
      <c r="Q218" t="s">
        <v>59</v>
      </c>
      <c r="R218" t="s">
        <v>7</v>
      </c>
      <c r="S218" t="s">
        <v>75</v>
      </c>
      <c r="T218" t="s">
        <v>59</v>
      </c>
      <c r="U218" t="s">
        <v>76</v>
      </c>
      <c r="V218">
        <v>0</v>
      </c>
      <c r="W218">
        <v>0</v>
      </c>
      <c r="X218" t="s">
        <v>21</v>
      </c>
      <c r="Y218">
        <v>0</v>
      </c>
      <c r="Z218">
        <v>0</v>
      </c>
      <c r="AA218">
        <v>0</v>
      </c>
      <c r="AB218" t="s">
        <v>7</v>
      </c>
      <c r="AC218" t="s">
        <v>75</v>
      </c>
      <c r="AD218" t="s">
        <v>59</v>
      </c>
      <c r="AE218" t="s">
        <v>76</v>
      </c>
      <c r="AF218">
        <v>0</v>
      </c>
      <c r="AG218">
        <v>0</v>
      </c>
      <c r="AH218" t="s">
        <v>21</v>
      </c>
      <c r="AI218">
        <v>0</v>
      </c>
      <c r="AJ218">
        <v>0</v>
      </c>
      <c r="AK218">
        <v>0</v>
      </c>
      <c r="AL218" t="s">
        <v>11</v>
      </c>
      <c r="AM218" t="s">
        <v>71</v>
      </c>
      <c r="AN218" t="s">
        <v>41</v>
      </c>
      <c r="AO218" t="s">
        <v>14</v>
      </c>
      <c r="AP218" t="s">
        <v>15</v>
      </c>
      <c r="AQ218" t="s">
        <v>47</v>
      </c>
      <c r="AR218">
        <v>120854</v>
      </c>
      <c r="AS218" t="s">
        <v>355</v>
      </c>
    </row>
    <row r="219" spans="1:45" x14ac:dyDescent="0.25">
      <c r="A219" t="s">
        <v>0</v>
      </c>
      <c r="B219" t="s">
        <v>1</v>
      </c>
      <c r="C219" s="1">
        <v>42903</v>
      </c>
      <c r="D219" t="s">
        <v>35</v>
      </c>
      <c r="E219">
        <v>41</v>
      </c>
      <c r="F219">
        <v>0</v>
      </c>
      <c r="G219">
        <v>0</v>
      </c>
      <c r="H219">
        <v>1</v>
      </c>
      <c r="I219">
        <v>0</v>
      </c>
      <c r="J219">
        <v>2</v>
      </c>
      <c r="K219">
        <v>2</v>
      </c>
      <c r="L219">
        <v>3</v>
      </c>
      <c r="M219">
        <v>0</v>
      </c>
      <c r="N219">
        <v>6</v>
      </c>
      <c r="O219">
        <v>2</v>
      </c>
      <c r="P219">
        <v>8</v>
      </c>
      <c r="Q219" t="s">
        <v>9</v>
      </c>
      <c r="R219" t="s">
        <v>4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 t="s">
        <v>5</v>
      </c>
      <c r="AA219" t="s">
        <v>90</v>
      </c>
      <c r="AB219" t="s">
        <v>7</v>
      </c>
      <c r="AC219" t="s">
        <v>8</v>
      </c>
      <c r="AD219" t="s">
        <v>9</v>
      </c>
      <c r="AE219" t="s">
        <v>38</v>
      </c>
      <c r="AF219">
        <v>0</v>
      </c>
      <c r="AG219">
        <v>0</v>
      </c>
      <c r="AH219" t="s">
        <v>21</v>
      </c>
      <c r="AI219">
        <v>0</v>
      </c>
      <c r="AJ219">
        <v>0</v>
      </c>
      <c r="AK219">
        <v>0</v>
      </c>
      <c r="AL219" t="s">
        <v>11</v>
      </c>
      <c r="AM219" t="s">
        <v>26</v>
      </c>
      <c r="AN219" t="s">
        <v>41</v>
      </c>
      <c r="AO219" t="s">
        <v>14</v>
      </c>
      <c r="AP219" t="s">
        <v>15</v>
      </c>
      <c r="AQ219" t="s">
        <v>57</v>
      </c>
      <c r="AR219">
        <v>120943</v>
      </c>
      <c r="AS219" t="s">
        <v>356</v>
      </c>
    </row>
    <row r="220" spans="1:45" x14ac:dyDescent="0.25">
      <c r="A220" t="s">
        <v>357</v>
      </c>
      <c r="B220" t="s">
        <v>1</v>
      </c>
      <c r="C220" s="1">
        <v>42898</v>
      </c>
      <c r="D220" t="s">
        <v>2</v>
      </c>
      <c r="E220">
        <v>23</v>
      </c>
      <c r="F220">
        <v>1</v>
      </c>
      <c r="G220">
        <v>0</v>
      </c>
      <c r="H220">
        <v>0</v>
      </c>
      <c r="I220">
        <v>0</v>
      </c>
      <c r="J220">
        <v>0</v>
      </c>
      <c r="K220">
        <v>1</v>
      </c>
      <c r="L220">
        <v>0</v>
      </c>
      <c r="M220">
        <v>0</v>
      </c>
      <c r="N220">
        <v>1</v>
      </c>
      <c r="O220">
        <v>1</v>
      </c>
      <c r="P220">
        <v>2</v>
      </c>
      <c r="Q220" t="s">
        <v>125</v>
      </c>
      <c r="R220" t="s">
        <v>7</v>
      </c>
      <c r="S220" t="s">
        <v>7</v>
      </c>
      <c r="T220" t="s">
        <v>9</v>
      </c>
      <c r="U220">
        <v>0</v>
      </c>
      <c r="V220">
        <v>0</v>
      </c>
      <c r="W220">
        <v>0</v>
      </c>
      <c r="X220" t="s">
        <v>5</v>
      </c>
      <c r="Y220" t="s">
        <v>10</v>
      </c>
      <c r="Z220">
        <v>0</v>
      </c>
      <c r="AA220">
        <v>0</v>
      </c>
      <c r="AB220" t="s">
        <v>7</v>
      </c>
      <c r="AC220" t="s">
        <v>105</v>
      </c>
      <c r="AD220" t="s">
        <v>125</v>
      </c>
      <c r="AE220" t="s">
        <v>358</v>
      </c>
      <c r="AF220">
        <v>0</v>
      </c>
      <c r="AG220">
        <v>0</v>
      </c>
      <c r="AH220" t="s">
        <v>21</v>
      </c>
      <c r="AI220">
        <v>0</v>
      </c>
      <c r="AJ220">
        <v>0</v>
      </c>
      <c r="AK220">
        <v>0</v>
      </c>
      <c r="AL220" t="s">
        <v>154</v>
      </c>
      <c r="AM220" t="s">
        <v>12</v>
      </c>
      <c r="AN220" t="s">
        <v>41</v>
      </c>
      <c r="AO220" t="s">
        <v>359</v>
      </c>
      <c r="AP220" t="s">
        <v>50</v>
      </c>
      <c r="AQ220" t="s">
        <v>47</v>
      </c>
      <c r="AR220">
        <v>120944</v>
      </c>
      <c r="AS220" t="s">
        <v>360</v>
      </c>
    </row>
    <row r="221" spans="1:45" x14ac:dyDescent="0.25">
      <c r="A221" t="s">
        <v>0</v>
      </c>
      <c r="B221" t="s">
        <v>1</v>
      </c>
      <c r="C221" s="1">
        <v>42903</v>
      </c>
      <c r="D221" t="s">
        <v>35</v>
      </c>
      <c r="E221">
        <v>27</v>
      </c>
      <c r="F221">
        <v>0</v>
      </c>
      <c r="G221">
        <v>1</v>
      </c>
      <c r="H221">
        <v>3</v>
      </c>
      <c r="I221">
        <v>2</v>
      </c>
      <c r="J221">
        <v>1</v>
      </c>
      <c r="K221">
        <v>0</v>
      </c>
      <c r="L221">
        <v>0</v>
      </c>
      <c r="M221">
        <v>0</v>
      </c>
      <c r="N221">
        <v>4</v>
      </c>
      <c r="O221">
        <v>3</v>
      </c>
      <c r="P221">
        <v>7</v>
      </c>
      <c r="Q221" t="s">
        <v>133</v>
      </c>
      <c r="R221" t="s">
        <v>4</v>
      </c>
      <c r="S221" t="s">
        <v>36</v>
      </c>
      <c r="T221" t="s">
        <v>37</v>
      </c>
      <c r="U221">
        <v>0</v>
      </c>
      <c r="V221">
        <v>0</v>
      </c>
      <c r="W221">
        <v>0</v>
      </c>
      <c r="X221">
        <v>0</v>
      </c>
      <c r="Y221">
        <v>0</v>
      </c>
      <c r="Z221" t="s">
        <v>21</v>
      </c>
      <c r="AA221">
        <v>0</v>
      </c>
      <c r="AB221" t="s">
        <v>7</v>
      </c>
      <c r="AC221" t="s">
        <v>361</v>
      </c>
      <c r="AD221" t="s">
        <v>133</v>
      </c>
      <c r="AE221" t="s">
        <v>362</v>
      </c>
      <c r="AF221">
        <v>0</v>
      </c>
      <c r="AG221">
        <v>0</v>
      </c>
      <c r="AH221" t="s">
        <v>21</v>
      </c>
      <c r="AI221">
        <v>0</v>
      </c>
      <c r="AJ221">
        <v>0</v>
      </c>
      <c r="AK221">
        <v>0</v>
      </c>
      <c r="AL221" t="s">
        <v>11</v>
      </c>
      <c r="AM221" t="s">
        <v>26</v>
      </c>
      <c r="AN221" t="s">
        <v>41</v>
      </c>
      <c r="AO221" t="s">
        <v>14</v>
      </c>
      <c r="AP221" t="s">
        <v>15</v>
      </c>
      <c r="AQ221" t="s">
        <v>47</v>
      </c>
      <c r="AR221">
        <v>121016</v>
      </c>
      <c r="AS221" t="s">
        <v>363</v>
      </c>
    </row>
    <row r="222" spans="1:45" x14ac:dyDescent="0.25">
      <c r="A222" t="s">
        <v>0</v>
      </c>
      <c r="B222" t="s">
        <v>1</v>
      </c>
      <c r="C222" s="1">
        <v>42903</v>
      </c>
      <c r="D222" t="s">
        <v>2</v>
      </c>
      <c r="E222">
        <v>36</v>
      </c>
      <c r="F222">
        <v>0</v>
      </c>
      <c r="G222">
        <v>0</v>
      </c>
      <c r="H222">
        <v>2</v>
      </c>
      <c r="I222">
        <v>3</v>
      </c>
      <c r="J222">
        <v>0</v>
      </c>
      <c r="K222">
        <v>2</v>
      </c>
      <c r="L222">
        <v>0</v>
      </c>
      <c r="M222">
        <v>0</v>
      </c>
      <c r="N222">
        <v>2</v>
      </c>
      <c r="O222">
        <v>5</v>
      </c>
      <c r="P222">
        <v>7</v>
      </c>
      <c r="Q222" t="s">
        <v>59</v>
      </c>
      <c r="R222" t="s">
        <v>4</v>
      </c>
      <c r="S222" t="s">
        <v>36</v>
      </c>
      <c r="T222" t="s">
        <v>37</v>
      </c>
      <c r="U222">
        <v>0</v>
      </c>
      <c r="V222">
        <v>0</v>
      </c>
      <c r="W222">
        <v>0</v>
      </c>
      <c r="X222">
        <v>0</v>
      </c>
      <c r="Y222">
        <v>0</v>
      </c>
      <c r="Z222" t="s">
        <v>21</v>
      </c>
      <c r="AA222">
        <v>0</v>
      </c>
      <c r="AB222" t="s">
        <v>7</v>
      </c>
      <c r="AC222" t="s">
        <v>75</v>
      </c>
      <c r="AD222" t="s">
        <v>59</v>
      </c>
      <c r="AE222" t="s">
        <v>59</v>
      </c>
      <c r="AF222">
        <v>0</v>
      </c>
      <c r="AG222">
        <v>0</v>
      </c>
      <c r="AH222" t="s">
        <v>21</v>
      </c>
      <c r="AI222">
        <v>0</v>
      </c>
      <c r="AJ222">
        <v>0</v>
      </c>
      <c r="AK222">
        <v>0</v>
      </c>
      <c r="AL222" t="s">
        <v>11</v>
      </c>
      <c r="AM222" t="s">
        <v>26</v>
      </c>
      <c r="AN222" t="s">
        <v>13</v>
      </c>
      <c r="AO222" t="s">
        <v>14</v>
      </c>
      <c r="AP222" t="s">
        <v>15</v>
      </c>
      <c r="AQ222">
        <v>0</v>
      </c>
      <c r="AR222">
        <v>121017</v>
      </c>
      <c r="AS222" t="s">
        <v>364</v>
      </c>
    </row>
    <row r="223" spans="1:45" x14ac:dyDescent="0.25">
      <c r="A223" t="s">
        <v>0</v>
      </c>
      <c r="B223" t="s">
        <v>1</v>
      </c>
      <c r="C223" s="1">
        <v>42902</v>
      </c>
      <c r="D223" t="s">
        <v>2</v>
      </c>
      <c r="E223">
        <v>37</v>
      </c>
      <c r="F223">
        <v>0</v>
      </c>
      <c r="G223">
        <v>0</v>
      </c>
      <c r="H223">
        <v>3</v>
      </c>
      <c r="I223">
        <v>1</v>
      </c>
      <c r="J223">
        <v>0</v>
      </c>
      <c r="K223">
        <v>1</v>
      </c>
      <c r="L223">
        <v>0</v>
      </c>
      <c r="M223">
        <v>0</v>
      </c>
      <c r="N223">
        <v>3</v>
      </c>
      <c r="O223">
        <v>2</v>
      </c>
      <c r="P223">
        <v>5</v>
      </c>
      <c r="Q223" t="s">
        <v>59</v>
      </c>
      <c r="R223" t="s">
        <v>7</v>
      </c>
      <c r="S223" t="s">
        <v>8</v>
      </c>
      <c r="T223" t="s">
        <v>9</v>
      </c>
      <c r="U223" t="s">
        <v>9</v>
      </c>
      <c r="V223">
        <v>0</v>
      </c>
      <c r="W223">
        <v>0</v>
      </c>
      <c r="X223" t="s">
        <v>21</v>
      </c>
      <c r="Y223">
        <v>0</v>
      </c>
      <c r="Z223">
        <v>0</v>
      </c>
      <c r="AA223">
        <v>0</v>
      </c>
      <c r="AB223" t="s">
        <v>4</v>
      </c>
      <c r="AC223" t="s">
        <v>36</v>
      </c>
      <c r="AD223" t="s">
        <v>37</v>
      </c>
      <c r="AE223">
        <v>0</v>
      </c>
      <c r="AF223">
        <v>0</v>
      </c>
      <c r="AG223">
        <v>0</v>
      </c>
      <c r="AH223">
        <v>0</v>
      </c>
      <c r="AI223">
        <v>0</v>
      </c>
      <c r="AJ223" t="s">
        <v>21</v>
      </c>
      <c r="AK223">
        <v>0</v>
      </c>
      <c r="AL223" t="s">
        <v>11</v>
      </c>
      <c r="AM223" t="s">
        <v>26</v>
      </c>
      <c r="AN223" t="s">
        <v>41</v>
      </c>
      <c r="AO223" t="s">
        <v>14</v>
      </c>
      <c r="AP223" t="s">
        <v>15</v>
      </c>
      <c r="AQ223">
        <v>0</v>
      </c>
      <c r="AR223">
        <v>121019</v>
      </c>
      <c r="AS223" t="s">
        <v>365</v>
      </c>
    </row>
    <row r="224" spans="1:45" x14ac:dyDescent="0.25">
      <c r="A224" t="s">
        <v>0</v>
      </c>
      <c r="B224" t="s">
        <v>1</v>
      </c>
      <c r="C224" s="1">
        <v>42903</v>
      </c>
      <c r="D224" t="s">
        <v>2</v>
      </c>
      <c r="E224">
        <v>47</v>
      </c>
      <c r="F224">
        <v>0</v>
      </c>
      <c r="G224">
        <v>0</v>
      </c>
      <c r="H224">
        <v>3</v>
      </c>
      <c r="I224">
        <v>2</v>
      </c>
      <c r="J224">
        <v>0</v>
      </c>
      <c r="K224">
        <v>2</v>
      </c>
      <c r="L224">
        <v>0</v>
      </c>
      <c r="M224">
        <v>1</v>
      </c>
      <c r="N224">
        <v>3</v>
      </c>
      <c r="O224">
        <v>5</v>
      </c>
      <c r="P224">
        <v>8</v>
      </c>
      <c r="Q224" t="s">
        <v>9</v>
      </c>
      <c r="R224" t="s">
        <v>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 t="s">
        <v>5</v>
      </c>
      <c r="AA224" t="s">
        <v>230</v>
      </c>
      <c r="AB224" t="s">
        <v>7</v>
      </c>
      <c r="AC224" t="s">
        <v>8</v>
      </c>
      <c r="AD224" t="s">
        <v>9</v>
      </c>
      <c r="AE224" t="s">
        <v>38</v>
      </c>
      <c r="AF224">
        <v>0</v>
      </c>
      <c r="AG224">
        <v>0</v>
      </c>
      <c r="AH224" t="s">
        <v>21</v>
      </c>
      <c r="AI224">
        <v>0</v>
      </c>
      <c r="AJ224">
        <v>0</v>
      </c>
      <c r="AK224">
        <v>0</v>
      </c>
      <c r="AL224" t="s">
        <v>11</v>
      </c>
      <c r="AM224" t="s">
        <v>26</v>
      </c>
      <c r="AN224" t="s">
        <v>13</v>
      </c>
      <c r="AO224" t="s">
        <v>14</v>
      </c>
      <c r="AP224" t="s">
        <v>15</v>
      </c>
      <c r="AQ224" t="s">
        <v>29</v>
      </c>
      <c r="AR224">
        <v>121020</v>
      </c>
      <c r="AS224" t="s">
        <v>366</v>
      </c>
    </row>
    <row r="225" spans="1:45" x14ac:dyDescent="0.25">
      <c r="A225" t="s">
        <v>0</v>
      </c>
      <c r="B225" t="s">
        <v>1</v>
      </c>
      <c r="C225" s="1">
        <v>42902</v>
      </c>
      <c r="D225" t="s">
        <v>2</v>
      </c>
      <c r="E225">
        <v>40</v>
      </c>
      <c r="F225">
        <v>0</v>
      </c>
      <c r="G225">
        <v>0</v>
      </c>
      <c r="H225">
        <v>2</v>
      </c>
      <c r="I225">
        <v>1</v>
      </c>
      <c r="J225">
        <v>3</v>
      </c>
      <c r="K225">
        <v>2</v>
      </c>
      <c r="L225">
        <v>0</v>
      </c>
      <c r="M225">
        <v>0</v>
      </c>
      <c r="N225">
        <v>5</v>
      </c>
      <c r="O225">
        <v>3</v>
      </c>
      <c r="P225">
        <v>8</v>
      </c>
      <c r="Q225" t="s">
        <v>43</v>
      </c>
      <c r="R225" t="s">
        <v>7</v>
      </c>
      <c r="S225" t="s">
        <v>8</v>
      </c>
      <c r="T225" t="s">
        <v>9</v>
      </c>
      <c r="U225" t="s">
        <v>9</v>
      </c>
      <c r="V225">
        <v>0</v>
      </c>
      <c r="W225">
        <v>0</v>
      </c>
      <c r="X225" t="s">
        <v>21</v>
      </c>
      <c r="Y225">
        <v>0</v>
      </c>
      <c r="Z225">
        <v>0</v>
      </c>
      <c r="AA225">
        <v>0</v>
      </c>
      <c r="AB225" t="s">
        <v>4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 t="s">
        <v>5</v>
      </c>
      <c r="AK225" t="s">
        <v>46</v>
      </c>
      <c r="AL225" t="s">
        <v>11</v>
      </c>
      <c r="AM225" t="s">
        <v>26</v>
      </c>
      <c r="AN225" t="s">
        <v>13</v>
      </c>
      <c r="AO225" t="s">
        <v>14</v>
      </c>
      <c r="AP225" t="s">
        <v>50</v>
      </c>
      <c r="AQ225" t="s">
        <v>57</v>
      </c>
      <c r="AR225">
        <v>121022</v>
      </c>
      <c r="AS225" t="s">
        <v>367</v>
      </c>
    </row>
    <row r="226" spans="1:45" x14ac:dyDescent="0.25">
      <c r="A226" t="s">
        <v>0</v>
      </c>
      <c r="B226" t="s">
        <v>1</v>
      </c>
      <c r="C226" s="1">
        <v>42903</v>
      </c>
      <c r="D226" t="s">
        <v>2</v>
      </c>
      <c r="E226">
        <v>23</v>
      </c>
      <c r="F226">
        <v>0</v>
      </c>
      <c r="G226">
        <v>0</v>
      </c>
      <c r="H226">
        <v>1</v>
      </c>
      <c r="I226">
        <v>2</v>
      </c>
      <c r="J226">
        <v>0</v>
      </c>
      <c r="K226">
        <v>1</v>
      </c>
      <c r="L226">
        <v>0</v>
      </c>
      <c r="M226">
        <v>0</v>
      </c>
      <c r="N226">
        <v>1</v>
      </c>
      <c r="O226">
        <v>3</v>
      </c>
      <c r="P226">
        <v>4</v>
      </c>
      <c r="Q226" t="s">
        <v>43</v>
      </c>
      <c r="R226" t="s">
        <v>4</v>
      </c>
      <c r="S226" t="s">
        <v>36</v>
      </c>
      <c r="T226" t="s">
        <v>37</v>
      </c>
      <c r="U226">
        <v>0</v>
      </c>
      <c r="V226">
        <v>0</v>
      </c>
      <c r="W226">
        <v>0</v>
      </c>
      <c r="X226">
        <v>0</v>
      </c>
      <c r="Y226">
        <v>0</v>
      </c>
      <c r="Z226" t="s">
        <v>21</v>
      </c>
      <c r="AA226">
        <v>0</v>
      </c>
      <c r="AB226" t="s">
        <v>7</v>
      </c>
      <c r="AC226" t="s">
        <v>44</v>
      </c>
      <c r="AD226" t="s">
        <v>43</v>
      </c>
      <c r="AE226" t="s">
        <v>45</v>
      </c>
      <c r="AF226">
        <v>0</v>
      </c>
      <c r="AG226">
        <v>0</v>
      </c>
      <c r="AH226" t="s">
        <v>21</v>
      </c>
      <c r="AI226">
        <v>0</v>
      </c>
      <c r="AJ226">
        <v>0</v>
      </c>
      <c r="AK226">
        <v>0</v>
      </c>
      <c r="AL226" t="s">
        <v>11</v>
      </c>
      <c r="AM226" t="s">
        <v>26</v>
      </c>
      <c r="AN226" t="s">
        <v>41</v>
      </c>
      <c r="AO226" t="s">
        <v>14</v>
      </c>
      <c r="AP226" t="s">
        <v>15</v>
      </c>
      <c r="AQ226">
        <v>0</v>
      </c>
      <c r="AR226">
        <v>121023</v>
      </c>
      <c r="AS226" t="s">
        <v>368</v>
      </c>
    </row>
    <row r="227" spans="1:45" x14ac:dyDescent="0.25">
      <c r="A227" t="s">
        <v>0</v>
      </c>
      <c r="B227" t="s">
        <v>1</v>
      </c>
      <c r="C227" s="1">
        <v>42902</v>
      </c>
      <c r="D227" t="s">
        <v>2</v>
      </c>
      <c r="E227">
        <v>28</v>
      </c>
      <c r="F227">
        <v>0</v>
      </c>
      <c r="G227">
        <v>1</v>
      </c>
      <c r="H227">
        <v>2</v>
      </c>
      <c r="I227">
        <v>3</v>
      </c>
      <c r="J227">
        <v>0</v>
      </c>
      <c r="K227">
        <v>2</v>
      </c>
      <c r="L227">
        <v>0</v>
      </c>
      <c r="M227">
        <v>0</v>
      </c>
      <c r="N227">
        <v>2</v>
      </c>
      <c r="O227">
        <v>6</v>
      </c>
      <c r="P227">
        <v>8</v>
      </c>
      <c r="Q227" t="s">
        <v>59</v>
      </c>
      <c r="R227" t="s">
        <v>7</v>
      </c>
      <c r="S227" t="s">
        <v>8</v>
      </c>
      <c r="T227" t="s">
        <v>9</v>
      </c>
      <c r="U227" t="s">
        <v>9</v>
      </c>
      <c r="V227">
        <v>0</v>
      </c>
      <c r="W227">
        <v>0</v>
      </c>
      <c r="X227" t="s">
        <v>21</v>
      </c>
      <c r="Y227">
        <v>0</v>
      </c>
      <c r="Z227">
        <v>0</v>
      </c>
      <c r="AA227">
        <v>0</v>
      </c>
      <c r="AB227" t="s">
        <v>4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 t="s">
        <v>5</v>
      </c>
      <c r="AK227" t="s">
        <v>142</v>
      </c>
      <c r="AL227" t="s">
        <v>11</v>
      </c>
      <c r="AM227" t="s">
        <v>49</v>
      </c>
      <c r="AN227" t="s">
        <v>13</v>
      </c>
      <c r="AO227" t="s">
        <v>14</v>
      </c>
      <c r="AP227" t="s">
        <v>28</v>
      </c>
      <c r="AQ227" t="s">
        <v>47</v>
      </c>
      <c r="AR227">
        <v>121024</v>
      </c>
      <c r="AS227" t="s">
        <v>369</v>
      </c>
    </row>
    <row r="228" spans="1:45" x14ac:dyDescent="0.25">
      <c r="A228" t="s">
        <v>0</v>
      </c>
      <c r="B228" t="s">
        <v>1</v>
      </c>
      <c r="C228" s="1">
        <v>42902</v>
      </c>
      <c r="D228" t="s">
        <v>2</v>
      </c>
      <c r="E228">
        <v>24</v>
      </c>
      <c r="F228">
        <v>0</v>
      </c>
      <c r="G228">
        <v>0</v>
      </c>
      <c r="H228">
        <v>1</v>
      </c>
      <c r="I228">
        <v>1</v>
      </c>
      <c r="J228">
        <v>0</v>
      </c>
      <c r="K228">
        <v>3</v>
      </c>
      <c r="L228">
        <v>0</v>
      </c>
      <c r="M228">
        <v>0</v>
      </c>
      <c r="N228">
        <v>1</v>
      </c>
      <c r="O228">
        <v>4</v>
      </c>
      <c r="P228">
        <v>5</v>
      </c>
      <c r="Q228" t="s">
        <v>140</v>
      </c>
      <c r="R228" t="s">
        <v>7</v>
      </c>
      <c r="S228" t="s">
        <v>8</v>
      </c>
      <c r="T228" t="s">
        <v>9</v>
      </c>
      <c r="U228" t="s">
        <v>9</v>
      </c>
      <c r="V228">
        <v>0</v>
      </c>
      <c r="W228">
        <v>0</v>
      </c>
      <c r="X228" t="s">
        <v>21</v>
      </c>
      <c r="Y228">
        <v>0</v>
      </c>
      <c r="Z228">
        <v>0</v>
      </c>
      <c r="AA228">
        <v>0</v>
      </c>
      <c r="AB228" t="s">
        <v>4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 t="s">
        <v>5</v>
      </c>
      <c r="AK228" t="s">
        <v>90</v>
      </c>
      <c r="AL228" t="s">
        <v>11</v>
      </c>
      <c r="AM228" t="s">
        <v>26</v>
      </c>
      <c r="AN228" t="s">
        <v>41</v>
      </c>
      <c r="AO228" t="s">
        <v>14</v>
      </c>
      <c r="AP228" t="s">
        <v>15</v>
      </c>
      <c r="AQ228">
        <v>0</v>
      </c>
      <c r="AR228">
        <v>121025</v>
      </c>
      <c r="AS228" t="s">
        <v>370</v>
      </c>
    </row>
    <row r="229" spans="1:45" x14ac:dyDescent="0.25">
      <c r="A229" t="s">
        <v>0</v>
      </c>
      <c r="B229" t="s">
        <v>1</v>
      </c>
      <c r="C229" s="1">
        <v>42902</v>
      </c>
      <c r="D229" t="s">
        <v>2</v>
      </c>
      <c r="E229">
        <v>36</v>
      </c>
      <c r="F229">
        <v>0</v>
      </c>
      <c r="G229">
        <v>0</v>
      </c>
      <c r="H229">
        <v>3</v>
      </c>
      <c r="I229">
        <v>0</v>
      </c>
      <c r="J229">
        <v>1</v>
      </c>
      <c r="K229">
        <v>2</v>
      </c>
      <c r="L229">
        <v>0</v>
      </c>
      <c r="M229">
        <v>0</v>
      </c>
      <c r="N229">
        <v>4</v>
      </c>
      <c r="O229">
        <v>2</v>
      </c>
      <c r="P229">
        <v>6</v>
      </c>
      <c r="Q229" t="s">
        <v>59</v>
      </c>
      <c r="R229" t="s">
        <v>7</v>
      </c>
      <c r="S229" t="s">
        <v>8</v>
      </c>
      <c r="T229" t="s">
        <v>9</v>
      </c>
      <c r="U229" t="s">
        <v>9</v>
      </c>
      <c r="V229">
        <v>0</v>
      </c>
      <c r="W229">
        <v>0</v>
      </c>
      <c r="X229" t="s">
        <v>21</v>
      </c>
      <c r="Y229">
        <v>0</v>
      </c>
      <c r="Z229">
        <v>0</v>
      </c>
      <c r="AA229">
        <v>0</v>
      </c>
      <c r="AB229" t="s">
        <v>4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 t="s">
        <v>5</v>
      </c>
      <c r="AK229" t="s">
        <v>46</v>
      </c>
      <c r="AL229" t="s">
        <v>11</v>
      </c>
      <c r="AM229" t="s">
        <v>26</v>
      </c>
      <c r="AN229" t="s">
        <v>13</v>
      </c>
      <c r="AO229" t="s">
        <v>14</v>
      </c>
      <c r="AP229" t="s">
        <v>15</v>
      </c>
      <c r="AQ229" t="s">
        <v>57</v>
      </c>
      <c r="AR229">
        <v>121027</v>
      </c>
      <c r="AS229" t="s">
        <v>371</v>
      </c>
    </row>
    <row r="230" spans="1:45" x14ac:dyDescent="0.25">
      <c r="A230" t="s">
        <v>0</v>
      </c>
      <c r="B230" t="s">
        <v>1</v>
      </c>
      <c r="C230" s="1">
        <v>42903</v>
      </c>
      <c r="D230" t="s">
        <v>2</v>
      </c>
      <c r="E230">
        <v>42</v>
      </c>
      <c r="F230">
        <v>1</v>
      </c>
      <c r="G230">
        <v>0</v>
      </c>
      <c r="H230">
        <v>2</v>
      </c>
      <c r="I230">
        <v>1</v>
      </c>
      <c r="J230">
        <v>1</v>
      </c>
      <c r="K230">
        <v>3</v>
      </c>
      <c r="L230">
        <v>0</v>
      </c>
      <c r="M230">
        <v>0</v>
      </c>
      <c r="N230">
        <v>4</v>
      </c>
      <c r="O230">
        <v>4</v>
      </c>
      <c r="P230">
        <v>8</v>
      </c>
      <c r="Q230" t="s">
        <v>59</v>
      </c>
      <c r="R230" t="s">
        <v>4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 t="s">
        <v>5</v>
      </c>
      <c r="AA230" t="s">
        <v>46</v>
      </c>
      <c r="AB230" t="s">
        <v>7</v>
      </c>
      <c r="AC230" t="s">
        <v>75</v>
      </c>
      <c r="AD230" t="s">
        <v>59</v>
      </c>
      <c r="AE230" t="s">
        <v>107</v>
      </c>
      <c r="AF230">
        <v>0</v>
      </c>
      <c r="AG230">
        <v>0</v>
      </c>
      <c r="AH230" t="s">
        <v>21</v>
      </c>
      <c r="AI230">
        <v>0</v>
      </c>
      <c r="AJ230">
        <v>0</v>
      </c>
      <c r="AK230">
        <v>0</v>
      </c>
      <c r="AL230" t="s">
        <v>11</v>
      </c>
      <c r="AM230" t="s">
        <v>26</v>
      </c>
      <c r="AN230">
        <v>0</v>
      </c>
      <c r="AO230" t="s">
        <v>14</v>
      </c>
      <c r="AP230" t="s">
        <v>28</v>
      </c>
      <c r="AQ230" t="s">
        <v>47</v>
      </c>
      <c r="AR230">
        <v>121028</v>
      </c>
      <c r="AS230" t="s">
        <v>372</v>
      </c>
    </row>
    <row r="231" spans="1:45" x14ac:dyDescent="0.25">
      <c r="A231" t="s">
        <v>357</v>
      </c>
      <c r="B231" t="s">
        <v>1</v>
      </c>
      <c r="C231" s="1">
        <v>42899</v>
      </c>
      <c r="D231" t="s">
        <v>2</v>
      </c>
      <c r="E231">
        <v>65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1</v>
      </c>
      <c r="N231">
        <v>1</v>
      </c>
      <c r="O231">
        <v>1</v>
      </c>
      <c r="P231">
        <v>2</v>
      </c>
      <c r="Q231" t="s">
        <v>125</v>
      </c>
      <c r="R231" t="s">
        <v>7</v>
      </c>
      <c r="S231" t="s">
        <v>7</v>
      </c>
      <c r="T231" t="s">
        <v>9</v>
      </c>
      <c r="U231">
        <v>0</v>
      </c>
      <c r="V231">
        <v>0</v>
      </c>
      <c r="W231">
        <v>0</v>
      </c>
      <c r="X231" t="s">
        <v>5</v>
      </c>
      <c r="Y231" t="s">
        <v>10</v>
      </c>
      <c r="Z231">
        <v>0</v>
      </c>
      <c r="AA231">
        <v>0</v>
      </c>
      <c r="AB231" t="s">
        <v>7</v>
      </c>
      <c r="AC231" t="s">
        <v>105</v>
      </c>
      <c r="AD231" t="s">
        <v>125</v>
      </c>
      <c r="AE231" t="s">
        <v>125</v>
      </c>
      <c r="AF231">
        <v>0</v>
      </c>
      <c r="AG231" t="s">
        <v>373</v>
      </c>
      <c r="AH231" t="s">
        <v>21</v>
      </c>
      <c r="AI231">
        <v>0</v>
      </c>
      <c r="AJ231">
        <v>0</v>
      </c>
      <c r="AK231">
        <v>0</v>
      </c>
      <c r="AL231" t="s">
        <v>11</v>
      </c>
      <c r="AM231" t="s">
        <v>12</v>
      </c>
      <c r="AN231" t="s">
        <v>41</v>
      </c>
      <c r="AO231" t="s">
        <v>359</v>
      </c>
      <c r="AP231" t="s">
        <v>50</v>
      </c>
      <c r="AQ231" t="s">
        <v>57</v>
      </c>
      <c r="AR231">
        <v>121029</v>
      </c>
      <c r="AS231" t="s">
        <v>374</v>
      </c>
    </row>
    <row r="232" spans="1:45" x14ac:dyDescent="0.25">
      <c r="A232" t="s">
        <v>0</v>
      </c>
      <c r="B232" t="s">
        <v>1</v>
      </c>
      <c r="C232" s="1">
        <v>42903</v>
      </c>
      <c r="D232" t="s">
        <v>2</v>
      </c>
      <c r="E232">
        <v>34</v>
      </c>
      <c r="F232">
        <v>0</v>
      </c>
      <c r="G232">
        <v>0</v>
      </c>
      <c r="H232">
        <v>2</v>
      </c>
      <c r="I232">
        <v>2</v>
      </c>
      <c r="J232">
        <v>0</v>
      </c>
      <c r="K232">
        <v>1</v>
      </c>
      <c r="L232">
        <v>0</v>
      </c>
      <c r="M232">
        <v>0</v>
      </c>
      <c r="N232">
        <v>2</v>
      </c>
      <c r="O232">
        <v>3</v>
      </c>
      <c r="P232">
        <v>5</v>
      </c>
      <c r="Q232" t="s">
        <v>52</v>
      </c>
      <c r="R232" t="s">
        <v>4</v>
      </c>
      <c r="S232" t="s">
        <v>36</v>
      </c>
      <c r="T232" t="s">
        <v>37</v>
      </c>
      <c r="U232">
        <v>0</v>
      </c>
      <c r="V232">
        <v>0</v>
      </c>
      <c r="W232">
        <v>0</v>
      </c>
      <c r="X232">
        <v>0</v>
      </c>
      <c r="Y232">
        <v>0</v>
      </c>
      <c r="Z232" t="s">
        <v>21</v>
      </c>
      <c r="AA232">
        <v>0</v>
      </c>
      <c r="AB232" t="s">
        <v>7</v>
      </c>
      <c r="AC232" t="s">
        <v>53</v>
      </c>
      <c r="AD232" t="s">
        <v>52</v>
      </c>
      <c r="AE232" t="s">
        <v>375</v>
      </c>
      <c r="AF232">
        <v>0</v>
      </c>
      <c r="AG232">
        <v>0</v>
      </c>
      <c r="AH232" t="s">
        <v>21</v>
      </c>
      <c r="AI232">
        <v>0</v>
      </c>
      <c r="AJ232">
        <v>0</v>
      </c>
      <c r="AK232">
        <v>0</v>
      </c>
      <c r="AL232" t="s">
        <v>11</v>
      </c>
      <c r="AM232" t="s">
        <v>26</v>
      </c>
      <c r="AN232" t="s">
        <v>41</v>
      </c>
      <c r="AO232" t="s">
        <v>14</v>
      </c>
      <c r="AP232" t="s">
        <v>15</v>
      </c>
      <c r="AQ232">
        <v>0</v>
      </c>
      <c r="AR232">
        <v>121030</v>
      </c>
      <c r="AS232" t="s">
        <v>376</v>
      </c>
    </row>
    <row r="233" spans="1:45" x14ac:dyDescent="0.25">
      <c r="A233" t="s">
        <v>0</v>
      </c>
      <c r="B233" t="s">
        <v>1</v>
      </c>
      <c r="C233" s="1">
        <v>42903</v>
      </c>
      <c r="D233" t="s">
        <v>2</v>
      </c>
      <c r="E233">
        <v>28</v>
      </c>
      <c r="F233">
        <v>0</v>
      </c>
      <c r="G233">
        <v>0</v>
      </c>
      <c r="H233">
        <v>2</v>
      </c>
      <c r="I233">
        <v>1</v>
      </c>
      <c r="J233">
        <v>0</v>
      </c>
      <c r="K233">
        <v>2</v>
      </c>
      <c r="L233">
        <v>0</v>
      </c>
      <c r="M233">
        <v>0</v>
      </c>
      <c r="N233">
        <v>2</v>
      </c>
      <c r="O233">
        <v>3</v>
      </c>
      <c r="P233">
        <v>5</v>
      </c>
      <c r="Q233" t="s">
        <v>3</v>
      </c>
      <c r="R233" t="s">
        <v>4</v>
      </c>
      <c r="S233" t="s">
        <v>36</v>
      </c>
      <c r="T233" t="s">
        <v>37</v>
      </c>
      <c r="U233">
        <v>0</v>
      </c>
      <c r="V233">
        <v>0</v>
      </c>
      <c r="W233">
        <v>0</v>
      </c>
      <c r="X233">
        <v>0</v>
      </c>
      <c r="Y233">
        <v>0</v>
      </c>
      <c r="Z233" t="s">
        <v>21</v>
      </c>
      <c r="AA233">
        <v>0</v>
      </c>
      <c r="AB233" t="s">
        <v>7</v>
      </c>
      <c r="AC233" t="s">
        <v>105</v>
      </c>
      <c r="AD233" t="s">
        <v>3</v>
      </c>
      <c r="AE233" t="s">
        <v>3</v>
      </c>
      <c r="AF233">
        <v>0</v>
      </c>
      <c r="AG233">
        <v>0</v>
      </c>
      <c r="AH233" t="s">
        <v>21</v>
      </c>
      <c r="AI233">
        <v>0</v>
      </c>
      <c r="AJ233">
        <v>0</v>
      </c>
      <c r="AK233">
        <v>0</v>
      </c>
      <c r="AL233" t="s">
        <v>11</v>
      </c>
      <c r="AM233" t="s">
        <v>26</v>
      </c>
      <c r="AN233" t="s">
        <v>41</v>
      </c>
      <c r="AO233" t="s">
        <v>14</v>
      </c>
      <c r="AP233" t="s">
        <v>15</v>
      </c>
      <c r="AQ233">
        <v>0</v>
      </c>
      <c r="AR233">
        <v>121032</v>
      </c>
      <c r="AS233" t="s">
        <v>377</v>
      </c>
    </row>
    <row r="234" spans="1:45" x14ac:dyDescent="0.25">
      <c r="A234" t="s">
        <v>0</v>
      </c>
      <c r="B234" t="s">
        <v>1</v>
      </c>
      <c r="C234" s="1">
        <v>42902</v>
      </c>
      <c r="D234" t="s">
        <v>35</v>
      </c>
      <c r="E234">
        <v>43</v>
      </c>
      <c r="F234">
        <v>1</v>
      </c>
      <c r="G234">
        <v>0</v>
      </c>
      <c r="H234">
        <v>2</v>
      </c>
      <c r="I234">
        <v>0</v>
      </c>
      <c r="J234">
        <v>1</v>
      </c>
      <c r="K234">
        <v>3</v>
      </c>
      <c r="L234">
        <v>0</v>
      </c>
      <c r="M234">
        <v>0</v>
      </c>
      <c r="N234">
        <v>4</v>
      </c>
      <c r="O234">
        <v>3</v>
      </c>
      <c r="P234">
        <v>7</v>
      </c>
      <c r="Q234" t="s">
        <v>9</v>
      </c>
      <c r="R234" t="s">
        <v>7</v>
      </c>
      <c r="S234" t="s">
        <v>8</v>
      </c>
      <c r="T234" t="s">
        <v>9</v>
      </c>
      <c r="U234" t="s">
        <v>38</v>
      </c>
      <c r="V234">
        <v>0</v>
      </c>
      <c r="W234">
        <v>0</v>
      </c>
      <c r="X234" t="s">
        <v>21</v>
      </c>
      <c r="Y234">
        <v>0</v>
      </c>
      <c r="Z234">
        <v>0</v>
      </c>
      <c r="AA234">
        <v>0</v>
      </c>
      <c r="AB234" t="s">
        <v>4</v>
      </c>
      <c r="AC234" t="s">
        <v>36</v>
      </c>
      <c r="AD234" t="s">
        <v>37</v>
      </c>
      <c r="AE234">
        <v>0</v>
      </c>
      <c r="AF234">
        <v>0</v>
      </c>
      <c r="AG234">
        <v>0</v>
      </c>
      <c r="AH234">
        <v>0</v>
      </c>
      <c r="AI234">
        <v>0</v>
      </c>
      <c r="AJ234" t="s">
        <v>21</v>
      </c>
      <c r="AK234">
        <v>0</v>
      </c>
      <c r="AL234" t="s">
        <v>11</v>
      </c>
      <c r="AM234" t="s">
        <v>26</v>
      </c>
      <c r="AN234" t="s">
        <v>13</v>
      </c>
      <c r="AO234" t="s">
        <v>14</v>
      </c>
      <c r="AP234" t="s">
        <v>15</v>
      </c>
      <c r="AQ234" t="s">
        <v>57</v>
      </c>
      <c r="AR234">
        <v>121033</v>
      </c>
      <c r="AS234" t="s">
        <v>378</v>
      </c>
    </row>
    <row r="235" spans="1:45" x14ac:dyDescent="0.25">
      <c r="A235" t="s">
        <v>0</v>
      </c>
      <c r="B235" t="s">
        <v>1</v>
      </c>
      <c r="C235" s="1">
        <v>42903</v>
      </c>
      <c r="D235" t="s">
        <v>35</v>
      </c>
      <c r="E235">
        <v>51</v>
      </c>
      <c r="F235">
        <v>0</v>
      </c>
      <c r="G235">
        <v>1</v>
      </c>
      <c r="H235">
        <v>2</v>
      </c>
      <c r="I235">
        <v>0</v>
      </c>
      <c r="J235">
        <v>3</v>
      </c>
      <c r="K235">
        <v>2</v>
      </c>
      <c r="L235">
        <v>0</v>
      </c>
      <c r="M235">
        <v>1</v>
      </c>
      <c r="N235">
        <v>5</v>
      </c>
      <c r="O235">
        <v>4</v>
      </c>
      <c r="P235">
        <v>9</v>
      </c>
      <c r="Q235" t="s">
        <v>9</v>
      </c>
      <c r="R235" t="s">
        <v>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 t="s">
        <v>5</v>
      </c>
      <c r="AA235" t="s">
        <v>18</v>
      </c>
      <c r="AB235" t="s">
        <v>7</v>
      </c>
      <c r="AC235" t="s">
        <v>8</v>
      </c>
      <c r="AD235" t="s">
        <v>9</v>
      </c>
      <c r="AE235" t="s">
        <v>65</v>
      </c>
      <c r="AF235">
        <v>0</v>
      </c>
      <c r="AG235">
        <v>0</v>
      </c>
      <c r="AH235" t="s">
        <v>21</v>
      </c>
      <c r="AI235">
        <v>0</v>
      </c>
      <c r="AJ235">
        <v>0</v>
      </c>
      <c r="AK235">
        <v>0</v>
      </c>
      <c r="AL235" t="s">
        <v>11</v>
      </c>
      <c r="AM235" t="s">
        <v>26</v>
      </c>
      <c r="AN235">
        <v>0</v>
      </c>
      <c r="AO235" t="s">
        <v>14</v>
      </c>
      <c r="AP235" t="s">
        <v>15</v>
      </c>
      <c r="AQ235" t="s">
        <v>47</v>
      </c>
      <c r="AR235">
        <v>121034</v>
      </c>
      <c r="AS235" t="s">
        <v>379</v>
      </c>
    </row>
    <row r="236" spans="1:45" x14ac:dyDescent="0.25">
      <c r="A236" t="s">
        <v>0</v>
      </c>
      <c r="B236" t="s">
        <v>1</v>
      </c>
      <c r="C236" s="1">
        <v>42902</v>
      </c>
      <c r="D236" t="s">
        <v>2</v>
      </c>
      <c r="E236">
        <v>31</v>
      </c>
      <c r="F236">
        <v>0</v>
      </c>
      <c r="G236">
        <v>0</v>
      </c>
      <c r="H236">
        <v>1</v>
      </c>
      <c r="I236">
        <v>3</v>
      </c>
      <c r="J236">
        <v>0</v>
      </c>
      <c r="K236">
        <v>1</v>
      </c>
      <c r="L236">
        <v>0</v>
      </c>
      <c r="M236">
        <v>0</v>
      </c>
      <c r="N236">
        <v>1</v>
      </c>
      <c r="O236">
        <v>4</v>
      </c>
      <c r="P236">
        <v>5</v>
      </c>
      <c r="Q236" t="s">
        <v>59</v>
      </c>
      <c r="R236" t="s">
        <v>7</v>
      </c>
      <c r="S236" t="s">
        <v>8</v>
      </c>
      <c r="T236" t="s">
        <v>9</v>
      </c>
      <c r="U236" t="s">
        <v>9</v>
      </c>
      <c r="V236">
        <v>0</v>
      </c>
      <c r="W236">
        <v>0</v>
      </c>
      <c r="X236" t="s">
        <v>21</v>
      </c>
      <c r="Y236">
        <v>0</v>
      </c>
      <c r="Z236">
        <v>0</v>
      </c>
      <c r="AA236">
        <v>0</v>
      </c>
      <c r="AB236" t="s">
        <v>4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 t="s">
        <v>5</v>
      </c>
      <c r="AK236" t="s">
        <v>18</v>
      </c>
      <c r="AL236" t="s">
        <v>11</v>
      </c>
      <c r="AM236" t="s">
        <v>26</v>
      </c>
      <c r="AN236" t="s">
        <v>13</v>
      </c>
      <c r="AO236" t="s">
        <v>14</v>
      </c>
      <c r="AP236" t="s">
        <v>28</v>
      </c>
      <c r="AQ236">
        <v>0</v>
      </c>
      <c r="AR236">
        <v>121035</v>
      </c>
      <c r="AS236" t="s">
        <v>380</v>
      </c>
    </row>
    <row r="237" spans="1:45" x14ac:dyDescent="0.25">
      <c r="A237" t="s">
        <v>0</v>
      </c>
      <c r="B237" t="s">
        <v>1</v>
      </c>
      <c r="C237" s="1">
        <v>42903</v>
      </c>
      <c r="D237" t="s">
        <v>2</v>
      </c>
      <c r="E237">
        <v>35</v>
      </c>
      <c r="F237">
        <v>0</v>
      </c>
      <c r="G237">
        <v>2</v>
      </c>
      <c r="H237">
        <v>1</v>
      </c>
      <c r="I237">
        <v>3</v>
      </c>
      <c r="J237">
        <v>0</v>
      </c>
      <c r="K237">
        <v>2</v>
      </c>
      <c r="L237">
        <v>0</v>
      </c>
      <c r="M237">
        <v>0</v>
      </c>
      <c r="N237">
        <v>1</v>
      </c>
      <c r="O237">
        <v>7</v>
      </c>
      <c r="P237">
        <v>8</v>
      </c>
      <c r="Q237" t="s">
        <v>9</v>
      </c>
      <c r="R237" t="s">
        <v>4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 t="s">
        <v>5</v>
      </c>
      <c r="AA237" t="s">
        <v>90</v>
      </c>
      <c r="AB237" t="s">
        <v>7</v>
      </c>
      <c r="AC237" t="s">
        <v>8</v>
      </c>
      <c r="AD237" t="s">
        <v>9</v>
      </c>
      <c r="AE237" t="s">
        <v>38</v>
      </c>
      <c r="AF237">
        <v>0</v>
      </c>
      <c r="AG237">
        <v>0</v>
      </c>
      <c r="AH237" t="s">
        <v>21</v>
      </c>
      <c r="AI237">
        <v>0</v>
      </c>
      <c r="AJ237">
        <v>0</v>
      </c>
      <c r="AK237">
        <v>0</v>
      </c>
      <c r="AL237" t="s">
        <v>11</v>
      </c>
      <c r="AM237" t="s">
        <v>26</v>
      </c>
      <c r="AN237" t="s">
        <v>41</v>
      </c>
      <c r="AO237" t="s">
        <v>14</v>
      </c>
      <c r="AP237" t="s">
        <v>15</v>
      </c>
      <c r="AQ237" t="s">
        <v>57</v>
      </c>
      <c r="AR237">
        <v>121036</v>
      </c>
      <c r="AS237" t="s">
        <v>381</v>
      </c>
    </row>
    <row r="238" spans="1:45" x14ac:dyDescent="0.25">
      <c r="A238" t="s">
        <v>0</v>
      </c>
      <c r="B238" t="s">
        <v>1</v>
      </c>
      <c r="C238" s="1">
        <v>42903</v>
      </c>
      <c r="D238" t="s">
        <v>2</v>
      </c>
      <c r="E238">
        <v>31</v>
      </c>
      <c r="F238">
        <v>0</v>
      </c>
      <c r="G238">
        <v>0</v>
      </c>
      <c r="H238">
        <v>3</v>
      </c>
      <c r="I238">
        <v>2</v>
      </c>
      <c r="J238">
        <v>0</v>
      </c>
      <c r="K238">
        <v>1</v>
      </c>
      <c r="L238">
        <v>0</v>
      </c>
      <c r="M238">
        <v>0</v>
      </c>
      <c r="N238">
        <v>3</v>
      </c>
      <c r="O238">
        <v>3</v>
      </c>
      <c r="P238">
        <v>6</v>
      </c>
      <c r="Q238" t="s">
        <v>43</v>
      </c>
      <c r="R238" t="s">
        <v>4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 t="s">
        <v>5</v>
      </c>
      <c r="AA238" t="s">
        <v>46</v>
      </c>
      <c r="AB238" t="s">
        <v>7</v>
      </c>
      <c r="AC238" t="s">
        <v>44</v>
      </c>
      <c r="AD238" t="s">
        <v>43</v>
      </c>
      <c r="AE238" t="s">
        <v>45</v>
      </c>
      <c r="AF238">
        <v>0</v>
      </c>
      <c r="AG238">
        <v>0</v>
      </c>
      <c r="AH238" t="s">
        <v>21</v>
      </c>
      <c r="AI238">
        <v>0</v>
      </c>
      <c r="AJ238">
        <v>0</v>
      </c>
      <c r="AK238">
        <v>0</v>
      </c>
      <c r="AL238" t="s">
        <v>11</v>
      </c>
      <c r="AM238" t="s">
        <v>26</v>
      </c>
      <c r="AN238" t="s">
        <v>13</v>
      </c>
      <c r="AO238" t="s">
        <v>14</v>
      </c>
      <c r="AP238" t="s">
        <v>15</v>
      </c>
      <c r="AQ238">
        <v>0</v>
      </c>
      <c r="AR238">
        <v>121037</v>
      </c>
      <c r="AS238" t="s">
        <v>382</v>
      </c>
    </row>
    <row r="239" spans="1:45" x14ac:dyDescent="0.25">
      <c r="A239" t="s">
        <v>0</v>
      </c>
      <c r="B239" t="s">
        <v>1</v>
      </c>
      <c r="C239" s="1">
        <v>42902</v>
      </c>
      <c r="D239" t="s">
        <v>35</v>
      </c>
      <c r="E239">
        <v>42</v>
      </c>
      <c r="F239">
        <v>1</v>
      </c>
      <c r="G239">
        <v>0</v>
      </c>
      <c r="H239">
        <v>3</v>
      </c>
      <c r="I239">
        <v>1</v>
      </c>
      <c r="J239">
        <v>3</v>
      </c>
      <c r="K239">
        <v>0</v>
      </c>
      <c r="L239">
        <v>0</v>
      </c>
      <c r="M239">
        <v>0</v>
      </c>
      <c r="N239">
        <v>7</v>
      </c>
      <c r="O239">
        <v>1</v>
      </c>
      <c r="P239">
        <v>8</v>
      </c>
      <c r="Q239" t="s">
        <v>52</v>
      </c>
      <c r="R239" t="s">
        <v>7</v>
      </c>
      <c r="S239" t="s">
        <v>8</v>
      </c>
      <c r="T239" t="s">
        <v>9</v>
      </c>
      <c r="U239" t="s">
        <v>9</v>
      </c>
      <c r="V239">
        <v>0</v>
      </c>
      <c r="W239">
        <v>0</v>
      </c>
      <c r="X239" t="s">
        <v>21</v>
      </c>
      <c r="Y239">
        <v>0</v>
      </c>
      <c r="Z239">
        <v>0</v>
      </c>
      <c r="AA239">
        <v>0</v>
      </c>
      <c r="AB239" t="s">
        <v>4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 t="s">
        <v>5</v>
      </c>
      <c r="AK239" t="s">
        <v>46</v>
      </c>
      <c r="AL239" t="s">
        <v>11</v>
      </c>
      <c r="AM239" t="s">
        <v>26</v>
      </c>
      <c r="AN239" t="s">
        <v>41</v>
      </c>
      <c r="AO239" t="s">
        <v>14</v>
      </c>
      <c r="AP239" t="s">
        <v>50</v>
      </c>
      <c r="AQ239" t="s">
        <v>47</v>
      </c>
      <c r="AR239">
        <v>121051</v>
      </c>
      <c r="AS239" t="s">
        <v>383</v>
      </c>
    </row>
    <row r="240" spans="1:45" x14ac:dyDescent="0.25">
      <c r="A240" t="s">
        <v>0</v>
      </c>
      <c r="B240" t="s">
        <v>1</v>
      </c>
      <c r="C240" s="1">
        <v>42903</v>
      </c>
      <c r="D240" t="s">
        <v>2</v>
      </c>
      <c r="E240">
        <v>29</v>
      </c>
      <c r="F240">
        <v>1</v>
      </c>
      <c r="G240">
        <v>0</v>
      </c>
      <c r="H240">
        <v>2</v>
      </c>
      <c r="I240">
        <v>4</v>
      </c>
      <c r="J240">
        <v>0</v>
      </c>
      <c r="K240">
        <v>0</v>
      </c>
      <c r="L240">
        <v>1</v>
      </c>
      <c r="M240">
        <v>0</v>
      </c>
      <c r="N240">
        <v>4</v>
      </c>
      <c r="O240">
        <v>4</v>
      </c>
      <c r="P240">
        <v>8</v>
      </c>
      <c r="Q240" t="s">
        <v>43</v>
      </c>
      <c r="R240" t="s">
        <v>4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 t="s">
        <v>5</v>
      </c>
      <c r="AA240" t="s">
        <v>46</v>
      </c>
      <c r="AB240" t="s">
        <v>7</v>
      </c>
      <c r="AC240" t="s">
        <v>44</v>
      </c>
      <c r="AD240" t="s">
        <v>43</v>
      </c>
      <c r="AE240" t="s">
        <v>45</v>
      </c>
      <c r="AF240">
        <v>0</v>
      </c>
      <c r="AG240">
        <v>0</v>
      </c>
      <c r="AH240" t="s">
        <v>21</v>
      </c>
      <c r="AI240">
        <v>0</v>
      </c>
      <c r="AJ240">
        <v>0</v>
      </c>
      <c r="AK240">
        <v>0</v>
      </c>
      <c r="AL240" t="s">
        <v>11</v>
      </c>
      <c r="AM240" t="s">
        <v>26</v>
      </c>
      <c r="AN240" t="s">
        <v>13</v>
      </c>
      <c r="AO240" t="s">
        <v>14</v>
      </c>
      <c r="AP240" t="s">
        <v>15</v>
      </c>
      <c r="AQ240" t="s">
        <v>29</v>
      </c>
      <c r="AR240">
        <v>121062</v>
      </c>
      <c r="AS240" t="s">
        <v>384</v>
      </c>
    </row>
    <row r="241" spans="1:45" x14ac:dyDescent="0.25">
      <c r="A241" t="s">
        <v>0</v>
      </c>
      <c r="B241" t="s">
        <v>1</v>
      </c>
      <c r="C241" s="1">
        <v>42902</v>
      </c>
      <c r="D241" t="s">
        <v>2</v>
      </c>
      <c r="E241">
        <v>27</v>
      </c>
      <c r="F241">
        <v>0</v>
      </c>
      <c r="G241">
        <v>1</v>
      </c>
      <c r="H241">
        <v>2</v>
      </c>
      <c r="I241">
        <v>1</v>
      </c>
      <c r="J241">
        <v>0</v>
      </c>
      <c r="K241">
        <v>2</v>
      </c>
      <c r="L241">
        <v>0</v>
      </c>
      <c r="M241">
        <v>0</v>
      </c>
      <c r="N241">
        <v>2</v>
      </c>
      <c r="O241">
        <v>4</v>
      </c>
      <c r="P241">
        <v>6</v>
      </c>
      <c r="Q241" t="s">
        <v>9</v>
      </c>
      <c r="R241" t="s">
        <v>7</v>
      </c>
      <c r="S241" t="s">
        <v>8</v>
      </c>
      <c r="T241" t="s">
        <v>9</v>
      </c>
      <c r="U241" t="s">
        <v>9</v>
      </c>
      <c r="V241">
        <v>0</v>
      </c>
      <c r="W241">
        <v>0</v>
      </c>
      <c r="X241" t="s">
        <v>21</v>
      </c>
      <c r="Y241">
        <v>0</v>
      </c>
      <c r="Z241">
        <v>0</v>
      </c>
      <c r="AA241">
        <v>0</v>
      </c>
      <c r="AB241" t="s">
        <v>4</v>
      </c>
      <c r="AC241" t="s">
        <v>36</v>
      </c>
      <c r="AD241" t="s">
        <v>37</v>
      </c>
      <c r="AE241">
        <v>0</v>
      </c>
      <c r="AF241">
        <v>0</v>
      </c>
      <c r="AG241">
        <v>0</v>
      </c>
      <c r="AH241">
        <v>0</v>
      </c>
      <c r="AI241">
        <v>0</v>
      </c>
      <c r="AJ241" t="s">
        <v>21</v>
      </c>
      <c r="AK241">
        <v>0</v>
      </c>
      <c r="AL241" t="s">
        <v>11</v>
      </c>
      <c r="AM241" t="s">
        <v>26</v>
      </c>
      <c r="AN241" t="s">
        <v>13</v>
      </c>
      <c r="AO241" t="s">
        <v>14</v>
      </c>
      <c r="AP241">
        <v>0</v>
      </c>
      <c r="AQ241">
        <v>0</v>
      </c>
      <c r="AR241">
        <v>121063</v>
      </c>
      <c r="AS241" t="s">
        <v>385</v>
      </c>
    </row>
    <row r="242" spans="1:45" x14ac:dyDescent="0.25">
      <c r="A242" t="s">
        <v>0</v>
      </c>
      <c r="B242" t="s">
        <v>1</v>
      </c>
      <c r="C242" s="1">
        <v>42902</v>
      </c>
      <c r="D242" t="s">
        <v>2</v>
      </c>
      <c r="E242">
        <v>33</v>
      </c>
      <c r="F242">
        <v>0</v>
      </c>
      <c r="G242">
        <v>0</v>
      </c>
      <c r="H242">
        <v>1</v>
      </c>
      <c r="I242">
        <v>1</v>
      </c>
      <c r="J242">
        <v>0</v>
      </c>
      <c r="K242">
        <v>3</v>
      </c>
      <c r="L242">
        <v>0</v>
      </c>
      <c r="M242">
        <v>0</v>
      </c>
      <c r="N242">
        <v>1</v>
      </c>
      <c r="O242">
        <v>4</v>
      </c>
      <c r="P242">
        <v>5</v>
      </c>
      <c r="Q242" t="s">
        <v>43</v>
      </c>
      <c r="R242" t="s">
        <v>7</v>
      </c>
      <c r="S242" t="s">
        <v>8</v>
      </c>
      <c r="T242" t="s">
        <v>9</v>
      </c>
      <c r="U242" t="s">
        <v>9</v>
      </c>
      <c r="V242">
        <v>0</v>
      </c>
      <c r="W242">
        <v>0</v>
      </c>
      <c r="X242" t="s">
        <v>21</v>
      </c>
      <c r="Y242">
        <v>0</v>
      </c>
      <c r="Z242">
        <v>0</v>
      </c>
      <c r="AA242">
        <v>0</v>
      </c>
      <c r="AB242" t="s">
        <v>4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 t="s">
        <v>5</v>
      </c>
      <c r="AK242" t="s">
        <v>46</v>
      </c>
      <c r="AL242" t="s">
        <v>11</v>
      </c>
      <c r="AM242" t="s">
        <v>12</v>
      </c>
      <c r="AN242" t="s">
        <v>41</v>
      </c>
      <c r="AO242" t="s">
        <v>14</v>
      </c>
      <c r="AP242" t="s">
        <v>15</v>
      </c>
      <c r="AQ242">
        <v>0</v>
      </c>
      <c r="AR242">
        <v>121079</v>
      </c>
      <c r="AS242" t="s">
        <v>386</v>
      </c>
    </row>
    <row r="243" spans="1:45" x14ac:dyDescent="0.25">
      <c r="A243" t="s">
        <v>0</v>
      </c>
      <c r="B243" t="s">
        <v>1</v>
      </c>
      <c r="C243" s="1">
        <v>42903</v>
      </c>
      <c r="D243" t="s">
        <v>2</v>
      </c>
      <c r="E243">
        <v>40</v>
      </c>
      <c r="F243">
        <v>0</v>
      </c>
      <c r="G243">
        <v>0</v>
      </c>
      <c r="H243">
        <v>1</v>
      </c>
      <c r="I243">
        <v>1</v>
      </c>
      <c r="J243">
        <v>2</v>
      </c>
      <c r="K243">
        <v>3</v>
      </c>
      <c r="L243">
        <v>0</v>
      </c>
      <c r="M243">
        <v>0</v>
      </c>
      <c r="N243">
        <v>3</v>
      </c>
      <c r="O243">
        <v>4</v>
      </c>
      <c r="P243">
        <v>7</v>
      </c>
      <c r="Q243" t="s">
        <v>59</v>
      </c>
      <c r="R243" t="s">
        <v>4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 t="s">
        <v>5</v>
      </c>
      <c r="AA243" t="s">
        <v>230</v>
      </c>
      <c r="AB243" t="s">
        <v>7</v>
      </c>
      <c r="AC243" t="s">
        <v>75</v>
      </c>
      <c r="AD243" t="s">
        <v>59</v>
      </c>
      <c r="AE243" t="s">
        <v>107</v>
      </c>
      <c r="AF243">
        <v>0</v>
      </c>
      <c r="AG243">
        <v>0</v>
      </c>
      <c r="AH243" t="s">
        <v>21</v>
      </c>
      <c r="AI243">
        <v>0</v>
      </c>
      <c r="AJ243">
        <v>0</v>
      </c>
      <c r="AK243">
        <v>0</v>
      </c>
      <c r="AL243" t="s">
        <v>11</v>
      </c>
      <c r="AM243" t="s">
        <v>26</v>
      </c>
      <c r="AN243" t="s">
        <v>13</v>
      </c>
      <c r="AO243" t="s">
        <v>14</v>
      </c>
      <c r="AP243" t="s">
        <v>15</v>
      </c>
      <c r="AQ243">
        <v>0</v>
      </c>
      <c r="AR243">
        <v>121080</v>
      </c>
      <c r="AS243" t="s">
        <v>387</v>
      </c>
    </row>
    <row r="244" spans="1:45" x14ac:dyDescent="0.25">
      <c r="A244" t="s">
        <v>0</v>
      </c>
      <c r="B244" t="s">
        <v>1</v>
      </c>
      <c r="C244" s="1">
        <v>42902</v>
      </c>
      <c r="D244" t="s">
        <v>35</v>
      </c>
      <c r="E244">
        <v>50</v>
      </c>
      <c r="F244">
        <v>0</v>
      </c>
      <c r="G244">
        <v>0</v>
      </c>
      <c r="H244">
        <v>3</v>
      </c>
      <c r="I244">
        <v>1</v>
      </c>
      <c r="J244">
        <v>2</v>
      </c>
      <c r="K244">
        <v>1</v>
      </c>
      <c r="L244">
        <v>0</v>
      </c>
      <c r="M244">
        <v>0</v>
      </c>
      <c r="N244">
        <v>5</v>
      </c>
      <c r="O244">
        <v>2</v>
      </c>
      <c r="P244">
        <v>7</v>
      </c>
      <c r="Q244" t="s">
        <v>63</v>
      </c>
      <c r="R244" t="s">
        <v>7</v>
      </c>
      <c r="S244" t="s">
        <v>8</v>
      </c>
      <c r="T244" t="s">
        <v>9</v>
      </c>
      <c r="U244" t="s">
        <v>38</v>
      </c>
      <c r="V244">
        <v>0</v>
      </c>
      <c r="W244">
        <v>0</v>
      </c>
      <c r="X244" t="s">
        <v>21</v>
      </c>
      <c r="Y244">
        <v>0</v>
      </c>
      <c r="Z244">
        <v>0</v>
      </c>
      <c r="AA244">
        <v>0</v>
      </c>
      <c r="AB244" t="s">
        <v>4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 t="s">
        <v>5</v>
      </c>
      <c r="AK244" t="s">
        <v>110</v>
      </c>
      <c r="AL244" t="s">
        <v>11</v>
      </c>
      <c r="AM244" t="s">
        <v>26</v>
      </c>
      <c r="AN244" t="s">
        <v>41</v>
      </c>
      <c r="AO244" t="s">
        <v>14</v>
      </c>
      <c r="AP244" t="s">
        <v>28</v>
      </c>
      <c r="AQ244">
        <v>0</v>
      </c>
      <c r="AR244">
        <v>121081</v>
      </c>
      <c r="AS244" t="s">
        <v>388</v>
      </c>
    </row>
    <row r="245" spans="1:45" x14ac:dyDescent="0.25">
      <c r="A245" t="s">
        <v>0</v>
      </c>
      <c r="B245" t="s">
        <v>1</v>
      </c>
      <c r="C245" s="1">
        <v>42903</v>
      </c>
      <c r="D245" t="s">
        <v>35</v>
      </c>
      <c r="E245">
        <v>45</v>
      </c>
      <c r="F245">
        <v>0</v>
      </c>
      <c r="G245">
        <v>0</v>
      </c>
      <c r="H245">
        <v>0</v>
      </c>
      <c r="I245">
        <v>0</v>
      </c>
      <c r="J245">
        <v>1</v>
      </c>
      <c r="K245">
        <v>2</v>
      </c>
      <c r="L245">
        <v>0</v>
      </c>
      <c r="M245">
        <v>1</v>
      </c>
      <c r="N245">
        <v>1</v>
      </c>
      <c r="O245">
        <v>3</v>
      </c>
      <c r="P245">
        <v>4</v>
      </c>
      <c r="Q245" t="s">
        <v>59</v>
      </c>
      <c r="R245" t="s">
        <v>4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 t="s">
        <v>5</v>
      </c>
      <c r="AA245" t="s">
        <v>90</v>
      </c>
      <c r="AB245" t="s">
        <v>7</v>
      </c>
      <c r="AC245" t="s">
        <v>75</v>
      </c>
      <c r="AD245" t="s">
        <v>59</v>
      </c>
      <c r="AE245" t="s">
        <v>107</v>
      </c>
      <c r="AF245">
        <v>0</v>
      </c>
      <c r="AG245">
        <v>0</v>
      </c>
      <c r="AH245" t="s">
        <v>21</v>
      </c>
      <c r="AI245">
        <v>0</v>
      </c>
      <c r="AJ245">
        <v>0</v>
      </c>
      <c r="AK245">
        <v>0</v>
      </c>
      <c r="AL245">
        <v>0</v>
      </c>
      <c r="AM245" t="s">
        <v>26</v>
      </c>
      <c r="AN245" t="s">
        <v>13</v>
      </c>
      <c r="AO245" t="s">
        <v>14</v>
      </c>
      <c r="AP245" t="s">
        <v>28</v>
      </c>
      <c r="AQ245">
        <v>0</v>
      </c>
      <c r="AR245">
        <v>121082</v>
      </c>
      <c r="AS245" t="s">
        <v>389</v>
      </c>
    </row>
    <row r="246" spans="1:45" x14ac:dyDescent="0.25">
      <c r="A246" t="s">
        <v>0</v>
      </c>
      <c r="B246" t="s">
        <v>1</v>
      </c>
      <c r="C246" s="1">
        <v>42902</v>
      </c>
      <c r="D246" t="s">
        <v>35</v>
      </c>
      <c r="E246">
        <v>45</v>
      </c>
      <c r="F246">
        <v>1</v>
      </c>
      <c r="G246">
        <v>0</v>
      </c>
      <c r="H246">
        <v>0</v>
      </c>
      <c r="I246">
        <v>3</v>
      </c>
      <c r="J246">
        <v>1</v>
      </c>
      <c r="K246">
        <v>0</v>
      </c>
      <c r="L246">
        <v>0</v>
      </c>
      <c r="M246">
        <v>0</v>
      </c>
      <c r="N246">
        <v>2</v>
      </c>
      <c r="O246">
        <v>3</v>
      </c>
      <c r="P246">
        <v>5</v>
      </c>
      <c r="Q246" t="s">
        <v>59</v>
      </c>
      <c r="R246" t="s">
        <v>7</v>
      </c>
      <c r="S246" t="s">
        <v>8</v>
      </c>
      <c r="T246" t="s">
        <v>9</v>
      </c>
      <c r="U246" t="s">
        <v>9</v>
      </c>
      <c r="V246">
        <v>0</v>
      </c>
      <c r="W246">
        <v>0</v>
      </c>
      <c r="X246" t="s">
        <v>21</v>
      </c>
      <c r="Y246">
        <v>0</v>
      </c>
      <c r="Z246">
        <v>0</v>
      </c>
      <c r="AA246">
        <v>0</v>
      </c>
      <c r="AB246" t="s">
        <v>4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 t="s">
        <v>5</v>
      </c>
      <c r="AK246" t="s">
        <v>46</v>
      </c>
      <c r="AL246" t="s">
        <v>11</v>
      </c>
      <c r="AM246" t="s">
        <v>12</v>
      </c>
      <c r="AN246" t="s">
        <v>41</v>
      </c>
      <c r="AO246" t="s">
        <v>14</v>
      </c>
      <c r="AP246" t="s">
        <v>15</v>
      </c>
      <c r="AQ246" t="s">
        <v>47</v>
      </c>
      <c r="AR246">
        <v>121083</v>
      </c>
      <c r="AS246" t="s">
        <v>390</v>
      </c>
    </row>
    <row r="247" spans="1:45" x14ac:dyDescent="0.25">
      <c r="A247" t="s">
        <v>0</v>
      </c>
      <c r="B247" t="s">
        <v>1</v>
      </c>
      <c r="C247" s="1">
        <v>42902</v>
      </c>
      <c r="D247" t="s">
        <v>35</v>
      </c>
      <c r="E247">
        <v>34</v>
      </c>
      <c r="F247">
        <v>0</v>
      </c>
      <c r="G247">
        <v>0</v>
      </c>
      <c r="H247">
        <v>3</v>
      </c>
      <c r="I247">
        <v>2</v>
      </c>
      <c r="J247">
        <v>1</v>
      </c>
      <c r="K247">
        <v>1</v>
      </c>
      <c r="L247">
        <v>0</v>
      </c>
      <c r="M247">
        <v>0</v>
      </c>
      <c r="N247">
        <v>4</v>
      </c>
      <c r="O247">
        <v>3</v>
      </c>
      <c r="P247">
        <v>7</v>
      </c>
      <c r="Q247" t="s">
        <v>79</v>
      </c>
      <c r="R247" t="s">
        <v>7</v>
      </c>
      <c r="S247" t="s">
        <v>8</v>
      </c>
      <c r="T247" t="s">
        <v>9</v>
      </c>
      <c r="U247" t="s">
        <v>9</v>
      </c>
      <c r="V247">
        <v>0</v>
      </c>
      <c r="W247">
        <v>0</v>
      </c>
      <c r="X247" t="s">
        <v>21</v>
      </c>
      <c r="Y247">
        <v>0</v>
      </c>
      <c r="Z247">
        <v>0</v>
      </c>
      <c r="AA247">
        <v>0</v>
      </c>
      <c r="AB247" t="s">
        <v>4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 t="s">
        <v>5</v>
      </c>
      <c r="AK247" t="s">
        <v>110</v>
      </c>
      <c r="AL247" t="s">
        <v>11</v>
      </c>
      <c r="AM247" t="s">
        <v>49</v>
      </c>
      <c r="AN247" t="s">
        <v>13</v>
      </c>
      <c r="AO247" t="s">
        <v>14</v>
      </c>
      <c r="AP247" t="s">
        <v>15</v>
      </c>
      <c r="AQ247">
        <v>0</v>
      </c>
      <c r="AR247">
        <v>121084</v>
      </c>
      <c r="AS247" t="s">
        <v>391</v>
      </c>
    </row>
    <row r="248" spans="1:45" x14ac:dyDescent="0.25">
      <c r="A248" t="s">
        <v>357</v>
      </c>
      <c r="B248" t="s">
        <v>1</v>
      </c>
      <c r="C248" s="1">
        <v>42899</v>
      </c>
      <c r="D248" t="s">
        <v>2</v>
      </c>
      <c r="E248">
        <v>33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1</v>
      </c>
      <c r="L248">
        <v>0</v>
      </c>
      <c r="M248">
        <v>0</v>
      </c>
      <c r="N248">
        <v>0</v>
      </c>
      <c r="O248">
        <v>1</v>
      </c>
      <c r="P248">
        <v>1</v>
      </c>
      <c r="Q248" t="s">
        <v>125</v>
      </c>
      <c r="R248" t="s">
        <v>7</v>
      </c>
      <c r="S248" t="s">
        <v>7</v>
      </c>
      <c r="T248" t="s">
        <v>9</v>
      </c>
      <c r="U248">
        <v>0</v>
      </c>
      <c r="V248">
        <v>0</v>
      </c>
      <c r="W248">
        <v>0</v>
      </c>
      <c r="X248" t="s">
        <v>5</v>
      </c>
      <c r="Y248" t="s">
        <v>10</v>
      </c>
      <c r="Z248">
        <v>0</v>
      </c>
      <c r="AA248">
        <v>0</v>
      </c>
      <c r="AB248" t="s">
        <v>7</v>
      </c>
      <c r="AC248" t="s">
        <v>105</v>
      </c>
      <c r="AD248" t="s">
        <v>125</v>
      </c>
      <c r="AE248" t="s">
        <v>392</v>
      </c>
      <c r="AF248">
        <v>0</v>
      </c>
      <c r="AG248" t="s">
        <v>393</v>
      </c>
      <c r="AH248" t="s">
        <v>21</v>
      </c>
      <c r="AI248">
        <v>0</v>
      </c>
      <c r="AJ248">
        <v>0</v>
      </c>
      <c r="AK248">
        <v>0</v>
      </c>
      <c r="AL248" t="s">
        <v>154</v>
      </c>
      <c r="AM248" t="s">
        <v>12</v>
      </c>
      <c r="AN248" t="s">
        <v>41</v>
      </c>
      <c r="AO248" t="s">
        <v>359</v>
      </c>
      <c r="AP248" t="s">
        <v>50</v>
      </c>
      <c r="AQ248">
        <v>0</v>
      </c>
      <c r="AR248">
        <v>121085</v>
      </c>
      <c r="AS248" t="s">
        <v>394</v>
      </c>
    </row>
    <row r="249" spans="1:45" x14ac:dyDescent="0.25">
      <c r="A249" t="s">
        <v>0</v>
      </c>
      <c r="B249" t="s">
        <v>1</v>
      </c>
      <c r="C249" s="1">
        <v>42903</v>
      </c>
      <c r="D249" t="s">
        <v>2</v>
      </c>
      <c r="E249">
        <v>47</v>
      </c>
      <c r="F249">
        <v>0</v>
      </c>
      <c r="G249">
        <v>0</v>
      </c>
      <c r="H249">
        <v>3</v>
      </c>
      <c r="I249">
        <v>1</v>
      </c>
      <c r="J249">
        <v>0</v>
      </c>
      <c r="K249">
        <v>2</v>
      </c>
      <c r="L249">
        <v>0</v>
      </c>
      <c r="M249">
        <v>0</v>
      </c>
      <c r="N249">
        <v>3</v>
      </c>
      <c r="O249">
        <v>3</v>
      </c>
      <c r="P249">
        <v>6</v>
      </c>
      <c r="Q249" t="s">
        <v>43</v>
      </c>
      <c r="R249" t="s">
        <v>7</v>
      </c>
      <c r="S249" t="s">
        <v>8</v>
      </c>
      <c r="T249" t="s">
        <v>9</v>
      </c>
      <c r="U249" t="s">
        <v>9</v>
      </c>
      <c r="V249">
        <v>0</v>
      </c>
      <c r="W249">
        <v>0</v>
      </c>
      <c r="X249" t="s">
        <v>21</v>
      </c>
      <c r="Y249">
        <v>0</v>
      </c>
      <c r="Z249">
        <v>0</v>
      </c>
      <c r="AA249">
        <v>0</v>
      </c>
      <c r="AB249" t="s">
        <v>4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 t="s">
        <v>5</v>
      </c>
      <c r="AK249" t="s">
        <v>46</v>
      </c>
      <c r="AL249" t="s">
        <v>11</v>
      </c>
      <c r="AM249" t="s">
        <v>26</v>
      </c>
      <c r="AN249" t="s">
        <v>13</v>
      </c>
      <c r="AO249" t="s">
        <v>14</v>
      </c>
      <c r="AP249" t="s">
        <v>15</v>
      </c>
      <c r="AQ249">
        <v>0</v>
      </c>
      <c r="AR249">
        <v>121086</v>
      </c>
      <c r="AS249" t="s">
        <v>395</v>
      </c>
    </row>
    <row r="250" spans="1:45" x14ac:dyDescent="0.25">
      <c r="A250" t="s">
        <v>0</v>
      </c>
      <c r="B250" t="s">
        <v>1</v>
      </c>
      <c r="C250" s="1">
        <v>42903</v>
      </c>
      <c r="D250" t="s">
        <v>2</v>
      </c>
      <c r="E250">
        <v>53</v>
      </c>
      <c r="F250">
        <v>0</v>
      </c>
      <c r="G250">
        <v>1</v>
      </c>
      <c r="H250">
        <v>0</v>
      </c>
      <c r="I250">
        <v>3</v>
      </c>
      <c r="J250">
        <v>0</v>
      </c>
      <c r="K250">
        <v>1</v>
      </c>
      <c r="L250">
        <v>0</v>
      </c>
      <c r="M250">
        <v>0</v>
      </c>
      <c r="N250">
        <v>0</v>
      </c>
      <c r="O250">
        <v>5</v>
      </c>
      <c r="P250">
        <v>5</v>
      </c>
      <c r="Q250" t="s">
        <v>290</v>
      </c>
      <c r="R250" t="s">
        <v>4</v>
      </c>
      <c r="S250" t="s">
        <v>36</v>
      </c>
      <c r="T250" t="s">
        <v>37</v>
      </c>
      <c r="U250">
        <v>0</v>
      </c>
      <c r="V250">
        <v>0</v>
      </c>
      <c r="W250">
        <v>0</v>
      </c>
      <c r="X250">
        <v>0</v>
      </c>
      <c r="Y250">
        <v>0</v>
      </c>
      <c r="Z250" t="s">
        <v>21</v>
      </c>
      <c r="AA250">
        <v>0</v>
      </c>
      <c r="AB250" t="s">
        <v>7</v>
      </c>
      <c r="AC250" t="s">
        <v>112</v>
      </c>
      <c r="AD250" t="s">
        <v>290</v>
      </c>
      <c r="AE250" t="s">
        <v>290</v>
      </c>
      <c r="AF250">
        <v>0</v>
      </c>
      <c r="AG250">
        <v>0</v>
      </c>
      <c r="AH250" t="s">
        <v>21</v>
      </c>
      <c r="AI250">
        <v>0</v>
      </c>
      <c r="AJ250">
        <v>0</v>
      </c>
      <c r="AK250">
        <v>0</v>
      </c>
      <c r="AL250" t="s">
        <v>11</v>
      </c>
      <c r="AM250" t="s">
        <v>26</v>
      </c>
      <c r="AN250" t="s">
        <v>41</v>
      </c>
      <c r="AO250" t="s">
        <v>14</v>
      </c>
      <c r="AP250" t="s">
        <v>15</v>
      </c>
      <c r="AQ250">
        <v>0</v>
      </c>
      <c r="AR250">
        <v>121087</v>
      </c>
      <c r="AS250" t="s">
        <v>396</v>
      </c>
    </row>
    <row r="251" spans="1:45" x14ac:dyDescent="0.25">
      <c r="A251" t="s">
        <v>0</v>
      </c>
      <c r="B251" t="s">
        <v>1</v>
      </c>
      <c r="C251" s="1">
        <v>42903</v>
      </c>
      <c r="D251" t="s">
        <v>2</v>
      </c>
      <c r="E251">
        <v>12</v>
      </c>
      <c r="F251">
        <v>0</v>
      </c>
      <c r="G251">
        <v>0</v>
      </c>
      <c r="H251">
        <v>0</v>
      </c>
      <c r="I251">
        <v>1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1</v>
      </c>
      <c r="P251">
        <v>1</v>
      </c>
      <c r="Q251" t="s">
        <v>43</v>
      </c>
      <c r="R251" t="s">
        <v>7</v>
      </c>
      <c r="S251" t="s">
        <v>8</v>
      </c>
      <c r="T251" t="s">
        <v>9</v>
      </c>
      <c r="U251" t="s">
        <v>9</v>
      </c>
      <c r="V251">
        <v>0</v>
      </c>
      <c r="W251">
        <v>0</v>
      </c>
      <c r="X251" t="s">
        <v>21</v>
      </c>
      <c r="Y251">
        <v>0</v>
      </c>
      <c r="Z251">
        <v>0</v>
      </c>
      <c r="AA251">
        <v>0</v>
      </c>
      <c r="AB251" t="s">
        <v>4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 t="s">
        <v>5</v>
      </c>
      <c r="AK251" t="s">
        <v>110</v>
      </c>
      <c r="AL251" t="s">
        <v>11</v>
      </c>
      <c r="AM251" t="s">
        <v>71</v>
      </c>
      <c r="AN251" t="s">
        <v>41</v>
      </c>
      <c r="AO251" t="s">
        <v>14</v>
      </c>
      <c r="AP251" t="s">
        <v>50</v>
      </c>
      <c r="AQ251" t="s">
        <v>103</v>
      </c>
      <c r="AR251">
        <v>121088</v>
      </c>
      <c r="AS251" t="s">
        <v>397</v>
      </c>
    </row>
    <row r="252" spans="1:45" x14ac:dyDescent="0.25">
      <c r="A252" t="s">
        <v>0</v>
      </c>
      <c r="B252" t="s">
        <v>1</v>
      </c>
      <c r="C252" s="1">
        <v>42903</v>
      </c>
      <c r="D252" t="s">
        <v>2</v>
      </c>
      <c r="E252">
        <v>26</v>
      </c>
      <c r="F252">
        <v>1</v>
      </c>
      <c r="G252">
        <v>0</v>
      </c>
      <c r="H252">
        <v>0</v>
      </c>
      <c r="I252">
        <v>0</v>
      </c>
      <c r="J252">
        <v>2</v>
      </c>
      <c r="K252">
        <v>2</v>
      </c>
      <c r="L252">
        <v>0</v>
      </c>
      <c r="M252">
        <v>0</v>
      </c>
      <c r="N252">
        <v>3</v>
      </c>
      <c r="O252">
        <v>2</v>
      </c>
      <c r="P252">
        <v>5</v>
      </c>
      <c r="Q252" t="s">
        <v>290</v>
      </c>
      <c r="R252" t="s">
        <v>4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 t="s">
        <v>5</v>
      </c>
      <c r="AA252" t="s">
        <v>18</v>
      </c>
      <c r="AB252" t="s">
        <v>7</v>
      </c>
      <c r="AC252" t="s">
        <v>112</v>
      </c>
      <c r="AD252" t="s">
        <v>290</v>
      </c>
      <c r="AE252">
        <v>0</v>
      </c>
      <c r="AF252">
        <v>0</v>
      </c>
      <c r="AG252">
        <v>0</v>
      </c>
      <c r="AH252" t="s">
        <v>21</v>
      </c>
      <c r="AI252">
        <v>0</v>
      </c>
      <c r="AJ252">
        <v>0</v>
      </c>
      <c r="AK252">
        <v>0</v>
      </c>
      <c r="AL252">
        <v>0</v>
      </c>
      <c r="AM252" t="s">
        <v>26</v>
      </c>
      <c r="AN252" t="s">
        <v>41</v>
      </c>
      <c r="AO252" t="s">
        <v>14</v>
      </c>
      <c r="AP252" t="s">
        <v>15</v>
      </c>
      <c r="AQ252" t="s">
        <v>47</v>
      </c>
      <c r="AR252">
        <v>121089</v>
      </c>
      <c r="AS252" t="s">
        <v>398</v>
      </c>
    </row>
    <row r="253" spans="1:45" x14ac:dyDescent="0.25">
      <c r="A253" t="s">
        <v>0</v>
      </c>
      <c r="B253" t="s">
        <v>1</v>
      </c>
      <c r="C253" s="1">
        <v>42902</v>
      </c>
      <c r="D253" t="s">
        <v>35</v>
      </c>
      <c r="E253">
        <v>23</v>
      </c>
      <c r="F253">
        <v>2</v>
      </c>
      <c r="G253">
        <v>0</v>
      </c>
      <c r="H253">
        <v>0</v>
      </c>
      <c r="I253">
        <v>0</v>
      </c>
      <c r="J253">
        <v>1</v>
      </c>
      <c r="K253">
        <v>1</v>
      </c>
      <c r="L253">
        <v>0</v>
      </c>
      <c r="M253">
        <v>1</v>
      </c>
      <c r="N253">
        <v>3</v>
      </c>
      <c r="O253">
        <v>2</v>
      </c>
      <c r="P253">
        <v>5</v>
      </c>
      <c r="Q253" t="s">
        <v>63</v>
      </c>
      <c r="R253" t="s">
        <v>7</v>
      </c>
      <c r="S253" t="s">
        <v>75</v>
      </c>
      <c r="T253" t="s">
        <v>63</v>
      </c>
      <c r="U253" t="s">
        <v>176</v>
      </c>
      <c r="V253">
        <v>0</v>
      </c>
      <c r="W253" t="s">
        <v>176</v>
      </c>
      <c r="X253" t="s">
        <v>21</v>
      </c>
      <c r="Y253">
        <v>0</v>
      </c>
      <c r="Z253">
        <v>0</v>
      </c>
      <c r="AA253">
        <v>0</v>
      </c>
      <c r="AB253" t="s">
        <v>4</v>
      </c>
      <c r="AC253" t="s">
        <v>36</v>
      </c>
      <c r="AD253" t="s">
        <v>37</v>
      </c>
      <c r="AE253">
        <v>0</v>
      </c>
      <c r="AF253">
        <v>0</v>
      </c>
      <c r="AG253">
        <v>0</v>
      </c>
      <c r="AH253">
        <v>0</v>
      </c>
      <c r="AI253">
        <v>0</v>
      </c>
      <c r="AJ253" t="s">
        <v>21</v>
      </c>
      <c r="AK253">
        <v>0</v>
      </c>
      <c r="AL253" t="s">
        <v>11</v>
      </c>
      <c r="AM253" t="s">
        <v>26</v>
      </c>
      <c r="AN253" t="s">
        <v>13</v>
      </c>
      <c r="AO253" t="s">
        <v>14</v>
      </c>
      <c r="AP253" t="s">
        <v>15</v>
      </c>
      <c r="AQ253" t="s">
        <v>47</v>
      </c>
      <c r="AR253">
        <v>121090</v>
      </c>
      <c r="AS253" t="s">
        <v>399</v>
      </c>
    </row>
    <row r="254" spans="1:45" x14ac:dyDescent="0.25">
      <c r="A254" t="s">
        <v>0</v>
      </c>
      <c r="B254" t="s">
        <v>1</v>
      </c>
      <c r="C254" s="1">
        <v>42903</v>
      </c>
      <c r="D254" t="s">
        <v>2</v>
      </c>
      <c r="E254">
        <v>46</v>
      </c>
      <c r="F254">
        <v>1</v>
      </c>
      <c r="G254">
        <v>0</v>
      </c>
      <c r="H254">
        <v>6</v>
      </c>
      <c r="I254">
        <v>5</v>
      </c>
      <c r="J254">
        <v>3</v>
      </c>
      <c r="K254">
        <v>2</v>
      </c>
      <c r="L254">
        <v>0</v>
      </c>
      <c r="M254">
        <v>0</v>
      </c>
      <c r="N254">
        <v>10</v>
      </c>
      <c r="O254">
        <v>7</v>
      </c>
      <c r="P254">
        <v>17</v>
      </c>
      <c r="Q254" t="s">
        <v>43</v>
      </c>
      <c r="R254" t="s">
        <v>7</v>
      </c>
      <c r="S254" t="s">
        <v>8</v>
      </c>
      <c r="T254" t="s">
        <v>9</v>
      </c>
      <c r="U254" t="s">
        <v>9</v>
      </c>
      <c r="V254">
        <v>0</v>
      </c>
      <c r="W254">
        <v>0</v>
      </c>
      <c r="X254" t="s">
        <v>21</v>
      </c>
      <c r="Y254">
        <v>0</v>
      </c>
      <c r="Z254">
        <v>0</v>
      </c>
      <c r="AA254">
        <v>0</v>
      </c>
      <c r="AB254" t="s">
        <v>4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 t="s">
        <v>5</v>
      </c>
      <c r="AK254" t="s">
        <v>110</v>
      </c>
      <c r="AL254" t="s">
        <v>11</v>
      </c>
      <c r="AM254" t="s">
        <v>26</v>
      </c>
      <c r="AN254" t="s">
        <v>13</v>
      </c>
      <c r="AO254" t="s">
        <v>14</v>
      </c>
      <c r="AP254" t="s">
        <v>50</v>
      </c>
      <c r="AQ254" t="s">
        <v>47</v>
      </c>
      <c r="AR254">
        <v>121091</v>
      </c>
      <c r="AS254" t="s">
        <v>400</v>
      </c>
    </row>
    <row r="255" spans="1:45" x14ac:dyDescent="0.25">
      <c r="A255" t="s">
        <v>357</v>
      </c>
      <c r="B255" t="s">
        <v>1</v>
      </c>
      <c r="C255" s="1">
        <v>42899</v>
      </c>
      <c r="D255" t="s">
        <v>2</v>
      </c>
      <c r="E255">
        <v>50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1</v>
      </c>
      <c r="L255">
        <v>0</v>
      </c>
      <c r="M255">
        <v>0</v>
      </c>
      <c r="N255">
        <v>0</v>
      </c>
      <c r="O255">
        <v>1</v>
      </c>
      <c r="P255">
        <v>1</v>
      </c>
      <c r="Q255" t="s">
        <v>125</v>
      </c>
      <c r="R255" t="s">
        <v>7</v>
      </c>
      <c r="S255" t="s">
        <v>7</v>
      </c>
      <c r="T255" t="s">
        <v>9</v>
      </c>
      <c r="U255">
        <v>0</v>
      </c>
      <c r="V255">
        <v>0</v>
      </c>
      <c r="W255">
        <v>0</v>
      </c>
      <c r="X255" t="s">
        <v>5</v>
      </c>
      <c r="Y255" t="s">
        <v>10</v>
      </c>
      <c r="Z255">
        <v>0</v>
      </c>
      <c r="AA255">
        <v>0</v>
      </c>
      <c r="AB255" t="s">
        <v>7</v>
      </c>
      <c r="AC255" t="s">
        <v>105</v>
      </c>
      <c r="AD255" t="s">
        <v>125</v>
      </c>
      <c r="AE255" t="s">
        <v>125</v>
      </c>
      <c r="AF255">
        <v>0</v>
      </c>
      <c r="AG255" t="s">
        <v>401</v>
      </c>
      <c r="AH255" t="s">
        <v>21</v>
      </c>
      <c r="AI255">
        <v>0</v>
      </c>
      <c r="AJ255">
        <v>0</v>
      </c>
      <c r="AK255">
        <v>0</v>
      </c>
      <c r="AL255" t="s">
        <v>154</v>
      </c>
      <c r="AM255" t="s">
        <v>12</v>
      </c>
      <c r="AN255" t="s">
        <v>41</v>
      </c>
      <c r="AO255" t="s">
        <v>359</v>
      </c>
      <c r="AP255" t="s">
        <v>50</v>
      </c>
      <c r="AQ255" t="s">
        <v>29</v>
      </c>
      <c r="AR255">
        <v>121092</v>
      </c>
      <c r="AS255" t="s">
        <v>402</v>
      </c>
    </row>
    <row r="256" spans="1:45" x14ac:dyDescent="0.25">
      <c r="A256" t="s">
        <v>0</v>
      </c>
      <c r="B256" t="s">
        <v>1</v>
      </c>
      <c r="C256" s="1">
        <v>42902</v>
      </c>
      <c r="D256" t="s">
        <v>2</v>
      </c>
      <c r="E256">
        <v>25</v>
      </c>
      <c r="F256">
        <v>1</v>
      </c>
      <c r="G256">
        <v>1</v>
      </c>
      <c r="H256">
        <v>0</v>
      </c>
      <c r="I256">
        <v>0</v>
      </c>
      <c r="J256">
        <v>0</v>
      </c>
      <c r="K256">
        <v>1</v>
      </c>
      <c r="L256">
        <v>0</v>
      </c>
      <c r="M256">
        <v>0</v>
      </c>
      <c r="N256">
        <v>1</v>
      </c>
      <c r="O256">
        <v>2</v>
      </c>
      <c r="P256">
        <v>3</v>
      </c>
      <c r="Q256" t="s">
        <v>63</v>
      </c>
      <c r="R256" t="s">
        <v>7</v>
      </c>
      <c r="S256" t="s">
        <v>75</v>
      </c>
      <c r="T256" t="s">
        <v>63</v>
      </c>
      <c r="U256" t="s">
        <v>244</v>
      </c>
      <c r="V256">
        <v>0</v>
      </c>
      <c r="W256" t="s">
        <v>403</v>
      </c>
      <c r="X256" t="s">
        <v>21</v>
      </c>
      <c r="Y256">
        <v>0</v>
      </c>
      <c r="Z256">
        <v>0</v>
      </c>
      <c r="AA256">
        <v>0</v>
      </c>
      <c r="AB256" t="s">
        <v>4</v>
      </c>
      <c r="AC256" t="s">
        <v>36</v>
      </c>
      <c r="AD256" t="s">
        <v>37</v>
      </c>
      <c r="AE256">
        <v>0</v>
      </c>
      <c r="AF256">
        <v>0</v>
      </c>
      <c r="AG256">
        <v>0</v>
      </c>
      <c r="AH256">
        <v>0</v>
      </c>
      <c r="AI256">
        <v>0</v>
      </c>
      <c r="AJ256" t="s">
        <v>21</v>
      </c>
      <c r="AK256">
        <v>0</v>
      </c>
      <c r="AL256" t="s">
        <v>11</v>
      </c>
      <c r="AM256" t="s">
        <v>26</v>
      </c>
      <c r="AN256" t="s">
        <v>41</v>
      </c>
      <c r="AO256" t="s">
        <v>14</v>
      </c>
      <c r="AP256" t="s">
        <v>15</v>
      </c>
      <c r="AQ256" t="s">
        <v>91</v>
      </c>
      <c r="AR256">
        <v>121093</v>
      </c>
      <c r="AS256" t="s">
        <v>404</v>
      </c>
    </row>
    <row r="257" spans="1:45" x14ac:dyDescent="0.25">
      <c r="A257" t="s">
        <v>0</v>
      </c>
      <c r="B257" t="s">
        <v>1</v>
      </c>
      <c r="C257" s="1">
        <v>42903</v>
      </c>
      <c r="D257" t="s">
        <v>35</v>
      </c>
      <c r="E257">
        <v>36</v>
      </c>
      <c r="F257">
        <v>0</v>
      </c>
      <c r="G257">
        <v>0</v>
      </c>
      <c r="H257">
        <v>2</v>
      </c>
      <c r="I257">
        <v>1</v>
      </c>
      <c r="J257">
        <v>3</v>
      </c>
      <c r="K257">
        <v>1</v>
      </c>
      <c r="L257">
        <v>1</v>
      </c>
      <c r="M257">
        <v>0</v>
      </c>
      <c r="N257">
        <v>6</v>
      </c>
      <c r="O257">
        <v>2</v>
      </c>
      <c r="P257">
        <v>8</v>
      </c>
      <c r="Q257" t="s">
        <v>59</v>
      </c>
      <c r="R257" t="s">
        <v>7</v>
      </c>
      <c r="S257" t="s">
        <v>8</v>
      </c>
      <c r="T257" t="s">
        <v>9</v>
      </c>
      <c r="U257" t="s">
        <v>9</v>
      </c>
      <c r="V257">
        <v>0</v>
      </c>
      <c r="W257">
        <v>0</v>
      </c>
      <c r="X257" t="s">
        <v>21</v>
      </c>
      <c r="Y257">
        <v>0</v>
      </c>
      <c r="Z257">
        <v>0</v>
      </c>
      <c r="AA257">
        <v>0</v>
      </c>
      <c r="AB257" t="s">
        <v>4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 t="s">
        <v>5</v>
      </c>
      <c r="AK257" t="s">
        <v>46</v>
      </c>
      <c r="AL257" t="s">
        <v>11</v>
      </c>
      <c r="AM257" t="s">
        <v>26</v>
      </c>
      <c r="AN257" t="s">
        <v>13</v>
      </c>
      <c r="AO257" t="s">
        <v>14</v>
      </c>
      <c r="AP257" t="s">
        <v>15</v>
      </c>
      <c r="AQ257" t="s">
        <v>29</v>
      </c>
      <c r="AR257">
        <v>121094</v>
      </c>
      <c r="AS257" t="s">
        <v>405</v>
      </c>
    </row>
    <row r="258" spans="1:45" x14ac:dyDescent="0.25">
      <c r="A258" t="s">
        <v>0</v>
      </c>
      <c r="B258" t="s">
        <v>1</v>
      </c>
      <c r="C258" s="1">
        <v>42904</v>
      </c>
      <c r="D258" t="s">
        <v>2</v>
      </c>
      <c r="E258">
        <v>32</v>
      </c>
      <c r="F258">
        <v>1</v>
      </c>
      <c r="G258">
        <v>0</v>
      </c>
      <c r="H258">
        <v>3</v>
      </c>
      <c r="I258">
        <v>2</v>
      </c>
      <c r="J258">
        <v>0</v>
      </c>
      <c r="K258">
        <v>1</v>
      </c>
      <c r="L258">
        <v>0</v>
      </c>
      <c r="M258">
        <v>0</v>
      </c>
      <c r="N258">
        <v>4</v>
      </c>
      <c r="O258">
        <v>3</v>
      </c>
      <c r="P258">
        <v>7</v>
      </c>
      <c r="Q258" t="s">
        <v>9</v>
      </c>
      <c r="R258" t="s">
        <v>327</v>
      </c>
      <c r="S258" t="s">
        <v>406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 t="s">
        <v>21</v>
      </c>
      <c r="AA258">
        <v>0</v>
      </c>
      <c r="AB258" t="s">
        <v>7</v>
      </c>
      <c r="AC258" t="s">
        <v>8</v>
      </c>
      <c r="AD258" t="s">
        <v>9</v>
      </c>
      <c r="AE258" t="s">
        <v>38</v>
      </c>
      <c r="AF258">
        <v>0</v>
      </c>
      <c r="AG258">
        <v>0</v>
      </c>
      <c r="AH258" t="s">
        <v>21</v>
      </c>
      <c r="AI258">
        <v>0</v>
      </c>
      <c r="AJ258">
        <v>0</v>
      </c>
      <c r="AK258">
        <v>0</v>
      </c>
      <c r="AL258" t="s">
        <v>11</v>
      </c>
      <c r="AM258" t="s">
        <v>26</v>
      </c>
      <c r="AN258" t="s">
        <v>13</v>
      </c>
      <c r="AO258" t="s">
        <v>14</v>
      </c>
      <c r="AP258" t="s">
        <v>15</v>
      </c>
      <c r="AQ258" t="s">
        <v>47</v>
      </c>
      <c r="AR258">
        <v>121095</v>
      </c>
      <c r="AS258" t="s">
        <v>407</v>
      </c>
    </row>
    <row r="259" spans="1:45" x14ac:dyDescent="0.25">
      <c r="A259" t="s">
        <v>357</v>
      </c>
      <c r="B259" t="s">
        <v>1</v>
      </c>
      <c r="C259" s="1">
        <v>42899</v>
      </c>
      <c r="D259" t="s">
        <v>2</v>
      </c>
      <c r="E259">
        <v>40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1</v>
      </c>
      <c r="L259">
        <v>0</v>
      </c>
      <c r="M259">
        <v>0</v>
      </c>
      <c r="N259">
        <v>0</v>
      </c>
      <c r="O259">
        <v>1</v>
      </c>
      <c r="P259">
        <v>1</v>
      </c>
      <c r="Q259">
        <v>0</v>
      </c>
      <c r="R259" t="s">
        <v>7</v>
      </c>
      <c r="S259" t="s">
        <v>7</v>
      </c>
      <c r="T259" t="s">
        <v>9</v>
      </c>
      <c r="U259">
        <v>0</v>
      </c>
      <c r="V259">
        <v>0</v>
      </c>
      <c r="W259">
        <v>0</v>
      </c>
      <c r="X259" t="s">
        <v>5</v>
      </c>
      <c r="Y259" t="s">
        <v>10</v>
      </c>
      <c r="Z259">
        <v>0</v>
      </c>
      <c r="AA259">
        <v>0</v>
      </c>
      <c r="AB259" t="s">
        <v>7</v>
      </c>
      <c r="AC259" t="s">
        <v>105</v>
      </c>
      <c r="AD259" t="s">
        <v>125</v>
      </c>
      <c r="AE259" t="s">
        <v>408</v>
      </c>
      <c r="AF259">
        <v>0</v>
      </c>
      <c r="AG259" t="s">
        <v>408</v>
      </c>
      <c r="AH259" t="s">
        <v>21</v>
      </c>
      <c r="AI259">
        <v>0</v>
      </c>
      <c r="AJ259">
        <v>0</v>
      </c>
      <c r="AK259">
        <v>0</v>
      </c>
      <c r="AL259" t="s">
        <v>154</v>
      </c>
      <c r="AM259" t="s">
        <v>12</v>
      </c>
      <c r="AN259" t="s">
        <v>41</v>
      </c>
      <c r="AO259" t="s">
        <v>359</v>
      </c>
      <c r="AP259" t="s">
        <v>50</v>
      </c>
      <c r="AQ259">
        <v>0</v>
      </c>
      <c r="AR259">
        <v>121096</v>
      </c>
      <c r="AS259" t="s">
        <v>409</v>
      </c>
    </row>
    <row r="260" spans="1:45" x14ac:dyDescent="0.25">
      <c r="A260" t="s">
        <v>0</v>
      </c>
      <c r="B260" t="s">
        <v>1</v>
      </c>
      <c r="C260" s="1">
        <v>42903</v>
      </c>
      <c r="D260" t="s">
        <v>2</v>
      </c>
      <c r="E260">
        <v>29</v>
      </c>
      <c r="F260">
        <v>1</v>
      </c>
      <c r="G260">
        <v>0</v>
      </c>
      <c r="H260">
        <v>3</v>
      </c>
      <c r="I260">
        <v>1</v>
      </c>
      <c r="J260">
        <v>2</v>
      </c>
      <c r="K260">
        <v>1</v>
      </c>
      <c r="L260">
        <v>0</v>
      </c>
      <c r="M260">
        <v>0</v>
      </c>
      <c r="N260">
        <v>6</v>
      </c>
      <c r="O260">
        <v>2</v>
      </c>
      <c r="P260">
        <v>8</v>
      </c>
      <c r="Q260" t="s">
        <v>43</v>
      </c>
      <c r="R260" t="s">
        <v>7</v>
      </c>
      <c r="S260" t="s">
        <v>8</v>
      </c>
      <c r="T260" t="s">
        <v>9</v>
      </c>
      <c r="U260" t="s">
        <v>9</v>
      </c>
      <c r="V260">
        <v>0</v>
      </c>
      <c r="W260">
        <v>0</v>
      </c>
      <c r="X260" t="s">
        <v>21</v>
      </c>
      <c r="Y260">
        <v>0</v>
      </c>
      <c r="Z260">
        <v>0</v>
      </c>
      <c r="AA260">
        <v>0</v>
      </c>
      <c r="AB260" t="s">
        <v>4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 t="s">
        <v>5</v>
      </c>
      <c r="AK260" t="s">
        <v>142</v>
      </c>
      <c r="AL260" t="s">
        <v>11</v>
      </c>
      <c r="AM260" t="s">
        <v>26</v>
      </c>
      <c r="AN260" t="s">
        <v>13</v>
      </c>
      <c r="AO260" t="s">
        <v>14</v>
      </c>
      <c r="AP260" t="s">
        <v>15</v>
      </c>
      <c r="AQ260" t="s">
        <v>47</v>
      </c>
      <c r="AR260">
        <v>121097</v>
      </c>
      <c r="AS260" t="s">
        <v>410</v>
      </c>
    </row>
    <row r="261" spans="1:45" x14ac:dyDescent="0.25">
      <c r="A261" t="s">
        <v>0</v>
      </c>
      <c r="B261" t="s">
        <v>1</v>
      </c>
      <c r="C261" s="1">
        <v>42902</v>
      </c>
      <c r="D261" t="s">
        <v>35</v>
      </c>
      <c r="E261">
        <v>28</v>
      </c>
      <c r="F261">
        <v>0</v>
      </c>
      <c r="G261">
        <v>0</v>
      </c>
      <c r="H261">
        <v>0</v>
      </c>
      <c r="I261">
        <v>0</v>
      </c>
      <c r="J261">
        <v>1</v>
      </c>
      <c r="K261">
        <v>0</v>
      </c>
      <c r="L261">
        <v>0</v>
      </c>
      <c r="M261">
        <v>0</v>
      </c>
      <c r="N261">
        <v>1</v>
      </c>
      <c r="O261">
        <v>0</v>
      </c>
      <c r="P261">
        <v>1</v>
      </c>
      <c r="Q261" t="s">
        <v>411</v>
      </c>
      <c r="R261" t="s">
        <v>7</v>
      </c>
      <c r="S261" t="s">
        <v>8</v>
      </c>
      <c r="T261" t="s">
        <v>9</v>
      </c>
      <c r="U261" t="s">
        <v>9</v>
      </c>
      <c r="V261">
        <v>0</v>
      </c>
      <c r="W261" t="s">
        <v>201</v>
      </c>
      <c r="X261" t="s">
        <v>21</v>
      </c>
      <c r="Y261">
        <v>0</v>
      </c>
      <c r="Z261">
        <v>0</v>
      </c>
      <c r="AA261">
        <v>0</v>
      </c>
      <c r="AB261" t="s">
        <v>4</v>
      </c>
      <c r="AC261" t="s">
        <v>60</v>
      </c>
      <c r="AD261" t="s">
        <v>166</v>
      </c>
      <c r="AE261">
        <v>0</v>
      </c>
      <c r="AF261">
        <v>0</v>
      </c>
      <c r="AG261">
        <v>0</v>
      </c>
      <c r="AH261">
        <v>0</v>
      </c>
      <c r="AI261">
        <v>0</v>
      </c>
      <c r="AJ261" t="s">
        <v>21</v>
      </c>
      <c r="AK261">
        <v>0</v>
      </c>
      <c r="AL261" t="s">
        <v>11</v>
      </c>
      <c r="AM261" t="s">
        <v>40</v>
      </c>
      <c r="AN261" t="s">
        <v>41</v>
      </c>
      <c r="AO261" t="s">
        <v>14</v>
      </c>
      <c r="AP261" t="s">
        <v>28</v>
      </c>
      <c r="AQ261">
        <v>0</v>
      </c>
      <c r="AR261">
        <v>121098</v>
      </c>
      <c r="AS261" t="s">
        <v>412</v>
      </c>
    </row>
    <row r="262" spans="1:45" x14ac:dyDescent="0.25">
      <c r="A262" t="s">
        <v>0</v>
      </c>
      <c r="B262" t="s">
        <v>1</v>
      </c>
      <c r="C262" s="1">
        <v>42904</v>
      </c>
      <c r="D262" t="s">
        <v>2</v>
      </c>
      <c r="E262">
        <v>25</v>
      </c>
      <c r="F262">
        <v>0</v>
      </c>
      <c r="G262">
        <v>0</v>
      </c>
      <c r="H262">
        <v>2</v>
      </c>
      <c r="I262">
        <v>1</v>
      </c>
      <c r="J262">
        <v>2</v>
      </c>
      <c r="K262">
        <v>1</v>
      </c>
      <c r="L262">
        <v>0</v>
      </c>
      <c r="M262">
        <v>0</v>
      </c>
      <c r="N262">
        <v>4</v>
      </c>
      <c r="O262">
        <v>2</v>
      </c>
      <c r="P262">
        <v>6</v>
      </c>
      <c r="Q262" t="s">
        <v>79</v>
      </c>
      <c r="R262" t="s">
        <v>7</v>
      </c>
      <c r="S262" t="s">
        <v>8</v>
      </c>
      <c r="T262" t="s">
        <v>9</v>
      </c>
      <c r="U262" t="s">
        <v>9</v>
      </c>
      <c r="V262">
        <v>0</v>
      </c>
      <c r="W262">
        <v>0</v>
      </c>
      <c r="X262" t="s">
        <v>21</v>
      </c>
      <c r="Y262">
        <v>0</v>
      </c>
      <c r="Z262">
        <v>0</v>
      </c>
      <c r="AA262">
        <v>0</v>
      </c>
      <c r="AB262" t="s">
        <v>4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 t="s">
        <v>5</v>
      </c>
      <c r="AK262" t="s">
        <v>90</v>
      </c>
      <c r="AL262" t="s">
        <v>11</v>
      </c>
      <c r="AM262" t="s">
        <v>26</v>
      </c>
      <c r="AN262" t="s">
        <v>13</v>
      </c>
      <c r="AO262" t="s">
        <v>14</v>
      </c>
      <c r="AP262" t="s">
        <v>15</v>
      </c>
      <c r="AQ262" t="s">
        <v>47</v>
      </c>
      <c r="AR262">
        <v>121099</v>
      </c>
      <c r="AS262" t="s">
        <v>413</v>
      </c>
    </row>
    <row r="263" spans="1:45" x14ac:dyDescent="0.25">
      <c r="A263" t="s">
        <v>357</v>
      </c>
      <c r="B263" t="s">
        <v>1</v>
      </c>
      <c r="C263" s="1">
        <v>42899</v>
      </c>
      <c r="D263" t="s">
        <v>35</v>
      </c>
      <c r="E263">
        <v>22</v>
      </c>
      <c r="F263">
        <v>0</v>
      </c>
      <c r="G263">
        <v>0</v>
      </c>
      <c r="H263">
        <v>0</v>
      </c>
      <c r="I263">
        <v>0</v>
      </c>
      <c r="J263">
        <v>1</v>
      </c>
      <c r="K263">
        <v>0</v>
      </c>
      <c r="L263">
        <v>0</v>
      </c>
      <c r="M263">
        <v>0</v>
      </c>
      <c r="N263">
        <v>1</v>
      </c>
      <c r="O263">
        <v>0</v>
      </c>
      <c r="P263">
        <v>1</v>
      </c>
      <c r="Q263" t="s">
        <v>125</v>
      </c>
      <c r="R263" t="s">
        <v>7</v>
      </c>
      <c r="S263" t="s">
        <v>7</v>
      </c>
      <c r="T263" t="s">
        <v>9</v>
      </c>
      <c r="U263">
        <v>0</v>
      </c>
      <c r="V263">
        <v>0</v>
      </c>
      <c r="W263">
        <v>0</v>
      </c>
      <c r="X263" t="s">
        <v>5</v>
      </c>
      <c r="Y263" t="s">
        <v>10</v>
      </c>
      <c r="Z263">
        <v>0</v>
      </c>
      <c r="AA263">
        <v>0</v>
      </c>
      <c r="AB263" t="s">
        <v>7</v>
      </c>
      <c r="AC263" t="s">
        <v>105</v>
      </c>
      <c r="AD263" t="s">
        <v>125</v>
      </c>
      <c r="AE263" t="s">
        <v>392</v>
      </c>
      <c r="AF263">
        <v>0</v>
      </c>
      <c r="AG263" t="s">
        <v>392</v>
      </c>
      <c r="AH263" t="s">
        <v>21</v>
      </c>
      <c r="AI263">
        <v>0</v>
      </c>
      <c r="AJ263">
        <v>0</v>
      </c>
      <c r="AK263">
        <v>0</v>
      </c>
      <c r="AL263" t="s">
        <v>154</v>
      </c>
      <c r="AM263" t="s">
        <v>12</v>
      </c>
      <c r="AN263" t="s">
        <v>41</v>
      </c>
      <c r="AO263" t="s">
        <v>359</v>
      </c>
      <c r="AP263" t="s">
        <v>50</v>
      </c>
      <c r="AQ263">
        <v>0</v>
      </c>
      <c r="AR263">
        <v>121100</v>
      </c>
      <c r="AS263" t="s">
        <v>414</v>
      </c>
    </row>
    <row r="264" spans="1:45" x14ac:dyDescent="0.25">
      <c r="A264" t="s">
        <v>0</v>
      </c>
      <c r="B264" t="s">
        <v>1</v>
      </c>
      <c r="C264" s="1">
        <v>42902</v>
      </c>
      <c r="D264" t="s">
        <v>35</v>
      </c>
      <c r="E264">
        <v>29</v>
      </c>
      <c r="F264">
        <v>0</v>
      </c>
      <c r="G264">
        <v>0</v>
      </c>
      <c r="H264">
        <v>0</v>
      </c>
      <c r="I264">
        <v>1</v>
      </c>
      <c r="J264">
        <v>1</v>
      </c>
      <c r="K264">
        <v>1</v>
      </c>
      <c r="L264">
        <v>0</v>
      </c>
      <c r="M264">
        <v>0</v>
      </c>
      <c r="N264">
        <v>1</v>
      </c>
      <c r="O264">
        <v>2</v>
      </c>
      <c r="P264">
        <v>3</v>
      </c>
      <c r="Q264" t="s">
        <v>411</v>
      </c>
      <c r="R264" t="s">
        <v>7</v>
      </c>
      <c r="S264" t="s">
        <v>8</v>
      </c>
      <c r="T264" t="s">
        <v>9</v>
      </c>
      <c r="U264" t="s">
        <v>38</v>
      </c>
      <c r="V264">
        <v>0</v>
      </c>
      <c r="W264" t="s">
        <v>39</v>
      </c>
      <c r="X264" t="s">
        <v>21</v>
      </c>
      <c r="Y264">
        <v>0</v>
      </c>
      <c r="Z264">
        <v>0</v>
      </c>
      <c r="AA264">
        <v>0</v>
      </c>
      <c r="AB264" t="s">
        <v>4</v>
      </c>
      <c r="AC264" t="s">
        <v>60</v>
      </c>
      <c r="AD264" t="s">
        <v>161</v>
      </c>
      <c r="AE264">
        <v>0</v>
      </c>
      <c r="AF264">
        <v>0</v>
      </c>
      <c r="AG264">
        <v>0</v>
      </c>
      <c r="AH264">
        <v>0</v>
      </c>
      <c r="AI264">
        <v>0</v>
      </c>
      <c r="AJ264" t="s">
        <v>21</v>
      </c>
      <c r="AK264">
        <v>0</v>
      </c>
      <c r="AL264" t="s">
        <v>11</v>
      </c>
      <c r="AM264" t="s">
        <v>12</v>
      </c>
      <c r="AN264" t="s">
        <v>41</v>
      </c>
      <c r="AO264" t="s">
        <v>14</v>
      </c>
      <c r="AP264" t="s">
        <v>15</v>
      </c>
      <c r="AQ264">
        <v>0</v>
      </c>
      <c r="AR264">
        <v>121101</v>
      </c>
      <c r="AS264" t="s">
        <v>415</v>
      </c>
    </row>
    <row r="265" spans="1:45" x14ac:dyDescent="0.25">
      <c r="A265" t="s">
        <v>0</v>
      </c>
      <c r="B265" t="s">
        <v>1</v>
      </c>
      <c r="C265" s="1">
        <v>42904</v>
      </c>
      <c r="D265" t="s">
        <v>2</v>
      </c>
      <c r="E265">
        <v>44</v>
      </c>
      <c r="F265">
        <v>1</v>
      </c>
      <c r="G265">
        <v>0</v>
      </c>
      <c r="H265">
        <v>4</v>
      </c>
      <c r="I265">
        <v>2</v>
      </c>
      <c r="J265">
        <v>0</v>
      </c>
      <c r="K265">
        <v>2</v>
      </c>
      <c r="L265">
        <v>0</v>
      </c>
      <c r="M265">
        <v>0</v>
      </c>
      <c r="N265">
        <v>5</v>
      </c>
      <c r="O265">
        <v>4</v>
      </c>
      <c r="P265">
        <v>9</v>
      </c>
      <c r="Q265" t="s">
        <v>133</v>
      </c>
      <c r="R265" t="s">
        <v>7</v>
      </c>
      <c r="S265" t="s">
        <v>8</v>
      </c>
      <c r="T265" t="s">
        <v>9</v>
      </c>
      <c r="U265" t="s">
        <v>9</v>
      </c>
      <c r="V265">
        <v>0</v>
      </c>
      <c r="W265">
        <v>0</v>
      </c>
      <c r="X265" t="s">
        <v>21</v>
      </c>
      <c r="Y265">
        <v>0</v>
      </c>
      <c r="Z265">
        <v>0</v>
      </c>
      <c r="AA265">
        <v>0</v>
      </c>
      <c r="AB265" t="s">
        <v>4</v>
      </c>
      <c r="AC265" t="s">
        <v>36</v>
      </c>
      <c r="AD265" t="s">
        <v>37</v>
      </c>
      <c r="AE265">
        <v>0</v>
      </c>
      <c r="AF265">
        <v>0</v>
      </c>
      <c r="AG265">
        <v>0</v>
      </c>
      <c r="AH265">
        <v>0</v>
      </c>
      <c r="AI265">
        <v>0</v>
      </c>
      <c r="AJ265" t="s">
        <v>21</v>
      </c>
      <c r="AK265">
        <v>0</v>
      </c>
      <c r="AL265" t="s">
        <v>11</v>
      </c>
      <c r="AM265" t="s">
        <v>71</v>
      </c>
      <c r="AN265" t="s">
        <v>41</v>
      </c>
      <c r="AO265" t="s">
        <v>14</v>
      </c>
      <c r="AP265" t="s">
        <v>50</v>
      </c>
      <c r="AQ265" t="s">
        <v>47</v>
      </c>
      <c r="AR265">
        <v>121102</v>
      </c>
      <c r="AS265" t="s">
        <v>416</v>
      </c>
    </row>
    <row r="266" spans="1:45" x14ac:dyDescent="0.25">
      <c r="A266" t="s">
        <v>0</v>
      </c>
      <c r="B266" t="s">
        <v>1</v>
      </c>
      <c r="C266" s="1">
        <v>42902</v>
      </c>
      <c r="D266" t="s">
        <v>2</v>
      </c>
      <c r="E266">
        <v>41</v>
      </c>
      <c r="F266">
        <v>2</v>
      </c>
      <c r="G266">
        <v>1</v>
      </c>
      <c r="H266">
        <v>0</v>
      </c>
      <c r="I266">
        <v>0</v>
      </c>
      <c r="J266">
        <v>0</v>
      </c>
      <c r="K266">
        <v>2</v>
      </c>
      <c r="L266">
        <v>0</v>
      </c>
      <c r="M266">
        <v>0</v>
      </c>
      <c r="N266">
        <v>2</v>
      </c>
      <c r="O266">
        <v>3</v>
      </c>
      <c r="P266">
        <v>5</v>
      </c>
      <c r="Q266" t="s">
        <v>3</v>
      </c>
      <c r="R266" t="s">
        <v>7</v>
      </c>
      <c r="S266" t="s">
        <v>8</v>
      </c>
      <c r="T266" t="s">
        <v>9</v>
      </c>
      <c r="U266" t="s">
        <v>65</v>
      </c>
      <c r="V266">
        <v>0</v>
      </c>
      <c r="W266" t="s">
        <v>65</v>
      </c>
      <c r="X266" t="s">
        <v>21</v>
      </c>
      <c r="Y266">
        <v>0</v>
      </c>
      <c r="Z266">
        <v>0</v>
      </c>
      <c r="AA266">
        <v>0</v>
      </c>
      <c r="AB266" t="s">
        <v>4</v>
      </c>
      <c r="AC266" t="s">
        <v>36</v>
      </c>
      <c r="AD266" t="s">
        <v>37</v>
      </c>
      <c r="AE266">
        <v>0</v>
      </c>
      <c r="AF266">
        <v>0</v>
      </c>
      <c r="AG266">
        <v>0</v>
      </c>
      <c r="AH266">
        <v>0</v>
      </c>
      <c r="AI266">
        <v>0</v>
      </c>
      <c r="AJ266" t="s">
        <v>21</v>
      </c>
      <c r="AK266">
        <v>0</v>
      </c>
      <c r="AL266" t="s">
        <v>154</v>
      </c>
      <c r="AM266" t="s">
        <v>26</v>
      </c>
      <c r="AN266" t="s">
        <v>41</v>
      </c>
      <c r="AO266" t="s">
        <v>14</v>
      </c>
      <c r="AP266" t="s">
        <v>15</v>
      </c>
      <c r="AQ266" t="s">
        <v>47</v>
      </c>
      <c r="AR266">
        <v>121103</v>
      </c>
      <c r="AS266" t="s">
        <v>417</v>
      </c>
    </row>
    <row r="267" spans="1:45" x14ac:dyDescent="0.25">
      <c r="A267" t="s">
        <v>0</v>
      </c>
      <c r="B267" t="s">
        <v>1</v>
      </c>
      <c r="C267" s="1">
        <v>42904</v>
      </c>
      <c r="D267" t="s">
        <v>2</v>
      </c>
      <c r="E267">
        <v>37</v>
      </c>
      <c r="F267">
        <v>0</v>
      </c>
      <c r="G267">
        <v>1</v>
      </c>
      <c r="H267">
        <v>2</v>
      </c>
      <c r="I267">
        <v>0</v>
      </c>
      <c r="J267">
        <v>0</v>
      </c>
      <c r="K267">
        <v>2</v>
      </c>
      <c r="L267">
        <v>0</v>
      </c>
      <c r="M267">
        <v>0</v>
      </c>
      <c r="N267">
        <v>2</v>
      </c>
      <c r="O267">
        <v>3</v>
      </c>
      <c r="P267">
        <v>5</v>
      </c>
      <c r="Q267" t="s">
        <v>43</v>
      </c>
      <c r="R267" t="s">
        <v>4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 t="s">
        <v>7</v>
      </c>
      <c r="AC267" t="s">
        <v>44</v>
      </c>
      <c r="AD267" t="s">
        <v>43</v>
      </c>
      <c r="AE267" t="s">
        <v>45</v>
      </c>
      <c r="AF267">
        <v>0</v>
      </c>
      <c r="AG267">
        <v>0</v>
      </c>
      <c r="AH267" t="s">
        <v>21</v>
      </c>
      <c r="AI267">
        <v>0</v>
      </c>
      <c r="AJ267">
        <v>0</v>
      </c>
      <c r="AK267">
        <v>0</v>
      </c>
      <c r="AL267" t="s">
        <v>11</v>
      </c>
      <c r="AM267" t="s">
        <v>26</v>
      </c>
      <c r="AN267">
        <v>0</v>
      </c>
      <c r="AO267" t="s">
        <v>14</v>
      </c>
      <c r="AP267" t="s">
        <v>28</v>
      </c>
      <c r="AQ267">
        <v>0</v>
      </c>
      <c r="AR267">
        <v>121104</v>
      </c>
      <c r="AS267" t="s">
        <v>418</v>
      </c>
    </row>
    <row r="268" spans="1:45" x14ac:dyDescent="0.25">
      <c r="A268" t="s">
        <v>0</v>
      </c>
      <c r="B268" t="s">
        <v>1</v>
      </c>
      <c r="C268" s="1">
        <v>42904</v>
      </c>
      <c r="D268" t="s">
        <v>2</v>
      </c>
      <c r="E268">
        <v>33</v>
      </c>
      <c r="F268">
        <v>0</v>
      </c>
      <c r="G268">
        <v>0</v>
      </c>
      <c r="H268">
        <v>2</v>
      </c>
      <c r="I268">
        <v>1</v>
      </c>
      <c r="J268">
        <v>0</v>
      </c>
      <c r="K268">
        <v>3</v>
      </c>
      <c r="L268">
        <v>0</v>
      </c>
      <c r="M268">
        <v>0</v>
      </c>
      <c r="N268">
        <v>2</v>
      </c>
      <c r="O268">
        <v>4</v>
      </c>
      <c r="P268">
        <v>6</v>
      </c>
      <c r="Q268" t="s">
        <v>59</v>
      </c>
      <c r="R268" t="s">
        <v>7</v>
      </c>
      <c r="S268" t="s">
        <v>8</v>
      </c>
      <c r="T268" t="s">
        <v>9</v>
      </c>
      <c r="U268" t="s">
        <v>9</v>
      </c>
      <c r="V268">
        <v>0</v>
      </c>
      <c r="W268">
        <v>0</v>
      </c>
      <c r="X268" t="s">
        <v>21</v>
      </c>
      <c r="Y268">
        <v>0</v>
      </c>
      <c r="Z268">
        <v>0</v>
      </c>
      <c r="AA268">
        <v>0</v>
      </c>
      <c r="AB268" t="s">
        <v>4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 t="s">
        <v>5</v>
      </c>
      <c r="AK268" t="s">
        <v>110</v>
      </c>
      <c r="AL268">
        <v>0</v>
      </c>
      <c r="AM268" t="s">
        <v>71</v>
      </c>
      <c r="AN268" t="s">
        <v>13</v>
      </c>
      <c r="AO268" t="s">
        <v>14</v>
      </c>
      <c r="AP268" t="s">
        <v>50</v>
      </c>
      <c r="AQ268" t="s">
        <v>57</v>
      </c>
      <c r="AR268">
        <v>121105</v>
      </c>
      <c r="AS268" t="s">
        <v>419</v>
      </c>
    </row>
    <row r="269" spans="1:45" x14ac:dyDescent="0.25">
      <c r="A269" t="s">
        <v>0</v>
      </c>
      <c r="B269" t="s">
        <v>1</v>
      </c>
      <c r="C269" s="1">
        <v>42902</v>
      </c>
      <c r="D269" t="s">
        <v>2</v>
      </c>
      <c r="E269">
        <v>34</v>
      </c>
      <c r="F269">
        <v>1</v>
      </c>
      <c r="G269">
        <v>1</v>
      </c>
      <c r="H269">
        <v>2</v>
      </c>
      <c r="I269">
        <v>1</v>
      </c>
      <c r="J269">
        <v>0</v>
      </c>
      <c r="K269">
        <v>1</v>
      </c>
      <c r="L269">
        <v>0</v>
      </c>
      <c r="M269">
        <v>1</v>
      </c>
      <c r="N269">
        <v>3</v>
      </c>
      <c r="O269">
        <v>4</v>
      </c>
      <c r="P269">
        <v>7</v>
      </c>
      <c r="Q269" t="s">
        <v>133</v>
      </c>
      <c r="R269" t="s">
        <v>7</v>
      </c>
      <c r="S269" t="s">
        <v>8</v>
      </c>
      <c r="T269" t="s">
        <v>9</v>
      </c>
      <c r="U269" t="s">
        <v>38</v>
      </c>
      <c r="V269">
        <v>0</v>
      </c>
      <c r="W269" t="s">
        <v>39</v>
      </c>
      <c r="X269" t="s">
        <v>21</v>
      </c>
      <c r="Y269">
        <v>0</v>
      </c>
      <c r="Z269">
        <v>0</v>
      </c>
      <c r="AA269">
        <v>0</v>
      </c>
      <c r="AB269" t="s">
        <v>4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 t="s">
        <v>5</v>
      </c>
      <c r="AK269" t="s">
        <v>142</v>
      </c>
      <c r="AL269" t="s">
        <v>11</v>
      </c>
      <c r="AM269" t="s">
        <v>12</v>
      </c>
      <c r="AN269" t="s">
        <v>13</v>
      </c>
      <c r="AO269" t="s">
        <v>14</v>
      </c>
      <c r="AP269" t="s">
        <v>15</v>
      </c>
      <c r="AQ269" t="s">
        <v>29</v>
      </c>
      <c r="AR269">
        <v>121106</v>
      </c>
      <c r="AS269" t="s">
        <v>420</v>
      </c>
    </row>
    <row r="270" spans="1:45" x14ac:dyDescent="0.25">
      <c r="A270" t="s">
        <v>0</v>
      </c>
      <c r="B270" t="s">
        <v>1</v>
      </c>
      <c r="C270" s="1">
        <v>42902</v>
      </c>
      <c r="D270" t="s">
        <v>2</v>
      </c>
      <c r="E270">
        <v>32</v>
      </c>
      <c r="F270">
        <v>0</v>
      </c>
      <c r="G270">
        <v>2</v>
      </c>
      <c r="H270">
        <v>1</v>
      </c>
      <c r="I270">
        <v>1</v>
      </c>
      <c r="J270">
        <v>2</v>
      </c>
      <c r="K270">
        <v>2</v>
      </c>
      <c r="L270">
        <v>0</v>
      </c>
      <c r="M270">
        <v>0</v>
      </c>
      <c r="N270">
        <v>3</v>
      </c>
      <c r="O270">
        <v>5</v>
      </c>
      <c r="P270">
        <v>8</v>
      </c>
      <c r="Q270" t="s">
        <v>9</v>
      </c>
      <c r="R270" t="s">
        <v>7</v>
      </c>
      <c r="S270" t="s">
        <v>8</v>
      </c>
      <c r="T270" t="s">
        <v>9</v>
      </c>
      <c r="U270" t="s">
        <v>38</v>
      </c>
      <c r="V270">
        <v>0</v>
      </c>
      <c r="W270" t="s">
        <v>39</v>
      </c>
      <c r="X270" t="s">
        <v>21</v>
      </c>
      <c r="Y270">
        <v>0</v>
      </c>
      <c r="Z270">
        <v>0</v>
      </c>
      <c r="AA270">
        <v>0</v>
      </c>
      <c r="AB270" t="s">
        <v>4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 t="s">
        <v>5</v>
      </c>
      <c r="AK270" t="s">
        <v>142</v>
      </c>
      <c r="AL270" t="s">
        <v>11</v>
      </c>
      <c r="AM270" t="s">
        <v>12</v>
      </c>
      <c r="AN270" t="s">
        <v>41</v>
      </c>
      <c r="AO270" t="s">
        <v>14</v>
      </c>
      <c r="AP270" t="s">
        <v>28</v>
      </c>
      <c r="AQ270" t="s">
        <v>57</v>
      </c>
      <c r="AR270">
        <v>121107</v>
      </c>
      <c r="AS270" t="s">
        <v>421</v>
      </c>
    </row>
    <row r="271" spans="1:45" x14ac:dyDescent="0.25">
      <c r="A271" t="s">
        <v>0</v>
      </c>
      <c r="B271" t="s">
        <v>1</v>
      </c>
      <c r="C271" s="1">
        <v>42904</v>
      </c>
      <c r="D271" t="s">
        <v>2</v>
      </c>
      <c r="E271">
        <v>40</v>
      </c>
      <c r="F271">
        <v>0</v>
      </c>
      <c r="G271">
        <v>1</v>
      </c>
      <c r="H271">
        <v>3</v>
      </c>
      <c r="I271">
        <v>2</v>
      </c>
      <c r="J271">
        <v>0</v>
      </c>
      <c r="K271">
        <v>1</v>
      </c>
      <c r="L271">
        <v>0</v>
      </c>
      <c r="M271">
        <v>0</v>
      </c>
      <c r="N271">
        <v>3</v>
      </c>
      <c r="O271">
        <v>4</v>
      </c>
      <c r="P271">
        <v>7</v>
      </c>
      <c r="Q271" t="s">
        <v>422</v>
      </c>
      <c r="R271" t="s">
        <v>7</v>
      </c>
      <c r="S271" t="s">
        <v>8</v>
      </c>
      <c r="T271" t="s">
        <v>9</v>
      </c>
      <c r="U271" t="s">
        <v>9</v>
      </c>
      <c r="V271">
        <v>0</v>
      </c>
      <c r="W271">
        <v>0</v>
      </c>
      <c r="X271" t="s">
        <v>21</v>
      </c>
      <c r="Y271">
        <v>0</v>
      </c>
      <c r="Z271">
        <v>0</v>
      </c>
      <c r="AA271">
        <v>0</v>
      </c>
      <c r="AB271" t="s">
        <v>4</v>
      </c>
      <c r="AC271" t="s">
        <v>60</v>
      </c>
      <c r="AD271" t="s">
        <v>161</v>
      </c>
      <c r="AE271">
        <v>0</v>
      </c>
      <c r="AF271">
        <v>0</v>
      </c>
      <c r="AG271">
        <v>0</v>
      </c>
      <c r="AH271">
        <v>0</v>
      </c>
      <c r="AI271">
        <v>0</v>
      </c>
      <c r="AJ271" t="s">
        <v>21</v>
      </c>
      <c r="AK271">
        <v>0</v>
      </c>
      <c r="AL271" t="s">
        <v>11</v>
      </c>
      <c r="AM271" t="s">
        <v>26</v>
      </c>
      <c r="AN271" t="s">
        <v>41</v>
      </c>
      <c r="AO271" t="s">
        <v>14</v>
      </c>
      <c r="AP271" t="s">
        <v>28</v>
      </c>
      <c r="AQ271">
        <v>0</v>
      </c>
      <c r="AR271">
        <v>121108</v>
      </c>
      <c r="AS271" t="s">
        <v>423</v>
      </c>
    </row>
    <row r="272" spans="1:45" x14ac:dyDescent="0.25">
      <c r="A272" t="s">
        <v>0</v>
      </c>
      <c r="B272" t="s">
        <v>1</v>
      </c>
      <c r="C272" s="1">
        <v>42904</v>
      </c>
      <c r="D272" t="s">
        <v>35</v>
      </c>
      <c r="E272">
        <v>40</v>
      </c>
      <c r="F272">
        <v>0</v>
      </c>
      <c r="G272">
        <v>0</v>
      </c>
      <c r="H272">
        <v>2</v>
      </c>
      <c r="I272">
        <v>0</v>
      </c>
      <c r="J272">
        <v>2</v>
      </c>
      <c r="K272">
        <v>0</v>
      </c>
      <c r="L272">
        <v>1</v>
      </c>
      <c r="M272">
        <v>0</v>
      </c>
      <c r="N272">
        <v>5</v>
      </c>
      <c r="O272">
        <v>0</v>
      </c>
      <c r="P272">
        <v>5</v>
      </c>
      <c r="Q272" t="s">
        <v>3</v>
      </c>
      <c r="R272" t="s">
        <v>4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 t="s">
        <v>5</v>
      </c>
      <c r="AA272" t="s">
        <v>230</v>
      </c>
      <c r="AB272" t="s">
        <v>7</v>
      </c>
      <c r="AC272" t="s">
        <v>105</v>
      </c>
      <c r="AD272" t="s">
        <v>3</v>
      </c>
      <c r="AE272" t="s">
        <v>3</v>
      </c>
      <c r="AF272">
        <v>0</v>
      </c>
      <c r="AG272">
        <v>0</v>
      </c>
      <c r="AH272" t="s">
        <v>21</v>
      </c>
      <c r="AI272">
        <v>0</v>
      </c>
      <c r="AJ272">
        <v>0</v>
      </c>
      <c r="AK272">
        <v>0</v>
      </c>
      <c r="AL272">
        <v>0</v>
      </c>
      <c r="AM272" t="s">
        <v>26</v>
      </c>
      <c r="AN272" t="s">
        <v>41</v>
      </c>
      <c r="AO272" t="s">
        <v>14</v>
      </c>
      <c r="AP272" t="s">
        <v>15</v>
      </c>
      <c r="AQ272" t="s">
        <v>29</v>
      </c>
      <c r="AR272">
        <v>121109</v>
      </c>
      <c r="AS272" t="s">
        <v>424</v>
      </c>
    </row>
    <row r="273" spans="1:45" x14ac:dyDescent="0.25">
      <c r="A273" t="s">
        <v>0</v>
      </c>
      <c r="B273" t="s">
        <v>1</v>
      </c>
      <c r="C273" s="1">
        <v>42902</v>
      </c>
      <c r="D273" t="s">
        <v>35</v>
      </c>
      <c r="E273">
        <v>28</v>
      </c>
      <c r="F273">
        <v>2</v>
      </c>
      <c r="G273">
        <v>1</v>
      </c>
      <c r="H273">
        <v>3</v>
      </c>
      <c r="I273">
        <v>1</v>
      </c>
      <c r="J273">
        <v>0</v>
      </c>
      <c r="K273">
        <v>1</v>
      </c>
      <c r="L273">
        <v>0</v>
      </c>
      <c r="M273">
        <v>0</v>
      </c>
      <c r="N273">
        <v>5</v>
      </c>
      <c r="O273">
        <v>3</v>
      </c>
      <c r="P273">
        <v>8</v>
      </c>
      <c r="Q273" t="s">
        <v>43</v>
      </c>
      <c r="R273" t="s">
        <v>7</v>
      </c>
      <c r="S273" t="s">
        <v>8</v>
      </c>
      <c r="T273" t="s">
        <v>9</v>
      </c>
      <c r="U273" t="s">
        <v>9</v>
      </c>
      <c r="V273">
        <v>0</v>
      </c>
      <c r="W273" t="s">
        <v>9</v>
      </c>
      <c r="X273" t="s">
        <v>21</v>
      </c>
      <c r="Y273">
        <v>0</v>
      </c>
      <c r="Z273">
        <v>0</v>
      </c>
      <c r="AA273">
        <v>0</v>
      </c>
      <c r="AB273" t="s">
        <v>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 t="s">
        <v>5</v>
      </c>
      <c r="AK273" t="s">
        <v>6</v>
      </c>
      <c r="AL273" t="s">
        <v>154</v>
      </c>
      <c r="AM273" t="s">
        <v>12</v>
      </c>
      <c r="AN273" t="s">
        <v>41</v>
      </c>
      <c r="AO273" t="s">
        <v>14</v>
      </c>
      <c r="AP273" t="s">
        <v>28</v>
      </c>
      <c r="AQ273" t="s">
        <v>47</v>
      </c>
      <c r="AR273">
        <v>121110</v>
      </c>
      <c r="AS273" t="s">
        <v>425</v>
      </c>
    </row>
    <row r="274" spans="1:45" x14ac:dyDescent="0.25">
      <c r="A274" t="s">
        <v>0</v>
      </c>
      <c r="B274" t="s">
        <v>1</v>
      </c>
      <c r="C274" s="1">
        <v>42904</v>
      </c>
      <c r="D274" t="s">
        <v>2</v>
      </c>
      <c r="E274">
        <v>37</v>
      </c>
      <c r="F274">
        <v>0</v>
      </c>
      <c r="G274">
        <v>0</v>
      </c>
      <c r="H274">
        <v>1</v>
      </c>
      <c r="I274">
        <v>2</v>
      </c>
      <c r="J274">
        <v>1</v>
      </c>
      <c r="K274">
        <v>1</v>
      </c>
      <c r="L274">
        <v>0</v>
      </c>
      <c r="M274">
        <v>0</v>
      </c>
      <c r="N274">
        <v>2</v>
      </c>
      <c r="O274">
        <v>3</v>
      </c>
      <c r="P274">
        <v>5</v>
      </c>
      <c r="Q274" t="s">
        <v>59</v>
      </c>
      <c r="R274" t="s">
        <v>7</v>
      </c>
      <c r="S274" t="s">
        <v>8</v>
      </c>
      <c r="T274" t="s">
        <v>9</v>
      </c>
      <c r="U274" t="s">
        <v>9</v>
      </c>
      <c r="V274">
        <v>0</v>
      </c>
      <c r="W274">
        <v>0</v>
      </c>
      <c r="X274" t="s">
        <v>21</v>
      </c>
      <c r="Y274">
        <v>0</v>
      </c>
      <c r="Z274">
        <v>0</v>
      </c>
      <c r="AA274">
        <v>0</v>
      </c>
      <c r="AB274" t="s">
        <v>4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 t="s">
        <v>5</v>
      </c>
      <c r="AK274" t="s">
        <v>46</v>
      </c>
      <c r="AL274" t="s">
        <v>11</v>
      </c>
      <c r="AM274" t="s">
        <v>26</v>
      </c>
      <c r="AN274" t="s">
        <v>41</v>
      </c>
      <c r="AO274" t="s">
        <v>14</v>
      </c>
      <c r="AP274" t="s">
        <v>15</v>
      </c>
      <c r="AQ274" t="s">
        <v>29</v>
      </c>
      <c r="AR274">
        <v>121111</v>
      </c>
      <c r="AS274" t="s">
        <v>426</v>
      </c>
    </row>
    <row r="275" spans="1:45" x14ac:dyDescent="0.25">
      <c r="A275" t="s">
        <v>0</v>
      </c>
      <c r="B275" t="s">
        <v>1</v>
      </c>
      <c r="C275" s="1">
        <v>42902</v>
      </c>
      <c r="D275" t="s">
        <v>2</v>
      </c>
      <c r="E275">
        <v>30</v>
      </c>
      <c r="F275">
        <v>0</v>
      </c>
      <c r="G275">
        <v>1</v>
      </c>
      <c r="H275">
        <v>2</v>
      </c>
      <c r="I275">
        <v>3</v>
      </c>
      <c r="J275">
        <v>0</v>
      </c>
      <c r="K275">
        <v>1</v>
      </c>
      <c r="L275">
        <v>1</v>
      </c>
      <c r="M275">
        <v>0</v>
      </c>
      <c r="N275">
        <v>3</v>
      </c>
      <c r="O275">
        <v>5</v>
      </c>
      <c r="P275">
        <v>8</v>
      </c>
      <c r="Q275" t="s">
        <v>140</v>
      </c>
      <c r="R275" t="s">
        <v>7</v>
      </c>
      <c r="S275" t="s">
        <v>8</v>
      </c>
      <c r="T275" t="s">
        <v>9</v>
      </c>
      <c r="U275" t="s">
        <v>65</v>
      </c>
      <c r="V275">
        <v>0</v>
      </c>
      <c r="W275" t="s">
        <v>141</v>
      </c>
      <c r="X275" t="s">
        <v>21</v>
      </c>
      <c r="Y275">
        <v>0</v>
      </c>
      <c r="Z275">
        <v>0</v>
      </c>
      <c r="AA275">
        <v>0</v>
      </c>
      <c r="AB275" t="s">
        <v>4</v>
      </c>
      <c r="AC275" t="s">
        <v>36</v>
      </c>
      <c r="AD275" t="s">
        <v>37</v>
      </c>
      <c r="AE275">
        <v>0</v>
      </c>
      <c r="AF275">
        <v>0</v>
      </c>
      <c r="AG275">
        <v>0</v>
      </c>
      <c r="AH275">
        <v>0</v>
      </c>
      <c r="AI275">
        <v>0</v>
      </c>
      <c r="AJ275" t="s">
        <v>21</v>
      </c>
      <c r="AK275">
        <v>0</v>
      </c>
      <c r="AL275" t="s">
        <v>427</v>
      </c>
      <c r="AM275" t="s">
        <v>22</v>
      </c>
      <c r="AN275" t="s">
        <v>13</v>
      </c>
      <c r="AO275" t="s">
        <v>14</v>
      </c>
      <c r="AP275" t="s">
        <v>28</v>
      </c>
      <c r="AQ275" t="s">
        <v>29</v>
      </c>
      <c r="AR275">
        <v>121112</v>
      </c>
      <c r="AS275" t="s">
        <v>428</v>
      </c>
    </row>
    <row r="276" spans="1:45" x14ac:dyDescent="0.25">
      <c r="A276" t="s">
        <v>357</v>
      </c>
      <c r="B276" t="s">
        <v>1</v>
      </c>
      <c r="C276" s="1">
        <v>42900</v>
      </c>
      <c r="D276" t="s">
        <v>2</v>
      </c>
      <c r="E276">
        <v>20</v>
      </c>
      <c r="F276">
        <v>0</v>
      </c>
      <c r="G276">
        <v>0</v>
      </c>
      <c r="H276">
        <v>0</v>
      </c>
      <c r="I276">
        <v>1</v>
      </c>
      <c r="J276">
        <v>0</v>
      </c>
      <c r="K276">
        <v>1</v>
      </c>
      <c r="L276">
        <v>0</v>
      </c>
      <c r="M276">
        <v>0</v>
      </c>
      <c r="N276">
        <v>0</v>
      </c>
      <c r="O276">
        <v>2</v>
      </c>
      <c r="P276">
        <v>2</v>
      </c>
      <c r="Q276" t="s">
        <v>125</v>
      </c>
      <c r="R276" t="s">
        <v>7</v>
      </c>
      <c r="S276" t="s">
        <v>7</v>
      </c>
      <c r="T276" t="s">
        <v>9</v>
      </c>
      <c r="U276">
        <v>0</v>
      </c>
      <c r="V276">
        <v>0</v>
      </c>
      <c r="W276">
        <v>0</v>
      </c>
      <c r="X276" t="s">
        <v>5</v>
      </c>
      <c r="Y276" t="s">
        <v>10</v>
      </c>
      <c r="Z276">
        <v>0</v>
      </c>
      <c r="AA276">
        <v>0</v>
      </c>
      <c r="AB276" t="s">
        <v>7</v>
      </c>
      <c r="AC276" t="s">
        <v>105</v>
      </c>
      <c r="AD276" t="s">
        <v>125</v>
      </c>
      <c r="AE276" t="s">
        <v>125</v>
      </c>
      <c r="AF276">
        <v>0</v>
      </c>
      <c r="AG276" t="s">
        <v>429</v>
      </c>
      <c r="AH276" t="s">
        <v>21</v>
      </c>
      <c r="AI276">
        <v>0</v>
      </c>
      <c r="AJ276">
        <v>0</v>
      </c>
      <c r="AK276">
        <v>0</v>
      </c>
      <c r="AL276" t="s">
        <v>154</v>
      </c>
      <c r="AM276" t="s">
        <v>12</v>
      </c>
      <c r="AN276" t="s">
        <v>41</v>
      </c>
      <c r="AO276" t="s">
        <v>359</v>
      </c>
      <c r="AP276" t="s">
        <v>50</v>
      </c>
      <c r="AQ276">
        <v>0</v>
      </c>
      <c r="AR276">
        <v>121113</v>
      </c>
      <c r="AS276" t="s">
        <v>430</v>
      </c>
    </row>
    <row r="277" spans="1:45" x14ac:dyDescent="0.25">
      <c r="A277" t="s">
        <v>0</v>
      </c>
      <c r="B277" t="s">
        <v>1</v>
      </c>
      <c r="C277" s="1">
        <v>42904</v>
      </c>
      <c r="D277" t="s">
        <v>2</v>
      </c>
      <c r="E277">
        <v>28</v>
      </c>
      <c r="F277">
        <v>0</v>
      </c>
      <c r="G277">
        <v>0</v>
      </c>
      <c r="H277">
        <v>0</v>
      </c>
      <c r="I277">
        <v>1</v>
      </c>
      <c r="J277">
        <v>2</v>
      </c>
      <c r="K277">
        <v>2</v>
      </c>
      <c r="L277">
        <v>1</v>
      </c>
      <c r="M277">
        <v>0</v>
      </c>
      <c r="N277">
        <v>3</v>
      </c>
      <c r="O277">
        <v>3</v>
      </c>
      <c r="P277">
        <v>6</v>
      </c>
      <c r="Q277" t="s">
        <v>59</v>
      </c>
      <c r="R277" t="s">
        <v>4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 t="s">
        <v>5</v>
      </c>
      <c r="AA277" t="s">
        <v>230</v>
      </c>
      <c r="AB277" t="s">
        <v>7</v>
      </c>
      <c r="AC277" t="s">
        <v>75</v>
      </c>
      <c r="AD277" t="s">
        <v>59</v>
      </c>
      <c r="AE277" t="s">
        <v>107</v>
      </c>
      <c r="AF277">
        <v>0</v>
      </c>
      <c r="AG277">
        <v>0</v>
      </c>
      <c r="AH277" t="s">
        <v>21</v>
      </c>
      <c r="AI277">
        <v>0</v>
      </c>
      <c r="AJ277">
        <v>0</v>
      </c>
      <c r="AK277">
        <v>0</v>
      </c>
      <c r="AL277" t="s">
        <v>11</v>
      </c>
      <c r="AM277" t="s">
        <v>26</v>
      </c>
      <c r="AN277">
        <v>0</v>
      </c>
      <c r="AO277" t="s">
        <v>14</v>
      </c>
      <c r="AP277" t="s">
        <v>15</v>
      </c>
      <c r="AQ277">
        <v>0</v>
      </c>
      <c r="AR277">
        <v>121114</v>
      </c>
      <c r="AS277" t="s">
        <v>431</v>
      </c>
    </row>
    <row r="278" spans="1:45" x14ac:dyDescent="0.25">
      <c r="A278" t="s">
        <v>0</v>
      </c>
      <c r="B278" t="s">
        <v>1</v>
      </c>
      <c r="C278" s="1">
        <v>42902</v>
      </c>
      <c r="D278" t="s">
        <v>2</v>
      </c>
      <c r="E278">
        <v>39</v>
      </c>
      <c r="F278">
        <v>2</v>
      </c>
      <c r="G278">
        <v>1</v>
      </c>
      <c r="H278">
        <v>2</v>
      </c>
      <c r="I278">
        <v>2</v>
      </c>
      <c r="J278">
        <v>0</v>
      </c>
      <c r="K278">
        <v>1</v>
      </c>
      <c r="L278">
        <v>0</v>
      </c>
      <c r="M278">
        <v>1</v>
      </c>
      <c r="N278">
        <v>4</v>
      </c>
      <c r="O278">
        <v>5</v>
      </c>
      <c r="P278">
        <v>9</v>
      </c>
      <c r="Q278" t="s">
        <v>79</v>
      </c>
      <c r="R278" t="s">
        <v>7</v>
      </c>
      <c r="S278" t="s">
        <v>8</v>
      </c>
      <c r="T278" t="s">
        <v>9</v>
      </c>
      <c r="U278" t="s">
        <v>38</v>
      </c>
      <c r="V278">
        <v>0</v>
      </c>
      <c r="W278" t="s">
        <v>39</v>
      </c>
      <c r="X278" t="s">
        <v>21</v>
      </c>
      <c r="Y278">
        <v>0</v>
      </c>
      <c r="Z278">
        <v>0</v>
      </c>
      <c r="AA278">
        <v>0</v>
      </c>
      <c r="AB278" t="s">
        <v>4</v>
      </c>
      <c r="AC278" t="s">
        <v>60</v>
      </c>
      <c r="AD278" t="s">
        <v>161</v>
      </c>
      <c r="AE278">
        <v>0</v>
      </c>
      <c r="AF278">
        <v>0</v>
      </c>
      <c r="AG278">
        <v>0</v>
      </c>
      <c r="AH278">
        <v>0</v>
      </c>
      <c r="AI278">
        <v>0</v>
      </c>
      <c r="AJ278" t="s">
        <v>21</v>
      </c>
      <c r="AK278">
        <v>0</v>
      </c>
      <c r="AL278" t="s">
        <v>11</v>
      </c>
      <c r="AM278" t="s">
        <v>12</v>
      </c>
      <c r="AN278" t="s">
        <v>13</v>
      </c>
      <c r="AO278" t="s">
        <v>14</v>
      </c>
      <c r="AP278" t="s">
        <v>28</v>
      </c>
      <c r="AQ278" t="s">
        <v>29</v>
      </c>
      <c r="AR278">
        <v>121115</v>
      </c>
      <c r="AS278" t="s">
        <v>432</v>
      </c>
    </row>
    <row r="279" spans="1:45" x14ac:dyDescent="0.25">
      <c r="A279" t="s">
        <v>357</v>
      </c>
      <c r="B279" t="s">
        <v>1</v>
      </c>
      <c r="C279" s="1">
        <v>42900</v>
      </c>
      <c r="D279" t="s">
        <v>2</v>
      </c>
      <c r="E279">
        <v>24</v>
      </c>
      <c r="F279">
        <v>0</v>
      </c>
      <c r="G279">
        <v>1</v>
      </c>
      <c r="H279">
        <v>1</v>
      </c>
      <c r="I279">
        <v>0</v>
      </c>
      <c r="J279">
        <v>0</v>
      </c>
      <c r="K279">
        <v>1</v>
      </c>
      <c r="L279">
        <v>0</v>
      </c>
      <c r="M279">
        <v>0</v>
      </c>
      <c r="N279">
        <v>1</v>
      </c>
      <c r="O279">
        <v>2</v>
      </c>
      <c r="P279">
        <v>3</v>
      </c>
      <c r="Q279" t="s">
        <v>125</v>
      </c>
      <c r="R279" t="s">
        <v>7</v>
      </c>
      <c r="S279" t="s">
        <v>7</v>
      </c>
      <c r="T279" t="s">
        <v>9</v>
      </c>
      <c r="U279">
        <v>0</v>
      </c>
      <c r="V279">
        <v>0</v>
      </c>
      <c r="W279">
        <v>0</v>
      </c>
      <c r="X279" t="s">
        <v>5</v>
      </c>
      <c r="Y279" t="s">
        <v>10</v>
      </c>
      <c r="Z279">
        <v>0</v>
      </c>
      <c r="AA279">
        <v>0</v>
      </c>
      <c r="AB279" t="s">
        <v>7</v>
      </c>
      <c r="AC279" t="s">
        <v>105</v>
      </c>
      <c r="AD279" t="s">
        <v>125</v>
      </c>
      <c r="AE279" t="s">
        <v>125</v>
      </c>
      <c r="AF279">
        <v>0</v>
      </c>
      <c r="AG279" t="s">
        <v>429</v>
      </c>
      <c r="AH279" t="s">
        <v>21</v>
      </c>
      <c r="AI279">
        <v>0</v>
      </c>
      <c r="AJ279">
        <v>0</v>
      </c>
      <c r="AK279">
        <v>0</v>
      </c>
      <c r="AL279" t="s">
        <v>154</v>
      </c>
      <c r="AM279" t="s">
        <v>12</v>
      </c>
      <c r="AN279" t="s">
        <v>41</v>
      </c>
      <c r="AO279" t="s">
        <v>359</v>
      </c>
      <c r="AP279" t="s">
        <v>50</v>
      </c>
      <c r="AQ279" t="s">
        <v>47</v>
      </c>
      <c r="AR279">
        <v>121116</v>
      </c>
      <c r="AS279" t="s">
        <v>433</v>
      </c>
    </row>
    <row r="280" spans="1:45" x14ac:dyDescent="0.25">
      <c r="A280" t="s">
        <v>0</v>
      </c>
      <c r="B280" t="s">
        <v>1</v>
      </c>
      <c r="C280" s="1">
        <v>42903</v>
      </c>
      <c r="D280" t="s">
        <v>2</v>
      </c>
      <c r="E280">
        <v>34</v>
      </c>
      <c r="F280">
        <v>2</v>
      </c>
      <c r="G280">
        <v>1</v>
      </c>
      <c r="H280">
        <v>0</v>
      </c>
      <c r="I280">
        <v>1</v>
      </c>
      <c r="J280">
        <v>0</v>
      </c>
      <c r="K280">
        <v>2</v>
      </c>
      <c r="L280">
        <v>0</v>
      </c>
      <c r="M280">
        <v>0</v>
      </c>
      <c r="N280">
        <v>2</v>
      </c>
      <c r="O280">
        <v>4</v>
      </c>
      <c r="P280">
        <v>6</v>
      </c>
      <c r="Q280" t="s">
        <v>63</v>
      </c>
      <c r="R280" t="s">
        <v>7</v>
      </c>
      <c r="S280" t="s">
        <v>75</v>
      </c>
      <c r="T280" t="s">
        <v>63</v>
      </c>
      <c r="U280" t="s">
        <v>176</v>
      </c>
      <c r="V280">
        <v>0</v>
      </c>
      <c r="W280" t="s">
        <v>176</v>
      </c>
      <c r="X280" t="s">
        <v>21</v>
      </c>
      <c r="Y280">
        <v>0</v>
      </c>
      <c r="Z280">
        <v>0</v>
      </c>
      <c r="AA280">
        <v>0</v>
      </c>
      <c r="AB280" t="s">
        <v>4</v>
      </c>
      <c r="AC280" t="s">
        <v>36</v>
      </c>
      <c r="AD280" t="s">
        <v>37</v>
      </c>
      <c r="AE280">
        <v>0</v>
      </c>
      <c r="AF280">
        <v>0</v>
      </c>
      <c r="AG280">
        <v>0</v>
      </c>
      <c r="AH280">
        <v>0</v>
      </c>
      <c r="AI280">
        <v>0</v>
      </c>
      <c r="AJ280" t="s">
        <v>21</v>
      </c>
      <c r="AK280">
        <v>0</v>
      </c>
      <c r="AL280" t="s">
        <v>11</v>
      </c>
      <c r="AM280" t="s">
        <v>26</v>
      </c>
      <c r="AN280" t="s">
        <v>13</v>
      </c>
      <c r="AO280" t="s">
        <v>14</v>
      </c>
      <c r="AP280" t="s">
        <v>15</v>
      </c>
      <c r="AQ280" t="s">
        <v>47</v>
      </c>
      <c r="AR280">
        <v>121117</v>
      </c>
      <c r="AS280" t="s">
        <v>434</v>
      </c>
    </row>
    <row r="281" spans="1:45" x14ac:dyDescent="0.25">
      <c r="A281" t="s">
        <v>0</v>
      </c>
      <c r="B281" t="s">
        <v>1</v>
      </c>
      <c r="C281" s="1">
        <v>42903</v>
      </c>
      <c r="D281" t="s">
        <v>2</v>
      </c>
      <c r="E281">
        <v>23</v>
      </c>
      <c r="F281">
        <v>0</v>
      </c>
      <c r="G281">
        <v>3</v>
      </c>
      <c r="H281">
        <v>1</v>
      </c>
      <c r="I281">
        <v>2</v>
      </c>
      <c r="J281">
        <v>0</v>
      </c>
      <c r="K281">
        <v>1</v>
      </c>
      <c r="L281">
        <v>0</v>
      </c>
      <c r="M281">
        <v>0</v>
      </c>
      <c r="N281">
        <v>1</v>
      </c>
      <c r="O281">
        <v>6</v>
      </c>
      <c r="P281">
        <v>7</v>
      </c>
      <c r="Q281" t="s">
        <v>63</v>
      </c>
      <c r="R281" t="s">
        <v>7</v>
      </c>
      <c r="S281" t="s">
        <v>75</v>
      </c>
      <c r="T281" t="s">
        <v>63</v>
      </c>
      <c r="U281" t="s">
        <v>244</v>
      </c>
      <c r="V281">
        <v>0</v>
      </c>
      <c r="W281" t="s">
        <v>244</v>
      </c>
      <c r="X281" t="s">
        <v>21</v>
      </c>
      <c r="Y281">
        <v>0</v>
      </c>
      <c r="Z281">
        <v>0</v>
      </c>
      <c r="AA281">
        <v>0</v>
      </c>
      <c r="AB281" t="s">
        <v>4</v>
      </c>
      <c r="AC281" t="s">
        <v>36</v>
      </c>
      <c r="AD281" t="s">
        <v>37</v>
      </c>
      <c r="AE281">
        <v>0</v>
      </c>
      <c r="AF281">
        <v>0</v>
      </c>
      <c r="AG281">
        <v>0</v>
      </c>
      <c r="AH281">
        <v>0</v>
      </c>
      <c r="AI281">
        <v>0</v>
      </c>
      <c r="AJ281" t="s">
        <v>21</v>
      </c>
      <c r="AK281">
        <v>0</v>
      </c>
      <c r="AL281" t="s">
        <v>11</v>
      </c>
      <c r="AM281" t="s">
        <v>26</v>
      </c>
      <c r="AN281" t="s">
        <v>41</v>
      </c>
      <c r="AO281" t="s">
        <v>14</v>
      </c>
      <c r="AP281" t="s">
        <v>15</v>
      </c>
      <c r="AQ281" t="s">
        <v>91</v>
      </c>
      <c r="AR281">
        <v>121119</v>
      </c>
      <c r="AS281" t="s">
        <v>435</v>
      </c>
    </row>
    <row r="282" spans="1:45" x14ac:dyDescent="0.25">
      <c r="A282" t="s">
        <v>0</v>
      </c>
      <c r="B282" t="s">
        <v>1</v>
      </c>
      <c r="C282" s="1">
        <v>42904</v>
      </c>
      <c r="D282" t="s">
        <v>35</v>
      </c>
      <c r="E282">
        <v>46</v>
      </c>
      <c r="F282">
        <v>0</v>
      </c>
      <c r="G282">
        <v>0</v>
      </c>
      <c r="H282">
        <v>0</v>
      </c>
      <c r="I282">
        <v>1</v>
      </c>
      <c r="J282">
        <v>1</v>
      </c>
      <c r="K282">
        <v>3</v>
      </c>
      <c r="L282">
        <v>0</v>
      </c>
      <c r="M282">
        <v>0</v>
      </c>
      <c r="N282">
        <v>1</v>
      </c>
      <c r="O282">
        <v>4</v>
      </c>
      <c r="P282">
        <v>5</v>
      </c>
      <c r="Q282" t="s">
        <v>436</v>
      </c>
      <c r="R282" t="s">
        <v>4</v>
      </c>
      <c r="S282" t="s">
        <v>36</v>
      </c>
      <c r="T282" t="s">
        <v>37</v>
      </c>
      <c r="U282">
        <v>0</v>
      </c>
      <c r="V282">
        <v>0</v>
      </c>
      <c r="W282">
        <v>0</v>
      </c>
      <c r="X282">
        <v>0</v>
      </c>
      <c r="Y282">
        <v>0</v>
      </c>
      <c r="Z282" t="s">
        <v>21</v>
      </c>
      <c r="AA282">
        <v>0</v>
      </c>
      <c r="AB282" t="s">
        <v>7</v>
      </c>
      <c r="AC282" t="s">
        <v>437</v>
      </c>
      <c r="AD282" t="s">
        <v>436</v>
      </c>
      <c r="AE282" t="s">
        <v>438</v>
      </c>
      <c r="AF282">
        <v>0</v>
      </c>
      <c r="AG282">
        <v>0</v>
      </c>
      <c r="AH282" t="s">
        <v>21</v>
      </c>
      <c r="AI282">
        <v>0</v>
      </c>
      <c r="AJ282">
        <v>0</v>
      </c>
      <c r="AK282">
        <v>0</v>
      </c>
      <c r="AL282" t="s">
        <v>11</v>
      </c>
      <c r="AM282" t="s">
        <v>26</v>
      </c>
      <c r="AN282" t="s">
        <v>41</v>
      </c>
      <c r="AO282" t="s">
        <v>14</v>
      </c>
      <c r="AP282" t="s">
        <v>15</v>
      </c>
      <c r="AQ282" t="s">
        <v>57</v>
      </c>
      <c r="AR282">
        <v>121120</v>
      </c>
      <c r="AS282" t="s">
        <v>439</v>
      </c>
    </row>
    <row r="283" spans="1:45" x14ac:dyDescent="0.25">
      <c r="A283" t="s">
        <v>357</v>
      </c>
      <c r="B283" t="s">
        <v>1</v>
      </c>
      <c r="C283" s="1">
        <v>42900</v>
      </c>
      <c r="D283" t="s">
        <v>2</v>
      </c>
      <c r="E283">
        <v>24</v>
      </c>
      <c r="F283">
        <v>1</v>
      </c>
      <c r="G283">
        <v>0</v>
      </c>
      <c r="H283">
        <v>0</v>
      </c>
      <c r="I283">
        <v>0</v>
      </c>
      <c r="J283">
        <v>0</v>
      </c>
      <c r="K283">
        <v>1</v>
      </c>
      <c r="L283">
        <v>0</v>
      </c>
      <c r="M283">
        <v>0</v>
      </c>
      <c r="N283">
        <v>1</v>
      </c>
      <c r="O283">
        <v>1</v>
      </c>
      <c r="P283">
        <v>2</v>
      </c>
      <c r="Q283" t="s">
        <v>125</v>
      </c>
      <c r="R283" t="s">
        <v>7</v>
      </c>
      <c r="S283" t="s">
        <v>7</v>
      </c>
      <c r="T283" t="s">
        <v>9</v>
      </c>
      <c r="U283">
        <v>0</v>
      </c>
      <c r="V283">
        <v>0</v>
      </c>
      <c r="W283">
        <v>0</v>
      </c>
      <c r="X283" t="s">
        <v>5</v>
      </c>
      <c r="Y283" t="s">
        <v>10</v>
      </c>
      <c r="Z283">
        <v>0</v>
      </c>
      <c r="AA283">
        <v>0</v>
      </c>
      <c r="AB283" t="s">
        <v>7</v>
      </c>
      <c r="AC283" t="s">
        <v>105</v>
      </c>
      <c r="AD283" t="s">
        <v>125</v>
      </c>
      <c r="AE283" t="s">
        <v>125</v>
      </c>
      <c r="AF283">
        <v>0</v>
      </c>
      <c r="AG283">
        <v>0</v>
      </c>
      <c r="AH283" t="s">
        <v>21</v>
      </c>
      <c r="AI283">
        <v>0</v>
      </c>
      <c r="AJ283">
        <v>0</v>
      </c>
      <c r="AK283">
        <v>0</v>
      </c>
      <c r="AL283" t="s">
        <v>154</v>
      </c>
      <c r="AM283" t="s">
        <v>12</v>
      </c>
      <c r="AN283" t="s">
        <v>41</v>
      </c>
      <c r="AO283" t="s">
        <v>359</v>
      </c>
      <c r="AP283" t="s">
        <v>50</v>
      </c>
      <c r="AQ283" t="s">
        <v>47</v>
      </c>
      <c r="AR283">
        <v>121121</v>
      </c>
      <c r="AS283" t="s">
        <v>440</v>
      </c>
    </row>
    <row r="284" spans="1:45" x14ac:dyDescent="0.25">
      <c r="A284" t="s">
        <v>0</v>
      </c>
      <c r="B284" t="s">
        <v>1</v>
      </c>
      <c r="C284" s="1">
        <v>42904</v>
      </c>
      <c r="D284" t="s">
        <v>2</v>
      </c>
      <c r="E284">
        <v>30</v>
      </c>
      <c r="F284">
        <v>2</v>
      </c>
      <c r="G284">
        <v>0</v>
      </c>
      <c r="H284">
        <v>3</v>
      </c>
      <c r="I284">
        <v>0</v>
      </c>
      <c r="J284">
        <v>0</v>
      </c>
      <c r="K284">
        <v>1</v>
      </c>
      <c r="L284">
        <v>0</v>
      </c>
      <c r="M284">
        <v>0</v>
      </c>
      <c r="N284">
        <v>5</v>
      </c>
      <c r="O284">
        <v>1</v>
      </c>
      <c r="P284">
        <v>6</v>
      </c>
      <c r="Q284" t="s">
        <v>63</v>
      </c>
      <c r="R284" t="s">
        <v>7</v>
      </c>
      <c r="S284" t="s">
        <v>75</v>
      </c>
      <c r="T284" t="s">
        <v>63</v>
      </c>
      <c r="U284" t="s">
        <v>176</v>
      </c>
      <c r="V284">
        <v>0</v>
      </c>
      <c r="W284" t="s">
        <v>176</v>
      </c>
      <c r="X284" t="s">
        <v>21</v>
      </c>
      <c r="Y284">
        <v>0</v>
      </c>
      <c r="Z284">
        <v>0</v>
      </c>
      <c r="AA284">
        <v>0</v>
      </c>
      <c r="AB284" t="s">
        <v>4</v>
      </c>
      <c r="AC284" t="s">
        <v>36</v>
      </c>
      <c r="AD284" t="s">
        <v>37</v>
      </c>
      <c r="AE284">
        <v>0</v>
      </c>
      <c r="AF284">
        <v>0</v>
      </c>
      <c r="AG284">
        <v>0</v>
      </c>
      <c r="AH284">
        <v>0</v>
      </c>
      <c r="AI284">
        <v>0</v>
      </c>
      <c r="AJ284" t="s">
        <v>21</v>
      </c>
      <c r="AK284">
        <v>0</v>
      </c>
      <c r="AL284" t="s">
        <v>11</v>
      </c>
      <c r="AM284" t="s">
        <v>26</v>
      </c>
      <c r="AN284" t="s">
        <v>41</v>
      </c>
      <c r="AO284" t="s">
        <v>14</v>
      </c>
      <c r="AP284" t="s">
        <v>15</v>
      </c>
      <c r="AQ284" t="s">
        <v>47</v>
      </c>
      <c r="AR284">
        <v>121122</v>
      </c>
      <c r="AS284" t="s">
        <v>441</v>
      </c>
    </row>
    <row r="285" spans="1:45" x14ac:dyDescent="0.25">
      <c r="A285" t="s">
        <v>0</v>
      </c>
      <c r="B285" t="s">
        <v>1</v>
      </c>
      <c r="C285" s="1">
        <v>42904</v>
      </c>
      <c r="D285" t="s">
        <v>2</v>
      </c>
      <c r="E285">
        <v>22</v>
      </c>
      <c r="F285">
        <v>1</v>
      </c>
      <c r="G285">
        <v>2</v>
      </c>
      <c r="H285">
        <v>0</v>
      </c>
      <c r="I285">
        <v>0</v>
      </c>
      <c r="J285">
        <v>0</v>
      </c>
      <c r="K285">
        <v>1</v>
      </c>
      <c r="L285">
        <v>0</v>
      </c>
      <c r="M285">
        <v>0</v>
      </c>
      <c r="N285">
        <v>1</v>
      </c>
      <c r="O285">
        <v>3</v>
      </c>
      <c r="P285">
        <v>4</v>
      </c>
      <c r="Q285" t="s">
        <v>442</v>
      </c>
      <c r="R285" t="s">
        <v>7</v>
      </c>
      <c r="S285" t="s">
        <v>8</v>
      </c>
      <c r="T285" t="s">
        <v>79</v>
      </c>
      <c r="U285" t="s">
        <v>81</v>
      </c>
      <c r="V285">
        <v>0</v>
      </c>
      <c r="W285" t="s">
        <v>79</v>
      </c>
      <c r="X285" t="s">
        <v>21</v>
      </c>
      <c r="Y285">
        <v>0</v>
      </c>
      <c r="Z285">
        <v>0</v>
      </c>
      <c r="AA285">
        <v>0</v>
      </c>
      <c r="AB285" t="s">
        <v>4</v>
      </c>
      <c r="AC285" t="s">
        <v>36</v>
      </c>
      <c r="AD285" t="s">
        <v>37</v>
      </c>
      <c r="AE285">
        <v>0</v>
      </c>
      <c r="AF285">
        <v>0</v>
      </c>
      <c r="AG285">
        <v>0</v>
      </c>
      <c r="AH285">
        <v>0</v>
      </c>
      <c r="AI285">
        <v>0</v>
      </c>
      <c r="AJ285" t="s">
        <v>21</v>
      </c>
      <c r="AK285">
        <v>0</v>
      </c>
      <c r="AL285" t="s">
        <v>11</v>
      </c>
      <c r="AM285" t="s">
        <v>26</v>
      </c>
      <c r="AN285" t="s">
        <v>41</v>
      </c>
      <c r="AO285" t="s">
        <v>14</v>
      </c>
      <c r="AP285" t="s">
        <v>15</v>
      </c>
      <c r="AQ285" t="s">
        <v>47</v>
      </c>
      <c r="AR285">
        <v>121123</v>
      </c>
      <c r="AS285" t="s">
        <v>443</v>
      </c>
    </row>
    <row r="286" spans="1:45" x14ac:dyDescent="0.25">
      <c r="A286" t="s">
        <v>357</v>
      </c>
      <c r="B286" t="s">
        <v>1</v>
      </c>
      <c r="C286" s="1">
        <v>42900</v>
      </c>
      <c r="D286" t="s">
        <v>2</v>
      </c>
      <c r="E286">
        <v>64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1</v>
      </c>
      <c r="M286">
        <v>1</v>
      </c>
      <c r="N286">
        <v>1</v>
      </c>
      <c r="O286">
        <v>1</v>
      </c>
      <c r="P286">
        <v>2</v>
      </c>
      <c r="Q286" t="s">
        <v>125</v>
      </c>
      <c r="R286" t="s">
        <v>7</v>
      </c>
      <c r="S286" t="s">
        <v>7</v>
      </c>
      <c r="T286" t="s">
        <v>9</v>
      </c>
      <c r="U286">
        <v>0</v>
      </c>
      <c r="V286">
        <v>0</v>
      </c>
      <c r="W286">
        <v>0</v>
      </c>
      <c r="X286" t="s">
        <v>5</v>
      </c>
      <c r="Y286" t="s">
        <v>10</v>
      </c>
      <c r="Z286">
        <v>0</v>
      </c>
      <c r="AA286">
        <v>0</v>
      </c>
      <c r="AB286" t="s">
        <v>7</v>
      </c>
      <c r="AC286" t="s">
        <v>105</v>
      </c>
      <c r="AD286" t="s">
        <v>125</v>
      </c>
      <c r="AE286" t="s">
        <v>125</v>
      </c>
      <c r="AF286">
        <v>0</v>
      </c>
      <c r="AG286" t="s">
        <v>429</v>
      </c>
      <c r="AH286" t="s">
        <v>21</v>
      </c>
      <c r="AI286">
        <v>0</v>
      </c>
      <c r="AJ286">
        <v>0</v>
      </c>
      <c r="AK286">
        <v>0</v>
      </c>
      <c r="AL286" t="s">
        <v>154</v>
      </c>
      <c r="AM286" t="s">
        <v>12</v>
      </c>
      <c r="AN286" t="s">
        <v>41</v>
      </c>
      <c r="AO286" t="s">
        <v>359</v>
      </c>
      <c r="AP286" t="s">
        <v>50</v>
      </c>
      <c r="AQ286" t="s">
        <v>29</v>
      </c>
      <c r="AR286">
        <v>121124</v>
      </c>
      <c r="AS286" t="s">
        <v>444</v>
      </c>
    </row>
    <row r="287" spans="1:45" x14ac:dyDescent="0.25">
      <c r="A287" t="s">
        <v>0</v>
      </c>
      <c r="B287" t="s">
        <v>1</v>
      </c>
      <c r="C287" s="1">
        <v>42904</v>
      </c>
      <c r="D287" t="s">
        <v>2</v>
      </c>
      <c r="E287">
        <v>30</v>
      </c>
      <c r="F287">
        <v>0</v>
      </c>
      <c r="G287">
        <v>0</v>
      </c>
      <c r="H287">
        <v>0</v>
      </c>
      <c r="I287">
        <v>1</v>
      </c>
      <c r="J287">
        <v>0</v>
      </c>
      <c r="K287">
        <v>1</v>
      </c>
      <c r="L287">
        <v>0</v>
      </c>
      <c r="M287">
        <v>0</v>
      </c>
      <c r="N287">
        <v>0</v>
      </c>
      <c r="O287">
        <v>2</v>
      </c>
      <c r="P287">
        <v>2</v>
      </c>
      <c r="Q287" t="s">
        <v>290</v>
      </c>
      <c r="R287" t="s">
        <v>4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 t="s">
        <v>5</v>
      </c>
      <c r="AA287" t="s">
        <v>46</v>
      </c>
      <c r="AB287" t="s">
        <v>7</v>
      </c>
      <c r="AC287" t="s">
        <v>112</v>
      </c>
      <c r="AD287" t="s">
        <v>290</v>
      </c>
      <c r="AE287" t="s">
        <v>290</v>
      </c>
      <c r="AF287">
        <v>0</v>
      </c>
      <c r="AG287">
        <v>0</v>
      </c>
      <c r="AH287" t="s">
        <v>21</v>
      </c>
      <c r="AI287">
        <v>0</v>
      </c>
      <c r="AJ287">
        <v>0</v>
      </c>
      <c r="AK287">
        <v>0</v>
      </c>
      <c r="AL287" t="s">
        <v>11</v>
      </c>
      <c r="AM287" t="s">
        <v>26</v>
      </c>
      <c r="AN287" t="s">
        <v>41</v>
      </c>
      <c r="AO287" t="s">
        <v>14</v>
      </c>
      <c r="AP287" t="s">
        <v>15</v>
      </c>
      <c r="AQ287">
        <v>0</v>
      </c>
      <c r="AR287">
        <v>121125</v>
      </c>
      <c r="AS287" t="s">
        <v>445</v>
      </c>
    </row>
    <row r="288" spans="1:45" x14ac:dyDescent="0.25">
      <c r="A288" t="s">
        <v>0</v>
      </c>
      <c r="B288" t="s">
        <v>1</v>
      </c>
      <c r="C288" s="1">
        <v>42904</v>
      </c>
      <c r="D288" t="s">
        <v>2</v>
      </c>
      <c r="E288">
        <v>32</v>
      </c>
      <c r="F288">
        <v>0</v>
      </c>
      <c r="G288">
        <v>0</v>
      </c>
      <c r="H288">
        <v>3</v>
      </c>
      <c r="I288">
        <v>2</v>
      </c>
      <c r="J288">
        <v>0</v>
      </c>
      <c r="K288">
        <v>1</v>
      </c>
      <c r="L288">
        <v>0</v>
      </c>
      <c r="M288">
        <v>0</v>
      </c>
      <c r="N288">
        <v>3</v>
      </c>
      <c r="O288">
        <v>3</v>
      </c>
      <c r="P288">
        <v>6</v>
      </c>
      <c r="Q288" t="s">
        <v>9</v>
      </c>
      <c r="R288" t="s">
        <v>7</v>
      </c>
      <c r="S288" t="s">
        <v>8</v>
      </c>
      <c r="T288" t="s">
        <v>9</v>
      </c>
      <c r="U288" t="s">
        <v>19</v>
      </c>
      <c r="V288">
        <v>0</v>
      </c>
      <c r="W288" t="s">
        <v>20</v>
      </c>
      <c r="X288" t="s">
        <v>21</v>
      </c>
      <c r="Y288">
        <v>0</v>
      </c>
      <c r="Z288">
        <v>0</v>
      </c>
      <c r="AA288">
        <v>0</v>
      </c>
      <c r="AB288" t="s">
        <v>4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 t="s">
        <v>5</v>
      </c>
      <c r="AK288" t="s">
        <v>110</v>
      </c>
      <c r="AL288" t="s">
        <v>11</v>
      </c>
      <c r="AM288" t="s">
        <v>12</v>
      </c>
      <c r="AN288" t="s">
        <v>41</v>
      </c>
      <c r="AO288" t="s">
        <v>14</v>
      </c>
      <c r="AP288" t="s">
        <v>15</v>
      </c>
      <c r="AQ288" t="s">
        <v>57</v>
      </c>
      <c r="AR288">
        <v>121128</v>
      </c>
      <c r="AS288" t="s">
        <v>446</v>
      </c>
    </row>
    <row r="289" spans="1:45" x14ac:dyDescent="0.25">
      <c r="A289" t="s">
        <v>357</v>
      </c>
      <c r="B289" t="s">
        <v>1</v>
      </c>
      <c r="C289" s="1">
        <v>42900</v>
      </c>
      <c r="D289" t="s">
        <v>2</v>
      </c>
      <c r="E289">
        <v>25</v>
      </c>
      <c r="F289">
        <v>0</v>
      </c>
      <c r="G289">
        <v>1</v>
      </c>
      <c r="H289">
        <v>0</v>
      </c>
      <c r="I289">
        <v>2</v>
      </c>
      <c r="J289">
        <v>0</v>
      </c>
      <c r="K289">
        <v>1</v>
      </c>
      <c r="L289">
        <v>0</v>
      </c>
      <c r="M289">
        <v>0</v>
      </c>
      <c r="N289">
        <v>0</v>
      </c>
      <c r="O289">
        <v>4</v>
      </c>
      <c r="P289">
        <v>4</v>
      </c>
      <c r="Q289" t="s">
        <v>125</v>
      </c>
      <c r="R289" t="s">
        <v>7</v>
      </c>
      <c r="S289" t="s">
        <v>7</v>
      </c>
      <c r="T289" t="s">
        <v>9</v>
      </c>
      <c r="U289">
        <v>0</v>
      </c>
      <c r="V289">
        <v>0</v>
      </c>
      <c r="W289">
        <v>0</v>
      </c>
      <c r="X289" t="s">
        <v>5</v>
      </c>
      <c r="Y289" t="s">
        <v>10</v>
      </c>
      <c r="Z289">
        <v>0</v>
      </c>
      <c r="AA289">
        <v>0</v>
      </c>
      <c r="AB289" t="s">
        <v>7</v>
      </c>
      <c r="AC289" t="s">
        <v>105</v>
      </c>
      <c r="AD289" t="s">
        <v>125</v>
      </c>
      <c r="AE289" t="s">
        <v>125</v>
      </c>
      <c r="AF289">
        <v>0</v>
      </c>
      <c r="AG289" t="s">
        <v>429</v>
      </c>
      <c r="AH289" t="s">
        <v>21</v>
      </c>
      <c r="AI289">
        <v>0</v>
      </c>
      <c r="AJ289">
        <v>0</v>
      </c>
      <c r="AK289">
        <v>0</v>
      </c>
      <c r="AL289" t="s">
        <v>11</v>
      </c>
      <c r="AM289" t="s">
        <v>12</v>
      </c>
      <c r="AN289" t="s">
        <v>41</v>
      </c>
      <c r="AO289" t="s">
        <v>359</v>
      </c>
      <c r="AP289" t="s">
        <v>50</v>
      </c>
      <c r="AQ289" t="s">
        <v>47</v>
      </c>
      <c r="AR289">
        <v>121129</v>
      </c>
      <c r="AS289" t="s">
        <v>447</v>
      </c>
    </row>
    <row r="290" spans="1:45" x14ac:dyDescent="0.25">
      <c r="A290" t="s">
        <v>0</v>
      </c>
      <c r="B290" t="s">
        <v>1</v>
      </c>
      <c r="C290" s="1">
        <v>42904</v>
      </c>
      <c r="D290" t="s">
        <v>35</v>
      </c>
      <c r="E290">
        <v>19</v>
      </c>
      <c r="F290">
        <v>0</v>
      </c>
      <c r="G290">
        <v>0</v>
      </c>
      <c r="H290">
        <v>3</v>
      </c>
      <c r="I290">
        <v>2</v>
      </c>
      <c r="J290">
        <v>0</v>
      </c>
      <c r="K290">
        <v>1</v>
      </c>
      <c r="L290">
        <v>0</v>
      </c>
      <c r="M290">
        <v>0</v>
      </c>
      <c r="N290">
        <v>3</v>
      </c>
      <c r="O290">
        <v>3</v>
      </c>
      <c r="P290">
        <v>6</v>
      </c>
      <c r="Q290" t="s">
        <v>59</v>
      </c>
      <c r="R290" t="s">
        <v>7</v>
      </c>
      <c r="S290" t="s">
        <v>8</v>
      </c>
      <c r="T290" t="s">
        <v>9</v>
      </c>
      <c r="U290" t="s">
        <v>65</v>
      </c>
      <c r="V290">
        <v>0</v>
      </c>
      <c r="W290" t="s">
        <v>65</v>
      </c>
      <c r="X290" t="s">
        <v>21</v>
      </c>
      <c r="Y290">
        <v>0</v>
      </c>
      <c r="Z290">
        <v>0</v>
      </c>
      <c r="AA290">
        <v>0</v>
      </c>
      <c r="AB290" t="s">
        <v>4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 t="s">
        <v>5</v>
      </c>
      <c r="AK290" t="s">
        <v>110</v>
      </c>
      <c r="AL290" t="s">
        <v>427</v>
      </c>
      <c r="AM290" t="s">
        <v>40</v>
      </c>
      <c r="AN290" t="s">
        <v>41</v>
      </c>
      <c r="AO290" t="s">
        <v>14</v>
      </c>
      <c r="AP290" t="s">
        <v>15</v>
      </c>
      <c r="AQ290" t="s">
        <v>57</v>
      </c>
      <c r="AR290">
        <v>121130</v>
      </c>
      <c r="AS290" t="s">
        <v>448</v>
      </c>
    </row>
    <row r="291" spans="1:45" x14ac:dyDescent="0.25">
      <c r="A291" t="s">
        <v>0</v>
      </c>
      <c r="B291" t="s">
        <v>1</v>
      </c>
      <c r="C291" s="1">
        <v>42904</v>
      </c>
      <c r="D291" t="s">
        <v>35</v>
      </c>
      <c r="E291">
        <v>41</v>
      </c>
      <c r="F291">
        <v>0</v>
      </c>
      <c r="G291">
        <v>0</v>
      </c>
      <c r="H291">
        <v>2</v>
      </c>
      <c r="I291">
        <v>1</v>
      </c>
      <c r="J291">
        <v>3</v>
      </c>
      <c r="K291">
        <v>4</v>
      </c>
      <c r="L291">
        <v>0</v>
      </c>
      <c r="M291">
        <v>1</v>
      </c>
      <c r="N291">
        <v>5</v>
      </c>
      <c r="O291">
        <v>6</v>
      </c>
      <c r="P291">
        <v>11</v>
      </c>
      <c r="Q291" t="s">
        <v>3</v>
      </c>
      <c r="R291" t="s">
        <v>4</v>
      </c>
      <c r="S291" t="s">
        <v>36</v>
      </c>
      <c r="T291" t="s">
        <v>37</v>
      </c>
      <c r="U291">
        <v>0</v>
      </c>
      <c r="V291">
        <v>0</v>
      </c>
      <c r="W291">
        <v>0</v>
      </c>
      <c r="X291">
        <v>0</v>
      </c>
      <c r="Y291">
        <v>0</v>
      </c>
      <c r="Z291" t="s">
        <v>21</v>
      </c>
      <c r="AA291">
        <v>0</v>
      </c>
      <c r="AB291" t="s">
        <v>7</v>
      </c>
      <c r="AC291" t="s">
        <v>105</v>
      </c>
      <c r="AD291" t="s">
        <v>3</v>
      </c>
      <c r="AE291" t="s">
        <v>3</v>
      </c>
      <c r="AF291">
        <v>0</v>
      </c>
      <c r="AG291">
        <v>0</v>
      </c>
      <c r="AH291" t="s">
        <v>21</v>
      </c>
      <c r="AI291">
        <v>0</v>
      </c>
      <c r="AJ291">
        <v>0</v>
      </c>
      <c r="AK291">
        <v>0</v>
      </c>
      <c r="AL291" t="s">
        <v>11</v>
      </c>
      <c r="AM291" t="s">
        <v>26</v>
      </c>
      <c r="AN291">
        <v>0</v>
      </c>
      <c r="AO291" t="s">
        <v>14</v>
      </c>
      <c r="AP291" t="s">
        <v>15</v>
      </c>
      <c r="AQ291" t="s">
        <v>29</v>
      </c>
      <c r="AR291">
        <v>121131</v>
      </c>
      <c r="AS291" t="s">
        <v>449</v>
      </c>
    </row>
    <row r="292" spans="1:45" x14ac:dyDescent="0.25">
      <c r="A292" t="s">
        <v>357</v>
      </c>
      <c r="B292" t="s">
        <v>1</v>
      </c>
      <c r="C292" s="1">
        <v>42901</v>
      </c>
      <c r="D292" t="s">
        <v>2</v>
      </c>
      <c r="E292">
        <v>36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1</v>
      </c>
      <c r="L292">
        <v>0</v>
      </c>
      <c r="M292">
        <v>0</v>
      </c>
      <c r="N292">
        <v>0</v>
      </c>
      <c r="O292">
        <v>1</v>
      </c>
      <c r="P292">
        <v>1</v>
      </c>
      <c r="Q292" t="s">
        <v>125</v>
      </c>
      <c r="R292" t="s">
        <v>7</v>
      </c>
      <c r="S292" t="s">
        <v>105</v>
      </c>
      <c r="T292" t="s">
        <v>125</v>
      </c>
      <c r="U292" t="s">
        <v>392</v>
      </c>
      <c r="V292">
        <v>0</v>
      </c>
      <c r="W292" t="s">
        <v>450</v>
      </c>
      <c r="X292" t="s">
        <v>21</v>
      </c>
      <c r="Y292">
        <v>0</v>
      </c>
      <c r="Z292">
        <v>0</v>
      </c>
      <c r="AA292">
        <v>0</v>
      </c>
      <c r="AB292" t="s">
        <v>7</v>
      </c>
      <c r="AC292" t="s">
        <v>8</v>
      </c>
      <c r="AD292" t="s">
        <v>9</v>
      </c>
      <c r="AE292" t="s">
        <v>9</v>
      </c>
      <c r="AF292">
        <v>0</v>
      </c>
      <c r="AG292">
        <v>0</v>
      </c>
      <c r="AH292" t="s">
        <v>21</v>
      </c>
      <c r="AI292">
        <v>0</v>
      </c>
      <c r="AJ292">
        <v>0</v>
      </c>
      <c r="AK292">
        <v>0</v>
      </c>
      <c r="AL292" t="s">
        <v>427</v>
      </c>
      <c r="AM292" t="s">
        <v>12</v>
      </c>
      <c r="AN292" t="s">
        <v>41</v>
      </c>
      <c r="AO292" t="s">
        <v>359</v>
      </c>
      <c r="AP292" t="s">
        <v>50</v>
      </c>
      <c r="AQ292" t="s">
        <v>29</v>
      </c>
      <c r="AR292">
        <v>121132</v>
      </c>
      <c r="AS292" t="s">
        <v>451</v>
      </c>
    </row>
    <row r="293" spans="1:45" x14ac:dyDescent="0.25">
      <c r="A293" t="s">
        <v>0</v>
      </c>
      <c r="B293" t="s">
        <v>1</v>
      </c>
      <c r="C293" s="1">
        <v>42904</v>
      </c>
      <c r="D293" t="s">
        <v>2</v>
      </c>
      <c r="E293">
        <v>50</v>
      </c>
      <c r="F293">
        <v>0</v>
      </c>
      <c r="G293">
        <v>0</v>
      </c>
      <c r="H293">
        <v>3</v>
      </c>
      <c r="I293">
        <v>2</v>
      </c>
      <c r="J293">
        <v>3</v>
      </c>
      <c r="K293">
        <v>2</v>
      </c>
      <c r="L293">
        <v>0</v>
      </c>
      <c r="M293">
        <v>0</v>
      </c>
      <c r="N293">
        <v>6</v>
      </c>
      <c r="O293">
        <v>4</v>
      </c>
      <c r="P293">
        <v>10</v>
      </c>
      <c r="Q293" t="s">
        <v>59</v>
      </c>
      <c r="R293" t="s">
        <v>4</v>
      </c>
      <c r="S293" t="s">
        <v>36</v>
      </c>
      <c r="T293" t="s">
        <v>37</v>
      </c>
      <c r="U293">
        <v>0</v>
      </c>
      <c r="V293">
        <v>0</v>
      </c>
      <c r="W293">
        <v>0</v>
      </c>
      <c r="X293">
        <v>0</v>
      </c>
      <c r="Y293">
        <v>0</v>
      </c>
      <c r="Z293" t="s">
        <v>21</v>
      </c>
      <c r="AA293">
        <v>0</v>
      </c>
      <c r="AB293" t="s">
        <v>7</v>
      </c>
      <c r="AC293" t="s">
        <v>75</v>
      </c>
      <c r="AD293" t="s">
        <v>59</v>
      </c>
      <c r="AE293" t="s">
        <v>107</v>
      </c>
      <c r="AF293">
        <v>0</v>
      </c>
      <c r="AG293">
        <v>0</v>
      </c>
      <c r="AH293" t="s">
        <v>21</v>
      </c>
      <c r="AI293">
        <v>0</v>
      </c>
      <c r="AJ293">
        <v>0</v>
      </c>
      <c r="AK293">
        <v>0</v>
      </c>
      <c r="AL293" t="s">
        <v>11</v>
      </c>
      <c r="AM293" t="s">
        <v>26</v>
      </c>
      <c r="AN293" t="s">
        <v>41</v>
      </c>
      <c r="AO293" t="s">
        <v>14</v>
      </c>
      <c r="AP293" t="s">
        <v>15</v>
      </c>
      <c r="AQ293">
        <v>0</v>
      </c>
      <c r="AR293">
        <v>121133</v>
      </c>
      <c r="AS293" t="s">
        <v>452</v>
      </c>
    </row>
    <row r="294" spans="1:45" x14ac:dyDescent="0.25">
      <c r="A294" t="s">
        <v>357</v>
      </c>
      <c r="B294" t="s">
        <v>1</v>
      </c>
      <c r="C294" s="1">
        <v>42900</v>
      </c>
      <c r="D294" t="s">
        <v>35</v>
      </c>
      <c r="E294">
        <v>60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1</v>
      </c>
      <c r="M294">
        <v>0</v>
      </c>
      <c r="N294">
        <v>1</v>
      </c>
      <c r="O294">
        <v>0</v>
      </c>
      <c r="P294">
        <v>1</v>
      </c>
      <c r="Q294" t="s">
        <v>125</v>
      </c>
      <c r="R294" t="s">
        <v>7</v>
      </c>
      <c r="S294" t="s">
        <v>105</v>
      </c>
      <c r="T294" t="s">
        <v>125</v>
      </c>
      <c r="U294" t="s">
        <v>125</v>
      </c>
      <c r="V294">
        <v>0</v>
      </c>
      <c r="W294">
        <v>0</v>
      </c>
      <c r="X294" t="s">
        <v>21</v>
      </c>
      <c r="Y294">
        <v>0</v>
      </c>
      <c r="Z294">
        <v>0</v>
      </c>
      <c r="AA294">
        <v>0</v>
      </c>
      <c r="AB294" t="s">
        <v>7</v>
      </c>
      <c r="AC294" t="s">
        <v>8</v>
      </c>
      <c r="AD294" t="s">
        <v>9</v>
      </c>
      <c r="AE294" t="s">
        <v>19</v>
      </c>
      <c r="AF294">
        <v>0</v>
      </c>
      <c r="AG294">
        <v>0</v>
      </c>
      <c r="AH294" t="s">
        <v>21</v>
      </c>
      <c r="AI294">
        <v>0</v>
      </c>
      <c r="AJ294">
        <v>0</v>
      </c>
      <c r="AK294">
        <v>0</v>
      </c>
      <c r="AL294" t="s">
        <v>11</v>
      </c>
      <c r="AM294" t="s">
        <v>12</v>
      </c>
      <c r="AN294" t="s">
        <v>41</v>
      </c>
      <c r="AO294" t="s">
        <v>359</v>
      </c>
      <c r="AP294" t="s">
        <v>50</v>
      </c>
      <c r="AQ294" t="s">
        <v>29</v>
      </c>
      <c r="AR294">
        <v>121134</v>
      </c>
      <c r="AS294" t="s">
        <v>453</v>
      </c>
    </row>
    <row r="295" spans="1:45" x14ac:dyDescent="0.25">
      <c r="A295" t="s">
        <v>357</v>
      </c>
      <c r="B295" t="s">
        <v>1</v>
      </c>
      <c r="C295" s="1">
        <v>42901</v>
      </c>
      <c r="D295" t="s">
        <v>35</v>
      </c>
      <c r="E295">
        <v>26</v>
      </c>
      <c r="F295">
        <v>0</v>
      </c>
      <c r="G295">
        <v>0</v>
      </c>
      <c r="H295">
        <v>0</v>
      </c>
      <c r="I295">
        <v>0</v>
      </c>
      <c r="J295">
        <v>1</v>
      </c>
      <c r="K295">
        <v>0</v>
      </c>
      <c r="L295">
        <v>0</v>
      </c>
      <c r="M295">
        <v>0</v>
      </c>
      <c r="N295">
        <v>1</v>
      </c>
      <c r="O295">
        <v>0</v>
      </c>
      <c r="P295">
        <v>1</v>
      </c>
      <c r="Q295" t="s">
        <v>125</v>
      </c>
      <c r="R295" t="s">
        <v>7</v>
      </c>
      <c r="S295" t="s">
        <v>7</v>
      </c>
      <c r="T295" t="s">
        <v>9</v>
      </c>
      <c r="U295">
        <v>0</v>
      </c>
      <c r="V295">
        <v>0</v>
      </c>
      <c r="W295">
        <v>0</v>
      </c>
      <c r="X295" t="s">
        <v>5</v>
      </c>
      <c r="Y295" t="s">
        <v>10</v>
      </c>
      <c r="Z295">
        <v>0</v>
      </c>
      <c r="AA295">
        <v>0</v>
      </c>
      <c r="AB295" t="s">
        <v>7</v>
      </c>
      <c r="AC295" t="s">
        <v>105</v>
      </c>
      <c r="AD295" t="s">
        <v>125</v>
      </c>
      <c r="AE295" t="s">
        <v>125</v>
      </c>
      <c r="AF295">
        <v>0</v>
      </c>
      <c r="AG295" t="s">
        <v>454</v>
      </c>
      <c r="AH295" t="s">
        <v>21</v>
      </c>
      <c r="AI295">
        <v>0</v>
      </c>
      <c r="AJ295">
        <v>0</v>
      </c>
      <c r="AK295">
        <v>0</v>
      </c>
      <c r="AL295" t="s">
        <v>154</v>
      </c>
      <c r="AM295" t="s">
        <v>12</v>
      </c>
      <c r="AN295" t="s">
        <v>41</v>
      </c>
      <c r="AO295" t="s">
        <v>359</v>
      </c>
      <c r="AP295" t="s">
        <v>50</v>
      </c>
      <c r="AQ295">
        <v>0</v>
      </c>
      <c r="AR295">
        <v>121135</v>
      </c>
      <c r="AS295" t="s">
        <v>455</v>
      </c>
    </row>
    <row r="296" spans="1:45" x14ac:dyDescent="0.25">
      <c r="A296" t="s">
        <v>0</v>
      </c>
      <c r="B296" t="s">
        <v>1</v>
      </c>
      <c r="C296" s="1">
        <v>42904</v>
      </c>
      <c r="D296" t="s">
        <v>35</v>
      </c>
      <c r="E296">
        <v>47</v>
      </c>
      <c r="F296">
        <v>0</v>
      </c>
      <c r="G296">
        <v>0</v>
      </c>
      <c r="H296">
        <v>4</v>
      </c>
      <c r="I296">
        <v>3</v>
      </c>
      <c r="J296">
        <v>1</v>
      </c>
      <c r="K296">
        <v>0</v>
      </c>
      <c r="L296">
        <v>0</v>
      </c>
      <c r="M296">
        <v>0</v>
      </c>
      <c r="N296">
        <v>5</v>
      </c>
      <c r="O296">
        <v>3</v>
      </c>
      <c r="P296">
        <v>8</v>
      </c>
      <c r="Q296" t="s">
        <v>43</v>
      </c>
      <c r="R296" t="s">
        <v>7</v>
      </c>
      <c r="S296" t="s">
        <v>44</v>
      </c>
      <c r="T296" t="s">
        <v>43</v>
      </c>
      <c r="U296" t="s">
        <v>266</v>
      </c>
      <c r="V296">
        <v>0</v>
      </c>
      <c r="W296">
        <v>0</v>
      </c>
      <c r="X296" t="s">
        <v>21</v>
      </c>
      <c r="Y296">
        <v>0</v>
      </c>
      <c r="Z296">
        <v>0</v>
      </c>
      <c r="AA296">
        <v>0</v>
      </c>
      <c r="AB296" t="s">
        <v>4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 t="s">
        <v>5</v>
      </c>
      <c r="AK296" t="s">
        <v>46</v>
      </c>
      <c r="AL296" t="s">
        <v>11</v>
      </c>
      <c r="AM296" t="s">
        <v>26</v>
      </c>
      <c r="AN296" t="s">
        <v>13</v>
      </c>
      <c r="AO296" t="s">
        <v>14</v>
      </c>
      <c r="AP296" t="s">
        <v>15</v>
      </c>
      <c r="AQ296">
        <v>0</v>
      </c>
      <c r="AR296">
        <v>121136</v>
      </c>
      <c r="AS296" t="s">
        <v>456</v>
      </c>
    </row>
    <row r="297" spans="1:45" x14ac:dyDescent="0.25">
      <c r="A297" t="s">
        <v>0</v>
      </c>
      <c r="B297" t="s">
        <v>1</v>
      </c>
      <c r="C297" s="1">
        <v>42904</v>
      </c>
      <c r="D297" t="s">
        <v>35</v>
      </c>
      <c r="E297">
        <v>30</v>
      </c>
      <c r="F297">
        <v>1</v>
      </c>
      <c r="G297">
        <v>0</v>
      </c>
      <c r="H297">
        <v>0</v>
      </c>
      <c r="I297">
        <v>0</v>
      </c>
      <c r="J297">
        <v>1</v>
      </c>
      <c r="K297">
        <v>1</v>
      </c>
      <c r="L297">
        <v>0</v>
      </c>
      <c r="M297">
        <v>0</v>
      </c>
      <c r="N297">
        <v>2</v>
      </c>
      <c r="O297">
        <v>1</v>
      </c>
      <c r="P297">
        <v>3</v>
      </c>
      <c r="Q297" t="s">
        <v>59</v>
      </c>
      <c r="R297" t="s">
        <v>7</v>
      </c>
      <c r="S297" t="s">
        <v>8</v>
      </c>
      <c r="T297" t="s">
        <v>9</v>
      </c>
      <c r="U297" t="s">
        <v>65</v>
      </c>
      <c r="V297">
        <v>0</v>
      </c>
      <c r="W297" t="s">
        <v>65</v>
      </c>
      <c r="X297" t="s">
        <v>21</v>
      </c>
      <c r="Y297">
        <v>0</v>
      </c>
      <c r="Z297">
        <v>0</v>
      </c>
      <c r="AA297">
        <v>0</v>
      </c>
      <c r="AB297" t="s">
        <v>4</v>
      </c>
      <c r="AC297" t="s">
        <v>36</v>
      </c>
      <c r="AD297" t="s">
        <v>37</v>
      </c>
      <c r="AE297">
        <v>0</v>
      </c>
      <c r="AF297">
        <v>0</v>
      </c>
      <c r="AG297">
        <v>0</v>
      </c>
      <c r="AH297">
        <v>0</v>
      </c>
      <c r="AI297">
        <v>0</v>
      </c>
      <c r="AJ297" t="s">
        <v>21</v>
      </c>
      <c r="AK297">
        <v>0</v>
      </c>
      <c r="AL297" t="s">
        <v>154</v>
      </c>
      <c r="AM297" t="s">
        <v>22</v>
      </c>
      <c r="AN297" t="s">
        <v>41</v>
      </c>
      <c r="AO297" t="s">
        <v>14</v>
      </c>
      <c r="AP297" t="s">
        <v>28</v>
      </c>
      <c r="AQ297">
        <v>0</v>
      </c>
      <c r="AR297">
        <v>121137</v>
      </c>
      <c r="AS297" t="s">
        <v>457</v>
      </c>
    </row>
    <row r="298" spans="1:45" x14ac:dyDescent="0.25">
      <c r="A298" t="s">
        <v>0</v>
      </c>
      <c r="B298" t="s">
        <v>1</v>
      </c>
      <c r="C298" s="1">
        <v>42904</v>
      </c>
      <c r="D298" t="s">
        <v>2</v>
      </c>
      <c r="E298">
        <v>28</v>
      </c>
      <c r="F298">
        <v>1</v>
      </c>
      <c r="G298">
        <v>0</v>
      </c>
      <c r="H298">
        <v>2</v>
      </c>
      <c r="I298">
        <v>0</v>
      </c>
      <c r="J298">
        <v>0</v>
      </c>
      <c r="K298">
        <v>1</v>
      </c>
      <c r="L298">
        <v>0</v>
      </c>
      <c r="M298">
        <v>0</v>
      </c>
      <c r="N298">
        <v>3</v>
      </c>
      <c r="O298">
        <v>1</v>
      </c>
      <c r="P298">
        <v>4</v>
      </c>
      <c r="Q298" t="s">
        <v>43</v>
      </c>
      <c r="R298" t="s">
        <v>7</v>
      </c>
      <c r="S298" t="s">
        <v>8</v>
      </c>
      <c r="T298" t="s">
        <v>9</v>
      </c>
      <c r="U298" t="s">
        <v>19</v>
      </c>
      <c r="V298">
        <v>0</v>
      </c>
      <c r="W298" t="s">
        <v>20</v>
      </c>
      <c r="X298" t="s">
        <v>21</v>
      </c>
      <c r="Y298">
        <v>0</v>
      </c>
      <c r="Z298">
        <v>0</v>
      </c>
      <c r="AA298">
        <v>0</v>
      </c>
      <c r="AB298" t="s">
        <v>4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 t="s">
        <v>5</v>
      </c>
      <c r="AK298" t="s">
        <v>110</v>
      </c>
      <c r="AL298" t="s">
        <v>11</v>
      </c>
      <c r="AM298" t="s">
        <v>12</v>
      </c>
      <c r="AN298" t="s">
        <v>41</v>
      </c>
      <c r="AO298" t="s">
        <v>14</v>
      </c>
      <c r="AP298" t="s">
        <v>28</v>
      </c>
      <c r="AQ298">
        <v>0</v>
      </c>
      <c r="AR298">
        <v>121138</v>
      </c>
      <c r="AS298" t="s">
        <v>458</v>
      </c>
    </row>
    <row r="299" spans="1:45" x14ac:dyDescent="0.25">
      <c r="A299" t="s">
        <v>0</v>
      </c>
      <c r="B299" t="s">
        <v>1</v>
      </c>
      <c r="C299" s="1">
        <v>42904</v>
      </c>
      <c r="D299" t="s">
        <v>2</v>
      </c>
      <c r="E299">
        <v>31</v>
      </c>
      <c r="F299">
        <v>1</v>
      </c>
      <c r="G299">
        <v>3</v>
      </c>
      <c r="H299">
        <v>2</v>
      </c>
      <c r="I299">
        <v>0</v>
      </c>
      <c r="J299">
        <v>1</v>
      </c>
      <c r="K299">
        <v>0</v>
      </c>
      <c r="L299">
        <v>0</v>
      </c>
      <c r="M299">
        <v>0</v>
      </c>
      <c r="N299">
        <v>4</v>
      </c>
      <c r="O299">
        <v>3</v>
      </c>
      <c r="P299">
        <v>7</v>
      </c>
      <c r="Q299" t="s">
        <v>459</v>
      </c>
      <c r="R299" t="s">
        <v>7</v>
      </c>
      <c r="S299" t="s">
        <v>349</v>
      </c>
      <c r="T299" t="s">
        <v>459</v>
      </c>
      <c r="U299" t="s">
        <v>460</v>
      </c>
      <c r="V299">
        <v>0</v>
      </c>
      <c r="W299">
        <v>0</v>
      </c>
      <c r="X299" t="s">
        <v>21</v>
      </c>
      <c r="Y299">
        <v>0</v>
      </c>
      <c r="Z299">
        <v>0</v>
      </c>
      <c r="AA299">
        <v>0</v>
      </c>
      <c r="AB299" t="s">
        <v>4</v>
      </c>
      <c r="AC299" t="s">
        <v>36</v>
      </c>
      <c r="AD299" t="s">
        <v>37</v>
      </c>
      <c r="AE299">
        <v>0</v>
      </c>
      <c r="AF299">
        <v>0</v>
      </c>
      <c r="AG299">
        <v>0</v>
      </c>
      <c r="AH299">
        <v>0</v>
      </c>
      <c r="AI299">
        <v>0</v>
      </c>
      <c r="AJ299" t="s">
        <v>21</v>
      </c>
      <c r="AK299">
        <v>0</v>
      </c>
      <c r="AL299" t="s">
        <v>11</v>
      </c>
      <c r="AM299" t="s">
        <v>71</v>
      </c>
      <c r="AN299" t="s">
        <v>13</v>
      </c>
      <c r="AO299" t="s">
        <v>14</v>
      </c>
      <c r="AP299" t="s">
        <v>28</v>
      </c>
      <c r="AQ299" t="s">
        <v>47</v>
      </c>
      <c r="AR299">
        <v>121139</v>
      </c>
      <c r="AS299" t="s">
        <v>461</v>
      </c>
    </row>
    <row r="300" spans="1:45" x14ac:dyDescent="0.25">
      <c r="A300" t="s">
        <v>357</v>
      </c>
      <c r="B300" t="s">
        <v>1</v>
      </c>
      <c r="C300" s="1">
        <v>42903</v>
      </c>
      <c r="D300" t="s">
        <v>2</v>
      </c>
      <c r="E300">
        <v>29</v>
      </c>
      <c r="F300">
        <v>0</v>
      </c>
      <c r="G300">
        <v>0</v>
      </c>
      <c r="H300">
        <v>2</v>
      </c>
      <c r="I300">
        <v>0</v>
      </c>
      <c r="J300">
        <v>0</v>
      </c>
      <c r="K300">
        <v>1</v>
      </c>
      <c r="L300">
        <v>0</v>
      </c>
      <c r="M300">
        <v>0</v>
      </c>
      <c r="N300">
        <v>2</v>
      </c>
      <c r="O300">
        <v>1</v>
      </c>
      <c r="P300">
        <v>3</v>
      </c>
      <c r="Q300" t="s">
        <v>462</v>
      </c>
      <c r="R300" t="s">
        <v>7</v>
      </c>
      <c r="S300" t="s">
        <v>105</v>
      </c>
      <c r="T300" t="s">
        <v>462</v>
      </c>
      <c r="U300" t="s">
        <v>463</v>
      </c>
      <c r="V300">
        <v>0</v>
      </c>
      <c r="W300">
        <v>0</v>
      </c>
      <c r="X300" t="s">
        <v>21</v>
      </c>
      <c r="Y300">
        <v>0</v>
      </c>
      <c r="Z300">
        <v>0</v>
      </c>
      <c r="AA300">
        <v>0</v>
      </c>
      <c r="AB300" t="s">
        <v>4</v>
      </c>
      <c r="AC300" t="s">
        <v>36</v>
      </c>
      <c r="AD300" t="s">
        <v>37</v>
      </c>
      <c r="AE300">
        <v>0</v>
      </c>
      <c r="AF300">
        <v>0</v>
      </c>
      <c r="AG300">
        <v>0</v>
      </c>
      <c r="AH300">
        <v>0</v>
      </c>
      <c r="AI300">
        <v>0</v>
      </c>
      <c r="AJ300" t="s">
        <v>21</v>
      </c>
      <c r="AK300">
        <v>0</v>
      </c>
      <c r="AL300" t="s">
        <v>11</v>
      </c>
      <c r="AM300" t="s">
        <v>49</v>
      </c>
      <c r="AN300" t="s">
        <v>41</v>
      </c>
      <c r="AO300" t="s">
        <v>14</v>
      </c>
      <c r="AP300" t="s">
        <v>28</v>
      </c>
      <c r="AQ300">
        <v>0</v>
      </c>
      <c r="AR300">
        <v>121140</v>
      </c>
      <c r="AS300" t="s">
        <v>464</v>
      </c>
    </row>
    <row r="301" spans="1:45" x14ac:dyDescent="0.25">
      <c r="A301" t="s">
        <v>0</v>
      </c>
      <c r="B301" t="s">
        <v>1</v>
      </c>
      <c r="C301" s="1">
        <v>42904</v>
      </c>
      <c r="D301" t="s">
        <v>35</v>
      </c>
      <c r="E301">
        <v>18</v>
      </c>
      <c r="F301">
        <v>0</v>
      </c>
      <c r="G301">
        <v>1</v>
      </c>
      <c r="H301">
        <v>4</v>
      </c>
      <c r="I301">
        <v>2</v>
      </c>
      <c r="J301">
        <v>0</v>
      </c>
      <c r="K301">
        <v>4</v>
      </c>
      <c r="L301">
        <v>0</v>
      </c>
      <c r="M301">
        <v>0</v>
      </c>
      <c r="N301">
        <v>4</v>
      </c>
      <c r="O301">
        <v>7</v>
      </c>
      <c r="P301">
        <v>11</v>
      </c>
      <c r="Q301" t="s">
        <v>260</v>
      </c>
      <c r="R301" t="s">
        <v>7</v>
      </c>
      <c r="S301" t="s">
        <v>8</v>
      </c>
      <c r="T301" t="s">
        <v>9</v>
      </c>
      <c r="U301" t="s">
        <v>65</v>
      </c>
      <c r="V301">
        <v>0</v>
      </c>
      <c r="W301" t="s">
        <v>65</v>
      </c>
      <c r="X301" t="s">
        <v>21</v>
      </c>
      <c r="Y301">
        <v>0</v>
      </c>
      <c r="Z301">
        <v>0</v>
      </c>
      <c r="AA301">
        <v>0</v>
      </c>
      <c r="AB301" t="s">
        <v>4</v>
      </c>
      <c r="AC301" t="s">
        <v>60</v>
      </c>
      <c r="AD301" t="s">
        <v>61</v>
      </c>
      <c r="AE301">
        <v>0</v>
      </c>
      <c r="AF301">
        <v>0</v>
      </c>
      <c r="AG301">
        <v>0</v>
      </c>
      <c r="AH301">
        <v>0</v>
      </c>
      <c r="AI301">
        <v>0</v>
      </c>
      <c r="AJ301" t="s">
        <v>21</v>
      </c>
      <c r="AK301">
        <v>0</v>
      </c>
      <c r="AL301" t="s">
        <v>11</v>
      </c>
      <c r="AM301" t="s">
        <v>26</v>
      </c>
      <c r="AN301" t="s">
        <v>41</v>
      </c>
      <c r="AO301" t="s">
        <v>14</v>
      </c>
      <c r="AP301" t="s">
        <v>15</v>
      </c>
      <c r="AQ301">
        <v>0</v>
      </c>
      <c r="AR301">
        <v>121141</v>
      </c>
      <c r="AS301" t="s">
        <v>465</v>
      </c>
    </row>
    <row r="302" spans="1:45" x14ac:dyDescent="0.25">
      <c r="A302" t="s">
        <v>0</v>
      </c>
      <c r="B302" t="s">
        <v>1</v>
      </c>
      <c r="C302" s="1">
        <v>42904</v>
      </c>
      <c r="D302" t="s">
        <v>2</v>
      </c>
      <c r="E302">
        <v>28</v>
      </c>
      <c r="F302">
        <v>0</v>
      </c>
      <c r="G302">
        <v>0</v>
      </c>
      <c r="H302">
        <v>1</v>
      </c>
      <c r="I302">
        <v>2</v>
      </c>
      <c r="J302">
        <v>1</v>
      </c>
      <c r="K302">
        <v>0</v>
      </c>
      <c r="L302">
        <v>0</v>
      </c>
      <c r="M302">
        <v>0</v>
      </c>
      <c r="N302">
        <v>2</v>
      </c>
      <c r="O302">
        <v>2</v>
      </c>
      <c r="P302">
        <v>4</v>
      </c>
      <c r="Q302" t="s">
        <v>59</v>
      </c>
      <c r="R302" t="s">
        <v>7</v>
      </c>
      <c r="S302" t="s">
        <v>75</v>
      </c>
      <c r="T302" t="s">
        <v>59</v>
      </c>
      <c r="U302" t="s">
        <v>107</v>
      </c>
      <c r="V302">
        <v>0</v>
      </c>
      <c r="W302">
        <v>0</v>
      </c>
      <c r="X302" t="s">
        <v>21</v>
      </c>
      <c r="Y302">
        <v>0</v>
      </c>
      <c r="Z302">
        <v>0</v>
      </c>
      <c r="AA302">
        <v>0</v>
      </c>
      <c r="AB302" t="s">
        <v>4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 t="s">
        <v>5</v>
      </c>
      <c r="AK302" t="s">
        <v>46</v>
      </c>
      <c r="AL302" t="s">
        <v>11</v>
      </c>
      <c r="AM302" t="s">
        <v>26</v>
      </c>
      <c r="AN302">
        <v>0</v>
      </c>
      <c r="AO302" t="s">
        <v>14</v>
      </c>
      <c r="AP302" t="s">
        <v>15</v>
      </c>
      <c r="AQ302" t="s">
        <v>29</v>
      </c>
      <c r="AR302">
        <v>121142</v>
      </c>
      <c r="AS302" t="s">
        <v>466</v>
      </c>
    </row>
    <row r="303" spans="1:45" x14ac:dyDescent="0.25">
      <c r="A303" t="s">
        <v>0</v>
      </c>
      <c r="B303" t="s">
        <v>1</v>
      </c>
      <c r="C303" s="1">
        <v>42904</v>
      </c>
      <c r="D303" t="s">
        <v>2</v>
      </c>
      <c r="E303">
        <v>50</v>
      </c>
      <c r="F303">
        <v>0</v>
      </c>
      <c r="G303">
        <v>0</v>
      </c>
      <c r="H303">
        <v>2</v>
      </c>
      <c r="I303">
        <v>1</v>
      </c>
      <c r="J303">
        <v>0</v>
      </c>
      <c r="K303">
        <v>1</v>
      </c>
      <c r="L303">
        <v>0</v>
      </c>
      <c r="M303">
        <v>0</v>
      </c>
      <c r="N303">
        <v>2</v>
      </c>
      <c r="O303">
        <v>2</v>
      </c>
      <c r="P303">
        <v>4</v>
      </c>
      <c r="Q303" t="s">
        <v>43</v>
      </c>
      <c r="R303" t="s">
        <v>7</v>
      </c>
      <c r="S303" t="s">
        <v>8</v>
      </c>
      <c r="T303" t="s">
        <v>9</v>
      </c>
      <c r="U303" t="s">
        <v>19</v>
      </c>
      <c r="V303">
        <v>0</v>
      </c>
      <c r="W303" t="s">
        <v>20</v>
      </c>
      <c r="X303" t="s">
        <v>21</v>
      </c>
      <c r="Y303">
        <v>0</v>
      </c>
      <c r="Z303">
        <v>0</v>
      </c>
      <c r="AA303">
        <v>0</v>
      </c>
      <c r="AB303" t="s">
        <v>4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 t="s">
        <v>5</v>
      </c>
      <c r="AK303" t="s">
        <v>6</v>
      </c>
      <c r="AL303" t="s">
        <v>11</v>
      </c>
      <c r="AM303" t="s">
        <v>12</v>
      </c>
      <c r="AN303" t="s">
        <v>41</v>
      </c>
      <c r="AO303" t="s">
        <v>14</v>
      </c>
      <c r="AP303" t="s">
        <v>15</v>
      </c>
      <c r="AQ303">
        <v>0</v>
      </c>
      <c r="AR303">
        <v>121143</v>
      </c>
      <c r="AS303" t="s">
        <v>467</v>
      </c>
    </row>
    <row r="304" spans="1:45" x14ac:dyDescent="0.25">
      <c r="A304" t="s">
        <v>0</v>
      </c>
      <c r="B304" t="s">
        <v>1</v>
      </c>
      <c r="C304" s="1">
        <v>42904</v>
      </c>
      <c r="D304" t="s">
        <v>2</v>
      </c>
      <c r="E304">
        <v>30</v>
      </c>
      <c r="F304">
        <v>1</v>
      </c>
      <c r="G304">
        <v>2</v>
      </c>
      <c r="H304">
        <v>4</v>
      </c>
      <c r="I304">
        <v>0</v>
      </c>
      <c r="J304">
        <v>1</v>
      </c>
      <c r="K304">
        <v>1</v>
      </c>
      <c r="L304">
        <v>0</v>
      </c>
      <c r="M304">
        <v>0</v>
      </c>
      <c r="N304">
        <v>6</v>
      </c>
      <c r="O304">
        <v>3</v>
      </c>
      <c r="P304">
        <v>9</v>
      </c>
      <c r="Q304" t="s">
        <v>63</v>
      </c>
      <c r="R304" t="s">
        <v>7</v>
      </c>
      <c r="S304" t="s">
        <v>8</v>
      </c>
      <c r="T304" t="s">
        <v>9</v>
      </c>
      <c r="U304" t="s">
        <v>38</v>
      </c>
      <c r="V304">
        <v>0</v>
      </c>
      <c r="W304" t="s">
        <v>39</v>
      </c>
      <c r="X304" t="s">
        <v>21</v>
      </c>
      <c r="Y304">
        <v>0</v>
      </c>
      <c r="Z304">
        <v>0</v>
      </c>
      <c r="AA304">
        <v>0</v>
      </c>
      <c r="AB304" t="s">
        <v>4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 t="s">
        <v>5</v>
      </c>
      <c r="AK304" t="s">
        <v>18</v>
      </c>
      <c r="AL304" t="s">
        <v>11</v>
      </c>
      <c r="AM304" t="s">
        <v>12</v>
      </c>
      <c r="AN304" t="s">
        <v>41</v>
      </c>
      <c r="AO304" t="s">
        <v>14</v>
      </c>
      <c r="AP304" t="s">
        <v>15</v>
      </c>
      <c r="AQ304">
        <v>0</v>
      </c>
      <c r="AR304">
        <v>121144</v>
      </c>
      <c r="AS304" t="s">
        <v>468</v>
      </c>
    </row>
    <row r="305" spans="1:45" x14ac:dyDescent="0.25">
      <c r="A305" t="s">
        <v>0</v>
      </c>
      <c r="B305" t="s">
        <v>1</v>
      </c>
      <c r="C305" s="1">
        <v>42904</v>
      </c>
      <c r="D305" t="s">
        <v>35</v>
      </c>
      <c r="E305">
        <v>12</v>
      </c>
      <c r="F305">
        <v>0</v>
      </c>
      <c r="G305">
        <v>0</v>
      </c>
      <c r="H305">
        <v>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</v>
      </c>
      <c r="O305">
        <v>0</v>
      </c>
      <c r="P305">
        <v>1</v>
      </c>
      <c r="Q305" t="s">
        <v>43</v>
      </c>
      <c r="R305" t="s">
        <v>7</v>
      </c>
      <c r="S305" t="s">
        <v>44</v>
      </c>
      <c r="T305" t="s">
        <v>109</v>
      </c>
      <c r="U305" t="s">
        <v>469</v>
      </c>
      <c r="V305">
        <v>0</v>
      </c>
      <c r="W305">
        <v>0</v>
      </c>
      <c r="X305" t="s">
        <v>21</v>
      </c>
      <c r="Y305">
        <v>0</v>
      </c>
      <c r="Z305">
        <v>0</v>
      </c>
      <c r="AA305">
        <v>0</v>
      </c>
      <c r="AB305" t="s">
        <v>4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 t="s">
        <v>5</v>
      </c>
      <c r="AK305" t="s">
        <v>110</v>
      </c>
      <c r="AL305" t="s">
        <v>11</v>
      </c>
      <c r="AM305" t="s">
        <v>71</v>
      </c>
      <c r="AN305" t="s">
        <v>41</v>
      </c>
      <c r="AO305" t="s">
        <v>14</v>
      </c>
      <c r="AP305" t="s">
        <v>28</v>
      </c>
      <c r="AQ305">
        <v>0</v>
      </c>
      <c r="AR305">
        <v>121145</v>
      </c>
      <c r="AS305" t="s">
        <v>470</v>
      </c>
    </row>
    <row r="306" spans="1:45" x14ac:dyDescent="0.25">
      <c r="A306" t="s">
        <v>0</v>
      </c>
      <c r="B306" t="s">
        <v>1</v>
      </c>
      <c r="C306" s="1">
        <v>42904</v>
      </c>
      <c r="D306" t="s">
        <v>2</v>
      </c>
      <c r="E306">
        <v>40</v>
      </c>
      <c r="F306">
        <v>2</v>
      </c>
      <c r="G306">
        <v>1</v>
      </c>
      <c r="H306">
        <v>0</v>
      </c>
      <c r="I306">
        <v>2</v>
      </c>
      <c r="J306">
        <v>2</v>
      </c>
      <c r="K306">
        <v>1</v>
      </c>
      <c r="L306">
        <v>0</v>
      </c>
      <c r="M306">
        <v>0</v>
      </c>
      <c r="N306">
        <v>4</v>
      </c>
      <c r="O306">
        <v>4</v>
      </c>
      <c r="P306">
        <v>8</v>
      </c>
      <c r="Q306" t="s">
        <v>197</v>
      </c>
      <c r="R306" t="s">
        <v>7</v>
      </c>
      <c r="S306" t="s">
        <v>8</v>
      </c>
      <c r="T306" t="s">
        <v>9</v>
      </c>
      <c r="U306" t="s">
        <v>65</v>
      </c>
      <c r="V306">
        <v>0</v>
      </c>
      <c r="W306" t="s">
        <v>65</v>
      </c>
      <c r="X306" t="s">
        <v>21</v>
      </c>
      <c r="Y306">
        <v>0</v>
      </c>
      <c r="Z306">
        <v>0</v>
      </c>
      <c r="AA306">
        <v>0</v>
      </c>
      <c r="AB306" t="s">
        <v>4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 t="s">
        <v>5</v>
      </c>
      <c r="AK306" t="s">
        <v>25</v>
      </c>
      <c r="AL306" t="s">
        <v>11</v>
      </c>
      <c r="AM306" t="s">
        <v>12</v>
      </c>
      <c r="AN306" t="s">
        <v>13</v>
      </c>
      <c r="AO306" t="s">
        <v>14</v>
      </c>
      <c r="AP306" t="s">
        <v>28</v>
      </c>
      <c r="AQ306">
        <v>0</v>
      </c>
      <c r="AR306">
        <v>121146</v>
      </c>
      <c r="AS306" t="s">
        <v>471</v>
      </c>
    </row>
    <row r="307" spans="1:45" x14ac:dyDescent="0.25">
      <c r="A307" t="s">
        <v>0</v>
      </c>
      <c r="B307" t="s">
        <v>1</v>
      </c>
      <c r="C307" s="1">
        <v>42904</v>
      </c>
      <c r="D307" t="s">
        <v>35</v>
      </c>
      <c r="E307">
        <v>34</v>
      </c>
      <c r="F307">
        <v>1</v>
      </c>
      <c r="G307">
        <v>0</v>
      </c>
      <c r="H307">
        <v>4</v>
      </c>
      <c r="I307">
        <v>1</v>
      </c>
      <c r="J307">
        <v>0</v>
      </c>
      <c r="K307">
        <v>1</v>
      </c>
      <c r="L307">
        <v>0</v>
      </c>
      <c r="M307">
        <v>0</v>
      </c>
      <c r="N307">
        <v>5</v>
      </c>
      <c r="O307">
        <v>2</v>
      </c>
      <c r="P307">
        <v>7</v>
      </c>
      <c r="Q307" t="s">
        <v>63</v>
      </c>
      <c r="R307" t="s">
        <v>7</v>
      </c>
      <c r="S307" t="s">
        <v>75</v>
      </c>
      <c r="T307" t="s">
        <v>63</v>
      </c>
      <c r="U307" t="s">
        <v>472</v>
      </c>
      <c r="V307">
        <v>0</v>
      </c>
      <c r="W307">
        <v>0</v>
      </c>
      <c r="X307" t="s">
        <v>21</v>
      </c>
      <c r="Y307">
        <v>0</v>
      </c>
      <c r="Z307">
        <v>0</v>
      </c>
      <c r="AA307">
        <v>0</v>
      </c>
      <c r="AB307" t="s">
        <v>4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 t="s">
        <v>5</v>
      </c>
      <c r="AK307" t="s">
        <v>473</v>
      </c>
      <c r="AL307" t="s">
        <v>11</v>
      </c>
      <c r="AM307" t="s">
        <v>26</v>
      </c>
      <c r="AN307" t="s">
        <v>41</v>
      </c>
      <c r="AO307" t="s">
        <v>14</v>
      </c>
      <c r="AP307" t="s">
        <v>28</v>
      </c>
      <c r="AQ307" t="s">
        <v>47</v>
      </c>
      <c r="AR307">
        <v>121151</v>
      </c>
      <c r="AS307" t="s">
        <v>474</v>
      </c>
    </row>
    <row r="308" spans="1:45" x14ac:dyDescent="0.25">
      <c r="A308" t="s">
        <v>357</v>
      </c>
      <c r="B308" t="s">
        <v>1</v>
      </c>
      <c r="C308" s="1">
        <v>42904</v>
      </c>
      <c r="D308" t="s">
        <v>2</v>
      </c>
      <c r="E308">
        <v>55</v>
      </c>
      <c r="F308">
        <v>0</v>
      </c>
      <c r="G308">
        <v>0</v>
      </c>
      <c r="H308">
        <v>0</v>
      </c>
      <c r="I308">
        <v>3</v>
      </c>
      <c r="J308">
        <v>0</v>
      </c>
      <c r="K308">
        <v>1</v>
      </c>
      <c r="L308">
        <v>0</v>
      </c>
      <c r="M308">
        <v>0</v>
      </c>
      <c r="N308">
        <v>0</v>
      </c>
      <c r="O308">
        <v>4</v>
      </c>
      <c r="P308">
        <v>4</v>
      </c>
      <c r="Q308" t="s">
        <v>462</v>
      </c>
      <c r="R308" t="s">
        <v>7</v>
      </c>
      <c r="S308" t="s">
        <v>105</v>
      </c>
      <c r="T308" t="s">
        <v>462</v>
      </c>
      <c r="U308" t="s">
        <v>463</v>
      </c>
      <c r="V308">
        <v>0</v>
      </c>
      <c r="W308">
        <v>0</v>
      </c>
      <c r="X308" t="s">
        <v>21</v>
      </c>
      <c r="Y308">
        <v>0</v>
      </c>
      <c r="Z308">
        <v>0</v>
      </c>
      <c r="AA308">
        <v>0</v>
      </c>
      <c r="AB308" t="s">
        <v>4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 t="s">
        <v>5</v>
      </c>
      <c r="AK308" t="s">
        <v>46</v>
      </c>
      <c r="AL308" t="s">
        <v>11</v>
      </c>
      <c r="AM308" t="s">
        <v>49</v>
      </c>
      <c r="AN308" t="s">
        <v>41</v>
      </c>
      <c r="AO308" t="s">
        <v>14</v>
      </c>
      <c r="AP308" t="s">
        <v>28</v>
      </c>
      <c r="AQ308" t="s">
        <v>29</v>
      </c>
      <c r="AR308">
        <v>121152</v>
      </c>
      <c r="AS308" t="s">
        <v>475</v>
      </c>
    </row>
    <row r="309" spans="1:45" x14ac:dyDescent="0.25">
      <c r="A309" t="s">
        <v>357</v>
      </c>
      <c r="B309" t="s">
        <v>1</v>
      </c>
      <c r="C309" s="1">
        <v>42903</v>
      </c>
      <c r="D309" t="s">
        <v>2</v>
      </c>
      <c r="E309">
        <v>55</v>
      </c>
      <c r="F309">
        <v>0</v>
      </c>
      <c r="G309">
        <v>0</v>
      </c>
      <c r="H309">
        <v>2</v>
      </c>
      <c r="I309">
        <v>1</v>
      </c>
      <c r="J309">
        <v>0</v>
      </c>
      <c r="K309">
        <v>1</v>
      </c>
      <c r="L309">
        <v>0</v>
      </c>
      <c r="M309">
        <v>0</v>
      </c>
      <c r="N309">
        <v>2</v>
      </c>
      <c r="O309">
        <v>2</v>
      </c>
      <c r="P309">
        <v>4</v>
      </c>
      <c r="Q309">
        <v>0</v>
      </c>
      <c r="R309" t="s">
        <v>7</v>
      </c>
      <c r="S309" t="s">
        <v>105</v>
      </c>
      <c r="T309" t="s">
        <v>462</v>
      </c>
      <c r="U309" t="s">
        <v>463</v>
      </c>
      <c r="V309">
        <v>0</v>
      </c>
      <c r="W309">
        <v>0</v>
      </c>
      <c r="X309" t="s">
        <v>21</v>
      </c>
      <c r="Y309">
        <v>0</v>
      </c>
      <c r="Z309">
        <v>0</v>
      </c>
      <c r="AA309">
        <v>0</v>
      </c>
      <c r="AB309" t="s">
        <v>4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 t="s">
        <v>5</v>
      </c>
      <c r="AK309" t="s">
        <v>46</v>
      </c>
      <c r="AL309" t="s">
        <v>11</v>
      </c>
      <c r="AM309" t="s">
        <v>49</v>
      </c>
      <c r="AN309" t="s">
        <v>41</v>
      </c>
      <c r="AO309" t="s">
        <v>14</v>
      </c>
      <c r="AP309" t="s">
        <v>28</v>
      </c>
      <c r="AQ309" t="s">
        <v>29</v>
      </c>
      <c r="AR309">
        <v>121153</v>
      </c>
      <c r="AS309" t="s">
        <v>476</v>
      </c>
    </row>
    <row r="310" spans="1:45" x14ac:dyDescent="0.25">
      <c r="A310" t="s">
        <v>0</v>
      </c>
      <c r="B310" t="s">
        <v>1</v>
      </c>
      <c r="C310" s="1">
        <v>42904</v>
      </c>
      <c r="D310" t="s">
        <v>2</v>
      </c>
      <c r="E310">
        <v>35</v>
      </c>
      <c r="F310">
        <v>0</v>
      </c>
      <c r="G310">
        <v>1</v>
      </c>
      <c r="H310">
        <v>3</v>
      </c>
      <c r="I310">
        <v>2</v>
      </c>
      <c r="J310">
        <v>1</v>
      </c>
      <c r="K310">
        <v>1</v>
      </c>
      <c r="L310">
        <v>0</v>
      </c>
      <c r="M310">
        <v>0</v>
      </c>
      <c r="N310">
        <v>4</v>
      </c>
      <c r="O310">
        <v>4</v>
      </c>
      <c r="P310">
        <v>8</v>
      </c>
      <c r="Q310" t="s">
        <v>442</v>
      </c>
      <c r="R310" t="s">
        <v>7</v>
      </c>
      <c r="S310" t="s">
        <v>8</v>
      </c>
      <c r="T310" t="s">
        <v>9</v>
      </c>
      <c r="U310" t="s">
        <v>9</v>
      </c>
      <c r="V310">
        <v>0</v>
      </c>
      <c r="W310" t="s">
        <v>201</v>
      </c>
      <c r="X310" t="s">
        <v>21</v>
      </c>
      <c r="Y310">
        <v>0</v>
      </c>
      <c r="Z310">
        <v>0</v>
      </c>
      <c r="AA310">
        <v>0</v>
      </c>
      <c r="AB310" t="s">
        <v>4</v>
      </c>
      <c r="AC310" t="s">
        <v>36</v>
      </c>
      <c r="AD310" t="s">
        <v>37</v>
      </c>
      <c r="AE310">
        <v>0</v>
      </c>
      <c r="AF310">
        <v>0</v>
      </c>
      <c r="AG310">
        <v>0</v>
      </c>
      <c r="AH310">
        <v>0</v>
      </c>
      <c r="AI310">
        <v>0</v>
      </c>
      <c r="AJ310" t="s">
        <v>21</v>
      </c>
      <c r="AK310">
        <v>0</v>
      </c>
      <c r="AL310" t="s">
        <v>11</v>
      </c>
      <c r="AM310" t="s">
        <v>26</v>
      </c>
      <c r="AN310" t="s">
        <v>41</v>
      </c>
      <c r="AO310" t="s">
        <v>14</v>
      </c>
      <c r="AP310" t="s">
        <v>15</v>
      </c>
      <c r="AQ310" t="s">
        <v>47</v>
      </c>
      <c r="AR310">
        <v>121154</v>
      </c>
      <c r="AS310" t="s">
        <v>477</v>
      </c>
    </row>
    <row r="311" spans="1:45" x14ac:dyDescent="0.25">
      <c r="A311" t="s">
        <v>357</v>
      </c>
      <c r="B311" t="s">
        <v>1</v>
      </c>
      <c r="C311" s="1">
        <v>42903</v>
      </c>
      <c r="D311" t="s">
        <v>2</v>
      </c>
      <c r="E311">
        <v>25</v>
      </c>
      <c r="F311">
        <v>0</v>
      </c>
      <c r="G311">
        <v>1</v>
      </c>
      <c r="H311">
        <v>0</v>
      </c>
      <c r="I311">
        <v>1</v>
      </c>
      <c r="J311">
        <v>0</v>
      </c>
      <c r="K311">
        <v>1</v>
      </c>
      <c r="L311">
        <v>0</v>
      </c>
      <c r="M311">
        <v>0</v>
      </c>
      <c r="N311">
        <v>0</v>
      </c>
      <c r="O311">
        <v>3</v>
      </c>
      <c r="P311">
        <v>3</v>
      </c>
      <c r="Q311">
        <v>0</v>
      </c>
      <c r="R311" t="s">
        <v>7</v>
      </c>
      <c r="S311" t="s">
        <v>105</v>
      </c>
      <c r="T311" t="s">
        <v>462</v>
      </c>
      <c r="U311" t="s">
        <v>463</v>
      </c>
      <c r="V311">
        <v>0</v>
      </c>
      <c r="W311">
        <v>0</v>
      </c>
      <c r="X311" t="s">
        <v>21</v>
      </c>
      <c r="Y311">
        <v>0</v>
      </c>
      <c r="Z311">
        <v>0</v>
      </c>
      <c r="AA311">
        <v>0</v>
      </c>
      <c r="AB311" t="s">
        <v>4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 t="s">
        <v>5</v>
      </c>
      <c r="AK311" t="s">
        <v>46</v>
      </c>
      <c r="AL311" t="s">
        <v>11</v>
      </c>
      <c r="AM311" t="s">
        <v>49</v>
      </c>
      <c r="AN311" t="s">
        <v>41</v>
      </c>
      <c r="AO311" t="s">
        <v>14</v>
      </c>
      <c r="AP311" t="s">
        <v>28</v>
      </c>
      <c r="AQ311" t="s">
        <v>47</v>
      </c>
      <c r="AR311">
        <v>121155</v>
      </c>
      <c r="AS311" t="s">
        <v>478</v>
      </c>
    </row>
    <row r="312" spans="1:45" x14ac:dyDescent="0.25">
      <c r="A312" t="s">
        <v>0</v>
      </c>
      <c r="B312" t="s">
        <v>1</v>
      </c>
      <c r="C312" s="1">
        <v>42904</v>
      </c>
      <c r="D312" t="s">
        <v>2</v>
      </c>
      <c r="E312">
        <v>30</v>
      </c>
      <c r="F312">
        <v>0</v>
      </c>
      <c r="G312">
        <v>1</v>
      </c>
      <c r="H312">
        <v>1</v>
      </c>
      <c r="I312">
        <v>2</v>
      </c>
      <c r="J312">
        <v>0</v>
      </c>
      <c r="K312">
        <v>1</v>
      </c>
      <c r="L312">
        <v>0</v>
      </c>
      <c r="M312">
        <v>0</v>
      </c>
      <c r="N312">
        <v>1</v>
      </c>
      <c r="O312">
        <v>4</v>
      </c>
      <c r="P312">
        <v>5</v>
      </c>
      <c r="Q312" t="s">
        <v>63</v>
      </c>
      <c r="R312" t="s">
        <v>7</v>
      </c>
      <c r="S312" t="s">
        <v>75</v>
      </c>
      <c r="T312" t="s">
        <v>479</v>
      </c>
      <c r="U312" t="s">
        <v>480</v>
      </c>
      <c r="V312">
        <v>0</v>
      </c>
      <c r="W312">
        <v>0</v>
      </c>
      <c r="X312" t="s">
        <v>21</v>
      </c>
      <c r="Y312">
        <v>0</v>
      </c>
      <c r="Z312">
        <v>0</v>
      </c>
      <c r="AA312">
        <v>0</v>
      </c>
      <c r="AB312" t="s">
        <v>4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 t="s">
        <v>5</v>
      </c>
      <c r="AK312" t="s">
        <v>153</v>
      </c>
      <c r="AL312" t="s">
        <v>11</v>
      </c>
      <c r="AM312" t="s">
        <v>26</v>
      </c>
      <c r="AN312" t="s">
        <v>41</v>
      </c>
      <c r="AO312" t="s">
        <v>14</v>
      </c>
      <c r="AP312" t="s">
        <v>15</v>
      </c>
      <c r="AQ312" t="s">
        <v>47</v>
      </c>
      <c r="AR312">
        <v>121156</v>
      </c>
      <c r="AS312" t="s">
        <v>481</v>
      </c>
    </row>
    <row r="313" spans="1:45" x14ac:dyDescent="0.25">
      <c r="A313" t="s">
        <v>0</v>
      </c>
      <c r="B313" t="s">
        <v>1</v>
      </c>
      <c r="C313" s="1">
        <v>42904</v>
      </c>
      <c r="D313" t="s">
        <v>2</v>
      </c>
      <c r="E313">
        <v>26</v>
      </c>
      <c r="F313">
        <v>0</v>
      </c>
      <c r="G313">
        <v>0</v>
      </c>
      <c r="H313">
        <v>3</v>
      </c>
      <c r="I313">
        <v>3</v>
      </c>
      <c r="J313">
        <v>0</v>
      </c>
      <c r="K313">
        <v>2</v>
      </c>
      <c r="L313">
        <v>0</v>
      </c>
      <c r="M313">
        <v>0</v>
      </c>
      <c r="N313">
        <v>3</v>
      </c>
      <c r="O313">
        <v>5</v>
      </c>
      <c r="P313">
        <v>8</v>
      </c>
      <c r="Q313" t="s">
        <v>59</v>
      </c>
      <c r="R313" t="s">
        <v>7</v>
      </c>
      <c r="S313" t="s">
        <v>75</v>
      </c>
      <c r="T313" t="s">
        <v>59</v>
      </c>
      <c r="U313">
        <v>0</v>
      </c>
      <c r="V313">
        <v>0</v>
      </c>
      <c r="W313">
        <v>0</v>
      </c>
      <c r="X313" t="s">
        <v>21</v>
      </c>
      <c r="Y313">
        <v>0</v>
      </c>
      <c r="Z313">
        <v>0</v>
      </c>
      <c r="AA313">
        <v>0</v>
      </c>
      <c r="AB313" t="s">
        <v>4</v>
      </c>
      <c r="AC313" t="s">
        <v>60</v>
      </c>
      <c r="AD313" t="s">
        <v>482</v>
      </c>
      <c r="AE313">
        <v>0</v>
      </c>
      <c r="AF313">
        <v>0</v>
      </c>
      <c r="AG313">
        <v>0</v>
      </c>
      <c r="AH313">
        <v>0</v>
      </c>
      <c r="AI313">
        <v>0</v>
      </c>
      <c r="AJ313" t="s">
        <v>21</v>
      </c>
      <c r="AK313">
        <v>0</v>
      </c>
      <c r="AL313" t="s">
        <v>11</v>
      </c>
      <c r="AM313" t="s">
        <v>26</v>
      </c>
      <c r="AN313" t="s">
        <v>13</v>
      </c>
      <c r="AO313" t="s">
        <v>14</v>
      </c>
      <c r="AP313" t="s">
        <v>15</v>
      </c>
      <c r="AQ313" t="s">
        <v>57</v>
      </c>
      <c r="AR313">
        <v>121157</v>
      </c>
      <c r="AS313" t="s">
        <v>483</v>
      </c>
    </row>
    <row r="314" spans="1:45" x14ac:dyDescent="0.25">
      <c r="A314" t="s">
        <v>0</v>
      </c>
      <c r="B314" t="s">
        <v>1</v>
      </c>
      <c r="C314" s="1">
        <v>42905</v>
      </c>
      <c r="D314" t="s">
        <v>2</v>
      </c>
      <c r="E314">
        <v>31</v>
      </c>
      <c r="F314">
        <v>0</v>
      </c>
      <c r="G314">
        <v>0</v>
      </c>
      <c r="H314">
        <v>2</v>
      </c>
      <c r="I314">
        <v>3</v>
      </c>
      <c r="J314">
        <v>0</v>
      </c>
      <c r="K314">
        <v>1</v>
      </c>
      <c r="L314">
        <v>0</v>
      </c>
      <c r="M314">
        <v>0</v>
      </c>
      <c r="N314">
        <v>2</v>
      </c>
      <c r="O314">
        <v>4</v>
      </c>
      <c r="P314">
        <v>6</v>
      </c>
      <c r="Q314" t="s">
        <v>43</v>
      </c>
      <c r="R314" t="s">
        <v>7</v>
      </c>
      <c r="S314" t="s">
        <v>44</v>
      </c>
      <c r="T314" t="s">
        <v>43</v>
      </c>
      <c r="U314" t="s">
        <v>266</v>
      </c>
      <c r="V314">
        <v>0</v>
      </c>
      <c r="W314">
        <v>0</v>
      </c>
      <c r="X314" t="s">
        <v>21</v>
      </c>
      <c r="Y314">
        <v>0</v>
      </c>
      <c r="Z314">
        <v>0</v>
      </c>
      <c r="AA314">
        <v>0</v>
      </c>
      <c r="AB314" t="s">
        <v>4</v>
      </c>
      <c r="AC314" t="s">
        <v>36</v>
      </c>
      <c r="AD314" t="s">
        <v>37</v>
      </c>
      <c r="AE314">
        <v>0</v>
      </c>
      <c r="AF314">
        <v>0</v>
      </c>
      <c r="AG314">
        <v>0</v>
      </c>
      <c r="AH314">
        <v>0</v>
      </c>
      <c r="AI314">
        <v>0</v>
      </c>
      <c r="AJ314" t="s">
        <v>21</v>
      </c>
      <c r="AK314">
        <v>0</v>
      </c>
      <c r="AL314" t="s">
        <v>11</v>
      </c>
      <c r="AM314" t="s">
        <v>71</v>
      </c>
      <c r="AN314" t="s">
        <v>41</v>
      </c>
      <c r="AO314" t="s">
        <v>14</v>
      </c>
      <c r="AP314" t="s">
        <v>15</v>
      </c>
      <c r="AQ314">
        <v>0</v>
      </c>
      <c r="AR314">
        <v>121158</v>
      </c>
      <c r="AS314" t="s">
        <v>484</v>
      </c>
    </row>
    <row r="315" spans="1:45" x14ac:dyDescent="0.25">
      <c r="A315" t="s">
        <v>0</v>
      </c>
      <c r="B315" t="s">
        <v>1</v>
      </c>
      <c r="C315" s="1">
        <v>42905</v>
      </c>
      <c r="D315" t="s">
        <v>2</v>
      </c>
      <c r="E315">
        <v>40</v>
      </c>
      <c r="F315">
        <v>0</v>
      </c>
      <c r="G315">
        <v>0</v>
      </c>
      <c r="H315">
        <v>3</v>
      </c>
      <c r="I315">
        <v>0</v>
      </c>
      <c r="J315">
        <v>0</v>
      </c>
      <c r="K315">
        <v>2</v>
      </c>
      <c r="L315">
        <v>0</v>
      </c>
      <c r="M315">
        <v>1</v>
      </c>
      <c r="N315">
        <v>3</v>
      </c>
      <c r="O315">
        <v>3</v>
      </c>
      <c r="P315">
        <v>6</v>
      </c>
      <c r="Q315" t="s">
        <v>59</v>
      </c>
      <c r="R315" t="s">
        <v>7</v>
      </c>
      <c r="S315" t="s">
        <v>75</v>
      </c>
      <c r="T315" t="s">
        <v>59</v>
      </c>
      <c r="U315" t="s">
        <v>276</v>
      </c>
      <c r="V315">
        <v>0</v>
      </c>
      <c r="W315">
        <v>0</v>
      </c>
      <c r="X315" t="s">
        <v>21</v>
      </c>
      <c r="Y315">
        <v>0</v>
      </c>
      <c r="Z315">
        <v>0</v>
      </c>
      <c r="AA315">
        <v>0</v>
      </c>
      <c r="AB315" t="s">
        <v>4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 t="s">
        <v>5</v>
      </c>
      <c r="AK315" t="s">
        <v>18</v>
      </c>
      <c r="AL315" t="s">
        <v>11</v>
      </c>
      <c r="AM315" t="s">
        <v>26</v>
      </c>
      <c r="AN315" t="s">
        <v>41</v>
      </c>
      <c r="AO315" t="s">
        <v>14</v>
      </c>
      <c r="AP315" t="s">
        <v>15</v>
      </c>
      <c r="AQ315">
        <v>0</v>
      </c>
      <c r="AR315">
        <v>121159</v>
      </c>
      <c r="AS315" t="s">
        <v>485</v>
      </c>
    </row>
    <row r="316" spans="1:45" x14ac:dyDescent="0.25">
      <c r="A316" t="s">
        <v>0</v>
      </c>
      <c r="B316" t="s">
        <v>1</v>
      </c>
      <c r="C316" s="1">
        <v>42905</v>
      </c>
      <c r="D316" t="s">
        <v>2</v>
      </c>
      <c r="E316">
        <v>35</v>
      </c>
      <c r="F316">
        <v>1</v>
      </c>
      <c r="G316">
        <v>1</v>
      </c>
      <c r="H316">
        <v>3</v>
      </c>
      <c r="I316">
        <v>0</v>
      </c>
      <c r="J316">
        <v>0</v>
      </c>
      <c r="K316">
        <v>1</v>
      </c>
      <c r="L316">
        <v>0</v>
      </c>
      <c r="M316">
        <v>0</v>
      </c>
      <c r="N316">
        <v>4</v>
      </c>
      <c r="O316">
        <v>2</v>
      </c>
      <c r="P316">
        <v>6</v>
      </c>
      <c r="Q316" t="s">
        <v>59</v>
      </c>
      <c r="R316" t="s">
        <v>7</v>
      </c>
      <c r="S316" t="s">
        <v>8</v>
      </c>
      <c r="T316" t="s">
        <v>9</v>
      </c>
      <c r="U316" t="s">
        <v>65</v>
      </c>
      <c r="V316">
        <v>0</v>
      </c>
      <c r="W316">
        <v>0</v>
      </c>
      <c r="X316" t="s">
        <v>21</v>
      </c>
      <c r="Y316">
        <v>0</v>
      </c>
      <c r="Z316">
        <v>0</v>
      </c>
      <c r="AA316">
        <v>0</v>
      </c>
      <c r="AB316" t="s">
        <v>4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 t="s">
        <v>5</v>
      </c>
      <c r="AK316" t="s">
        <v>46</v>
      </c>
      <c r="AL316" t="s">
        <v>11</v>
      </c>
      <c r="AM316" t="s">
        <v>26</v>
      </c>
      <c r="AN316" t="s">
        <v>41</v>
      </c>
      <c r="AO316" t="s">
        <v>14</v>
      </c>
      <c r="AP316" t="s">
        <v>50</v>
      </c>
      <c r="AQ316" t="s">
        <v>47</v>
      </c>
      <c r="AR316">
        <v>123351</v>
      </c>
      <c r="AS316" t="s">
        <v>491</v>
      </c>
    </row>
    <row r="317" spans="1:45" x14ac:dyDescent="0.25">
      <c r="A317" t="s">
        <v>0</v>
      </c>
      <c r="B317" t="s">
        <v>1</v>
      </c>
      <c r="C317" s="1">
        <v>42906</v>
      </c>
      <c r="D317" t="s">
        <v>2</v>
      </c>
      <c r="E317">
        <v>37</v>
      </c>
      <c r="F317">
        <v>1</v>
      </c>
      <c r="G317">
        <v>0</v>
      </c>
      <c r="H317">
        <v>3</v>
      </c>
      <c r="I317">
        <v>2</v>
      </c>
      <c r="J317">
        <v>0</v>
      </c>
      <c r="K317">
        <v>2</v>
      </c>
      <c r="L317">
        <v>0</v>
      </c>
      <c r="M317">
        <v>0</v>
      </c>
      <c r="N317">
        <v>4</v>
      </c>
      <c r="O317">
        <v>4</v>
      </c>
      <c r="P317">
        <v>8</v>
      </c>
      <c r="Q317" t="s">
        <v>43</v>
      </c>
      <c r="R317" t="s">
        <v>7</v>
      </c>
      <c r="S317" t="s">
        <v>44</v>
      </c>
      <c r="T317" t="s">
        <v>43</v>
      </c>
      <c r="U317" t="s">
        <v>45</v>
      </c>
      <c r="V317">
        <v>0</v>
      </c>
      <c r="W317">
        <v>0</v>
      </c>
      <c r="X317" t="s">
        <v>21</v>
      </c>
      <c r="Y317">
        <v>0</v>
      </c>
      <c r="Z317">
        <v>0</v>
      </c>
      <c r="AA317">
        <v>0</v>
      </c>
      <c r="AB317" t="s">
        <v>4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 t="s">
        <v>5</v>
      </c>
      <c r="AK317" t="s">
        <v>153</v>
      </c>
      <c r="AL317" t="s">
        <v>11</v>
      </c>
      <c r="AM317" t="s">
        <v>26</v>
      </c>
      <c r="AN317" t="s">
        <v>13</v>
      </c>
      <c r="AO317" t="s">
        <v>14</v>
      </c>
      <c r="AP317" t="s">
        <v>15</v>
      </c>
      <c r="AQ317" t="s">
        <v>47</v>
      </c>
      <c r="AR317">
        <v>123352</v>
      </c>
      <c r="AS317" t="s">
        <v>492</v>
      </c>
    </row>
    <row r="318" spans="1:45" x14ac:dyDescent="0.25">
      <c r="A318" t="s">
        <v>0</v>
      </c>
      <c r="B318" t="s">
        <v>1</v>
      </c>
      <c r="C318" s="1">
        <v>42905</v>
      </c>
      <c r="D318" t="s">
        <v>35</v>
      </c>
      <c r="E318">
        <v>32</v>
      </c>
      <c r="F318">
        <v>1</v>
      </c>
      <c r="G318">
        <v>0</v>
      </c>
      <c r="H318">
        <v>0</v>
      </c>
      <c r="I318">
        <v>0</v>
      </c>
      <c r="J318">
        <v>1</v>
      </c>
      <c r="K318">
        <v>1</v>
      </c>
      <c r="L318">
        <v>0</v>
      </c>
      <c r="M318">
        <v>0</v>
      </c>
      <c r="N318">
        <v>2</v>
      </c>
      <c r="O318">
        <v>1</v>
      </c>
      <c r="P318">
        <v>3</v>
      </c>
      <c r="Q318" t="s">
        <v>493</v>
      </c>
      <c r="R318" t="s">
        <v>7</v>
      </c>
      <c r="S318" t="s">
        <v>8</v>
      </c>
      <c r="T318" t="s">
        <v>9</v>
      </c>
      <c r="U318" t="s">
        <v>19</v>
      </c>
      <c r="V318">
        <v>0</v>
      </c>
      <c r="W318">
        <v>0</v>
      </c>
      <c r="X318" t="s">
        <v>21</v>
      </c>
      <c r="Y318">
        <v>0</v>
      </c>
      <c r="Z318">
        <v>0</v>
      </c>
      <c r="AA318">
        <v>0</v>
      </c>
      <c r="AB318" t="s">
        <v>7</v>
      </c>
      <c r="AC318" t="s">
        <v>75</v>
      </c>
      <c r="AD318" t="s">
        <v>59</v>
      </c>
      <c r="AE318" t="s">
        <v>76</v>
      </c>
      <c r="AF318">
        <v>0</v>
      </c>
      <c r="AG318">
        <v>0</v>
      </c>
      <c r="AH318" t="s">
        <v>21</v>
      </c>
      <c r="AI318">
        <v>0</v>
      </c>
      <c r="AJ318">
        <v>0</v>
      </c>
      <c r="AK318">
        <v>0</v>
      </c>
      <c r="AL318" t="s">
        <v>11</v>
      </c>
      <c r="AM318" t="s">
        <v>40</v>
      </c>
      <c r="AN318" t="s">
        <v>41</v>
      </c>
      <c r="AO318" t="s">
        <v>14</v>
      </c>
      <c r="AP318" t="s">
        <v>50</v>
      </c>
      <c r="AQ318">
        <v>0</v>
      </c>
      <c r="AR318">
        <v>123354</v>
      </c>
      <c r="AS318" t="s">
        <v>494</v>
      </c>
    </row>
    <row r="319" spans="1:45" x14ac:dyDescent="0.25">
      <c r="A319" t="s">
        <v>0</v>
      </c>
      <c r="B319" t="s">
        <v>1</v>
      </c>
      <c r="C319" s="1">
        <v>42906</v>
      </c>
      <c r="D319" t="s">
        <v>2</v>
      </c>
      <c r="E319">
        <v>41</v>
      </c>
      <c r="F319">
        <v>0</v>
      </c>
      <c r="G319">
        <v>0</v>
      </c>
      <c r="H319">
        <v>3</v>
      </c>
      <c r="I319">
        <v>4</v>
      </c>
      <c r="J319">
        <v>0</v>
      </c>
      <c r="K319">
        <v>1</v>
      </c>
      <c r="L319">
        <v>0</v>
      </c>
      <c r="M319">
        <v>1</v>
      </c>
      <c r="N319">
        <v>3</v>
      </c>
      <c r="O319">
        <v>6</v>
      </c>
      <c r="P319">
        <v>9</v>
      </c>
      <c r="Q319" t="s">
        <v>9</v>
      </c>
      <c r="R319" t="s">
        <v>7</v>
      </c>
      <c r="S319" t="s">
        <v>8</v>
      </c>
      <c r="T319" t="s">
        <v>9</v>
      </c>
      <c r="U319" t="s">
        <v>38</v>
      </c>
      <c r="V319">
        <v>0</v>
      </c>
      <c r="W319">
        <v>0</v>
      </c>
      <c r="X319" t="s">
        <v>21</v>
      </c>
      <c r="Y319">
        <v>0</v>
      </c>
      <c r="Z319">
        <v>0</v>
      </c>
      <c r="AA319">
        <v>0</v>
      </c>
      <c r="AB319" t="s">
        <v>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 t="s">
        <v>5</v>
      </c>
      <c r="AK319" t="s">
        <v>46</v>
      </c>
      <c r="AL319" t="s">
        <v>11</v>
      </c>
      <c r="AM319" t="s">
        <v>12</v>
      </c>
      <c r="AN319" t="s">
        <v>13</v>
      </c>
      <c r="AO319" t="s">
        <v>14</v>
      </c>
      <c r="AP319" t="s">
        <v>15</v>
      </c>
      <c r="AQ319" t="s">
        <v>29</v>
      </c>
      <c r="AR319">
        <v>123358</v>
      </c>
      <c r="AS319" t="s">
        <v>495</v>
      </c>
    </row>
    <row r="320" spans="1:45" x14ac:dyDescent="0.25">
      <c r="A320" t="s">
        <v>0</v>
      </c>
      <c r="B320" t="s">
        <v>1</v>
      </c>
      <c r="C320" s="1">
        <v>42906</v>
      </c>
      <c r="D320" t="s">
        <v>35</v>
      </c>
      <c r="E320">
        <v>28</v>
      </c>
      <c r="F320">
        <v>0</v>
      </c>
      <c r="G320">
        <v>0</v>
      </c>
      <c r="H320">
        <v>1</v>
      </c>
      <c r="I320">
        <v>2</v>
      </c>
      <c r="J320">
        <v>1</v>
      </c>
      <c r="K320">
        <v>1</v>
      </c>
      <c r="L320">
        <v>0</v>
      </c>
      <c r="M320">
        <v>0</v>
      </c>
      <c r="N320">
        <v>2</v>
      </c>
      <c r="O320">
        <v>3</v>
      </c>
      <c r="P320">
        <v>5</v>
      </c>
      <c r="Q320" t="s">
        <v>59</v>
      </c>
      <c r="R320" t="s">
        <v>7</v>
      </c>
      <c r="S320" t="s">
        <v>75</v>
      </c>
      <c r="T320" t="s">
        <v>59</v>
      </c>
      <c r="U320" t="s">
        <v>59</v>
      </c>
      <c r="V320">
        <v>0</v>
      </c>
      <c r="W320">
        <v>0</v>
      </c>
      <c r="X320" t="s">
        <v>21</v>
      </c>
      <c r="Y320">
        <v>0</v>
      </c>
      <c r="Z320">
        <v>0</v>
      </c>
      <c r="AA320">
        <v>0</v>
      </c>
      <c r="AB320" t="s">
        <v>4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 t="s">
        <v>5</v>
      </c>
      <c r="AK320" t="s">
        <v>46</v>
      </c>
      <c r="AL320" t="s">
        <v>11</v>
      </c>
      <c r="AM320" t="s">
        <v>12</v>
      </c>
      <c r="AN320" t="s">
        <v>13</v>
      </c>
      <c r="AO320" t="s">
        <v>14</v>
      </c>
      <c r="AP320" t="s">
        <v>50</v>
      </c>
      <c r="AQ320">
        <v>0</v>
      </c>
      <c r="AR320">
        <v>123359</v>
      </c>
      <c r="AS320" t="s">
        <v>496</v>
      </c>
    </row>
    <row r="321" spans="1:45" x14ac:dyDescent="0.25">
      <c r="A321" t="s">
        <v>0</v>
      </c>
      <c r="B321" t="s">
        <v>1</v>
      </c>
      <c r="C321" s="1">
        <v>42905</v>
      </c>
      <c r="D321" t="s">
        <v>2</v>
      </c>
      <c r="E321">
        <v>25</v>
      </c>
      <c r="F321">
        <v>2</v>
      </c>
      <c r="G321">
        <v>0</v>
      </c>
      <c r="H321">
        <v>0</v>
      </c>
      <c r="I321">
        <v>2</v>
      </c>
      <c r="J321">
        <v>0</v>
      </c>
      <c r="K321">
        <v>1</v>
      </c>
      <c r="L321">
        <v>0</v>
      </c>
      <c r="M321">
        <v>0</v>
      </c>
      <c r="N321">
        <v>2</v>
      </c>
      <c r="O321">
        <v>3</v>
      </c>
      <c r="P321">
        <v>5</v>
      </c>
      <c r="Q321" t="s">
        <v>63</v>
      </c>
      <c r="R321" t="s">
        <v>7</v>
      </c>
      <c r="S321" t="s">
        <v>75</v>
      </c>
      <c r="T321" t="s">
        <v>63</v>
      </c>
      <c r="U321">
        <v>0</v>
      </c>
      <c r="V321">
        <v>0</v>
      </c>
      <c r="W321">
        <v>0</v>
      </c>
      <c r="X321" t="s">
        <v>21</v>
      </c>
      <c r="Y321">
        <v>0</v>
      </c>
      <c r="Z321">
        <v>0</v>
      </c>
      <c r="AA321">
        <v>0</v>
      </c>
      <c r="AB321" t="s">
        <v>4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 t="s">
        <v>5</v>
      </c>
      <c r="AK321">
        <v>0</v>
      </c>
      <c r="AL321" t="s">
        <v>11</v>
      </c>
      <c r="AM321" t="s">
        <v>26</v>
      </c>
      <c r="AN321" t="s">
        <v>41</v>
      </c>
      <c r="AO321" t="s">
        <v>14</v>
      </c>
      <c r="AP321" t="s">
        <v>50</v>
      </c>
      <c r="AQ321" t="s">
        <v>47</v>
      </c>
      <c r="AR321">
        <v>123360</v>
      </c>
      <c r="AS321" t="s">
        <v>497</v>
      </c>
    </row>
    <row r="322" spans="1:45" x14ac:dyDescent="0.25">
      <c r="A322" t="s">
        <v>0</v>
      </c>
      <c r="B322" t="s">
        <v>1</v>
      </c>
      <c r="C322" s="1">
        <v>42905</v>
      </c>
      <c r="D322" t="s">
        <v>2</v>
      </c>
      <c r="E322">
        <v>30</v>
      </c>
      <c r="F322">
        <v>1</v>
      </c>
      <c r="G322">
        <v>0</v>
      </c>
      <c r="H322">
        <v>1</v>
      </c>
      <c r="I322">
        <v>0</v>
      </c>
      <c r="J322">
        <v>0</v>
      </c>
      <c r="K322">
        <v>1</v>
      </c>
      <c r="L322">
        <v>0</v>
      </c>
      <c r="M322">
        <v>0</v>
      </c>
      <c r="N322">
        <v>2</v>
      </c>
      <c r="O322">
        <v>1</v>
      </c>
      <c r="P322">
        <v>3</v>
      </c>
      <c r="Q322" t="s">
        <v>63</v>
      </c>
      <c r="R322" t="s">
        <v>7</v>
      </c>
      <c r="S322" t="s">
        <v>8</v>
      </c>
      <c r="T322" t="s">
        <v>9</v>
      </c>
      <c r="U322" t="s">
        <v>19</v>
      </c>
      <c r="V322">
        <v>0</v>
      </c>
      <c r="W322">
        <v>0</v>
      </c>
      <c r="X322" t="s">
        <v>21</v>
      </c>
      <c r="Y322">
        <v>0</v>
      </c>
      <c r="Z322">
        <v>0</v>
      </c>
      <c r="AA322">
        <v>0</v>
      </c>
      <c r="AB322" t="s">
        <v>4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 t="s">
        <v>5</v>
      </c>
      <c r="AK322">
        <v>0</v>
      </c>
      <c r="AL322" t="s">
        <v>11</v>
      </c>
      <c r="AM322" t="s">
        <v>26</v>
      </c>
      <c r="AN322" t="s">
        <v>41</v>
      </c>
      <c r="AO322" t="s">
        <v>14</v>
      </c>
      <c r="AP322" t="s">
        <v>50</v>
      </c>
      <c r="AQ322">
        <v>0</v>
      </c>
      <c r="AR322">
        <v>123361</v>
      </c>
      <c r="AS322" t="s">
        <v>498</v>
      </c>
    </row>
    <row r="323" spans="1:45" x14ac:dyDescent="0.25">
      <c r="A323" t="s">
        <v>0</v>
      </c>
      <c r="B323" t="s">
        <v>1</v>
      </c>
      <c r="C323" s="1">
        <v>42906</v>
      </c>
      <c r="D323" t="s">
        <v>35</v>
      </c>
      <c r="E323">
        <v>50</v>
      </c>
      <c r="F323">
        <v>1</v>
      </c>
      <c r="G323">
        <v>0</v>
      </c>
      <c r="H323">
        <v>4</v>
      </c>
      <c r="I323">
        <v>2</v>
      </c>
      <c r="J323">
        <v>1</v>
      </c>
      <c r="K323">
        <v>2</v>
      </c>
      <c r="L323">
        <v>0</v>
      </c>
      <c r="M323">
        <v>0</v>
      </c>
      <c r="N323">
        <v>6</v>
      </c>
      <c r="O323">
        <v>4</v>
      </c>
      <c r="P323">
        <v>10</v>
      </c>
      <c r="Q323" t="s">
        <v>43</v>
      </c>
      <c r="R323" t="s">
        <v>7</v>
      </c>
      <c r="S323" t="s">
        <v>44</v>
      </c>
      <c r="T323" t="s">
        <v>43</v>
      </c>
      <c r="U323" t="s">
        <v>45</v>
      </c>
      <c r="V323">
        <v>0</v>
      </c>
      <c r="W323">
        <v>0</v>
      </c>
      <c r="X323" t="s">
        <v>21</v>
      </c>
      <c r="Y323">
        <v>0</v>
      </c>
      <c r="Z323">
        <v>0</v>
      </c>
      <c r="AA323">
        <v>0</v>
      </c>
      <c r="AB323" t="s">
        <v>4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 t="s">
        <v>5</v>
      </c>
      <c r="AK323" t="s">
        <v>46</v>
      </c>
      <c r="AL323" t="s">
        <v>11</v>
      </c>
      <c r="AM323" t="s">
        <v>26</v>
      </c>
      <c r="AN323" t="s">
        <v>13</v>
      </c>
      <c r="AO323" t="s">
        <v>14</v>
      </c>
      <c r="AP323" t="s">
        <v>15</v>
      </c>
      <c r="AQ323" t="s">
        <v>47</v>
      </c>
      <c r="AR323">
        <v>123367</v>
      </c>
      <c r="AS323" t="s">
        <v>499</v>
      </c>
    </row>
    <row r="324" spans="1:45" x14ac:dyDescent="0.25">
      <c r="A324" t="s">
        <v>0</v>
      </c>
      <c r="B324" t="s">
        <v>1</v>
      </c>
      <c r="C324" s="1">
        <v>42905</v>
      </c>
      <c r="D324" t="s">
        <v>2</v>
      </c>
      <c r="E324">
        <v>30</v>
      </c>
      <c r="F324">
        <v>1</v>
      </c>
      <c r="G324">
        <v>0</v>
      </c>
      <c r="H324">
        <v>2</v>
      </c>
      <c r="I324">
        <v>0</v>
      </c>
      <c r="J324">
        <v>0</v>
      </c>
      <c r="K324">
        <v>1</v>
      </c>
      <c r="L324">
        <v>0</v>
      </c>
      <c r="M324">
        <v>0</v>
      </c>
      <c r="N324">
        <v>3</v>
      </c>
      <c r="O324">
        <v>1</v>
      </c>
      <c r="P324">
        <v>4</v>
      </c>
      <c r="Q324" t="s">
        <v>43</v>
      </c>
      <c r="R324" t="s">
        <v>7</v>
      </c>
      <c r="S324" t="s">
        <v>8</v>
      </c>
      <c r="T324" t="s">
        <v>9</v>
      </c>
      <c r="U324" t="s">
        <v>19</v>
      </c>
      <c r="V324">
        <v>0</v>
      </c>
      <c r="W324">
        <v>0</v>
      </c>
      <c r="X324" t="s">
        <v>21</v>
      </c>
      <c r="Y324">
        <v>0</v>
      </c>
      <c r="Z324">
        <v>0</v>
      </c>
      <c r="AA324">
        <v>0</v>
      </c>
      <c r="AB324" t="s">
        <v>4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 t="s">
        <v>5</v>
      </c>
      <c r="AK324" t="s">
        <v>110</v>
      </c>
      <c r="AL324" t="s">
        <v>11</v>
      </c>
      <c r="AM324" t="s">
        <v>26</v>
      </c>
      <c r="AN324" t="s">
        <v>41</v>
      </c>
      <c r="AO324" t="s">
        <v>14</v>
      </c>
      <c r="AP324" t="s">
        <v>50</v>
      </c>
      <c r="AQ324" t="s">
        <v>47</v>
      </c>
      <c r="AR324">
        <v>123381</v>
      </c>
      <c r="AS324" t="s">
        <v>500</v>
      </c>
    </row>
    <row r="325" spans="1:45" x14ac:dyDescent="0.25">
      <c r="A325" t="s">
        <v>0</v>
      </c>
      <c r="B325" t="s">
        <v>1</v>
      </c>
      <c r="C325" s="1">
        <v>42906</v>
      </c>
      <c r="D325" t="s">
        <v>2</v>
      </c>
      <c r="E325">
        <v>25</v>
      </c>
      <c r="F325">
        <v>0</v>
      </c>
      <c r="G325">
        <v>0</v>
      </c>
      <c r="H325">
        <v>2</v>
      </c>
      <c r="I325">
        <v>1</v>
      </c>
      <c r="J325">
        <v>0</v>
      </c>
      <c r="K325">
        <v>1</v>
      </c>
      <c r="L325">
        <v>0</v>
      </c>
      <c r="M325">
        <v>0</v>
      </c>
      <c r="N325">
        <v>2</v>
      </c>
      <c r="O325">
        <v>2</v>
      </c>
      <c r="P325">
        <v>4</v>
      </c>
      <c r="Q325" t="s">
        <v>43</v>
      </c>
      <c r="R325" t="s">
        <v>7</v>
      </c>
      <c r="S325" t="s">
        <v>44</v>
      </c>
      <c r="T325" t="s">
        <v>43</v>
      </c>
      <c r="U325" t="s">
        <v>45</v>
      </c>
      <c r="V325">
        <v>0</v>
      </c>
      <c r="W325">
        <v>0</v>
      </c>
      <c r="X325" t="s">
        <v>21</v>
      </c>
      <c r="Y325">
        <v>0</v>
      </c>
      <c r="Z325">
        <v>0</v>
      </c>
      <c r="AA325">
        <v>0</v>
      </c>
      <c r="AB325" t="s">
        <v>4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 t="s">
        <v>5</v>
      </c>
      <c r="AK325" t="s">
        <v>153</v>
      </c>
      <c r="AL325" t="s">
        <v>11</v>
      </c>
      <c r="AM325" t="s">
        <v>26</v>
      </c>
      <c r="AN325" t="s">
        <v>41</v>
      </c>
      <c r="AO325" t="s">
        <v>14</v>
      </c>
      <c r="AP325" t="s">
        <v>50</v>
      </c>
      <c r="AQ325" t="s">
        <v>57</v>
      </c>
      <c r="AR325">
        <v>123384</v>
      </c>
      <c r="AS325" t="s">
        <v>501</v>
      </c>
    </row>
    <row r="326" spans="1:45" x14ac:dyDescent="0.25">
      <c r="A326" t="s">
        <v>0</v>
      </c>
      <c r="B326" t="s">
        <v>1</v>
      </c>
      <c r="C326" s="1">
        <v>42905</v>
      </c>
      <c r="D326" t="s">
        <v>2</v>
      </c>
      <c r="E326">
        <v>20</v>
      </c>
      <c r="F326">
        <v>0</v>
      </c>
      <c r="G326">
        <v>1</v>
      </c>
      <c r="H326">
        <v>2</v>
      </c>
      <c r="I326">
        <v>0</v>
      </c>
      <c r="J326">
        <v>0</v>
      </c>
      <c r="K326">
        <v>1</v>
      </c>
      <c r="L326">
        <v>0</v>
      </c>
      <c r="M326">
        <v>0</v>
      </c>
      <c r="N326">
        <v>2</v>
      </c>
      <c r="O326">
        <v>2</v>
      </c>
      <c r="P326">
        <v>4</v>
      </c>
      <c r="Q326" t="s">
        <v>129</v>
      </c>
      <c r="R326" t="s">
        <v>7</v>
      </c>
      <c r="S326" t="s">
        <v>8</v>
      </c>
      <c r="T326" t="s">
        <v>9</v>
      </c>
      <c r="U326" t="s">
        <v>19</v>
      </c>
      <c r="V326">
        <v>0</v>
      </c>
      <c r="W326">
        <v>0</v>
      </c>
      <c r="X326" t="s">
        <v>21</v>
      </c>
      <c r="Y326">
        <v>0</v>
      </c>
      <c r="Z326">
        <v>0</v>
      </c>
      <c r="AA326">
        <v>0</v>
      </c>
      <c r="AB326" t="s">
        <v>4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 t="s">
        <v>5</v>
      </c>
      <c r="AK326" t="s">
        <v>6</v>
      </c>
      <c r="AL326" t="s">
        <v>11</v>
      </c>
      <c r="AM326" t="s">
        <v>12</v>
      </c>
      <c r="AN326" t="s">
        <v>41</v>
      </c>
      <c r="AO326" t="s">
        <v>14</v>
      </c>
      <c r="AP326" t="s">
        <v>50</v>
      </c>
      <c r="AQ326">
        <v>0</v>
      </c>
      <c r="AR326">
        <v>123385</v>
      </c>
      <c r="AS326" t="s">
        <v>502</v>
      </c>
    </row>
    <row r="327" spans="1:45" x14ac:dyDescent="0.25">
      <c r="A327" t="s">
        <v>0</v>
      </c>
      <c r="B327" t="s">
        <v>1</v>
      </c>
      <c r="C327" s="1">
        <v>42905</v>
      </c>
      <c r="D327" t="s">
        <v>35</v>
      </c>
      <c r="E327">
        <v>43</v>
      </c>
      <c r="F327">
        <v>0</v>
      </c>
      <c r="G327">
        <v>1</v>
      </c>
      <c r="H327">
        <v>3</v>
      </c>
      <c r="I327">
        <v>3</v>
      </c>
      <c r="J327">
        <v>0</v>
      </c>
      <c r="K327">
        <v>1</v>
      </c>
      <c r="L327">
        <v>0</v>
      </c>
      <c r="M327">
        <v>1</v>
      </c>
      <c r="N327">
        <v>3</v>
      </c>
      <c r="O327">
        <v>6</v>
      </c>
      <c r="P327">
        <v>9</v>
      </c>
      <c r="Q327" t="s">
        <v>59</v>
      </c>
      <c r="R327" t="s">
        <v>7</v>
      </c>
      <c r="S327" t="s">
        <v>8</v>
      </c>
      <c r="T327" t="s">
        <v>9</v>
      </c>
      <c r="U327" t="s">
        <v>65</v>
      </c>
      <c r="V327">
        <v>0</v>
      </c>
      <c r="W327">
        <v>0</v>
      </c>
      <c r="X327" t="s">
        <v>21</v>
      </c>
      <c r="Y327">
        <v>0</v>
      </c>
      <c r="Z327">
        <v>0</v>
      </c>
      <c r="AA327">
        <v>0</v>
      </c>
      <c r="AB327" t="s">
        <v>4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 t="s">
        <v>5</v>
      </c>
      <c r="AK327">
        <v>0</v>
      </c>
      <c r="AL327" t="s">
        <v>11</v>
      </c>
      <c r="AM327" t="s">
        <v>26</v>
      </c>
      <c r="AN327" t="s">
        <v>13</v>
      </c>
      <c r="AO327" t="s">
        <v>14</v>
      </c>
      <c r="AP327" t="s">
        <v>15</v>
      </c>
      <c r="AQ327" t="s">
        <v>29</v>
      </c>
      <c r="AR327">
        <v>123387</v>
      </c>
      <c r="AS327" t="s">
        <v>503</v>
      </c>
    </row>
    <row r="328" spans="1:45" x14ac:dyDescent="0.25">
      <c r="A328" t="s">
        <v>0</v>
      </c>
      <c r="B328" t="s">
        <v>1</v>
      </c>
      <c r="C328" s="1">
        <v>42906</v>
      </c>
      <c r="D328" t="s">
        <v>2</v>
      </c>
      <c r="E328">
        <v>47</v>
      </c>
      <c r="F328">
        <v>0</v>
      </c>
      <c r="G328">
        <v>0</v>
      </c>
      <c r="H328">
        <v>1</v>
      </c>
      <c r="I328">
        <v>3</v>
      </c>
      <c r="J328">
        <v>1</v>
      </c>
      <c r="K328">
        <v>2</v>
      </c>
      <c r="L328">
        <v>1</v>
      </c>
      <c r="M328">
        <v>0</v>
      </c>
      <c r="N328">
        <v>3</v>
      </c>
      <c r="O328">
        <v>5</v>
      </c>
      <c r="P328">
        <v>8</v>
      </c>
      <c r="Q328" t="s">
        <v>59</v>
      </c>
      <c r="R328" t="s">
        <v>7</v>
      </c>
      <c r="S328" t="s">
        <v>75</v>
      </c>
      <c r="T328" t="s">
        <v>59</v>
      </c>
      <c r="U328" t="s">
        <v>59</v>
      </c>
      <c r="V328">
        <v>0</v>
      </c>
      <c r="W328">
        <v>0</v>
      </c>
      <c r="X328" t="s">
        <v>21</v>
      </c>
      <c r="Y328">
        <v>0</v>
      </c>
      <c r="Z328">
        <v>0</v>
      </c>
      <c r="AA328">
        <v>0</v>
      </c>
      <c r="AB328" t="s">
        <v>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 t="s">
        <v>5</v>
      </c>
      <c r="AK328">
        <v>0</v>
      </c>
      <c r="AL328" t="s">
        <v>11</v>
      </c>
      <c r="AM328" t="s">
        <v>26</v>
      </c>
      <c r="AN328" t="s">
        <v>13</v>
      </c>
      <c r="AO328" t="s">
        <v>14</v>
      </c>
      <c r="AP328" t="s">
        <v>50</v>
      </c>
      <c r="AQ328" t="s">
        <v>29</v>
      </c>
      <c r="AR328">
        <v>123388</v>
      </c>
      <c r="AS328" t="s">
        <v>504</v>
      </c>
    </row>
    <row r="329" spans="1:45" x14ac:dyDescent="0.25">
      <c r="A329" t="s">
        <v>0</v>
      </c>
      <c r="B329" t="s">
        <v>1</v>
      </c>
      <c r="C329" s="1">
        <v>42905</v>
      </c>
      <c r="D329" t="s">
        <v>2</v>
      </c>
      <c r="E329">
        <v>20</v>
      </c>
      <c r="F329">
        <v>1</v>
      </c>
      <c r="G329">
        <v>2</v>
      </c>
      <c r="H329">
        <v>4</v>
      </c>
      <c r="I329">
        <v>0</v>
      </c>
      <c r="J329">
        <v>1</v>
      </c>
      <c r="K329">
        <v>1</v>
      </c>
      <c r="L329">
        <v>0</v>
      </c>
      <c r="M329">
        <v>0</v>
      </c>
      <c r="N329">
        <v>6</v>
      </c>
      <c r="O329">
        <v>3</v>
      </c>
      <c r="P329">
        <v>9</v>
      </c>
      <c r="Q329">
        <v>0</v>
      </c>
      <c r="R329" t="s">
        <v>7</v>
      </c>
      <c r="S329" t="s">
        <v>8</v>
      </c>
      <c r="T329" t="s">
        <v>9</v>
      </c>
      <c r="U329" t="s">
        <v>38</v>
      </c>
      <c r="V329">
        <v>0</v>
      </c>
      <c r="W329">
        <v>0</v>
      </c>
      <c r="X329" t="s">
        <v>21</v>
      </c>
      <c r="Y329">
        <v>0</v>
      </c>
      <c r="Z329">
        <v>0</v>
      </c>
      <c r="AA329">
        <v>0</v>
      </c>
      <c r="AB329" t="s">
        <v>4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 t="s">
        <v>5</v>
      </c>
      <c r="AK329" t="s">
        <v>153</v>
      </c>
      <c r="AL329" t="s">
        <v>11</v>
      </c>
      <c r="AM329" t="s">
        <v>12</v>
      </c>
      <c r="AN329" t="s">
        <v>41</v>
      </c>
      <c r="AO329" t="s">
        <v>14</v>
      </c>
      <c r="AP329" t="s">
        <v>28</v>
      </c>
      <c r="AQ329" t="s">
        <v>91</v>
      </c>
      <c r="AR329">
        <v>123390</v>
      </c>
      <c r="AS329" t="s">
        <v>505</v>
      </c>
    </row>
    <row r="330" spans="1:45" x14ac:dyDescent="0.25">
      <c r="A330" t="s">
        <v>0</v>
      </c>
      <c r="B330" t="s">
        <v>1</v>
      </c>
      <c r="C330" s="1">
        <v>42906</v>
      </c>
      <c r="D330" t="s">
        <v>2</v>
      </c>
      <c r="E330">
        <v>38</v>
      </c>
      <c r="F330">
        <v>0</v>
      </c>
      <c r="G330">
        <v>0</v>
      </c>
      <c r="H330">
        <v>1</v>
      </c>
      <c r="I330">
        <v>2</v>
      </c>
      <c r="J330">
        <v>3</v>
      </c>
      <c r="K330">
        <v>2</v>
      </c>
      <c r="L330">
        <v>0</v>
      </c>
      <c r="M330">
        <v>0</v>
      </c>
      <c r="N330">
        <v>4</v>
      </c>
      <c r="O330">
        <v>4</v>
      </c>
      <c r="P330">
        <v>8</v>
      </c>
      <c r="Q330">
        <v>0</v>
      </c>
      <c r="R330" t="s">
        <v>7</v>
      </c>
      <c r="S330" t="s">
        <v>53</v>
      </c>
      <c r="T330" t="s">
        <v>52</v>
      </c>
      <c r="U330">
        <v>0</v>
      </c>
      <c r="V330">
        <v>0</v>
      </c>
      <c r="W330">
        <v>0</v>
      </c>
      <c r="X330" t="s">
        <v>21</v>
      </c>
      <c r="Y330">
        <v>0</v>
      </c>
      <c r="Z330">
        <v>0</v>
      </c>
      <c r="AA330">
        <v>0</v>
      </c>
      <c r="AB330" t="s">
        <v>4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 t="s">
        <v>5</v>
      </c>
      <c r="AK330" t="s">
        <v>18</v>
      </c>
      <c r="AL330" t="s">
        <v>11</v>
      </c>
      <c r="AM330" t="s">
        <v>12</v>
      </c>
      <c r="AN330" t="s">
        <v>13</v>
      </c>
      <c r="AO330" t="s">
        <v>14</v>
      </c>
      <c r="AP330" t="s">
        <v>15</v>
      </c>
      <c r="AQ330">
        <v>0</v>
      </c>
      <c r="AR330">
        <v>123391</v>
      </c>
      <c r="AS330" t="s">
        <v>506</v>
      </c>
    </row>
    <row r="331" spans="1:45" x14ac:dyDescent="0.25">
      <c r="A331" t="s">
        <v>0</v>
      </c>
      <c r="B331" t="s">
        <v>1</v>
      </c>
      <c r="C331" s="1">
        <v>42906</v>
      </c>
      <c r="D331" t="s">
        <v>35</v>
      </c>
      <c r="E331">
        <v>29</v>
      </c>
      <c r="F331">
        <v>0</v>
      </c>
      <c r="G331">
        <v>1</v>
      </c>
      <c r="H331">
        <v>3</v>
      </c>
      <c r="I331">
        <v>1</v>
      </c>
      <c r="J331">
        <v>1</v>
      </c>
      <c r="K331">
        <v>0</v>
      </c>
      <c r="L331">
        <v>0</v>
      </c>
      <c r="M331">
        <v>0</v>
      </c>
      <c r="N331">
        <v>4</v>
      </c>
      <c r="O331">
        <v>2</v>
      </c>
      <c r="P331">
        <v>6</v>
      </c>
      <c r="Q331" t="s">
        <v>171</v>
      </c>
      <c r="R331" t="s">
        <v>7</v>
      </c>
      <c r="S331" t="s">
        <v>112</v>
      </c>
      <c r="T331" t="s">
        <v>171</v>
      </c>
      <c r="U331" t="s">
        <v>171</v>
      </c>
      <c r="V331">
        <v>0</v>
      </c>
      <c r="W331">
        <v>0</v>
      </c>
      <c r="X331" t="s">
        <v>21</v>
      </c>
      <c r="Y331">
        <v>0</v>
      </c>
      <c r="Z331">
        <v>0</v>
      </c>
      <c r="AA331">
        <v>0</v>
      </c>
      <c r="AB331" t="s">
        <v>4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 t="s">
        <v>5</v>
      </c>
      <c r="AK331" t="s">
        <v>90</v>
      </c>
      <c r="AL331" t="s">
        <v>11</v>
      </c>
      <c r="AM331" t="s">
        <v>26</v>
      </c>
      <c r="AN331" t="s">
        <v>41</v>
      </c>
      <c r="AO331" t="s">
        <v>14</v>
      </c>
      <c r="AP331" t="s">
        <v>15</v>
      </c>
      <c r="AQ331" t="s">
        <v>47</v>
      </c>
      <c r="AR331">
        <v>123393</v>
      </c>
      <c r="AS331" t="s">
        <v>507</v>
      </c>
    </row>
    <row r="332" spans="1:45" x14ac:dyDescent="0.25">
      <c r="A332" t="s">
        <v>0</v>
      </c>
      <c r="B332" t="s">
        <v>1</v>
      </c>
      <c r="C332" s="1">
        <v>42906</v>
      </c>
      <c r="D332" t="s">
        <v>35</v>
      </c>
      <c r="E332">
        <v>13</v>
      </c>
      <c r="F332">
        <v>0</v>
      </c>
      <c r="G332">
        <v>0</v>
      </c>
      <c r="H332">
        <v>1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1</v>
      </c>
      <c r="O332">
        <v>0</v>
      </c>
      <c r="P332">
        <v>1</v>
      </c>
      <c r="Q332" t="s">
        <v>59</v>
      </c>
      <c r="R332" t="s">
        <v>7</v>
      </c>
      <c r="S332" t="s">
        <v>75</v>
      </c>
      <c r="T332" t="s">
        <v>59</v>
      </c>
      <c r="U332" t="s">
        <v>59</v>
      </c>
      <c r="V332">
        <v>0</v>
      </c>
      <c r="W332">
        <v>0</v>
      </c>
      <c r="X332" t="s">
        <v>21</v>
      </c>
      <c r="Y332">
        <v>0</v>
      </c>
      <c r="Z332">
        <v>0</v>
      </c>
      <c r="AA332">
        <v>0</v>
      </c>
      <c r="AB332" t="s">
        <v>4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 t="s">
        <v>5</v>
      </c>
      <c r="AK332" t="s">
        <v>153</v>
      </c>
      <c r="AL332" t="s">
        <v>11</v>
      </c>
      <c r="AM332" t="s">
        <v>26</v>
      </c>
      <c r="AN332" t="s">
        <v>41</v>
      </c>
      <c r="AO332" t="s">
        <v>14</v>
      </c>
      <c r="AP332" t="s">
        <v>50</v>
      </c>
      <c r="AQ332" t="s">
        <v>103</v>
      </c>
      <c r="AR332">
        <v>123395</v>
      </c>
      <c r="AS332" t="s">
        <v>508</v>
      </c>
    </row>
    <row r="333" spans="1:45" x14ac:dyDescent="0.25">
      <c r="A333" t="s">
        <v>0</v>
      </c>
      <c r="B333" t="s">
        <v>1</v>
      </c>
      <c r="C333" s="1">
        <v>42905</v>
      </c>
      <c r="D333" t="s">
        <v>2</v>
      </c>
      <c r="E333">
        <v>27</v>
      </c>
      <c r="F333">
        <v>0</v>
      </c>
      <c r="G333">
        <v>0</v>
      </c>
      <c r="H333">
        <v>2</v>
      </c>
      <c r="I333">
        <v>1</v>
      </c>
      <c r="J333">
        <v>2</v>
      </c>
      <c r="K333">
        <v>1</v>
      </c>
      <c r="L333">
        <v>0</v>
      </c>
      <c r="M333">
        <v>1</v>
      </c>
      <c r="N333">
        <v>4</v>
      </c>
      <c r="O333">
        <v>3</v>
      </c>
      <c r="P333">
        <v>7</v>
      </c>
      <c r="Q333" t="s">
        <v>43</v>
      </c>
      <c r="R333" t="s">
        <v>7</v>
      </c>
      <c r="S333" t="s">
        <v>8</v>
      </c>
      <c r="T333" t="s">
        <v>9</v>
      </c>
      <c r="U333" t="s">
        <v>9</v>
      </c>
      <c r="V333">
        <v>0</v>
      </c>
      <c r="W333" t="s">
        <v>201</v>
      </c>
      <c r="X333" t="s">
        <v>21</v>
      </c>
      <c r="Y333">
        <v>0</v>
      </c>
      <c r="Z333">
        <v>0</v>
      </c>
      <c r="AA333">
        <v>0</v>
      </c>
      <c r="AB333" t="s">
        <v>4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 t="s">
        <v>5</v>
      </c>
      <c r="AK333" t="s">
        <v>153</v>
      </c>
      <c r="AL333" t="s">
        <v>11</v>
      </c>
      <c r="AM333" t="s">
        <v>26</v>
      </c>
      <c r="AN333" t="s">
        <v>13</v>
      </c>
      <c r="AO333" t="s">
        <v>14</v>
      </c>
      <c r="AP333" t="s">
        <v>50</v>
      </c>
      <c r="AQ333" t="s">
        <v>509</v>
      </c>
      <c r="AR333">
        <v>123396</v>
      </c>
      <c r="AS333" t="s">
        <v>510</v>
      </c>
    </row>
    <row r="334" spans="1:45" x14ac:dyDescent="0.25">
      <c r="A334" t="s">
        <v>0</v>
      </c>
      <c r="B334" t="s">
        <v>1</v>
      </c>
      <c r="C334" s="1">
        <v>42906</v>
      </c>
      <c r="D334" t="s">
        <v>2</v>
      </c>
      <c r="E334">
        <v>36</v>
      </c>
      <c r="F334">
        <v>0</v>
      </c>
      <c r="G334">
        <v>0</v>
      </c>
      <c r="H334">
        <v>4</v>
      </c>
      <c r="I334">
        <v>2</v>
      </c>
      <c r="J334">
        <v>0</v>
      </c>
      <c r="K334">
        <v>2</v>
      </c>
      <c r="L334">
        <v>0</v>
      </c>
      <c r="M334">
        <v>0</v>
      </c>
      <c r="N334">
        <v>4</v>
      </c>
      <c r="O334">
        <v>4</v>
      </c>
      <c r="P334">
        <v>8</v>
      </c>
      <c r="Q334" t="s">
        <v>59</v>
      </c>
      <c r="R334" t="s">
        <v>7</v>
      </c>
      <c r="S334" t="s">
        <v>75</v>
      </c>
      <c r="T334" t="s">
        <v>59</v>
      </c>
      <c r="U334" t="s">
        <v>59</v>
      </c>
      <c r="V334">
        <v>0</v>
      </c>
      <c r="W334">
        <v>0</v>
      </c>
      <c r="X334" t="s">
        <v>21</v>
      </c>
      <c r="Y334">
        <v>0</v>
      </c>
      <c r="Z334">
        <v>0</v>
      </c>
      <c r="AA334">
        <v>0</v>
      </c>
      <c r="AB334" t="s">
        <v>4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 t="s">
        <v>5</v>
      </c>
      <c r="AK334">
        <v>0</v>
      </c>
      <c r="AL334" t="s">
        <v>11</v>
      </c>
      <c r="AM334" t="s">
        <v>26</v>
      </c>
      <c r="AN334" t="s">
        <v>13</v>
      </c>
      <c r="AO334" t="s">
        <v>14</v>
      </c>
      <c r="AP334" t="s">
        <v>15</v>
      </c>
      <c r="AQ334" t="s">
        <v>29</v>
      </c>
      <c r="AR334">
        <v>123397</v>
      </c>
      <c r="AS334" t="s">
        <v>511</v>
      </c>
    </row>
    <row r="335" spans="1:45" x14ac:dyDescent="0.25">
      <c r="A335" t="s">
        <v>0</v>
      </c>
      <c r="B335" t="s">
        <v>1</v>
      </c>
      <c r="C335" s="1">
        <v>42906</v>
      </c>
      <c r="D335" t="s">
        <v>2</v>
      </c>
      <c r="E335">
        <v>43</v>
      </c>
      <c r="F335">
        <v>0</v>
      </c>
      <c r="G335">
        <v>0</v>
      </c>
      <c r="H335">
        <v>1</v>
      </c>
      <c r="I335">
        <v>3</v>
      </c>
      <c r="J335">
        <v>1</v>
      </c>
      <c r="K335">
        <v>2</v>
      </c>
      <c r="L335">
        <v>0</v>
      </c>
      <c r="M335">
        <v>0</v>
      </c>
      <c r="N335">
        <v>2</v>
      </c>
      <c r="O335">
        <v>5</v>
      </c>
      <c r="P335">
        <v>7</v>
      </c>
      <c r="Q335" t="s">
        <v>9</v>
      </c>
      <c r="R335" t="s">
        <v>7</v>
      </c>
      <c r="S335" t="s">
        <v>8</v>
      </c>
      <c r="T335" t="s">
        <v>9</v>
      </c>
      <c r="U335" t="s">
        <v>9</v>
      </c>
      <c r="V335">
        <v>0</v>
      </c>
      <c r="W335">
        <v>0</v>
      </c>
      <c r="X335" t="s">
        <v>21</v>
      </c>
      <c r="Y335">
        <v>0</v>
      </c>
      <c r="Z335">
        <v>0</v>
      </c>
      <c r="AA335">
        <v>0</v>
      </c>
      <c r="AB335" t="s">
        <v>4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 t="s">
        <v>5</v>
      </c>
      <c r="AK335">
        <v>0</v>
      </c>
      <c r="AL335" t="s">
        <v>11</v>
      </c>
      <c r="AM335" t="s">
        <v>26</v>
      </c>
      <c r="AN335" t="s">
        <v>41</v>
      </c>
      <c r="AO335" t="s">
        <v>14</v>
      </c>
      <c r="AP335" t="s">
        <v>50</v>
      </c>
      <c r="AQ335" t="s">
        <v>57</v>
      </c>
      <c r="AR335">
        <v>123398</v>
      </c>
      <c r="AS335" t="s">
        <v>512</v>
      </c>
    </row>
    <row r="336" spans="1:45" x14ac:dyDescent="0.25">
      <c r="A336" t="s">
        <v>0</v>
      </c>
      <c r="B336" t="s">
        <v>1</v>
      </c>
      <c r="C336" s="1">
        <v>42905</v>
      </c>
      <c r="D336" t="s">
        <v>2</v>
      </c>
      <c r="E336">
        <v>32</v>
      </c>
      <c r="F336">
        <v>2</v>
      </c>
      <c r="G336">
        <v>0</v>
      </c>
      <c r="H336">
        <v>4</v>
      </c>
      <c r="I336">
        <v>2</v>
      </c>
      <c r="J336">
        <v>3</v>
      </c>
      <c r="K336">
        <v>1</v>
      </c>
      <c r="L336">
        <v>0</v>
      </c>
      <c r="M336">
        <v>0</v>
      </c>
      <c r="N336">
        <v>9</v>
      </c>
      <c r="O336">
        <v>3</v>
      </c>
      <c r="P336">
        <v>12</v>
      </c>
      <c r="Q336" t="s">
        <v>63</v>
      </c>
      <c r="R336" t="s">
        <v>7</v>
      </c>
      <c r="S336" t="s">
        <v>8</v>
      </c>
      <c r="T336" t="s">
        <v>9</v>
      </c>
      <c r="U336" t="s">
        <v>9</v>
      </c>
      <c r="V336">
        <v>0</v>
      </c>
      <c r="W336" t="s">
        <v>201</v>
      </c>
      <c r="X336" t="s">
        <v>21</v>
      </c>
      <c r="Y336">
        <v>0</v>
      </c>
      <c r="Z336">
        <v>0</v>
      </c>
      <c r="AA336">
        <v>0</v>
      </c>
      <c r="AB336" t="s">
        <v>4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 t="s">
        <v>5</v>
      </c>
      <c r="AK336" t="s">
        <v>153</v>
      </c>
      <c r="AL336" t="s">
        <v>154</v>
      </c>
      <c r="AM336" t="s">
        <v>26</v>
      </c>
      <c r="AN336" t="s">
        <v>41</v>
      </c>
      <c r="AO336" t="s">
        <v>14</v>
      </c>
      <c r="AP336" t="s">
        <v>15</v>
      </c>
      <c r="AQ336">
        <v>0</v>
      </c>
      <c r="AR336">
        <v>123399</v>
      </c>
      <c r="AS336" t="s">
        <v>513</v>
      </c>
    </row>
    <row r="337" spans="1:45" x14ac:dyDescent="0.25">
      <c r="A337" t="s">
        <v>0</v>
      </c>
      <c r="B337" t="s">
        <v>1</v>
      </c>
      <c r="C337" s="1">
        <v>42906</v>
      </c>
      <c r="D337" t="s">
        <v>2</v>
      </c>
      <c r="E337">
        <v>27</v>
      </c>
      <c r="F337">
        <v>0</v>
      </c>
      <c r="G337">
        <v>1</v>
      </c>
      <c r="H337">
        <v>3</v>
      </c>
      <c r="I337">
        <v>1</v>
      </c>
      <c r="J337">
        <v>0</v>
      </c>
      <c r="K337">
        <v>2</v>
      </c>
      <c r="L337">
        <v>0</v>
      </c>
      <c r="M337">
        <v>0</v>
      </c>
      <c r="N337">
        <v>3</v>
      </c>
      <c r="O337">
        <v>4</v>
      </c>
      <c r="P337">
        <v>7</v>
      </c>
      <c r="Q337" t="s">
        <v>43</v>
      </c>
      <c r="R337" t="s">
        <v>7</v>
      </c>
      <c r="S337" t="s">
        <v>44</v>
      </c>
      <c r="T337" t="s">
        <v>43</v>
      </c>
      <c r="U337" t="s">
        <v>45</v>
      </c>
      <c r="V337">
        <v>0</v>
      </c>
      <c r="W337">
        <v>0</v>
      </c>
      <c r="X337" t="s">
        <v>21</v>
      </c>
      <c r="Y337">
        <v>0</v>
      </c>
      <c r="Z337">
        <v>0</v>
      </c>
      <c r="AA337">
        <v>0</v>
      </c>
      <c r="AB337" t="s">
        <v>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 t="s">
        <v>5</v>
      </c>
      <c r="AK337" t="s">
        <v>46</v>
      </c>
      <c r="AL337" t="s">
        <v>11</v>
      </c>
      <c r="AM337" t="s">
        <v>26</v>
      </c>
      <c r="AN337" t="s">
        <v>41</v>
      </c>
      <c r="AO337" t="s">
        <v>14</v>
      </c>
      <c r="AP337" t="s">
        <v>15</v>
      </c>
      <c r="AQ337" t="s">
        <v>47</v>
      </c>
      <c r="AR337">
        <v>123400</v>
      </c>
      <c r="AS337" t="s">
        <v>514</v>
      </c>
    </row>
    <row r="338" spans="1:45" x14ac:dyDescent="0.25">
      <c r="A338" t="s">
        <v>0</v>
      </c>
      <c r="B338" t="s">
        <v>1</v>
      </c>
      <c r="C338" s="1">
        <v>42905</v>
      </c>
      <c r="D338" t="s">
        <v>35</v>
      </c>
      <c r="E338">
        <v>38</v>
      </c>
      <c r="F338">
        <v>2</v>
      </c>
      <c r="G338">
        <v>0</v>
      </c>
      <c r="H338">
        <v>2</v>
      </c>
      <c r="I338">
        <v>1</v>
      </c>
      <c r="J338">
        <v>1</v>
      </c>
      <c r="K338">
        <v>1</v>
      </c>
      <c r="L338">
        <v>1</v>
      </c>
      <c r="M338">
        <v>0</v>
      </c>
      <c r="N338">
        <v>6</v>
      </c>
      <c r="O338">
        <v>2</v>
      </c>
      <c r="P338">
        <v>8</v>
      </c>
      <c r="Q338" t="s">
        <v>63</v>
      </c>
      <c r="R338" t="s">
        <v>7</v>
      </c>
      <c r="S338" t="s">
        <v>8</v>
      </c>
      <c r="T338" t="s">
        <v>9</v>
      </c>
      <c r="U338" t="s">
        <v>65</v>
      </c>
      <c r="V338">
        <v>0</v>
      </c>
      <c r="W338">
        <v>0</v>
      </c>
      <c r="X338" t="s">
        <v>21</v>
      </c>
      <c r="Y338">
        <v>0</v>
      </c>
      <c r="Z338">
        <v>0</v>
      </c>
      <c r="AA338">
        <v>0</v>
      </c>
      <c r="AB338" t="s">
        <v>4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 t="s">
        <v>5</v>
      </c>
      <c r="AK338">
        <v>0</v>
      </c>
      <c r="AL338" t="s">
        <v>11</v>
      </c>
      <c r="AM338" t="s">
        <v>26</v>
      </c>
      <c r="AN338" t="s">
        <v>13</v>
      </c>
      <c r="AO338" t="s">
        <v>14</v>
      </c>
      <c r="AP338" t="s">
        <v>50</v>
      </c>
      <c r="AQ338" t="s">
        <v>191</v>
      </c>
      <c r="AR338">
        <v>123401</v>
      </c>
      <c r="AS338" t="s">
        <v>515</v>
      </c>
    </row>
    <row r="339" spans="1:45" x14ac:dyDescent="0.25">
      <c r="A339" t="s">
        <v>0</v>
      </c>
      <c r="B339" t="s">
        <v>1</v>
      </c>
      <c r="C339" s="1">
        <v>42906</v>
      </c>
      <c r="D339" t="s">
        <v>35</v>
      </c>
      <c r="E339">
        <v>33</v>
      </c>
      <c r="F339">
        <v>0</v>
      </c>
      <c r="G339">
        <v>0</v>
      </c>
      <c r="H339">
        <v>2</v>
      </c>
      <c r="I339">
        <v>3</v>
      </c>
      <c r="J339">
        <v>1</v>
      </c>
      <c r="K339">
        <v>3</v>
      </c>
      <c r="L339">
        <v>0</v>
      </c>
      <c r="M339">
        <v>0</v>
      </c>
      <c r="N339">
        <v>3</v>
      </c>
      <c r="O339">
        <v>6</v>
      </c>
      <c r="P339">
        <v>9</v>
      </c>
      <c r="Q339" t="s">
        <v>43</v>
      </c>
      <c r="R339" t="s">
        <v>7</v>
      </c>
      <c r="S339" t="s">
        <v>44</v>
      </c>
      <c r="T339" t="s">
        <v>43</v>
      </c>
      <c r="U339" t="s">
        <v>45</v>
      </c>
      <c r="V339">
        <v>0</v>
      </c>
      <c r="W339">
        <v>0</v>
      </c>
      <c r="X339" t="s">
        <v>21</v>
      </c>
      <c r="Y339">
        <v>0</v>
      </c>
      <c r="Z339">
        <v>0</v>
      </c>
      <c r="AA339">
        <v>0</v>
      </c>
      <c r="AB339" t="s">
        <v>4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 t="s">
        <v>5</v>
      </c>
      <c r="AK339" t="s">
        <v>90</v>
      </c>
      <c r="AL339" t="s">
        <v>11</v>
      </c>
      <c r="AM339" t="s">
        <v>26</v>
      </c>
      <c r="AN339" t="s">
        <v>13</v>
      </c>
      <c r="AO339" t="s">
        <v>14</v>
      </c>
      <c r="AP339" t="s">
        <v>50</v>
      </c>
      <c r="AQ339">
        <v>0</v>
      </c>
      <c r="AR339">
        <v>123403</v>
      </c>
      <c r="AS339" t="s">
        <v>516</v>
      </c>
    </row>
    <row r="340" spans="1:45" x14ac:dyDescent="0.25">
      <c r="A340" t="s">
        <v>0</v>
      </c>
      <c r="B340" t="s">
        <v>1</v>
      </c>
      <c r="C340" s="1">
        <v>42905</v>
      </c>
      <c r="D340" t="s">
        <v>2</v>
      </c>
      <c r="E340">
        <v>40</v>
      </c>
      <c r="F340">
        <v>0</v>
      </c>
      <c r="G340">
        <v>3</v>
      </c>
      <c r="H340">
        <v>1</v>
      </c>
      <c r="I340">
        <v>2</v>
      </c>
      <c r="J340">
        <v>0</v>
      </c>
      <c r="K340">
        <v>2</v>
      </c>
      <c r="L340">
        <v>0</v>
      </c>
      <c r="M340">
        <v>0</v>
      </c>
      <c r="N340">
        <v>1</v>
      </c>
      <c r="O340">
        <v>7</v>
      </c>
      <c r="P340">
        <v>8</v>
      </c>
      <c r="Q340" t="s">
        <v>129</v>
      </c>
      <c r="R340" t="s">
        <v>7</v>
      </c>
      <c r="S340" t="s">
        <v>8</v>
      </c>
      <c r="T340" t="s">
        <v>9</v>
      </c>
      <c r="U340" t="s">
        <v>38</v>
      </c>
      <c r="V340">
        <v>0</v>
      </c>
      <c r="W340">
        <v>0</v>
      </c>
      <c r="X340" t="s">
        <v>21</v>
      </c>
      <c r="Y340">
        <v>0</v>
      </c>
      <c r="Z340">
        <v>0</v>
      </c>
      <c r="AA340">
        <v>0</v>
      </c>
      <c r="AB340" t="s">
        <v>4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 t="s">
        <v>5</v>
      </c>
      <c r="AK340">
        <v>0</v>
      </c>
      <c r="AL340" t="s">
        <v>427</v>
      </c>
      <c r="AM340" t="s">
        <v>22</v>
      </c>
      <c r="AN340" t="s">
        <v>41</v>
      </c>
      <c r="AO340" t="s">
        <v>14</v>
      </c>
      <c r="AP340" t="s">
        <v>50</v>
      </c>
      <c r="AQ340">
        <v>0</v>
      </c>
      <c r="AR340">
        <v>123428</v>
      </c>
      <c r="AS340" t="s">
        <v>517</v>
      </c>
    </row>
    <row r="341" spans="1:45" x14ac:dyDescent="0.25">
      <c r="A341" t="s">
        <v>0</v>
      </c>
      <c r="B341" t="s">
        <v>1</v>
      </c>
      <c r="C341" s="1">
        <v>42907</v>
      </c>
      <c r="D341" t="s">
        <v>2</v>
      </c>
      <c r="E341">
        <v>34</v>
      </c>
      <c r="F341">
        <v>1</v>
      </c>
      <c r="G341">
        <v>0</v>
      </c>
      <c r="H341">
        <v>2</v>
      </c>
      <c r="I341">
        <v>3</v>
      </c>
      <c r="J341">
        <v>0</v>
      </c>
      <c r="K341">
        <v>1</v>
      </c>
      <c r="L341">
        <v>0</v>
      </c>
      <c r="M341">
        <v>0</v>
      </c>
      <c r="N341">
        <v>3</v>
      </c>
      <c r="O341">
        <v>4</v>
      </c>
      <c r="P341">
        <v>7</v>
      </c>
      <c r="Q341" t="s">
        <v>43</v>
      </c>
      <c r="R341" t="s">
        <v>7</v>
      </c>
      <c r="S341" t="s">
        <v>44</v>
      </c>
      <c r="T341" t="s">
        <v>43</v>
      </c>
      <c r="U341" t="s">
        <v>45</v>
      </c>
      <c r="V341">
        <v>0</v>
      </c>
      <c r="W341">
        <v>0</v>
      </c>
      <c r="X341" t="s">
        <v>21</v>
      </c>
      <c r="Y341">
        <v>0</v>
      </c>
      <c r="Z341">
        <v>0</v>
      </c>
      <c r="AA341">
        <v>0</v>
      </c>
      <c r="AB341" t="s">
        <v>4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 t="s">
        <v>5</v>
      </c>
      <c r="AK341" t="s">
        <v>46</v>
      </c>
      <c r="AL341">
        <v>0</v>
      </c>
      <c r="AM341" t="s">
        <v>26</v>
      </c>
      <c r="AN341" t="s">
        <v>13</v>
      </c>
      <c r="AO341" t="s">
        <v>14</v>
      </c>
      <c r="AP341" t="s">
        <v>15</v>
      </c>
      <c r="AQ341" t="s">
        <v>47</v>
      </c>
      <c r="AR341">
        <v>123429</v>
      </c>
      <c r="AS341" t="s">
        <v>518</v>
      </c>
    </row>
    <row r="342" spans="1:45" x14ac:dyDescent="0.25">
      <c r="A342" t="s">
        <v>0</v>
      </c>
      <c r="B342" t="s">
        <v>1</v>
      </c>
      <c r="C342" s="1">
        <v>42907</v>
      </c>
      <c r="D342" t="s">
        <v>2</v>
      </c>
      <c r="E342">
        <v>31</v>
      </c>
      <c r="F342">
        <v>0</v>
      </c>
      <c r="G342">
        <v>0</v>
      </c>
      <c r="H342">
        <v>2</v>
      </c>
      <c r="I342">
        <v>1</v>
      </c>
      <c r="J342">
        <v>0</v>
      </c>
      <c r="K342">
        <v>1</v>
      </c>
      <c r="L342">
        <v>0</v>
      </c>
      <c r="M342">
        <v>0</v>
      </c>
      <c r="N342">
        <v>2</v>
      </c>
      <c r="O342">
        <v>2</v>
      </c>
      <c r="P342">
        <v>4</v>
      </c>
      <c r="Q342" t="s">
        <v>59</v>
      </c>
      <c r="R342" t="s">
        <v>7</v>
      </c>
      <c r="S342" t="s">
        <v>75</v>
      </c>
      <c r="T342" t="s">
        <v>59</v>
      </c>
      <c r="U342" t="s">
        <v>59</v>
      </c>
      <c r="V342">
        <v>0</v>
      </c>
      <c r="W342">
        <v>0</v>
      </c>
      <c r="X342" t="s">
        <v>21</v>
      </c>
      <c r="Y342">
        <v>0</v>
      </c>
      <c r="Z342">
        <v>0</v>
      </c>
      <c r="AA342">
        <v>0</v>
      </c>
      <c r="AB342" t="s">
        <v>4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 t="s">
        <v>5</v>
      </c>
      <c r="AK342" t="s">
        <v>153</v>
      </c>
      <c r="AL342" t="s">
        <v>11</v>
      </c>
      <c r="AM342" t="s">
        <v>12</v>
      </c>
      <c r="AN342" t="s">
        <v>41</v>
      </c>
      <c r="AO342" t="s">
        <v>14</v>
      </c>
      <c r="AP342" t="s">
        <v>15</v>
      </c>
      <c r="AQ342">
        <v>0</v>
      </c>
      <c r="AR342">
        <v>123433</v>
      </c>
      <c r="AS342" t="s">
        <v>519</v>
      </c>
    </row>
    <row r="343" spans="1:45" x14ac:dyDescent="0.25">
      <c r="A343" t="s">
        <v>0</v>
      </c>
      <c r="B343" t="s">
        <v>1</v>
      </c>
      <c r="C343" s="1">
        <v>42905</v>
      </c>
      <c r="D343" t="s">
        <v>2</v>
      </c>
      <c r="E343">
        <v>35</v>
      </c>
      <c r="F343">
        <v>1</v>
      </c>
      <c r="G343">
        <v>2</v>
      </c>
      <c r="H343">
        <v>4</v>
      </c>
      <c r="I343">
        <v>4</v>
      </c>
      <c r="J343">
        <v>0</v>
      </c>
      <c r="K343">
        <v>1</v>
      </c>
      <c r="L343">
        <v>0</v>
      </c>
      <c r="M343">
        <v>0</v>
      </c>
      <c r="N343">
        <v>5</v>
      </c>
      <c r="O343">
        <v>7</v>
      </c>
      <c r="P343">
        <v>12</v>
      </c>
      <c r="Q343" t="s">
        <v>493</v>
      </c>
      <c r="R343" t="s">
        <v>7</v>
      </c>
      <c r="S343" t="s">
        <v>8</v>
      </c>
      <c r="T343" t="s">
        <v>9</v>
      </c>
      <c r="U343" t="s">
        <v>9</v>
      </c>
      <c r="V343">
        <v>0</v>
      </c>
      <c r="W343" t="s">
        <v>201</v>
      </c>
      <c r="X343" t="s">
        <v>21</v>
      </c>
      <c r="Y343">
        <v>0</v>
      </c>
      <c r="Z343">
        <v>0</v>
      </c>
      <c r="AA343">
        <v>0</v>
      </c>
      <c r="AB343" t="s">
        <v>4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 t="s">
        <v>5</v>
      </c>
      <c r="AK343" t="s">
        <v>230</v>
      </c>
      <c r="AL343" t="s">
        <v>11</v>
      </c>
      <c r="AM343" t="s">
        <v>12</v>
      </c>
      <c r="AN343" t="s">
        <v>41</v>
      </c>
      <c r="AO343" t="s">
        <v>14</v>
      </c>
      <c r="AP343" t="s">
        <v>50</v>
      </c>
      <c r="AQ343" t="s">
        <v>47</v>
      </c>
      <c r="AR343">
        <v>123434</v>
      </c>
      <c r="AS343" t="s">
        <v>520</v>
      </c>
    </row>
    <row r="344" spans="1:45" x14ac:dyDescent="0.25">
      <c r="A344" t="s">
        <v>0</v>
      </c>
      <c r="B344" t="s">
        <v>1</v>
      </c>
      <c r="C344" s="1">
        <v>42907</v>
      </c>
      <c r="D344" t="s">
        <v>2</v>
      </c>
      <c r="E344">
        <v>40</v>
      </c>
      <c r="F344">
        <v>1</v>
      </c>
      <c r="G344">
        <v>0</v>
      </c>
      <c r="H344">
        <v>3</v>
      </c>
      <c r="I344">
        <v>1</v>
      </c>
      <c r="J344">
        <v>0</v>
      </c>
      <c r="K344">
        <v>2</v>
      </c>
      <c r="L344">
        <v>0</v>
      </c>
      <c r="M344">
        <v>0</v>
      </c>
      <c r="N344">
        <v>4</v>
      </c>
      <c r="O344">
        <v>3</v>
      </c>
      <c r="P344">
        <v>7</v>
      </c>
      <c r="Q344" t="s">
        <v>59</v>
      </c>
      <c r="R344" t="s">
        <v>7</v>
      </c>
      <c r="S344" t="s">
        <v>75</v>
      </c>
      <c r="T344" t="s">
        <v>59</v>
      </c>
      <c r="U344" t="s">
        <v>76</v>
      </c>
      <c r="V344">
        <v>0</v>
      </c>
      <c r="W344">
        <v>0</v>
      </c>
      <c r="X344" t="s">
        <v>21</v>
      </c>
      <c r="Y344">
        <v>0</v>
      </c>
      <c r="Z344">
        <v>0</v>
      </c>
      <c r="AA344">
        <v>0</v>
      </c>
      <c r="AB344" t="s">
        <v>4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 t="s">
        <v>5</v>
      </c>
      <c r="AK344" t="s">
        <v>46</v>
      </c>
      <c r="AL344" t="s">
        <v>11</v>
      </c>
      <c r="AM344" t="s">
        <v>26</v>
      </c>
      <c r="AN344" t="s">
        <v>13</v>
      </c>
      <c r="AO344" t="s">
        <v>14</v>
      </c>
      <c r="AP344" t="s">
        <v>50</v>
      </c>
      <c r="AQ344" t="s">
        <v>47</v>
      </c>
      <c r="AR344">
        <v>123435</v>
      </c>
      <c r="AS344" t="s">
        <v>521</v>
      </c>
    </row>
    <row r="345" spans="1:45" x14ac:dyDescent="0.25">
      <c r="A345" t="s">
        <v>0</v>
      </c>
      <c r="B345" t="s">
        <v>1</v>
      </c>
      <c r="C345" s="1">
        <v>42905</v>
      </c>
      <c r="D345" t="s">
        <v>2</v>
      </c>
      <c r="E345">
        <v>25</v>
      </c>
      <c r="F345">
        <v>0</v>
      </c>
      <c r="G345">
        <v>1</v>
      </c>
      <c r="H345">
        <v>0</v>
      </c>
      <c r="I345">
        <v>2</v>
      </c>
      <c r="J345">
        <v>0</v>
      </c>
      <c r="K345">
        <v>1</v>
      </c>
      <c r="L345">
        <v>0</v>
      </c>
      <c r="M345">
        <v>0</v>
      </c>
      <c r="N345">
        <v>0</v>
      </c>
      <c r="O345">
        <v>4</v>
      </c>
      <c r="P345">
        <v>4</v>
      </c>
      <c r="Q345" t="s">
        <v>43</v>
      </c>
      <c r="R345" t="s">
        <v>4</v>
      </c>
      <c r="S345" t="s">
        <v>60</v>
      </c>
      <c r="T345" t="s">
        <v>61</v>
      </c>
      <c r="U345">
        <v>0</v>
      </c>
      <c r="V345">
        <v>0</v>
      </c>
      <c r="W345">
        <v>0</v>
      </c>
      <c r="X345">
        <v>0</v>
      </c>
      <c r="Y345">
        <v>0</v>
      </c>
      <c r="Z345" t="s">
        <v>21</v>
      </c>
      <c r="AA345">
        <v>0</v>
      </c>
      <c r="AB345" t="s">
        <v>7</v>
      </c>
      <c r="AC345" t="s">
        <v>8</v>
      </c>
      <c r="AD345" t="s">
        <v>9</v>
      </c>
      <c r="AE345" t="s">
        <v>9</v>
      </c>
      <c r="AF345">
        <v>0</v>
      </c>
      <c r="AG345" t="s">
        <v>201</v>
      </c>
      <c r="AH345" t="s">
        <v>21</v>
      </c>
      <c r="AI345">
        <v>0</v>
      </c>
      <c r="AJ345">
        <v>0</v>
      </c>
      <c r="AK345">
        <v>0</v>
      </c>
      <c r="AL345" t="s">
        <v>11</v>
      </c>
      <c r="AM345" t="s">
        <v>26</v>
      </c>
      <c r="AN345" t="s">
        <v>41</v>
      </c>
      <c r="AO345" t="s">
        <v>14</v>
      </c>
      <c r="AP345" t="s">
        <v>50</v>
      </c>
      <c r="AQ345" t="s">
        <v>47</v>
      </c>
      <c r="AR345">
        <v>123436</v>
      </c>
      <c r="AS345" t="s">
        <v>522</v>
      </c>
    </row>
    <row r="346" spans="1:45" x14ac:dyDescent="0.25">
      <c r="A346" t="s">
        <v>0</v>
      </c>
      <c r="B346" t="s">
        <v>1</v>
      </c>
      <c r="C346" s="1">
        <v>42907</v>
      </c>
      <c r="D346" t="s">
        <v>35</v>
      </c>
      <c r="E346">
        <v>28</v>
      </c>
      <c r="F346">
        <v>0</v>
      </c>
      <c r="G346">
        <v>0</v>
      </c>
      <c r="H346">
        <v>2</v>
      </c>
      <c r="I346">
        <v>4</v>
      </c>
      <c r="J346">
        <v>2</v>
      </c>
      <c r="K346">
        <v>1</v>
      </c>
      <c r="L346">
        <v>0</v>
      </c>
      <c r="M346">
        <v>0</v>
      </c>
      <c r="N346">
        <v>4</v>
      </c>
      <c r="O346">
        <v>5</v>
      </c>
      <c r="P346">
        <v>9</v>
      </c>
      <c r="Q346" t="s">
        <v>3</v>
      </c>
      <c r="R346" t="s">
        <v>7</v>
      </c>
      <c r="S346" t="s">
        <v>105</v>
      </c>
      <c r="T346" t="s">
        <v>3</v>
      </c>
      <c r="U346" t="s">
        <v>195</v>
      </c>
      <c r="V346">
        <v>0</v>
      </c>
      <c r="W346">
        <v>0</v>
      </c>
      <c r="X346" t="s">
        <v>21</v>
      </c>
      <c r="Y346">
        <v>0</v>
      </c>
      <c r="Z346">
        <v>0</v>
      </c>
      <c r="AA346">
        <v>0</v>
      </c>
      <c r="AB346" t="s">
        <v>4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 t="s">
        <v>5</v>
      </c>
      <c r="AK346">
        <v>0</v>
      </c>
      <c r="AL346" t="s">
        <v>11</v>
      </c>
      <c r="AM346" t="s">
        <v>26</v>
      </c>
      <c r="AN346" t="s">
        <v>13</v>
      </c>
      <c r="AO346" t="s">
        <v>14</v>
      </c>
      <c r="AP346" t="s">
        <v>50</v>
      </c>
      <c r="AQ346" t="s">
        <v>29</v>
      </c>
      <c r="AR346">
        <v>123438</v>
      </c>
      <c r="AS346" t="s">
        <v>523</v>
      </c>
    </row>
    <row r="347" spans="1:45" x14ac:dyDescent="0.25">
      <c r="A347" t="s">
        <v>0</v>
      </c>
      <c r="B347" t="s">
        <v>1</v>
      </c>
      <c r="C347" s="1">
        <v>42906</v>
      </c>
      <c r="D347" t="s">
        <v>2</v>
      </c>
      <c r="E347">
        <v>40</v>
      </c>
      <c r="F347">
        <v>0</v>
      </c>
      <c r="G347">
        <v>0</v>
      </c>
      <c r="H347">
        <v>0</v>
      </c>
      <c r="I347">
        <v>1</v>
      </c>
      <c r="J347">
        <v>0</v>
      </c>
      <c r="K347">
        <v>1</v>
      </c>
      <c r="L347">
        <v>0</v>
      </c>
      <c r="M347">
        <v>0</v>
      </c>
      <c r="N347">
        <v>0</v>
      </c>
      <c r="O347">
        <v>2</v>
      </c>
      <c r="P347">
        <v>2</v>
      </c>
      <c r="Q347" t="s">
        <v>31</v>
      </c>
      <c r="R347" t="s">
        <v>4</v>
      </c>
      <c r="S347" t="s">
        <v>60</v>
      </c>
      <c r="T347" t="s">
        <v>61</v>
      </c>
      <c r="U347">
        <v>0</v>
      </c>
      <c r="V347">
        <v>0</v>
      </c>
      <c r="W347">
        <v>0</v>
      </c>
      <c r="X347">
        <v>0</v>
      </c>
      <c r="Y347">
        <v>0</v>
      </c>
      <c r="Z347" t="s">
        <v>21</v>
      </c>
      <c r="AA347">
        <v>0</v>
      </c>
      <c r="AB347" t="s">
        <v>7</v>
      </c>
      <c r="AC347" t="s">
        <v>8</v>
      </c>
      <c r="AD347" t="s">
        <v>9</v>
      </c>
      <c r="AE347" t="s">
        <v>65</v>
      </c>
      <c r="AF347">
        <v>0</v>
      </c>
      <c r="AG347">
        <v>0</v>
      </c>
      <c r="AH347" t="s">
        <v>21</v>
      </c>
      <c r="AI347">
        <v>0</v>
      </c>
      <c r="AJ347">
        <v>0</v>
      </c>
      <c r="AK347">
        <v>0</v>
      </c>
      <c r="AL347" t="s">
        <v>154</v>
      </c>
      <c r="AM347" t="s">
        <v>26</v>
      </c>
      <c r="AN347" t="s">
        <v>41</v>
      </c>
      <c r="AO347" t="s">
        <v>14</v>
      </c>
      <c r="AP347" t="s">
        <v>50</v>
      </c>
      <c r="AQ347">
        <v>0</v>
      </c>
      <c r="AR347">
        <v>123439</v>
      </c>
      <c r="AS347" t="s">
        <v>524</v>
      </c>
    </row>
    <row r="348" spans="1:45" x14ac:dyDescent="0.25">
      <c r="A348" t="s">
        <v>0</v>
      </c>
      <c r="B348" t="s">
        <v>1</v>
      </c>
      <c r="C348" s="1">
        <v>42907</v>
      </c>
      <c r="D348" t="s">
        <v>35</v>
      </c>
      <c r="E348">
        <v>50</v>
      </c>
      <c r="F348">
        <v>0</v>
      </c>
      <c r="G348">
        <v>1</v>
      </c>
      <c r="H348">
        <v>1</v>
      </c>
      <c r="I348">
        <v>1</v>
      </c>
      <c r="J348">
        <v>1</v>
      </c>
      <c r="K348">
        <v>2</v>
      </c>
      <c r="L348">
        <v>0</v>
      </c>
      <c r="M348">
        <v>0</v>
      </c>
      <c r="N348">
        <v>2</v>
      </c>
      <c r="O348">
        <v>4</v>
      </c>
      <c r="P348">
        <v>6</v>
      </c>
      <c r="Q348" t="s">
        <v>43</v>
      </c>
      <c r="R348" t="s">
        <v>7</v>
      </c>
      <c r="S348" t="s">
        <v>44</v>
      </c>
      <c r="T348" t="s">
        <v>43</v>
      </c>
      <c r="U348" t="s">
        <v>45</v>
      </c>
      <c r="V348">
        <v>0</v>
      </c>
      <c r="W348">
        <v>0</v>
      </c>
      <c r="X348" t="s">
        <v>21</v>
      </c>
      <c r="Y348">
        <v>0</v>
      </c>
      <c r="Z348">
        <v>0</v>
      </c>
      <c r="AA348">
        <v>0</v>
      </c>
      <c r="AB348" t="s">
        <v>4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 t="s">
        <v>5</v>
      </c>
      <c r="AK348">
        <v>0</v>
      </c>
      <c r="AL348" t="s">
        <v>11</v>
      </c>
      <c r="AM348" t="s">
        <v>26</v>
      </c>
      <c r="AN348" t="s">
        <v>41</v>
      </c>
      <c r="AO348" t="s">
        <v>14</v>
      </c>
      <c r="AP348" t="s">
        <v>15</v>
      </c>
      <c r="AQ348" t="s">
        <v>47</v>
      </c>
      <c r="AR348">
        <v>123440</v>
      </c>
      <c r="AS348" t="s">
        <v>525</v>
      </c>
    </row>
    <row r="349" spans="1:45" x14ac:dyDescent="0.25">
      <c r="A349" t="s">
        <v>0</v>
      </c>
      <c r="B349" t="s">
        <v>1</v>
      </c>
      <c r="C349" s="1">
        <v>42906</v>
      </c>
      <c r="D349" t="s">
        <v>2</v>
      </c>
      <c r="E349">
        <v>25</v>
      </c>
      <c r="F349">
        <v>1</v>
      </c>
      <c r="G349">
        <v>0</v>
      </c>
      <c r="H349">
        <v>1</v>
      </c>
      <c r="I349">
        <v>1</v>
      </c>
      <c r="J349">
        <v>0</v>
      </c>
      <c r="K349">
        <v>1</v>
      </c>
      <c r="L349">
        <v>0</v>
      </c>
      <c r="M349">
        <v>0</v>
      </c>
      <c r="N349">
        <v>2</v>
      </c>
      <c r="O349">
        <v>2</v>
      </c>
      <c r="P349">
        <v>4</v>
      </c>
      <c r="Q349" t="s">
        <v>9</v>
      </c>
      <c r="R349" t="s">
        <v>4</v>
      </c>
      <c r="S349" t="s">
        <v>60</v>
      </c>
      <c r="T349" t="s">
        <v>61</v>
      </c>
      <c r="U349">
        <v>0</v>
      </c>
      <c r="V349">
        <v>0</v>
      </c>
      <c r="W349">
        <v>0</v>
      </c>
      <c r="X349">
        <v>0</v>
      </c>
      <c r="Y349">
        <v>0</v>
      </c>
      <c r="Z349" t="s">
        <v>21</v>
      </c>
      <c r="AA349">
        <v>0</v>
      </c>
      <c r="AB349" t="s">
        <v>7</v>
      </c>
      <c r="AC349" t="s">
        <v>8</v>
      </c>
      <c r="AD349" t="s">
        <v>9</v>
      </c>
      <c r="AE349" t="s">
        <v>38</v>
      </c>
      <c r="AF349">
        <v>0</v>
      </c>
      <c r="AG349">
        <v>0</v>
      </c>
      <c r="AH349" t="s">
        <v>21</v>
      </c>
      <c r="AI349">
        <v>0</v>
      </c>
      <c r="AJ349">
        <v>0</v>
      </c>
      <c r="AK349">
        <v>0</v>
      </c>
      <c r="AL349" t="s">
        <v>11</v>
      </c>
      <c r="AM349" t="s">
        <v>26</v>
      </c>
      <c r="AN349" t="s">
        <v>41</v>
      </c>
      <c r="AO349" t="s">
        <v>14</v>
      </c>
      <c r="AP349" t="s">
        <v>50</v>
      </c>
      <c r="AQ349" t="s">
        <v>47</v>
      </c>
      <c r="AR349">
        <v>123441</v>
      </c>
      <c r="AS349" t="s">
        <v>526</v>
      </c>
    </row>
    <row r="350" spans="1:45" x14ac:dyDescent="0.25">
      <c r="A350" t="s">
        <v>0</v>
      </c>
      <c r="B350" t="s">
        <v>1</v>
      </c>
      <c r="C350" s="1">
        <v>42907</v>
      </c>
      <c r="D350" t="s">
        <v>2</v>
      </c>
      <c r="E350">
        <v>27</v>
      </c>
      <c r="F350">
        <v>0</v>
      </c>
      <c r="G350">
        <v>0</v>
      </c>
      <c r="H350">
        <v>2</v>
      </c>
      <c r="I350">
        <v>3</v>
      </c>
      <c r="J350">
        <v>1</v>
      </c>
      <c r="K350">
        <v>1</v>
      </c>
      <c r="L350">
        <v>0</v>
      </c>
      <c r="M350">
        <v>1</v>
      </c>
      <c r="N350">
        <v>3</v>
      </c>
      <c r="O350">
        <v>5</v>
      </c>
      <c r="P350">
        <v>8</v>
      </c>
      <c r="Q350" t="s">
        <v>290</v>
      </c>
      <c r="R350" t="s">
        <v>7</v>
      </c>
      <c r="S350" t="s">
        <v>112</v>
      </c>
      <c r="T350" t="s">
        <v>290</v>
      </c>
      <c r="U350" t="s">
        <v>290</v>
      </c>
      <c r="V350">
        <v>0</v>
      </c>
      <c r="W350">
        <v>0</v>
      </c>
      <c r="X350" t="s">
        <v>21</v>
      </c>
      <c r="Y350">
        <v>0</v>
      </c>
      <c r="Z350">
        <v>0</v>
      </c>
      <c r="AA350">
        <v>0</v>
      </c>
      <c r="AB350" t="s">
        <v>4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 t="s">
        <v>5</v>
      </c>
      <c r="AK350" t="s">
        <v>90</v>
      </c>
      <c r="AL350" t="s">
        <v>11</v>
      </c>
      <c r="AM350" t="s">
        <v>12</v>
      </c>
      <c r="AN350" t="s">
        <v>13</v>
      </c>
      <c r="AO350" t="s">
        <v>14</v>
      </c>
      <c r="AP350" t="s">
        <v>15</v>
      </c>
      <c r="AQ350">
        <v>0</v>
      </c>
      <c r="AR350">
        <v>123442</v>
      </c>
      <c r="AS350" t="s">
        <v>527</v>
      </c>
    </row>
    <row r="351" spans="1:45" x14ac:dyDescent="0.25">
      <c r="A351" t="s">
        <v>0</v>
      </c>
      <c r="B351" t="s">
        <v>1</v>
      </c>
      <c r="C351" s="1">
        <v>42907</v>
      </c>
      <c r="D351" t="s">
        <v>2</v>
      </c>
      <c r="E351">
        <v>38</v>
      </c>
      <c r="F351">
        <v>0</v>
      </c>
      <c r="G351">
        <v>0</v>
      </c>
      <c r="H351">
        <v>3</v>
      </c>
      <c r="I351">
        <v>1</v>
      </c>
      <c r="J351">
        <v>3</v>
      </c>
      <c r="K351">
        <v>2</v>
      </c>
      <c r="L351">
        <v>0</v>
      </c>
      <c r="M351">
        <v>0</v>
      </c>
      <c r="N351">
        <v>6</v>
      </c>
      <c r="O351">
        <v>3</v>
      </c>
      <c r="P351">
        <v>9</v>
      </c>
      <c r="Q351" t="s">
        <v>9</v>
      </c>
      <c r="R351" t="s">
        <v>7</v>
      </c>
      <c r="S351" t="s">
        <v>8</v>
      </c>
      <c r="T351" t="s">
        <v>9</v>
      </c>
      <c r="U351" t="s">
        <v>9</v>
      </c>
      <c r="V351">
        <v>0</v>
      </c>
      <c r="W351">
        <v>0</v>
      </c>
      <c r="X351" t="s">
        <v>21</v>
      </c>
      <c r="Y351">
        <v>0</v>
      </c>
      <c r="Z351">
        <v>0</v>
      </c>
      <c r="AA351">
        <v>0</v>
      </c>
      <c r="AB351" t="s">
        <v>4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 t="s">
        <v>5</v>
      </c>
      <c r="AK351" t="s">
        <v>46</v>
      </c>
      <c r="AL351" t="s">
        <v>11</v>
      </c>
      <c r="AM351" t="s">
        <v>12</v>
      </c>
      <c r="AN351" t="s">
        <v>13</v>
      </c>
      <c r="AO351" t="s">
        <v>14</v>
      </c>
      <c r="AP351" t="s">
        <v>15</v>
      </c>
      <c r="AQ351">
        <v>0</v>
      </c>
      <c r="AR351">
        <v>123443</v>
      </c>
      <c r="AS351" t="s">
        <v>528</v>
      </c>
    </row>
    <row r="352" spans="1:45" x14ac:dyDescent="0.25">
      <c r="A352" t="s">
        <v>0</v>
      </c>
      <c r="B352" t="s">
        <v>1</v>
      </c>
      <c r="C352" s="1">
        <v>42906</v>
      </c>
      <c r="D352" t="s">
        <v>2</v>
      </c>
      <c r="E352">
        <v>12</v>
      </c>
      <c r="F352">
        <v>0</v>
      </c>
      <c r="G352">
        <v>0</v>
      </c>
      <c r="H352">
        <v>2</v>
      </c>
      <c r="I352">
        <v>2</v>
      </c>
      <c r="J352">
        <v>0</v>
      </c>
      <c r="K352">
        <v>0</v>
      </c>
      <c r="L352">
        <v>0</v>
      </c>
      <c r="M352">
        <v>0</v>
      </c>
      <c r="N352">
        <v>2</v>
      </c>
      <c r="O352">
        <v>2</v>
      </c>
      <c r="P352">
        <v>4</v>
      </c>
      <c r="Q352" t="s">
        <v>43</v>
      </c>
      <c r="R352" t="s">
        <v>4</v>
      </c>
      <c r="S352" t="s">
        <v>60</v>
      </c>
      <c r="T352" t="s">
        <v>61</v>
      </c>
      <c r="U352">
        <v>0</v>
      </c>
      <c r="V352">
        <v>0</v>
      </c>
      <c r="W352">
        <v>0</v>
      </c>
      <c r="X352">
        <v>0</v>
      </c>
      <c r="Y352">
        <v>0</v>
      </c>
      <c r="Z352" t="s">
        <v>21</v>
      </c>
      <c r="AA352">
        <v>0</v>
      </c>
      <c r="AB352" t="s">
        <v>7</v>
      </c>
      <c r="AC352" t="s">
        <v>8</v>
      </c>
      <c r="AD352" t="s">
        <v>9</v>
      </c>
      <c r="AE352" t="s">
        <v>65</v>
      </c>
      <c r="AF352">
        <v>0</v>
      </c>
      <c r="AG352">
        <v>0</v>
      </c>
      <c r="AH352" t="s">
        <v>21</v>
      </c>
      <c r="AI352">
        <v>0</v>
      </c>
      <c r="AJ352">
        <v>0</v>
      </c>
      <c r="AK352">
        <v>0</v>
      </c>
      <c r="AL352" t="s">
        <v>11</v>
      </c>
      <c r="AM352" t="s">
        <v>26</v>
      </c>
      <c r="AN352" t="s">
        <v>41</v>
      </c>
      <c r="AO352" t="s">
        <v>14</v>
      </c>
      <c r="AP352" t="s">
        <v>50</v>
      </c>
      <c r="AQ352">
        <v>0</v>
      </c>
      <c r="AR352">
        <v>123444</v>
      </c>
      <c r="AS352" t="s">
        <v>529</v>
      </c>
    </row>
    <row r="353" spans="1:45" x14ac:dyDescent="0.25">
      <c r="A353" t="s">
        <v>0</v>
      </c>
      <c r="B353" t="s">
        <v>1</v>
      </c>
      <c r="C353" s="1">
        <v>42907</v>
      </c>
      <c r="D353" t="s">
        <v>2</v>
      </c>
      <c r="E353">
        <v>27</v>
      </c>
      <c r="F353">
        <v>1</v>
      </c>
      <c r="G353">
        <v>0</v>
      </c>
      <c r="H353">
        <v>0</v>
      </c>
      <c r="I353">
        <v>2</v>
      </c>
      <c r="J353">
        <v>0</v>
      </c>
      <c r="K353">
        <v>1</v>
      </c>
      <c r="L353">
        <v>0</v>
      </c>
      <c r="M353">
        <v>0</v>
      </c>
      <c r="N353">
        <v>1</v>
      </c>
      <c r="O353">
        <v>3</v>
      </c>
      <c r="P353">
        <v>4</v>
      </c>
      <c r="Q353" t="s">
        <v>59</v>
      </c>
      <c r="R353" t="s">
        <v>7</v>
      </c>
      <c r="S353" t="s">
        <v>75</v>
      </c>
      <c r="T353" t="s">
        <v>59</v>
      </c>
      <c r="U353" t="s">
        <v>59</v>
      </c>
      <c r="V353">
        <v>0</v>
      </c>
      <c r="W353">
        <v>0</v>
      </c>
      <c r="X353" t="s">
        <v>21</v>
      </c>
      <c r="Y353">
        <v>0</v>
      </c>
      <c r="Z353">
        <v>0</v>
      </c>
      <c r="AA353">
        <v>0</v>
      </c>
      <c r="AB353" t="s">
        <v>4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 t="s">
        <v>5</v>
      </c>
      <c r="AK353" t="s">
        <v>153</v>
      </c>
      <c r="AL353" t="s">
        <v>11</v>
      </c>
      <c r="AM353" t="s">
        <v>26</v>
      </c>
      <c r="AN353" t="s">
        <v>13</v>
      </c>
      <c r="AO353" t="s">
        <v>14</v>
      </c>
      <c r="AP353" t="s">
        <v>50</v>
      </c>
      <c r="AQ353">
        <v>0</v>
      </c>
      <c r="AR353">
        <v>123445</v>
      </c>
      <c r="AS353" t="s">
        <v>530</v>
      </c>
    </row>
    <row r="354" spans="1:45" x14ac:dyDescent="0.25">
      <c r="A354" t="s">
        <v>0</v>
      </c>
      <c r="B354" t="s">
        <v>1</v>
      </c>
      <c r="C354" s="1">
        <v>42906</v>
      </c>
      <c r="D354" t="s">
        <v>2</v>
      </c>
      <c r="E354">
        <v>40</v>
      </c>
      <c r="F354">
        <v>0</v>
      </c>
      <c r="G354">
        <v>1</v>
      </c>
      <c r="H354">
        <v>0</v>
      </c>
      <c r="I354">
        <v>0</v>
      </c>
      <c r="J354">
        <v>0</v>
      </c>
      <c r="K354">
        <v>1</v>
      </c>
      <c r="L354">
        <v>0</v>
      </c>
      <c r="M354">
        <v>0</v>
      </c>
      <c r="N354">
        <v>0</v>
      </c>
      <c r="O354">
        <v>2</v>
      </c>
      <c r="P354">
        <v>2</v>
      </c>
      <c r="Q354" t="s">
        <v>531</v>
      </c>
      <c r="R354" t="s">
        <v>4</v>
      </c>
      <c r="S354" t="s">
        <v>532</v>
      </c>
      <c r="T354" t="s">
        <v>533</v>
      </c>
      <c r="U354">
        <v>0</v>
      </c>
      <c r="V354">
        <v>0</v>
      </c>
      <c r="W354">
        <v>0</v>
      </c>
      <c r="X354">
        <v>0</v>
      </c>
      <c r="Y354">
        <v>0</v>
      </c>
      <c r="Z354" t="s">
        <v>21</v>
      </c>
      <c r="AA354">
        <v>0</v>
      </c>
      <c r="AB354" t="s">
        <v>7</v>
      </c>
      <c r="AC354" t="s">
        <v>8</v>
      </c>
      <c r="AD354" t="s">
        <v>9</v>
      </c>
      <c r="AE354">
        <v>0</v>
      </c>
      <c r="AF354">
        <v>0</v>
      </c>
      <c r="AG354">
        <v>0</v>
      </c>
      <c r="AH354" t="s">
        <v>5</v>
      </c>
      <c r="AI354" t="s">
        <v>534</v>
      </c>
      <c r="AJ354">
        <v>0</v>
      </c>
      <c r="AK354">
        <v>0</v>
      </c>
      <c r="AL354" t="s">
        <v>11</v>
      </c>
      <c r="AM354" t="s">
        <v>26</v>
      </c>
      <c r="AN354" t="s">
        <v>41</v>
      </c>
      <c r="AO354" t="s">
        <v>14</v>
      </c>
      <c r="AP354" t="s">
        <v>50</v>
      </c>
      <c r="AQ354">
        <v>0</v>
      </c>
      <c r="AR354">
        <v>123446</v>
      </c>
      <c r="AS354" t="s">
        <v>535</v>
      </c>
    </row>
    <row r="355" spans="1:45" x14ac:dyDescent="0.25">
      <c r="A355" t="s">
        <v>0</v>
      </c>
      <c r="B355" t="s">
        <v>1</v>
      </c>
      <c r="C355" s="1">
        <v>42907</v>
      </c>
      <c r="D355" t="s">
        <v>2</v>
      </c>
      <c r="E355">
        <v>42</v>
      </c>
      <c r="F355">
        <v>0</v>
      </c>
      <c r="G355">
        <v>0</v>
      </c>
      <c r="H355">
        <v>0</v>
      </c>
      <c r="I355">
        <v>3</v>
      </c>
      <c r="J355">
        <v>2</v>
      </c>
      <c r="K355">
        <v>2</v>
      </c>
      <c r="L355">
        <v>0</v>
      </c>
      <c r="M355">
        <v>1</v>
      </c>
      <c r="N355">
        <v>2</v>
      </c>
      <c r="O355">
        <v>6</v>
      </c>
      <c r="P355">
        <v>8</v>
      </c>
      <c r="Q355" t="s">
        <v>59</v>
      </c>
      <c r="R355" t="s">
        <v>7</v>
      </c>
      <c r="S355" t="s">
        <v>75</v>
      </c>
      <c r="T355" t="s">
        <v>59</v>
      </c>
      <c r="U355" t="s">
        <v>59</v>
      </c>
      <c r="V355">
        <v>0</v>
      </c>
      <c r="W355">
        <v>0</v>
      </c>
      <c r="X355" t="s">
        <v>21</v>
      </c>
      <c r="Y355">
        <v>0</v>
      </c>
      <c r="Z355">
        <v>0</v>
      </c>
      <c r="AA355">
        <v>0</v>
      </c>
      <c r="AB355" t="s">
        <v>4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 t="s">
        <v>5</v>
      </c>
      <c r="AK355">
        <v>0</v>
      </c>
      <c r="AL355" t="s">
        <v>11</v>
      </c>
      <c r="AM355" t="s">
        <v>26</v>
      </c>
      <c r="AN355" t="s">
        <v>13</v>
      </c>
      <c r="AO355" t="s">
        <v>14</v>
      </c>
      <c r="AP355" t="s">
        <v>50</v>
      </c>
      <c r="AQ355" t="s">
        <v>29</v>
      </c>
      <c r="AR355">
        <v>123447</v>
      </c>
      <c r="AS355" t="s">
        <v>536</v>
      </c>
    </row>
    <row r="356" spans="1:45" x14ac:dyDescent="0.25">
      <c r="A356" t="s">
        <v>0</v>
      </c>
      <c r="B356" t="s">
        <v>1</v>
      </c>
      <c r="C356" s="1">
        <v>42907</v>
      </c>
      <c r="D356" t="s">
        <v>35</v>
      </c>
      <c r="E356">
        <v>37</v>
      </c>
      <c r="F356">
        <v>0</v>
      </c>
      <c r="G356">
        <v>0</v>
      </c>
      <c r="H356">
        <v>4</v>
      </c>
      <c r="I356">
        <v>1</v>
      </c>
      <c r="J356">
        <v>0</v>
      </c>
      <c r="K356">
        <v>2</v>
      </c>
      <c r="L356">
        <v>0</v>
      </c>
      <c r="M356">
        <v>0</v>
      </c>
      <c r="N356">
        <v>4</v>
      </c>
      <c r="O356">
        <v>3</v>
      </c>
      <c r="P356">
        <v>7</v>
      </c>
      <c r="Q356" t="s">
        <v>43</v>
      </c>
      <c r="R356" t="s">
        <v>7</v>
      </c>
      <c r="S356" t="s">
        <v>8</v>
      </c>
      <c r="T356" t="s">
        <v>9</v>
      </c>
      <c r="U356" t="s">
        <v>38</v>
      </c>
      <c r="V356">
        <v>0</v>
      </c>
      <c r="W356">
        <v>0</v>
      </c>
      <c r="X356" t="s">
        <v>21</v>
      </c>
      <c r="Y356">
        <v>0</v>
      </c>
      <c r="Z356">
        <v>0</v>
      </c>
      <c r="AA356">
        <v>0</v>
      </c>
      <c r="AB356" t="s">
        <v>4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 t="s">
        <v>5</v>
      </c>
      <c r="AK356">
        <v>0</v>
      </c>
      <c r="AL356" t="s">
        <v>11</v>
      </c>
      <c r="AM356" t="s">
        <v>26</v>
      </c>
      <c r="AN356" t="s">
        <v>13</v>
      </c>
      <c r="AO356" t="s">
        <v>14</v>
      </c>
      <c r="AP356" t="s">
        <v>15</v>
      </c>
      <c r="AQ356" t="s">
        <v>57</v>
      </c>
      <c r="AR356">
        <v>123448</v>
      </c>
      <c r="AS356" t="s">
        <v>537</v>
      </c>
    </row>
    <row r="357" spans="1:45" x14ac:dyDescent="0.25">
      <c r="A357" t="s">
        <v>0</v>
      </c>
      <c r="B357" t="s">
        <v>1</v>
      </c>
      <c r="C357" s="1">
        <v>42907</v>
      </c>
      <c r="D357" t="s">
        <v>2</v>
      </c>
      <c r="E357">
        <v>50</v>
      </c>
      <c r="F357">
        <v>0</v>
      </c>
      <c r="G357">
        <v>0</v>
      </c>
      <c r="H357">
        <v>1</v>
      </c>
      <c r="I357">
        <v>0</v>
      </c>
      <c r="J357">
        <v>2</v>
      </c>
      <c r="K357">
        <v>1</v>
      </c>
      <c r="L357">
        <v>0</v>
      </c>
      <c r="M357">
        <v>0</v>
      </c>
      <c r="N357">
        <v>3</v>
      </c>
      <c r="O357">
        <v>1</v>
      </c>
      <c r="P357">
        <v>4</v>
      </c>
      <c r="Q357" t="s">
        <v>43</v>
      </c>
      <c r="R357" t="s">
        <v>7</v>
      </c>
      <c r="S357" t="s">
        <v>8</v>
      </c>
      <c r="T357" t="s">
        <v>9</v>
      </c>
      <c r="U357" t="s">
        <v>65</v>
      </c>
      <c r="V357">
        <v>0</v>
      </c>
      <c r="W357">
        <v>0</v>
      </c>
      <c r="X357" t="s">
        <v>21</v>
      </c>
      <c r="Y357">
        <v>0</v>
      </c>
      <c r="Z357">
        <v>0</v>
      </c>
      <c r="AA357">
        <v>0</v>
      </c>
      <c r="AB357" t="s">
        <v>4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 t="s">
        <v>5</v>
      </c>
      <c r="AK357" t="s">
        <v>153</v>
      </c>
      <c r="AL357" t="s">
        <v>11</v>
      </c>
      <c r="AM357" t="s">
        <v>26</v>
      </c>
      <c r="AN357" t="s">
        <v>41</v>
      </c>
      <c r="AO357" t="s">
        <v>14</v>
      </c>
      <c r="AP357" t="s">
        <v>15</v>
      </c>
      <c r="AQ357">
        <v>0</v>
      </c>
      <c r="AR357">
        <v>123450</v>
      </c>
      <c r="AS357" t="s">
        <v>538</v>
      </c>
    </row>
    <row r="358" spans="1:45" x14ac:dyDescent="0.25">
      <c r="A358" t="s">
        <v>357</v>
      </c>
      <c r="B358" t="s">
        <v>1</v>
      </c>
      <c r="C358" s="1">
        <v>42904</v>
      </c>
      <c r="D358" t="s">
        <v>2</v>
      </c>
      <c r="E358">
        <v>30</v>
      </c>
      <c r="F358">
        <v>0</v>
      </c>
      <c r="G358">
        <v>1</v>
      </c>
      <c r="H358">
        <v>1</v>
      </c>
      <c r="I358">
        <v>3</v>
      </c>
      <c r="J358">
        <v>0</v>
      </c>
      <c r="K358">
        <v>1</v>
      </c>
      <c r="L358">
        <v>0</v>
      </c>
      <c r="M358">
        <v>0</v>
      </c>
      <c r="N358">
        <v>1</v>
      </c>
      <c r="O358">
        <v>5</v>
      </c>
      <c r="P358">
        <v>6</v>
      </c>
      <c r="Q358" t="s">
        <v>462</v>
      </c>
      <c r="R358" t="s">
        <v>7</v>
      </c>
      <c r="S358" t="s">
        <v>105</v>
      </c>
      <c r="T358" t="s">
        <v>462</v>
      </c>
      <c r="U358" t="s">
        <v>463</v>
      </c>
      <c r="V358">
        <v>0</v>
      </c>
      <c r="W358">
        <v>0</v>
      </c>
      <c r="X358" t="s">
        <v>21</v>
      </c>
      <c r="Y358">
        <v>0</v>
      </c>
      <c r="Z358">
        <v>0</v>
      </c>
      <c r="AA358">
        <v>0</v>
      </c>
      <c r="AB358" t="s">
        <v>4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 t="s">
        <v>5</v>
      </c>
      <c r="AK358" t="s">
        <v>46</v>
      </c>
      <c r="AL358" t="s">
        <v>11</v>
      </c>
      <c r="AM358" t="s">
        <v>49</v>
      </c>
      <c r="AN358" t="s">
        <v>41</v>
      </c>
      <c r="AO358" t="s">
        <v>14</v>
      </c>
      <c r="AP358" t="s">
        <v>15</v>
      </c>
      <c r="AQ358" t="s">
        <v>47</v>
      </c>
      <c r="AR358">
        <v>124920</v>
      </c>
      <c r="AS358" t="s">
        <v>539</v>
      </c>
    </row>
    <row r="359" spans="1:45" x14ac:dyDescent="0.25">
      <c r="A359" t="s">
        <v>0</v>
      </c>
      <c r="B359" t="s">
        <v>1</v>
      </c>
      <c r="C359" s="1">
        <v>42908</v>
      </c>
      <c r="D359" t="s">
        <v>2</v>
      </c>
      <c r="E359">
        <v>33</v>
      </c>
      <c r="F359">
        <v>0</v>
      </c>
      <c r="G359">
        <v>1</v>
      </c>
      <c r="H359">
        <v>3</v>
      </c>
      <c r="I359">
        <v>0</v>
      </c>
      <c r="J359">
        <v>0</v>
      </c>
      <c r="K359">
        <v>1</v>
      </c>
      <c r="L359">
        <v>0</v>
      </c>
      <c r="M359">
        <v>0</v>
      </c>
      <c r="N359">
        <v>3</v>
      </c>
      <c r="O359">
        <v>2</v>
      </c>
      <c r="P359">
        <v>5</v>
      </c>
      <c r="Q359" t="s">
        <v>43</v>
      </c>
      <c r="R359" t="s">
        <v>7</v>
      </c>
      <c r="S359" t="s">
        <v>8</v>
      </c>
      <c r="T359" t="s">
        <v>9</v>
      </c>
      <c r="U359" t="s">
        <v>38</v>
      </c>
      <c r="V359">
        <v>0</v>
      </c>
      <c r="W359">
        <v>0</v>
      </c>
      <c r="X359" t="s">
        <v>21</v>
      </c>
      <c r="Y359">
        <v>0</v>
      </c>
      <c r="Z359">
        <v>0</v>
      </c>
      <c r="AA359">
        <v>0</v>
      </c>
      <c r="AB359" t="s">
        <v>4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 t="s">
        <v>5</v>
      </c>
      <c r="AK359" t="s">
        <v>46</v>
      </c>
      <c r="AL359" t="s">
        <v>11</v>
      </c>
      <c r="AM359" t="s">
        <v>26</v>
      </c>
      <c r="AN359" t="s">
        <v>13</v>
      </c>
      <c r="AO359" t="s">
        <v>14</v>
      </c>
      <c r="AP359" t="s">
        <v>15</v>
      </c>
      <c r="AQ359" t="s">
        <v>47</v>
      </c>
      <c r="AR359">
        <v>124921</v>
      </c>
      <c r="AS359" t="s">
        <v>540</v>
      </c>
    </row>
    <row r="360" spans="1:45" x14ac:dyDescent="0.25">
      <c r="A360" t="s">
        <v>0</v>
      </c>
      <c r="B360" t="s">
        <v>1</v>
      </c>
      <c r="C360" s="1">
        <v>42908</v>
      </c>
      <c r="D360" t="s">
        <v>2</v>
      </c>
      <c r="E360">
        <v>36</v>
      </c>
      <c r="F360">
        <v>0</v>
      </c>
      <c r="G360">
        <v>0</v>
      </c>
      <c r="H360">
        <v>0</v>
      </c>
      <c r="I360">
        <v>3</v>
      </c>
      <c r="J360">
        <v>1</v>
      </c>
      <c r="K360">
        <v>2</v>
      </c>
      <c r="L360">
        <v>0</v>
      </c>
      <c r="M360">
        <v>0</v>
      </c>
      <c r="N360">
        <v>1</v>
      </c>
      <c r="O360">
        <v>5</v>
      </c>
      <c r="P360">
        <v>6</v>
      </c>
      <c r="Q360" t="s">
        <v>43</v>
      </c>
      <c r="R360" t="s">
        <v>7</v>
      </c>
      <c r="S360" t="s">
        <v>8</v>
      </c>
      <c r="T360" t="s">
        <v>9</v>
      </c>
      <c r="U360" t="s">
        <v>38</v>
      </c>
      <c r="V360">
        <v>0</v>
      </c>
      <c r="W360">
        <v>0</v>
      </c>
      <c r="X360" t="s">
        <v>21</v>
      </c>
      <c r="Y360">
        <v>0</v>
      </c>
      <c r="Z360">
        <v>0</v>
      </c>
      <c r="AA360">
        <v>0</v>
      </c>
      <c r="AB360" t="s">
        <v>4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 t="s">
        <v>5</v>
      </c>
      <c r="AK360" t="s">
        <v>46</v>
      </c>
      <c r="AL360" t="s">
        <v>11</v>
      </c>
      <c r="AM360" t="s">
        <v>26</v>
      </c>
      <c r="AN360" t="s">
        <v>41</v>
      </c>
      <c r="AO360" t="s">
        <v>14</v>
      </c>
      <c r="AP360" t="s">
        <v>15</v>
      </c>
      <c r="AQ360" t="s">
        <v>57</v>
      </c>
      <c r="AR360">
        <v>124922</v>
      </c>
      <c r="AS360" t="s">
        <v>541</v>
      </c>
    </row>
    <row r="361" spans="1:45" x14ac:dyDescent="0.25">
      <c r="A361" t="s">
        <v>357</v>
      </c>
      <c r="B361" t="s">
        <v>1</v>
      </c>
      <c r="C361" s="1">
        <v>42904</v>
      </c>
      <c r="D361" t="s">
        <v>35</v>
      </c>
      <c r="E361">
        <v>45</v>
      </c>
      <c r="F361">
        <v>0</v>
      </c>
      <c r="G361">
        <v>0</v>
      </c>
      <c r="H361">
        <v>2</v>
      </c>
      <c r="I361">
        <v>0</v>
      </c>
      <c r="J361">
        <v>1</v>
      </c>
      <c r="K361">
        <v>0</v>
      </c>
      <c r="L361">
        <v>0</v>
      </c>
      <c r="M361">
        <v>0</v>
      </c>
      <c r="N361">
        <v>3</v>
      </c>
      <c r="O361">
        <v>0</v>
      </c>
      <c r="P361">
        <v>3</v>
      </c>
      <c r="Q361" t="s">
        <v>125</v>
      </c>
      <c r="R361" t="s">
        <v>7</v>
      </c>
      <c r="S361" t="s">
        <v>8</v>
      </c>
      <c r="T361" t="s">
        <v>9</v>
      </c>
      <c r="U361" t="s">
        <v>9</v>
      </c>
      <c r="V361">
        <v>0</v>
      </c>
      <c r="W361">
        <v>0</v>
      </c>
      <c r="X361" t="s">
        <v>21</v>
      </c>
      <c r="Y361">
        <v>0</v>
      </c>
      <c r="Z361">
        <v>0</v>
      </c>
      <c r="AA361">
        <v>0</v>
      </c>
      <c r="AB361" t="s">
        <v>7</v>
      </c>
      <c r="AC361" t="s">
        <v>105</v>
      </c>
      <c r="AD361" t="s">
        <v>125</v>
      </c>
      <c r="AE361" t="s">
        <v>125</v>
      </c>
      <c r="AF361">
        <v>0</v>
      </c>
      <c r="AG361">
        <v>0</v>
      </c>
      <c r="AH361" t="s">
        <v>21</v>
      </c>
      <c r="AI361">
        <v>0</v>
      </c>
      <c r="AJ361">
        <v>0</v>
      </c>
      <c r="AK361">
        <v>0</v>
      </c>
      <c r="AL361" t="s">
        <v>11</v>
      </c>
      <c r="AM361" t="s">
        <v>12</v>
      </c>
      <c r="AN361" t="s">
        <v>41</v>
      </c>
      <c r="AO361" t="s">
        <v>359</v>
      </c>
      <c r="AP361" t="s">
        <v>50</v>
      </c>
      <c r="AQ361">
        <v>0</v>
      </c>
      <c r="AR361">
        <v>124923</v>
      </c>
      <c r="AS361" t="s">
        <v>542</v>
      </c>
    </row>
    <row r="362" spans="1:45" x14ac:dyDescent="0.25">
      <c r="A362" t="s">
        <v>357</v>
      </c>
      <c r="B362" t="s">
        <v>1</v>
      </c>
      <c r="C362" s="1">
        <v>42905</v>
      </c>
      <c r="D362" t="s">
        <v>2</v>
      </c>
      <c r="E362">
        <v>30</v>
      </c>
      <c r="F362">
        <v>0</v>
      </c>
      <c r="G362">
        <v>0</v>
      </c>
      <c r="H362">
        <v>2</v>
      </c>
      <c r="I362">
        <v>1</v>
      </c>
      <c r="J362">
        <v>0</v>
      </c>
      <c r="K362">
        <v>1</v>
      </c>
      <c r="L362">
        <v>0</v>
      </c>
      <c r="M362">
        <v>0</v>
      </c>
      <c r="N362">
        <v>2</v>
      </c>
      <c r="O362">
        <v>2</v>
      </c>
      <c r="P362">
        <v>4</v>
      </c>
      <c r="Q362" t="s">
        <v>462</v>
      </c>
      <c r="R362" t="s">
        <v>7</v>
      </c>
      <c r="S362" t="s">
        <v>105</v>
      </c>
      <c r="T362" t="s">
        <v>462</v>
      </c>
      <c r="U362" t="s">
        <v>463</v>
      </c>
      <c r="V362">
        <v>0</v>
      </c>
      <c r="W362">
        <v>0</v>
      </c>
      <c r="X362" t="s">
        <v>21</v>
      </c>
      <c r="Y362">
        <v>0</v>
      </c>
      <c r="Z362">
        <v>0</v>
      </c>
      <c r="AA362">
        <v>0</v>
      </c>
      <c r="AB362" t="s">
        <v>7</v>
      </c>
      <c r="AC362" t="s">
        <v>8</v>
      </c>
      <c r="AD362" t="s">
        <v>9</v>
      </c>
      <c r="AE362" t="s">
        <v>32</v>
      </c>
      <c r="AF362">
        <v>0</v>
      </c>
      <c r="AG362">
        <v>0</v>
      </c>
      <c r="AH362" t="s">
        <v>21</v>
      </c>
      <c r="AI362">
        <v>0</v>
      </c>
      <c r="AJ362">
        <v>0</v>
      </c>
      <c r="AK362">
        <v>0</v>
      </c>
      <c r="AL362" t="s">
        <v>11</v>
      </c>
      <c r="AM362" t="s">
        <v>12</v>
      </c>
      <c r="AN362" t="s">
        <v>41</v>
      </c>
      <c r="AO362" t="s">
        <v>14</v>
      </c>
      <c r="AP362" t="s">
        <v>50</v>
      </c>
      <c r="AQ362">
        <v>0</v>
      </c>
      <c r="AR362">
        <v>124924</v>
      </c>
      <c r="AS362" t="s">
        <v>543</v>
      </c>
    </row>
    <row r="363" spans="1:45" x14ac:dyDescent="0.25">
      <c r="A363" t="s">
        <v>357</v>
      </c>
      <c r="B363" t="s">
        <v>1</v>
      </c>
      <c r="C363" s="1">
        <v>42905</v>
      </c>
      <c r="D363" t="s">
        <v>2</v>
      </c>
      <c r="E363">
        <v>45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2</v>
      </c>
      <c r="L363">
        <v>0</v>
      </c>
      <c r="M363">
        <v>0</v>
      </c>
      <c r="N363">
        <v>0</v>
      </c>
      <c r="O363">
        <v>2</v>
      </c>
      <c r="P363">
        <v>2</v>
      </c>
      <c r="Q363" t="s">
        <v>462</v>
      </c>
      <c r="R363" t="s">
        <v>7</v>
      </c>
      <c r="S363" t="s">
        <v>105</v>
      </c>
      <c r="T363" t="s">
        <v>462</v>
      </c>
      <c r="U363" t="s">
        <v>463</v>
      </c>
      <c r="V363">
        <v>0</v>
      </c>
      <c r="W363">
        <v>0</v>
      </c>
      <c r="X363" t="s">
        <v>21</v>
      </c>
      <c r="Y363">
        <v>0</v>
      </c>
      <c r="Z363">
        <v>0</v>
      </c>
      <c r="AA363">
        <v>0</v>
      </c>
      <c r="AB363" t="s">
        <v>7</v>
      </c>
      <c r="AC363" t="s">
        <v>8</v>
      </c>
      <c r="AD363" t="s">
        <v>9</v>
      </c>
      <c r="AE363" t="s">
        <v>32</v>
      </c>
      <c r="AF363">
        <v>0</v>
      </c>
      <c r="AG363">
        <v>0</v>
      </c>
      <c r="AH363" t="s">
        <v>21</v>
      </c>
      <c r="AI363">
        <v>0</v>
      </c>
      <c r="AJ363">
        <v>0</v>
      </c>
      <c r="AK363">
        <v>0</v>
      </c>
      <c r="AL363" t="s">
        <v>11</v>
      </c>
      <c r="AM363" t="s">
        <v>12</v>
      </c>
      <c r="AN363" t="s">
        <v>41</v>
      </c>
      <c r="AO363" t="s">
        <v>359</v>
      </c>
      <c r="AP363" t="s">
        <v>50</v>
      </c>
      <c r="AQ363">
        <v>0</v>
      </c>
      <c r="AR363">
        <v>124925</v>
      </c>
      <c r="AS363" t="s">
        <v>544</v>
      </c>
    </row>
    <row r="364" spans="1:45" x14ac:dyDescent="0.25">
      <c r="A364" t="s">
        <v>0</v>
      </c>
      <c r="B364" t="s">
        <v>1</v>
      </c>
      <c r="C364" s="1">
        <v>42908</v>
      </c>
      <c r="D364" t="s">
        <v>2</v>
      </c>
      <c r="E364">
        <v>28</v>
      </c>
      <c r="F364">
        <v>0</v>
      </c>
      <c r="G364">
        <v>0</v>
      </c>
      <c r="H364">
        <v>2</v>
      </c>
      <c r="I364">
        <v>1</v>
      </c>
      <c r="J364">
        <v>0</v>
      </c>
      <c r="K364">
        <v>1</v>
      </c>
      <c r="L364">
        <v>0</v>
      </c>
      <c r="M364">
        <v>0</v>
      </c>
      <c r="N364">
        <v>2</v>
      </c>
      <c r="O364">
        <v>2</v>
      </c>
      <c r="P364">
        <v>4</v>
      </c>
      <c r="Q364" t="s">
        <v>59</v>
      </c>
      <c r="R364" t="s">
        <v>7</v>
      </c>
      <c r="S364" t="s">
        <v>8</v>
      </c>
      <c r="T364" t="s">
        <v>9</v>
      </c>
      <c r="U364" t="s">
        <v>38</v>
      </c>
      <c r="V364">
        <v>0</v>
      </c>
      <c r="W364">
        <v>0</v>
      </c>
      <c r="X364" t="s">
        <v>21</v>
      </c>
      <c r="Y364">
        <v>0</v>
      </c>
      <c r="Z364">
        <v>0</v>
      </c>
      <c r="AA364">
        <v>0</v>
      </c>
      <c r="AB364" t="s">
        <v>4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 t="s">
        <v>5</v>
      </c>
      <c r="AK364" t="s">
        <v>46</v>
      </c>
      <c r="AL364" t="s">
        <v>11</v>
      </c>
      <c r="AM364" t="s">
        <v>49</v>
      </c>
      <c r="AN364" t="s">
        <v>41</v>
      </c>
      <c r="AO364" t="s">
        <v>14</v>
      </c>
      <c r="AP364" t="s">
        <v>15</v>
      </c>
      <c r="AQ364">
        <v>0</v>
      </c>
      <c r="AR364">
        <v>125022</v>
      </c>
      <c r="AS364" t="s">
        <v>545</v>
      </c>
    </row>
    <row r="365" spans="1:45" x14ac:dyDescent="0.25">
      <c r="A365" t="s">
        <v>0</v>
      </c>
      <c r="B365" t="s">
        <v>1</v>
      </c>
      <c r="C365" s="1">
        <v>42906</v>
      </c>
      <c r="D365" t="s">
        <v>2</v>
      </c>
      <c r="E365">
        <v>28</v>
      </c>
      <c r="F365">
        <v>0</v>
      </c>
      <c r="G365">
        <v>1</v>
      </c>
      <c r="H365">
        <v>0</v>
      </c>
      <c r="I365">
        <v>2</v>
      </c>
      <c r="J365">
        <v>2</v>
      </c>
      <c r="K365">
        <v>2</v>
      </c>
      <c r="L365">
        <v>0</v>
      </c>
      <c r="M365">
        <v>0</v>
      </c>
      <c r="N365">
        <v>2</v>
      </c>
      <c r="O365">
        <v>5</v>
      </c>
      <c r="P365">
        <v>7</v>
      </c>
      <c r="Q365" t="s">
        <v>9</v>
      </c>
      <c r="R365" t="s">
        <v>4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 t="s">
        <v>5</v>
      </c>
      <c r="AA365" t="s">
        <v>46</v>
      </c>
      <c r="AB365" t="s">
        <v>7</v>
      </c>
      <c r="AC365" t="s">
        <v>8</v>
      </c>
      <c r="AD365" t="s">
        <v>9</v>
      </c>
      <c r="AE365" t="s">
        <v>38</v>
      </c>
      <c r="AF365">
        <v>0</v>
      </c>
      <c r="AG365">
        <v>0</v>
      </c>
      <c r="AH365" t="s">
        <v>21</v>
      </c>
      <c r="AI365">
        <v>0</v>
      </c>
      <c r="AJ365">
        <v>0</v>
      </c>
      <c r="AK365">
        <v>0</v>
      </c>
      <c r="AL365" t="s">
        <v>11</v>
      </c>
      <c r="AM365" t="s">
        <v>26</v>
      </c>
      <c r="AN365" t="s">
        <v>41</v>
      </c>
      <c r="AO365" t="s">
        <v>14</v>
      </c>
      <c r="AP365" t="s">
        <v>15</v>
      </c>
      <c r="AQ365" t="s">
        <v>47</v>
      </c>
      <c r="AR365">
        <v>125201</v>
      </c>
      <c r="AS365" t="s">
        <v>546</v>
      </c>
    </row>
    <row r="366" spans="1:45" x14ac:dyDescent="0.25">
      <c r="A366" t="s">
        <v>357</v>
      </c>
      <c r="B366" t="s">
        <v>1</v>
      </c>
      <c r="C366" s="1">
        <v>42907</v>
      </c>
      <c r="D366" t="s">
        <v>2</v>
      </c>
      <c r="E366">
        <v>25</v>
      </c>
      <c r="F366">
        <v>1</v>
      </c>
      <c r="G366">
        <v>1</v>
      </c>
      <c r="H366">
        <v>7</v>
      </c>
      <c r="I366">
        <v>0</v>
      </c>
      <c r="J366">
        <v>0</v>
      </c>
      <c r="K366">
        <v>1</v>
      </c>
      <c r="L366">
        <v>0</v>
      </c>
      <c r="M366">
        <v>0</v>
      </c>
      <c r="N366">
        <v>8</v>
      </c>
      <c r="O366">
        <v>2</v>
      </c>
      <c r="P366">
        <v>10</v>
      </c>
      <c r="Q366" t="s">
        <v>531</v>
      </c>
      <c r="R366" t="s">
        <v>7</v>
      </c>
      <c r="S366" t="s">
        <v>44</v>
      </c>
      <c r="T366" t="s">
        <v>531</v>
      </c>
      <c r="U366" t="s">
        <v>547</v>
      </c>
      <c r="V366">
        <v>0</v>
      </c>
      <c r="W366">
        <v>0</v>
      </c>
      <c r="X366" t="s">
        <v>21</v>
      </c>
      <c r="Y366">
        <v>0</v>
      </c>
      <c r="Z366">
        <v>0</v>
      </c>
      <c r="AA366">
        <v>0</v>
      </c>
      <c r="AB366" t="s">
        <v>7</v>
      </c>
      <c r="AC366" t="s">
        <v>8</v>
      </c>
      <c r="AD366" t="s">
        <v>9</v>
      </c>
      <c r="AE366">
        <v>0</v>
      </c>
      <c r="AF366">
        <v>0</v>
      </c>
      <c r="AG366">
        <v>0</v>
      </c>
      <c r="AH366" t="s">
        <v>5</v>
      </c>
      <c r="AI366" t="s">
        <v>10</v>
      </c>
      <c r="AJ366">
        <v>0</v>
      </c>
      <c r="AK366">
        <v>0</v>
      </c>
      <c r="AL366" t="s">
        <v>11</v>
      </c>
      <c r="AM366" t="s">
        <v>49</v>
      </c>
      <c r="AN366" t="s">
        <v>41</v>
      </c>
      <c r="AO366" t="s">
        <v>359</v>
      </c>
      <c r="AP366" t="s">
        <v>15</v>
      </c>
      <c r="AQ366">
        <v>0</v>
      </c>
      <c r="AR366">
        <v>125241</v>
      </c>
      <c r="AS366" t="s">
        <v>548</v>
      </c>
    </row>
    <row r="367" spans="1:45" x14ac:dyDescent="0.25">
      <c r="A367" t="s">
        <v>0</v>
      </c>
      <c r="B367" t="s">
        <v>1</v>
      </c>
      <c r="C367" s="1">
        <v>42906</v>
      </c>
      <c r="D367" t="s">
        <v>2</v>
      </c>
      <c r="E367">
        <v>31</v>
      </c>
      <c r="F367">
        <v>0</v>
      </c>
      <c r="G367">
        <v>0</v>
      </c>
      <c r="H367">
        <v>3</v>
      </c>
      <c r="I367">
        <v>1</v>
      </c>
      <c r="J367">
        <v>0</v>
      </c>
      <c r="K367">
        <v>2</v>
      </c>
      <c r="L367">
        <v>0</v>
      </c>
      <c r="M367">
        <v>0</v>
      </c>
      <c r="N367">
        <v>3</v>
      </c>
      <c r="O367">
        <v>3</v>
      </c>
      <c r="P367">
        <v>6</v>
      </c>
      <c r="Q367" t="s">
        <v>479</v>
      </c>
      <c r="R367" t="s">
        <v>4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 t="s">
        <v>5</v>
      </c>
      <c r="AA367" t="s">
        <v>153</v>
      </c>
      <c r="AB367" t="s">
        <v>7</v>
      </c>
      <c r="AC367" t="s">
        <v>8</v>
      </c>
      <c r="AD367" t="s">
        <v>9</v>
      </c>
      <c r="AE367" t="s">
        <v>38</v>
      </c>
      <c r="AF367">
        <v>0</v>
      </c>
      <c r="AG367" t="s">
        <v>97</v>
      </c>
      <c r="AH367" t="s">
        <v>21</v>
      </c>
      <c r="AI367">
        <v>0</v>
      </c>
      <c r="AJ367">
        <v>0</v>
      </c>
      <c r="AK367">
        <v>0</v>
      </c>
      <c r="AL367" t="s">
        <v>11</v>
      </c>
      <c r="AM367" t="s">
        <v>26</v>
      </c>
      <c r="AN367" t="s">
        <v>13</v>
      </c>
      <c r="AO367" t="s">
        <v>14</v>
      </c>
      <c r="AP367" t="s">
        <v>15</v>
      </c>
      <c r="AQ367" t="s">
        <v>57</v>
      </c>
      <c r="AR367">
        <v>125242</v>
      </c>
      <c r="AS367" t="s">
        <v>549</v>
      </c>
    </row>
    <row r="368" spans="1:45" x14ac:dyDescent="0.25">
      <c r="A368" t="s">
        <v>0</v>
      </c>
      <c r="B368" t="s">
        <v>1</v>
      </c>
      <c r="C368" s="1">
        <v>42908</v>
      </c>
      <c r="D368" t="s">
        <v>35</v>
      </c>
      <c r="E368">
        <v>46</v>
      </c>
      <c r="F368">
        <v>1</v>
      </c>
      <c r="G368">
        <v>0</v>
      </c>
      <c r="H368">
        <v>2</v>
      </c>
      <c r="I368">
        <v>4</v>
      </c>
      <c r="J368">
        <v>1</v>
      </c>
      <c r="K368">
        <v>1</v>
      </c>
      <c r="L368">
        <v>0</v>
      </c>
      <c r="M368">
        <v>0</v>
      </c>
      <c r="N368">
        <v>4</v>
      </c>
      <c r="O368">
        <v>5</v>
      </c>
      <c r="P368">
        <v>9</v>
      </c>
      <c r="Q368" t="s">
        <v>59</v>
      </c>
      <c r="R368" t="s">
        <v>7</v>
      </c>
      <c r="S368" t="s">
        <v>8</v>
      </c>
      <c r="T368" t="s">
        <v>9</v>
      </c>
      <c r="U368" t="s">
        <v>65</v>
      </c>
      <c r="V368">
        <v>0</v>
      </c>
      <c r="W368">
        <v>0</v>
      </c>
      <c r="X368" t="s">
        <v>21</v>
      </c>
      <c r="Y368">
        <v>0</v>
      </c>
      <c r="Z368">
        <v>0</v>
      </c>
      <c r="AA368">
        <v>0</v>
      </c>
      <c r="AB368" t="s">
        <v>4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 t="s">
        <v>5</v>
      </c>
      <c r="AK368" t="s">
        <v>46</v>
      </c>
      <c r="AL368" t="s">
        <v>11</v>
      </c>
      <c r="AM368" t="s">
        <v>26</v>
      </c>
      <c r="AN368" t="s">
        <v>13</v>
      </c>
      <c r="AO368" t="s">
        <v>14</v>
      </c>
      <c r="AP368" t="s">
        <v>15</v>
      </c>
      <c r="AQ368" t="s">
        <v>47</v>
      </c>
      <c r="AR368">
        <v>125243</v>
      </c>
      <c r="AS368" t="s">
        <v>550</v>
      </c>
    </row>
    <row r="369" spans="1:45" x14ac:dyDescent="0.25">
      <c r="A369" t="s">
        <v>357</v>
      </c>
      <c r="B369" t="s">
        <v>1</v>
      </c>
      <c r="C369" s="1">
        <v>42907</v>
      </c>
      <c r="D369" t="s">
        <v>2</v>
      </c>
      <c r="E369">
        <v>38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1</v>
      </c>
      <c r="L369">
        <v>0</v>
      </c>
      <c r="M369">
        <v>0</v>
      </c>
      <c r="N369">
        <v>0</v>
      </c>
      <c r="O369">
        <v>1</v>
      </c>
      <c r="P369">
        <v>1</v>
      </c>
      <c r="Q369" t="s">
        <v>531</v>
      </c>
      <c r="R369" t="s">
        <v>7</v>
      </c>
      <c r="S369" t="s">
        <v>44</v>
      </c>
      <c r="T369" t="s">
        <v>531</v>
      </c>
      <c r="U369" t="s">
        <v>547</v>
      </c>
      <c r="V369">
        <v>0</v>
      </c>
      <c r="W369">
        <v>0</v>
      </c>
      <c r="X369" t="s">
        <v>21</v>
      </c>
      <c r="Y369">
        <v>0</v>
      </c>
      <c r="Z369">
        <v>0</v>
      </c>
      <c r="AA369">
        <v>0</v>
      </c>
      <c r="AB369" t="s">
        <v>7</v>
      </c>
      <c r="AC369" t="s">
        <v>8</v>
      </c>
      <c r="AD369" t="s">
        <v>9</v>
      </c>
      <c r="AE369">
        <v>0</v>
      </c>
      <c r="AF369">
        <v>0</v>
      </c>
      <c r="AG369">
        <v>0</v>
      </c>
      <c r="AH369" t="s">
        <v>5</v>
      </c>
      <c r="AI369" t="s">
        <v>534</v>
      </c>
      <c r="AJ369">
        <v>0</v>
      </c>
      <c r="AK369">
        <v>0</v>
      </c>
      <c r="AL369" t="s">
        <v>11</v>
      </c>
      <c r="AM369" t="s">
        <v>49</v>
      </c>
      <c r="AN369">
        <v>0</v>
      </c>
      <c r="AO369" t="s">
        <v>359</v>
      </c>
      <c r="AP369" t="s">
        <v>15</v>
      </c>
      <c r="AQ369">
        <v>0</v>
      </c>
      <c r="AR369">
        <v>125244</v>
      </c>
      <c r="AS369" t="s">
        <v>551</v>
      </c>
    </row>
    <row r="370" spans="1:45" x14ac:dyDescent="0.25">
      <c r="A370" t="s">
        <v>0</v>
      </c>
      <c r="B370" t="s">
        <v>1</v>
      </c>
      <c r="C370" s="1">
        <v>42908</v>
      </c>
      <c r="D370" t="s">
        <v>2</v>
      </c>
      <c r="E370">
        <v>34</v>
      </c>
      <c r="F370">
        <v>0</v>
      </c>
      <c r="G370">
        <v>0</v>
      </c>
      <c r="H370">
        <v>1</v>
      </c>
      <c r="I370">
        <v>3</v>
      </c>
      <c r="J370">
        <v>0</v>
      </c>
      <c r="K370">
        <v>2</v>
      </c>
      <c r="L370">
        <v>0</v>
      </c>
      <c r="M370">
        <v>0</v>
      </c>
      <c r="N370">
        <v>1</v>
      </c>
      <c r="O370">
        <v>5</v>
      </c>
      <c r="P370">
        <v>6</v>
      </c>
      <c r="Q370" t="s">
        <v>9</v>
      </c>
      <c r="R370" t="s">
        <v>7</v>
      </c>
      <c r="S370" t="s">
        <v>8</v>
      </c>
      <c r="T370" t="s">
        <v>9</v>
      </c>
      <c r="U370" t="s">
        <v>19</v>
      </c>
      <c r="V370">
        <v>0</v>
      </c>
      <c r="W370">
        <v>0</v>
      </c>
      <c r="X370" t="s">
        <v>21</v>
      </c>
      <c r="Y370">
        <v>0</v>
      </c>
      <c r="Z370">
        <v>0</v>
      </c>
      <c r="AA370">
        <v>0</v>
      </c>
      <c r="AB370" t="s">
        <v>4</v>
      </c>
      <c r="AC370" t="s">
        <v>36</v>
      </c>
      <c r="AD370" t="s">
        <v>37</v>
      </c>
      <c r="AE370">
        <v>0</v>
      </c>
      <c r="AF370">
        <v>0</v>
      </c>
      <c r="AG370">
        <v>0</v>
      </c>
      <c r="AH370">
        <v>0</v>
      </c>
      <c r="AI370">
        <v>0</v>
      </c>
      <c r="AJ370" t="s">
        <v>21</v>
      </c>
      <c r="AK370">
        <v>0</v>
      </c>
      <c r="AL370" t="s">
        <v>11</v>
      </c>
      <c r="AM370" t="s">
        <v>26</v>
      </c>
      <c r="AN370" t="s">
        <v>13</v>
      </c>
      <c r="AO370" t="s">
        <v>14</v>
      </c>
      <c r="AP370" t="s">
        <v>15</v>
      </c>
      <c r="AQ370">
        <v>0</v>
      </c>
      <c r="AR370">
        <v>125245</v>
      </c>
      <c r="AS370" t="s">
        <v>552</v>
      </c>
    </row>
    <row r="371" spans="1:45" x14ac:dyDescent="0.25">
      <c r="A371" t="s">
        <v>0</v>
      </c>
      <c r="B371" t="s">
        <v>1</v>
      </c>
      <c r="C371" s="1">
        <v>42906</v>
      </c>
      <c r="D371" t="s">
        <v>2</v>
      </c>
      <c r="E371">
        <v>35</v>
      </c>
      <c r="F371">
        <v>1</v>
      </c>
      <c r="G371">
        <v>0</v>
      </c>
      <c r="H371">
        <v>1</v>
      </c>
      <c r="I371">
        <v>3</v>
      </c>
      <c r="J371">
        <v>0</v>
      </c>
      <c r="K371">
        <v>1</v>
      </c>
      <c r="L371">
        <v>0</v>
      </c>
      <c r="M371">
        <v>0</v>
      </c>
      <c r="N371">
        <v>2</v>
      </c>
      <c r="O371">
        <v>4</v>
      </c>
      <c r="P371">
        <v>6</v>
      </c>
      <c r="Q371" t="s">
        <v>96</v>
      </c>
      <c r="R371" t="s">
        <v>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 t="s">
        <v>5</v>
      </c>
      <c r="AA371" t="s">
        <v>110</v>
      </c>
      <c r="AB371" t="s">
        <v>7</v>
      </c>
      <c r="AC371" t="s">
        <v>8</v>
      </c>
      <c r="AD371" t="s">
        <v>9</v>
      </c>
      <c r="AE371" t="s">
        <v>19</v>
      </c>
      <c r="AF371">
        <v>0</v>
      </c>
      <c r="AG371" t="s">
        <v>553</v>
      </c>
      <c r="AH371" t="s">
        <v>21</v>
      </c>
      <c r="AI371">
        <v>0</v>
      </c>
      <c r="AJ371">
        <v>0</v>
      </c>
      <c r="AK371">
        <v>0</v>
      </c>
      <c r="AL371" t="s">
        <v>11</v>
      </c>
      <c r="AM371" t="s">
        <v>26</v>
      </c>
      <c r="AN371" t="s">
        <v>13</v>
      </c>
      <c r="AO371" t="s">
        <v>14</v>
      </c>
      <c r="AP371" t="s">
        <v>50</v>
      </c>
      <c r="AQ371" t="s">
        <v>47</v>
      </c>
      <c r="AR371">
        <v>125246</v>
      </c>
      <c r="AS371" t="s">
        <v>554</v>
      </c>
    </row>
    <row r="372" spans="1:45" x14ac:dyDescent="0.25">
      <c r="A372" t="s">
        <v>0</v>
      </c>
      <c r="B372" t="s">
        <v>1</v>
      </c>
      <c r="C372" s="1">
        <v>42907</v>
      </c>
      <c r="D372" t="s">
        <v>35</v>
      </c>
      <c r="E372">
        <v>50</v>
      </c>
      <c r="F372">
        <v>0</v>
      </c>
      <c r="G372">
        <v>0</v>
      </c>
      <c r="H372">
        <v>0</v>
      </c>
      <c r="I372">
        <v>4</v>
      </c>
      <c r="J372">
        <v>2</v>
      </c>
      <c r="K372">
        <v>3</v>
      </c>
      <c r="L372">
        <v>0</v>
      </c>
      <c r="M372">
        <v>0</v>
      </c>
      <c r="N372">
        <v>2</v>
      </c>
      <c r="O372">
        <v>7</v>
      </c>
      <c r="P372">
        <v>9</v>
      </c>
      <c r="Q372" t="s">
        <v>43</v>
      </c>
      <c r="R372" t="s">
        <v>4</v>
      </c>
      <c r="S372" t="s">
        <v>60</v>
      </c>
      <c r="T372" t="s">
        <v>61</v>
      </c>
      <c r="U372">
        <v>0</v>
      </c>
      <c r="V372">
        <v>0</v>
      </c>
      <c r="W372">
        <v>0</v>
      </c>
      <c r="X372">
        <v>0</v>
      </c>
      <c r="Y372">
        <v>0</v>
      </c>
      <c r="Z372" t="s">
        <v>21</v>
      </c>
      <c r="AA372">
        <v>0</v>
      </c>
      <c r="AB372" t="s">
        <v>7</v>
      </c>
      <c r="AC372" t="s">
        <v>8</v>
      </c>
      <c r="AD372" t="s">
        <v>9</v>
      </c>
      <c r="AE372" t="s">
        <v>32</v>
      </c>
      <c r="AF372">
        <v>0</v>
      </c>
      <c r="AG372" t="s">
        <v>555</v>
      </c>
      <c r="AH372" t="s">
        <v>21</v>
      </c>
      <c r="AI372">
        <v>0</v>
      </c>
      <c r="AJ372">
        <v>0</v>
      </c>
      <c r="AK372">
        <v>0</v>
      </c>
      <c r="AL372" t="s">
        <v>11</v>
      </c>
      <c r="AM372" t="s">
        <v>40</v>
      </c>
      <c r="AN372" t="s">
        <v>41</v>
      </c>
      <c r="AO372" t="s">
        <v>14</v>
      </c>
      <c r="AP372" t="s">
        <v>15</v>
      </c>
      <c r="AQ372">
        <v>0</v>
      </c>
      <c r="AR372">
        <v>125247</v>
      </c>
      <c r="AS372" t="s">
        <v>556</v>
      </c>
    </row>
    <row r="373" spans="1:45" x14ac:dyDescent="0.25">
      <c r="A373" t="s">
        <v>357</v>
      </c>
      <c r="B373" t="s">
        <v>1</v>
      </c>
      <c r="C373" s="1">
        <v>42907</v>
      </c>
      <c r="D373" t="s">
        <v>2</v>
      </c>
      <c r="E373">
        <v>40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1</v>
      </c>
      <c r="L373">
        <v>0</v>
      </c>
      <c r="M373">
        <v>0</v>
      </c>
      <c r="N373">
        <v>0</v>
      </c>
      <c r="O373">
        <v>1</v>
      </c>
      <c r="P373">
        <v>1</v>
      </c>
      <c r="Q373" t="s">
        <v>531</v>
      </c>
      <c r="R373" t="s">
        <v>7</v>
      </c>
      <c r="S373" t="s">
        <v>44</v>
      </c>
      <c r="T373" t="s">
        <v>531</v>
      </c>
      <c r="U373" t="s">
        <v>547</v>
      </c>
      <c r="V373">
        <v>0</v>
      </c>
      <c r="W373">
        <v>0</v>
      </c>
      <c r="X373" t="s">
        <v>21</v>
      </c>
      <c r="Y373">
        <v>0</v>
      </c>
      <c r="Z373">
        <v>0</v>
      </c>
      <c r="AA373">
        <v>0</v>
      </c>
      <c r="AB373" t="s">
        <v>7</v>
      </c>
      <c r="AC373" t="s">
        <v>8</v>
      </c>
      <c r="AD373" t="s">
        <v>9</v>
      </c>
      <c r="AE373">
        <v>0</v>
      </c>
      <c r="AF373">
        <v>0</v>
      </c>
      <c r="AG373">
        <v>0</v>
      </c>
      <c r="AH373" t="s">
        <v>5</v>
      </c>
      <c r="AI373" t="s">
        <v>534</v>
      </c>
      <c r="AJ373">
        <v>0</v>
      </c>
      <c r="AK373">
        <v>0</v>
      </c>
      <c r="AL373" t="s">
        <v>11</v>
      </c>
      <c r="AM373" t="s">
        <v>49</v>
      </c>
      <c r="AN373" t="s">
        <v>41</v>
      </c>
      <c r="AO373" t="s">
        <v>359</v>
      </c>
      <c r="AP373" t="s">
        <v>15</v>
      </c>
      <c r="AQ373">
        <v>0</v>
      </c>
      <c r="AR373">
        <v>125248</v>
      </c>
      <c r="AS373" t="s">
        <v>557</v>
      </c>
    </row>
    <row r="374" spans="1:45" x14ac:dyDescent="0.25">
      <c r="A374" t="s">
        <v>0</v>
      </c>
      <c r="B374" t="s">
        <v>1</v>
      </c>
      <c r="C374" s="1">
        <v>42906</v>
      </c>
      <c r="D374" t="s">
        <v>35</v>
      </c>
      <c r="E374">
        <v>40</v>
      </c>
      <c r="F374">
        <v>0</v>
      </c>
      <c r="G374">
        <v>0</v>
      </c>
      <c r="H374">
        <v>4</v>
      </c>
      <c r="I374">
        <v>1</v>
      </c>
      <c r="J374">
        <v>1</v>
      </c>
      <c r="K374">
        <v>2</v>
      </c>
      <c r="L374">
        <v>0</v>
      </c>
      <c r="M374">
        <v>0</v>
      </c>
      <c r="N374">
        <v>5</v>
      </c>
      <c r="O374">
        <v>3</v>
      </c>
      <c r="P374">
        <v>8</v>
      </c>
      <c r="Q374" t="s">
        <v>59</v>
      </c>
      <c r="R374" t="s">
        <v>4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 t="s">
        <v>5</v>
      </c>
      <c r="AA374" t="s">
        <v>46</v>
      </c>
      <c r="AB374" t="s">
        <v>7</v>
      </c>
      <c r="AC374" t="s">
        <v>75</v>
      </c>
      <c r="AD374" t="s">
        <v>59</v>
      </c>
      <c r="AE374" t="s">
        <v>107</v>
      </c>
      <c r="AF374">
        <v>0</v>
      </c>
      <c r="AG374">
        <v>0</v>
      </c>
      <c r="AH374" t="s">
        <v>21</v>
      </c>
      <c r="AI374">
        <v>0</v>
      </c>
      <c r="AJ374">
        <v>0</v>
      </c>
      <c r="AK374">
        <v>0</v>
      </c>
      <c r="AL374" t="s">
        <v>11</v>
      </c>
      <c r="AM374" t="s">
        <v>26</v>
      </c>
      <c r="AN374" t="s">
        <v>13</v>
      </c>
      <c r="AO374" t="s">
        <v>14</v>
      </c>
      <c r="AP374" t="s">
        <v>50</v>
      </c>
      <c r="AQ374">
        <v>0</v>
      </c>
      <c r="AR374">
        <v>125249</v>
      </c>
      <c r="AS374" t="s">
        <v>558</v>
      </c>
    </row>
    <row r="375" spans="1:45" x14ac:dyDescent="0.25">
      <c r="A375" t="s">
        <v>0</v>
      </c>
      <c r="B375" t="s">
        <v>1</v>
      </c>
      <c r="C375" s="1">
        <v>42907</v>
      </c>
      <c r="D375" t="s">
        <v>2</v>
      </c>
      <c r="E375">
        <v>60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1</v>
      </c>
      <c r="N375">
        <v>0</v>
      </c>
      <c r="O375">
        <v>1</v>
      </c>
      <c r="P375">
        <v>1</v>
      </c>
      <c r="Q375" t="s">
        <v>43</v>
      </c>
      <c r="R375" t="s">
        <v>4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 t="s">
        <v>5</v>
      </c>
      <c r="AA375" t="s">
        <v>6</v>
      </c>
      <c r="AB375" t="s">
        <v>7</v>
      </c>
      <c r="AC375" t="s">
        <v>44</v>
      </c>
      <c r="AD375" t="s">
        <v>43</v>
      </c>
      <c r="AE375" t="s">
        <v>45</v>
      </c>
      <c r="AF375">
        <v>0</v>
      </c>
      <c r="AG375" t="s">
        <v>45</v>
      </c>
      <c r="AH375" t="s">
        <v>21</v>
      </c>
      <c r="AI375">
        <v>0</v>
      </c>
      <c r="AJ375">
        <v>0</v>
      </c>
      <c r="AK375">
        <v>0</v>
      </c>
      <c r="AL375" t="s">
        <v>11</v>
      </c>
      <c r="AM375" t="s">
        <v>26</v>
      </c>
      <c r="AN375" t="s">
        <v>41</v>
      </c>
      <c r="AO375" t="s">
        <v>14</v>
      </c>
      <c r="AP375" t="s">
        <v>15</v>
      </c>
      <c r="AQ375" t="s">
        <v>29</v>
      </c>
      <c r="AR375">
        <v>125250</v>
      </c>
      <c r="AS375" t="s">
        <v>559</v>
      </c>
    </row>
    <row r="376" spans="1:45" x14ac:dyDescent="0.25">
      <c r="A376" t="s">
        <v>0</v>
      </c>
      <c r="B376" t="s">
        <v>1</v>
      </c>
      <c r="C376" s="1">
        <v>42908</v>
      </c>
      <c r="D376" t="s">
        <v>2</v>
      </c>
      <c r="E376">
        <v>40</v>
      </c>
      <c r="F376">
        <v>1</v>
      </c>
      <c r="G376">
        <v>0</v>
      </c>
      <c r="H376">
        <v>4</v>
      </c>
      <c r="I376">
        <v>1</v>
      </c>
      <c r="J376">
        <v>0</v>
      </c>
      <c r="K376">
        <v>1</v>
      </c>
      <c r="L376">
        <v>0</v>
      </c>
      <c r="M376">
        <v>1</v>
      </c>
      <c r="N376">
        <v>5</v>
      </c>
      <c r="O376">
        <v>3</v>
      </c>
      <c r="P376">
        <v>8</v>
      </c>
      <c r="Q376" t="s">
        <v>43</v>
      </c>
      <c r="R376" t="s">
        <v>7</v>
      </c>
      <c r="S376" t="s">
        <v>44</v>
      </c>
      <c r="T376" t="s">
        <v>43</v>
      </c>
      <c r="U376" t="s">
        <v>45</v>
      </c>
      <c r="V376">
        <v>0</v>
      </c>
      <c r="W376">
        <v>0</v>
      </c>
      <c r="X376" t="s">
        <v>21</v>
      </c>
      <c r="Y376">
        <v>0</v>
      </c>
      <c r="Z376">
        <v>0</v>
      </c>
      <c r="AA376">
        <v>0</v>
      </c>
      <c r="AB376" t="s">
        <v>4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 t="s">
        <v>5</v>
      </c>
      <c r="AK376" t="s">
        <v>46</v>
      </c>
      <c r="AL376" t="s">
        <v>11</v>
      </c>
      <c r="AM376" t="s">
        <v>26</v>
      </c>
      <c r="AN376" t="s">
        <v>13</v>
      </c>
      <c r="AO376" t="s">
        <v>14</v>
      </c>
      <c r="AP376" t="s">
        <v>15</v>
      </c>
      <c r="AQ376" t="s">
        <v>57</v>
      </c>
      <c r="AR376">
        <v>125251</v>
      </c>
      <c r="AS376" t="s">
        <v>560</v>
      </c>
    </row>
    <row r="377" spans="1:45" x14ac:dyDescent="0.25">
      <c r="A377" t="s">
        <v>0</v>
      </c>
      <c r="B377" t="s">
        <v>1</v>
      </c>
      <c r="C377" s="1">
        <v>42906</v>
      </c>
      <c r="D377" t="s">
        <v>2</v>
      </c>
      <c r="E377">
        <v>46</v>
      </c>
      <c r="F377">
        <v>0</v>
      </c>
      <c r="G377">
        <v>0</v>
      </c>
      <c r="H377">
        <v>1</v>
      </c>
      <c r="I377">
        <v>2</v>
      </c>
      <c r="J377">
        <v>0</v>
      </c>
      <c r="K377">
        <v>3</v>
      </c>
      <c r="L377">
        <v>0</v>
      </c>
      <c r="M377">
        <v>0</v>
      </c>
      <c r="N377">
        <v>1</v>
      </c>
      <c r="O377">
        <v>5</v>
      </c>
      <c r="P377">
        <v>6</v>
      </c>
      <c r="Q377" t="s">
        <v>59</v>
      </c>
      <c r="R377" t="s">
        <v>4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 t="s">
        <v>5</v>
      </c>
      <c r="AA377" t="s">
        <v>46</v>
      </c>
      <c r="AB377" t="s">
        <v>7</v>
      </c>
      <c r="AC377" t="s">
        <v>8</v>
      </c>
      <c r="AD377" t="s">
        <v>9</v>
      </c>
      <c r="AE377" t="s">
        <v>65</v>
      </c>
      <c r="AF377">
        <v>0</v>
      </c>
      <c r="AG377">
        <v>0</v>
      </c>
      <c r="AH377" t="s">
        <v>21</v>
      </c>
      <c r="AI377">
        <v>0</v>
      </c>
      <c r="AJ377">
        <v>0</v>
      </c>
      <c r="AK377">
        <v>0</v>
      </c>
      <c r="AL377" t="s">
        <v>11</v>
      </c>
      <c r="AM377" t="s">
        <v>22</v>
      </c>
      <c r="AN377" t="s">
        <v>41</v>
      </c>
      <c r="AO377" t="s">
        <v>14</v>
      </c>
      <c r="AP377" t="s">
        <v>15</v>
      </c>
      <c r="AQ377" t="s">
        <v>47</v>
      </c>
      <c r="AR377">
        <v>125252</v>
      </c>
      <c r="AS377" t="s">
        <v>561</v>
      </c>
    </row>
    <row r="378" spans="1:45" x14ac:dyDescent="0.25">
      <c r="A378" t="s">
        <v>0</v>
      </c>
      <c r="B378" t="s">
        <v>1</v>
      </c>
      <c r="C378" s="1">
        <v>42907</v>
      </c>
      <c r="D378" t="s">
        <v>2</v>
      </c>
      <c r="E378">
        <v>30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1</v>
      </c>
      <c r="L378">
        <v>0</v>
      </c>
      <c r="M378">
        <v>0</v>
      </c>
      <c r="N378">
        <v>0</v>
      </c>
      <c r="O378">
        <v>1</v>
      </c>
      <c r="P378">
        <v>1</v>
      </c>
      <c r="Q378" t="s">
        <v>43</v>
      </c>
      <c r="R378" t="s">
        <v>4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 t="s">
        <v>5</v>
      </c>
      <c r="AA378" t="s">
        <v>142</v>
      </c>
      <c r="AB378" t="s">
        <v>7</v>
      </c>
      <c r="AC378" t="s">
        <v>8</v>
      </c>
      <c r="AD378" t="s">
        <v>9</v>
      </c>
      <c r="AE378" t="s">
        <v>65</v>
      </c>
      <c r="AF378">
        <v>0</v>
      </c>
      <c r="AG378" t="s">
        <v>65</v>
      </c>
      <c r="AH378" t="s">
        <v>21</v>
      </c>
      <c r="AI378">
        <v>0</v>
      </c>
      <c r="AJ378">
        <v>0</v>
      </c>
      <c r="AK378">
        <v>0</v>
      </c>
      <c r="AL378" t="s">
        <v>154</v>
      </c>
      <c r="AM378" t="s">
        <v>26</v>
      </c>
      <c r="AN378" t="s">
        <v>41</v>
      </c>
      <c r="AO378" t="s">
        <v>14</v>
      </c>
      <c r="AP378" t="s">
        <v>15</v>
      </c>
      <c r="AQ378">
        <v>0</v>
      </c>
      <c r="AR378">
        <v>125253</v>
      </c>
      <c r="AS378" t="s">
        <v>562</v>
      </c>
    </row>
    <row r="379" spans="1:45" x14ac:dyDescent="0.25">
      <c r="A379" t="s">
        <v>0</v>
      </c>
      <c r="B379" t="s">
        <v>1</v>
      </c>
      <c r="C379" s="1">
        <v>42908</v>
      </c>
      <c r="D379" t="s">
        <v>35</v>
      </c>
      <c r="E379">
        <v>38</v>
      </c>
      <c r="F379">
        <v>0</v>
      </c>
      <c r="G379">
        <v>0</v>
      </c>
      <c r="H379">
        <v>3</v>
      </c>
      <c r="I379">
        <v>1</v>
      </c>
      <c r="J379">
        <v>2</v>
      </c>
      <c r="K379">
        <v>1</v>
      </c>
      <c r="L379">
        <v>0</v>
      </c>
      <c r="M379">
        <v>0</v>
      </c>
      <c r="N379">
        <v>5</v>
      </c>
      <c r="O379">
        <v>2</v>
      </c>
      <c r="P379">
        <v>7</v>
      </c>
      <c r="Q379" t="s">
        <v>43</v>
      </c>
      <c r="R379" t="s">
        <v>7</v>
      </c>
      <c r="S379" t="s">
        <v>8</v>
      </c>
      <c r="T379" t="s">
        <v>9</v>
      </c>
      <c r="U379" t="s">
        <v>38</v>
      </c>
      <c r="V379">
        <v>0</v>
      </c>
      <c r="W379">
        <v>0</v>
      </c>
      <c r="X379" t="s">
        <v>21</v>
      </c>
      <c r="Y379">
        <v>0</v>
      </c>
      <c r="Z379">
        <v>0</v>
      </c>
      <c r="AA379">
        <v>0</v>
      </c>
      <c r="AB379" t="s">
        <v>4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 t="s">
        <v>5</v>
      </c>
      <c r="AK379" t="s">
        <v>130</v>
      </c>
      <c r="AL379" t="s">
        <v>11</v>
      </c>
      <c r="AM379" t="s">
        <v>26</v>
      </c>
      <c r="AN379" t="s">
        <v>13</v>
      </c>
      <c r="AO379" t="s">
        <v>14</v>
      </c>
      <c r="AP379" t="s">
        <v>15</v>
      </c>
      <c r="AQ379">
        <v>0</v>
      </c>
      <c r="AR379">
        <v>125254</v>
      </c>
      <c r="AS379" t="s">
        <v>563</v>
      </c>
    </row>
    <row r="380" spans="1:45" x14ac:dyDescent="0.25">
      <c r="A380" t="s">
        <v>0</v>
      </c>
      <c r="B380" t="s">
        <v>1</v>
      </c>
      <c r="C380" s="1">
        <v>42906</v>
      </c>
      <c r="D380" t="s">
        <v>2</v>
      </c>
      <c r="E380">
        <v>29</v>
      </c>
      <c r="F380">
        <v>0</v>
      </c>
      <c r="G380">
        <v>1</v>
      </c>
      <c r="H380">
        <v>1</v>
      </c>
      <c r="I380">
        <v>1</v>
      </c>
      <c r="J380">
        <v>2</v>
      </c>
      <c r="K380">
        <v>3</v>
      </c>
      <c r="L380">
        <v>0</v>
      </c>
      <c r="M380">
        <v>0</v>
      </c>
      <c r="N380">
        <v>3</v>
      </c>
      <c r="O380">
        <v>5</v>
      </c>
      <c r="P380">
        <v>8</v>
      </c>
      <c r="Q380" t="s">
        <v>9</v>
      </c>
      <c r="R380" t="s">
        <v>4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 t="s">
        <v>5</v>
      </c>
      <c r="AA380" t="s">
        <v>153</v>
      </c>
      <c r="AB380" t="s">
        <v>7</v>
      </c>
      <c r="AC380" t="s">
        <v>8</v>
      </c>
      <c r="AD380" t="s">
        <v>9</v>
      </c>
      <c r="AE380" t="s">
        <v>38</v>
      </c>
      <c r="AF380">
        <v>0</v>
      </c>
      <c r="AG380">
        <v>0</v>
      </c>
      <c r="AH380" t="s">
        <v>21</v>
      </c>
      <c r="AI380">
        <v>0</v>
      </c>
      <c r="AJ380">
        <v>0</v>
      </c>
      <c r="AK380">
        <v>0</v>
      </c>
      <c r="AL380" t="s">
        <v>11</v>
      </c>
      <c r="AM380" t="s">
        <v>22</v>
      </c>
      <c r="AN380" t="s">
        <v>13</v>
      </c>
      <c r="AO380" t="s">
        <v>14</v>
      </c>
      <c r="AP380" t="s">
        <v>15</v>
      </c>
      <c r="AQ380">
        <v>0</v>
      </c>
      <c r="AR380">
        <v>125255</v>
      </c>
      <c r="AS380" t="s">
        <v>564</v>
      </c>
    </row>
    <row r="381" spans="1:45" x14ac:dyDescent="0.25">
      <c r="A381" t="s">
        <v>357</v>
      </c>
      <c r="B381" t="s">
        <v>1</v>
      </c>
      <c r="C381" s="1">
        <v>42907</v>
      </c>
      <c r="D381" t="s">
        <v>2</v>
      </c>
      <c r="E381">
        <v>37</v>
      </c>
      <c r="F381">
        <v>0</v>
      </c>
      <c r="G381">
        <v>0</v>
      </c>
      <c r="H381">
        <v>1</v>
      </c>
      <c r="I381">
        <v>0</v>
      </c>
      <c r="J381">
        <v>0</v>
      </c>
      <c r="K381">
        <v>1</v>
      </c>
      <c r="L381">
        <v>0</v>
      </c>
      <c r="M381">
        <v>0</v>
      </c>
      <c r="N381">
        <v>1</v>
      </c>
      <c r="O381">
        <v>1</v>
      </c>
      <c r="P381">
        <v>2</v>
      </c>
      <c r="Q381" t="s">
        <v>43</v>
      </c>
      <c r="R381" t="s">
        <v>7</v>
      </c>
      <c r="S381" t="s">
        <v>8</v>
      </c>
      <c r="T381" t="s">
        <v>9</v>
      </c>
      <c r="U381" t="s">
        <v>9</v>
      </c>
      <c r="V381">
        <v>0</v>
      </c>
      <c r="W381">
        <v>0</v>
      </c>
      <c r="X381" t="s">
        <v>21</v>
      </c>
      <c r="Y381">
        <v>0</v>
      </c>
      <c r="Z381">
        <v>0</v>
      </c>
      <c r="AA381">
        <v>0</v>
      </c>
      <c r="AB381" t="s">
        <v>7</v>
      </c>
      <c r="AC381" t="s">
        <v>44</v>
      </c>
      <c r="AD381" t="s">
        <v>43</v>
      </c>
      <c r="AE381" t="s">
        <v>45</v>
      </c>
      <c r="AF381">
        <v>0</v>
      </c>
      <c r="AG381">
        <v>0</v>
      </c>
      <c r="AH381" t="s">
        <v>21</v>
      </c>
      <c r="AI381">
        <v>0</v>
      </c>
      <c r="AJ381">
        <v>0</v>
      </c>
      <c r="AK381">
        <v>0</v>
      </c>
      <c r="AL381" t="s">
        <v>11</v>
      </c>
      <c r="AM381" t="s">
        <v>26</v>
      </c>
      <c r="AN381" t="s">
        <v>41</v>
      </c>
      <c r="AO381" t="s">
        <v>359</v>
      </c>
      <c r="AP381" t="s">
        <v>15</v>
      </c>
      <c r="AQ381">
        <v>0</v>
      </c>
      <c r="AR381">
        <v>125256</v>
      </c>
      <c r="AS381" t="s">
        <v>565</v>
      </c>
    </row>
    <row r="382" spans="1:45" x14ac:dyDescent="0.25">
      <c r="A382" t="s">
        <v>0</v>
      </c>
      <c r="B382" t="s">
        <v>1</v>
      </c>
      <c r="C382" s="1">
        <v>42906</v>
      </c>
      <c r="D382" t="s">
        <v>2</v>
      </c>
      <c r="E382">
        <v>36</v>
      </c>
      <c r="F382">
        <v>0</v>
      </c>
      <c r="G382">
        <v>2</v>
      </c>
      <c r="H382">
        <v>3</v>
      </c>
      <c r="I382">
        <v>0</v>
      </c>
      <c r="J382">
        <v>1</v>
      </c>
      <c r="K382">
        <v>0</v>
      </c>
      <c r="L382">
        <v>1</v>
      </c>
      <c r="M382">
        <v>0</v>
      </c>
      <c r="N382">
        <v>5</v>
      </c>
      <c r="O382">
        <v>2</v>
      </c>
      <c r="P382">
        <v>7</v>
      </c>
      <c r="Q382" t="s">
        <v>43</v>
      </c>
      <c r="R382" t="s">
        <v>4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 t="s">
        <v>5</v>
      </c>
      <c r="AA382" t="s">
        <v>90</v>
      </c>
      <c r="AB382" t="s">
        <v>7</v>
      </c>
      <c r="AC382" t="s">
        <v>8</v>
      </c>
      <c r="AD382" t="s">
        <v>9</v>
      </c>
      <c r="AE382" t="s">
        <v>65</v>
      </c>
      <c r="AF382">
        <v>0</v>
      </c>
      <c r="AG382">
        <v>0</v>
      </c>
      <c r="AH382" t="s">
        <v>21</v>
      </c>
      <c r="AI382">
        <v>0</v>
      </c>
      <c r="AJ382">
        <v>0</v>
      </c>
      <c r="AK382">
        <v>0</v>
      </c>
      <c r="AL382" t="s">
        <v>11</v>
      </c>
      <c r="AM382" t="s">
        <v>26</v>
      </c>
      <c r="AN382" t="s">
        <v>41</v>
      </c>
      <c r="AO382" t="s">
        <v>14</v>
      </c>
      <c r="AP382" t="s">
        <v>15</v>
      </c>
      <c r="AQ382" t="s">
        <v>57</v>
      </c>
      <c r="AR382">
        <v>125257</v>
      </c>
      <c r="AS382" t="s">
        <v>566</v>
      </c>
    </row>
    <row r="383" spans="1:45" x14ac:dyDescent="0.25">
      <c r="A383" t="s">
        <v>0</v>
      </c>
      <c r="B383" t="s">
        <v>1</v>
      </c>
      <c r="C383" s="1">
        <v>42907</v>
      </c>
      <c r="D383" t="s">
        <v>2</v>
      </c>
      <c r="E383">
        <v>25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1</v>
      </c>
      <c r="P383">
        <v>1</v>
      </c>
      <c r="Q383" t="s">
        <v>43</v>
      </c>
      <c r="R383" t="s">
        <v>4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 t="s">
        <v>5</v>
      </c>
      <c r="AA383" t="s">
        <v>142</v>
      </c>
      <c r="AB383" t="s">
        <v>7</v>
      </c>
      <c r="AC383" t="s">
        <v>8</v>
      </c>
      <c r="AD383" t="s">
        <v>9</v>
      </c>
      <c r="AE383" t="s">
        <v>9</v>
      </c>
      <c r="AF383">
        <v>0</v>
      </c>
      <c r="AG383" t="s">
        <v>555</v>
      </c>
      <c r="AH383" t="s">
        <v>21</v>
      </c>
      <c r="AI383">
        <v>0</v>
      </c>
      <c r="AJ383">
        <v>0</v>
      </c>
      <c r="AK383">
        <v>0</v>
      </c>
      <c r="AL383" t="s">
        <v>11</v>
      </c>
      <c r="AM383" t="s">
        <v>26</v>
      </c>
      <c r="AN383" t="s">
        <v>41</v>
      </c>
      <c r="AO383" t="s">
        <v>14</v>
      </c>
      <c r="AP383" t="s">
        <v>15</v>
      </c>
      <c r="AQ383">
        <v>0</v>
      </c>
      <c r="AR383">
        <v>125258</v>
      </c>
      <c r="AS383" t="s">
        <v>567</v>
      </c>
    </row>
    <row r="384" spans="1:45" x14ac:dyDescent="0.25">
      <c r="A384" t="s">
        <v>0</v>
      </c>
      <c r="B384" t="s">
        <v>1</v>
      </c>
      <c r="C384" s="1">
        <v>42908</v>
      </c>
      <c r="D384" t="s">
        <v>2</v>
      </c>
      <c r="E384">
        <v>27</v>
      </c>
      <c r="F384">
        <v>0</v>
      </c>
      <c r="G384">
        <v>0</v>
      </c>
      <c r="H384">
        <v>1</v>
      </c>
      <c r="I384">
        <v>2</v>
      </c>
      <c r="J384">
        <v>0</v>
      </c>
      <c r="K384">
        <v>2</v>
      </c>
      <c r="L384">
        <v>0</v>
      </c>
      <c r="M384">
        <v>0</v>
      </c>
      <c r="N384">
        <v>1</v>
      </c>
      <c r="O384">
        <v>4</v>
      </c>
      <c r="P384">
        <v>5</v>
      </c>
      <c r="Q384" t="s">
        <v>197</v>
      </c>
      <c r="R384" t="s">
        <v>7</v>
      </c>
      <c r="S384" t="s">
        <v>112</v>
      </c>
      <c r="T384" t="s">
        <v>197</v>
      </c>
      <c r="U384" t="s">
        <v>568</v>
      </c>
      <c r="V384">
        <v>0</v>
      </c>
      <c r="W384">
        <v>0</v>
      </c>
      <c r="X384" t="s">
        <v>21</v>
      </c>
      <c r="Y384">
        <v>0</v>
      </c>
      <c r="Z384">
        <v>0</v>
      </c>
      <c r="AA384">
        <v>0</v>
      </c>
      <c r="AB384" t="s">
        <v>4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 t="s">
        <v>5</v>
      </c>
      <c r="AK384" t="s">
        <v>90</v>
      </c>
      <c r="AL384" t="s">
        <v>11</v>
      </c>
      <c r="AM384" t="s">
        <v>26</v>
      </c>
      <c r="AN384" t="s">
        <v>13</v>
      </c>
      <c r="AO384" t="s">
        <v>14</v>
      </c>
      <c r="AP384" t="s">
        <v>28</v>
      </c>
      <c r="AQ384" t="s">
        <v>47</v>
      </c>
      <c r="AR384">
        <v>125259</v>
      </c>
      <c r="AS384" t="s">
        <v>569</v>
      </c>
    </row>
    <row r="385" spans="1:45" x14ac:dyDescent="0.25">
      <c r="A385" t="s">
        <v>0</v>
      </c>
      <c r="B385" t="s">
        <v>1</v>
      </c>
      <c r="C385" s="1">
        <v>42906</v>
      </c>
      <c r="D385" t="s">
        <v>35</v>
      </c>
      <c r="E385">
        <v>46</v>
      </c>
      <c r="F385">
        <v>0</v>
      </c>
      <c r="G385">
        <v>0</v>
      </c>
      <c r="H385">
        <v>3</v>
      </c>
      <c r="I385">
        <v>0</v>
      </c>
      <c r="J385">
        <v>2</v>
      </c>
      <c r="K385">
        <v>1</v>
      </c>
      <c r="L385">
        <v>0</v>
      </c>
      <c r="M385">
        <v>1</v>
      </c>
      <c r="N385">
        <v>5</v>
      </c>
      <c r="O385">
        <v>2</v>
      </c>
      <c r="P385">
        <v>7</v>
      </c>
      <c r="Q385" t="s">
        <v>63</v>
      </c>
      <c r="R385" t="s">
        <v>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 t="s">
        <v>5</v>
      </c>
      <c r="AA385" t="s">
        <v>153</v>
      </c>
      <c r="AB385" t="s">
        <v>7</v>
      </c>
      <c r="AC385" t="s">
        <v>8</v>
      </c>
      <c r="AD385" t="s">
        <v>79</v>
      </c>
      <c r="AE385">
        <v>0</v>
      </c>
      <c r="AF385">
        <v>0</v>
      </c>
      <c r="AG385">
        <v>0</v>
      </c>
      <c r="AH385" t="s">
        <v>21</v>
      </c>
      <c r="AI385">
        <v>0</v>
      </c>
      <c r="AJ385">
        <v>0</v>
      </c>
      <c r="AK385">
        <v>0</v>
      </c>
      <c r="AL385" t="s">
        <v>11</v>
      </c>
      <c r="AM385" t="s">
        <v>26</v>
      </c>
      <c r="AN385" t="s">
        <v>13</v>
      </c>
      <c r="AO385" t="s">
        <v>14</v>
      </c>
      <c r="AP385" t="s">
        <v>50</v>
      </c>
      <c r="AQ385">
        <v>0</v>
      </c>
      <c r="AR385">
        <v>125260</v>
      </c>
      <c r="AS385" t="s">
        <v>570</v>
      </c>
    </row>
    <row r="386" spans="1:45" x14ac:dyDescent="0.25">
      <c r="A386" t="s">
        <v>0</v>
      </c>
      <c r="B386" t="s">
        <v>1</v>
      </c>
      <c r="C386" s="1">
        <v>42907</v>
      </c>
      <c r="D386" t="s">
        <v>2</v>
      </c>
      <c r="E386">
        <v>28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1</v>
      </c>
      <c r="L386">
        <v>0</v>
      </c>
      <c r="M386">
        <v>0</v>
      </c>
      <c r="N386">
        <v>0</v>
      </c>
      <c r="O386">
        <v>1</v>
      </c>
      <c r="P386">
        <v>1</v>
      </c>
      <c r="Q386" t="s">
        <v>9</v>
      </c>
      <c r="R386" t="s">
        <v>4</v>
      </c>
      <c r="S386" t="s">
        <v>60</v>
      </c>
      <c r="T386" t="s">
        <v>61</v>
      </c>
      <c r="U386">
        <v>0</v>
      </c>
      <c r="V386">
        <v>0</v>
      </c>
      <c r="W386">
        <v>0</v>
      </c>
      <c r="X386">
        <v>0</v>
      </c>
      <c r="Y386">
        <v>0</v>
      </c>
      <c r="Z386" t="s">
        <v>21</v>
      </c>
      <c r="AA386">
        <v>0</v>
      </c>
      <c r="AB386" t="s">
        <v>7</v>
      </c>
      <c r="AC386" t="s">
        <v>8</v>
      </c>
      <c r="AD386" t="s">
        <v>9</v>
      </c>
      <c r="AE386" t="s">
        <v>38</v>
      </c>
      <c r="AF386">
        <v>0</v>
      </c>
      <c r="AG386" t="s">
        <v>571</v>
      </c>
      <c r="AH386" t="s">
        <v>21</v>
      </c>
      <c r="AI386">
        <v>0</v>
      </c>
      <c r="AJ386">
        <v>0</v>
      </c>
      <c r="AK386">
        <v>0</v>
      </c>
      <c r="AL386" t="s">
        <v>11</v>
      </c>
      <c r="AM386" t="s">
        <v>26</v>
      </c>
      <c r="AN386" t="s">
        <v>41</v>
      </c>
      <c r="AO386" t="s">
        <v>14</v>
      </c>
      <c r="AP386" t="s">
        <v>15</v>
      </c>
      <c r="AQ386">
        <v>0</v>
      </c>
      <c r="AR386">
        <v>125261</v>
      </c>
      <c r="AS386" t="s">
        <v>572</v>
      </c>
    </row>
    <row r="387" spans="1:45" x14ac:dyDescent="0.25">
      <c r="A387" t="s">
        <v>0</v>
      </c>
      <c r="B387" t="s">
        <v>1</v>
      </c>
      <c r="C387" s="1">
        <v>42908</v>
      </c>
      <c r="D387" t="s">
        <v>2</v>
      </c>
      <c r="E387">
        <v>40</v>
      </c>
      <c r="F387">
        <v>1</v>
      </c>
      <c r="G387">
        <v>0</v>
      </c>
      <c r="H387">
        <v>2</v>
      </c>
      <c r="I387">
        <v>1</v>
      </c>
      <c r="J387">
        <v>2</v>
      </c>
      <c r="K387">
        <v>1</v>
      </c>
      <c r="L387">
        <v>0</v>
      </c>
      <c r="M387">
        <v>0</v>
      </c>
      <c r="N387">
        <v>5</v>
      </c>
      <c r="O387">
        <v>2</v>
      </c>
      <c r="P387">
        <v>7</v>
      </c>
      <c r="Q387" t="s">
        <v>59</v>
      </c>
      <c r="R387" t="s">
        <v>7</v>
      </c>
      <c r="S387" t="s">
        <v>75</v>
      </c>
      <c r="T387" t="s">
        <v>59</v>
      </c>
      <c r="U387" t="s">
        <v>59</v>
      </c>
      <c r="V387">
        <v>0</v>
      </c>
      <c r="W387">
        <v>0</v>
      </c>
      <c r="X387" t="s">
        <v>21</v>
      </c>
      <c r="Y387">
        <v>0</v>
      </c>
      <c r="Z387">
        <v>0</v>
      </c>
      <c r="AA387">
        <v>0</v>
      </c>
      <c r="AB387" t="s">
        <v>4</v>
      </c>
      <c r="AC387" t="s">
        <v>36</v>
      </c>
      <c r="AD387" t="s">
        <v>37</v>
      </c>
      <c r="AE387">
        <v>0</v>
      </c>
      <c r="AF387">
        <v>0</v>
      </c>
      <c r="AG387">
        <v>0</v>
      </c>
      <c r="AH387">
        <v>0</v>
      </c>
      <c r="AI387">
        <v>0</v>
      </c>
      <c r="AJ387" t="s">
        <v>21</v>
      </c>
      <c r="AK387">
        <v>0</v>
      </c>
      <c r="AL387" t="s">
        <v>11</v>
      </c>
      <c r="AM387" t="s">
        <v>26</v>
      </c>
      <c r="AN387" t="s">
        <v>13</v>
      </c>
      <c r="AO387" t="s">
        <v>14</v>
      </c>
      <c r="AP387" t="s">
        <v>15</v>
      </c>
      <c r="AQ387">
        <v>0</v>
      </c>
      <c r="AR387">
        <v>125262</v>
      </c>
      <c r="AS387" t="s">
        <v>573</v>
      </c>
    </row>
    <row r="388" spans="1:45" x14ac:dyDescent="0.25">
      <c r="A388" t="s">
        <v>0</v>
      </c>
      <c r="B388" t="s">
        <v>1</v>
      </c>
      <c r="C388" s="1">
        <v>42906</v>
      </c>
      <c r="D388" t="s">
        <v>2</v>
      </c>
      <c r="E388">
        <v>38</v>
      </c>
      <c r="F388">
        <v>1</v>
      </c>
      <c r="G388">
        <v>0</v>
      </c>
      <c r="H388">
        <v>1</v>
      </c>
      <c r="I388">
        <v>3</v>
      </c>
      <c r="J388">
        <v>0</v>
      </c>
      <c r="K388">
        <v>1</v>
      </c>
      <c r="L388">
        <v>0</v>
      </c>
      <c r="M388">
        <v>0</v>
      </c>
      <c r="N388">
        <v>2</v>
      </c>
      <c r="O388">
        <v>4</v>
      </c>
      <c r="P388">
        <v>6</v>
      </c>
      <c r="Q388" t="s">
        <v>59</v>
      </c>
      <c r="R388" t="s">
        <v>4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 t="s">
        <v>5</v>
      </c>
      <c r="AA388" t="s">
        <v>46</v>
      </c>
      <c r="AB388" t="s">
        <v>7</v>
      </c>
      <c r="AC388" t="s">
        <v>8</v>
      </c>
      <c r="AD388" t="s">
        <v>9</v>
      </c>
      <c r="AE388" t="s">
        <v>65</v>
      </c>
      <c r="AF388">
        <v>0</v>
      </c>
      <c r="AG388" t="s">
        <v>66</v>
      </c>
      <c r="AH388" t="s">
        <v>21</v>
      </c>
      <c r="AI388">
        <v>0</v>
      </c>
      <c r="AJ388">
        <v>0</v>
      </c>
      <c r="AK388">
        <v>0</v>
      </c>
      <c r="AL388" t="s">
        <v>11</v>
      </c>
      <c r="AM388" t="s">
        <v>26</v>
      </c>
      <c r="AN388" t="s">
        <v>41</v>
      </c>
      <c r="AO388" t="s">
        <v>153</v>
      </c>
      <c r="AP388">
        <v>0</v>
      </c>
      <c r="AQ388" t="s">
        <v>47</v>
      </c>
      <c r="AR388">
        <v>125263</v>
      </c>
      <c r="AS388" t="s">
        <v>574</v>
      </c>
    </row>
    <row r="389" spans="1:45" x14ac:dyDescent="0.25">
      <c r="A389" t="s">
        <v>0</v>
      </c>
      <c r="B389" t="s">
        <v>1</v>
      </c>
      <c r="C389" s="1">
        <v>42907</v>
      </c>
      <c r="D389" t="s">
        <v>2</v>
      </c>
      <c r="E389">
        <v>30</v>
      </c>
      <c r="F389">
        <v>0</v>
      </c>
      <c r="G389">
        <v>1</v>
      </c>
      <c r="H389">
        <v>0</v>
      </c>
      <c r="I389">
        <v>0</v>
      </c>
      <c r="J389">
        <v>0</v>
      </c>
      <c r="K389">
        <v>1</v>
      </c>
      <c r="L389">
        <v>0</v>
      </c>
      <c r="M389">
        <v>0</v>
      </c>
      <c r="N389">
        <v>0</v>
      </c>
      <c r="O389">
        <v>2</v>
      </c>
      <c r="P389">
        <v>2</v>
      </c>
      <c r="Q389" t="s">
        <v>9</v>
      </c>
      <c r="R389" t="s">
        <v>4</v>
      </c>
      <c r="S389" t="s">
        <v>60</v>
      </c>
      <c r="T389" t="s">
        <v>61</v>
      </c>
      <c r="U389">
        <v>0</v>
      </c>
      <c r="V389">
        <v>0</v>
      </c>
      <c r="W389">
        <v>0</v>
      </c>
      <c r="X389">
        <v>0</v>
      </c>
      <c r="Y389">
        <v>0</v>
      </c>
      <c r="Z389" t="s">
        <v>21</v>
      </c>
      <c r="AA389">
        <v>0</v>
      </c>
      <c r="AB389" t="s">
        <v>7</v>
      </c>
      <c r="AC389" t="s">
        <v>8</v>
      </c>
      <c r="AD389" t="s">
        <v>9</v>
      </c>
      <c r="AE389" t="s">
        <v>38</v>
      </c>
      <c r="AF389">
        <v>0</v>
      </c>
      <c r="AG389" t="s">
        <v>39</v>
      </c>
      <c r="AH389" t="s">
        <v>21</v>
      </c>
      <c r="AI389">
        <v>0</v>
      </c>
      <c r="AJ389">
        <v>0</v>
      </c>
      <c r="AK389">
        <v>0</v>
      </c>
      <c r="AL389" t="s">
        <v>11</v>
      </c>
      <c r="AM389" t="s">
        <v>12</v>
      </c>
      <c r="AN389" t="s">
        <v>41</v>
      </c>
      <c r="AO389" t="s">
        <v>14</v>
      </c>
      <c r="AP389" t="s">
        <v>15</v>
      </c>
      <c r="AQ389">
        <v>0</v>
      </c>
      <c r="AR389">
        <v>125264</v>
      </c>
      <c r="AS389" t="s">
        <v>575</v>
      </c>
    </row>
    <row r="390" spans="1:45" x14ac:dyDescent="0.25">
      <c r="A390" t="s">
        <v>357</v>
      </c>
      <c r="B390" t="s">
        <v>1</v>
      </c>
      <c r="C390" s="1">
        <v>42907</v>
      </c>
      <c r="D390" t="s">
        <v>2</v>
      </c>
      <c r="E390">
        <v>26</v>
      </c>
      <c r="F390">
        <v>0</v>
      </c>
      <c r="G390">
        <v>0</v>
      </c>
      <c r="H390">
        <v>1</v>
      </c>
      <c r="I390">
        <v>0</v>
      </c>
      <c r="J390">
        <v>0</v>
      </c>
      <c r="K390">
        <v>1</v>
      </c>
      <c r="L390">
        <v>0</v>
      </c>
      <c r="M390">
        <v>0</v>
      </c>
      <c r="N390">
        <v>1</v>
      </c>
      <c r="O390">
        <v>1</v>
      </c>
      <c r="P390">
        <v>2</v>
      </c>
      <c r="Q390" t="s">
        <v>43</v>
      </c>
      <c r="R390" t="s">
        <v>7</v>
      </c>
      <c r="S390" t="s">
        <v>8</v>
      </c>
      <c r="T390" t="s">
        <v>9</v>
      </c>
      <c r="U390" t="s">
        <v>19</v>
      </c>
      <c r="V390">
        <v>0</v>
      </c>
      <c r="W390">
        <v>0</v>
      </c>
      <c r="X390" t="s">
        <v>21</v>
      </c>
      <c r="Y390">
        <v>0</v>
      </c>
      <c r="Z390">
        <v>0</v>
      </c>
      <c r="AA390">
        <v>0</v>
      </c>
      <c r="AB390" t="s">
        <v>7</v>
      </c>
      <c r="AC390" t="s">
        <v>44</v>
      </c>
      <c r="AD390" t="s">
        <v>43</v>
      </c>
      <c r="AE390" t="s">
        <v>123</v>
      </c>
      <c r="AF390">
        <v>0</v>
      </c>
      <c r="AG390">
        <v>0</v>
      </c>
      <c r="AH390" t="s">
        <v>21</v>
      </c>
      <c r="AI390">
        <v>0</v>
      </c>
      <c r="AJ390">
        <v>0</v>
      </c>
      <c r="AK390">
        <v>0</v>
      </c>
      <c r="AL390" t="s">
        <v>11</v>
      </c>
      <c r="AM390" t="s">
        <v>12</v>
      </c>
      <c r="AN390" t="s">
        <v>41</v>
      </c>
      <c r="AO390" t="s">
        <v>359</v>
      </c>
      <c r="AP390" t="s">
        <v>15</v>
      </c>
      <c r="AQ390">
        <v>0</v>
      </c>
      <c r="AR390">
        <v>125265</v>
      </c>
      <c r="AS390" t="s">
        <v>576</v>
      </c>
    </row>
    <row r="391" spans="1:45" x14ac:dyDescent="0.25">
      <c r="A391" t="s">
        <v>0</v>
      </c>
      <c r="B391" t="s">
        <v>1</v>
      </c>
      <c r="C391" s="1">
        <v>42906</v>
      </c>
      <c r="D391" t="s">
        <v>2</v>
      </c>
      <c r="E391">
        <v>39</v>
      </c>
      <c r="F391">
        <v>0</v>
      </c>
      <c r="G391">
        <v>0</v>
      </c>
      <c r="H391">
        <v>3</v>
      </c>
      <c r="I391">
        <v>1</v>
      </c>
      <c r="J391">
        <v>0</v>
      </c>
      <c r="K391">
        <v>2</v>
      </c>
      <c r="L391">
        <v>0</v>
      </c>
      <c r="M391">
        <v>0</v>
      </c>
      <c r="N391">
        <v>3</v>
      </c>
      <c r="O391">
        <v>3</v>
      </c>
      <c r="P391">
        <v>6</v>
      </c>
      <c r="Q391" t="s">
        <v>43</v>
      </c>
      <c r="R391" t="s">
        <v>4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 t="s">
        <v>5</v>
      </c>
      <c r="AA391" t="s">
        <v>90</v>
      </c>
      <c r="AB391" t="s">
        <v>7</v>
      </c>
      <c r="AC391" t="s">
        <v>8</v>
      </c>
      <c r="AD391" t="s">
        <v>9</v>
      </c>
      <c r="AE391" t="s">
        <v>65</v>
      </c>
      <c r="AF391">
        <v>0</v>
      </c>
      <c r="AG391" t="s">
        <v>97</v>
      </c>
      <c r="AH391" t="s">
        <v>21</v>
      </c>
      <c r="AI391">
        <v>0</v>
      </c>
      <c r="AJ391">
        <v>0</v>
      </c>
      <c r="AK391">
        <v>0</v>
      </c>
      <c r="AL391" t="s">
        <v>11</v>
      </c>
      <c r="AM391" t="s">
        <v>26</v>
      </c>
      <c r="AN391" t="s">
        <v>41</v>
      </c>
      <c r="AO391" t="s">
        <v>14</v>
      </c>
      <c r="AP391" t="s">
        <v>15</v>
      </c>
      <c r="AQ391">
        <v>0</v>
      </c>
      <c r="AR391">
        <v>125266</v>
      </c>
      <c r="AS391" t="s">
        <v>577</v>
      </c>
    </row>
    <row r="392" spans="1:45" x14ac:dyDescent="0.25">
      <c r="A392" t="s">
        <v>0</v>
      </c>
      <c r="B392" t="s">
        <v>1</v>
      </c>
      <c r="C392" s="1">
        <v>42908</v>
      </c>
      <c r="D392" t="s">
        <v>2</v>
      </c>
      <c r="E392">
        <v>25</v>
      </c>
      <c r="F392">
        <v>0</v>
      </c>
      <c r="G392">
        <v>0</v>
      </c>
      <c r="H392">
        <v>1</v>
      </c>
      <c r="I392">
        <v>1</v>
      </c>
      <c r="J392">
        <v>0</v>
      </c>
      <c r="K392">
        <v>1</v>
      </c>
      <c r="L392">
        <v>0</v>
      </c>
      <c r="M392">
        <v>0</v>
      </c>
      <c r="N392">
        <v>1</v>
      </c>
      <c r="O392">
        <v>2</v>
      </c>
      <c r="P392">
        <v>3</v>
      </c>
      <c r="Q392" t="s">
        <v>59</v>
      </c>
      <c r="R392" t="s">
        <v>7</v>
      </c>
      <c r="S392" t="s">
        <v>8</v>
      </c>
      <c r="T392" t="s">
        <v>9</v>
      </c>
      <c r="U392" t="s">
        <v>65</v>
      </c>
      <c r="V392">
        <v>0</v>
      </c>
      <c r="W392">
        <v>0</v>
      </c>
      <c r="X392" t="s">
        <v>21</v>
      </c>
      <c r="Y392">
        <v>0</v>
      </c>
      <c r="Z392">
        <v>0</v>
      </c>
      <c r="AA392">
        <v>0</v>
      </c>
      <c r="AB392" t="s">
        <v>4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 t="s">
        <v>5</v>
      </c>
      <c r="AK392" t="s">
        <v>90</v>
      </c>
      <c r="AL392" t="s">
        <v>11</v>
      </c>
      <c r="AM392" t="s">
        <v>49</v>
      </c>
      <c r="AN392" t="s">
        <v>41</v>
      </c>
      <c r="AO392" t="s">
        <v>14</v>
      </c>
      <c r="AP392" t="s">
        <v>15</v>
      </c>
      <c r="AQ392">
        <v>0</v>
      </c>
      <c r="AR392">
        <v>125267</v>
      </c>
      <c r="AS392" t="s">
        <v>578</v>
      </c>
    </row>
    <row r="393" spans="1:45" x14ac:dyDescent="0.25">
      <c r="A393" t="s">
        <v>0</v>
      </c>
      <c r="B393" t="s">
        <v>1</v>
      </c>
      <c r="C393" s="1">
        <v>42907</v>
      </c>
      <c r="D393" t="s">
        <v>2</v>
      </c>
      <c r="E393">
        <v>30</v>
      </c>
      <c r="F393">
        <v>1</v>
      </c>
      <c r="G393">
        <v>0</v>
      </c>
      <c r="H393">
        <v>0</v>
      </c>
      <c r="I393">
        <v>0</v>
      </c>
      <c r="J393">
        <v>0</v>
      </c>
      <c r="K393">
        <v>1</v>
      </c>
      <c r="L393">
        <v>0</v>
      </c>
      <c r="M393">
        <v>0</v>
      </c>
      <c r="N393">
        <v>1</v>
      </c>
      <c r="O393">
        <v>1</v>
      </c>
      <c r="P393">
        <v>2</v>
      </c>
      <c r="Q393" t="s">
        <v>43</v>
      </c>
      <c r="R393" t="s">
        <v>4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 t="s">
        <v>5</v>
      </c>
      <c r="AA393" t="s">
        <v>6</v>
      </c>
      <c r="AB393" t="s">
        <v>7</v>
      </c>
      <c r="AC393" t="s">
        <v>8</v>
      </c>
      <c r="AD393" t="s">
        <v>9</v>
      </c>
      <c r="AE393" t="s">
        <v>9</v>
      </c>
      <c r="AF393">
        <v>0</v>
      </c>
      <c r="AG393" t="s">
        <v>201</v>
      </c>
      <c r="AH393" t="s">
        <v>21</v>
      </c>
      <c r="AI393">
        <v>0</v>
      </c>
      <c r="AJ393">
        <v>0</v>
      </c>
      <c r="AK393">
        <v>0</v>
      </c>
      <c r="AL393" t="s">
        <v>154</v>
      </c>
      <c r="AM393" t="s">
        <v>12</v>
      </c>
      <c r="AN393" t="s">
        <v>41</v>
      </c>
      <c r="AO393" t="s">
        <v>14</v>
      </c>
      <c r="AP393" t="s">
        <v>15</v>
      </c>
      <c r="AQ393" t="s">
        <v>47</v>
      </c>
      <c r="AR393">
        <v>125268</v>
      </c>
      <c r="AS393" t="s">
        <v>579</v>
      </c>
    </row>
    <row r="394" spans="1:45" x14ac:dyDescent="0.25">
      <c r="A394" t="s">
        <v>357</v>
      </c>
      <c r="B394" t="s">
        <v>1</v>
      </c>
      <c r="C394" s="1">
        <v>42907</v>
      </c>
      <c r="D394" t="s">
        <v>2</v>
      </c>
      <c r="E394">
        <v>25</v>
      </c>
      <c r="F394">
        <v>2</v>
      </c>
      <c r="G394">
        <v>0</v>
      </c>
      <c r="H394">
        <v>0</v>
      </c>
      <c r="I394">
        <v>0</v>
      </c>
      <c r="J394">
        <v>0</v>
      </c>
      <c r="K394">
        <v>1</v>
      </c>
      <c r="L394">
        <v>0</v>
      </c>
      <c r="M394">
        <v>0</v>
      </c>
      <c r="N394">
        <v>2</v>
      </c>
      <c r="O394">
        <v>1</v>
      </c>
      <c r="P394">
        <v>3</v>
      </c>
      <c r="Q394" t="s">
        <v>43</v>
      </c>
      <c r="R394" t="s">
        <v>7</v>
      </c>
      <c r="S394" t="s">
        <v>8</v>
      </c>
      <c r="T394" t="s">
        <v>9</v>
      </c>
      <c r="U394" t="s">
        <v>9</v>
      </c>
      <c r="V394">
        <v>0</v>
      </c>
      <c r="W394">
        <v>0</v>
      </c>
      <c r="X394" t="s">
        <v>21</v>
      </c>
      <c r="Y394">
        <v>0</v>
      </c>
      <c r="Z394">
        <v>0</v>
      </c>
      <c r="AA394">
        <v>0</v>
      </c>
      <c r="AB394" t="s">
        <v>7</v>
      </c>
      <c r="AC394" t="s">
        <v>44</v>
      </c>
      <c r="AD394" t="s">
        <v>43</v>
      </c>
      <c r="AE394" t="s">
        <v>45</v>
      </c>
      <c r="AF394">
        <v>0</v>
      </c>
      <c r="AG394">
        <v>0</v>
      </c>
      <c r="AH394" t="s">
        <v>21</v>
      </c>
      <c r="AI394">
        <v>0</v>
      </c>
      <c r="AJ394">
        <v>0</v>
      </c>
      <c r="AK394">
        <v>0</v>
      </c>
      <c r="AL394" t="s">
        <v>11</v>
      </c>
      <c r="AM394" t="s">
        <v>12</v>
      </c>
      <c r="AN394" t="s">
        <v>41</v>
      </c>
      <c r="AO394" t="s">
        <v>359</v>
      </c>
      <c r="AP394" t="s">
        <v>15</v>
      </c>
      <c r="AQ394" t="s">
        <v>47</v>
      </c>
      <c r="AR394">
        <v>125269</v>
      </c>
      <c r="AS394" t="s">
        <v>580</v>
      </c>
    </row>
    <row r="395" spans="1:45" x14ac:dyDescent="0.25">
      <c r="A395" t="s">
        <v>0</v>
      </c>
      <c r="B395" t="s">
        <v>1</v>
      </c>
      <c r="C395" s="1">
        <v>42906</v>
      </c>
      <c r="D395" t="s">
        <v>35</v>
      </c>
      <c r="E395">
        <v>43</v>
      </c>
      <c r="F395">
        <v>0</v>
      </c>
      <c r="G395">
        <v>0</v>
      </c>
      <c r="H395">
        <v>1</v>
      </c>
      <c r="I395">
        <v>4</v>
      </c>
      <c r="J395">
        <v>1</v>
      </c>
      <c r="K395">
        <v>0</v>
      </c>
      <c r="L395">
        <v>1</v>
      </c>
      <c r="M395">
        <v>0</v>
      </c>
      <c r="N395">
        <v>3</v>
      </c>
      <c r="O395">
        <v>4</v>
      </c>
      <c r="P395">
        <v>7</v>
      </c>
      <c r="Q395" t="s">
        <v>3</v>
      </c>
      <c r="R395" t="s">
        <v>4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 t="s">
        <v>5</v>
      </c>
      <c r="AA395" t="s">
        <v>46</v>
      </c>
      <c r="AB395" t="s">
        <v>7</v>
      </c>
      <c r="AC395" t="s">
        <v>8</v>
      </c>
      <c r="AD395" t="s">
        <v>9</v>
      </c>
      <c r="AE395" t="s">
        <v>38</v>
      </c>
      <c r="AF395">
        <v>0</v>
      </c>
      <c r="AG395" t="s">
        <v>97</v>
      </c>
      <c r="AH395" t="s">
        <v>21</v>
      </c>
      <c r="AI395">
        <v>0</v>
      </c>
      <c r="AJ395">
        <v>0</v>
      </c>
      <c r="AK395">
        <v>0</v>
      </c>
      <c r="AL395" t="s">
        <v>11</v>
      </c>
      <c r="AM395" t="s">
        <v>26</v>
      </c>
      <c r="AN395" t="s">
        <v>13</v>
      </c>
      <c r="AO395" t="s">
        <v>14</v>
      </c>
      <c r="AP395" t="s">
        <v>50</v>
      </c>
      <c r="AQ395" t="s">
        <v>29</v>
      </c>
      <c r="AR395">
        <v>125270</v>
      </c>
      <c r="AS395" t="s">
        <v>581</v>
      </c>
    </row>
    <row r="396" spans="1:45" x14ac:dyDescent="0.25">
      <c r="A396" t="s">
        <v>0</v>
      </c>
      <c r="B396" t="s">
        <v>1</v>
      </c>
      <c r="C396" s="1">
        <v>42907</v>
      </c>
      <c r="D396" t="s">
        <v>2</v>
      </c>
      <c r="E396">
        <v>25</v>
      </c>
      <c r="F396">
        <v>0</v>
      </c>
      <c r="G396">
        <v>1</v>
      </c>
      <c r="H396">
        <v>0</v>
      </c>
      <c r="I396">
        <v>0</v>
      </c>
      <c r="J396">
        <v>0</v>
      </c>
      <c r="K396">
        <v>1</v>
      </c>
      <c r="L396">
        <v>0</v>
      </c>
      <c r="M396">
        <v>0</v>
      </c>
      <c r="N396">
        <v>0</v>
      </c>
      <c r="O396">
        <v>2</v>
      </c>
      <c r="P396">
        <v>2</v>
      </c>
      <c r="Q396" t="s">
        <v>43</v>
      </c>
      <c r="R396" t="s">
        <v>4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 t="s">
        <v>5</v>
      </c>
      <c r="AA396" t="s">
        <v>6</v>
      </c>
      <c r="AB396" t="s">
        <v>7</v>
      </c>
      <c r="AC396" t="s">
        <v>8</v>
      </c>
      <c r="AD396" t="s">
        <v>9</v>
      </c>
      <c r="AE396" t="s">
        <v>19</v>
      </c>
      <c r="AF396">
        <v>0</v>
      </c>
      <c r="AG396" t="s">
        <v>20</v>
      </c>
      <c r="AH396" t="s">
        <v>21</v>
      </c>
      <c r="AI396">
        <v>0</v>
      </c>
      <c r="AJ396">
        <v>0</v>
      </c>
      <c r="AK396">
        <v>0</v>
      </c>
      <c r="AL396" t="s">
        <v>154</v>
      </c>
      <c r="AM396" t="s">
        <v>12</v>
      </c>
      <c r="AN396" t="s">
        <v>41</v>
      </c>
      <c r="AO396" t="s">
        <v>14</v>
      </c>
      <c r="AP396" t="s">
        <v>15</v>
      </c>
      <c r="AQ396" t="s">
        <v>47</v>
      </c>
      <c r="AR396">
        <v>125271</v>
      </c>
      <c r="AS396" t="s">
        <v>582</v>
      </c>
    </row>
    <row r="397" spans="1:45" x14ac:dyDescent="0.25">
      <c r="A397" t="s">
        <v>0</v>
      </c>
      <c r="B397" t="s">
        <v>1</v>
      </c>
      <c r="C397" s="1">
        <v>42908</v>
      </c>
      <c r="D397" t="s">
        <v>2</v>
      </c>
      <c r="E397">
        <v>40</v>
      </c>
      <c r="F397">
        <v>0</v>
      </c>
      <c r="G397">
        <v>0</v>
      </c>
      <c r="H397">
        <v>0</v>
      </c>
      <c r="I397">
        <v>1</v>
      </c>
      <c r="J397">
        <v>0</v>
      </c>
      <c r="K397">
        <v>2</v>
      </c>
      <c r="L397">
        <v>0</v>
      </c>
      <c r="M397">
        <v>0</v>
      </c>
      <c r="N397">
        <v>0</v>
      </c>
      <c r="O397">
        <v>3</v>
      </c>
      <c r="P397">
        <v>3</v>
      </c>
      <c r="Q397" t="s">
        <v>9</v>
      </c>
      <c r="R397" t="s">
        <v>7</v>
      </c>
      <c r="S397" t="s">
        <v>8</v>
      </c>
      <c r="T397" t="s">
        <v>9</v>
      </c>
      <c r="U397" t="s">
        <v>65</v>
      </c>
      <c r="V397">
        <v>0</v>
      </c>
      <c r="W397">
        <v>0</v>
      </c>
      <c r="X397" t="s">
        <v>21</v>
      </c>
      <c r="Y397">
        <v>0</v>
      </c>
      <c r="Z397">
        <v>0</v>
      </c>
      <c r="AA397">
        <v>0</v>
      </c>
      <c r="AB397" t="s">
        <v>4</v>
      </c>
      <c r="AC397" t="s">
        <v>36</v>
      </c>
      <c r="AD397" t="s">
        <v>37</v>
      </c>
      <c r="AE397">
        <v>0</v>
      </c>
      <c r="AF397">
        <v>0</v>
      </c>
      <c r="AG397">
        <v>0</v>
      </c>
      <c r="AH397">
        <v>0</v>
      </c>
      <c r="AI397">
        <v>0</v>
      </c>
      <c r="AJ397" t="s">
        <v>21</v>
      </c>
      <c r="AK397">
        <v>0</v>
      </c>
      <c r="AL397" t="s">
        <v>11</v>
      </c>
      <c r="AM397" t="s">
        <v>26</v>
      </c>
      <c r="AN397" t="s">
        <v>41</v>
      </c>
      <c r="AO397" t="s">
        <v>14</v>
      </c>
      <c r="AP397" t="s">
        <v>15</v>
      </c>
      <c r="AQ397" t="s">
        <v>29</v>
      </c>
      <c r="AR397">
        <v>125272</v>
      </c>
      <c r="AS397" t="s">
        <v>583</v>
      </c>
    </row>
    <row r="398" spans="1:45" x14ac:dyDescent="0.25">
      <c r="A398" t="s">
        <v>0</v>
      </c>
      <c r="B398" t="s">
        <v>1</v>
      </c>
      <c r="C398" s="1">
        <v>42906</v>
      </c>
      <c r="D398" t="s">
        <v>2</v>
      </c>
      <c r="E398">
        <v>30</v>
      </c>
      <c r="F398">
        <v>0</v>
      </c>
      <c r="G398">
        <v>0</v>
      </c>
      <c r="H398">
        <v>2</v>
      </c>
      <c r="I398">
        <v>1</v>
      </c>
      <c r="J398">
        <v>0</v>
      </c>
      <c r="K398">
        <v>2</v>
      </c>
      <c r="L398">
        <v>0</v>
      </c>
      <c r="M398">
        <v>0</v>
      </c>
      <c r="N398">
        <v>2</v>
      </c>
      <c r="O398">
        <v>3</v>
      </c>
      <c r="P398">
        <v>5</v>
      </c>
      <c r="Q398" t="s">
        <v>59</v>
      </c>
      <c r="R398" t="s">
        <v>4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 t="s">
        <v>5</v>
      </c>
      <c r="AA398" t="s">
        <v>46</v>
      </c>
      <c r="AB398" t="s">
        <v>7</v>
      </c>
      <c r="AC398" t="s">
        <v>8</v>
      </c>
      <c r="AD398" t="s">
        <v>9</v>
      </c>
      <c r="AE398" t="s">
        <v>65</v>
      </c>
      <c r="AF398">
        <v>0</v>
      </c>
      <c r="AG398">
        <v>0</v>
      </c>
      <c r="AH398" t="s">
        <v>21</v>
      </c>
      <c r="AI398">
        <v>0</v>
      </c>
      <c r="AJ398">
        <v>0</v>
      </c>
      <c r="AK398">
        <v>0</v>
      </c>
      <c r="AL398" t="s">
        <v>11</v>
      </c>
      <c r="AM398" t="s">
        <v>26</v>
      </c>
      <c r="AN398" t="s">
        <v>41</v>
      </c>
      <c r="AO398" t="s">
        <v>14</v>
      </c>
      <c r="AP398" t="s">
        <v>15</v>
      </c>
      <c r="AQ398">
        <v>0</v>
      </c>
      <c r="AR398">
        <v>125273</v>
      </c>
      <c r="AS398" t="s">
        <v>584</v>
      </c>
    </row>
    <row r="399" spans="1:45" x14ac:dyDescent="0.25">
      <c r="A399" t="s">
        <v>0</v>
      </c>
      <c r="B399" t="s">
        <v>1</v>
      </c>
      <c r="C399" s="1">
        <v>42908</v>
      </c>
      <c r="D399" t="s">
        <v>35</v>
      </c>
      <c r="E399">
        <v>50</v>
      </c>
      <c r="F399">
        <v>0</v>
      </c>
      <c r="G399">
        <v>0</v>
      </c>
      <c r="H399">
        <v>3</v>
      </c>
      <c r="I399">
        <v>2</v>
      </c>
      <c r="J399">
        <v>3</v>
      </c>
      <c r="K399">
        <v>1</v>
      </c>
      <c r="L399">
        <v>0</v>
      </c>
      <c r="M399">
        <v>0</v>
      </c>
      <c r="N399">
        <v>6</v>
      </c>
      <c r="O399">
        <v>3</v>
      </c>
      <c r="P399">
        <v>9</v>
      </c>
      <c r="Q399" t="s">
        <v>3</v>
      </c>
      <c r="R399" t="s">
        <v>7</v>
      </c>
      <c r="S399" t="s">
        <v>8</v>
      </c>
      <c r="T399" t="s">
        <v>9</v>
      </c>
      <c r="U399" t="s">
        <v>9</v>
      </c>
      <c r="V399">
        <v>0</v>
      </c>
      <c r="W399">
        <v>0</v>
      </c>
      <c r="X399" t="s">
        <v>21</v>
      </c>
      <c r="Y399">
        <v>0</v>
      </c>
      <c r="Z399">
        <v>0</v>
      </c>
      <c r="AA399">
        <v>0</v>
      </c>
      <c r="AB399" t="s">
        <v>4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 t="s">
        <v>5</v>
      </c>
      <c r="AK399" t="s">
        <v>90</v>
      </c>
      <c r="AL399" t="s">
        <v>11</v>
      </c>
      <c r="AM399" t="s">
        <v>49</v>
      </c>
      <c r="AN399" t="s">
        <v>13</v>
      </c>
      <c r="AO399" t="s">
        <v>14</v>
      </c>
      <c r="AP399" t="s">
        <v>15</v>
      </c>
      <c r="AQ399">
        <v>0</v>
      </c>
      <c r="AR399">
        <v>125274</v>
      </c>
      <c r="AS399" t="s">
        <v>585</v>
      </c>
    </row>
    <row r="400" spans="1:45" x14ac:dyDescent="0.25">
      <c r="A400" t="s">
        <v>0</v>
      </c>
      <c r="B400" t="s">
        <v>1</v>
      </c>
      <c r="C400" s="1">
        <v>42907</v>
      </c>
      <c r="D400" t="s">
        <v>2</v>
      </c>
      <c r="E400">
        <v>40</v>
      </c>
      <c r="F400">
        <v>0</v>
      </c>
      <c r="G400">
        <v>0</v>
      </c>
      <c r="H400">
        <v>1</v>
      </c>
      <c r="I400">
        <v>3</v>
      </c>
      <c r="J400">
        <v>0</v>
      </c>
      <c r="K400">
        <v>1</v>
      </c>
      <c r="L400">
        <v>1</v>
      </c>
      <c r="M400">
        <v>0</v>
      </c>
      <c r="N400">
        <v>2</v>
      </c>
      <c r="O400">
        <v>4</v>
      </c>
      <c r="P400">
        <v>6</v>
      </c>
      <c r="Q400" t="s">
        <v>43</v>
      </c>
      <c r="R400" t="s">
        <v>4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 t="s">
        <v>5</v>
      </c>
      <c r="AA400" t="s">
        <v>90</v>
      </c>
      <c r="AB400" t="s">
        <v>7</v>
      </c>
      <c r="AC400" t="s">
        <v>8</v>
      </c>
      <c r="AD400" t="s">
        <v>9</v>
      </c>
      <c r="AE400" t="s">
        <v>65</v>
      </c>
      <c r="AF400">
        <v>0</v>
      </c>
      <c r="AG400" t="s">
        <v>141</v>
      </c>
      <c r="AH400" t="s">
        <v>21</v>
      </c>
      <c r="AI400">
        <v>0</v>
      </c>
      <c r="AJ400">
        <v>0</v>
      </c>
      <c r="AK400">
        <v>0</v>
      </c>
      <c r="AL400" t="s">
        <v>11</v>
      </c>
      <c r="AM400" t="s">
        <v>26</v>
      </c>
      <c r="AN400" t="s">
        <v>13</v>
      </c>
      <c r="AO400" t="s">
        <v>14</v>
      </c>
      <c r="AP400" t="s">
        <v>15</v>
      </c>
      <c r="AQ400" t="s">
        <v>29</v>
      </c>
      <c r="AR400">
        <v>125275</v>
      </c>
      <c r="AS400" t="s">
        <v>586</v>
      </c>
    </row>
    <row r="401" spans="1:45" x14ac:dyDescent="0.25">
      <c r="A401" t="s">
        <v>0</v>
      </c>
      <c r="B401" t="s">
        <v>1</v>
      </c>
      <c r="C401" s="1">
        <v>42907</v>
      </c>
      <c r="D401" t="s">
        <v>2</v>
      </c>
      <c r="E401">
        <v>60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1</v>
      </c>
      <c r="N401">
        <v>0</v>
      </c>
      <c r="O401">
        <v>1</v>
      </c>
      <c r="P401">
        <v>1</v>
      </c>
      <c r="Q401" t="s">
        <v>43</v>
      </c>
      <c r="R401" t="s">
        <v>4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 t="s">
        <v>5</v>
      </c>
      <c r="AA401" t="s">
        <v>110</v>
      </c>
      <c r="AB401" t="s">
        <v>7</v>
      </c>
      <c r="AC401" t="s">
        <v>44</v>
      </c>
      <c r="AD401" t="s">
        <v>43</v>
      </c>
      <c r="AE401" t="s">
        <v>45</v>
      </c>
      <c r="AF401">
        <v>0</v>
      </c>
      <c r="AG401" t="s">
        <v>587</v>
      </c>
      <c r="AH401" t="s">
        <v>21</v>
      </c>
      <c r="AI401">
        <v>0</v>
      </c>
      <c r="AJ401">
        <v>0</v>
      </c>
      <c r="AK401">
        <v>0</v>
      </c>
      <c r="AL401" t="s">
        <v>11</v>
      </c>
      <c r="AM401" t="s">
        <v>12</v>
      </c>
      <c r="AN401" t="s">
        <v>41</v>
      </c>
      <c r="AO401" t="s">
        <v>14</v>
      </c>
      <c r="AP401" t="s">
        <v>15</v>
      </c>
      <c r="AQ401" t="s">
        <v>29</v>
      </c>
      <c r="AR401">
        <v>125276</v>
      </c>
      <c r="AS401" t="s">
        <v>588</v>
      </c>
    </row>
    <row r="402" spans="1:45" x14ac:dyDescent="0.25">
      <c r="A402" t="s">
        <v>0</v>
      </c>
      <c r="B402" t="s">
        <v>1</v>
      </c>
      <c r="C402" s="1">
        <v>42907</v>
      </c>
      <c r="D402" t="s">
        <v>35</v>
      </c>
      <c r="E402">
        <v>50</v>
      </c>
      <c r="F402">
        <v>0</v>
      </c>
      <c r="G402">
        <v>0</v>
      </c>
      <c r="H402">
        <v>0</v>
      </c>
      <c r="I402">
        <v>0</v>
      </c>
      <c r="J402">
        <v>1</v>
      </c>
      <c r="K402">
        <v>0</v>
      </c>
      <c r="L402">
        <v>0</v>
      </c>
      <c r="M402">
        <v>0</v>
      </c>
      <c r="N402">
        <v>1</v>
      </c>
      <c r="O402">
        <v>0</v>
      </c>
      <c r="P402">
        <v>1</v>
      </c>
      <c r="Q402" t="s">
        <v>9</v>
      </c>
      <c r="R402" t="s">
        <v>4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 t="s">
        <v>5</v>
      </c>
      <c r="AA402" t="s">
        <v>25</v>
      </c>
      <c r="AB402" t="s">
        <v>7</v>
      </c>
      <c r="AC402" t="s">
        <v>8</v>
      </c>
      <c r="AD402" t="s">
        <v>9</v>
      </c>
      <c r="AE402" t="s">
        <v>38</v>
      </c>
      <c r="AF402">
        <v>0</v>
      </c>
      <c r="AG402" t="s">
        <v>39</v>
      </c>
      <c r="AH402" t="s">
        <v>21</v>
      </c>
      <c r="AI402">
        <v>0</v>
      </c>
      <c r="AJ402">
        <v>0</v>
      </c>
      <c r="AK402">
        <v>0</v>
      </c>
      <c r="AL402" t="s">
        <v>11</v>
      </c>
      <c r="AM402" t="s">
        <v>12</v>
      </c>
      <c r="AN402" t="s">
        <v>41</v>
      </c>
      <c r="AO402" t="s">
        <v>14</v>
      </c>
      <c r="AP402" t="s">
        <v>15</v>
      </c>
      <c r="AQ402">
        <v>0</v>
      </c>
      <c r="AR402">
        <v>125277</v>
      </c>
      <c r="AS402" t="s">
        <v>589</v>
      </c>
    </row>
    <row r="403" spans="1:45" x14ac:dyDescent="0.25">
      <c r="A403" t="s">
        <v>0</v>
      </c>
      <c r="B403" t="s">
        <v>1</v>
      </c>
      <c r="C403" s="1">
        <v>42907</v>
      </c>
      <c r="D403" t="s">
        <v>2</v>
      </c>
      <c r="E403">
        <v>28</v>
      </c>
      <c r="F403">
        <v>0</v>
      </c>
      <c r="G403">
        <v>1</v>
      </c>
      <c r="H403">
        <v>0</v>
      </c>
      <c r="I403">
        <v>0</v>
      </c>
      <c r="J403">
        <v>0</v>
      </c>
      <c r="K403">
        <v>1</v>
      </c>
      <c r="L403">
        <v>0</v>
      </c>
      <c r="M403">
        <v>0</v>
      </c>
      <c r="N403">
        <v>0</v>
      </c>
      <c r="O403">
        <v>2</v>
      </c>
      <c r="P403">
        <v>2</v>
      </c>
      <c r="Q403" t="s">
        <v>9</v>
      </c>
      <c r="R403" t="s">
        <v>4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 t="s">
        <v>5</v>
      </c>
      <c r="AA403" t="s">
        <v>6</v>
      </c>
      <c r="AB403" t="s">
        <v>7</v>
      </c>
      <c r="AC403" t="s">
        <v>8</v>
      </c>
      <c r="AD403" t="s">
        <v>9</v>
      </c>
      <c r="AE403" t="s">
        <v>65</v>
      </c>
      <c r="AF403">
        <v>0</v>
      </c>
      <c r="AG403" t="s">
        <v>65</v>
      </c>
      <c r="AH403" t="s">
        <v>21</v>
      </c>
      <c r="AI403">
        <v>0</v>
      </c>
      <c r="AJ403">
        <v>0</v>
      </c>
      <c r="AK403">
        <v>0</v>
      </c>
      <c r="AL403" t="s">
        <v>11</v>
      </c>
      <c r="AM403" t="s">
        <v>26</v>
      </c>
      <c r="AN403" t="s">
        <v>41</v>
      </c>
      <c r="AO403" t="s">
        <v>14</v>
      </c>
      <c r="AP403" t="s">
        <v>15</v>
      </c>
      <c r="AQ403" t="s">
        <v>47</v>
      </c>
      <c r="AR403">
        <v>125278</v>
      </c>
      <c r="AS403" t="s">
        <v>590</v>
      </c>
    </row>
    <row r="404" spans="1:45" x14ac:dyDescent="0.25">
      <c r="A404" t="s">
        <v>0</v>
      </c>
      <c r="B404" t="s">
        <v>1</v>
      </c>
      <c r="C404" s="1">
        <v>42909</v>
      </c>
      <c r="D404" t="s">
        <v>35</v>
      </c>
      <c r="E404">
        <v>40</v>
      </c>
      <c r="F404">
        <v>0</v>
      </c>
      <c r="G404">
        <v>0</v>
      </c>
      <c r="H404">
        <v>0</v>
      </c>
      <c r="I404">
        <v>2</v>
      </c>
      <c r="J404">
        <v>3</v>
      </c>
      <c r="K404">
        <v>1</v>
      </c>
      <c r="L404">
        <v>0</v>
      </c>
      <c r="M404">
        <v>0</v>
      </c>
      <c r="N404">
        <v>3</v>
      </c>
      <c r="O404">
        <v>3</v>
      </c>
      <c r="P404">
        <v>6</v>
      </c>
      <c r="Q404" t="s">
        <v>165</v>
      </c>
      <c r="R404" t="s">
        <v>7</v>
      </c>
      <c r="S404" t="s">
        <v>8</v>
      </c>
      <c r="T404" t="s">
        <v>165</v>
      </c>
      <c r="U404">
        <v>0</v>
      </c>
      <c r="V404">
        <v>0</v>
      </c>
      <c r="W404">
        <v>0</v>
      </c>
      <c r="X404" t="s">
        <v>21</v>
      </c>
      <c r="Y404">
        <v>0</v>
      </c>
      <c r="Z404">
        <v>0</v>
      </c>
      <c r="AA404">
        <v>0</v>
      </c>
      <c r="AB404" t="s">
        <v>4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 t="s">
        <v>5</v>
      </c>
      <c r="AK404" t="s">
        <v>90</v>
      </c>
      <c r="AL404" t="s">
        <v>11</v>
      </c>
      <c r="AM404" t="s">
        <v>26</v>
      </c>
      <c r="AN404" t="s">
        <v>41</v>
      </c>
      <c r="AO404" t="s">
        <v>14</v>
      </c>
      <c r="AP404" t="s">
        <v>15</v>
      </c>
      <c r="AQ404">
        <v>0</v>
      </c>
      <c r="AR404">
        <v>125279</v>
      </c>
      <c r="AS404" t="s">
        <v>591</v>
      </c>
    </row>
    <row r="405" spans="1:45" x14ac:dyDescent="0.25">
      <c r="A405" t="s">
        <v>0</v>
      </c>
      <c r="B405" t="s">
        <v>1</v>
      </c>
      <c r="C405" s="1">
        <v>42907</v>
      </c>
      <c r="D405" t="s">
        <v>35</v>
      </c>
      <c r="E405">
        <v>37</v>
      </c>
      <c r="F405">
        <v>0</v>
      </c>
      <c r="G405">
        <v>1</v>
      </c>
      <c r="H405">
        <v>3</v>
      </c>
      <c r="I405">
        <v>1</v>
      </c>
      <c r="J405">
        <v>1</v>
      </c>
      <c r="K405">
        <v>3</v>
      </c>
      <c r="L405">
        <v>0</v>
      </c>
      <c r="M405">
        <v>0</v>
      </c>
      <c r="N405">
        <v>4</v>
      </c>
      <c r="O405">
        <v>5</v>
      </c>
      <c r="P405">
        <v>9</v>
      </c>
      <c r="Q405" t="s">
        <v>43</v>
      </c>
      <c r="R405" t="s">
        <v>4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 t="s">
        <v>5</v>
      </c>
      <c r="AA405" t="s">
        <v>46</v>
      </c>
      <c r="AB405" t="s">
        <v>7</v>
      </c>
      <c r="AC405" t="s">
        <v>44</v>
      </c>
      <c r="AD405" t="s">
        <v>43</v>
      </c>
      <c r="AE405" t="s">
        <v>45</v>
      </c>
      <c r="AF405">
        <v>0</v>
      </c>
      <c r="AG405">
        <v>0</v>
      </c>
      <c r="AH405" t="s">
        <v>21</v>
      </c>
      <c r="AI405">
        <v>0</v>
      </c>
      <c r="AJ405">
        <v>0</v>
      </c>
      <c r="AK405">
        <v>0</v>
      </c>
      <c r="AL405" t="s">
        <v>11</v>
      </c>
      <c r="AM405" t="s">
        <v>26</v>
      </c>
      <c r="AN405" t="s">
        <v>13</v>
      </c>
      <c r="AO405" t="s">
        <v>14</v>
      </c>
      <c r="AP405" t="s">
        <v>50</v>
      </c>
      <c r="AQ405" t="s">
        <v>47</v>
      </c>
      <c r="AR405">
        <v>125280</v>
      </c>
      <c r="AS405" t="s">
        <v>592</v>
      </c>
    </row>
    <row r="406" spans="1:45" x14ac:dyDescent="0.25">
      <c r="A406" t="s">
        <v>0</v>
      </c>
      <c r="B406" t="s">
        <v>1</v>
      </c>
      <c r="C406" s="1">
        <v>42909</v>
      </c>
      <c r="D406" t="s">
        <v>2</v>
      </c>
      <c r="E406">
        <v>60</v>
      </c>
      <c r="F406">
        <v>0</v>
      </c>
      <c r="G406">
        <v>0</v>
      </c>
      <c r="H406">
        <v>0</v>
      </c>
      <c r="I406">
        <v>3</v>
      </c>
      <c r="J406">
        <v>1</v>
      </c>
      <c r="K406">
        <v>0</v>
      </c>
      <c r="L406">
        <v>0</v>
      </c>
      <c r="M406">
        <v>1</v>
      </c>
      <c r="N406">
        <v>1</v>
      </c>
      <c r="O406">
        <v>4</v>
      </c>
      <c r="P406">
        <v>5</v>
      </c>
      <c r="Q406" t="s">
        <v>43</v>
      </c>
      <c r="R406" t="s">
        <v>7</v>
      </c>
      <c r="S406" t="s">
        <v>8</v>
      </c>
      <c r="T406" t="s">
        <v>9</v>
      </c>
      <c r="U406" t="s">
        <v>38</v>
      </c>
      <c r="V406">
        <v>0</v>
      </c>
      <c r="W406">
        <v>0</v>
      </c>
      <c r="X406" t="s">
        <v>21</v>
      </c>
      <c r="Y406">
        <v>0</v>
      </c>
      <c r="Z406">
        <v>0</v>
      </c>
      <c r="AA406">
        <v>0</v>
      </c>
      <c r="AB406" t="s">
        <v>4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 t="s">
        <v>5</v>
      </c>
      <c r="AK406" t="s">
        <v>153</v>
      </c>
      <c r="AL406" t="s">
        <v>11</v>
      </c>
      <c r="AM406" t="s">
        <v>26</v>
      </c>
      <c r="AN406" t="s">
        <v>41</v>
      </c>
      <c r="AO406" t="s">
        <v>14</v>
      </c>
      <c r="AP406" t="s">
        <v>15</v>
      </c>
      <c r="AQ406" t="s">
        <v>29</v>
      </c>
      <c r="AR406">
        <v>125281</v>
      </c>
      <c r="AS406" t="s">
        <v>593</v>
      </c>
    </row>
    <row r="407" spans="1:45" x14ac:dyDescent="0.25">
      <c r="A407" t="s">
        <v>0</v>
      </c>
      <c r="B407" t="s">
        <v>1</v>
      </c>
      <c r="C407" s="1">
        <v>42907</v>
      </c>
      <c r="D407" t="s">
        <v>35</v>
      </c>
      <c r="E407">
        <v>29</v>
      </c>
      <c r="F407">
        <v>0</v>
      </c>
      <c r="G407">
        <v>0</v>
      </c>
      <c r="H407">
        <v>2</v>
      </c>
      <c r="I407">
        <v>3</v>
      </c>
      <c r="J407">
        <v>1</v>
      </c>
      <c r="K407">
        <v>0</v>
      </c>
      <c r="L407">
        <v>0</v>
      </c>
      <c r="M407">
        <v>1</v>
      </c>
      <c r="N407">
        <v>3</v>
      </c>
      <c r="O407">
        <v>4</v>
      </c>
      <c r="P407">
        <v>7</v>
      </c>
      <c r="Q407" t="s">
        <v>59</v>
      </c>
      <c r="R407" t="s">
        <v>4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 t="s">
        <v>5</v>
      </c>
      <c r="AA407" t="s">
        <v>46</v>
      </c>
      <c r="AB407" t="s">
        <v>7</v>
      </c>
      <c r="AC407" t="s">
        <v>75</v>
      </c>
      <c r="AD407" t="s">
        <v>59</v>
      </c>
      <c r="AE407">
        <v>0</v>
      </c>
      <c r="AF407">
        <v>0</v>
      </c>
      <c r="AG407" t="s">
        <v>594</v>
      </c>
      <c r="AH407" t="s">
        <v>21</v>
      </c>
      <c r="AI407">
        <v>0</v>
      </c>
      <c r="AJ407">
        <v>0</v>
      </c>
      <c r="AK407">
        <v>0</v>
      </c>
      <c r="AL407" t="s">
        <v>11</v>
      </c>
      <c r="AM407" t="s">
        <v>26</v>
      </c>
      <c r="AN407" t="s">
        <v>41</v>
      </c>
      <c r="AO407" t="s">
        <v>14</v>
      </c>
      <c r="AP407" t="s">
        <v>50</v>
      </c>
      <c r="AQ407" t="s">
        <v>29</v>
      </c>
      <c r="AR407">
        <v>125282</v>
      </c>
      <c r="AS407" t="s">
        <v>595</v>
      </c>
    </row>
    <row r="408" spans="1:45" x14ac:dyDescent="0.25">
      <c r="A408" t="s">
        <v>0</v>
      </c>
      <c r="B408" t="s">
        <v>1</v>
      </c>
      <c r="C408" s="1">
        <v>42908</v>
      </c>
      <c r="D408" t="s">
        <v>2</v>
      </c>
      <c r="E408">
        <v>30</v>
      </c>
      <c r="F408">
        <v>0</v>
      </c>
      <c r="G408">
        <v>1</v>
      </c>
      <c r="H408">
        <v>0</v>
      </c>
      <c r="I408">
        <v>0</v>
      </c>
      <c r="J408">
        <v>0</v>
      </c>
      <c r="K408">
        <v>1</v>
      </c>
      <c r="L408">
        <v>0</v>
      </c>
      <c r="M408">
        <v>0</v>
      </c>
      <c r="N408">
        <v>0</v>
      </c>
      <c r="O408">
        <v>2</v>
      </c>
      <c r="P408">
        <v>2</v>
      </c>
      <c r="Q408" t="s">
        <v>43</v>
      </c>
      <c r="R408" t="s">
        <v>4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 t="s">
        <v>5</v>
      </c>
      <c r="AA408" t="s">
        <v>25</v>
      </c>
      <c r="AB408" t="s">
        <v>7</v>
      </c>
      <c r="AC408" t="s">
        <v>8</v>
      </c>
      <c r="AD408" t="s">
        <v>9</v>
      </c>
      <c r="AE408" t="s">
        <v>9</v>
      </c>
      <c r="AF408">
        <v>0</v>
      </c>
      <c r="AG408" t="s">
        <v>201</v>
      </c>
      <c r="AH408" t="s">
        <v>21</v>
      </c>
      <c r="AI408">
        <v>0</v>
      </c>
      <c r="AJ408">
        <v>0</v>
      </c>
      <c r="AK408">
        <v>0</v>
      </c>
      <c r="AL408" t="s">
        <v>11</v>
      </c>
      <c r="AM408" t="s">
        <v>12</v>
      </c>
      <c r="AN408" t="s">
        <v>41</v>
      </c>
      <c r="AO408" t="s">
        <v>14</v>
      </c>
      <c r="AP408" t="s">
        <v>15</v>
      </c>
      <c r="AQ408" t="s">
        <v>47</v>
      </c>
      <c r="AR408">
        <v>125283</v>
      </c>
      <c r="AS408" t="s">
        <v>596</v>
      </c>
    </row>
    <row r="409" spans="1:45" x14ac:dyDescent="0.25">
      <c r="A409" t="s">
        <v>0</v>
      </c>
      <c r="B409" t="s">
        <v>1</v>
      </c>
      <c r="C409" s="1">
        <v>42909</v>
      </c>
      <c r="D409" t="s">
        <v>2</v>
      </c>
      <c r="E409">
        <v>38</v>
      </c>
      <c r="F409">
        <v>0</v>
      </c>
      <c r="G409">
        <v>0</v>
      </c>
      <c r="H409">
        <v>4</v>
      </c>
      <c r="I409">
        <v>2</v>
      </c>
      <c r="J409">
        <v>0</v>
      </c>
      <c r="K409">
        <v>2</v>
      </c>
      <c r="L409">
        <v>0</v>
      </c>
      <c r="M409">
        <v>1</v>
      </c>
      <c r="N409">
        <v>4</v>
      </c>
      <c r="O409">
        <v>5</v>
      </c>
      <c r="P409">
        <v>9</v>
      </c>
      <c r="Q409" t="s">
        <v>43</v>
      </c>
      <c r="R409" t="s">
        <v>7</v>
      </c>
      <c r="S409" t="s">
        <v>44</v>
      </c>
      <c r="T409" t="s">
        <v>43</v>
      </c>
      <c r="U409" t="s">
        <v>45</v>
      </c>
      <c r="V409">
        <v>0</v>
      </c>
      <c r="W409">
        <v>0</v>
      </c>
      <c r="X409" t="s">
        <v>21</v>
      </c>
      <c r="Y409">
        <v>0</v>
      </c>
      <c r="Z409">
        <v>0</v>
      </c>
      <c r="AA409">
        <v>0</v>
      </c>
      <c r="AB409" t="s">
        <v>7</v>
      </c>
      <c r="AC409" t="s">
        <v>44</v>
      </c>
      <c r="AD409" t="s">
        <v>43</v>
      </c>
      <c r="AE409" t="s">
        <v>45</v>
      </c>
      <c r="AF409">
        <v>0</v>
      </c>
      <c r="AG409">
        <v>0</v>
      </c>
      <c r="AH409" t="s">
        <v>21</v>
      </c>
      <c r="AI409">
        <v>0</v>
      </c>
      <c r="AJ409">
        <v>0</v>
      </c>
      <c r="AK409">
        <v>0</v>
      </c>
      <c r="AL409" t="s">
        <v>11</v>
      </c>
      <c r="AM409" t="s">
        <v>49</v>
      </c>
      <c r="AN409" t="s">
        <v>13</v>
      </c>
      <c r="AO409" t="s">
        <v>14</v>
      </c>
      <c r="AP409" t="s">
        <v>50</v>
      </c>
      <c r="AQ409">
        <v>0</v>
      </c>
      <c r="AR409">
        <v>125284</v>
      </c>
      <c r="AS409" t="s">
        <v>597</v>
      </c>
    </row>
    <row r="410" spans="1:45" x14ac:dyDescent="0.25">
      <c r="A410" t="s">
        <v>0</v>
      </c>
      <c r="B410" t="s">
        <v>1</v>
      </c>
      <c r="C410" s="1">
        <v>42907</v>
      </c>
      <c r="D410" t="s">
        <v>2</v>
      </c>
      <c r="E410">
        <v>41</v>
      </c>
      <c r="F410">
        <v>1</v>
      </c>
      <c r="G410">
        <v>0</v>
      </c>
      <c r="H410">
        <v>4</v>
      </c>
      <c r="I410">
        <v>1</v>
      </c>
      <c r="J410">
        <v>3</v>
      </c>
      <c r="K410">
        <v>2</v>
      </c>
      <c r="L410">
        <v>0</v>
      </c>
      <c r="M410">
        <v>1</v>
      </c>
      <c r="N410">
        <v>8</v>
      </c>
      <c r="O410">
        <v>4</v>
      </c>
      <c r="P410">
        <v>12</v>
      </c>
      <c r="Q410" t="s">
        <v>3</v>
      </c>
      <c r="R410" t="s">
        <v>4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 t="s">
        <v>5</v>
      </c>
      <c r="AA410" t="s">
        <v>46</v>
      </c>
      <c r="AB410" t="s">
        <v>7</v>
      </c>
      <c r="AC410" t="s">
        <v>8</v>
      </c>
      <c r="AD410" t="s">
        <v>9</v>
      </c>
      <c r="AE410" t="s">
        <v>65</v>
      </c>
      <c r="AF410">
        <v>0</v>
      </c>
      <c r="AG410" t="s">
        <v>138</v>
      </c>
      <c r="AH410" t="s">
        <v>21</v>
      </c>
      <c r="AI410">
        <v>0</v>
      </c>
      <c r="AJ410">
        <v>0</v>
      </c>
      <c r="AK410">
        <v>0</v>
      </c>
      <c r="AL410" t="s">
        <v>11</v>
      </c>
      <c r="AM410" t="s">
        <v>26</v>
      </c>
      <c r="AN410" t="s">
        <v>13</v>
      </c>
      <c r="AO410" t="s">
        <v>14</v>
      </c>
      <c r="AP410" t="s">
        <v>15</v>
      </c>
      <c r="AQ410" t="s">
        <v>47</v>
      </c>
      <c r="AR410">
        <v>125285</v>
      </c>
      <c r="AS410" t="s">
        <v>598</v>
      </c>
    </row>
    <row r="411" spans="1:45" x14ac:dyDescent="0.25">
      <c r="A411" t="s">
        <v>0</v>
      </c>
      <c r="B411" t="s">
        <v>1</v>
      </c>
      <c r="C411" s="1">
        <v>42908</v>
      </c>
      <c r="D411" t="s">
        <v>2</v>
      </c>
      <c r="E411">
        <v>20</v>
      </c>
      <c r="F411">
        <v>1</v>
      </c>
      <c r="G411">
        <v>0</v>
      </c>
      <c r="H411">
        <v>0</v>
      </c>
      <c r="I411">
        <v>0</v>
      </c>
      <c r="J411">
        <v>0</v>
      </c>
      <c r="K411">
        <v>1</v>
      </c>
      <c r="L411">
        <v>0</v>
      </c>
      <c r="M411">
        <v>0</v>
      </c>
      <c r="N411">
        <v>1</v>
      </c>
      <c r="O411">
        <v>1</v>
      </c>
      <c r="P411">
        <v>2</v>
      </c>
      <c r="Q411" t="s">
        <v>9</v>
      </c>
      <c r="R411" t="s">
        <v>4</v>
      </c>
      <c r="S411" t="s">
        <v>60</v>
      </c>
      <c r="T411" t="s">
        <v>161</v>
      </c>
      <c r="U411">
        <v>0</v>
      </c>
      <c r="V411">
        <v>0</v>
      </c>
      <c r="W411">
        <v>0</v>
      </c>
      <c r="X411">
        <v>0</v>
      </c>
      <c r="Y411">
        <v>0</v>
      </c>
      <c r="Z411" t="s">
        <v>21</v>
      </c>
      <c r="AA411">
        <v>0</v>
      </c>
      <c r="AB411" t="s">
        <v>7</v>
      </c>
      <c r="AC411" t="s">
        <v>8</v>
      </c>
      <c r="AD411" t="s">
        <v>9</v>
      </c>
      <c r="AE411" t="s">
        <v>38</v>
      </c>
      <c r="AF411">
        <v>0</v>
      </c>
      <c r="AG411" t="s">
        <v>39</v>
      </c>
      <c r="AH411" t="s">
        <v>21</v>
      </c>
      <c r="AI411">
        <v>0</v>
      </c>
      <c r="AJ411">
        <v>0</v>
      </c>
      <c r="AK411">
        <v>0</v>
      </c>
      <c r="AL411" t="s">
        <v>11</v>
      </c>
      <c r="AM411" t="s">
        <v>12</v>
      </c>
      <c r="AN411" t="s">
        <v>41</v>
      </c>
      <c r="AO411" t="s">
        <v>14</v>
      </c>
      <c r="AP411" t="s">
        <v>15</v>
      </c>
      <c r="AQ411" t="s">
        <v>47</v>
      </c>
      <c r="AR411">
        <v>125286</v>
      </c>
      <c r="AS411" t="s">
        <v>599</v>
      </c>
    </row>
    <row r="412" spans="1:45" x14ac:dyDescent="0.25">
      <c r="A412" t="s">
        <v>0</v>
      </c>
      <c r="B412" t="s">
        <v>1</v>
      </c>
      <c r="C412" s="1">
        <v>42907</v>
      </c>
      <c r="D412" t="s">
        <v>35</v>
      </c>
      <c r="E412">
        <v>38</v>
      </c>
      <c r="F412">
        <v>1</v>
      </c>
      <c r="G412">
        <v>0</v>
      </c>
      <c r="H412">
        <v>2</v>
      </c>
      <c r="I412">
        <v>1</v>
      </c>
      <c r="J412">
        <v>3</v>
      </c>
      <c r="K412">
        <v>2</v>
      </c>
      <c r="L412">
        <v>0</v>
      </c>
      <c r="M412">
        <v>0</v>
      </c>
      <c r="N412">
        <v>6</v>
      </c>
      <c r="O412">
        <v>3</v>
      </c>
      <c r="P412">
        <v>9</v>
      </c>
      <c r="Q412" t="s">
        <v>43</v>
      </c>
      <c r="R412" t="s">
        <v>4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 t="s">
        <v>5</v>
      </c>
      <c r="AA412" t="s">
        <v>110</v>
      </c>
      <c r="AB412" t="s">
        <v>7</v>
      </c>
      <c r="AC412" t="s">
        <v>8</v>
      </c>
      <c r="AD412" t="s">
        <v>9</v>
      </c>
      <c r="AE412" t="s">
        <v>19</v>
      </c>
      <c r="AF412">
        <v>0</v>
      </c>
      <c r="AG412" t="s">
        <v>553</v>
      </c>
      <c r="AH412" t="s">
        <v>21</v>
      </c>
      <c r="AI412">
        <v>0</v>
      </c>
      <c r="AJ412">
        <v>0</v>
      </c>
      <c r="AK412">
        <v>0</v>
      </c>
      <c r="AL412" t="s">
        <v>11</v>
      </c>
      <c r="AM412" t="s">
        <v>26</v>
      </c>
      <c r="AN412" t="s">
        <v>13</v>
      </c>
      <c r="AO412" t="s">
        <v>14</v>
      </c>
      <c r="AP412" t="s">
        <v>15</v>
      </c>
      <c r="AQ412">
        <v>0</v>
      </c>
      <c r="AR412">
        <v>125287</v>
      </c>
      <c r="AS412" t="s">
        <v>600</v>
      </c>
    </row>
    <row r="413" spans="1:45" x14ac:dyDescent="0.25">
      <c r="A413" t="s">
        <v>0</v>
      </c>
      <c r="B413" t="s">
        <v>1</v>
      </c>
      <c r="C413" s="1">
        <v>42909</v>
      </c>
      <c r="D413" t="s">
        <v>2</v>
      </c>
      <c r="E413">
        <v>41</v>
      </c>
      <c r="F413">
        <v>1</v>
      </c>
      <c r="G413">
        <v>0</v>
      </c>
      <c r="H413">
        <v>0</v>
      </c>
      <c r="I413">
        <v>2</v>
      </c>
      <c r="J413">
        <v>1</v>
      </c>
      <c r="K413">
        <v>0</v>
      </c>
      <c r="L413">
        <v>0</v>
      </c>
      <c r="M413">
        <v>0</v>
      </c>
      <c r="N413">
        <v>2</v>
      </c>
      <c r="O413">
        <v>2</v>
      </c>
      <c r="P413">
        <v>4</v>
      </c>
      <c r="Q413" t="s">
        <v>63</v>
      </c>
      <c r="R413" t="s">
        <v>7</v>
      </c>
      <c r="S413" t="s">
        <v>8</v>
      </c>
      <c r="T413" t="s">
        <v>9</v>
      </c>
      <c r="U413" t="s">
        <v>65</v>
      </c>
      <c r="V413">
        <v>0</v>
      </c>
      <c r="W413">
        <v>0</v>
      </c>
      <c r="X413" t="s">
        <v>21</v>
      </c>
      <c r="Y413">
        <v>0</v>
      </c>
      <c r="Z413">
        <v>0</v>
      </c>
      <c r="AA413">
        <v>0</v>
      </c>
      <c r="AB413" t="s">
        <v>4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 t="s">
        <v>5</v>
      </c>
      <c r="AK413" t="s">
        <v>90</v>
      </c>
      <c r="AL413" t="s">
        <v>11</v>
      </c>
      <c r="AM413" t="s">
        <v>26</v>
      </c>
      <c r="AN413" t="s">
        <v>41</v>
      </c>
      <c r="AO413" t="s">
        <v>14</v>
      </c>
      <c r="AP413" t="s">
        <v>50</v>
      </c>
      <c r="AQ413" t="s">
        <v>47</v>
      </c>
      <c r="AR413">
        <v>125288</v>
      </c>
      <c r="AS413" t="s">
        <v>601</v>
      </c>
    </row>
    <row r="414" spans="1:45" x14ac:dyDescent="0.25">
      <c r="A414" t="s">
        <v>0</v>
      </c>
      <c r="B414" t="s">
        <v>1</v>
      </c>
      <c r="C414" s="1">
        <v>42908</v>
      </c>
      <c r="D414" t="s">
        <v>2</v>
      </c>
      <c r="E414">
        <v>40</v>
      </c>
      <c r="F414">
        <v>0</v>
      </c>
      <c r="G414">
        <v>0</v>
      </c>
      <c r="H414">
        <v>5</v>
      </c>
      <c r="I414">
        <v>0</v>
      </c>
      <c r="J414">
        <v>1</v>
      </c>
      <c r="K414">
        <v>3</v>
      </c>
      <c r="L414">
        <v>0</v>
      </c>
      <c r="M414">
        <v>0</v>
      </c>
      <c r="N414">
        <v>6</v>
      </c>
      <c r="O414">
        <v>3</v>
      </c>
      <c r="P414">
        <v>9</v>
      </c>
      <c r="Q414" t="s">
        <v>9</v>
      </c>
      <c r="R414" t="s">
        <v>4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 t="s">
        <v>5</v>
      </c>
      <c r="AA414" t="s">
        <v>110</v>
      </c>
      <c r="AB414" t="s">
        <v>7</v>
      </c>
      <c r="AC414" t="s">
        <v>8</v>
      </c>
      <c r="AD414" t="s">
        <v>9</v>
      </c>
      <c r="AE414" t="s">
        <v>65</v>
      </c>
      <c r="AF414">
        <v>0</v>
      </c>
      <c r="AG414" t="s">
        <v>65</v>
      </c>
      <c r="AH414" t="s">
        <v>21</v>
      </c>
      <c r="AI414">
        <v>0</v>
      </c>
      <c r="AJ414">
        <v>0</v>
      </c>
      <c r="AK414">
        <v>0</v>
      </c>
      <c r="AL414" t="s">
        <v>11</v>
      </c>
      <c r="AM414" t="s">
        <v>12</v>
      </c>
      <c r="AN414" t="s">
        <v>41</v>
      </c>
      <c r="AO414" t="s">
        <v>14</v>
      </c>
      <c r="AP414" t="s">
        <v>15</v>
      </c>
      <c r="AQ414">
        <v>0</v>
      </c>
      <c r="AR414">
        <v>125289</v>
      </c>
      <c r="AS414" t="s">
        <v>602</v>
      </c>
    </row>
    <row r="415" spans="1:45" x14ac:dyDescent="0.25">
      <c r="A415" t="s">
        <v>0</v>
      </c>
      <c r="B415" t="s">
        <v>1</v>
      </c>
      <c r="C415" s="1">
        <v>42909</v>
      </c>
      <c r="D415" t="s">
        <v>2</v>
      </c>
      <c r="E415">
        <v>50</v>
      </c>
      <c r="F415">
        <v>0</v>
      </c>
      <c r="G415">
        <v>0</v>
      </c>
      <c r="H415">
        <v>3</v>
      </c>
      <c r="I415">
        <v>4</v>
      </c>
      <c r="J415">
        <v>0</v>
      </c>
      <c r="K415">
        <v>2</v>
      </c>
      <c r="L415">
        <v>0</v>
      </c>
      <c r="M415">
        <v>0</v>
      </c>
      <c r="N415">
        <v>3</v>
      </c>
      <c r="O415">
        <v>6</v>
      </c>
      <c r="P415">
        <v>9</v>
      </c>
      <c r="Q415" t="s">
        <v>79</v>
      </c>
      <c r="R415" t="s">
        <v>7</v>
      </c>
      <c r="S415" t="s">
        <v>8</v>
      </c>
      <c r="T415" t="s">
        <v>9</v>
      </c>
      <c r="U415">
        <v>0</v>
      </c>
      <c r="V415">
        <v>0</v>
      </c>
      <c r="W415" t="s">
        <v>141</v>
      </c>
      <c r="X415" t="s">
        <v>21</v>
      </c>
      <c r="Y415">
        <v>0</v>
      </c>
      <c r="Z415">
        <v>0</v>
      </c>
      <c r="AA415">
        <v>0</v>
      </c>
      <c r="AB415" t="s">
        <v>4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 t="s">
        <v>5</v>
      </c>
      <c r="AK415" t="s">
        <v>153</v>
      </c>
      <c r="AL415" t="s">
        <v>11</v>
      </c>
      <c r="AM415" t="s">
        <v>26</v>
      </c>
      <c r="AN415" t="s">
        <v>13</v>
      </c>
      <c r="AO415" t="s">
        <v>14</v>
      </c>
      <c r="AP415" t="s">
        <v>50</v>
      </c>
      <c r="AQ415" t="s">
        <v>57</v>
      </c>
      <c r="AR415">
        <v>125290</v>
      </c>
      <c r="AS415" t="s">
        <v>603</v>
      </c>
    </row>
    <row r="416" spans="1:45" x14ac:dyDescent="0.25">
      <c r="A416" t="s">
        <v>0</v>
      </c>
      <c r="B416" t="s">
        <v>1</v>
      </c>
      <c r="C416" s="1">
        <v>42908</v>
      </c>
      <c r="D416" t="s">
        <v>2</v>
      </c>
      <c r="E416">
        <v>25</v>
      </c>
      <c r="F416">
        <v>0</v>
      </c>
      <c r="G416">
        <v>0</v>
      </c>
      <c r="H416">
        <v>5</v>
      </c>
      <c r="I416">
        <v>0</v>
      </c>
      <c r="J416">
        <v>0</v>
      </c>
      <c r="K416">
        <v>3</v>
      </c>
      <c r="L416">
        <v>0</v>
      </c>
      <c r="M416">
        <v>0</v>
      </c>
      <c r="N416">
        <v>5</v>
      </c>
      <c r="O416">
        <v>3</v>
      </c>
      <c r="P416">
        <v>8</v>
      </c>
      <c r="Q416" t="s">
        <v>43</v>
      </c>
      <c r="R416" t="s">
        <v>4</v>
      </c>
      <c r="S416" t="s">
        <v>60</v>
      </c>
      <c r="T416" t="s">
        <v>61</v>
      </c>
      <c r="U416">
        <v>0</v>
      </c>
      <c r="V416">
        <v>0</v>
      </c>
      <c r="W416">
        <v>0</v>
      </c>
      <c r="X416">
        <v>0</v>
      </c>
      <c r="Y416">
        <v>0</v>
      </c>
      <c r="Z416" t="s">
        <v>21</v>
      </c>
      <c r="AA416">
        <v>0</v>
      </c>
      <c r="AB416" t="s">
        <v>7</v>
      </c>
      <c r="AC416" t="s">
        <v>8</v>
      </c>
      <c r="AD416" t="s">
        <v>9</v>
      </c>
      <c r="AE416" t="s">
        <v>19</v>
      </c>
      <c r="AF416">
        <v>0</v>
      </c>
      <c r="AG416" t="s">
        <v>20</v>
      </c>
      <c r="AH416" t="s">
        <v>21</v>
      </c>
      <c r="AI416">
        <v>0</v>
      </c>
      <c r="AJ416">
        <v>0</v>
      </c>
      <c r="AK416">
        <v>0</v>
      </c>
      <c r="AL416" t="s">
        <v>11</v>
      </c>
      <c r="AM416" t="s">
        <v>12</v>
      </c>
      <c r="AN416" t="s">
        <v>41</v>
      </c>
      <c r="AO416" t="s">
        <v>14</v>
      </c>
      <c r="AP416" t="s">
        <v>15</v>
      </c>
      <c r="AQ416">
        <v>0</v>
      </c>
      <c r="AR416">
        <v>125291</v>
      </c>
      <c r="AS416" t="s">
        <v>604</v>
      </c>
    </row>
    <row r="417" spans="1:45" x14ac:dyDescent="0.25">
      <c r="A417" t="s">
        <v>0</v>
      </c>
      <c r="B417" t="s">
        <v>1</v>
      </c>
      <c r="C417" s="1">
        <v>42907</v>
      </c>
      <c r="D417" t="s">
        <v>2</v>
      </c>
      <c r="E417">
        <v>27</v>
      </c>
      <c r="F417">
        <v>0</v>
      </c>
      <c r="G417">
        <v>0</v>
      </c>
      <c r="H417">
        <v>1</v>
      </c>
      <c r="I417">
        <v>2</v>
      </c>
      <c r="J417">
        <v>2</v>
      </c>
      <c r="K417">
        <v>1</v>
      </c>
      <c r="L417">
        <v>0</v>
      </c>
      <c r="M417">
        <v>0</v>
      </c>
      <c r="N417">
        <v>3</v>
      </c>
      <c r="O417">
        <v>3</v>
      </c>
      <c r="P417">
        <v>6</v>
      </c>
      <c r="Q417" t="s">
        <v>59</v>
      </c>
      <c r="R417" t="s">
        <v>4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 t="s">
        <v>5</v>
      </c>
      <c r="AA417" t="s">
        <v>110</v>
      </c>
      <c r="AB417" t="s">
        <v>7</v>
      </c>
      <c r="AC417" t="s">
        <v>8</v>
      </c>
      <c r="AD417" t="s">
        <v>9</v>
      </c>
      <c r="AE417" t="s">
        <v>19</v>
      </c>
      <c r="AF417">
        <v>0</v>
      </c>
      <c r="AG417">
        <v>0</v>
      </c>
      <c r="AH417" t="s">
        <v>21</v>
      </c>
      <c r="AI417">
        <v>0</v>
      </c>
      <c r="AJ417">
        <v>0</v>
      </c>
      <c r="AK417">
        <v>0</v>
      </c>
      <c r="AL417" t="s">
        <v>11</v>
      </c>
      <c r="AM417" t="s">
        <v>26</v>
      </c>
      <c r="AN417" t="s">
        <v>41</v>
      </c>
      <c r="AO417" t="s">
        <v>14</v>
      </c>
      <c r="AP417" t="s">
        <v>50</v>
      </c>
      <c r="AQ417">
        <v>0</v>
      </c>
      <c r="AR417">
        <v>125292</v>
      </c>
      <c r="AS417" t="s">
        <v>605</v>
      </c>
    </row>
    <row r="418" spans="1:45" x14ac:dyDescent="0.25">
      <c r="A418" t="s">
        <v>0</v>
      </c>
      <c r="B418" t="s">
        <v>1</v>
      </c>
      <c r="C418" s="1">
        <v>42907</v>
      </c>
      <c r="D418" t="s">
        <v>2</v>
      </c>
      <c r="E418">
        <v>36</v>
      </c>
      <c r="F418">
        <v>0</v>
      </c>
      <c r="G418">
        <v>1</v>
      </c>
      <c r="H418">
        <v>3</v>
      </c>
      <c r="I418">
        <v>1</v>
      </c>
      <c r="J418">
        <v>0</v>
      </c>
      <c r="K418">
        <v>1</v>
      </c>
      <c r="L418">
        <v>0</v>
      </c>
      <c r="M418">
        <v>0</v>
      </c>
      <c r="N418">
        <v>3</v>
      </c>
      <c r="O418">
        <v>3</v>
      </c>
      <c r="P418">
        <v>6</v>
      </c>
      <c r="Q418" t="s">
        <v>171</v>
      </c>
      <c r="R418" t="s">
        <v>4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 t="s">
        <v>5</v>
      </c>
      <c r="AA418" t="s">
        <v>110</v>
      </c>
      <c r="AB418" t="s">
        <v>7</v>
      </c>
      <c r="AC418" t="s">
        <v>112</v>
      </c>
      <c r="AD418" t="s">
        <v>171</v>
      </c>
      <c r="AE418">
        <v>0</v>
      </c>
      <c r="AF418">
        <v>0</v>
      </c>
      <c r="AG418">
        <v>0</v>
      </c>
      <c r="AH418" t="s">
        <v>21</v>
      </c>
      <c r="AI418">
        <v>0</v>
      </c>
      <c r="AJ418">
        <v>0</v>
      </c>
      <c r="AK418">
        <v>0</v>
      </c>
      <c r="AL418" t="s">
        <v>11</v>
      </c>
      <c r="AM418" t="s">
        <v>71</v>
      </c>
      <c r="AN418" t="s">
        <v>13</v>
      </c>
      <c r="AO418" t="s">
        <v>14</v>
      </c>
      <c r="AP418" t="s">
        <v>15</v>
      </c>
      <c r="AQ418" t="s">
        <v>47</v>
      </c>
      <c r="AR418">
        <v>125293</v>
      </c>
      <c r="AS418" t="s">
        <v>606</v>
      </c>
    </row>
    <row r="419" spans="1:45" x14ac:dyDescent="0.25">
      <c r="A419" t="s">
        <v>0</v>
      </c>
      <c r="B419" t="s">
        <v>1</v>
      </c>
      <c r="C419" s="1">
        <v>42909</v>
      </c>
      <c r="D419" t="s">
        <v>35</v>
      </c>
      <c r="E419">
        <v>46</v>
      </c>
      <c r="F419">
        <v>0</v>
      </c>
      <c r="G419">
        <v>0</v>
      </c>
      <c r="H419">
        <v>1</v>
      </c>
      <c r="I419">
        <v>2</v>
      </c>
      <c r="J419">
        <v>1</v>
      </c>
      <c r="K419">
        <v>2</v>
      </c>
      <c r="L419">
        <v>0</v>
      </c>
      <c r="M419">
        <v>0</v>
      </c>
      <c r="N419">
        <v>2</v>
      </c>
      <c r="O419">
        <v>4</v>
      </c>
      <c r="P419">
        <v>6</v>
      </c>
      <c r="Q419" t="s">
        <v>171</v>
      </c>
      <c r="R419" t="s">
        <v>7</v>
      </c>
      <c r="S419" t="s">
        <v>8</v>
      </c>
      <c r="T419" t="s">
        <v>9</v>
      </c>
      <c r="U419" t="s">
        <v>65</v>
      </c>
      <c r="V419">
        <v>0</v>
      </c>
      <c r="W419">
        <v>0</v>
      </c>
      <c r="X419" t="s">
        <v>21</v>
      </c>
      <c r="Y419">
        <v>0</v>
      </c>
      <c r="Z419">
        <v>0</v>
      </c>
      <c r="AA419">
        <v>0</v>
      </c>
      <c r="AB419" t="s">
        <v>4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 t="s">
        <v>11</v>
      </c>
      <c r="AM419" t="s">
        <v>26</v>
      </c>
      <c r="AN419" t="s">
        <v>13</v>
      </c>
      <c r="AO419" t="s">
        <v>14</v>
      </c>
      <c r="AP419" t="s">
        <v>15</v>
      </c>
      <c r="AQ419">
        <v>0</v>
      </c>
      <c r="AR419">
        <v>125294</v>
      </c>
      <c r="AS419" t="s">
        <v>607</v>
      </c>
    </row>
    <row r="420" spans="1:45" x14ac:dyDescent="0.25">
      <c r="A420" t="s">
        <v>0</v>
      </c>
      <c r="B420" t="s">
        <v>1</v>
      </c>
      <c r="C420" s="1">
        <v>42907</v>
      </c>
      <c r="D420" t="s">
        <v>2</v>
      </c>
      <c r="E420">
        <v>38</v>
      </c>
      <c r="F420">
        <v>0</v>
      </c>
      <c r="G420">
        <v>0</v>
      </c>
      <c r="H420">
        <v>4</v>
      </c>
      <c r="I420">
        <v>2</v>
      </c>
      <c r="J420">
        <v>1</v>
      </c>
      <c r="K420">
        <v>1</v>
      </c>
      <c r="L420">
        <v>0</v>
      </c>
      <c r="M420">
        <v>0</v>
      </c>
      <c r="N420">
        <v>5</v>
      </c>
      <c r="O420">
        <v>3</v>
      </c>
      <c r="P420">
        <v>8</v>
      </c>
      <c r="Q420" t="s">
        <v>63</v>
      </c>
      <c r="R420" t="s">
        <v>4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 t="s">
        <v>5</v>
      </c>
      <c r="AA420" t="s">
        <v>90</v>
      </c>
      <c r="AB420" t="s">
        <v>7</v>
      </c>
      <c r="AC420" t="s">
        <v>8</v>
      </c>
      <c r="AD420" t="s">
        <v>9</v>
      </c>
      <c r="AE420" t="s">
        <v>38</v>
      </c>
      <c r="AF420">
        <v>0</v>
      </c>
      <c r="AG420">
        <v>0</v>
      </c>
      <c r="AH420" t="s">
        <v>21</v>
      </c>
      <c r="AI420">
        <v>0</v>
      </c>
      <c r="AJ420">
        <v>0</v>
      </c>
      <c r="AK420">
        <v>0</v>
      </c>
      <c r="AL420" t="s">
        <v>11</v>
      </c>
      <c r="AM420" t="s">
        <v>22</v>
      </c>
      <c r="AN420" t="s">
        <v>13</v>
      </c>
      <c r="AO420" t="s">
        <v>14</v>
      </c>
      <c r="AP420" t="s">
        <v>15</v>
      </c>
      <c r="AQ420" t="s">
        <v>57</v>
      </c>
      <c r="AR420">
        <v>125295</v>
      </c>
      <c r="AS420" t="s">
        <v>608</v>
      </c>
    </row>
    <row r="421" spans="1:45" x14ac:dyDescent="0.25">
      <c r="A421" t="s">
        <v>0</v>
      </c>
      <c r="B421" t="s">
        <v>1</v>
      </c>
      <c r="C421" s="1">
        <v>42908</v>
      </c>
      <c r="D421" t="s">
        <v>2</v>
      </c>
      <c r="E421">
        <v>45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1</v>
      </c>
      <c r="L421">
        <v>0</v>
      </c>
      <c r="M421">
        <v>0</v>
      </c>
      <c r="N421">
        <v>0</v>
      </c>
      <c r="O421">
        <v>1</v>
      </c>
      <c r="P421">
        <v>1</v>
      </c>
      <c r="Q421" t="s">
        <v>43</v>
      </c>
      <c r="R421" t="s">
        <v>4</v>
      </c>
      <c r="S421" t="s">
        <v>60</v>
      </c>
      <c r="T421" t="s">
        <v>61</v>
      </c>
      <c r="U421">
        <v>0</v>
      </c>
      <c r="V421">
        <v>0</v>
      </c>
      <c r="W421">
        <v>0</v>
      </c>
      <c r="X421">
        <v>0</v>
      </c>
      <c r="Y421">
        <v>0</v>
      </c>
      <c r="Z421" t="s">
        <v>21</v>
      </c>
      <c r="AA421">
        <v>0</v>
      </c>
      <c r="AB421" t="s">
        <v>7</v>
      </c>
      <c r="AC421" t="s">
        <v>8</v>
      </c>
      <c r="AD421" t="s">
        <v>9</v>
      </c>
      <c r="AE421" t="s">
        <v>9</v>
      </c>
      <c r="AF421">
        <v>0</v>
      </c>
      <c r="AG421" t="s">
        <v>201</v>
      </c>
      <c r="AH421" t="s">
        <v>21</v>
      </c>
      <c r="AI421">
        <v>0</v>
      </c>
      <c r="AJ421">
        <v>0</v>
      </c>
      <c r="AK421">
        <v>0</v>
      </c>
      <c r="AL421" t="s">
        <v>11</v>
      </c>
      <c r="AM421" t="s">
        <v>12</v>
      </c>
      <c r="AN421" t="s">
        <v>41</v>
      </c>
      <c r="AO421" t="s">
        <v>14</v>
      </c>
      <c r="AP421" t="s">
        <v>15</v>
      </c>
      <c r="AQ421">
        <v>0</v>
      </c>
      <c r="AR421">
        <v>125296</v>
      </c>
      <c r="AS421" t="s">
        <v>609</v>
      </c>
    </row>
    <row r="422" spans="1:45" x14ac:dyDescent="0.25">
      <c r="A422" t="s">
        <v>0</v>
      </c>
      <c r="B422" t="s">
        <v>1</v>
      </c>
      <c r="C422" s="1">
        <v>42907</v>
      </c>
      <c r="D422" t="s">
        <v>2</v>
      </c>
      <c r="E422">
        <v>40</v>
      </c>
      <c r="F422">
        <v>0</v>
      </c>
      <c r="G422">
        <v>0</v>
      </c>
      <c r="H422">
        <v>3</v>
      </c>
      <c r="I422">
        <v>2</v>
      </c>
      <c r="J422">
        <v>0</v>
      </c>
      <c r="K422">
        <v>1</v>
      </c>
      <c r="L422">
        <v>0</v>
      </c>
      <c r="M422">
        <v>0</v>
      </c>
      <c r="N422">
        <v>3</v>
      </c>
      <c r="O422">
        <v>3</v>
      </c>
      <c r="P422">
        <v>6</v>
      </c>
      <c r="Q422" t="s">
        <v>9</v>
      </c>
      <c r="R422" t="s">
        <v>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 t="s">
        <v>5</v>
      </c>
      <c r="AA422" t="s">
        <v>46</v>
      </c>
      <c r="AB422" t="s">
        <v>7</v>
      </c>
      <c r="AC422" t="s">
        <v>8</v>
      </c>
      <c r="AD422" t="s">
        <v>9</v>
      </c>
      <c r="AE422" t="s">
        <v>65</v>
      </c>
      <c r="AF422">
        <v>0</v>
      </c>
      <c r="AG422" t="s">
        <v>141</v>
      </c>
      <c r="AH422" t="s">
        <v>21</v>
      </c>
      <c r="AI422">
        <v>0</v>
      </c>
      <c r="AJ422">
        <v>0</v>
      </c>
      <c r="AK422">
        <v>0</v>
      </c>
      <c r="AL422" t="s">
        <v>11</v>
      </c>
      <c r="AM422" t="s">
        <v>26</v>
      </c>
      <c r="AN422" t="s">
        <v>13</v>
      </c>
      <c r="AO422" t="s">
        <v>14</v>
      </c>
      <c r="AP422" t="s">
        <v>15</v>
      </c>
      <c r="AQ422">
        <v>0</v>
      </c>
      <c r="AR422">
        <v>125297</v>
      </c>
      <c r="AS422" t="s">
        <v>610</v>
      </c>
    </row>
    <row r="423" spans="1:45" x14ac:dyDescent="0.25">
      <c r="A423" t="s">
        <v>0</v>
      </c>
      <c r="B423" t="s">
        <v>1</v>
      </c>
      <c r="C423" s="1">
        <v>42909</v>
      </c>
      <c r="D423" t="s">
        <v>2</v>
      </c>
      <c r="E423">
        <v>37</v>
      </c>
      <c r="F423">
        <v>0</v>
      </c>
      <c r="G423">
        <v>1</v>
      </c>
      <c r="H423">
        <v>3</v>
      </c>
      <c r="I423">
        <v>2</v>
      </c>
      <c r="J423">
        <v>0</v>
      </c>
      <c r="K423">
        <v>2</v>
      </c>
      <c r="L423">
        <v>0</v>
      </c>
      <c r="M423">
        <v>1</v>
      </c>
      <c r="N423">
        <v>3</v>
      </c>
      <c r="O423">
        <v>6</v>
      </c>
      <c r="P423">
        <v>9</v>
      </c>
      <c r="Q423" t="s">
        <v>9</v>
      </c>
      <c r="R423" t="s">
        <v>7</v>
      </c>
      <c r="S423" t="s">
        <v>8</v>
      </c>
      <c r="T423" t="s">
        <v>9</v>
      </c>
      <c r="U423">
        <v>0</v>
      </c>
      <c r="V423">
        <v>0</v>
      </c>
      <c r="W423" t="s">
        <v>611</v>
      </c>
      <c r="X423" t="s">
        <v>21</v>
      </c>
      <c r="Y423">
        <v>0</v>
      </c>
      <c r="Z423">
        <v>0</v>
      </c>
      <c r="AA423">
        <v>0</v>
      </c>
      <c r="AB423" t="s">
        <v>4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 t="s">
        <v>5</v>
      </c>
      <c r="AK423" t="s">
        <v>46</v>
      </c>
      <c r="AL423" t="s">
        <v>11</v>
      </c>
      <c r="AM423" t="s">
        <v>26</v>
      </c>
      <c r="AN423" t="s">
        <v>41</v>
      </c>
      <c r="AO423" t="s">
        <v>14</v>
      </c>
      <c r="AP423" t="s">
        <v>15</v>
      </c>
      <c r="AQ423">
        <v>0</v>
      </c>
      <c r="AR423">
        <v>125298</v>
      </c>
      <c r="AS423" t="s">
        <v>612</v>
      </c>
    </row>
    <row r="424" spans="1:45" x14ac:dyDescent="0.25">
      <c r="A424" t="s">
        <v>0</v>
      </c>
      <c r="B424" t="s">
        <v>1</v>
      </c>
      <c r="C424" s="1">
        <v>42908</v>
      </c>
      <c r="D424" t="s">
        <v>2</v>
      </c>
      <c r="E424">
        <v>28</v>
      </c>
      <c r="F424">
        <v>0</v>
      </c>
      <c r="G424">
        <v>1</v>
      </c>
      <c r="H424">
        <v>0</v>
      </c>
      <c r="I424">
        <v>0</v>
      </c>
      <c r="J424">
        <v>1</v>
      </c>
      <c r="K424">
        <v>1</v>
      </c>
      <c r="L424">
        <v>0</v>
      </c>
      <c r="M424">
        <v>0</v>
      </c>
      <c r="N424">
        <v>1</v>
      </c>
      <c r="O424">
        <v>2</v>
      </c>
      <c r="P424">
        <v>3</v>
      </c>
      <c r="Q424" t="s">
        <v>411</v>
      </c>
      <c r="R424" t="s">
        <v>4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 t="s">
        <v>5</v>
      </c>
      <c r="AA424" t="s">
        <v>613</v>
      </c>
      <c r="AB424" t="s">
        <v>7</v>
      </c>
      <c r="AC424" t="s">
        <v>8</v>
      </c>
      <c r="AD424" t="s">
        <v>9</v>
      </c>
      <c r="AE424">
        <v>0</v>
      </c>
      <c r="AF424">
        <v>0</v>
      </c>
      <c r="AG424">
        <v>0</v>
      </c>
      <c r="AH424" t="s">
        <v>5</v>
      </c>
      <c r="AI424" t="s">
        <v>534</v>
      </c>
      <c r="AJ424">
        <v>0</v>
      </c>
      <c r="AK424">
        <v>0</v>
      </c>
      <c r="AL424" t="s">
        <v>11</v>
      </c>
      <c r="AM424" t="s">
        <v>26</v>
      </c>
      <c r="AN424" t="s">
        <v>41</v>
      </c>
      <c r="AO424" t="s">
        <v>14</v>
      </c>
      <c r="AP424" t="s">
        <v>15</v>
      </c>
      <c r="AQ424">
        <v>0</v>
      </c>
      <c r="AR424">
        <v>125299</v>
      </c>
      <c r="AS424" t="s">
        <v>614</v>
      </c>
    </row>
    <row r="425" spans="1:45" x14ac:dyDescent="0.25">
      <c r="A425" t="s">
        <v>0</v>
      </c>
      <c r="B425" t="s">
        <v>1</v>
      </c>
      <c r="C425" s="1">
        <v>42907</v>
      </c>
      <c r="D425" t="s">
        <v>35</v>
      </c>
      <c r="E425">
        <v>40</v>
      </c>
      <c r="F425">
        <v>0</v>
      </c>
      <c r="G425">
        <v>0</v>
      </c>
      <c r="H425">
        <v>3</v>
      </c>
      <c r="I425">
        <v>2</v>
      </c>
      <c r="J425">
        <v>0</v>
      </c>
      <c r="K425">
        <v>1</v>
      </c>
      <c r="L425">
        <v>0</v>
      </c>
      <c r="M425">
        <v>0</v>
      </c>
      <c r="N425">
        <v>3</v>
      </c>
      <c r="O425">
        <v>3</v>
      </c>
      <c r="P425">
        <v>6</v>
      </c>
      <c r="Q425" t="s">
        <v>59</v>
      </c>
      <c r="R425" t="s">
        <v>4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 t="s">
        <v>5</v>
      </c>
      <c r="AA425" t="s">
        <v>153</v>
      </c>
      <c r="AB425" t="s">
        <v>7</v>
      </c>
      <c r="AC425" t="s">
        <v>8</v>
      </c>
      <c r="AD425" t="s">
        <v>9</v>
      </c>
      <c r="AE425" t="s">
        <v>19</v>
      </c>
      <c r="AF425">
        <v>0</v>
      </c>
      <c r="AG425" t="s">
        <v>615</v>
      </c>
      <c r="AH425" t="s">
        <v>21</v>
      </c>
      <c r="AI425">
        <v>0</v>
      </c>
      <c r="AJ425">
        <v>0</v>
      </c>
      <c r="AK425">
        <v>0</v>
      </c>
      <c r="AL425" t="s">
        <v>11</v>
      </c>
      <c r="AM425" t="s">
        <v>26</v>
      </c>
      <c r="AN425" t="s">
        <v>41</v>
      </c>
      <c r="AO425" t="s">
        <v>14</v>
      </c>
      <c r="AP425" t="s">
        <v>15</v>
      </c>
      <c r="AQ425" t="s">
        <v>57</v>
      </c>
      <c r="AR425">
        <v>125300</v>
      </c>
      <c r="AS425" t="s">
        <v>616</v>
      </c>
    </row>
    <row r="426" spans="1:45" x14ac:dyDescent="0.25">
      <c r="A426" t="s">
        <v>0</v>
      </c>
      <c r="B426" t="s">
        <v>1</v>
      </c>
      <c r="C426" s="1">
        <v>42908</v>
      </c>
      <c r="D426" t="s">
        <v>2</v>
      </c>
      <c r="E426">
        <v>30</v>
      </c>
      <c r="F426">
        <v>0</v>
      </c>
      <c r="G426">
        <v>2</v>
      </c>
      <c r="H426">
        <v>0</v>
      </c>
      <c r="I426">
        <v>0</v>
      </c>
      <c r="J426">
        <v>3</v>
      </c>
      <c r="K426">
        <v>1</v>
      </c>
      <c r="L426">
        <v>0</v>
      </c>
      <c r="M426">
        <v>0</v>
      </c>
      <c r="N426">
        <v>3</v>
      </c>
      <c r="O426">
        <v>3</v>
      </c>
      <c r="P426">
        <v>6</v>
      </c>
      <c r="Q426" t="s">
        <v>411</v>
      </c>
      <c r="R426" t="s">
        <v>4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 t="s">
        <v>5</v>
      </c>
      <c r="AA426" t="s">
        <v>613</v>
      </c>
      <c r="AB426" t="s">
        <v>7</v>
      </c>
      <c r="AC426" t="s">
        <v>8</v>
      </c>
      <c r="AD426" t="s">
        <v>9</v>
      </c>
      <c r="AE426">
        <v>0</v>
      </c>
      <c r="AF426">
        <v>0</v>
      </c>
      <c r="AG426">
        <v>0</v>
      </c>
      <c r="AH426" t="s">
        <v>5</v>
      </c>
      <c r="AI426" t="s">
        <v>10</v>
      </c>
      <c r="AJ426">
        <v>0</v>
      </c>
      <c r="AK426">
        <v>0</v>
      </c>
      <c r="AL426" t="s">
        <v>11</v>
      </c>
      <c r="AM426" t="s">
        <v>12</v>
      </c>
      <c r="AN426" t="s">
        <v>41</v>
      </c>
      <c r="AO426" t="s">
        <v>14</v>
      </c>
      <c r="AP426" t="s">
        <v>15</v>
      </c>
      <c r="AQ426">
        <v>0</v>
      </c>
      <c r="AR426">
        <v>125301</v>
      </c>
      <c r="AS426" t="s">
        <v>617</v>
      </c>
    </row>
    <row r="427" spans="1:45" x14ac:dyDescent="0.25">
      <c r="A427" t="s">
        <v>0</v>
      </c>
      <c r="B427" t="s">
        <v>1</v>
      </c>
      <c r="C427" s="1">
        <v>42907</v>
      </c>
      <c r="D427" t="s">
        <v>2</v>
      </c>
      <c r="E427">
        <v>34</v>
      </c>
      <c r="F427">
        <v>1</v>
      </c>
      <c r="G427">
        <v>0</v>
      </c>
      <c r="H427">
        <v>1</v>
      </c>
      <c r="I427">
        <v>3</v>
      </c>
      <c r="J427">
        <v>0</v>
      </c>
      <c r="K427">
        <v>1</v>
      </c>
      <c r="L427">
        <v>0</v>
      </c>
      <c r="M427">
        <v>0</v>
      </c>
      <c r="N427">
        <v>2</v>
      </c>
      <c r="O427">
        <v>4</v>
      </c>
      <c r="P427">
        <v>6</v>
      </c>
      <c r="Q427" t="s">
        <v>43</v>
      </c>
      <c r="R427" t="s">
        <v>4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 t="s">
        <v>5</v>
      </c>
      <c r="AA427" t="s">
        <v>90</v>
      </c>
      <c r="AB427" t="s">
        <v>7</v>
      </c>
      <c r="AC427" t="s">
        <v>8</v>
      </c>
      <c r="AD427" t="s">
        <v>9</v>
      </c>
      <c r="AE427" t="s">
        <v>38</v>
      </c>
      <c r="AF427">
        <v>0</v>
      </c>
      <c r="AG427" t="s">
        <v>97</v>
      </c>
      <c r="AH427" t="s">
        <v>21</v>
      </c>
      <c r="AI427">
        <v>0</v>
      </c>
      <c r="AJ427">
        <v>0</v>
      </c>
      <c r="AK427">
        <v>0</v>
      </c>
      <c r="AL427" t="s">
        <v>11</v>
      </c>
      <c r="AM427" t="s">
        <v>26</v>
      </c>
      <c r="AN427" t="s">
        <v>13</v>
      </c>
      <c r="AO427" t="s">
        <v>14</v>
      </c>
      <c r="AP427" t="s">
        <v>50</v>
      </c>
      <c r="AQ427" t="s">
        <v>47</v>
      </c>
      <c r="AR427">
        <v>125302</v>
      </c>
      <c r="AS427" t="s">
        <v>618</v>
      </c>
    </row>
    <row r="428" spans="1:45" x14ac:dyDescent="0.25">
      <c r="A428" t="s">
        <v>0</v>
      </c>
      <c r="B428" t="s">
        <v>1</v>
      </c>
      <c r="C428" s="1">
        <v>42908</v>
      </c>
      <c r="D428" t="s">
        <v>2</v>
      </c>
      <c r="E428">
        <v>28</v>
      </c>
      <c r="F428">
        <v>0</v>
      </c>
      <c r="G428">
        <v>1</v>
      </c>
      <c r="H428">
        <v>0</v>
      </c>
      <c r="I428">
        <v>0</v>
      </c>
      <c r="J428">
        <v>7</v>
      </c>
      <c r="K428">
        <v>1</v>
      </c>
      <c r="L428">
        <v>0</v>
      </c>
      <c r="M428">
        <v>0</v>
      </c>
      <c r="N428">
        <v>7</v>
      </c>
      <c r="O428">
        <v>2</v>
      </c>
      <c r="P428">
        <v>9</v>
      </c>
      <c r="Q428" t="s">
        <v>9</v>
      </c>
      <c r="R428" t="s">
        <v>4</v>
      </c>
      <c r="S428" t="s">
        <v>60</v>
      </c>
      <c r="T428" t="s">
        <v>61</v>
      </c>
      <c r="U428">
        <v>0</v>
      </c>
      <c r="V428">
        <v>0</v>
      </c>
      <c r="W428">
        <v>0</v>
      </c>
      <c r="X428">
        <v>0</v>
      </c>
      <c r="Y428">
        <v>0</v>
      </c>
      <c r="Z428" t="s">
        <v>21</v>
      </c>
      <c r="AA428">
        <v>0</v>
      </c>
      <c r="AB428" t="s">
        <v>7</v>
      </c>
      <c r="AC428" t="s">
        <v>8</v>
      </c>
      <c r="AD428" t="s">
        <v>9</v>
      </c>
      <c r="AE428" t="s">
        <v>65</v>
      </c>
      <c r="AF428">
        <v>0</v>
      </c>
      <c r="AG428" t="s">
        <v>65</v>
      </c>
      <c r="AH428" t="s">
        <v>21</v>
      </c>
      <c r="AI428">
        <v>0</v>
      </c>
      <c r="AJ428">
        <v>0</v>
      </c>
      <c r="AK428">
        <v>0</v>
      </c>
      <c r="AL428" t="s">
        <v>11</v>
      </c>
      <c r="AM428" t="s">
        <v>12</v>
      </c>
      <c r="AN428" t="s">
        <v>41</v>
      </c>
      <c r="AO428" t="s">
        <v>14</v>
      </c>
      <c r="AP428" t="s">
        <v>15</v>
      </c>
      <c r="AQ428" t="s">
        <v>47</v>
      </c>
      <c r="AR428">
        <v>125303</v>
      </c>
      <c r="AS428" t="s">
        <v>619</v>
      </c>
    </row>
    <row r="429" spans="1:45" x14ac:dyDescent="0.25">
      <c r="A429" t="s">
        <v>0</v>
      </c>
      <c r="B429" t="s">
        <v>1</v>
      </c>
      <c r="C429" s="1">
        <v>42907</v>
      </c>
      <c r="D429" t="s">
        <v>2</v>
      </c>
      <c r="E429">
        <v>28</v>
      </c>
      <c r="F429">
        <v>0</v>
      </c>
      <c r="G429">
        <v>0</v>
      </c>
      <c r="H429">
        <v>1</v>
      </c>
      <c r="I429">
        <v>2</v>
      </c>
      <c r="J429">
        <v>2</v>
      </c>
      <c r="K429">
        <v>1</v>
      </c>
      <c r="L429">
        <v>0</v>
      </c>
      <c r="M429">
        <v>1</v>
      </c>
      <c r="N429">
        <v>3</v>
      </c>
      <c r="O429">
        <v>4</v>
      </c>
      <c r="P429">
        <v>7</v>
      </c>
      <c r="Q429" t="s">
        <v>9</v>
      </c>
      <c r="R429" t="s">
        <v>4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 t="s">
        <v>5</v>
      </c>
      <c r="AA429" t="s">
        <v>46</v>
      </c>
      <c r="AB429" t="s">
        <v>7</v>
      </c>
      <c r="AC429" t="s">
        <v>8</v>
      </c>
      <c r="AD429" t="s">
        <v>9</v>
      </c>
      <c r="AE429" t="s">
        <v>19</v>
      </c>
      <c r="AF429">
        <v>0</v>
      </c>
      <c r="AG429" t="s">
        <v>134</v>
      </c>
      <c r="AH429" t="s">
        <v>21</v>
      </c>
      <c r="AI429">
        <v>0</v>
      </c>
      <c r="AJ429">
        <v>0</v>
      </c>
      <c r="AK429">
        <v>0</v>
      </c>
      <c r="AL429" t="s">
        <v>11</v>
      </c>
      <c r="AM429" t="s">
        <v>26</v>
      </c>
      <c r="AN429" t="s">
        <v>13</v>
      </c>
      <c r="AO429" t="s">
        <v>14</v>
      </c>
      <c r="AP429" t="s">
        <v>15</v>
      </c>
      <c r="AQ429" t="s">
        <v>29</v>
      </c>
      <c r="AR429">
        <v>125304</v>
      </c>
      <c r="AS429" t="s">
        <v>620</v>
      </c>
    </row>
    <row r="430" spans="1:45" x14ac:dyDescent="0.25">
      <c r="A430" t="s">
        <v>0</v>
      </c>
      <c r="B430" t="s">
        <v>1</v>
      </c>
      <c r="C430" s="1">
        <v>42894</v>
      </c>
      <c r="D430" t="s">
        <v>2</v>
      </c>
      <c r="E430">
        <v>26</v>
      </c>
      <c r="F430">
        <v>0</v>
      </c>
      <c r="G430">
        <v>0</v>
      </c>
      <c r="H430">
        <v>3</v>
      </c>
      <c r="I430">
        <v>4</v>
      </c>
      <c r="J430">
        <v>0</v>
      </c>
      <c r="K430">
        <v>2</v>
      </c>
      <c r="L430">
        <v>0</v>
      </c>
      <c r="M430">
        <v>0</v>
      </c>
      <c r="N430">
        <v>3</v>
      </c>
      <c r="O430">
        <v>6</v>
      </c>
      <c r="P430">
        <v>9</v>
      </c>
      <c r="Q430" t="s">
        <v>3</v>
      </c>
      <c r="R430" t="s">
        <v>7</v>
      </c>
      <c r="S430" t="s">
        <v>8</v>
      </c>
      <c r="T430" t="s">
        <v>9</v>
      </c>
      <c r="U430" t="s">
        <v>38</v>
      </c>
      <c r="V430">
        <v>0</v>
      </c>
      <c r="W430">
        <v>0</v>
      </c>
      <c r="X430" t="s">
        <v>21</v>
      </c>
      <c r="Y430">
        <v>0</v>
      </c>
      <c r="Z430">
        <v>0</v>
      </c>
      <c r="AA430">
        <v>0</v>
      </c>
      <c r="AB430" t="s">
        <v>4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 t="s">
        <v>5</v>
      </c>
      <c r="AK430" t="s">
        <v>153</v>
      </c>
      <c r="AL430" t="s">
        <v>11</v>
      </c>
      <c r="AM430" t="s">
        <v>26</v>
      </c>
      <c r="AN430" t="s">
        <v>13</v>
      </c>
      <c r="AO430" t="s">
        <v>14</v>
      </c>
      <c r="AP430" t="s">
        <v>15</v>
      </c>
      <c r="AQ430" t="s">
        <v>57</v>
      </c>
      <c r="AR430">
        <v>125305</v>
      </c>
      <c r="AS430" t="s">
        <v>621</v>
      </c>
    </row>
    <row r="431" spans="1:45" x14ac:dyDescent="0.25">
      <c r="A431" t="s">
        <v>0</v>
      </c>
      <c r="B431" t="s">
        <v>1</v>
      </c>
      <c r="C431" s="1">
        <v>42908</v>
      </c>
      <c r="D431" t="s">
        <v>2</v>
      </c>
      <c r="E431">
        <v>31</v>
      </c>
      <c r="F431">
        <v>0</v>
      </c>
      <c r="G431">
        <v>1</v>
      </c>
      <c r="H431">
        <v>0</v>
      </c>
      <c r="I431">
        <v>0</v>
      </c>
      <c r="J431">
        <v>1</v>
      </c>
      <c r="K431">
        <v>1</v>
      </c>
      <c r="L431">
        <v>0</v>
      </c>
      <c r="M431">
        <v>0</v>
      </c>
      <c r="N431">
        <v>1</v>
      </c>
      <c r="O431">
        <v>2</v>
      </c>
      <c r="P431">
        <v>3</v>
      </c>
      <c r="Q431" t="s">
        <v>9</v>
      </c>
      <c r="R431" t="s">
        <v>4</v>
      </c>
      <c r="S431" t="s">
        <v>60</v>
      </c>
      <c r="T431" t="s">
        <v>61</v>
      </c>
      <c r="U431">
        <v>0</v>
      </c>
      <c r="V431">
        <v>0</v>
      </c>
      <c r="W431">
        <v>0</v>
      </c>
      <c r="X431">
        <v>0</v>
      </c>
      <c r="Y431">
        <v>0</v>
      </c>
      <c r="Z431" t="s">
        <v>21</v>
      </c>
      <c r="AA431">
        <v>0</v>
      </c>
      <c r="AB431" t="s">
        <v>7</v>
      </c>
      <c r="AC431" t="s">
        <v>8</v>
      </c>
      <c r="AD431" t="s">
        <v>9</v>
      </c>
      <c r="AE431" t="s">
        <v>38</v>
      </c>
      <c r="AF431">
        <v>0</v>
      </c>
      <c r="AG431" t="s">
        <v>39</v>
      </c>
      <c r="AH431" t="s">
        <v>21</v>
      </c>
      <c r="AI431">
        <v>0</v>
      </c>
      <c r="AJ431">
        <v>0</v>
      </c>
      <c r="AK431">
        <v>0</v>
      </c>
      <c r="AL431" t="s">
        <v>11</v>
      </c>
      <c r="AM431" t="s">
        <v>12</v>
      </c>
      <c r="AN431" t="s">
        <v>41</v>
      </c>
      <c r="AO431" t="s">
        <v>14</v>
      </c>
      <c r="AP431" t="s">
        <v>15</v>
      </c>
      <c r="AQ431" t="s">
        <v>47</v>
      </c>
      <c r="AR431">
        <v>125306</v>
      </c>
      <c r="AS431" t="s">
        <v>622</v>
      </c>
    </row>
    <row r="432" spans="1:45" x14ac:dyDescent="0.25">
      <c r="A432" t="s">
        <v>0</v>
      </c>
      <c r="B432" t="s">
        <v>1</v>
      </c>
      <c r="C432" s="1">
        <v>42908</v>
      </c>
      <c r="D432" t="s">
        <v>2</v>
      </c>
      <c r="E432">
        <v>25</v>
      </c>
      <c r="F432">
        <v>0</v>
      </c>
      <c r="G432">
        <v>1</v>
      </c>
      <c r="H432">
        <v>0</v>
      </c>
      <c r="I432">
        <v>0</v>
      </c>
      <c r="J432">
        <v>1</v>
      </c>
      <c r="K432">
        <v>1</v>
      </c>
      <c r="L432">
        <v>0</v>
      </c>
      <c r="M432">
        <v>0</v>
      </c>
      <c r="N432">
        <v>1</v>
      </c>
      <c r="O432">
        <v>2</v>
      </c>
      <c r="P432">
        <v>3</v>
      </c>
      <c r="Q432" t="s">
        <v>59</v>
      </c>
      <c r="R432" t="s">
        <v>4</v>
      </c>
      <c r="S432" t="s">
        <v>60</v>
      </c>
      <c r="T432" t="s">
        <v>61</v>
      </c>
      <c r="U432">
        <v>0</v>
      </c>
      <c r="V432">
        <v>0</v>
      </c>
      <c r="W432">
        <v>0</v>
      </c>
      <c r="X432">
        <v>0</v>
      </c>
      <c r="Y432">
        <v>0</v>
      </c>
      <c r="Z432" t="s">
        <v>21</v>
      </c>
      <c r="AA432">
        <v>0</v>
      </c>
      <c r="AB432" t="s">
        <v>7</v>
      </c>
      <c r="AC432" t="s">
        <v>8</v>
      </c>
      <c r="AD432" t="s">
        <v>9</v>
      </c>
      <c r="AE432">
        <v>0</v>
      </c>
      <c r="AF432">
        <v>0</v>
      </c>
      <c r="AG432">
        <v>0</v>
      </c>
      <c r="AH432" t="s">
        <v>5</v>
      </c>
      <c r="AI432" t="s">
        <v>10</v>
      </c>
      <c r="AJ432">
        <v>0</v>
      </c>
      <c r="AK432">
        <v>0</v>
      </c>
      <c r="AL432" t="s">
        <v>11</v>
      </c>
      <c r="AM432" t="s">
        <v>26</v>
      </c>
      <c r="AN432" t="s">
        <v>41</v>
      </c>
      <c r="AO432" t="s">
        <v>14</v>
      </c>
      <c r="AP432" t="s">
        <v>15</v>
      </c>
      <c r="AQ432" t="s">
        <v>47</v>
      </c>
      <c r="AR432">
        <v>125307</v>
      </c>
      <c r="AS432" t="s">
        <v>623</v>
      </c>
    </row>
    <row r="433" spans="1:45" x14ac:dyDescent="0.25">
      <c r="A433" t="s">
        <v>0</v>
      </c>
      <c r="B433" t="s">
        <v>1</v>
      </c>
      <c r="C433" s="1">
        <v>42908</v>
      </c>
      <c r="D433" t="s">
        <v>35</v>
      </c>
      <c r="E433">
        <v>17</v>
      </c>
      <c r="F433">
        <v>0</v>
      </c>
      <c r="G433">
        <v>0</v>
      </c>
      <c r="H433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1</v>
      </c>
      <c r="Q433" t="s">
        <v>43</v>
      </c>
      <c r="R433" t="s">
        <v>4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 t="s">
        <v>5</v>
      </c>
      <c r="AA433" t="s">
        <v>46</v>
      </c>
      <c r="AB433" t="s">
        <v>7</v>
      </c>
      <c r="AC433" t="s">
        <v>8</v>
      </c>
      <c r="AD433" t="s">
        <v>9</v>
      </c>
      <c r="AE433" t="s">
        <v>19</v>
      </c>
      <c r="AF433">
        <v>0</v>
      </c>
      <c r="AG433" t="s">
        <v>20</v>
      </c>
      <c r="AH433" t="s">
        <v>21</v>
      </c>
      <c r="AI433">
        <v>0</v>
      </c>
      <c r="AJ433">
        <v>0</v>
      </c>
      <c r="AK433">
        <v>0</v>
      </c>
      <c r="AL433" t="s">
        <v>11</v>
      </c>
      <c r="AM433" t="s">
        <v>40</v>
      </c>
      <c r="AN433" t="s">
        <v>41</v>
      </c>
      <c r="AO433" t="s">
        <v>14</v>
      </c>
      <c r="AP433" t="s">
        <v>15</v>
      </c>
      <c r="AQ433">
        <v>0</v>
      </c>
      <c r="AR433">
        <v>125308</v>
      </c>
      <c r="AS433" t="s">
        <v>624</v>
      </c>
    </row>
    <row r="434" spans="1:45" x14ac:dyDescent="0.25">
      <c r="A434" t="s">
        <v>0</v>
      </c>
      <c r="B434" t="s">
        <v>1</v>
      </c>
      <c r="C434" s="1">
        <v>42895</v>
      </c>
      <c r="D434" t="s">
        <v>2</v>
      </c>
      <c r="E434">
        <v>39</v>
      </c>
      <c r="F434">
        <v>0</v>
      </c>
      <c r="G434">
        <v>1</v>
      </c>
      <c r="H434">
        <v>3</v>
      </c>
      <c r="I434">
        <v>3</v>
      </c>
      <c r="J434">
        <v>0</v>
      </c>
      <c r="K434">
        <v>2</v>
      </c>
      <c r="L434">
        <v>1</v>
      </c>
      <c r="M434">
        <v>0</v>
      </c>
      <c r="N434">
        <v>4</v>
      </c>
      <c r="O434">
        <v>6</v>
      </c>
      <c r="P434">
        <v>10</v>
      </c>
      <c r="Q434" t="s">
        <v>43</v>
      </c>
      <c r="R434" t="s">
        <v>7</v>
      </c>
      <c r="S434" t="s">
        <v>44</v>
      </c>
      <c r="T434" t="s">
        <v>43</v>
      </c>
      <c r="U434" t="s">
        <v>123</v>
      </c>
      <c r="V434">
        <v>0</v>
      </c>
      <c r="W434">
        <v>0</v>
      </c>
      <c r="X434" t="s">
        <v>21</v>
      </c>
      <c r="Y434">
        <v>0</v>
      </c>
      <c r="Z434">
        <v>0</v>
      </c>
      <c r="AA434">
        <v>0</v>
      </c>
      <c r="AB434" t="s">
        <v>4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 t="s">
        <v>5</v>
      </c>
      <c r="AK434" t="s">
        <v>18</v>
      </c>
      <c r="AL434" t="s">
        <v>11</v>
      </c>
      <c r="AM434" t="s">
        <v>26</v>
      </c>
      <c r="AN434" t="s">
        <v>13</v>
      </c>
      <c r="AO434" t="s">
        <v>14</v>
      </c>
      <c r="AP434" t="s">
        <v>50</v>
      </c>
      <c r="AQ434" t="s">
        <v>47</v>
      </c>
      <c r="AR434">
        <v>125309</v>
      </c>
      <c r="AS434" t="s">
        <v>625</v>
      </c>
    </row>
    <row r="435" spans="1:45" x14ac:dyDescent="0.25">
      <c r="A435" t="s">
        <v>0</v>
      </c>
      <c r="B435" t="s">
        <v>1</v>
      </c>
      <c r="C435" s="1">
        <v>42908</v>
      </c>
      <c r="D435" t="s">
        <v>35</v>
      </c>
      <c r="E435">
        <v>59</v>
      </c>
      <c r="F435">
        <v>0</v>
      </c>
      <c r="G435">
        <v>0</v>
      </c>
      <c r="H435">
        <v>0</v>
      </c>
      <c r="I435">
        <v>0</v>
      </c>
      <c r="J435">
        <v>1</v>
      </c>
      <c r="K435">
        <v>0</v>
      </c>
      <c r="L435">
        <v>0</v>
      </c>
      <c r="M435">
        <v>0</v>
      </c>
      <c r="N435">
        <v>1</v>
      </c>
      <c r="O435">
        <v>0</v>
      </c>
      <c r="P435">
        <v>1</v>
      </c>
      <c r="Q435" t="s">
        <v>43</v>
      </c>
      <c r="R435" t="s">
        <v>4</v>
      </c>
      <c r="S435" t="s">
        <v>60</v>
      </c>
      <c r="T435" t="s">
        <v>61</v>
      </c>
      <c r="U435">
        <v>0</v>
      </c>
      <c r="V435">
        <v>0</v>
      </c>
      <c r="W435">
        <v>0</v>
      </c>
      <c r="X435">
        <v>0</v>
      </c>
      <c r="Y435">
        <v>0</v>
      </c>
      <c r="Z435" t="s">
        <v>21</v>
      </c>
      <c r="AA435">
        <v>0</v>
      </c>
      <c r="AB435" t="s">
        <v>7</v>
      </c>
      <c r="AC435" t="s">
        <v>44</v>
      </c>
      <c r="AD435" t="s">
        <v>43</v>
      </c>
      <c r="AE435" t="s">
        <v>45</v>
      </c>
      <c r="AF435">
        <v>0</v>
      </c>
      <c r="AG435" t="s">
        <v>45</v>
      </c>
      <c r="AH435" t="s">
        <v>21</v>
      </c>
      <c r="AI435">
        <v>0</v>
      </c>
      <c r="AJ435">
        <v>0</v>
      </c>
      <c r="AK435">
        <v>0</v>
      </c>
      <c r="AL435" t="s">
        <v>11</v>
      </c>
      <c r="AM435" t="s">
        <v>26</v>
      </c>
      <c r="AN435" t="s">
        <v>41</v>
      </c>
      <c r="AO435" t="s">
        <v>14</v>
      </c>
      <c r="AP435" t="s">
        <v>15</v>
      </c>
      <c r="AQ435">
        <v>0</v>
      </c>
      <c r="AR435">
        <v>125310</v>
      </c>
      <c r="AS435" t="s">
        <v>626</v>
      </c>
    </row>
    <row r="436" spans="1:45" x14ac:dyDescent="0.25">
      <c r="A436" t="s">
        <v>0</v>
      </c>
      <c r="B436" t="s">
        <v>1</v>
      </c>
      <c r="C436" s="1">
        <v>42909</v>
      </c>
      <c r="D436" t="s">
        <v>35</v>
      </c>
      <c r="E436">
        <v>45</v>
      </c>
      <c r="F436">
        <v>1</v>
      </c>
      <c r="G436">
        <v>0</v>
      </c>
      <c r="H436">
        <v>4</v>
      </c>
      <c r="I436">
        <v>3</v>
      </c>
      <c r="J436">
        <v>1</v>
      </c>
      <c r="K436">
        <v>2</v>
      </c>
      <c r="L436">
        <v>0</v>
      </c>
      <c r="M436">
        <v>0</v>
      </c>
      <c r="N436">
        <v>6</v>
      </c>
      <c r="O436">
        <v>5</v>
      </c>
      <c r="P436">
        <v>11</v>
      </c>
      <c r="Q436" t="s">
        <v>43</v>
      </c>
      <c r="R436" t="s">
        <v>7</v>
      </c>
      <c r="S436" t="s">
        <v>8</v>
      </c>
      <c r="T436" t="s">
        <v>9</v>
      </c>
      <c r="U436">
        <v>0</v>
      </c>
      <c r="V436">
        <v>0</v>
      </c>
      <c r="W436" t="s">
        <v>627</v>
      </c>
      <c r="X436" t="s">
        <v>21</v>
      </c>
      <c r="Y436">
        <v>0</v>
      </c>
      <c r="Z436">
        <v>0</v>
      </c>
      <c r="AA436">
        <v>0</v>
      </c>
      <c r="AB436" t="s">
        <v>4</v>
      </c>
      <c r="AC436" t="s">
        <v>36</v>
      </c>
      <c r="AD436" t="s">
        <v>37</v>
      </c>
      <c r="AE436">
        <v>0</v>
      </c>
      <c r="AF436">
        <v>0</v>
      </c>
      <c r="AG436">
        <v>0</v>
      </c>
      <c r="AH436">
        <v>0</v>
      </c>
      <c r="AI436">
        <v>0</v>
      </c>
      <c r="AJ436" t="s">
        <v>21</v>
      </c>
      <c r="AK436">
        <v>0</v>
      </c>
      <c r="AL436" t="s">
        <v>11</v>
      </c>
      <c r="AM436" t="s">
        <v>26</v>
      </c>
      <c r="AN436" t="s">
        <v>13</v>
      </c>
      <c r="AO436" t="s">
        <v>14</v>
      </c>
      <c r="AP436" t="s">
        <v>50</v>
      </c>
      <c r="AQ436" t="s">
        <v>47</v>
      </c>
      <c r="AR436">
        <v>125311</v>
      </c>
      <c r="AS436" t="s">
        <v>628</v>
      </c>
    </row>
    <row r="437" spans="1:45" x14ac:dyDescent="0.25">
      <c r="A437" t="s">
        <v>0</v>
      </c>
      <c r="B437" t="s">
        <v>1</v>
      </c>
      <c r="C437" s="1">
        <v>42909</v>
      </c>
      <c r="D437" t="s">
        <v>35</v>
      </c>
      <c r="E437">
        <v>25</v>
      </c>
      <c r="F437">
        <v>0</v>
      </c>
      <c r="G437">
        <v>0</v>
      </c>
      <c r="H437">
        <v>2</v>
      </c>
      <c r="I437">
        <v>1</v>
      </c>
      <c r="J437">
        <v>2</v>
      </c>
      <c r="K437">
        <v>0</v>
      </c>
      <c r="L437">
        <v>0</v>
      </c>
      <c r="M437">
        <v>0</v>
      </c>
      <c r="N437">
        <v>4</v>
      </c>
      <c r="O437">
        <v>1</v>
      </c>
      <c r="P437">
        <v>5</v>
      </c>
      <c r="Q437" t="s">
        <v>59</v>
      </c>
      <c r="R437" t="s">
        <v>7</v>
      </c>
      <c r="S437" t="s">
        <v>75</v>
      </c>
      <c r="T437" t="s">
        <v>59</v>
      </c>
      <c r="U437" t="s">
        <v>107</v>
      </c>
      <c r="V437">
        <v>0</v>
      </c>
      <c r="W437">
        <v>0</v>
      </c>
      <c r="X437" t="s">
        <v>21</v>
      </c>
      <c r="Y437">
        <v>0</v>
      </c>
      <c r="Z437">
        <v>0</v>
      </c>
      <c r="AA437">
        <v>0</v>
      </c>
      <c r="AB437" t="s">
        <v>4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 t="s">
        <v>5</v>
      </c>
      <c r="AK437" t="s">
        <v>153</v>
      </c>
      <c r="AL437" t="s">
        <v>11</v>
      </c>
      <c r="AM437" t="s">
        <v>49</v>
      </c>
      <c r="AN437" t="s">
        <v>41</v>
      </c>
      <c r="AO437" t="s">
        <v>14</v>
      </c>
      <c r="AP437">
        <v>0</v>
      </c>
      <c r="AQ437">
        <v>0</v>
      </c>
      <c r="AR437">
        <v>125312</v>
      </c>
      <c r="AS437" t="s">
        <v>629</v>
      </c>
    </row>
    <row r="438" spans="1:45" x14ac:dyDescent="0.25">
      <c r="A438" t="s">
        <v>0</v>
      </c>
      <c r="B438" t="s">
        <v>1</v>
      </c>
      <c r="C438" s="1">
        <v>42909</v>
      </c>
      <c r="D438" t="s">
        <v>35</v>
      </c>
      <c r="E438">
        <v>41</v>
      </c>
      <c r="F438">
        <v>1</v>
      </c>
      <c r="G438">
        <v>0</v>
      </c>
      <c r="H438">
        <v>3</v>
      </c>
      <c r="I438">
        <v>1</v>
      </c>
      <c r="J438">
        <v>3</v>
      </c>
      <c r="K438">
        <v>0</v>
      </c>
      <c r="L438">
        <v>0</v>
      </c>
      <c r="M438">
        <v>0</v>
      </c>
      <c r="N438">
        <v>7</v>
      </c>
      <c r="O438">
        <v>1</v>
      </c>
      <c r="P438">
        <v>8</v>
      </c>
      <c r="Q438" t="s">
        <v>9</v>
      </c>
      <c r="R438" t="s">
        <v>7</v>
      </c>
      <c r="S438" t="s">
        <v>75</v>
      </c>
      <c r="T438" t="s">
        <v>63</v>
      </c>
      <c r="U438">
        <v>0</v>
      </c>
      <c r="V438">
        <v>0</v>
      </c>
      <c r="W438" t="s">
        <v>222</v>
      </c>
      <c r="X438" t="s">
        <v>21</v>
      </c>
      <c r="Y438">
        <v>0</v>
      </c>
      <c r="Z438">
        <v>0</v>
      </c>
      <c r="AA438">
        <v>0</v>
      </c>
      <c r="AB438" t="s">
        <v>4</v>
      </c>
      <c r="AC438" t="s">
        <v>36</v>
      </c>
      <c r="AD438" t="s">
        <v>37</v>
      </c>
      <c r="AE438">
        <v>0</v>
      </c>
      <c r="AF438">
        <v>0</v>
      </c>
      <c r="AG438">
        <v>0</v>
      </c>
      <c r="AH438">
        <v>0</v>
      </c>
      <c r="AI438">
        <v>0</v>
      </c>
      <c r="AJ438" t="s">
        <v>21</v>
      </c>
      <c r="AK438">
        <v>0</v>
      </c>
      <c r="AL438" t="s">
        <v>11</v>
      </c>
      <c r="AM438" t="s">
        <v>71</v>
      </c>
      <c r="AN438" t="s">
        <v>13</v>
      </c>
      <c r="AO438" t="s">
        <v>14</v>
      </c>
      <c r="AP438" t="s">
        <v>15</v>
      </c>
      <c r="AQ438" t="s">
        <v>47</v>
      </c>
      <c r="AR438">
        <v>125313</v>
      </c>
      <c r="AS438" t="s">
        <v>630</v>
      </c>
    </row>
    <row r="439" spans="1:45" x14ac:dyDescent="0.25">
      <c r="A439" t="s">
        <v>631</v>
      </c>
      <c r="B439" t="s">
        <v>1</v>
      </c>
      <c r="C439" s="1">
        <v>42912</v>
      </c>
      <c r="D439" t="s">
        <v>35</v>
      </c>
      <c r="E439">
        <v>35</v>
      </c>
      <c r="F439">
        <v>2</v>
      </c>
      <c r="G439">
        <v>1</v>
      </c>
      <c r="H439">
        <v>2</v>
      </c>
      <c r="I439">
        <v>3</v>
      </c>
      <c r="J439">
        <v>1</v>
      </c>
      <c r="K439">
        <v>3</v>
      </c>
      <c r="L439">
        <v>1</v>
      </c>
      <c r="M439">
        <v>1</v>
      </c>
      <c r="N439">
        <v>6</v>
      </c>
      <c r="O439">
        <v>8</v>
      </c>
      <c r="P439">
        <v>14</v>
      </c>
      <c r="Q439" t="s">
        <v>31</v>
      </c>
      <c r="R439" t="s">
        <v>632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 t="s">
        <v>5</v>
      </c>
      <c r="AA439" t="s">
        <v>633</v>
      </c>
      <c r="AB439" t="s">
        <v>7</v>
      </c>
      <c r="AC439" t="s">
        <v>44</v>
      </c>
      <c r="AD439" t="s">
        <v>129</v>
      </c>
      <c r="AE439" t="s">
        <v>634</v>
      </c>
      <c r="AF439">
        <v>0</v>
      </c>
      <c r="AG439">
        <v>0</v>
      </c>
      <c r="AH439" t="s">
        <v>21</v>
      </c>
      <c r="AI439">
        <v>0</v>
      </c>
      <c r="AJ439">
        <v>0</v>
      </c>
      <c r="AK439">
        <v>0</v>
      </c>
      <c r="AL439" t="s">
        <v>11</v>
      </c>
      <c r="AM439" t="s">
        <v>12</v>
      </c>
      <c r="AN439" t="s">
        <v>13</v>
      </c>
      <c r="AO439" t="s">
        <v>359</v>
      </c>
      <c r="AP439" t="s">
        <v>15</v>
      </c>
      <c r="AQ439" t="s">
        <v>278</v>
      </c>
      <c r="AR439">
        <v>127112</v>
      </c>
      <c r="AS439" t="s">
        <v>635</v>
      </c>
    </row>
    <row r="440" spans="1:45" x14ac:dyDescent="0.25">
      <c r="A440" t="s">
        <v>631</v>
      </c>
      <c r="B440" t="s">
        <v>1</v>
      </c>
      <c r="C440" s="1">
        <v>42912</v>
      </c>
      <c r="D440" t="s">
        <v>2</v>
      </c>
      <c r="E440">
        <v>40</v>
      </c>
      <c r="F440">
        <v>1</v>
      </c>
      <c r="G440">
        <v>2</v>
      </c>
      <c r="H440">
        <v>2</v>
      </c>
      <c r="I440">
        <v>1</v>
      </c>
      <c r="J440">
        <v>1</v>
      </c>
      <c r="K440">
        <v>3</v>
      </c>
      <c r="L440">
        <v>1</v>
      </c>
      <c r="M440">
        <v>0</v>
      </c>
      <c r="N440">
        <v>5</v>
      </c>
      <c r="O440">
        <v>6</v>
      </c>
      <c r="P440">
        <v>11</v>
      </c>
      <c r="Q440" t="s">
        <v>129</v>
      </c>
      <c r="R440" t="s">
        <v>632</v>
      </c>
      <c r="S440" t="s">
        <v>636</v>
      </c>
      <c r="T440" t="s">
        <v>636</v>
      </c>
      <c r="U440">
        <v>0</v>
      </c>
      <c r="V440">
        <v>0</v>
      </c>
      <c r="W440">
        <v>0</v>
      </c>
      <c r="X440">
        <v>0</v>
      </c>
      <c r="Y440">
        <v>0</v>
      </c>
      <c r="Z440" t="s">
        <v>21</v>
      </c>
      <c r="AA440">
        <v>0</v>
      </c>
      <c r="AB440" t="s">
        <v>7</v>
      </c>
      <c r="AC440" t="s">
        <v>44</v>
      </c>
      <c r="AD440" t="s">
        <v>129</v>
      </c>
      <c r="AE440" t="s">
        <v>637</v>
      </c>
      <c r="AF440">
        <v>0</v>
      </c>
      <c r="AG440">
        <v>0</v>
      </c>
      <c r="AH440" t="s">
        <v>21</v>
      </c>
      <c r="AI440">
        <v>0</v>
      </c>
      <c r="AJ440">
        <v>0</v>
      </c>
      <c r="AK440">
        <v>0</v>
      </c>
      <c r="AL440" t="s">
        <v>11</v>
      </c>
      <c r="AM440" t="s">
        <v>12</v>
      </c>
      <c r="AN440" t="s">
        <v>13</v>
      </c>
      <c r="AO440" t="s">
        <v>359</v>
      </c>
      <c r="AP440" t="s">
        <v>15</v>
      </c>
      <c r="AQ440" t="s">
        <v>278</v>
      </c>
      <c r="AR440">
        <v>127113</v>
      </c>
      <c r="AS440" t="s">
        <v>638</v>
      </c>
    </row>
    <row r="441" spans="1:45" x14ac:dyDescent="0.25">
      <c r="A441" t="s">
        <v>0</v>
      </c>
      <c r="B441" t="s">
        <v>1</v>
      </c>
      <c r="C441" s="1">
        <v>42909</v>
      </c>
      <c r="D441" t="s">
        <v>35</v>
      </c>
      <c r="E441">
        <v>41</v>
      </c>
      <c r="F441">
        <v>1</v>
      </c>
      <c r="G441">
        <v>0</v>
      </c>
      <c r="H441">
        <v>3</v>
      </c>
      <c r="I441">
        <v>1</v>
      </c>
      <c r="J441">
        <v>3</v>
      </c>
      <c r="K441">
        <v>0</v>
      </c>
      <c r="L441">
        <v>0</v>
      </c>
      <c r="M441">
        <v>0</v>
      </c>
      <c r="N441">
        <v>7</v>
      </c>
      <c r="O441">
        <v>1</v>
      </c>
      <c r="P441">
        <v>8</v>
      </c>
      <c r="Q441" t="s">
        <v>9</v>
      </c>
      <c r="R441" t="s">
        <v>7</v>
      </c>
      <c r="S441" t="s">
        <v>75</v>
      </c>
      <c r="T441" t="s">
        <v>63</v>
      </c>
      <c r="U441">
        <v>0</v>
      </c>
      <c r="V441">
        <v>0</v>
      </c>
      <c r="W441" t="s">
        <v>222</v>
      </c>
      <c r="X441" t="s">
        <v>21</v>
      </c>
      <c r="Y441">
        <v>0</v>
      </c>
      <c r="Z441">
        <v>0</v>
      </c>
      <c r="AA441">
        <v>0</v>
      </c>
      <c r="AB441" t="s">
        <v>4</v>
      </c>
      <c r="AC441" t="s">
        <v>36</v>
      </c>
      <c r="AD441" t="s">
        <v>37</v>
      </c>
      <c r="AE441">
        <v>0</v>
      </c>
      <c r="AF441">
        <v>0</v>
      </c>
      <c r="AG441">
        <v>0</v>
      </c>
      <c r="AH441">
        <v>0</v>
      </c>
      <c r="AI441">
        <v>0</v>
      </c>
      <c r="AJ441" t="s">
        <v>21</v>
      </c>
      <c r="AK441">
        <v>0</v>
      </c>
      <c r="AL441" t="s">
        <v>11</v>
      </c>
      <c r="AM441" t="s">
        <v>71</v>
      </c>
      <c r="AN441" t="s">
        <v>13</v>
      </c>
      <c r="AO441" t="s">
        <v>14</v>
      </c>
      <c r="AP441" t="s">
        <v>15</v>
      </c>
      <c r="AQ441" t="s">
        <v>47</v>
      </c>
      <c r="AR441">
        <v>127304</v>
      </c>
      <c r="AS441" t="s">
        <v>630</v>
      </c>
    </row>
    <row r="442" spans="1:45" x14ac:dyDescent="0.25">
      <c r="A442" t="s">
        <v>0</v>
      </c>
      <c r="B442" t="s">
        <v>1</v>
      </c>
      <c r="C442" s="1">
        <v>42910</v>
      </c>
      <c r="D442" t="s">
        <v>2</v>
      </c>
      <c r="E442">
        <v>30</v>
      </c>
      <c r="F442">
        <v>1</v>
      </c>
      <c r="G442">
        <v>0</v>
      </c>
      <c r="H442">
        <v>0</v>
      </c>
      <c r="I442">
        <v>2</v>
      </c>
      <c r="J442">
        <v>0</v>
      </c>
      <c r="K442">
        <v>1</v>
      </c>
      <c r="L442">
        <v>0</v>
      </c>
      <c r="M442">
        <v>0</v>
      </c>
      <c r="N442">
        <v>1</v>
      </c>
      <c r="O442">
        <v>3</v>
      </c>
      <c r="P442">
        <v>4</v>
      </c>
      <c r="Q442" t="s">
        <v>59</v>
      </c>
      <c r="R442" t="s">
        <v>7</v>
      </c>
      <c r="S442" t="s">
        <v>75</v>
      </c>
      <c r="T442" t="s">
        <v>59</v>
      </c>
      <c r="U442" t="s">
        <v>59</v>
      </c>
      <c r="V442">
        <v>0</v>
      </c>
      <c r="W442" t="s">
        <v>639</v>
      </c>
      <c r="X442" t="s">
        <v>21</v>
      </c>
      <c r="Y442">
        <v>0</v>
      </c>
      <c r="Z442">
        <v>0</v>
      </c>
      <c r="AA442">
        <v>0</v>
      </c>
      <c r="AB442" t="s">
        <v>4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 t="s">
        <v>5</v>
      </c>
      <c r="AK442" t="s">
        <v>46</v>
      </c>
      <c r="AL442" t="s">
        <v>11</v>
      </c>
      <c r="AM442" t="s">
        <v>26</v>
      </c>
      <c r="AN442" t="s">
        <v>41</v>
      </c>
      <c r="AO442" t="s">
        <v>14</v>
      </c>
      <c r="AP442" t="s">
        <v>28</v>
      </c>
      <c r="AQ442" t="s">
        <v>47</v>
      </c>
      <c r="AR442">
        <v>127305</v>
      </c>
      <c r="AS442" t="s">
        <v>640</v>
      </c>
    </row>
    <row r="443" spans="1:45" x14ac:dyDescent="0.25">
      <c r="A443" t="s">
        <v>0</v>
      </c>
      <c r="B443" t="s">
        <v>1</v>
      </c>
      <c r="C443" s="1">
        <v>42910</v>
      </c>
      <c r="D443" t="s">
        <v>2</v>
      </c>
      <c r="E443">
        <v>40</v>
      </c>
      <c r="F443">
        <v>1</v>
      </c>
      <c r="G443">
        <v>2</v>
      </c>
      <c r="H443">
        <v>0</v>
      </c>
      <c r="I443">
        <v>3</v>
      </c>
      <c r="J443">
        <v>1</v>
      </c>
      <c r="K443">
        <v>1</v>
      </c>
      <c r="L443">
        <v>0</v>
      </c>
      <c r="M443">
        <v>1</v>
      </c>
      <c r="N443">
        <v>2</v>
      </c>
      <c r="O443">
        <v>7</v>
      </c>
      <c r="P443">
        <v>9</v>
      </c>
      <c r="Q443" t="s">
        <v>70</v>
      </c>
      <c r="R443" t="s">
        <v>7</v>
      </c>
      <c r="S443" t="s">
        <v>8</v>
      </c>
      <c r="T443" t="s">
        <v>9</v>
      </c>
      <c r="U443" t="s">
        <v>38</v>
      </c>
      <c r="V443">
        <v>0</v>
      </c>
      <c r="W443">
        <v>0</v>
      </c>
      <c r="X443" t="s">
        <v>21</v>
      </c>
      <c r="Y443">
        <v>0</v>
      </c>
      <c r="Z443">
        <v>0</v>
      </c>
      <c r="AA443">
        <v>0</v>
      </c>
      <c r="AB443" t="s">
        <v>4</v>
      </c>
      <c r="AC443" t="s">
        <v>36</v>
      </c>
      <c r="AD443" t="s">
        <v>37</v>
      </c>
      <c r="AE443">
        <v>0</v>
      </c>
      <c r="AF443">
        <v>0</v>
      </c>
      <c r="AG443">
        <v>0</v>
      </c>
      <c r="AH443">
        <v>0</v>
      </c>
      <c r="AI443">
        <v>0</v>
      </c>
      <c r="AJ443" t="s">
        <v>21</v>
      </c>
      <c r="AK443">
        <v>0</v>
      </c>
      <c r="AL443" t="s">
        <v>11</v>
      </c>
      <c r="AM443" t="s">
        <v>12</v>
      </c>
      <c r="AN443" t="s">
        <v>41</v>
      </c>
      <c r="AO443" t="s">
        <v>14</v>
      </c>
      <c r="AP443" t="s">
        <v>28</v>
      </c>
      <c r="AQ443" t="s">
        <v>47</v>
      </c>
      <c r="AR443">
        <v>127306</v>
      </c>
      <c r="AS443" t="s">
        <v>641</v>
      </c>
    </row>
    <row r="444" spans="1:45" x14ac:dyDescent="0.25">
      <c r="A444" t="s">
        <v>0</v>
      </c>
      <c r="B444" t="s">
        <v>1</v>
      </c>
      <c r="C444" s="1">
        <v>42910</v>
      </c>
      <c r="D444" t="s">
        <v>2</v>
      </c>
      <c r="E444">
        <v>45</v>
      </c>
      <c r="F444">
        <v>0</v>
      </c>
      <c r="G444">
        <v>0</v>
      </c>
      <c r="H444">
        <v>1</v>
      </c>
      <c r="I444">
        <v>1</v>
      </c>
      <c r="J444">
        <v>0</v>
      </c>
      <c r="K444">
        <v>3</v>
      </c>
      <c r="L444">
        <v>0</v>
      </c>
      <c r="M444">
        <v>0</v>
      </c>
      <c r="N444">
        <v>1</v>
      </c>
      <c r="O444">
        <v>4</v>
      </c>
      <c r="P444">
        <v>5</v>
      </c>
      <c r="Q444" t="s">
        <v>3</v>
      </c>
      <c r="R444" t="s">
        <v>7</v>
      </c>
      <c r="S444" t="s">
        <v>8</v>
      </c>
      <c r="T444" t="s">
        <v>9</v>
      </c>
      <c r="U444" t="s">
        <v>9</v>
      </c>
      <c r="V444">
        <v>0</v>
      </c>
      <c r="W444">
        <v>0</v>
      </c>
      <c r="X444" t="s">
        <v>21</v>
      </c>
      <c r="Y444">
        <v>0</v>
      </c>
      <c r="Z444">
        <v>0</v>
      </c>
      <c r="AA444">
        <v>0</v>
      </c>
      <c r="AB444" t="s">
        <v>4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 t="s">
        <v>5</v>
      </c>
      <c r="AK444" t="s">
        <v>25</v>
      </c>
      <c r="AL444" t="s">
        <v>154</v>
      </c>
      <c r="AM444" t="s">
        <v>26</v>
      </c>
      <c r="AN444" t="s">
        <v>41</v>
      </c>
      <c r="AO444" t="s">
        <v>14</v>
      </c>
      <c r="AP444" t="s">
        <v>28</v>
      </c>
      <c r="AQ444">
        <v>0</v>
      </c>
      <c r="AR444">
        <v>127307</v>
      </c>
      <c r="AS444" t="s">
        <v>642</v>
      </c>
    </row>
    <row r="445" spans="1:45" x14ac:dyDescent="0.25">
      <c r="A445" t="s">
        <v>0</v>
      </c>
      <c r="B445" t="s">
        <v>1</v>
      </c>
      <c r="C445" s="1">
        <v>42910</v>
      </c>
      <c r="D445" t="s">
        <v>2</v>
      </c>
      <c r="E445">
        <v>34</v>
      </c>
      <c r="F445">
        <v>0</v>
      </c>
      <c r="G445">
        <v>0</v>
      </c>
      <c r="H445">
        <v>1</v>
      </c>
      <c r="I445">
        <v>1</v>
      </c>
      <c r="J445">
        <v>0</v>
      </c>
      <c r="K445">
        <v>1</v>
      </c>
      <c r="L445">
        <v>0</v>
      </c>
      <c r="M445">
        <v>0</v>
      </c>
      <c r="N445">
        <v>1</v>
      </c>
      <c r="O445">
        <v>2</v>
      </c>
      <c r="P445">
        <v>3</v>
      </c>
      <c r="Q445" t="s">
        <v>59</v>
      </c>
      <c r="R445" t="s">
        <v>7</v>
      </c>
      <c r="S445" t="s">
        <v>8</v>
      </c>
      <c r="T445" t="s">
        <v>9</v>
      </c>
      <c r="U445" t="s">
        <v>65</v>
      </c>
      <c r="V445">
        <v>0</v>
      </c>
      <c r="W445">
        <v>0</v>
      </c>
      <c r="X445" t="s">
        <v>21</v>
      </c>
      <c r="Y445">
        <v>0</v>
      </c>
      <c r="Z445">
        <v>0</v>
      </c>
      <c r="AA445">
        <v>0</v>
      </c>
      <c r="AB445" t="s">
        <v>4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 t="s">
        <v>5</v>
      </c>
      <c r="AK445" t="s">
        <v>46</v>
      </c>
      <c r="AL445" t="s">
        <v>11</v>
      </c>
      <c r="AM445" t="s">
        <v>12</v>
      </c>
      <c r="AN445" t="s">
        <v>41</v>
      </c>
      <c r="AO445" t="s">
        <v>14</v>
      </c>
      <c r="AP445" t="s">
        <v>28</v>
      </c>
      <c r="AQ445">
        <v>0</v>
      </c>
      <c r="AR445">
        <v>127308</v>
      </c>
      <c r="AS445" t="s">
        <v>643</v>
      </c>
    </row>
    <row r="446" spans="1:45" x14ac:dyDescent="0.25">
      <c r="A446" t="s">
        <v>0</v>
      </c>
      <c r="B446" t="s">
        <v>1</v>
      </c>
      <c r="C446" s="1">
        <v>42910</v>
      </c>
      <c r="D446" t="s">
        <v>2</v>
      </c>
      <c r="E446">
        <v>25</v>
      </c>
      <c r="F446">
        <v>0</v>
      </c>
      <c r="G446">
        <v>1</v>
      </c>
      <c r="H446">
        <v>0</v>
      </c>
      <c r="I446">
        <v>2</v>
      </c>
      <c r="J446">
        <v>0</v>
      </c>
      <c r="K446">
        <v>1</v>
      </c>
      <c r="L446">
        <v>0</v>
      </c>
      <c r="M446">
        <v>0</v>
      </c>
      <c r="N446">
        <v>0</v>
      </c>
      <c r="O446">
        <v>4</v>
      </c>
      <c r="P446">
        <v>4</v>
      </c>
      <c r="Q446" t="s">
        <v>43</v>
      </c>
      <c r="R446" t="s">
        <v>7</v>
      </c>
      <c r="S446" t="s">
        <v>8</v>
      </c>
      <c r="T446" t="s">
        <v>9</v>
      </c>
      <c r="U446" t="s">
        <v>9</v>
      </c>
      <c r="V446">
        <v>0</v>
      </c>
      <c r="W446">
        <v>0</v>
      </c>
      <c r="X446" t="s">
        <v>21</v>
      </c>
      <c r="Y446">
        <v>0</v>
      </c>
      <c r="Z446">
        <v>0</v>
      </c>
      <c r="AA446">
        <v>0</v>
      </c>
      <c r="AB446" t="s">
        <v>4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 t="s">
        <v>5</v>
      </c>
      <c r="AK446" t="s">
        <v>18</v>
      </c>
      <c r="AL446" t="s">
        <v>427</v>
      </c>
      <c r="AM446" t="s">
        <v>22</v>
      </c>
      <c r="AN446" t="s">
        <v>13</v>
      </c>
      <c r="AO446" t="s">
        <v>14</v>
      </c>
      <c r="AP446" t="s">
        <v>15</v>
      </c>
      <c r="AQ446" t="s">
        <v>57</v>
      </c>
      <c r="AR446">
        <v>127309</v>
      </c>
      <c r="AS446" t="s">
        <v>644</v>
      </c>
    </row>
    <row r="447" spans="1:45" x14ac:dyDescent="0.25">
      <c r="A447" t="s">
        <v>0</v>
      </c>
      <c r="B447" t="s">
        <v>1</v>
      </c>
      <c r="C447" s="1">
        <v>42910</v>
      </c>
      <c r="D447" t="s">
        <v>2</v>
      </c>
      <c r="E447">
        <v>28</v>
      </c>
      <c r="F447">
        <v>0</v>
      </c>
      <c r="G447">
        <v>1</v>
      </c>
      <c r="H447">
        <v>3</v>
      </c>
      <c r="I447">
        <v>1</v>
      </c>
      <c r="J447">
        <v>0</v>
      </c>
      <c r="K447">
        <v>2</v>
      </c>
      <c r="L447">
        <v>0</v>
      </c>
      <c r="M447">
        <v>0</v>
      </c>
      <c r="N447">
        <v>3</v>
      </c>
      <c r="O447">
        <v>4</v>
      </c>
      <c r="P447">
        <v>7</v>
      </c>
      <c r="Q447" t="s">
        <v>645</v>
      </c>
      <c r="R447" t="s">
        <v>7</v>
      </c>
      <c r="S447" t="s">
        <v>646</v>
      </c>
      <c r="T447" t="s">
        <v>645</v>
      </c>
      <c r="U447" t="s">
        <v>647</v>
      </c>
      <c r="V447">
        <v>0</v>
      </c>
      <c r="W447">
        <v>0</v>
      </c>
      <c r="X447" t="s">
        <v>21</v>
      </c>
      <c r="Y447">
        <v>0</v>
      </c>
      <c r="Z447">
        <v>0</v>
      </c>
      <c r="AA447">
        <v>0</v>
      </c>
      <c r="AB447" t="s">
        <v>4</v>
      </c>
      <c r="AC447" t="s">
        <v>36</v>
      </c>
      <c r="AD447" t="s">
        <v>37</v>
      </c>
      <c r="AE447">
        <v>0</v>
      </c>
      <c r="AF447">
        <v>0</v>
      </c>
      <c r="AG447">
        <v>0</v>
      </c>
      <c r="AH447">
        <v>0</v>
      </c>
      <c r="AI447">
        <v>0</v>
      </c>
      <c r="AJ447" t="s">
        <v>21</v>
      </c>
      <c r="AK447">
        <v>0</v>
      </c>
      <c r="AL447" t="s">
        <v>11</v>
      </c>
      <c r="AM447" t="s">
        <v>71</v>
      </c>
      <c r="AN447" t="s">
        <v>13</v>
      </c>
      <c r="AO447" t="s">
        <v>14</v>
      </c>
      <c r="AP447" t="s">
        <v>28</v>
      </c>
      <c r="AQ447" t="s">
        <v>648</v>
      </c>
      <c r="AR447">
        <v>127328</v>
      </c>
      <c r="AS447" t="s">
        <v>649</v>
      </c>
    </row>
    <row r="448" spans="1:45" x14ac:dyDescent="0.25">
      <c r="A448" t="s">
        <v>0</v>
      </c>
      <c r="B448" t="s">
        <v>1</v>
      </c>
      <c r="C448" s="1">
        <v>42909</v>
      </c>
      <c r="D448" t="s">
        <v>2</v>
      </c>
      <c r="E448">
        <v>37</v>
      </c>
      <c r="F448">
        <v>0</v>
      </c>
      <c r="G448">
        <v>1</v>
      </c>
      <c r="H448">
        <v>2</v>
      </c>
      <c r="I448">
        <v>1</v>
      </c>
      <c r="J448">
        <v>0</v>
      </c>
      <c r="K448">
        <v>1</v>
      </c>
      <c r="L448">
        <v>0</v>
      </c>
      <c r="M448">
        <v>0</v>
      </c>
      <c r="N448">
        <v>2</v>
      </c>
      <c r="O448">
        <v>3</v>
      </c>
      <c r="P448">
        <v>5</v>
      </c>
      <c r="Q448" t="s">
        <v>43</v>
      </c>
      <c r="R448" t="s">
        <v>4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 t="s">
        <v>5</v>
      </c>
      <c r="AA448" t="s">
        <v>90</v>
      </c>
      <c r="AB448" t="s">
        <v>7</v>
      </c>
      <c r="AC448" t="s">
        <v>44</v>
      </c>
      <c r="AD448" t="s">
        <v>43</v>
      </c>
      <c r="AE448" t="s">
        <v>45</v>
      </c>
      <c r="AF448">
        <v>0</v>
      </c>
      <c r="AG448" t="s">
        <v>650</v>
      </c>
      <c r="AH448" t="s">
        <v>21</v>
      </c>
      <c r="AI448">
        <v>0</v>
      </c>
      <c r="AJ448">
        <v>0</v>
      </c>
      <c r="AK448">
        <v>0</v>
      </c>
      <c r="AL448" t="s">
        <v>11</v>
      </c>
      <c r="AM448" t="s">
        <v>26</v>
      </c>
      <c r="AN448" t="s">
        <v>41</v>
      </c>
      <c r="AO448" t="s">
        <v>14</v>
      </c>
      <c r="AP448" t="s">
        <v>15</v>
      </c>
      <c r="AQ448" t="s">
        <v>47</v>
      </c>
      <c r="AR448">
        <v>127329</v>
      </c>
      <c r="AS448" t="s">
        <v>651</v>
      </c>
    </row>
    <row r="449" spans="1:45" x14ac:dyDescent="0.25">
      <c r="A449" t="s">
        <v>0</v>
      </c>
      <c r="B449" t="s">
        <v>1</v>
      </c>
      <c r="C449" s="1">
        <v>42910</v>
      </c>
      <c r="D449" t="s">
        <v>2</v>
      </c>
      <c r="E449">
        <v>30</v>
      </c>
      <c r="F449">
        <v>2</v>
      </c>
      <c r="G449">
        <v>1</v>
      </c>
      <c r="H449">
        <v>0</v>
      </c>
      <c r="I449">
        <v>2</v>
      </c>
      <c r="J449">
        <v>1</v>
      </c>
      <c r="K449">
        <v>1</v>
      </c>
      <c r="L449">
        <v>0</v>
      </c>
      <c r="M449">
        <v>0</v>
      </c>
      <c r="N449">
        <v>3</v>
      </c>
      <c r="O449">
        <v>4</v>
      </c>
      <c r="P449">
        <v>7</v>
      </c>
      <c r="Q449" t="s">
        <v>140</v>
      </c>
      <c r="R449" t="s">
        <v>7</v>
      </c>
      <c r="S449" t="s">
        <v>8</v>
      </c>
      <c r="T449" t="s">
        <v>140</v>
      </c>
      <c r="U449" t="s">
        <v>163</v>
      </c>
      <c r="V449">
        <v>0</v>
      </c>
      <c r="W449">
        <v>0</v>
      </c>
      <c r="X449" t="s">
        <v>21</v>
      </c>
      <c r="Y449">
        <v>0</v>
      </c>
      <c r="Z449">
        <v>0</v>
      </c>
      <c r="AA449">
        <v>0</v>
      </c>
      <c r="AB449" t="s">
        <v>4</v>
      </c>
      <c r="AC449" t="s">
        <v>36</v>
      </c>
      <c r="AD449" t="s">
        <v>37</v>
      </c>
      <c r="AE449">
        <v>0</v>
      </c>
      <c r="AF449">
        <v>0</v>
      </c>
      <c r="AG449">
        <v>0</v>
      </c>
      <c r="AH449">
        <v>0</v>
      </c>
      <c r="AI449">
        <v>0</v>
      </c>
      <c r="AJ449" t="s">
        <v>21</v>
      </c>
      <c r="AK449">
        <v>0</v>
      </c>
      <c r="AL449" t="s">
        <v>11</v>
      </c>
      <c r="AM449" t="s">
        <v>71</v>
      </c>
      <c r="AN449" t="s">
        <v>13</v>
      </c>
      <c r="AO449" t="s">
        <v>14</v>
      </c>
      <c r="AP449" t="s">
        <v>28</v>
      </c>
      <c r="AQ449" t="s">
        <v>648</v>
      </c>
      <c r="AR449">
        <v>127330</v>
      </c>
      <c r="AS449" t="s">
        <v>652</v>
      </c>
    </row>
    <row r="450" spans="1:45" x14ac:dyDescent="0.25">
      <c r="A450" t="s">
        <v>0</v>
      </c>
      <c r="B450" t="s">
        <v>1</v>
      </c>
      <c r="C450" s="1">
        <v>42909</v>
      </c>
      <c r="D450" t="s">
        <v>2</v>
      </c>
      <c r="E450">
        <v>36</v>
      </c>
      <c r="F450">
        <v>1</v>
      </c>
      <c r="G450">
        <v>0</v>
      </c>
      <c r="H450">
        <v>3</v>
      </c>
      <c r="I450">
        <v>1</v>
      </c>
      <c r="J450">
        <v>0</v>
      </c>
      <c r="K450">
        <v>1</v>
      </c>
      <c r="L450">
        <v>0</v>
      </c>
      <c r="M450">
        <v>0</v>
      </c>
      <c r="N450">
        <v>4</v>
      </c>
      <c r="O450">
        <v>2</v>
      </c>
      <c r="P450">
        <v>6</v>
      </c>
      <c r="Q450" t="s">
        <v>9</v>
      </c>
      <c r="R450" t="s">
        <v>4</v>
      </c>
      <c r="S450" t="s">
        <v>36</v>
      </c>
      <c r="T450" t="s">
        <v>37</v>
      </c>
      <c r="U450">
        <v>0</v>
      </c>
      <c r="V450">
        <v>0</v>
      </c>
      <c r="W450">
        <v>0</v>
      </c>
      <c r="X450">
        <v>0</v>
      </c>
      <c r="Y450">
        <v>0</v>
      </c>
      <c r="Z450" t="s">
        <v>21</v>
      </c>
      <c r="AA450">
        <v>0</v>
      </c>
      <c r="AB450" t="s">
        <v>7</v>
      </c>
      <c r="AC450" t="s">
        <v>8</v>
      </c>
      <c r="AD450" t="s">
        <v>9</v>
      </c>
      <c r="AE450" t="s">
        <v>65</v>
      </c>
      <c r="AF450">
        <v>0</v>
      </c>
      <c r="AG450" t="s">
        <v>65</v>
      </c>
      <c r="AH450" t="s">
        <v>21</v>
      </c>
      <c r="AI450">
        <v>0</v>
      </c>
      <c r="AJ450">
        <v>0</v>
      </c>
      <c r="AK450">
        <v>0</v>
      </c>
      <c r="AL450" t="s">
        <v>11</v>
      </c>
      <c r="AM450" t="s">
        <v>26</v>
      </c>
      <c r="AN450" t="s">
        <v>13</v>
      </c>
      <c r="AO450" t="s">
        <v>14</v>
      </c>
      <c r="AP450" t="s">
        <v>15</v>
      </c>
      <c r="AQ450" t="s">
        <v>47</v>
      </c>
      <c r="AR450">
        <v>127331</v>
      </c>
      <c r="AS450" t="s">
        <v>653</v>
      </c>
    </row>
    <row r="451" spans="1:45" x14ac:dyDescent="0.25">
      <c r="A451" t="s">
        <v>0</v>
      </c>
      <c r="B451" t="s">
        <v>1</v>
      </c>
      <c r="C451" s="1">
        <v>42910</v>
      </c>
      <c r="D451" t="s">
        <v>35</v>
      </c>
      <c r="E451">
        <v>32</v>
      </c>
      <c r="F451">
        <v>0</v>
      </c>
      <c r="G451">
        <v>2</v>
      </c>
      <c r="H451">
        <v>0</v>
      </c>
      <c r="I451">
        <v>3</v>
      </c>
      <c r="J451">
        <v>1</v>
      </c>
      <c r="K451">
        <v>2</v>
      </c>
      <c r="L451">
        <v>0</v>
      </c>
      <c r="M451">
        <v>0</v>
      </c>
      <c r="N451">
        <v>1</v>
      </c>
      <c r="O451">
        <v>7</v>
      </c>
      <c r="P451">
        <v>8</v>
      </c>
      <c r="Q451" t="s">
        <v>199</v>
      </c>
      <c r="R451" t="s">
        <v>7</v>
      </c>
      <c r="S451" t="s">
        <v>8</v>
      </c>
      <c r="T451" t="s">
        <v>9</v>
      </c>
      <c r="U451" t="s">
        <v>19</v>
      </c>
      <c r="V451">
        <v>0</v>
      </c>
      <c r="W451">
        <v>0</v>
      </c>
      <c r="X451" t="s">
        <v>21</v>
      </c>
      <c r="Y451">
        <v>0</v>
      </c>
      <c r="Z451">
        <v>0</v>
      </c>
      <c r="AA451">
        <v>0</v>
      </c>
      <c r="AB451" t="s">
        <v>4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 t="s">
        <v>5</v>
      </c>
      <c r="AK451" t="s">
        <v>18</v>
      </c>
      <c r="AL451" t="s">
        <v>11</v>
      </c>
      <c r="AM451" t="s">
        <v>12</v>
      </c>
      <c r="AN451" t="s">
        <v>41</v>
      </c>
      <c r="AO451" t="s">
        <v>14</v>
      </c>
      <c r="AP451" t="s">
        <v>50</v>
      </c>
      <c r="AQ451">
        <v>0</v>
      </c>
      <c r="AR451">
        <v>127332</v>
      </c>
      <c r="AS451" t="s">
        <v>654</v>
      </c>
    </row>
    <row r="452" spans="1:45" x14ac:dyDescent="0.25">
      <c r="A452" t="s">
        <v>0</v>
      </c>
      <c r="B452" t="s">
        <v>1</v>
      </c>
      <c r="C452" s="1">
        <v>42909</v>
      </c>
      <c r="D452" t="s">
        <v>2</v>
      </c>
      <c r="E452">
        <v>21</v>
      </c>
      <c r="F452">
        <v>0</v>
      </c>
      <c r="G452">
        <v>1</v>
      </c>
      <c r="H452">
        <v>0</v>
      </c>
      <c r="I452">
        <v>2</v>
      </c>
      <c r="J452">
        <v>0</v>
      </c>
      <c r="K452">
        <v>1</v>
      </c>
      <c r="L452">
        <v>0</v>
      </c>
      <c r="M452">
        <v>0</v>
      </c>
      <c r="N452">
        <v>0</v>
      </c>
      <c r="O452">
        <v>4</v>
      </c>
      <c r="P452">
        <v>4</v>
      </c>
      <c r="Q452" t="s">
        <v>655</v>
      </c>
      <c r="R452" t="s">
        <v>4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 t="s">
        <v>5</v>
      </c>
      <c r="AA452" t="s">
        <v>18</v>
      </c>
      <c r="AB452" t="s">
        <v>7</v>
      </c>
      <c r="AC452" t="s">
        <v>8</v>
      </c>
      <c r="AD452" t="s">
        <v>9</v>
      </c>
      <c r="AE452" t="s">
        <v>38</v>
      </c>
      <c r="AF452">
        <v>0</v>
      </c>
      <c r="AG452" t="s">
        <v>39</v>
      </c>
      <c r="AH452" t="s">
        <v>21</v>
      </c>
      <c r="AI452">
        <v>0</v>
      </c>
      <c r="AJ452">
        <v>0</v>
      </c>
      <c r="AK452">
        <v>0</v>
      </c>
      <c r="AL452" t="s">
        <v>11</v>
      </c>
      <c r="AM452" t="s">
        <v>26</v>
      </c>
      <c r="AN452" t="s">
        <v>41</v>
      </c>
      <c r="AO452" t="s">
        <v>14</v>
      </c>
      <c r="AP452" t="s">
        <v>15</v>
      </c>
      <c r="AQ452" t="s">
        <v>656</v>
      </c>
      <c r="AR452">
        <v>127333</v>
      </c>
      <c r="AS452" t="s">
        <v>657</v>
      </c>
    </row>
    <row r="453" spans="1:45" x14ac:dyDescent="0.25">
      <c r="A453" t="s">
        <v>0</v>
      </c>
      <c r="B453" t="s">
        <v>1</v>
      </c>
      <c r="C453" s="1">
        <v>42909</v>
      </c>
      <c r="D453" t="s">
        <v>2</v>
      </c>
      <c r="E453">
        <v>40</v>
      </c>
      <c r="F453">
        <v>0</v>
      </c>
      <c r="G453">
        <v>1</v>
      </c>
      <c r="H453">
        <v>3</v>
      </c>
      <c r="I453">
        <v>1</v>
      </c>
      <c r="J453">
        <v>1</v>
      </c>
      <c r="K453">
        <v>1</v>
      </c>
      <c r="L453">
        <v>0</v>
      </c>
      <c r="M453">
        <v>0</v>
      </c>
      <c r="N453">
        <v>4</v>
      </c>
      <c r="O453">
        <v>3</v>
      </c>
      <c r="P453">
        <v>7</v>
      </c>
      <c r="Q453" t="s">
        <v>43</v>
      </c>
      <c r="R453" t="s">
        <v>4</v>
      </c>
      <c r="S453" t="s">
        <v>36</v>
      </c>
      <c r="T453" t="s">
        <v>37</v>
      </c>
      <c r="U453">
        <v>0</v>
      </c>
      <c r="V453">
        <v>0</v>
      </c>
      <c r="W453">
        <v>0</v>
      </c>
      <c r="X453">
        <v>0</v>
      </c>
      <c r="Y453">
        <v>0</v>
      </c>
      <c r="Z453" t="s">
        <v>21</v>
      </c>
      <c r="AA453">
        <v>0</v>
      </c>
      <c r="AB453" t="s">
        <v>7</v>
      </c>
      <c r="AC453" t="s">
        <v>44</v>
      </c>
      <c r="AD453" t="s">
        <v>43</v>
      </c>
      <c r="AE453" t="s">
        <v>123</v>
      </c>
      <c r="AF453">
        <v>0</v>
      </c>
      <c r="AG453">
        <v>0</v>
      </c>
      <c r="AH453" t="s">
        <v>21</v>
      </c>
      <c r="AI453">
        <v>0</v>
      </c>
      <c r="AJ453">
        <v>0</v>
      </c>
      <c r="AK453">
        <v>0</v>
      </c>
      <c r="AL453" t="s">
        <v>11</v>
      </c>
      <c r="AM453" t="s">
        <v>658</v>
      </c>
      <c r="AN453" t="s">
        <v>13</v>
      </c>
      <c r="AO453" t="s">
        <v>14</v>
      </c>
      <c r="AP453" t="s">
        <v>15</v>
      </c>
      <c r="AQ453">
        <v>0</v>
      </c>
      <c r="AR453">
        <v>127334</v>
      </c>
      <c r="AS453" t="s">
        <v>659</v>
      </c>
    </row>
    <row r="454" spans="1:45" x14ac:dyDescent="0.25">
      <c r="A454" t="s">
        <v>0</v>
      </c>
      <c r="B454" t="s">
        <v>1</v>
      </c>
      <c r="C454" s="1">
        <v>42910</v>
      </c>
      <c r="D454" t="s">
        <v>2</v>
      </c>
      <c r="E454">
        <v>23</v>
      </c>
      <c r="F454">
        <v>0</v>
      </c>
      <c r="G454">
        <v>1</v>
      </c>
      <c r="H454">
        <v>0</v>
      </c>
      <c r="I454">
        <v>2</v>
      </c>
      <c r="J454">
        <v>1</v>
      </c>
      <c r="K454">
        <v>1</v>
      </c>
      <c r="L454">
        <v>0</v>
      </c>
      <c r="M454">
        <v>0</v>
      </c>
      <c r="N454">
        <v>1</v>
      </c>
      <c r="O454">
        <v>4</v>
      </c>
      <c r="P454">
        <v>5</v>
      </c>
      <c r="Q454" t="s">
        <v>531</v>
      </c>
      <c r="R454" t="s">
        <v>7</v>
      </c>
      <c r="S454" t="s">
        <v>8</v>
      </c>
      <c r="T454" t="s">
        <v>9</v>
      </c>
      <c r="U454" t="s">
        <v>19</v>
      </c>
      <c r="V454">
        <v>0</v>
      </c>
      <c r="W454">
        <v>0</v>
      </c>
      <c r="X454" t="s">
        <v>21</v>
      </c>
      <c r="Y454">
        <v>0</v>
      </c>
      <c r="Z454">
        <v>0</v>
      </c>
      <c r="AA454">
        <v>0</v>
      </c>
      <c r="AB454" t="s">
        <v>4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 t="s">
        <v>5</v>
      </c>
      <c r="AK454" t="s">
        <v>110</v>
      </c>
      <c r="AL454" t="s">
        <v>11</v>
      </c>
      <c r="AM454" t="s">
        <v>12</v>
      </c>
      <c r="AN454" t="s">
        <v>41</v>
      </c>
      <c r="AO454" t="s">
        <v>14</v>
      </c>
      <c r="AP454" t="s">
        <v>28</v>
      </c>
      <c r="AQ454">
        <v>0</v>
      </c>
      <c r="AR454">
        <v>127335</v>
      </c>
      <c r="AS454" t="s">
        <v>660</v>
      </c>
    </row>
    <row r="455" spans="1:45" x14ac:dyDescent="0.25">
      <c r="A455" t="s">
        <v>0</v>
      </c>
      <c r="B455" t="s">
        <v>1</v>
      </c>
      <c r="C455" s="1">
        <v>42909</v>
      </c>
      <c r="D455" t="s">
        <v>35</v>
      </c>
      <c r="E455">
        <v>32</v>
      </c>
      <c r="F455">
        <v>0</v>
      </c>
      <c r="G455">
        <v>0</v>
      </c>
      <c r="H455">
        <v>0</v>
      </c>
      <c r="I455">
        <v>0</v>
      </c>
      <c r="J455">
        <v>1</v>
      </c>
      <c r="K455">
        <v>1</v>
      </c>
      <c r="L455">
        <v>0</v>
      </c>
      <c r="M455">
        <v>0</v>
      </c>
      <c r="N455">
        <v>1</v>
      </c>
      <c r="O455">
        <v>1</v>
      </c>
      <c r="P455">
        <v>2</v>
      </c>
      <c r="Q455" t="s">
        <v>59</v>
      </c>
      <c r="R455" t="s">
        <v>4</v>
      </c>
      <c r="S455" t="s">
        <v>36</v>
      </c>
      <c r="T455" t="s">
        <v>37</v>
      </c>
      <c r="U455">
        <v>0</v>
      </c>
      <c r="V455">
        <v>0</v>
      </c>
      <c r="W455">
        <v>0</v>
      </c>
      <c r="X455">
        <v>0</v>
      </c>
      <c r="Y455">
        <v>0</v>
      </c>
      <c r="Z455" t="s">
        <v>21</v>
      </c>
      <c r="AA455">
        <v>0</v>
      </c>
      <c r="AB455" t="s">
        <v>7</v>
      </c>
      <c r="AC455" t="s">
        <v>53</v>
      </c>
      <c r="AD455" t="s">
        <v>661</v>
      </c>
      <c r="AE455">
        <v>0</v>
      </c>
      <c r="AF455">
        <v>0</v>
      </c>
      <c r="AG455">
        <v>0</v>
      </c>
      <c r="AH455" t="s">
        <v>21</v>
      </c>
      <c r="AI455">
        <v>0</v>
      </c>
      <c r="AJ455">
        <v>0</v>
      </c>
      <c r="AK455">
        <v>0</v>
      </c>
      <c r="AL455" t="s">
        <v>154</v>
      </c>
      <c r="AM455" t="s">
        <v>40</v>
      </c>
      <c r="AN455" t="s">
        <v>41</v>
      </c>
      <c r="AO455" t="s">
        <v>14</v>
      </c>
      <c r="AP455" t="s">
        <v>28</v>
      </c>
      <c r="AQ455">
        <v>0</v>
      </c>
      <c r="AR455">
        <v>127336</v>
      </c>
      <c r="AS455" t="s">
        <v>662</v>
      </c>
    </row>
    <row r="456" spans="1:45" x14ac:dyDescent="0.25">
      <c r="A456" t="s">
        <v>0</v>
      </c>
      <c r="B456" t="s">
        <v>1</v>
      </c>
      <c r="C456" s="1">
        <v>42909</v>
      </c>
      <c r="D456" t="s">
        <v>35</v>
      </c>
      <c r="E456">
        <v>35</v>
      </c>
      <c r="F456">
        <v>0</v>
      </c>
      <c r="G456">
        <v>0</v>
      </c>
      <c r="H456">
        <v>2</v>
      </c>
      <c r="I456">
        <v>0</v>
      </c>
      <c r="J456">
        <v>2</v>
      </c>
      <c r="K456">
        <v>0</v>
      </c>
      <c r="L456">
        <v>1</v>
      </c>
      <c r="M456">
        <v>0</v>
      </c>
      <c r="N456">
        <v>5</v>
      </c>
      <c r="O456">
        <v>0</v>
      </c>
      <c r="P456">
        <v>5</v>
      </c>
      <c r="Q456" t="s">
        <v>59</v>
      </c>
      <c r="R456" t="s">
        <v>4</v>
      </c>
      <c r="S456" t="s">
        <v>36</v>
      </c>
      <c r="T456" t="s">
        <v>37</v>
      </c>
      <c r="U456">
        <v>0</v>
      </c>
      <c r="V456">
        <v>0</v>
      </c>
      <c r="W456">
        <v>0</v>
      </c>
      <c r="X456">
        <v>0</v>
      </c>
      <c r="Y456">
        <v>0</v>
      </c>
      <c r="Z456" t="s">
        <v>21</v>
      </c>
      <c r="AA456">
        <v>0</v>
      </c>
      <c r="AB456" t="s">
        <v>7</v>
      </c>
      <c r="AC456" t="s">
        <v>75</v>
      </c>
      <c r="AD456" t="s">
        <v>63</v>
      </c>
      <c r="AE456" t="s">
        <v>663</v>
      </c>
      <c r="AF456">
        <v>0</v>
      </c>
      <c r="AG456" t="s">
        <v>663</v>
      </c>
      <c r="AH456" t="s">
        <v>21</v>
      </c>
      <c r="AI456">
        <v>0</v>
      </c>
      <c r="AJ456">
        <v>0</v>
      </c>
      <c r="AK456">
        <v>0</v>
      </c>
      <c r="AL456" t="s">
        <v>11</v>
      </c>
      <c r="AM456" t="s">
        <v>26</v>
      </c>
      <c r="AN456" t="s">
        <v>41</v>
      </c>
      <c r="AO456" t="s">
        <v>14</v>
      </c>
      <c r="AP456" t="s">
        <v>15</v>
      </c>
      <c r="AQ456" t="s">
        <v>91</v>
      </c>
      <c r="AR456">
        <v>127337</v>
      </c>
      <c r="AS456" t="s">
        <v>664</v>
      </c>
    </row>
    <row r="457" spans="1:45" x14ac:dyDescent="0.25">
      <c r="A457" t="s">
        <v>0</v>
      </c>
      <c r="B457" t="s">
        <v>1</v>
      </c>
      <c r="C457" s="1">
        <v>42909</v>
      </c>
      <c r="D457" t="s">
        <v>2</v>
      </c>
      <c r="E457">
        <v>28</v>
      </c>
      <c r="F457">
        <v>0</v>
      </c>
      <c r="G457">
        <v>0</v>
      </c>
      <c r="H457">
        <v>0</v>
      </c>
      <c r="I457">
        <v>0</v>
      </c>
      <c r="J457">
        <v>1</v>
      </c>
      <c r="K457">
        <v>1</v>
      </c>
      <c r="L457">
        <v>0</v>
      </c>
      <c r="M457">
        <v>0</v>
      </c>
      <c r="N457">
        <v>1</v>
      </c>
      <c r="O457">
        <v>1</v>
      </c>
      <c r="P457">
        <v>2</v>
      </c>
      <c r="Q457" t="s">
        <v>3</v>
      </c>
      <c r="R457" t="s">
        <v>7</v>
      </c>
      <c r="S457" t="s">
        <v>75</v>
      </c>
      <c r="T457" t="s">
        <v>59</v>
      </c>
      <c r="U457">
        <v>0</v>
      </c>
      <c r="V457">
        <v>0</v>
      </c>
      <c r="W457" t="s">
        <v>639</v>
      </c>
      <c r="X457" t="s">
        <v>21</v>
      </c>
      <c r="Y457">
        <v>0</v>
      </c>
      <c r="Z457">
        <v>0</v>
      </c>
      <c r="AA457">
        <v>0</v>
      </c>
      <c r="AB457" t="s">
        <v>7</v>
      </c>
      <c r="AC457" t="s">
        <v>8</v>
      </c>
      <c r="AD457" t="s">
        <v>9</v>
      </c>
      <c r="AE457" t="s">
        <v>19</v>
      </c>
      <c r="AF457">
        <v>0</v>
      </c>
      <c r="AG457">
        <v>0</v>
      </c>
      <c r="AH457" t="s">
        <v>21</v>
      </c>
      <c r="AI457">
        <v>0</v>
      </c>
      <c r="AJ457">
        <v>0</v>
      </c>
      <c r="AK457">
        <v>0</v>
      </c>
      <c r="AL457" t="s">
        <v>11</v>
      </c>
      <c r="AM457" t="s">
        <v>26</v>
      </c>
      <c r="AN457" t="s">
        <v>41</v>
      </c>
      <c r="AO457" t="s">
        <v>14</v>
      </c>
      <c r="AP457" t="s">
        <v>28</v>
      </c>
      <c r="AQ457">
        <v>0</v>
      </c>
      <c r="AR457">
        <v>127338</v>
      </c>
      <c r="AS457" t="s">
        <v>665</v>
      </c>
    </row>
    <row r="458" spans="1:45" x14ac:dyDescent="0.25">
      <c r="A458" t="s">
        <v>0</v>
      </c>
      <c r="B458" t="s">
        <v>1</v>
      </c>
      <c r="C458" s="1">
        <v>42909</v>
      </c>
      <c r="D458" t="s">
        <v>2</v>
      </c>
      <c r="E458">
        <v>28</v>
      </c>
      <c r="F458">
        <v>1</v>
      </c>
      <c r="G458">
        <v>0</v>
      </c>
      <c r="H458">
        <v>2</v>
      </c>
      <c r="I458">
        <v>0</v>
      </c>
      <c r="J458">
        <v>0</v>
      </c>
      <c r="K458">
        <v>2</v>
      </c>
      <c r="L458">
        <v>0</v>
      </c>
      <c r="M458">
        <v>0</v>
      </c>
      <c r="N458">
        <v>3</v>
      </c>
      <c r="O458">
        <v>2</v>
      </c>
      <c r="P458">
        <v>5</v>
      </c>
      <c r="Q458" t="s">
        <v>661</v>
      </c>
      <c r="R458" t="s">
        <v>4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 t="s">
        <v>5</v>
      </c>
      <c r="AA458" t="s">
        <v>130</v>
      </c>
      <c r="AB458" t="s">
        <v>7</v>
      </c>
      <c r="AC458" t="s">
        <v>8</v>
      </c>
      <c r="AD458" t="s">
        <v>9</v>
      </c>
      <c r="AE458" t="s">
        <v>19</v>
      </c>
      <c r="AF458">
        <v>0</v>
      </c>
      <c r="AG458" t="s">
        <v>20</v>
      </c>
      <c r="AH458" t="s">
        <v>21</v>
      </c>
      <c r="AI458">
        <v>0</v>
      </c>
      <c r="AJ458">
        <v>0</v>
      </c>
      <c r="AK458">
        <v>0</v>
      </c>
      <c r="AL458" t="s">
        <v>11</v>
      </c>
      <c r="AM458" t="s">
        <v>26</v>
      </c>
      <c r="AN458" t="s">
        <v>13</v>
      </c>
      <c r="AO458" t="s">
        <v>14</v>
      </c>
      <c r="AP458" t="s">
        <v>15</v>
      </c>
      <c r="AQ458" t="s">
        <v>57</v>
      </c>
      <c r="AR458">
        <v>127339</v>
      </c>
      <c r="AS458" t="s">
        <v>666</v>
      </c>
    </row>
    <row r="459" spans="1:45" x14ac:dyDescent="0.25">
      <c r="A459" t="s">
        <v>0</v>
      </c>
      <c r="B459" t="s">
        <v>1</v>
      </c>
      <c r="C459" s="1">
        <v>42910</v>
      </c>
      <c r="D459" t="s">
        <v>2</v>
      </c>
      <c r="E459">
        <v>31</v>
      </c>
      <c r="F459">
        <v>0</v>
      </c>
      <c r="G459">
        <v>0</v>
      </c>
      <c r="H459">
        <v>3</v>
      </c>
      <c r="I459">
        <v>4</v>
      </c>
      <c r="J459">
        <v>0</v>
      </c>
      <c r="K459">
        <v>1</v>
      </c>
      <c r="L459">
        <v>0</v>
      </c>
      <c r="M459">
        <v>1</v>
      </c>
      <c r="N459">
        <v>3</v>
      </c>
      <c r="O459">
        <v>6</v>
      </c>
      <c r="P459">
        <v>9</v>
      </c>
      <c r="Q459" t="s">
        <v>667</v>
      </c>
      <c r="R459" t="s">
        <v>7</v>
      </c>
      <c r="S459" t="s">
        <v>8</v>
      </c>
      <c r="T459" t="s">
        <v>9</v>
      </c>
      <c r="U459" t="s">
        <v>38</v>
      </c>
      <c r="V459">
        <v>0</v>
      </c>
      <c r="W459">
        <v>0</v>
      </c>
      <c r="X459" t="s">
        <v>21</v>
      </c>
      <c r="Y459">
        <v>0</v>
      </c>
      <c r="Z459">
        <v>0</v>
      </c>
      <c r="AA459">
        <v>0</v>
      </c>
      <c r="AB459" t="s">
        <v>4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 t="s">
        <v>5</v>
      </c>
      <c r="AK459" t="s">
        <v>46</v>
      </c>
      <c r="AL459" t="s">
        <v>11</v>
      </c>
      <c r="AM459" t="s">
        <v>26</v>
      </c>
      <c r="AN459" t="s">
        <v>13</v>
      </c>
      <c r="AO459" t="s">
        <v>14</v>
      </c>
      <c r="AP459" t="s">
        <v>15</v>
      </c>
      <c r="AQ459" t="s">
        <v>57</v>
      </c>
      <c r="AR459">
        <v>127340</v>
      </c>
      <c r="AS459" t="s">
        <v>668</v>
      </c>
    </row>
    <row r="460" spans="1:45" x14ac:dyDescent="0.25">
      <c r="A460" t="s">
        <v>0</v>
      </c>
      <c r="B460" t="s">
        <v>1</v>
      </c>
      <c r="C460" s="1">
        <v>42910</v>
      </c>
      <c r="D460" t="s">
        <v>2</v>
      </c>
      <c r="E460">
        <v>45</v>
      </c>
      <c r="F460">
        <v>0</v>
      </c>
      <c r="G460">
        <v>3</v>
      </c>
      <c r="H460">
        <v>1</v>
      </c>
      <c r="I460">
        <v>2</v>
      </c>
      <c r="J460">
        <v>0</v>
      </c>
      <c r="K460">
        <v>2</v>
      </c>
      <c r="L460">
        <v>1</v>
      </c>
      <c r="M460">
        <v>0</v>
      </c>
      <c r="N460">
        <v>2</v>
      </c>
      <c r="O460">
        <v>7</v>
      </c>
      <c r="P460">
        <v>9</v>
      </c>
      <c r="Q460" t="s">
        <v>96</v>
      </c>
      <c r="R460" t="s">
        <v>7</v>
      </c>
      <c r="S460" t="s">
        <v>75</v>
      </c>
      <c r="T460" t="s">
        <v>96</v>
      </c>
      <c r="U460" t="s">
        <v>669</v>
      </c>
      <c r="V460">
        <v>0</v>
      </c>
      <c r="W460">
        <v>0</v>
      </c>
      <c r="X460" t="s">
        <v>21</v>
      </c>
      <c r="Y460">
        <v>0</v>
      </c>
      <c r="Z460">
        <v>0</v>
      </c>
      <c r="AA460">
        <v>0</v>
      </c>
      <c r="AB460" t="s">
        <v>4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 t="s">
        <v>5</v>
      </c>
      <c r="AK460" t="s">
        <v>153</v>
      </c>
      <c r="AL460" t="s">
        <v>11</v>
      </c>
      <c r="AM460" t="s">
        <v>26</v>
      </c>
      <c r="AN460" t="s">
        <v>13</v>
      </c>
      <c r="AO460" t="s">
        <v>14</v>
      </c>
      <c r="AP460" t="s">
        <v>15</v>
      </c>
      <c r="AQ460" t="s">
        <v>670</v>
      </c>
      <c r="AR460">
        <v>127341</v>
      </c>
      <c r="AS460" t="s">
        <v>671</v>
      </c>
    </row>
    <row r="461" spans="1:45" x14ac:dyDescent="0.25">
      <c r="A461" t="s">
        <v>0</v>
      </c>
      <c r="B461" t="s">
        <v>1</v>
      </c>
      <c r="C461" s="1">
        <v>42909</v>
      </c>
      <c r="D461" t="s">
        <v>2</v>
      </c>
      <c r="E461">
        <v>30</v>
      </c>
      <c r="F461">
        <v>1</v>
      </c>
      <c r="G461">
        <v>0</v>
      </c>
      <c r="H461">
        <v>0</v>
      </c>
      <c r="I461">
        <v>0</v>
      </c>
      <c r="J461">
        <v>1</v>
      </c>
      <c r="K461">
        <v>1</v>
      </c>
      <c r="L461">
        <v>0</v>
      </c>
      <c r="M461">
        <v>0</v>
      </c>
      <c r="N461">
        <v>2</v>
      </c>
      <c r="O461">
        <v>1</v>
      </c>
      <c r="P461">
        <v>3</v>
      </c>
      <c r="Q461" t="s">
        <v>173</v>
      </c>
      <c r="R461" t="s">
        <v>7</v>
      </c>
      <c r="S461" t="s">
        <v>75</v>
      </c>
      <c r="T461" t="s">
        <v>59</v>
      </c>
      <c r="U461" t="s">
        <v>672</v>
      </c>
      <c r="V461">
        <v>0</v>
      </c>
      <c r="W461">
        <v>0</v>
      </c>
      <c r="X461" t="s">
        <v>21</v>
      </c>
      <c r="Y461">
        <v>0</v>
      </c>
      <c r="Z461">
        <v>0</v>
      </c>
      <c r="AA461">
        <v>0</v>
      </c>
      <c r="AB461" t="s">
        <v>7</v>
      </c>
      <c r="AC461" t="s">
        <v>8</v>
      </c>
      <c r="AD461" t="s">
        <v>9</v>
      </c>
      <c r="AE461" t="s">
        <v>32</v>
      </c>
      <c r="AF461">
        <v>0</v>
      </c>
      <c r="AG461">
        <v>0</v>
      </c>
      <c r="AH461" t="s">
        <v>21</v>
      </c>
      <c r="AI461">
        <v>0</v>
      </c>
      <c r="AJ461">
        <v>0</v>
      </c>
      <c r="AK461">
        <v>0</v>
      </c>
      <c r="AL461" t="s">
        <v>11</v>
      </c>
      <c r="AM461" t="s">
        <v>40</v>
      </c>
      <c r="AN461" t="s">
        <v>41</v>
      </c>
      <c r="AO461" t="s">
        <v>14</v>
      </c>
      <c r="AP461" t="s">
        <v>28</v>
      </c>
      <c r="AQ461" t="s">
        <v>47</v>
      </c>
      <c r="AR461">
        <v>127342</v>
      </c>
      <c r="AS461" t="s">
        <v>673</v>
      </c>
    </row>
    <row r="462" spans="1:45" x14ac:dyDescent="0.25">
      <c r="A462" t="s">
        <v>0</v>
      </c>
      <c r="B462" t="s">
        <v>1</v>
      </c>
      <c r="C462" s="1">
        <v>42909</v>
      </c>
      <c r="D462" t="s">
        <v>35</v>
      </c>
      <c r="E462">
        <v>50</v>
      </c>
      <c r="F462">
        <v>0</v>
      </c>
      <c r="G462">
        <v>0</v>
      </c>
      <c r="H462">
        <v>3</v>
      </c>
      <c r="I462">
        <v>4</v>
      </c>
      <c r="J462">
        <v>2</v>
      </c>
      <c r="K462">
        <v>1</v>
      </c>
      <c r="L462">
        <v>0</v>
      </c>
      <c r="M462">
        <v>0</v>
      </c>
      <c r="N462">
        <v>5</v>
      </c>
      <c r="O462">
        <v>5</v>
      </c>
      <c r="P462">
        <v>10</v>
      </c>
      <c r="Q462" t="s">
        <v>70</v>
      </c>
      <c r="R462" t="s">
        <v>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 t="s">
        <v>5</v>
      </c>
      <c r="AA462" t="s">
        <v>46</v>
      </c>
      <c r="AB462" t="s">
        <v>7</v>
      </c>
      <c r="AC462" t="s">
        <v>8</v>
      </c>
      <c r="AD462" t="s">
        <v>9</v>
      </c>
      <c r="AE462" t="s">
        <v>9</v>
      </c>
      <c r="AF462">
        <v>0</v>
      </c>
      <c r="AG462">
        <v>0</v>
      </c>
      <c r="AH462" t="s">
        <v>21</v>
      </c>
      <c r="AI462">
        <v>0</v>
      </c>
      <c r="AJ462">
        <v>0</v>
      </c>
      <c r="AK462">
        <v>0</v>
      </c>
      <c r="AL462" t="s">
        <v>11</v>
      </c>
      <c r="AM462" t="s">
        <v>26</v>
      </c>
      <c r="AN462" t="s">
        <v>13</v>
      </c>
      <c r="AO462" t="s">
        <v>14</v>
      </c>
      <c r="AP462" t="s">
        <v>15</v>
      </c>
      <c r="AQ462">
        <v>0</v>
      </c>
      <c r="AR462">
        <v>127343</v>
      </c>
      <c r="AS462" t="s">
        <v>674</v>
      </c>
    </row>
    <row r="463" spans="1:45" x14ac:dyDescent="0.25">
      <c r="A463" t="s">
        <v>0</v>
      </c>
      <c r="B463" t="s">
        <v>1</v>
      </c>
      <c r="C463" s="1">
        <v>42910</v>
      </c>
      <c r="D463" t="s">
        <v>2</v>
      </c>
      <c r="E463">
        <v>41</v>
      </c>
      <c r="F463">
        <v>1</v>
      </c>
      <c r="G463">
        <v>2</v>
      </c>
      <c r="H463">
        <v>1</v>
      </c>
      <c r="I463">
        <v>1</v>
      </c>
      <c r="J463">
        <v>3</v>
      </c>
      <c r="K463">
        <v>1</v>
      </c>
      <c r="L463">
        <v>0</v>
      </c>
      <c r="M463">
        <v>0</v>
      </c>
      <c r="N463">
        <v>5</v>
      </c>
      <c r="O463">
        <v>4</v>
      </c>
      <c r="P463">
        <v>9</v>
      </c>
      <c r="Q463" t="s">
        <v>63</v>
      </c>
      <c r="R463" t="s">
        <v>7</v>
      </c>
      <c r="S463" t="s">
        <v>75</v>
      </c>
      <c r="T463" t="s">
        <v>63</v>
      </c>
      <c r="U463" t="s">
        <v>472</v>
      </c>
      <c r="V463">
        <v>0</v>
      </c>
      <c r="W463">
        <v>0</v>
      </c>
      <c r="X463" t="s">
        <v>21</v>
      </c>
      <c r="Y463">
        <v>0</v>
      </c>
      <c r="Z463">
        <v>0</v>
      </c>
      <c r="AA463">
        <v>0</v>
      </c>
      <c r="AB463" t="s">
        <v>4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 t="s">
        <v>5</v>
      </c>
      <c r="AK463" t="s">
        <v>153</v>
      </c>
      <c r="AL463" t="s">
        <v>11</v>
      </c>
      <c r="AM463" t="s">
        <v>26</v>
      </c>
      <c r="AN463" t="s">
        <v>13</v>
      </c>
      <c r="AO463" t="s">
        <v>14</v>
      </c>
      <c r="AP463" t="s">
        <v>15</v>
      </c>
      <c r="AQ463" t="s">
        <v>47</v>
      </c>
      <c r="AR463">
        <v>127344</v>
      </c>
      <c r="AS463" t="s">
        <v>675</v>
      </c>
    </row>
    <row r="464" spans="1:45" x14ac:dyDescent="0.25">
      <c r="A464" t="s">
        <v>0</v>
      </c>
      <c r="B464" t="s">
        <v>1</v>
      </c>
      <c r="C464" s="1">
        <v>42909</v>
      </c>
      <c r="D464" t="s">
        <v>2</v>
      </c>
      <c r="E464">
        <v>34</v>
      </c>
      <c r="F464">
        <v>1</v>
      </c>
      <c r="G464">
        <v>0</v>
      </c>
      <c r="H464">
        <v>2</v>
      </c>
      <c r="I464">
        <v>3</v>
      </c>
      <c r="J464">
        <v>1</v>
      </c>
      <c r="K464">
        <v>3</v>
      </c>
      <c r="L464">
        <v>0</v>
      </c>
      <c r="M464">
        <v>0</v>
      </c>
      <c r="N464">
        <v>4</v>
      </c>
      <c r="O464">
        <v>6</v>
      </c>
      <c r="P464">
        <v>10</v>
      </c>
      <c r="Q464" t="s">
        <v>9</v>
      </c>
      <c r="R464" t="s">
        <v>4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 t="s">
        <v>5</v>
      </c>
      <c r="AA464" t="s">
        <v>90</v>
      </c>
      <c r="AB464" t="s">
        <v>7</v>
      </c>
      <c r="AC464" t="s">
        <v>8</v>
      </c>
      <c r="AD464" t="s">
        <v>9</v>
      </c>
      <c r="AE464" t="s">
        <v>38</v>
      </c>
      <c r="AF464">
        <v>0</v>
      </c>
      <c r="AG464" t="s">
        <v>39</v>
      </c>
      <c r="AH464" t="s">
        <v>21</v>
      </c>
      <c r="AI464">
        <v>0</v>
      </c>
      <c r="AJ464">
        <v>0</v>
      </c>
      <c r="AK464">
        <v>0</v>
      </c>
      <c r="AL464" t="s">
        <v>11</v>
      </c>
      <c r="AM464" t="s">
        <v>22</v>
      </c>
      <c r="AN464" t="s">
        <v>13</v>
      </c>
      <c r="AO464" t="s">
        <v>14</v>
      </c>
      <c r="AP464" t="s">
        <v>15</v>
      </c>
      <c r="AQ464" t="s">
        <v>91</v>
      </c>
      <c r="AR464">
        <v>127345</v>
      </c>
      <c r="AS464" t="s">
        <v>676</v>
      </c>
    </row>
    <row r="465" spans="1:45" x14ac:dyDescent="0.25">
      <c r="A465" t="s">
        <v>0</v>
      </c>
      <c r="B465" t="s">
        <v>1</v>
      </c>
      <c r="C465" s="1">
        <v>42909</v>
      </c>
      <c r="D465" t="s">
        <v>2</v>
      </c>
      <c r="E465">
        <v>28</v>
      </c>
      <c r="F465">
        <v>1</v>
      </c>
      <c r="G465">
        <v>0</v>
      </c>
      <c r="H465">
        <v>0</v>
      </c>
      <c r="I465">
        <v>0</v>
      </c>
      <c r="J465">
        <v>0</v>
      </c>
      <c r="K465">
        <v>3</v>
      </c>
      <c r="L465">
        <v>0</v>
      </c>
      <c r="M465">
        <v>0</v>
      </c>
      <c r="N465">
        <v>1</v>
      </c>
      <c r="O465">
        <v>3</v>
      </c>
      <c r="P465">
        <v>4</v>
      </c>
      <c r="Q465" t="s">
        <v>165</v>
      </c>
      <c r="R465" t="s">
        <v>4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 t="s">
        <v>5</v>
      </c>
      <c r="AA465" t="s">
        <v>90</v>
      </c>
      <c r="AB465" t="s">
        <v>7</v>
      </c>
      <c r="AC465" t="s">
        <v>8</v>
      </c>
      <c r="AD465" t="s">
        <v>9</v>
      </c>
      <c r="AE465" t="s">
        <v>65</v>
      </c>
      <c r="AF465">
        <v>0</v>
      </c>
      <c r="AG465">
        <v>0</v>
      </c>
      <c r="AH465" t="s">
        <v>21</v>
      </c>
      <c r="AI465">
        <v>0</v>
      </c>
      <c r="AJ465">
        <v>0</v>
      </c>
      <c r="AK465">
        <v>0</v>
      </c>
      <c r="AL465" t="s">
        <v>11</v>
      </c>
      <c r="AM465" t="s">
        <v>26</v>
      </c>
      <c r="AN465" t="s">
        <v>41</v>
      </c>
      <c r="AO465" t="s">
        <v>14</v>
      </c>
      <c r="AP465" t="s">
        <v>50</v>
      </c>
      <c r="AQ465">
        <v>0</v>
      </c>
      <c r="AR465">
        <v>127346</v>
      </c>
      <c r="AS465" t="s">
        <v>677</v>
      </c>
    </row>
    <row r="466" spans="1:45" x14ac:dyDescent="0.25">
      <c r="A466" t="s">
        <v>0</v>
      </c>
      <c r="B466" t="s">
        <v>1</v>
      </c>
      <c r="C466" s="1">
        <v>42910</v>
      </c>
      <c r="D466" t="s">
        <v>2</v>
      </c>
      <c r="E466">
        <v>28</v>
      </c>
      <c r="F466">
        <v>1</v>
      </c>
      <c r="G466">
        <v>1</v>
      </c>
      <c r="H466">
        <v>2</v>
      </c>
      <c r="I466">
        <v>0</v>
      </c>
      <c r="J466">
        <v>0</v>
      </c>
      <c r="K466">
        <v>1</v>
      </c>
      <c r="L466">
        <v>0</v>
      </c>
      <c r="M466">
        <v>0</v>
      </c>
      <c r="N466">
        <v>3</v>
      </c>
      <c r="O466">
        <v>2</v>
      </c>
      <c r="P466">
        <v>5</v>
      </c>
      <c r="Q466" t="s">
        <v>63</v>
      </c>
      <c r="R466" t="s">
        <v>7</v>
      </c>
      <c r="S466" t="s">
        <v>75</v>
      </c>
      <c r="T466" t="s">
        <v>63</v>
      </c>
      <c r="U466" t="s">
        <v>663</v>
      </c>
      <c r="V466">
        <v>0</v>
      </c>
      <c r="W466">
        <v>0</v>
      </c>
      <c r="X466" t="s">
        <v>21</v>
      </c>
      <c r="Y466">
        <v>0</v>
      </c>
      <c r="Z466">
        <v>0</v>
      </c>
      <c r="AA466">
        <v>0</v>
      </c>
      <c r="AB466" t="s">
        <v>4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 t="s">
        <v>5</v>
      </c>
      <c r="AK466" t="s">
        <v>153</v>
      </c>
      <c r="AL466" t="s">
        <v>11</v>
      </c>
      <c r="AM466" t="s">
        <v>26</v>
      </c>
      <c r="AN466" t="s">
        <v>13</v>
      </c>
      <c r="AO466" t="s">
        <v>14</v>
      </c>
      <c r="AP466" t="s">
        <v>15</v>
      </c>
      <c r="AQ466" t="s">
        <v>47</v>
      </c>
      <c r="AR466">
        <v>127347</v>
      </c>
      <c r="AS466" t="s">
        <v>678</v>
      </c>
    </row>
    <row r="467" spans="1:45" x14ac:dyDescent="0.25">
      <c r="A467" t="s">
        <v>0</v>
      </c>
      <c r="B467" t="s">
        <v>1</v>
      </c>
      <c r="C467" s="1">
        <v>42909</v>
      </c>
      <c r="D467" t="s">
        <v>2</v>
      </c>
      <c r="E467">
        <v>32</v>
      </c>
      <c r="F467">
        <v>1</v>
      </c>
      <c r="G467">
        <v>0</v>
      </c>
      <c r="H467">
        <v>2</v>
      </c>
      <c r="I467">
        <v>0</v>
      </c>
      <c r="J467">
        <v>1</v>
      </c>
      <c r="K467">
        <v>1</v>
      </c>
      <c r="L467">
        <v>0</v>
      </c>
      <c r="M467">
        <v>0</v>
      </c>
      <c r="N467">
        <v>4</v>
      </c>
      <c r="O467">
        <v>1</v>
      </c>
      <c r="P467">
        <v>5</v>
      </c>
      <c r="Q467" t="s">
        <v>679</v>
      </c>
      <c r="R467" t="s">
        <v>4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 t="s">
        <v>5</v>
      </c>
      <c r="AA467" t="s">
        <v>25</v>
      </c>
      <c r="AB467" t="s">
        <v>7</v>
      </c>
      <c r="AC467" t="s">
        <v>8</v>
      </c>
      <c r="AD467" t="s">
        <v>9</v>
      </c>
      <c r="AE467" t="s">
        <v>9</v>
      </c>
      <c r="AF467">
        <v>0</v>
      </c>
      <c r="AG467">
        <v>0</v>
      </c>
      <c r="AH467" t="s">
        <v>21</v>
      </c>
      <c r="AI467">
        <v>0</v>
      </c>
      <c r="AJ467">
        <v>0</v>
      </c>
      <c r="AK467">
        <v>0</v>
      </c>
      <c r="AL467" t="s">
        <v>427</v>
      </c>
      <c r="AM467" t="s">
        <v>26</v>
      </c>
      <c r="AN467" t="s">
        <v>13</v>
      </c>
      <c r="AO467" t="s">
        <v>14</v>
      </c>
      <c r="AP467" t="s">
        <v>15</v>
      </c>
      <c r="AQ467">
        <v>0</v>
      </c>
      <c r="AR467">
        <v>127348</v>
      </c>
      <c r="AS467" t="s">
        <v>680</v>
      </c>
    </row>
    <row r="468" spans="1:45" x14ac:dyDescent="0.25">
      <c r="A468" t="s">
        <v>0</v>
      </c>
      <c r="B468" t="s">
        <v>1</v>
      </c>
      <c r="C468" s="1">
        <v>42910</v>
      </c>
      <c r="D468" t="s">
        <v>35</v>
      </c>
      <c r="E468">
        <v>43</v>
      </c>
      <c r="F468">
        <v>1</v>
      </c>
      <c r="G468">
        <v>2</v>
      </c>
      <c r="H468">
        <v>1</v>
      </c>
      <c r="I468">
        <v>0</v>
      </c>
      <c r="J468">
        <v>2</v>
      </c>
      <c r="K468">
        <v>1</v>
      </c>
      <c r="L468">
        <v>0</v>
      </c>
      <c r="M468">
        <v>0</v>
      </c>
      <c r="N468">
        <v>4</v>
      </c>
      <c r="O468">
        <v>3</v>
      </c>
      <c r="P468">
        <v>7</v>
      </c>
      <c r="Q468" t="s">
        <v>63</v>
      </c>
      <c r="R468" t="s">
        <v>7</v>
      </c>
      <c r="S468" t="s">
        <v>75</v>
      </c>
      <c r="T468" t="s">
        <v>63</v>
      </c>
      <c r="U468" t="s">
        <v>244</v>
      </c>
      <c r="V468">
        <v>0</v>
      </c>
      <c r="W468">
        <v>0</v>
      </c>
      <c r="X468" t="s">
        <v>21</v>
      </c>
      <c r="Y468">
        <v>0</v>
      </c>
      <c r="Z468">
        <v>0</v>
      </c>
      <c r="AA468">
        <v>0</v>
      </c>
      <c r="AB468" t="s">
        <v>4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 t="s">
        <v>5</v>
      </c>
      <c r="AK468" t="s">
        <v>153</v>
      </c>
      <c r="AL468" t="s">
        <v>11</v>
      </c>
      <c r="AM468" t="s">
        <v>26</v>
      </c>
      <c r="AN468" t="s">
        <v>13</v>
      </c>
      <c r="AO468" t="s">
        <v>14</v>
      </c>
      <c r="AP468" t="s">
        <v>15</v>
      </c>
      <c r="AQ468" t="s">
        <v>47</v>
      </c>
      <c r="AR468">
        <v>127349</v>
      </c>
      <c r="AS468" t="s">
        <v>681</v>
      </c>
    </row>
    <row r="469" spans="1:45" x14ac:dyDescent="0.25">
      <c r="A469" t="s">
        <v>0</v>
      </c>
      <c r="B469" t="s">
        <v>1</v>
      </c>
      <c r="C469" s="1">
        <v>42909</v>
      </c>
      <c r="D469" t="s">
        <v>2</v>
      </c>
      <c r="E469">
        <v>44</v>
      </c>
      <c r="F469">
        <v>0</v>
      </c>
      <c r="G469">
        <v>0</v>
      </c>
      <c r="H469">
        <v>4</v>
      </c>
      <c r="I469">
        <v>1</v>
      </c>
      <c r="J469">
        <v>0</v>
      </c>
      <c r="K469">
        <v>2</v>
      </c>
      <c r="L469">
        <v>0</v>
      </c>
      <c r="M469">
        <v>0</v>
      </c>
      <c r="N469">
        <v>4</v>
      </c>
      <c r="O469">
        <v>3</v>
      </c>
      <c r="P469">
        <v>7</v>
      </c>
      <c r="Q469" t="s">
        <v>199</v>
      </c>
      <c r="R469" t="s">
        <v>4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 t="s">
        <v>5</v>
      </c>
      <c r="AA469" t="s">
        <v>18</v>
      </c>
      <c r="AB469" t="s">
        <v>7</v>
      </c>
      <c r="AC469" t="s">
        <v>8</v>
      </c>
      <c r="AD469" t="s">
        <v>9</v>
      </c>
      <c r="AE469" t="s">
        <v>682</v>
      </c>
      <c r="AF469">
        <v>0</v>
      </c>
      <c r="AG469">
        <v>0</v>
      </c>
      <c r="AH469" t="s">
        <v>21</v>
      </c>
      <c r="AI469">
        <v>0</v>
      </c>
      <c r="AJ469">
        <v>0</v>
      </c>
      <c r="AK469">
        <v>0</v>
      </c>
      <c r="AL469" t="s">
        <v>11</v>
      </c>
      <c r="AM469" t="s">
        <v>26</v>
      </c>
      <c r="AN469" t="s">
        <v>13</v>
      </c>
      <c r="AO469" t="s">
        <v>14</v>
      </c>
      <c r="AP469" t="s">
        <v>15</v>
      </c>
      <c r="AQ469">
        <v>0</v>
      </c>
      <c r="AR469">
        <v>127350</v>
      </c>
      <c r="AS469" t="s">
        <v>683</v>
      </c>
    </row>
    <row r="470" spans="1:45" x14ac:dyDescent="0.25">
      <c r="A470" t="s">
        <v>0</v>
      </c>
      <c r="B470" t="s">
        <v>1</v>
      </c>
      <c r="C470" s="1">
        <v>42909</v>
      </c>
      <c r="D470" t="s">
        <v>2</v>
      </c>
      <c r="E470">
        <v>19</v>
      </c>
      <c r="F470">
        <v>0</v>
      </c>
      <c r="G470">
        <v>1</v>
      </c>
      <c r="H470">
        <v>0</v>
      </c>
      <c r="I470">
        <v>0</v>
      </c>
      <c r="J470">
        <v>0</v>
      </c>
      <c r="K470">
        <v>1</v>
      </c>
      <c r="L470">
        <v>0</v>
      </c>
      <c r="M470">
        <v>0</v>
      </c>
      <c r="N470">
        <v>0</v>
      </c>
      <c r="O470">
        <v>2</v>
      </c>
      <c r="P470">
        <v>2</v>
      </c>
      <c r="Q470" t="s">
        <v>129</v>
      </c>
      <c r="R470" t="s">
        <v>4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 t="s">
        <v>5</v>
      </c>
      <c r="AA470" t="s">
        <v>110</v>
      </c>
      <c r="AB470" t="s">
        <v>7</v>
      </c>
      <c r="AC470" t="s">
        <v>8</v>
      </c>
      <c r="AD470" t="s">
        <v>9</v>
      </c>
      <c r="AE470" t="s">
        <v>121</v>
      </c>
      <c r="AF470">
        <v>0</v>
      </c>
      <c r="AG470">
        <v>0</v>
      </c>
      <c r="AH470" t="s">
        <v>21</v>
      </c>
      <c r="AI470">
        <v>0</v>
      </c>
      <c r="AJ470">
        <v>0</v>
      </c>
      <c r="AK470">
        <v>0</v>
      </c>
      <c r="AL470" t="s">
        <v>11</v>
      </c>
      <c r="AM470" t="s">
        <v>26</v>
      </c>
      <c r="AN470" t="s">
        <v>41</v>
      </c>
      <c r="AO470" t="s">
        <v>14</v>
      </c>
      <c r="AP470" t="s">
        <v>15</v>
      </c>
      <c r="AQ470">
        <v>0</v>
      </c>
      <c r="AR470">
        <v>127351</v>
      </c>
      <c r="AS470" t="s">
        <v>684</v>
      </c>
    </row>
    <row r="471" spans="1:45" x14ac:dyDescent="0.25">
      <c r="A471" t="s">
        <v>0</v>
      </c>
      <c r="B471" t="s">
        <v>1</v>
      </c>
      <c r="C471" s="1">
        <v>42909</v>
      </c>
      <c r="D471" t="s">
        <v>35</v>
      </c>
      <c r="E471">
        <v>40</v>
      </c>
      <c r="F471">
        <v>0</v>
      </c>
      <c r="G471">
        <v>0</v>
      </c>
      <c r="H471">
        <v>3</v>
      </c>
      <c r="I471">
        <v>2</v>
      </c>
      <c r="J471">
        <v>2</v>
      </c>
      <c r="K471">
        <v>0</v>
      </c>
      <c r="L471">
        <v>1</v>
      </c>
      <c r="M471">
        <v>0</v>
      </c>
      <c r="N471">
        <v>6</v>
      </c>
      <c r="O471">
        <v>2</v>
      </c>
      <c r="P471">
        <v>8</v>
      </c>
      <c r="Q471" t="s">
        <v>59</v>
      </c>
      <c r="R471" t="s">
        <v>4</v>
      </c>
      <c r="S471" t="s">
        <v>36</v>
      </c>
      <c r="T471" t="s">
        <v>37</v>
      </c>
      <c r="U471">
        <v>0</v>
      </c>
      <c r="V471">
        <v>0</v>
      </c>
      <c r="W471">
        <v>0</v>
      </c>
      <c r="X471">
        <v>0</v>
      </c>
      <c r="Y471">
        <v>0</v>
      </c>
      <c r="Z471" t="s">
        <v>21</v>
      </c>
      <c r="AA471">
        <v>0</v>
      </c>
      <c r="AB471" t="s">
        <v>7</v>
      </c>
      <c r="AC471" t="s">
        <v>8</v>
      </c>
      <c r="AD471" t="s">
        <v>9</v>
      </c>
      <c r="AE471" t="s">
        <v>9</v>
      </c>
      <c r="AF471">
        <v>0</v>
      </c>
      <c r="AG471" t="s">
        <v>685</v>
      </c>
      <c r="AH471" t="s">
        <v>21</v>
      </c>
      <c r="AI471">
        <v>0</v>
      </c>
      <c r="AJ471">
        <v>0</v>
      </c>
      <c r="AK471">
        <v>0</v>
      </c>
      <c r="AL471">
        <v>0</v>
      </c>
      <c r="AM471" t="s">
        <v>26</v>
      </c>
      <c r="AN471" t="s">
        <v>41</v>
      </c>
      <c r="AO471" t="s">
        <v>14</v>
      </c>
      <c r="AP471" t="s">
        <v>15</v>
      </c>
      <c r="AQ471">
        <v>0</v>
      </c>
      <c r="AR471">
        <v>127352</v>
      </c>
      <c r="AS471" t="s">
        <v>686</v>
      </c>
    </row>
    <row r="472" spans="1:45" x14ac:dyDescent="0.25">
      <c r="A472" t="s">
        <v>0</v>
      </c>
      <c r="B472" t="s">
        <v>1</v>
      </c>
      <c r="C472" s="1">
        <v>42911</v>
      </c>
      <c r="D472" t="s">
        <v>2</v>
      </c>
      <c r="E472">
        <v>34</v>
      </c>
      <c r="F472">
        <v>0</v>
      </c>
      <c r="G472">
        <v>2</v>
      </c>
      <c r="H472">
        <v>2</v>
      </c>
      <c r="I472">
        <v>1</v>
      </c>
      <c r="J472">
        <v>1</v>
      </c>
      <c r="K472">
        <v>1</v>
      </c>
      <c r="L472">
        <v>0</v>
      </c>
      <c r="M472">
        <v>0</v>
      </c>
      <c r="N472">
        <v>3</v>
      </c>
      <c r="O472">
        <v>4</v>
      </c>
      <c r="P472">
        <v>7</v>
      </c>
      <c r="Q472" t="s">
        <v>96</v>
      </c>
      <c r="R472" t="s">
        <v>7</v>
      </c>
      <c r="S472" t="s">
        <v>75</v>
      </c>
      <c r="T472" t="s">
        <v>96</v>
      </c>
      <c r="U472">
        <v>0</v>
      </c>
      <c r="V472">
        <v>0</v>
      </c>
      <c r="W472" t="s">
        <v>96</v>
      </c>
      <c r="X472" t="s">
        <v>21</v>
      </c>
      <c r="Y472">
        <v>0</v>
      </c>
      <c r="Z472">
        <v>0</v>
      </c>
      <c r="AA472">
        <v>0</v>
      </c>
      <c r="AB472" t="s">
        <v>4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 t="s">
        <v>5</v>
      </c>
      <c r="AK472" t="s">
        <v>153</v>
      </c>
      <c r="AL472" t="s">
        <v>154</v>
      </c>
      <c r="AM472" t="s">
        <v>26</v>
      </c>
      <c r="AN472" t="s">
        <v>41</v>
      </c>
      <c r="AO472" t="s">
        <v>14</v>
      </c>
      <c r="AP472" t="s">
        <v>50</v>
      </c>
      <c r="AQ472">
        <v>0</v>
      </c>
      <c r="AR472">
        <v>127353</v>
      </c>
      <c r="AS472" t="s">
        <v>687</v>
      </c>
    </row>
    <row r="473" spans="1:45" x14ac:dyDescent="0.25">
      <c r="A473" t="s">
        <v>0</v>
      </c>
      <c r="B473" t="s">
        <v>1</v>
      </c>
      <c r="C473" s="1">
        <v>42909</v>
      </c>
      <c r="D473" t="s">
        <v>2</v>
      </c>
      <c r="E473">
        <v>40</v>
      </c>
      <c r="F473">
        <v>1</v>
      </c>
      <c r="G473">
        <v>0</v>
      </c>
      <c r="H473">
        <v>2</v>
      </c>
      <c r="I473">
        <v>0</v>
      </c>
      <c r="J473">
        <v>0</v>
      </c>
      <c r="K473">
        <v>1</v>
      </c>
      <c r="L473">
        <v>0</v>
      </c>
      <c r="M473">
        <v>0</v>
      </c>
      <c r="N473">
        <v>3</v>
      </c>
      <c r="O473">
        <v>1</v>
      </c>
      <c r="P473">
        <v>4</v>
      </c>
      <c r="Q473" t="s">
        <v>59</v>
      </c>
      <c r="R473" t="s">
        <v>4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 t="s">
        <v>5</v>
      </c>
      <c r="AA473" t="s">
        <v>46</v>
      </c>
      <c r="AB473" t="s">
        <v>7</v>
      </c>
      <c r="AC473" t="s">
        <v>75</v>
      </c>
      <c r="AD473" t="s">
        <v>59</v>
      </c>
      <c r="AE473" t="s">
        <v>59</v>
      </c>
      <c r="AF473">
        <v>0</v>
      </c>
      <c r="AG473" t="s">
        <v>639</v>
      </c>
      <c r="AH473" t="s">
        <v>21</v>
      </c>
      <c r="AI473">
        <v>0</v>
      </c>
      <c r="AJ473">
        <v>0</v>
      </c>
      <c r="AK473">
        <v>0</v>
      </c>
      <c r="AL473" t="s">
        <v>11</v>
      </c>
      <c r="AM473" t="s">
        <v>26</v>
      </c>
      <c r="AN473" t="s">
        <v>13</v>
      </c>
      <c r="AO473" t="s">
        <v>14</v>
      </c>
      <c r="AP473" t="s">
        <v>15</v>
      </c>
      <c r="AQ473" t="s">
        <v>91</v>
      </c>
      <c r="AR473">
        <v>127354</v>
      </c>
      <c r="AS473" t="s">
        <v>688</v>
      </c>
    </row>
    <row r="474" spans="1:45" x14ac:dyDescent="0.25">
      <c r="A474" t="s">
        <v>0</v>
      </c>
      <c r="B474" t="s">
        <v>1</v>
      </c>
      <c r="C474" s="1">
        <v>42909</v>
      </c>
      <c r="D474" t="s">
        <v>2</v>
      </c>
      <c r="E474">
        <v>31</v>
      </c>
      <c r="F474">
        <v>0</v>
      </c>
      <c r="G474">
        <v>0</v>
      </c>
      <c r="H474">
        <v>2</v>
      </c>
      <c r="I474">
        <v>1</v>
      </c>
      <c r="J474">
        <v>0</v>
      </c>
      <c r="K474">
        <v>1</v>
      </c>
      <c r="L474">
        <v>0</v>
      </c>
      <c r="M474">
        <v>0</v>
      </c>
      <c r="N474">
        <v>2</v>
      </c>
      <c r="O474">
        <v>2</v>
      </c>
      <c r="P474">
        <v>4</v>
      </c>
      <c r="Q474" t="s">
        <v>140</v>
      </c>
      <c r="R474" t="s">
        <v>4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 t="s">
        <v>5</v>
      </c>
      <c r="AA474" t="s">
        <v>153</v>
      </c>
      <c r="AB474" t="s">
        <v>7</v>
      </c>
      <c r="AC474" t="s">
        <v>8</v>
      </c>
      <c r="AD474" t="s">
        <v>9</v>
      </c>
      <c r="AE474" t="s">
        <v>65</v>
      </c>
      <c r="AF474">
        <v>0</v>
      </c>
      <c r="AG474">
        <v>0</v>
      </c>
      <c r="AH474" t="s">
        <v>21</v>
      </c>
      <c r="AI474">
        <v>0</v>
      </c>
      <c r="AJ474">
        <v>0</v>
      </c>
      <c r="AK474">
        <v>0</v>
      </c>
      <c r="AL474" t="s">
        <v>11</v>
      </c>
      <c r="AM474" t="s">
        <v>26</v>
      </c>
      <c r="AN474" t="s">
        <v>41</v>
      </c>
      <c r="AO474" t="s">
        <v>14</v>
      </c>
      <c r="AP474" t="s">
        <v>15</v>
      </c>
      <c r="AQ474">
        <v>0</v>
      </c>
      <c r="AR474">
        <v>127355</v>
      </c>
      <c r="AS474" t="s">
        <v>689</v>
      </c>
    </row>
    <row r="475" spans="1:45" x14ac:dyDescent="0.25">
      <c r="A475" t="s">
        <v>0</v>
      </c>
      <c r="B475" t="s">
        <v>1</v>
      </c>
      <c r="C475" s="1">
        <v>42911</v>
      </c>
      <c r="D475" t="s">
        <v>2</v>
      </c>
      <c r="E475">
        <v>41</v>
      </c>
      <c r="F475">
        <v>0</v>
      </c>
      <c r="G475">
        <v>2</v>
      </c>
      <c r="H475">
        <v>2</v>
      </c>
      <c r="I475">
        <v>1</v>
      </c>
      <c r="J475">
        <v>2</v>
      </c>
      <c r="K475">
        <v>1</v>
      </c>
      <c r="L475">
        <v>0</v>
      </c>
      <c r="M475">
        <v>0</v>
      </c>
      <c r="N475">
        <v>4</v>
      </c>
      <c r="O475">
        <v>4</v>
      </c>
      <c r="P475">
        <v>8</v>
      </c>
      <c r="Q475" t="s">
        <v>70</v>
      </c>
      <c r="R475" t="s">
        <v>7</v>
      </c>
      <c r="S475" t="s">
        <v>8</v>
      </c>
      <c r="T475" t="s">
        <v>9</v>
      </c>
      <c r="U475" t="s">
        <v>19</v>
      </c>
      <c r="V475">
        <v>0</v>
      </c>
      <c r="W475">
        <v>0</v>
      </c>
      <c r="X475" t="s">
        <v>21</v>
      </c>
      <c r="Y475">
        <v>0</v>
      </c>
      <c r="Z475">
        <v>0</v>
      </c>
      <c r="AA475">
        <v>0</v>
      </c>
      <c r="AB475" t="s">
        <v>4</v>
      </c>
      <c r="AC475" t="s">
        <v>36</v>
      </c>
      <c r="AD475" t="s">
        <v>37</v>
      </c>
      <c r="AE475">
        <v>0</v>
      </c>
      <c r="AF475">
        <v>0</v>
      </c>
      <c r="AG475">
        <v>0</v>
      </c>
      <c r="AH475">
        <v>0</v>
      </c>
      <c r="AI475">
        <v>0</v>
      </c>
      <c r="AJ475" t="s">
        <v>21</v>
      </c>
      <c r="AK475">
        <v>0</v>
      </c>
      <c r="AL475" t="s">
        <v>11</v>
      </c>
      <c r="AM475" t="s">
        <v>26</v>
      </c>
      <c r="AN475">
        <v>0</v>
      </c>
      <c r="AO475" t="s">
        <v>14</v>
      </c>
      <c r="AP475" t="s">
        <v>28</v>
      </c>
      <c r="AQ475" t="s">
        <v>690</v>
      </c>
      <c r="AR475">
        <v>127356</v>
      </c>
      <c r="AS475" t="s">
        <v>691</v>
      </c>
    </row>
    <row r="476" spans="1:45" x14ac:dyDescent="0.25">
      <c r="A476" t="s">
        <v>0</v>
      </c>
      <c r="B476" t="s">
        <v>1</v>
      </c>
      <c r="C476" s="1">
        <v>42909</v>
      </c>
      <c r="D476" t="s">
        <v>2</v>
      </c>
      <c r="E476">
        <v>37</v>
      </c>
      <c r="F476">
        <v>0</v>
      </c>
      <c r="G476">
        <v>1</v>
      </c>
      <c r="H476">
        <v>4</v>
      </c>
      <c r="I476">
        <v>3</v>
      </c>
      <c r="J476">
        <v>0</v>
      </c>
      <c r="K476">
        <v>1</v>
      </c>
      <c r="L476">
        <v>0</v>
      </c>
      <c r="M476">
        <v>0</v>
      </c>
      <c r="N476">
        <v>4</v>
      </c>
      <c r="O476">
        <v>5</v>
      </c>
      <c r="P476">
        <v>9</v>
      </c>
      <c r="Q476" t="s">
        <v>692</v>
      </c>
      <c r="R476" t="s">
        <v>4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 t="s">
        <v>5</v>
      </c>
      <c r="AA476" t="s">
        <v>90</v>
      </c>
      <c r="AB476" t="s">
        <v>7</v>
      </c>
      <c r="AC476" t="s">
        <v>8</v>
      </c>
      <c r="AD476" t="s">
        <v>9</v>
      </c>
      <c r="AE476" t="s">
        <v>19</v>
      </c>
      <c r="AF476">
        <v>0</v>
      </c>
      <c r="AG476">
        <v>0</v>
      </c>
      <c r="AH476" t="s">
        <v>21</v>
      </c>
      <c r="AI476">
        <v>0</v>
      </c>
      <c r="AJ476">
        <v>0</v>
      </c>
      <c r="AK476">
        <v>0</v>
      </c>
      <c r="AL476" t="s">
        <v>11</v>
      </c>
      <c r="AM476" t="s">
        <v>22</v>
      </c>
      <c r="AN476" t="s">
        <v>13</v>
      </c>
      <c r="AO476" t="s">
        <v>14</v>
      </c>
      <c r="AP476" t="s">
        <v>15</v>
      </c>
      <c r="AQ476" t="s">
        <v>57</v>
      </c>
      <c r="AR476">
        <v>127357</v>
      </c>
      <c r="AS476" t="s">
        <v>693</v>
      </c>
    </row>
    <row r="477" spans="1:45" x14ac:dyDescent="0.25">
      <c r="A477" t="s">
        <v>0</v>
      </c>
      <c r="B477" t="s">
        <v>1</v>
      </c>
      <c r="C477" s="1">
        <v>42909</v>
      </c>
      <c r="D477" t="s">
        <v>2</v>
      </c>
      <c r="E477">
        <v>45</v>
      </c>
      <c r="F477">
        <v>0</v>
      </c>
      <c r="G477">
        <v>0</v>
      </c>
      <c r="H477">
        <v>2</v>
      </c>
      <c r="I477">
        <v>2</v>
      </c>
      <c r="J477">
        <v>1</v>
      </c>
      <c r="K477">
        <v>1</v>
      </c>
      <c r="L477">
        <v>0</v>
      </c>
      <c r="M477">
        <v>0</v>
      </c>
      <c r="N477">
        <v>3</v>
      </c>
      <c r="O477">
        <v>3</v>
      </c>
      <c r="P477">
        <v>6</v>
      </c>
      <c r="Q477" t="s">
        <v>694</v>
      </c>
      <c r="R477" t="s">
        <v>4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 t="s">
        <v>5</v>
      </c>
      <c r="AA477" t="s">
        <v>18</v>
      </c>
      <c r="AB477" t="s">
        <v>7</v>
      </c>
      <c r="AC477" t="s">
        <v>8</v>
      </c>
      <c r="AD477" t="s">
        <v>9</v>
      </c>
      <c r="AE477" t="s">
        <v>38</v>
      </c>
      <c r="AF477">
        <v>0</v>
      </c>
      <c r="AG477">
        <v>0</v>
      </c>
      <c r="AH477" t="s">
        <v>21</v>
      </c>
      <c r="AI477">
        <v>0</v>
      </c>
      <c r="AJ477">
        <v>0</v>
      </c>
      <c r="AK477">
        <v>0</v>
      </c>
      <c r="AL477" t="s">
        <v>11</v>
      </c>
      <c r="AM477" t="s">
        <v>22</v>
      </c>
      <c r="AN477" t="s">
        <v>41</v>
      </c>
      <c r="AO477" t="s">
        <v>14</v>
      </c>
      <c r="AP477" t="s">
        <v>28</v>
      </c>
      <c r="AQ477" t="s">
        <v>656</v>
      </c>
      <c r="AR477">
        <v>127358</v>
      </c>
      <c r="AS477" t="s">
        <v>695</v>
      </c>
    </row>
    <row r="478" spans="1:45" x14ac:dyDescent="0.25">
      <c r="A478" t="s">
        <v>0</v>
      </c>
      <c r="B478" t="s">
        <v>1</v>
      </c>
      <c r="C478" s="1">
        <v>42911</v>
      </c>
      <c r="D478" t="s">
        <v>2</v>
      </c>
      <c r="E478">
        <v>40</v>
      </c>
      <c r="F478">
        <v>1</v>
      </c>
      <c r="G478">
        <v>1</v>
      </c>
      <c r="H478">
        <v>3</v>
      </c>
      <c r="I478">
        <v>1</v>
      </c>
      <c r="J478">
        <v>0</v>
      </c>
      <c r="K478">
        <v>1</v>
      </c>
      <c r="L478">
        <v>0</v>
      </c>
      <c r="M478">
        <v>1</v>
      </c>
      <c r="N478">
        <v>4</v>
      </c>
      <c r="O478">
        <v>4</v>
      </c>
      <c r="P478">
        <v>8</v>
      </c>
      <c r="Q478" t="s">
        <v>696</v>
      </c>
      <c r="R478" t="s">
        <v>7</v>
      </c>
      <c r="S478" t="s">
        <v>8</v>
      </c>
      <c r="T478" t="s">
        <v>9</v>
      </c>
      <c r="U478" t="s">
        <v>19</v>
      </c>
      <c r="V478">
        <v>0</v>
      </c>
      <c r="W478">
        <v>0</v>
      </c>
      <c r="X478" t="s">
        <v>21</v>
      </c>
      <c r="Y478">
        <v>0</v>
      </c>
      <c r="Z478">
        <v>0</v>
      </c>
      <c r="AA478">
        <v>0</v>
      </c>
      <c r="AB478" t="s">
        <v>4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 t="s">
        <v>5</v>
      </c>
      <c r="AK478" t="s">
        <v>25</v>
      </c>
      <c r="AL478" t="s">
        <v>11</v>
      </c>
      <c r="AM478" t="s">
        <v>26</v>
      </c>
      <c r="AN478" t="s">
        <v>41</v>
      </c>
      <c r="AO478" t="s">
        <v>14</v>
      </c>
      <c r="AP478" t="s">
        <v>50</v>
      </c>
      <c r="AQ478">
        <v>0</v>
      </c>
      <c r="AR478">
        <v>127359</v>
      </c>
      <c r="AS478" t="s">
        <v>697</v>
      </c>
    </row>
    <row r="479" spans="1:45" x14ac:dyDescent="0.25">
      <c r="A479" t="s">
        <v>0</v>
      </c>
      <c r="B479" t="s">
        <v>1</v>
      </c>
      <c r="C479" s="1">
        <v>42910</v>
      </c>
      <c r="D479" t="s">
        <v>2</v>
      </c>
      <c r="E479">
        <v>40</v>
      </c>
      <c r="F479">
        <v>1</v>
      </c>
      <c r="G479">
        <v>0</v>
      </c>
      <c r="H479">
        <v>3</v>
      </c>
      <c r="I479">
        <v>0</v>
      </c>
      <c r="J479">
        <v>0</v>
      </c>
      <c r="K479">
        <v>2</v>
      </c>
      <c r="L479">
        <v>0</v>
      </c>
      <c r="M479">
        <v>0</v>
      </c>
      <c r="N479">
        <v>4</v>
      </c>
      <c r="O479">
        <v>2</v>
      </c>
      <c r="P479">
        <v>6</v>
      </c>
      <c r="Q479" t="s">
        <v>43</v>
      </c>
      <c r="R479" t="s">
        <v>4</v>
      </c>
      <c r="S479" t="s">
        <v>36</v>
      </c>
      <c r="T479" t="s">
        <v>37</v>
      </c>
      <c r="U479">
        <v>0</v>
      </c>
      <c r="V479">
        <v>0</v>
      </c>
      <c r="W479">
        <v>0</v>
      </c>
      <c r="X479">
        <v>0</v>
      </c>
      <c r="Y479">
        <v>0</v>
      </c>
      <c r="Z479" t="s">
        <v>21</v>
      </c>
      <c r="AA479">
        <v>0</v>
      </c>
      <c r="AB479" t="s">
        <v>7</v>
      </c>
      <c r="AC479" t="s">
        <v>8</v>
      </c>
      <c r="AD479" t="s">
        <v>9</v>
      </c>
      <c r="AE479" t="s">
        <v>38</v>
      </c>
      <c r="AF479">
        <v>0</v>
      </c>
      <c r="AG479" t="s">
        <v>39</v>
      </c>
      <c r="AH479" t="s">
        <v>21</v>
      </c>
      <c r="AI479">
        <v>0</v>
      </c>
      <c r="AJ479">
        <v>0</v>
      </c>
      <c r="AK479">
        <v>0</v>
      </c>
      <c r="AL479" t="s">
        <v>11</v>
      </c>
      <c r="AM479" t="s">
        <v>26</v>
      </c>
      <c r="AN479" t="s">
        <v>13</v>
      </c>
      <c r="AO479" t="s">
        <v>14</v>
      </c>
      <c r="AP479" t="s">
        <v>15</v>
      </c>
      <c r="AQ479" t="s">
        <v>47</v>
      </c>
      <c r="AR479">
        <v>127360</v>
      </c>
      <c r="AS479" t="s">
        <v>698</v>
      </c>
    </row>
    <row r="480" spans="1:45" x14ac:dyDescent="0.25">
      <c r="A480" t="s">
        <v>0</v>
      </c>
      <c r="B480" t="s">
        <v>1</v>
      </c>
      <c r="C480" s="1">
        <v>42910</v>
      </c>
      <c r="D480" t="s">
        <v>2</v>
      </c>
      <c r="E480">
        <v>31</v>
      </c>
      <c r="F480">
        <v>0</v>
      </c>
      <c r="G480">
        <v>0</v>
      </c>
      <c r="H480">
        <v>3</v>
      </c>
      <c r="I480">
        <v>4</v>
      </c>
      <c r="J480">
        <v>0</v>
      </c>
      <c r="K480">
        <v>1</v>
      </c>
      <c r="L480">
        <v>0</v>
      </c>
      <c r="M480">
        <v>1</v>
      </c>
      <c r="N480">
        <v>3</v>
      </c>
      <c r="O480">
        <v>6</v>
      </c>
      <c r="P480">
        <v>9</v>
      </c>
      <c r="Q480" t="s">
        <v>667</v>
      </c>
      <c r="R480" t="s">
        <v>7</v>
      </c>
      <c r="S480" t="s">
        <v>8</v>
      </c>
      <c r="T480" t="s">
        <v>9</v>
      </c>
      <c r="U480" t="s">
        <v>38</v>
      </c>
      <c r="V480">
        <v>0</v>
      </c>
      <c r="W480">
        <v>0</v>
      </c>
      <c r="X480" t="s">
        <v>21</v>
      </c>
      <c r="Y480">
        <v>0</v>
      </c>
      <c r="Z480">
        <v>0</v>
      </c>
      <c r="AA480">
        <v>0</v>
      </c>
      <c r="AB480" t="s">
        <v>4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 t="s">
        <v>5</v>
      </c>
      <c r="AK480" t="s">
        <v>46</v>
      </c>
      <c r="AL480" t="s">
        <v>11</v>
      </c>
      <c r="AM480" t="s">
        <v>26</v>
      </c>
      <c r="AN480" t="s">
        <v>13</v>
      </c>
      <c r="AO480" t="s">
        <v>14</v>
      </c>
      <c r="AP480" t="s">
        <v>15</v>
      </c>
      <c r="AQ480" t="s">
        <v>57</v>
      </c>
      <c r="AR480">
        <v>127361</v>
      </c>
      <c r="AS480" t="s">
        <v>699</v>
      </c>
    </row>
    <row r="481" spans="1:45" x14ac:dyDescent="0.25">
      <c r="A481" t="s">
        <v>0</v>
      </c>
      <c r="B481" t="s">
        <v>1</v>
      </c>
      <c r="C481" s="1">
        <v>42909</v>
      </c>
      <c r="D481" t="s">
        <v>2</v>
      </c>
      <c r="E481">
        <v>35</v>
      </c>
      <c r="F481">
        <v>1</v>
      </c>
      <c r="G481">
        <v>1</v>
      </c>
      <c r="H481">
        <v>0</v>
      </c>
      <c r="I481">
        <v>0</v>
      </c>
      <c r="J481">
        <v>1</v>
      </c>
      <c r="K481">
        <v>1</v>
      </c>
      <c r="L481">
        <v>0</v>
      </c>
      <c r="M481">
        <v>0</v>
      </c>
      <c r="N481">
        <v>2</v>
      </c>
      <c r="O481">
        <v>2</v>
      </c>
      <c r="P481">
        <v>4</v>
      </c>
      <c r="Q481" t="s">
        <v>700</v>
      </c>
      <c r="R481" t="s">
        <v>4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 t="s">
        <v>5</v>
      </c>
      <c r="AA481" t="s">
        <v>18</v>
      </c>
      <c r="AB481" t="s">
        <v>7</v>
      </c>
      <c r="AC481" t="s">
        <v>112</v>
      </c>
      <c r="AD481" t="s">
        <v>700</v>
      </c>
      <c r="AE481">
        <v>0</v>
      </c>
      <c r="AF481">
        <v>0</v>
      </c>
      <c r="AG481" t="s">
        <v>701</v>
      </c>
      <c r="AH481" t="s">
        <v>21</v>
      </c>
      <c r="AI481">
        <v>0</v>
      </c>
      <c r="AJ481">
        <v>0</v>
      </c>
      <c r="AK481">
        <v>0</v>
      </c>
      <c r="AL481" t="s">
        <v>11</v>
      </c>
      <c r="AM481" t="s">
        <v>26</v>
      </c>
      <c r="AN481" t="s">
        <v>41</v>
      </c>
      <c r="AO481" t="s">
        <v>14</v>
      </c>
      <c r="AP481" t="s">
        <v>28</v>
      </c>
      <c r="AQ481" t="s">
        <v>47</v>
      </c>
      <c r="AR481">
        <v>127362</v>
      </c>
      <c r="AS481" t="s">
        <v>702</v>
      </c>
    </row>
    <row r="482" spans="1:45" x14ac:dyDescent="0.25">
      <c r="A482" t="s">
        <v>0</v>
      </c>
      <c r="B482" t="s">
        <v>1</v>
      </c>
      <c r="C482" s="1">
        <v>42911</v>
      </c>
      <c r="D482" t="s">
        <v>2</v>
      </c>
      <c r="E482">
        <v>26</v>
      </c>
      <c r="F482">
        <v>0</v>
      </c>
      <c r="G482">
        <v>0</v>
      </c>
      <c r="H482">
        <v>2</v>
      </c>
      <c r="I482">
        <v>4</v>
      </c>
      <c r="J482">
        <v>2</v>
      </c>
      <c r="K482">
        <v>1</v>
      </c>
      <c r="L482">
        <v>0</v>
      </c>
      <c r="M482">
        <v>0</v>
      </c>
      <c r="N482">
        <v>4</v>
      </c>
      <c r="O482">
        <v>5</v>
      </c>
      <c r="P482">
        <v>9</v>
      </c>
      <c r="Q482" t="s">
        <v>661</v>
      </c>
      <c r="R482" t="s">
        <v>7</v>
      </c>
      <c r="S482" t="s">
        <v>8</v>
      </c>
      <c r="T482" t="s">
        <v>9</v>
      </c>
      <c r="U482" t="s">
        <v>32</v>
      </c>
      <c r="V482">
        <v>0</v>
      </c>
      <c r="W482">
        <v>0</v>
      </c>
      <c r="X482" t="s">
        <v>21</v>
      </c>
      <c r="Y482">
        <v>0</v>
      </c>
      <c r="Z482">
        <v>0</v>
      </c>
      <c r="AA482">
        <v>0</v>
      </c>
      <c r="AB482" t="s">
        <v>4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 t="s">
        <v>5</v>
      </c>
      <c r="AK482" t="s">
        <v>18</v>
      </c>
      <c r="AL482" t="s">
        <v>11</v>
      </c>
      <c r="AM482" t="s">
        <v>12</v>
      </c>
      <c r="AN482" t="s">
        <v>41</v>
      </c>
      <c r="AO482" t="s">
        <v>14</v>
      </c>
      <c r="AP482" t="s">
        <v>50</v>
      </c>
      <c r="AQ482">
        <v>0</v>
      </c>
      <c r="AR482">
        <v>127363</v>
      </c>
      <c r="AS482" t="s">
        <v>703</v>
      </c>
    </row>
    <row r="483" spans="1:45" x14ac:dyDescent="0.25">
      <c r="A483" t="s">
        <v>0</v>
      </c>
      <c r="B483" t="s">
        <v>1</v>
      </c>
      <c r="C483" s="1">
        <v>42910</v>
      </c>
      <c r="D483" t="s">
        <v>2</v>
      </c>
      <c r="E483">
        <v>44</v>
      </c>
      <c r="F483">
        <v>0</v>
      </c>
      <c r="G483">
        <v>1</v>
      </c>
      <c r="H483">
        <v>2</v>
      </c>
      <c r="I483">
        <v>3</v>
      </c>
      <c r="J483">
        <v>1</v>
      </c>
      <c r="K483">
        <v>2</v>
      </c>
      <c r="L483">
        <v>0</v>
      </c>
      <c r="M483">
        <v>0</v>
      </c>
      <c r="N483">
        <v>3</v>
      </c>
      <c r="O483">
        <v>6</v>
      </c>
      <c r="P483">
        <v>9</v>
      </c>
      <c r="Q483" t="s">
        <v>59</v>
      </c>
      <c r="R483" t="s">
        <v>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 t="s">
        <v>5</v>
      </c>
      <c r="AA483" t="s">
        <v>46</v>
      </c>
      <c r="AB483" t="s">
        <v>7</v>
      </c>
      <c r="AC483" t="s">
        <v>8</v>
      </c>
      <c r="AD483" t="s">
        <v>9</v>
      </c>
      <c r="AE483" t="s">
        <v>19</v>
      </c>
      <c r="AF483">
        <v>0</v>
      </c>
      <c r="AG483" t="s">
        <v>20</v>
      </c>
      <c r="AH483" t="s">
        <v>21</v>
      </c>
      <c r="AI483">
        <v>0</v>
      </c>
      <c r="AJ483">
        <v>0</v>
      </c>
      <c r="AK483">
        <v>0</v>
      </c>
      <c r="AL483" t="s">
        <v>11</v>
      </c>
      <c r="AM483" t="s">
        <v>26</v>
      </c>
      <c r="AN483" t="s">
        <v>13</v>
      </c>
      <c r="AO483" t="s">
        <v>14</v>
      </c>
      <c r="AP483" t="s">
        <v>15</v>
      </c>
      <c r="AQ483" t="s">
        <v>57</v>
      </c>
      <c r="AR483">
        <v>127364</v>
      </c>
      <c r="AS483" t="s">
        <v>704</v>
      </c>
    </row>
    <row r="484" spans="1:45" x14ac:dyDescent="0.25">
      <c r="A484" t="s">
        <v>0</v>
      </c>
      <c r="B484" t="s">
        <v>1</v>
      </c>
      <c r="C484" s="1">
        <v>42909</v>
      </c>
      <c r="D484" t="s">
        <v>2</v>
      </c>
      <c r="E484">
        <v>35</v>
      </c>
      <c r="F484">
        <v>1</v>
      </c>
      <c r="G484">
        <v>0</v>
      </c>
      <c r="H484">
        <v>1</v>
      </c>
      <c r="I484">
        <v>4</v>
      </c>
      <c r="J484">
        <v>2</v>
      </c>
      <c r="K484">
        <v>2</v>
      </c>
      <c r="L484">
        <v>0</v>
      </c>
      <c r="M484">
        <v>0</v>
      </c>
      <c r="N484">
        <v>4</v>
      </c>
      <c r="O484">
        <v>6</v>
      </c>
      <c r="P484">
        <v>10</v>
      </c>
      <c r="Q484" t="s">
        <v>705</v>
      </c>
      <c r="R484" t="s">
        <v>4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 t="s">
        <v>5</v>
      </c>
      <c r="AA484" t="s">
        <v>18</v>
      </c>
      <c r="AB484" t="s">
        <v>7</v>
      </c>
      <c r="AC484" t="s">
        <v>75</v>
      </c>
      <c r="AD484" t="s">
        <v>96</v>
      </c>
      <c r="AE484">
        <v>0</v>
      </c>
      <c r="AF484">
        <v>0</v>
      </c>
      <c r="AG484">
        <v>0</v>
      </c>
      <c r="AH484" t="s">
        <v>21</v>
      </c>
      <c r="AI484">
        <v>0</v>
      </c>
      <c r="AJ484">
        <v>0</v>
      </c>
      <c r="AK484">
        <v>0</v>
      </c>
      <c r="AL484" t="s">
        <v>11</v>
      </c>
      <c r="AM484" t="s">
        <v>26</v>
      </c>
      <c r="AN484" t="s">
        <v>41</v>
      </c>
      <c r="AO484" t="s">
        <v>14</v>
      </c>
      <c r="AP484" t="s">
        <v>50</v>
      </c>
      <c r="AQ484">
        <v>0</v>
      </c>
      <c r="AR484">
        <v>127365</v>
      </c>
      <c r="AS484" t="s">
        <v>706</v>
      </c>
    </row>
    <row r="485" spans="1:45" x14ac:dyDescent="0.25">
      <c r="A485" t="s">
        <v>0</v>
      </c>
      <c r="B485" t="s">
        <v>1</v>
      </c>
      <c r="C485" s="1">
        <v>42910</v>
      </c>
      <c r="D485" t="s">
        <v>2</v>
      </c>
      <c r="E485">
        <v>37</v>
      </c>
      <c r="F485">
        <v>0</v>
      </c>
      <c r="G485">
        <v>0</v>
      </c>
      <c r="H485">
        <v>2</v>
      </c>
      <c r="I485">
        <v>4</v>
      </c>
      <c r="J485">
        <v>0</v>
      </c>
      <c r="K485">
        <v>2</v>
      </c>
      <c r="L485">
        <v>0</v>
      </c>
      <c r="M485">
        <v>1</v>
      </c>
      <c r="N485">
        <v>2</v>
      </c>
      <c r="O485">
        <v>7</v>
      </c>
      <c r="P485">
        <v>9</v>
      </c>
      <c r="Q485" t="s">
        <v>43</v>
      </c>
      <c r="R485" t="s">
        <v>4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 t="s">
        <v>5</v>
      </c>
      <c r="AA485" t="s">
        <v>46</v>
      </c>
      <c r="AB485" t="s">
        <v>7</v>
      </c>
      <c r="AC485" t="s">
        <v>44</v>
      </c>
      <c r="AD485" t="s">
        <v>43</v>
      </c>
      <c r="AE485" t="s">
        <v>707</v>
      </c>
      <c r="AF485">
        <v>0</v>
      </c>
      <c r="AG485">
        <v>0</v>
      </c>
      <c r="AH485" t="s">
        <v>21</v>
      </c>
      <c r="AI485">
        <v>0</v>
      </c>
      <c r="AJ485">
        <v>0</v>
      </c>
      <c r="AK485">
        <v>0</v>
      </c>
      <c r="AL485" t="s">
        <v>11</v>
      </c>
      <c r="AM485" t="s">
        <v>26</v>
      </c>
      <c r="AN485" t="s">
        <v>13</v>
      </c>
      <c r="AO485" t="s">
        <v>14</v>
      </c>
      <c r="AP485" t="s">
        <v>15</v>
      </c>
      <c r="AQ485" t="s">
        <v>91</v>
      </c>
      <c r="AR485">
        <v>127366</v>
      </c>
      <c r="AS485" t="s">
        <v>708</v>
      </c>
    </row>
    <row r="486" spans="1:45" x14ac:dyDescent="0.25">
      <c r="A486" t="s">
        <v>0</v>
      </c>
      <c r="B486" t="s">
        <v>1</v>
      </c>
      <c r="C486" s="1">
        <v>42910</v>
      </c>
      <c r="D486" t="s">
        <v>2</v>
      </c>
      <c r="E486">
        <v>45</v>
      </c>
      <c r="F486">
        <v>1</v>
      </c>
      <c r="G486">
        <v>0</v>
      </c>
      <c r="H486">
        <v>3</v>
      </c>
      <c r="I486">
        <v>2</v>
      </c>
      <c r="J486">
        <v>1</v>
      </c>
      <c r="K486">
        <v>1</v>
      </c>
      <c r="L486">
        <v>0</v>
      </c>
      <c r="M486">
        <v>0</v>
      </c>
      <c r="N486">
        <v>5</v>
      </c>
      <c r="O486">
        <v>3</v>
      </c>
      <c r="P486">
        <v>8</v>
      </c>
      <c r="Q486" t="s">
        <v>220</v>
      </c>
      <c r="R486" t="s">
        <v>7</v>
      </c>
      <c r="S486" t="s">
        <v>8</v>
      </c>
      <c r="T486" t="s">
        <v>220</v>
      </c>
      <c r="U486" t="s">
        <v>709</v>
      </c>
      <c r="V486">
        <v>0</v>
      </c>
      <c r="W486">
        <v>0</v>
      </c>
      <c r="X486" t="s">
        <v>21</v>
      </c>
      <c r="Y486">
        <v>0</v>
      </c>
      <c r="Z486">
        <v>0</v>
      </c>
      <c r="AA486">
        <v>0</v>
      </c>
      <c r="AB486" t="s">
        <v>4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 t="s">
        <v>5</v>
      </c>
      <c r="AK486" t="s">
        <v>18</v>
      </c>
      <c r="AL486" t="s">
        <v>11</v>
      </c>
      <c r="AM486" t="s">
        <v>12</v>
      </c>
      <c r="AN486" t="s">
        <v>41</v>
      </c>
      <c r="AO486" t="s">
        <v>14</v>
      </c>
      <c r="AP486" t="s">
        <v>50</v>
      </c>
      <c r="AQ486" t="s">
        <v>193</v>
      </c>
      <c r="AR486">
        <v>127367</v>
      </c>
      <c r="AS486" t="s">
        <v>710</v>
      </c>
    </row>
    <row r="487" spans="1:45" x14ac:dyDescent="0.25">
      <c r="A487" t="s">
        <v>0</v>
      </c>
      <c r="B487" t="s">
        <v>1</v>
      </c>
      <c r="C487" s="1">
        <v>42909</v>
      </c>
      <c r="D487" t="s">
        <v>35</v>
      </c>
      <c r="E487">
        <v>41</v>
      </c>
      <c r="F487">
        <v>0</v>
      </c>
      <c r="G487">
        <v>0</v>
      </c>
      <c r="H487">
        <v>0</v>
      </c>
      <c r="I487">
        <v>3</v>
      </c>
      <c r="J487">
        <v>1</v>
      </c>
      <c r="K487">
        <v>2</v>
      </c>
      <c r="L487">
        <v>0</v>
      </c>
      <c r="M487">
        <v>1</v>
      </c>
      <c r="N487">
        <v>1</v>
      </c>
      <c r="O487">
        <v>6</v>
      </c>
      <c r="P487">
        <v>7</v>
      </c>
      <c r="Q487" t="s">
        <v>661</v>
      </c>
      <c r="R487" t="s">
        <v>4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 t="s">
        <v>5</v>
      </c>
      <c r="AA487" t="s">
        <v>153</v>
      </c>
      <c r="AB487" t="s">
        <v>7</v>
      </c>
      <c r="AC487" t="s">
        <v>8</v>
      </c>
      <c r="AD487" t="s">
        <v>9</v>
      </c>
      <c r="AE487" t="s">
        <v>711</v>
      </c>
      <c r="AF487">
        <v>0</v>
      </c>
      <c r="AG487">
        <v>0</v>
      </c>
      <c r="AH487" t="s">
        <v>21</v>
      </c>
      <c r="AI487">
        <v>0</v>
      </c>
      <c r="AJ487">
        <v>0</v>
      </c>
      <c r="AK487">
        <v>0</v>
      </c>
      <c r="AL487" t="s">
        <v>11</v>
      </c>
      <c r="AM487" t="s">
        <v>26</v>
      </c>
      <c r="AN487" t="s">
        <v>41</v>
      </c>
      <c r="AO487" t="s">
        <v>14</v>
      </c>
      <c r="AP487" t="s">
        <v>15</v>
      </c>
      <c r="AQ487">
        <v>0</v>
      </c>
      <c r="AR487">
        <v>127368</v>
      </c>
      <c r="AS487" t="s">
        <v>712</v>
      </c>
    </row>
    <row r="488" spans="1:45" x14ac:dyDescent="0.25">
      <c r="A488" t="s">
        <v>0</v>
      </c>
      <c r="B488" t="s">
        <v>1</v>
      </c>
      <c r="C488" s="1">
        <v>42910</v>
      </c>
      <c r="D488" t="s">
        <v>35</v>
      </c>
      <c r="E488">
        <v>50</v>
      </c>
      <c r="F488">
        <v>0</v>
      </c>
      <c r="G488">
        <v>0</v>
      </c>
      <c r="H488">
        <v>1</v>
      </c>
      <c r="I488">
        <v>3</v>
      </c>
      <c r="J488">
        <v>2</v>
      </c>
      <c r="K488">
        <v>1</v>
      </c>
      <c r="L488">
        <v>0</v>
      </c>
      <c r="M488">
        <v>0</v>
      </c>
      <c r="N488">
        <v>3</v>
      </c>
      <c r="O488">
        <v>4</v>
      </c>
      <c r="P488">
        <v>7</v>
      </c>
      <c r="Q488" t="s">
        <v>9</v>
      </c>
      <c r="R488" t="s">
        <v>4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 t="s">
        <v>5</v>
      </c>
      <c r="AA488" t="s">
        <v>46</v>
      </c>
      <c r="AB488" t="s">
        <v>7</v>
      </c>
      <c r="AC488" t="s">
        <v>8</v>
      </c>
      <c r="AD488" t="s">
        <v>9</v>
      </c>
      <c r="AE488" t="s">
        <v>65</v>
      </c>
      <c r="AF488">
        <v>0</v>
      </c>
      <c r="AG488" t="s">
        <v>65</v>
      </c>
      <c r="AH488" t="s">
        <v>21</v>
      </c>
      <c r="AI488">
        <v>0</v>
      </c>
      <c r="AJ488">
        <v>0</v>
      </c>
      <c r="AK488">
        <v>0</v>
      </c>
      <c r="AL488" t="s">
        <v>11</v>
      </c>
      <c r="AM488" t="s">
        <v>26</v>
      </c>
      <c r="AN488" t="s">
        <v>13</v>
      </c>
      <c r="AO488" t="s">
        <v>14</v>
      </c>
      <c r="AP488" t="s">
        <v>15</v>
      </c>
      <c r="AQ488" t="s">
        <v>57</v>
      </c>
      <c r="AR488">
        <v>127369</v>
      </c>
      <c r="AS488" t="s">
        <v>713</v>
      </c>
    </row>
    <row r="489" spans="1:45" x14ac:dyDescent="0.25">
      <c r="A489" t="s">
        <v>0</v>
      </c>
      <c r="B489" t="s">
        <v>1</v>
      </c>
      <c r="C489" s="1">
        <v>42909</v>
      </c>
      <c r="D489" t="s">
        <v>2</v>
      </c>
      <c r="E489">
        <v>28</v>
      </c>
      <c r="F489">
        <v>2</v>
      </c>
      <c r="G489">
        <v>0</v>
      </c>
      <c r="H489">
        <v>1</v>
      </c>
      <c r="I489">
        <v>3</v>
      </c>
      <c r="J489">
        <v>1</v>
      </c>
      <c r="K489">
        <v>1</v>
      </c>
      <c r="L489">
        <v>0</v>
      </c>
      <c r="M489">
        <v>0</v>
      </c>
      <c r="N489">
        <v>4</v>
      </c>
      <c r="O489">
        <v>4</v>
      </c>
      <c r="P489">
        <v>8</v>
      </c>
      <c r="Q489" t="s">
        <v>125</v>
      </c>
      <c r="R489" t="s">
        <v>4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 t="s">
        <v>5</v>
      </c>
      <c r="AA489" t="s">
        <v>25</v>
      </c>
      <c r="AB489" t="s">
        <v>7</v>
      </c>
      <c r="AC489" t="s">
        <v>105</v>
      </c>
      <c r="AD489" t="s">
        <v>125</v>
      </c>
      <c r="AE489" t="s">
        <v>392</v>
      </c>
      <c r="AF489">
        <v>0</v>
      </c>
      <c r="AG489">
        <v>0</v>
      </c>
      <c r="AH489" t="s">
        <v>21</v>
      </c>
      <c r="AI489">
        <v>0</v>
      </c>
      <c r="AJ489">
        <v>0</v>
      </c>
      <c r="AK489">
        <v>0</v>
      </c>
      <c r="AL489" t="s">
        <v>11</v>
      </c>
      <c r="AM489" t="s">
        <v>26</v>
      </c>
      <c r="AN489" t="s">
        <v>13</v>
      </c>
      <c r="AO489" t="s">
        <v>14</v>
      </c>
      <c r="AP489" t="s">
        <v>28</v>
      </c>
      <c r="AQ489">
        <v>0</v>
      </c>
      <c r="AR489">
        <v>127370</v>
      </c>
      <c r="AS489" t="s">
        <v>714</v>
      </c>
    </row>
    <row r="490" spans="1:45" x14ac:dyDescent="0.25">
      <c r="A490" t="s">
        <v>0</v>
      </c>
      <c r="B490" t="s">
        <v>1</v>
      </c>
      <c r="C490" s="1">
        <v>42911</v>
      </c>
      <c r="D490" t="s">
        <v>2</v>
      </c>
      <c r="E490">
        <v>30</v>
      </c>
      <c r="F490">
        <v>3</v>
      </c>
      <c r="G490">
        <v>1</v>
      </c>
      <c r="H490">
        <v>0</v>
      </c>
      <c r="I490">
        <v>2</v>
      </c>
      <c r="J490">
        <v>1</v>
      </c>
      <c r="K490">
        <v>1</v>
      </c>
      <c r="L490">
        <v>0</v>
      </c>
      <c r="M490">
        <v>0</v>
      </c>
      <c r="N490">
        <v>4</v>
      </c>
      <c r="O490">
        <v>4</v>
      </c>
      <c r="P490">
        <v>8</v>
      </c>
      <c r="Q490" t="s">
        <v>165</v>
      </c>
      <c r="R490" t="s">
        <v>7</v>
      </c>
      <c r="S490" t="s">
        <v>8</v>
      </c>
      <c r="T490" t="s">
        <v>9</v>
      </c>
      <c r="U490" t="s">
        <v>38</v>
      </c>
      <c r="V490">
        <v>0</v>
      </c>
      <c r="W490">
        <v>0</v>
      </c>
      <c r="X490" t="s">
        <v>21</v>
      </c>
      <c r="Y490">
        <v>0</v>
      </c>
      <c r="Z490">
        <v>0</v>
      </c>
      <c r="AA490">
        <v>0</v>
      </c>
      <c r="AB490" t="s">
        <v>4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 t="s">
        <v>5</v>
      </c>
      <c r="AK490" t="s">
        <v>153</v>
      </c>
      <c r="AL490" t="s">
        <v>11</v>
      </c>
      <c r="AM490" t="s">
        <v>71</v>
      </c>
      <c r="AN490" t="s">
        <v>13</v>
      </c>
      <c r="AO490" t="s">
        <v>14</v>
      </c>
      <c r="AP490" t="s">
        <v>28</v>
      </c>
      <c r="AQ490" t="s">
        <v>47</v>
      </c>
      <c r="AR490">
        <v>127371</v>
      </c>
      <c r="AS490" t="s">
        <v>715</v>
      </c>
    </row>
    <row r="491" spans="1:45" x14ac:dyDescent="0.25">
      <c r="A491" t="s">
        <v>0</v>
      </c>
      <c r="B491" t="s">
        <v>1</v>
      </c>
      <c r="C491" s="1">
        <v>42910</v>
      </c>
      <c r="D491" t="s">
        <v>2</v>
      </c>
      <c r="E491">
        <v>41</v>
      </c>
      <c r="F491">
        <v>0</v>
      </c>
      <c r="G491">
        <v>0</v>
      </c>
      <c r="H491">
        <v>4</v>
      </c>
      <c r="I491">
        <v>2</v>
      </c>
      <c r="J491">
        <v>1</v>
      </c>
      <c r="K491">
        <v>1</v>
      </c>
      <c r="L491">
        <v>0</v>
      </c>
      <c r="M491">
        <v>0</v>
      </c>
      <c r="N491">
        <v>5</v>
      </c>
      <c r="O491">
        <v>3</v>
      </c>
      <c r="P491">
        <v>8</v>
      </c>
      <c r="Q491" t="s">
        <v>171</v>
      </c>
      <c r="R491" t="s">
        <v>4</v>
      </c>
      <c r="S491" t="s">
        <v>36</v>
      </c>
      <c r="T491" t="s">
        <v>37</v>
      </c>
      <c r="U491">
        <v>0</v>
      </c>
      <c r="V491">
        <v>0</v>
      </c>
      <c r="W491">
        <v>0</v>
      </c>
      <c r="X491">
        <v>0</v>
      </c>
      <c r="Y491">
        <v>0</v>
      </c>
      <c r="Z491" t="s">
        <v>21</v>
      </c>
      <c r="AA491">
        <v>0</v>
      </c>
      <c r="AB491" t="s">
        <v>7</v>
      </c>
      <c r="AC491" t="s">
        <v>8</v>
      </c>
      <c r="AD491" t="s">
        <v>9</v>
      </c>
      <c r="AE491" t="s">
        <v>38</v>
      </c>
      <c r="AF491">
        <v>0</v>
      </c>
      <c r="AG491" t="s">
        <v>39</v>
      </c>
      <c r="AH491" t="s">
        <v>21</v>
      </c>
      <c r="AI491">
        <v>0</v>
      </c>
      <c r="AJ491">
        <v>0</v>
      </c>
      <c r="AK491">
        <v>0</v>
      </c>
      <c r="AL491" t="s">
        <v>11</v>
      </c>
      <c r="AM491" t="s">
        <v>26</v>
      </c>
      <c r="AN491" t="s">
        <v>13</v>
      </c>
      <c r="AO491" t="s">
        <v>14</v>
      </c>
      <c r="AP491" t="s">
        <v>15</v>
      </c>
      <c r="AQ491" t="s">
        <v>91</v>
      </c>
      <c r="AR491">
        <v>127372</v>
      </c>
      <c r="AS491" t="s">
        <v>716</v>
      </c>
    </row>
    <row r="492" spans="1:45" x14ac:dyDescent="0.25">
      <c r="A492" t="s">
        <v>0</v>
      </c>
      <c r="B492" t="s">
        <v>1</v>
      </c>
      <c r="C492" s="1">
        <v>42910</v>
      </c>
      <c r="D492" t="s">
        <v>2</v>
      </c>
      <c r="E492">
        <v>13</v>
      </c>
      <c r="F492">
        <v>0</v>
      </c>
      <c r="G492">
        <v>0</v>
      </c>
      <c r="H492">
        <v>2</v>
      </c>
      <c r="I492">
        <v>1</v>
      </c>
      <c r="J492">
        <v>0</v>
      </c>
      <c r="K492">
        <v>0</v>
      </c>
      <c r="L492">
        <v>0</v>
      </c>
      <c r="M492">
        <v>0</v>
      </c>
      <c r="N492">
        <v>2</v>
      </c>
      <c r="O492">
        <v>1</v>
      </c>
      <c r="P492">
        <v>3</v>
      </c>
      <c r="Q492" t="s">
        <v>199</v>
      </c>
      <c r="R492" t="s">
        <v>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 t="s">
        <v>5</v>
      </c>
      <c r="AA492" t="s">
        <v>25</v>
      </c>
      <c r="AB492" t="s">
        <v>7</v>
      </c>
      <c r="AC492" t="s">
        <v>8</v>
      </c>
      <c r="AD492" t="s">
        <v>9</v>
      </c>
      <c r="AE492" t="s">
        <v>19</v>
      </c>
      <c r="AF492">
        <v>0</v>
      </c>
      <c r="AG492">
        <v>0</v>
      </c>
      <c r="AH492" t="s">
        <v>21</v>
      </c>
      <c r="AI492">
        <v>0</v>
      </c>
      <c r="AJ492">
        <v>0</v>
      </c>
      <c r="AK492">
        <v>0</v>
      </c>
      <c r="AL492" t="s">
        <v>11</v>
      </c>
      <c r="AM492" t="s">
        <v>26</v>
      </c>
      <c r="AN492" t="s">
        <v>41</v>
      </c>
      <c r="AO492" t="s">
        <v>14</v>
      </c>
      <c r="AP492" t="s">
        <v>15</v>
      </c>
      <c r="AQ492" t="s">
        <v>103</v>
      </c>
      <c r="AR492">
        <v>127373</v>
      </c>
      <c r="AS492" t="s">
        <v>717</v>
      </c>
    </row>
    <row r="493" spans="1:45" x14ac:dyDescent="0.25">
      <c r="A493" t="s">
        <v>0</v>
      </c>
      <c r="B493" t="s">
        <v>1</v>
      </c>
      <c r="C493" s="1">
        <v>42911</v>
      </c>
      <c r="D493" t="s">
        <v>35</v>
      </c>
      <c r="E493">
        <v>43</v>
      </c>
      <c r="F493">
        <v>1</v>
      </c>
      <c r="G493">
        <v>1</v>
      </c>
      <c r="H493">
        <v>0</v>
      </c>
      <c r="I493">
        <v>2</v>
      </c>
      <c r="J493">
        <v>1</v>
      </c>
      <c r="K493">
        <v>1</v>
      </c>
      <c r="L493">
        <v>0</v>
      </c>
      <c r="M493">
        <v>0</v>
      </c>
      <c r="N493">
        <v>2</v>
      </c>
      <c r="O493">
        <v>4</v>
      </c>
      <c r="P493">
        <v>6</v>
      </c>
      <c r="Q493" t="s">
        <v>197</v>
      </c>
      <c r="R493" t="s">
        <v>7</v>
      </c>
      <c r="S493" t="s">
        <v>8</v>
      </c>
      <c r="T493" t="s">
        <v>9</v>
      </c>
      <c r="U493" t="s">
        <v>38</v>
      </c>
      <c r="V493">
        <v>0</v>
      </c>
      <c r="W493">
        <v>0</v>
      </c>
      <c r="X493" t="s">
        <v>21</v>
      </c>
      <c r="Y493">
        <v>0</v>
      </c>
      <c r="Z493">
        <v>0</v>
      </c>
      <c r="AA493">
        <v>0</v>
      </c>
      <c r="AB493" t="s">
        <v>4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 t="s">
        <v>5</v>
      </c>
      <c r="AK493" t="s">
        <v>153</v>
      </c>
      <c r="AL493" t="s">
        <v>11</v>
      </c>
      <c r="AM493" t="s">
        <v>12</v>
      </c>
      <c r="AN493" t="s">
        <v>41</v>
      </c>
      <c r="AO493" t="s">
        <v>14</v>
      </c>
      <c r="AP493" t="s">
        <v>15</v>
      </c>
      <c r="AQ493" t="s">
        <v>47</v>
      </c>
      <c r="AR493">
        <v>127374</v>
      </c>
      <c r="AS493" t="s">
        <v>718</v>
      </c>
    </row>
    <row r="494" spans="1:45" x14ac:dyDescent="0.25">
      <c r="A494" t="s">
        <v>0</v>
      </c>
      <c r="B494" t="s">
        <v>1</v>
      </c>
      <c r="C494" s="1">
        <v>42910</v>
      </c>
      <c r="D494" t="s">
        <v>2</v>
      </c>
      <c r="E494">
        <v>34</v>
      </c>
      <c r="F494">
        <v>0</v>
      </c>
      <c r="G494">
        <v>0</v>
      </c>
      <c r="H494">
        <v>3</v>
      </c>
      <c r="I494">
        <v>4</v>
      </c>
      <c r="J494">
        <v>0</v>
      </c>
      <c r="K494">
        <v>2</v>
      </c>
      <c r="L494">
        <v>0</v>
      </c>
      <c r="M494">
        <v>0</v>
      </c>
      <c r="N494">
        <v>3</v>
      </c>
      <c r="O494">
        <v>6</v>
      </c>
      <c r="P494">
        <v>9</v>
      </c>
      <c r="Q494" t="s">
        <v>9</v>
      </c>
      <c r="R494" t="s">
        <v>4</v>
      </c>
      <c r="S494" t="s">
        <v>36</v>
      </c>
      <c r="T494" t="s">
        <v>37</v>
      </c>
      <c r="U494">
        <v>0</v>
      </c>
      <c r="V494">
        <v>0</v>
      </c>
      <c r="W494">
        <v>0</v>
      </c>
      <c r="X494">
        <v>0</v>
      </c>
      <c r="Y494">
        <v>0</v>
      </c>
      <c r="Z494" t="s">
        <v>21</v>
      </c>
      <c r="AA494">
        <v>0</v>
      </c>
      <c r="AB494" t="s">
        <v>7</v>
      </c>
      <c r="AC494" t="s">
        <v>8</v>
      </c>
      <c r="AD494" t="s">
        <v>9</v>
      </c>
      <c r="AE494" t="s">
        <v>711</v>
      </c>
      <c r="AF494">
        <v>0</v>
      </c>
      <c r="AG494" t="s">
        <v>711</v>
      </c>
      <c r="AH494" t="s">
        <v>21</v>
      </c>
      <c r="AI494">
        <v>0</v>
      </c>
      <c r="AJ494">
        <v>0</v>
      </c>
      <c r="AK494">
        <v>0</v>
      </c>
      <c r="AL494" t="s">
        <v>11</v>
      </c>
      <c r="AM494" t="s">
        <v>26</v>
      </c>
      <c r="AN494" t="s">
        <v>13</v>
      </c>
      <c r="AO494" t="s">
        <v>14</v>
      </c>
      <c r="AP494" t="s">
        <v>15</v>
      </c>
      <c r="AQ494">
        <v>0</v>
      </c>
      <c r="AR494">
        <v>127375</v>
      </c>
      <c r="AS494" t="s">
        <v>719</v>
      </c>
    </row>
    <row r="495" spans="1:45" x14ac:dyDescent="0.25">
      <c r="A495" t="s">
        <v>0</v>
      </c>
      <c r="B495" t="s">
        <v>1</v>
      </c>
      <c r="C495" s="1">
        <v>42910</v>
      </c>
      <c r="D495" t="s">
        <v>2</v>
      </c>
      <c r="E495">
        <v>35</v>
      </c>
      <c r="F495">
        <v>0</v>
      </c>
      <c r="G495">
        <v>2</v>
      </c>
      <c r="H495">
        <v>1</v>
      </c>
      <c r="I495">
        <v>2</v>
      </c>
      <c r="J495">
        <v>1</v>
      </c>
      <c r="K495">
        <v>1</v>
      </c>
      <c r="L495">
        <v>0</v>
      </c>
      <c r="M495">
        <v>0</v>
      </c>
      <c r="N495">
        <v>2</v>
      </c>
      <c r="O495">
        <v>5</v>
      </c>
      <c r="P495">
        <v>7</v>
      </c>
      <c r="Q495" t="s">
        <v>199</v>
      </c>
      <c r="R495" t="s">
        <v>7</v>
      </c>
      <c r="S495" t="s">
        <v>8</v>
      </c>
      <c r="T495" t="s">
        <v>9</v>
      </c>
      <c r="U495" t="s">
        <v>19</v>
      </c>
      <c r="V495">
        <v>0</v>
      </c>
      <c r="W495">
        <v>0</v>
      </c>
      <c r="X495" t="s">
        <v>21</v>
      </c>
      <c r="Y495">
        <v>0</v>
      </c>
      <c r="Z495">
        <v>0</v>
      </c>
      <c r="AA495">
        <v>0</v>
      </c>
      <c r="AB495" t="s">
        <v>4</v>
      </c>
      <c r="AC495" t="s">
        <v>60</v>
      </c>
      <c r="AD495" t="s">
        <v>73</v>
      </c>
      <c r="AE495">
        <v>0</v>
      </c>
      <c r="AF495">
        <v>0</v>
      </c>
      <c r="AG495">
        <v>0</v>
      </c>
      <c r="AH495">
        <v>0</v>
      </c>
      <c r="AI495">
        <v>0</v>
      </c>
      <c r="AJ495" t="s">
        <v>21</v>
      </c>
      <c r="AK495">
        <v>0</v>
      </c>
      <c r="AL495" t="s">
        <v>11</v>
      </c>
      <c r="AM495" t="s">
        <v>71</v>
      </c>
      <c r="AN495" t="s">
        <v>41</v>
      </c>
      <c r="AO495" t="s">
        <v>14</v>
      </c>
      <c r="AP495" t="s">
        <v>28</v>
      </c>
      <c r="AQ495" t="s">
        <v>509</v>
      </c>
      <c r="AR495">
        <v>127376</v>
      </c>
      <c r="AS495" t="s">
        <v>720</v>
      </c>
    </row>
    <row r="496" spans="1:45" x14ac:dyDescent="0.25">
      <c r="A496" t="s">
        <v>0</v>
      </c>
      <c r="B496" t="s">
        <v>1</v>
      </c>
      <c r="C496" s="1">
        <v>42910</v>
      </c>
      <c r="D496" t="s">
        <v>2</v>
      </c>
      <c r="E496">
        <v>38</v>
      </c>
      <c r="F496">
        <v>0</v>
      </c>
      <c r="G496">
        <v>0</v>
      </c>
      <c r="H496">
        <v>1</v>
      </c>
      <c r="I496">
        <v>2</v>
      </c>
      <c r="J496">
        <v>0</v>
      </c>
      <c r="K496">
        <v>1</v>
      </c>
      <c r="L496">
        <v>0</v>
      </c>
      <c r="M496">
        <v>0</v>
      </c>
      <c r="N496">
        <v>1</v>
      </c>
      <c r="O496">
        <v>3</v>
      </c>
      <c r="P496">
        <v>4</v>
      </c>
      <c r="Q496" t="s">
        <v>59</v>
      </c>
      <c r="R496" t="s">
        <v>4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 t="s">
        <v>5</v>
      </c>
      <c r="AA496" t="s">
        <v>90</v>
      </c>
      <c r="AB496" t="s">
        <v>7</v>
      </c>
      <c r="AC496" t="s">
        <v>8</v>
      </c>
      <c r="AD496" t="s">
        <v>9</v>
      </c>
      <c r="AE496" t="s">
        <v>38</v>
      </c>
      <c r="AF496">
        <v>0</v>
      </c>
      <c r="AG496">
        <v>0</v>
      </c>
      <c r="AH496" t="s">
        <v>21</v>
      </c>
      <c r="AI496">
        <v>0</v>
      </c>
      <c r="AJ496">
        <v>0</v>
      </c>
      <c r="AK496">
        <v>0</v>
      </c>
      <c r="AL496" t="s">
        <v>11</v>
      </c>
      <c r="AM496" t="s">
        <v>26</v>
      </c>
      <c r="AN496">
        <v>0</v>
      </c>
      <c r="AO496" t="s">
        <v>14</v>
      </c>
      <c r="AP496" t="s">
        <v>15</v>
      </c>
      <c r="AQ496">
        <v>0</v>
      </c>
      <c r="AR496">
        <v>127377</v>
      </c>
      <c r="AS496" t="s">
        <v>721</v>
      </c>
    </row>
    <row r="497" spans="1:45" x14ac:dyDescent="0.25">
      <c r="A497" t="s">
        <v>0</v>
      </c>
      <c r="B497" t="s">
        <v>1</v>
      </c>
      <c r="C497" s="1">
        <v>42910</v>
      </c>
      <c r="D497" t="s">
        <v>35</v>
      </c>
      <c r="E497">
        <v>47</v>
      </c>
      <c r="F497">
        <v>0</v>
      </c>
      <c r="G497">
        <v>0</v>
      </c>
      <c r="H497">
        <v>3</v>
      </c>
      <c r="I497">
        <v>3</v>
      </c>
      <c r="J497">
        <v>1</v>
      </c>
      <c r="K497">
        <v>0</v>
      </c>
      <c r="L497">
        <v>0</v>
      </c>
      <c r="M497">
        <v>0</v>
      </c>
      <c r="N497">
        <v>4</v>
      </c>
      <c r="O497">
        <v>3</v>
      </c>
      <c r="P497">
        <v>7</v>
      </c>
      <c r="Q497" t="s">
        <v>43</v>
      </c>
      <c r="R497" t="s">
        <v>4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 t="s">
        <v>5</v>
      </c>
      <c r="AA497" t="s">
        <v>18</v>
      </c>
      <c r="AB497" t="s">
        <v>7</v>
      </c>
      <c r="AC497" t="s">
        <v>44</v>
      </c>
      <c r="AD497" t="s">
        <v>43</v>
      </c>
      <c r="AE497" t="s">
        <v>266</v>
      </c>
      <c r="AF497">
        <v>0</v>
      </c>
      <c r="AG497">
        <v>0</v>
      </c>
      <c r="AH497" t="s">
        <v>21</v>
      </c>
      <c r="AI497">
        <v>0</v>
      </c>
      <c r="AJ497">
        <v>0</v>
      </c>
      <c r="AK497">
        <v>0</v>
      </c>
      <c r="AL497" t="s">
        <v>11</v>
      </c>
      <c r="AM497" t="s">
        <v>26</v>
      </c>
      <c r="AN497" t="s">
        <v>41</v>
      </c>
      <c r="AO497" t="s">
        <v>14</v>
      </c>
      <c r="AP497" t="s">
        <v>15</v>
      </c>
      <c r="AQ497">
        <v>0</v>
      </c>
      <c r="AR497">
        <v>127378</v>
      </c>
      <c r="AS497" t="s">
        <v>722</v>
      </c>
    </row>
    <row r="498" spans="1:45" x14ac:dyDescent="0.25">
      <c r="A498" t="s">
        <v>0</v>
      </c>
      <c r="B498" t="s">
        <v>1</v>
      </c>
      <c r="C498" s="1">
        <v>42911</v>
      </c>
      <c r="D498" t="s">
        <v>2</v>
      </c>
      <c r="E498">
        <v>35</v>
      </c>
      <c r="F498">
        <v>1</v>
      </c>
      <c r="G498">
        <v>0</v>
      </c>
      <c r="H498">
        <v>2</v>
      </c>
      <c r="I498">
        <v>3</v>
      </c>
      <c r="J498">
        <v>0</v>
      </c>
      <c r="K498">
        <v>1</v>
      </c>
      <c r="L498">
        <v>0</v>
      </c>
      <c r="M498">
        <v>0</v>
      </c>
      <c r="N498">
        <v>3</v>
      </c>
      <c r="O498">
        <v>4</v>
      </c>
      <c r="P498">
        <v>7</v>
      </c>
      <c r="Q498" t="s">
        <v>723</v>
      </c>
      <c r="R498" t="s">
        <v>7</v>
      </c>
      <c r="S498" t="s">
        <v>8</v>
      </c>
      <c r="T498" t="s">
        <v>9</v>
      </c>
      <c r="U498" t="s">
        <v>19</v>
      </c>
      <c r="V498">
        <v>0</v>
      </c>
      <c r="W498">
        <v>0</v>
      </c>
      <c r="X498" t="s">
        <v>21</v>
      </c>
      <c r="Y498">
        <v>0</v>
      </c>
      <c r="Z498">
        <v>0</v>
      </c>
      <c r="AA498">
        <v>0</v>
      </c>
      <c r="AB498" t="s">
        <v>4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 t="s">
        <v>5</v>
      </c>
      <c r="AK498" t="s">
        <v>153</v>
      </c>
      <c r="AL498" t="s">
        <v>11</v>
      </c>
      <c r="AM498" t="s">
        <v>26</v>
      </c>
      <c r="AN498" t="s">
        <v>41</v>
      </c>
      <c r="AO498" t="s">
        <v>14</v>
      </c>
      <c r="AP498" t="s">
        <v>15</v>
      </c>
      <c r="AQ498">
        <v>0</v>
      </c>
      <c r="AR498">
        <v>127379</v>
      </c>
      <c r="AS498" t="s">
        <v>724</v>
      </c>
    </row>
    <row r="499" spans="1:45" x14ac:dyDescent="0.25">
      <c r="A499" t="s">
        <v>0</v>
      </c>
      <c r="B499" t="s">
        <v>1</v>
      </c>
      <c r="C499" s="1">
        <v>42910</v>
      </c>
      <c r="D499" t="s">
        <v>2</v>
      </c>
      <c r="E499">
        <v>50</v>
      </c>
      <c r="F499">
        <v>0</v>
      </c>
      <c r="G499">
        <v>1</v>
      </c>
      <c r="H499">
        <v>3</v>
      </c>
      <c r="I499">
        <v>0</v>
      </c>
      <c r="J499">
        <v>2</v>
      </c>
      <c r="K499">
        <v>1</v>
      </c>
      <c r="L499">
        <v>0</v>
      </c>
      <c r="M499">
        <v>1</v>
      </c>
      <c r="N499">
        <v>5</v>
      </c>
      <c r="O499">
        <v>3</v>
      </c>
      <c r="P499">
        <v>8</v>
      </c>
      <c r="Q499" t="s">
        <v>43</v>
      </c>
      <c r="R499" t="s">
        <v>4</v>
      </c>
      <c r="S499" t="s">
        <v>36</v>
      </c>
      <c r="T499" t="s">
        <v>37</v>
      </c>
      <c r="U499">
        <v>0</v>
      </c>
      <c r="V499">
        <v>0</v>
      </c>
      <c r="W499">
        <v>0</v>
      </c>
      <c r="X499">
        <v>0</v>
      </c>
      <c r="Y499">
        <v>0</v>
      </c>
      <c r="Z499" t="s">
        <v>21</v>
      </c>
      <c r="AA499">
        <v>0</v>
      </c>
      <c r="AB499" t="s">
        <v>7</v>
      </c>
      <c r="AC499" t="s">
        <v>8</v>
      </c>
      <c r="AD499" t="s">
        <v>9</v>
      </c>
      <c r="AE499" t="s">
        <v>19</v>
      </c>
      <c r="AF499">
        <v>0</v>
      </c>
      <c r="AG499">
        <v>0</v>
      </c>
      <c r="AH499" t="s">
        <v>21</v>
      </c>
      <c r="AI499">
        <v>0</v>
      </c>
      <c r="AJ499">
        <v>0</v>
      </c>
      <c r="AK499">
        <v>0</v>
      </c>
      <c r="AL499" t="s">
        <v>11</v>
      </c>
      <c r="AM499" t="s">
        <v>26</v>
      </c>
      <c r="AN499" t="s">
        <v>13</v>
      </c>
      <c r="AO499" t="s">
        <v>14</v>
      </c>
      <c r="AP499" t="s">
        <v>15</v>
      </c>
      <c r="AQ499" t="s">
        <v>47</v>
      </c>
      <c r="AR499">
        <v>127380</v>
      </c>
      <c r="AS499" t="s">
        <v>725</v>
      </c>
    </row>
    <row r="500" spans="1:45" x14ac:dyDescent="0.25">
      <c r="A500" t="s">
        <v>0</v>
      </c>
      <c r="B500" t="s">
        <v>1</v>
      </c>
      <c r="C500" s="1">
        <v>42910</v>
      </c>
      <c r="D500" t="s">
        <v>2</v>
      </c>
      <c r="E500">
        <v>34</v>
      </c>
      <c r="F500">
        <v>0</v>
      </c>
      <c r="G500">
        <v>0</v>
      </c>
      <c r="H500">
        <v>1</v>
      </c>
      <c r="I500">
        <v>2</v>
      </c>
      <c r="J500">
        <v>0</v>
      </c>
      <c r="K500">
        <v>3</v>
      </c>
      <c r="L500">
        <v>0</v>
      </c>
      <c r="M500">
        <v>0</v>
      </c>
      <c r="N500">
        <v>1</v>
      </c>
      <c r="O500">
        <v>5</v>
      </c>
      <c r="P500">
        <v>6</v>
      </c>
      <c r="Q500" t="s">
        <v>59</v>
      </c>
      <c r="R500" t="s">
        <v>4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 t="s">
        <v>5</v>
      </c>
      <c r="AA500" t="s">
        <v>90</v>
      </c>
      <c r="AB500" t="s">
        <v>7</v>
      </c>
      <c r="AC500" t="s">
        <v>8</v>
      </c>
      <c r="AD500" t="s">
        <v>9</v>
      </c>
      <c r="AE500" t="s">
        <v>65</v>
      </c>
      <c r="AF500">
        <v>0</v>
      </c>
      <c r="AG500">
        <v>0</v>
      </c>
      <c r="AH500" t="s">
        <v>21</v>
      </c>
      <c r="AI500">
        <v>0</v>
      </c>
      <c r="AJ500">
        <v>0</v>
      </c>
      <c r="AK500">
        <v>0</v>
      </c>
      <c r="AL500" t="s">
        <v>11</v>
      </c>
      <c r="AM500" t="s">
        <v>26</v>
      </c>
      <c r="AN500" t="s">
        <v>13</v>
      </c>
      <c r="AO500" t="s">
        <v>14</v>
      </c>
      <c r="AP500" t="s">
        <v>15</v>
      </c>
      <c r="AQ500" t="s">
        <v>91</v>
      </c>
      <c r="AR500">
        <v>127381</v>
      </c>
      <c r="AS500" t="s">
        <v>726</v>
      </c>
    </row>
    <row r="501" spans="1:45" x14ac:dyDescent="0.25">
      <c r="A501" t="s">
        <v>0</v>
      </c>
      <c r="B501" t="s">
        <v>1</v>
      </c>
      <c r="C501" s="1">
        <v>42911</v>
      </c>
      <c r="D501" t="s">
        <v>2</v>
      </c>
      <c r="E501">
        <v>40</v>
      </c>
      <c r="F501">
        <v>1</v>
      </c>
      <c r="G501">
        <v>2</v>
      </c>
      <c r="H501">
        <v>0</v>
      </c>
      <c r="I501">
        <v>4</v>
      </c>
      <c r="J501">
        <v>0</v>
      </c>
      <c r="K501">
        <v>1</v>
      </c>
      <c r="L501">
        <v>0</v>
      </c>
      <c r="M501">
        <v>1</v>
      </c>
      <c r="N501">
        <v>1</v>
      </c>
      <c r="O501">
        <v>8</v>
      </c>
      <c r="P501">
        <v>9</v>
      </c>
      <c r="Q501" t="s">
        <v>411</v>
      </c>
      <c r="R501" t="s">
        <v>7</v>
      </c>
      <c r="S501" t="s">
        <v>8</v>
      </c>
      <c r="T501" t="s">
        <v>9</v>
      </c>
      <c r="U501" t="s">
        <v>65</v>
      </c>
      <c r="V501">
        <v>0</v>
      </c>
      <c r="W501">
        <v>0</v>
      </c>
      <c r="X501" t="s">
        <v>21</v>
      </c>
      <c r="Y501">
        <v>0</v>
      </c>
      <c r="Z501">
        <v>0</v>
      </c>
      <c r="AA501">
        <v>0</v>
      </c>
      <c r="AB501" t="s">
        <v>4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 t="s">
        <v>5</v>
      </c>
      <c r="AK501" t="s">
        <v>110</v>
      </c>
      <c r="AL501" t="s">
        <v>11</v>
      </c>
      <c r="AM501" t="s">
        <v>12</v>
      </c>
      <c r="AN501" t="s">
        <v>13</v>
      </c>
      <c r="AO501" t="s">
        <v>14</v>
      </c>
      <c r="AP501" t="s">
        <v>50</v>
      </c>
      <c r="AQ501">
        <v>0</v>
      </c>
      <c r="AR501">
        <v>127382</v>
      </c>
      <c r="AS501" t="s">
        <v>727</v>
      </c>
    </row>
    <row r="502" spans="1:45" x14ac:dyDescent="0.25">
      <c r="A502" t="s">
        <v>0</v>
      </c>
      <c r="B502" t="s">
        <v>1</v>
      </c>
      <c r="C502" s="1">
        <v>42910</v>
      </c>
      <c r="D502" t="s">
        <v>35</v>
      </c>
      <c r="E502">
        <v>45</v>
      </c>
      <c r="F502">
        <v>0</v>
      </c>
      <c r="G502">
        <v>1</v>
      </c>
      <c r="H502">
        <v>0</v>
      </c>
      <c r="I502">
        <v>3</v>
      </c>
      <c r="J502">
        <v>1</v>
      </c>
      <c r="K502">
        <v>2</v>
      </c>
      <c r="L502">
        <v>1</v>
      </c>
      <c r="M502">
        <v>0</v>
      </c>
      <c r="N502">
        <v>2</v>
      </c>
      <c r="O502">
        <v>6</v>
      </c>
      <c r="P502">
        <v>8</v>
      </c>
      <c r="Q502" t="s">
        <v>9</v>
      </c>
      <c r="R502" t="s">
        <v>4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 t="s">
        <v>5</v>
      </c>
      <c r="AA502" t="s">
        <v>18</v>
      </c>
      <c r="AB502" t="s">
        <v>7</v>
      </c>
      <c r="AC502" t="s">
        <v>8</v>
      </c>
      <c r="AD502" t="s">
        <v>9</v>
      </c>
      <c r="AE502" t="s">
        <v>38</v>
      </c>
      <c r="AF502">
        <v>0</v>
      </c>
      <c r="AG502" t="s">
        <v>39</v>
      </c>
      <c r="AH502" t="s">
        <v>21</v>
      </c>
      <c r="AI502">
        <v>0</v>
      </c>
      <c r="AJ502">
        <v>0</v>
      </c>
      <c r="AK502">
        <v>0</v>
      </c>
      <c r="AL502" t="s">
        <v>11</v>
      </c>
      <c r="AM502" t="s">
        <v>26</v>
      </c>
      <c r="AN502" t="s">
        <v>13</v>
      </c>
      <c r="AO502" t="s">
        <v>14</v>
      </c>
      <c r="AP502" t="s">
        <v>15</v>
      </c>
      <c r="AQ502" t="s">
        <v>91</v>
      </c>
      <c r="AR502">
        <v>127383</v>
      </c>
      <c r="AS502" t="s">
        <v>728</v>
      </c>
    </row>
    <row r="503" spans="1:45" x14ac:dyDescent="0.25">
      <c r="A503" t="s">
        <v>0</v>
      </c>
      <c r="B503" t="s">
        <v>1</v>
      </c>
      <c r="C503" s="1">
        <v>42910</v>
      </c>
      <c r="D503" t="s">
        <v>2</v>
      </c>
      <c r="E503">
        <v>31</v>
      </c>
      <c r="F503">
        <v>0</v>
      </c>
      <c r="G503">
        <v>0</v>
      </c>
      <c r="H503">
        <v>3</v>
      </c>
      <c r="I503">
        <v>4</v>
      </c>
      <c r="J503">
        <v>0</v>
      </c>
      <c r="K503">
        <v>1</v>
      </c>
      <c r="L503">
        <v>0</v>
      </c>
      <c r="M503">
        <v>1</v>
      </c>
      <c r="N503">
        <v>3</v>
      </c>
      <c r="O503">
        <v>6</v>
      </c>
      <c r="P503">
        <v>9</v>
      </c>
      <c r="Q503" t="s">
        <v>667</v>
      </c>
      <c r="R503" t="s">
        <v>7</v>
      </c>
      <c r="S503" t="s">
        <v>8</v>
      </c>
      <c r="T503" t="s">
        <v>9</v>
      </c>
      <c r="U503" t="s">
        <v>38</v>
      </c>
      <c r="V503">
        <v>0</v>
      </c>
      <c r="W503">
        <v>0</v>
      </c>
      <c r="X503" t="s">
        <v>21</v>
      </c>
      <c r="Y503">
        <v>0</v>
      </c>
      <c r="Z503">
        <v>0</v>
      </c>
      <c r="AA503">
        <v>0</v>
      </c>
      <c r="AB503" t="s">
        <v>4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 t="s">
        <v>5</v>
      </c>
      <c r="AK503" t="s">
        <v>46</v>
      </c>
      <c r="AL503" t="s">
        <v>11</v>
      </c>
      <c r="AM503" t="s">
        <v>26</v>
      </c>
      <c r="AN503" t="s">
        <v>13</v>
      </c>
      <c r="AO503" t="s">
        <v>14</v>
      </c>
      <c r="AP503" t="s">
        <v>50</v>
      </c>
      <c r="AQ503" t="s">
        <v>57</v>
      </c>
      <c r="AR503">
        <v>127384</v>
      </c>
      <c r="AS503" t="s">
        <v>729</v>
      </c>
    </row>
    <row r="504" spans="1:45" x14ac:dyDescent="0.25">
      <c r="A504" t="s">
        <v>0</v>
      </c>
      <c r="B504" t="s">
        <v>1</v>
      </c>
      <c r="C504" s="1">
        <v>42910</v>
      </c>
      <c r="D504" t="s">
        <v>2</v>
      </c>
      <c r="E504">
        <v>13</v>
      </c>
      <c r="F504">
        <v>0</v>
      </c>
      <c r="G504">
        <v>0</v>
      </c>
      <c r="H504">
        <v>1</v>
      </c>
      <c r="I504">
        <v>3</v>
      </c>
      <c r="J504">
        <v>0</v>
      </c>
      <c r="K504">
        <v>0</v>
      </c>
      <c r="L504">
        <v>0</v>
      </c>
      <c r="M504">
        <v>0</v>
      </c>
      <c r="N504">
        <v>1</v>
      </c>
      <c r="O504">
        <v>3</v>
      </c>
      <c r="P504">
        <v>4</v>
      </c>
      <c r="Q504" t="s">
        <v>9</v>
      </c>
      <c r="R504" t="s">
        <v>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 t="s">
        <v>5</v>
      </c>
      <c r="AA504" t="s">
        <v>153</v>
      </c>
      <c r="AB504" t="s">
        <v>7</v>
      </c>
      <c r="AC504" t="s">
        <v>8</v>
      </c>
      <c r="AD504" t="s">
        <v>9</v>
      </c>
      <c r="AE504" t="s">
        <v>38</v>
      </c>
      <c r="AF504">
        <v>0</v>
      </c>
      <c r="AG504">
        <v>0</v>
      </c>
      <c r="AH504" t="s">
        <v>21</v>
      </c>
      <c r="AI504">
        <v>0</v>
      </c>
      <c r="AJ504">
        <v>0</v>
      </c>
      <c r="AK504">
        <v>0</v>
      </c>
      <c r="AL504" t="s">
        <v>11</v>
      </c>
      <c r="AM504" t="s">
        <v>71</v>
      </c>
      <c r="AN504" t="s">
        <v>41</v>
      </c>
      <c r="AO504" t="s">
        <v>14</v>
      </c>
      <c r="AP504" t="s">
        <v>50</v>
      </c>
      <c r="AQ504" t="s">
        <v>730</v>
      </c>
      <c r="AR504">
        <v>127385</v>
      </c>
      <c r="AS504" t="s">
        <v>731</v>
      </c>
    </row>
    <row r="505" spans="1:45" x14ac:dyDescent="0.25">
      <c r="A505" t="s">
        <v>0</v>
      </c>
      <c r="B505" t="s">
        <v>1</v>
      </c>
      <c r="C505" s="1">
        <v>42910</v>
      </c>
      <c r="D505" t="s">
        <v>2</v>
      </c>
      <c r="E505">
        <v>28</v>
      </c>
      <c r="F505">
        <v>1</v>
      </c>
      <c r="G505">
        <v>0</v>
      </c>
      <c r="H505">
        <v>2</v>
      </c>
      <c r="I505">
        <v>3</v>
      </c>
      <c r="J505">
        <v>0</v>
      </c>
      <c r="K505">
        <v>2</v>
      </c>
      <c r="L505">
        <v>0</v>
      </c>
      <c r="M505">
        <v>0</v>
      </c>
      <c r="N505">
        <v>3</v>
      </c>
      <c r="O505">
        <v>5</v>
      </c>
      <c r="P505">
        <v>8</v>
      </c>
      <c r="Q505" t="s">
        <v>129</v>
      </c>
      <c r="R505" t="s">
        <v>7</v>
      </c>
      <c r="S505" t="s">
        <v>44</v>
      </c>
      <c r="T505" t="s">
        <v>129</v>
      </c>
      <c r="U505" t="s">
        <v>634</v>
      </c>
      <c r="V505">
        <v>0</v>
      </c>
      <c r="W505">
        <v>0</v>
      </c>
      <c r="X505" t="s">
        <v>21</v>
      </c>
      <c r="Y505">
        <v>0</v>
      </c>
      <c r="Z505">
        <v>0</v>
      </c>
      <c r="AA505">
        <v>0</v>
      </c>
      <c r="AB505" t="s">
        <v>4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 t="s">
        <v>5</v>
      </c>
      <c r="AK505" t="s">
        <v>46</v>
      </c>
      <c r="AL505" t="s">
        <v>11</v>
      </c>
      <c r="AM505" t="s">
        <v>26</v>
      </c>
      <c r="AN505" t="s">
        <v>13</v>
      </c>
      <c r="AO505" t="s">
        <v>14</v>
      </c>
      <c r="AP505" t="s">
        <v>15</v>
      </c>
      <c r="AQ505" t="s">
        <v>91</v>
      </c>
      <c r="AR505">
        <v>127386</v>
      </c>
      <c r="AS505" t="s">
        <v>732</v>
      </c>
    </row>
    <row r="506" spans="1:45" x14ac:dyDescent="0.25">
      <c r="A506" t="s">
        <v>0</v>
      </c>
      <c r="B506" t="s">
        <v>1</v>
      </c>
      <c r="C506" s="1">
        <v>42910</v>
      </c>
      <c r="D506" t="s">
        <v>2</v>
      </c>
      <c r="E506">
        <v>28</v>
      </c>
      <c r="F506">
        <v>1</v>
      </c>
      <c r="G506">
        <v>0</v>
      </c>
      <c r="H506">
        <v>2</v>
      </c>
      <c r="I506">
        <v>1</v>
      </c>
      <c r="J506">
        <v>0</v>
      </c>
      <c r="K506">
        <v>1</v>
      </c>
      <c r="L506">
        <v>1</v>
      </c>
      <c r="M506">
        <v>0</v>
      </c>
      <c r="N506">
        <v>4</v>
      </c>
      <c r="O506">
        <v>2</v>
      </c>
      <c r="P506">
        <v>6</v>
      </c>
      <c r="Q506" t="s">
        <v>79</v>
      </c>
      <c r="R506" t="s">
        <v>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 t="s">
        <v>5</v>
      </c>
      <c r="AA506" t="s">
        <v>110</v>
      </c>
      <c r="AB506" t="s">
        <v>7</v>
      </c>
      <c r="AC506" t="s">
        <v>8</v>
      </c>
      <c r="AD506" t="s">
        <v>9</v>
      </c>
      <c r="AE506" t="s">
        <v>19</v>
      </c>
      <c r="AF506">
        <v>0</v>
      </c>
      <c r="AG506">
        <v>0</v>
      </c>
      <c r="AH506" t="s">
        <v>21</v>
      </c>
      <c r="AI506">
        <v>0</v>
      </c>
      <c r="AJ506">
        <v>0</v>
      </c>
      <c r="AK506">
        <v>0</v>
      </c>
      <c r="AL506" t="s">
        <v>11</v>
      </c>
      <c r="AM506" t="s">
        <v>26</v>
      </c>
      <c r="AN506" t="s">
        <v>41</v>
      </c>
      <c r="AO506" t="s">
        <v>14</v>
      </c>
      <c r="AP506" t="s">
        <v>50</v>
      </c>
      <c r="AQ506">
        <v>0</v>
      </c>
      <c r="AR506">
        <v>127387</v>
      </c>
      <c r="AS506" t="s">
        <v>733</v>
      </c>
    </row>
    <row r="507" spans="1:45" x14ac:dyDescent="0.25">
      <c r="A507" t="s">
        <v>0</v>
      </c>
      <c r="B507" t="s">
        <v>1</v>
      </c>
      <c r="C507" s="1">
        <v>42910</v>
      </c>
      <c r="D507" t="s">
        <v>2</v>
      </c>
      <c r="E507">
        <v>29</v>
      </c>
      <c r="F507">
        <v>0</v>
      </c>
      <c r="G507">
        <v>0</v>
      </c>
      <c r="H507">
        <v>0</v>
      </c>
      <c r="I507">
        <v>1</v>
      </c>
      <c r="J507">
        <v>0</v>
      </c>
      <c r="K507">
        <v>1</v>
      </c>
      <c r="L507">
        <v>0</v>
      </c>
      <c r="M507">
        <v>0</v>
      </c>
      <c r="N507">
        <v>0</v>
      </c>
      <c r="O507">
        <v>2</v>
      </c>
      <c r="P507">
        <v>2</v>
      </c>
      <c r="Q507" t="s">
        <v>165</v>
      </c>
      <c r="R507" t="s">
        <v>4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 t="s">
        <v>5</v>
      </c>
      <c r="AA507" t="s">
        <v>153</v>
      </c>
      <c r="AB507" t="s">
        <v>7</v>
      </c>
      <c r="AC507" t="s">
        <v>8</v>
      </c>
      <c r="AD507" t="s">
        <v>9</v>
      </c>
      <c r="AE507" t="s">
        <v>38</v>
      </c>
      <c r="AF507">
        <v>0</v>
      </c>
      <c r="AG507">
        <v>0</v>
      </c>
      <c r="AH507" t="s">
        <v>21</v>
      </c>
      <c r="AI507">
        <v>0</v>
      </c>
      <c r="AJ507">
        <v>0</v>
      </c>
      <c r="AK507">
        <v>0</v>
      </c>
      <c r="AL507" t="s">
        <v>11</v>
      </c>
      <c r="AM507" t="s">
        <v>71</v>
      </c>
      <c r="AN507" t="s">
        <v>41</v>
      </c>
      <c r="AO507" t="s">
        <v>14</v>
      </c>
      <c r="AP507" t="s">
        <v>28</v>
      </c>
      <c r="AQ507" t="s">
        <v>91</v>
      </c>
      <c r="AR507">
        <v>127388</v>
      </c>
      <c r="AS507" t="s">
        <v>734</v>
      </c>
    </row>
    <row r="508" spans="1:45" x14ac:dyDescent="0.25">
      <c r="A508" t="s">
        <v>0</v>
      </c>
      <c r="B508" t="s">
        <v>1</v>
      </c>
      <c r="C508" s="1">
        <v>42910</v>
      </c>
      <c r="D508" t="s">
        <v>2</v>
      </c>
      <c r="E508">
        <v>26</v>
      </c>
      <c r="F508">
        <v>0</v>
      </c>
      <c r="G508">
        <v>0</v>
      </c>
      <c r="H508">
        <v>1</v>
      </c>
      <c r="I508">
        <v>2</v>
      </c>
      <c r="J508">
        <v>0</v>
      </c>
      <c r="K508">
        <v>1</v>
      </c>
      <c r="L508">
        <v>0</v>
      </c>
      <c r="M508">
        <v>0</v>
      </c>
      <c r="N508">
        <v>1</v>
      </c>
      <c r="O508">
        <v>3</v>
      </c>
      <c r="P508">
        <v>4</v>
      </c>
      <c r="Q508" t="s">
        <v>422</v>
      </c>
      <c r="R508" t="s">
        <v>4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 t="s">
        <v>5</v>
      </c>
      <c r="AA508" t="s">
        <v>153</v>
      </c>
      <c r="AB508" t="s">
        <v>7</v>
      </c>
      <c r="AC508" t="s">
        <v>8</v>
      </c>
      <c r="AD508" t="s">
        <v>9</v>
      </c>
      <c r="AE508" t="s">
        <v>38</v>
      </c>
      <c r="AF508">
        <v>0</v>
      </c>
      <c r="AG508">
        <v>0</v>
      </c>
      <c r="AH508" t="s">
        <v>21</v>
      </c>
      <c r="AI508">
        <v>0</v>
      </c>
      <c r="AJ508">
        <v>0</v>
      </c>
      <c r="AK508">
        <v>0</v>
      </c>
      <c r="AL508" t="s">
        <v>11</v>
      </c>
      <c r="AM508" t="s">
        <v>71</v>
      </c>
      <c r="AN508" t="s">
        <v>41</v>
      </c>
      <c r="AO508" t="s">
        <v>14</v>
      </c>
      <c r="AP508" t="s">
        <v>28</v>
      </c>
      <c r="AQ508">
        <v>0</v>
      </c>
      <c r="AR508">
        <v>127394</v>
      </c>
      <c r="AS508" t="s">
        <v>735</v>
      </c>
    </row>
    <row r="509" spans="1:45" x14ac:dyDescent="0.25">
      <c r="A509" t="s">
        <v>0</v>
      </c>
      <c r="B509" t="s">
        <v>1</v>
      </c>
      <c r="C509" s="1">
        <v>42910</v>
      </c>
      <c r="D509" t="s">
        <v>35</v>
      </c>
      <c r="E509">
        <v>19</v>
      </c>
      <c r="F509">
        <v>0</v>
      </c>
      <c r="G509">
        <v>0</v>
      </c>
      <c r="H509">
        <v>0</v>
      </c>
      <c r="I509">
        <v>1</v>
      </c>
      <c r="J509">
        <v>1</v>
      </c>
      <c r="K509">
        <v>0</v>
      </c>
      <c r="L509">
        <v>0</v>
      </c>
      <c r="M509">
        <v>0</v>
      </c>
      <c r="N509">
        <v>1</v>
      </c>
      <c r="O509">
        <v>1</v>
      </c>
      <c r="P509">
        <v>2</v>
      </c>
      <c r="Q509" t="s">
        <v>290</v>
      </c>
      <c r="R509" t="s">
        <v>4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 t="s">
        <v>5</v>
      </c>
      <c r="AA509" t="s">
        <v>18</v>
      </c>
      <c r="AB509" t="s">
        <v>7</v>
      </c>
      <c r="AC509" t="s">
        <v>8</v>
      </c>
      <c r="AD509" t="s">
        <v>9</v>
      </c>
      <c r="AE509" t="s">
        <v>38</v>
      </c>
      <c r="AF509">
        <v>0</v>
      </c>
      <c r="AG509">
        <v>0</v>
      </c>
      <c r="AH509" t="s">
        <v>21</v>
      </c>
      <c r="AI509">
        <v>0</v>
      </c>
      <c r="AJ509">
        <v>0</v>
      </c>
      <c r="AK509">
        <v>0</v>
      </c>
      <c r="AL509" t="s">
        <v>11</v>
      </c>
      <c r="AM509" t="s">
        <v>12</v>
      </c>
      <c r="AN509" t="s">
        <v>41</v>
      </c>
      <c r="AO509" t="s">
        <v>14</v>
      </c>
      <c r="AP509" t="s">
        <v>50</v>
      </c>
      <c r="AQ509" t="s">
        <v>193</v>
      </c>
      <c r="AR509">
        <v>127475</v>
      </c>
      <c r="AS509" t="s">
        <v>736</v>
      </c>
    </row>
    <row r="510" spans="1:45" x14ac:dyDescent="0.25">
      <c r="A510" t="s">
        <v>0</v>
      </c>
      <c r="B510" t="s">
        <v>1</v>
      </c>
      <c r="C510" s="1">
        <v>42910</v>
      </c>
      <c r="D510" t="s">
        <v>2</v>
      </c>
      <c r="E510">
        <v>36</v>
      </c>
      <c r="F510">
        <v>0</v>
      </c>
      <c r="G510">
        <v>0</v>
      </c>
      <c r="H510">
        <v>4</v>
      </c>
      <c r="I510">
        <v>1</v>
      </c>
      <c r="J510">
        <v>0</v>
      </c>
      <c r="K510">
        <v>3</v>
      </c>
      <c r="L510">
        <v>0</v>
      </c>
      <c r="M510">
        <v>1</v>
      </c>
      <c r="N510">
        <v>4</v>
      </c>
      <c r="O510">
        <v>5</v>
      </c>
      <c r="P510">
        <v>9</v>
      </c>
      <c r="Q510" t="s">
        <v>96</v>
      </c>
      <c r="R510" t="s">
        <v>7</v>
      </c>
      <c r="S510" t="s">
        <v>75</v>
      </c>
      <c r="T510" t="s">
        <v>96</v>
      </c>
      <c r="U510" t="s">
        <v>669</v>
      </c>
      <c r="V510">
        <v>0</v>
      </c>
      <c r="W510">
        <v>0</v>
      </c>
      <c r="X510" t="s">
        <v>21</v>
      </c>
      <c r="Y510">
        <v>0</v>
      </c>
      <c r="Z510">
        <v>0</v>
      </c>
      <c r="AA510">
        <v>0</v>
      </c>
      <c r="AB510" t="s">
        <v>4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 t="s">
        <v>5</v>
      </c>
      <c r="AK510" t="s">
        <v>153</v>
      </c>
      <c r="AL510" t="s">
        <v>11</v>
      </c>
      <c r="AM510" t="s">
        <v>26</v>
      </c>
      <c r="AN510" t="s">
        <v>13</v>
      </c>
      <c r="AO510" t="s">
        <v>14</v>
      </c>
      <c r="AP510" t="s">
        <v>15</v>
      </c>
      <c r="AQ510" t="s">
        <v>29</v>
      </c>
      <c r="AR510">
        <v>127494</v>
      </c>
      <c r="AS510" t="s">
        <v>737</v>
      </c>
    </row>
    <row r="511" spans="1:45" x14ac:dyDescent="0.25">
      <c r="A511" t="s">
        <v>0</v>
      </c>
      <c r="B511" t="s">
        <v>1</v>
      </c>
      <c r="C511" s="1">
        <v>42910</v>
      </c>
      <c r="D511" t="s">
        <v>2</v>
      </c>
      <c r="E511">
        <v>27</v>
      </c>
      <c r="F511">
        <v>0</v>
      </c>
      <c r="G511">
        <v>1</v>
      </c>
      <c r="H511">
        <v>3</v>
      </c>
      <c r="I511">
        <v>0</v>
      </c>
      <c r="J511">
        <v>2</v>
      </c>
      <c r="K511">
        <v>1</v>
      </c>
      <c r="L511">
        <v>0</v>
      </c>
      <c r="M511">
        <v>0</v>
      </c>
      <c r="N511">
        <v>5</v>
      </c>
      <c r="O511">
        <v>2</v>
      </c>
      <c r="P511">
        <v>7</v>
      </c>
      <c r="Q511" t="s">
        <v>31</v>
      </c>
      <c r="R511" t="s">
        <v>4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 t="s">
        <v>5</v>
      </c>
      <c r="AA511" t="s">
        <v>46</v>
      </c>
      <c r="AB511" t="s">
        <v>7</v>
      </c>
      <c r="AC511" t="s">
        <v>8</v>
      </c>
      <c r="AD511" t="s">
        <v>9</v>
      </c>
      <c r="AE511" t="s">
        <v>38</v>
      </c>
      <c r="AF511">
        <v>0</v>
      </c>
      <c r="AG511">
        <v>0</v>
      </c>
      <c r="AH511" t="s">
        <v>21</v>
      </c>
      <c r="AI511">
        <v>0</v>
      </c>
      <c r="AJ511">
        <v>0</v>
      </c>
      <c r="AK511">
        <v>0</v>
      </c>
      <c r="AL511" t="s">
        <v>11</v>
      </c>
      <c r="AM511" t="s">
        <v>26</v>
      </c>
      <c r="AN511" t="s">
        <v>13</v>
      </c>
      <c r="AO511" t="s">
        <v>14</v>
      </c>
      <c r="AP511" t="s">
        <v>15</v>
      </c>
      <c r="AQ511">
        <v>0</v>
      </c>
      <c r="AR511">
        <v>127516</v>
      </c>
      <c r="AS511" t="s">
        <v>738</v>
      </c>
    </row>
    <row r="512" spans="1:45" x14ac:dyDescent="0.25">
      <c r="A512" t="s">
        <v>0</v>
      </c>
      <c r="B512" t="s">
        <v>1</v>
      </c>
      <c r="C512" s="1">
        <v>42910</v>
      </c>
      <c r="D512" t="s">
        <v>2</v>
      </c>
      <c r="E512">
        <v>38</v>
      </c>
      <c r="F512">
        <v>1</v>
      </c>
      <c r="G512">
        <v>0</v>
      </c>
      <c r="H512">
        <v>0</v>
      </c>
      <c r="I512">
        <v>1</v>
      </c>
      <c r="J512">
        <v>1</v>
      </c>
      <c r="K512">
        <v>1</v>
      </c>
      <c r="L512">
        <v>0</v>
      </c>
      <c r="M512">
        <v>0</v>
      </c>
      <c r="N512">
        <v>2</v>
      </c>
      <c r="O512">
        <v>2</v>
      </c>
      <c r="P512">
        <v>4</v>
      </c>
      <c r="Q512" t="s">
        <v>214</v>
      </c>
      <c r="R512" t="s">
        <v>4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 t="s">
        <v>5</v>
      </c>
      <c r="AA512" t="s">
        <v>46</v>
      </c>
      <c r="AB512" t="s">
        <v>7</v>
      </c>
      <c r="AC512" t="s">
        <v>8</v>
      </c>
      <c r="AD512" t="s">
        <v>9</v>
      </c>
      <c r="AE512" t="s">
        <v>65</v>
      </c>
      <c r="AF512">
        <v>0</v>
      </c>
      <c r="AG512">
        <v>0</v>
      </c>
      <c r="AH512" t="s">
        <v>21</v>
      </c>
      <c r="AI512">
        <v>0</v>
      </c>
      <c r="AJ512">
        <v>0</v>
      </c>
      <c r="AK512">
        <v>0</v>
      </c>
      <c r="AL512" t="s">
        <v>11</v>
      </c>
      <c r="AM512" t="s">
        <v>26</v>
      </c>
      <c r="AN512" t="s">
        <v>41</v>
      </c>
      <c r="AO512" t="s">
        <v>14</v>
      </c>
      <c r="AP512" t="s">
        <v>15</v>
      </c>
      <c r="AQ512">
        <v>0</v>
      </c>
      <c r="AR512">
        <v>127538</v>
      </c>
      <c r="AS512" t="s">
        <v>739</v>
      </c>
    </row>
    <row r="513" spans="1:45" x14ac:dyDescent="0.25">
      <c r="A513" t="s">
        <v>0</v>
      </c>
      <c r="B513" t="s">
        <v>1</v>
      </c>
      <c r="C513" s="1">
        <v>42910</v>
      </c>
      <c r="D513" t="s">
        <v>35</v>
      </c>
      <c r="E513">
        <v>40</v>
      </c>
      <c r="F513">
        <v>0</v>
      </c>
      <c r="G513">
        <v>0</v>
      </c>
      <c r="H513">
        <v>2</v>
      </c>
      <c r="I513">
        <v>1</v>
      </c>
      <c r="J513">
        <v>1</v>
      </c>
      <c r="K513">
        <v>1</v>
      </c>
      <c r="L513">
        <v>0</v>
      </c>
      <c r="M513">
        <v>0</v>
      </c>
      <c r="N513">
        <v>3</v>
      </c>
      <c r="O513">
        <v>2</v>
      </c>
      <c r="P513">
        <v>5</v>
      </c>
      <c r="Q513" t="s">
        <v>199</v>
      </c>
      <c r="R513" t="s">
        <v>7</v>
      </c>
      <c r="S513" t="s">
        <v>8</v>
      </c>
      <c r="T513" t="s">
        <v>9</v>
      </c>
      <c r="U513" t="s">
        <v>65</v>
      </c>
      <c r="V513">
        <v>0</v>
      </c>
      <c r="W513">
        <v>0</v>
      </c>
      <c r="X513" t="s">
        <v>21</v>
      </c>
      <c r="Y513">
        <v>0</v>
      </c>
      <c r="Z513">
        <v>0</v>
      </c>
      <c r="AA513">
        <v>0</v>
      </c>
      <c r="AB513" t="s">
        <v>4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 t="s">
        <v>5</v>
      </c>
      <c r="AK513" t="s">
        <v>153</v>
      </c>
      <c r="AL513" t="s">
        <v>11</v>
      </c>
      <c r="AM513" t="s">
        <v>26</v>
      </c>
      <c r="AN513" t="s">
        <v>41</v>
      </c>
      <c r="AO513" t="s">
        <v>14</v>
      </c>
      <c r="AP513" t="s">
        <v>15</v>
      </c>
      <c r="AQ513">
        <v>0</v>
      </c>
      <c r="AR513">
        <v>127543</v>
      </c>
      <c r="AS513" t="s">
        <v>740</v>
      </c>
    </row>
    <row r="514" spans="1:45" x14ac:dyDescent="0.25">
      <c r="A514" t="s">
        <v>0</v>
      </c>
      <c r="B514" t="s">
        <v>1</v>
      </c>
      <c r="C514" s="1">
        <v>42910</v>
      </c>
      <c r="D514" t="s">
        <v>35</v>
      </c>
      <c r="E514">
        <v>40</v>
      </c>
      <c r="F514">
        <v>0</v>
      </c>
      <c r="G514">
        <v>0</v>
      </c>
      <c r="H514">
        <v>1</v>
      </c>
      <c r="I514">
        <v>0</v>
      </c>
      <c r="J514">
        <v>1</v>
      </c>
      <c r="K514">
        <v>0</v>
      </c>
      <c r="L514">
        <v>0</v>
      </c>
      <c r="M514">
        <v>0</v>
      </c>
      <c r="N514">
        <v>2</v>
      </c>
      <c r="O514">
        <v>0</v>
      </c>
      <c r="P514">
        <v>2</v>
      </c>
      <c r="Q514" t="s">
        <v>3</v>
      </c>
      <c r="R514" t="s">
        <v>4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 t="s">
        <v>5</v>
      </c>
      <c r="AA514" t="s">
        <v>153</v>
      </c>
      <c r="AB514" t="s">
        <v>7</v>
      </c>
      <c r="AC514" t="s">
        <v>8</v>
      </c>
      <c r="AD514" t="s">
        <v>9</v>
      </c>
      <c r="AE514" t="s">
        <v>65</v>
      </c>
      <c r="AF514">
        <v>0</v>
      </c>
      <c r="AG514">
        <v>0</v>
      </c>
      <c r="AH514" t="s">
        <v>21</v>
      </c>
      <c r="AI514">
        <v>0</v>
      </c>
      <c r="AJ514">
        <v>0</v>
      </c>
      <c r="AK514">
        <v>0</v>
      </c>
      <c r="AL514" t="s">
        <v>11</v>
      </c>
      <c r="AM514" t="s">
        <v>26</v>
      </c>
      <c r="AN514" t="s">
        <v>41</v>
      </c>
      <c r="AO514" t="s">
        <v>14</v>
      </c>
      <c r="AP514" t="s">
        <v>50</v>
      </c>
      <c r="AQ514" t="s">
        <v>57</v>
      </c>
      <c r="AR514">
        <v>127544</v>
      </c>
      <c r="AS514" t="s">
        <v>741</v>
      </c>
    </row>
    <row r="515" spans="1:45" x14ac:dyDescent="0.25">
      <c r="A515" t="s">
        <v>0</v>
      </c>
      <c r="B515" t="s">
        <v>1</v>
      </c>
      <c r="C515" s="1">
        <v>42910</v>
      </c>
      <c r="D515" t="s">
        <v>2</v>
      </c>
      <c r="E515">
        <v>24</v>
      </c>
      <c r="F515">
        <v>0</v>
      </c>
      <c r="G515">
        <v>0</v>
      </c>
      <c r="H515">
        <v>1</v>
      </c>
      <c r="I515">
        <v>2</v>
      </c>
      <c r="J515">
        <v>0</v>
      </c>
      <c r="K515">
        <v>2</v>
      </c>
      <c r="L515">
        <v>0</v>
      </c>
      <c r="M515">
        <v>0</v>
      </c>
      <c r="N515">
        <v>1</v>
      </c>
      <c r="O515">
        <v>4</v>
      </c>
      <c r="P515">
        <v>5</v>
      </c>
      <c r="Q515" t="s">
        <v>9</v>
      </c>
      <c r="R515" t="s">
        <v>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 t="s">
        <v>5</v>
      </c>
      <c r="AA515" t="s">
        <v>153</v>
      </c>
      <c r="AB515" t="s">
        <v>7</v>
      </c>
      <c r="AC515" t="s">
        <v>8</v>
      </c>
      <c r="AD515" t="s">
        <v>9</v>
      </c>
      <c r="AE515" t="s">
        <v>38</v>
      </c>
      <c r="AF515">
        <v>0</v>
      </c>
      <c r="AG515">
        <v>0</v>
      </c>
      <c r="AH515" t="s">
        <v>21</v>
      </c>
      <c r="AI515">
        <v>0</v>
      </c>
      <c r="AJ515">
        <v>0</v>
      </c>
      <c r="AK515">
        <v>0</v>
      </c>
      <c r="AL515" t="s">
        <v>11</v>
      </c>
      <c r="AM515" t="s">
        <v>22</v>
      </c>
      <c r="AN515" t="s">
        <v>13</v>
      </c>
      <c r="AO515" t="s">
        <v>14</v>
      </c>
      <c r="AP515" t="s">
        <v>50</v>
      </c>
      <c r="AQ515" t="s">
        <v>29</v>
      </c>
      <c r="AR515">
        <v>127588</v>
      </c>
      <c r="AS515" t="s">
        <v>742</v>
      </c>
    </row>
    <row r="516" spans="1:45" x14ac:dyDescent="0.25">
      <c r="A516" t="s">
        <v>0</v>
      </c>
      <c r="B516" t="s">
        <v>1</v>
      </c>
      <c r="C516" s="1">
        <v>42910</v>
      </c>
      <c r="D516" t="s">
        <v>35</v>
      </c>
      <c r="E516">
        <v>60</v>
      </c>
      <c r="F516">
        <v>0</v>
      </c>
      <c r="G516">
        <v>1</v>
      </c>
      <c r="H516">
        <v>3</v>
      </c>
      <c r="I516">
        <v>0</v>
      </c>
      <c r="J516">
        <v>3</v>
      </c>
      <c r="K516">
        <v>0</v>
      </c>
      <c r="L516">
        <v>1</v>
      </c>
      <c r="M516">
        <v>0</v>
      </c>
      <c r="N516">
        <v>7</v>
      </c>
      <c r="O516">
        <v>1</v>
      </c>
      <c r="P516">
        <v>8</v>
      </c>
      <c r="Q516" t="s">
        <v>411</v>
      </c>
      <c r="R516" t="s">
        <v>4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 t="s">
        <v>5</v>
      </c>
      <c r="AA516" t="s">
        <v>18</v>
      </c>
      <c r="AB516" t="s">
        <v>7</v>
      </c>
      <c r="AC516" t="s">
        <v>8</v>
      </c>
      <c r="AD516" t="s">
        <v>9</v>
      </c>
      <c r="AE516" t="s">
        <v>65</v>
      </c>
      <c r="AF516">
        <v>0</v>
      </c>
      <c r="AG516">
        <v>0</v>
      </c>
      <c r="AH516" t="s">
        <v>21</v>
      </c>
      <c r="AI516">
        <v>0</v>
      </c>
      <c r="AJ516">
        <v>0</v>
      </c>
      <c r="AK516">
        <v>0</v>
      </c>
      <c r="AL516" t="s">
        <v>11</v>
      </c>
      <c r="AM516" t="s">
        <v>26</v>
      </c>
      <c r="AN516" t="s">
        <v>41</v>
      </c>
      <c r="AO516" t="s">
        <v>14</v>
      </c>
      <c r="AP516" t="s">
        <v>15</v>
      </c>
      <c r="AQ516" t="s">
        <v>29</v>
      </c>
      <c r="AR516">
        <v>127589</v>
      </c>
      <c r="AS516" t="s">
        <v>743</v>
      </c>
    </row>
    <row r="517" spans="1:45" x14ac:dyDescent="0.25">
      <c r="A517" t="s">
        <v>0</v>
      </c>
      <c r="B517" t="s">
        <v>1</v>
      </c>
      <c r="C517" s="1">
        <v>42910</v>
      </c>
      <c r="D517" t="s">
        <v>2</v>
      </c>
      <c r="E517">
        <v>27</v>
      </c>
      <c r="F517">
        <v>0</v>
      </c>
      <c r="G517">
        <v>1</v>
      </c>
      <c r="H517">
        <v>3</v>
      </c>
      <c r="I517">
        <v>4</v>
      </c>
      <c r="J517">
        <v>0</v>
      </c>
      <c r="K517">
        <v>2</v>
      </c>
      <c r="L517">
        <v>0</v>
      </c>
      <c r="M517">
        <v>0</v>
      </c>
      <c r="N517">
        <v>3</v>
      </c>
      <c r="O517">
        <v>7</v>
      </c>
      <c r="P517">
        <v>10</v>
      </c>
      <c r="Q517" t="s">
        <v>59</v>
      </c>
      <c r="R517" t="s">
        <v>7</v>
      </c>
      <c r="S517" t="s">
        <v>75</v>
      </c>
      <c r="T517" t="s">
        <v>59</v>
      </c>
      <c r="U517" t="s">
        <v>59</v>
      </c>
      <c r="V517">
        <v>0</v>
      </c>
      <c r="W517">
        <v>0</v>
      </c>
      <c r="X517" t="s">
        <v>21</v>
      </c>
      <c r="Y517">
        <v>0</v>
      </c>
      <c r="Z517">
        <v>0</v>
      </c>
      <c r="AA517">
        <v>0</v>
      </c>
      <c r="AB517" t="s">
        <v>4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 t="s">
        <v>5</v>
      </c>
      <c r="AK517" t="s">
        <v>153</v>
      </c>
      <c r="AL517" t="s">
        <v>11</v>
      </c>
      <c r="AM517" t="s">
        <v>49</v>
      </c>
      <c r="AN517" t="s">
        <v>13</v>
      </c>
      <c r="AO517" t="s">
        <v>14</v>
      </c>
      <c r="AP517" t="s">
        <v>50</v>
      </c>
      <c r="AQ517" t="s">
        <v>47</v>
      </c>
      <c r="AR517">
        <v>127590</v>
      </c>
      <c r="AS517" t="s">
        <v>744</v>
      </c>
    </row>
    <row r="518" spans="1:45" x14ac:dyDescent="0.25">
      <c r="A518" t="s">
        <v>0</v>
      </c>
      <c r="B518" t="s">
        <v>1</v>
      </c>
      <c r="C518" s="1">
        <v>42910</v>
      </c>
      <c r="D518" t="s">
        <v>2</v>
      </c>
      <c r="E518">
        <v>40</v>
      </c>
      <c r="F518">
        <v>2</v>
      </c>
      <c r="G518">
        <v>1</v>
      </c>
      <c r="H518">
        <v>0</v>
      </c>
      <c r="I518">
        <v>3</v>
      </c>
      <c r="J518">
        <v>0</v>
      </c>
      <c r="K518">
        <v>1</v>
      </c>
      <c r="L518">
        <v>0</v>
      </c>
      <c r="M518">
        <v>0</v>
      </c>
      <c r="N518">
        <v>2</v>
      </c>
      <c r="O518">
        <v>5</v>
      </c>
      <c r="P518">
        <v>7</v>
      </c>
      <c r="Q518" t="s">
        <v>745</v>
      </c>
      <c r="R518" t="s">
        <v>4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 t="s">
        <v>5</v>
      </c>
      <c r="AA518" t="s">
        <v>110</v>
      </c>
      <c r="AB518" t="s">
        <v>7</v>
      </c>
      <c r="AC518" t="s">
        <v>437</v>
      </c>
      <c r="AD518" t="s">
        <v>745</v>
      </c>
      <c r="AE518">
        <v>0</v>
      </c>
      <c r="AF518">
        <v>0</v>
      </c>
      <c r="AG518">
        <v>0</v>
      </c>
      <c r="AH518" t="s">
        <v>21</v>
      </c>
      <c r="AI518">
        <v>0</v>
      </c>
      <c r="AJ518">
        <v>0</v>
      </c>
      <c r="AK518">
        <v>0</v>
      </c>
      <c r="AL518" t="s">
        <v>11</v>
      </c>
      <c r="AM518" t="s">
        <v>26</v>
      </c>
      <c r="AN518" t="s">
        <v>41</v>
      </c>
      <c r="AO518" t="s">
        <v>14</v>
      </c>
      <c r="AP518" t="s">
        <v>28</v>
      </c>
      <c r="AQ518">
        <v>0</v>
      </c>
      <c r="AR518">
        <v>127591</v>
      </c>
      <c r="AS518" t="s">
        <v>746</v>
      </c>
    </row>
    <row r="519" spans="1:45" x14ac:dyDescent="0.25">
      <c r="A519" t="s">
        <v>0</v>
      </c>
      <c r="B519" t="s">
        <v>1</v>
      </c>
      <c r="C519" s="1">
        <v>42910</v>
      </c>
      <c r="D519" t="s">
        <v>35</v>
      </c>
      <c r="E519">
        <v>38</v>
      </c>
      <c r="F519">
        <v>1</v>
      </c>
      <c r="G519">
        <v>0</v>
      </c>
      <c r="H519">
        <v>2</v>
      </c>
      <c r="I519">
        <v>1</v>
      </c>
      <c r="J519">
        <v>1</v>
      </c>
      <c r="K519">
        <v>1</v>
      </c>
      <c r="L519">
        <v>0</v>
      </c>
      <c r="M519">
        <v>0</v>
      </c>
      <c r="N519">
        <v>4</v>
      </c>
      <c r="O519">
        <v>2</v>
      </c>
      <c r="P519">
        <v>6</v>
      </c>
      <c r="Q519" t="s">
        <v>9</v>
      </c>
      <c r="R519" t="s">
        <v>4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 t="s">
        <v>5</v>
      </c>
      <c r="AA519" t="s">
        <v>230</v>
      </c>
      <c r="AB519" t="s">
        <v>7</v>
      </c>
      <c r="AC519" t="s">
        <v>8</v>
      </c>
      <c r="AD519" t="s">
        <v>9</v>
      </c>
      <c r="AE519" t="s">
        <v>32</v>
      </c>
      <c r="AF519">
        <v>0</v>
      </c>
      <c r="AG519">
        <v>0</v>
      </c>
      <c r="AH519" t="s">
        <v>21</v>
      </c>
      <c r="AI519">
        <v>0</v>
      </c>
      <c r="AJ519">
        <v>0</v>
      </c>
      <c r="AK519">
        <v>0</v>
      </c>
      <c r="AL519" t="s">
        <v>11</v>
      </c>
      <c r="AM519" t="s">
        <v>26</v>
      </c>
      <c r="AN519" t="s">
        <v>41</v>
      </c>
      <c r="AO519" t="s">
        <v>14</v>
      </c>
      <c r="AP519" t="s">
        <v>50</v>
      </c>
      <c r="AQ519">
        <v>0</v>
      </c>
      <c r="AR519">
        <v>127592</v>
      </c>
      <c r="AS519" t="s">
        <v>747</v>
      </c>
    </row>
    <row r="520" spans="1:45" x14ac:dyDescent="0.25">
      <c r="A520" t="s">
        <v>0</v>
      </c>
      <c r="B520" t="s">
        <v>1</v>
      </c>
      <c r="C520" s="1">
        <v>42910</v>
      </c>
      <c r="D520" t="s">
        <v>2</v>
      </c>
      <c r="E520">
        <v>50</v>
      </c>
      <c r="F520">
        <v>0</v>
      </c>
      <c r="G520">
        <v>0</v>
      </c>
      <c r="H520">
        <v>2</v>
      </c>
      <c r="I520">
        <v>2</v>
      </c>
      <c r="J520">
        <v>0</v>
      </c>
      <c r="K520">
        <v>1</v>
      </c>
      <c r="L520">
        <v>0</v>
      </c>
      <c r="M520">
        <v>0</v>
      </c>
      <c r="N520">
        <v>2</v>
      </c>
      <c r="O520">
        <v>3</v>
      </c>
      <c r="P520">
        <v>5</v>
      </c>
      <c r="Q520" t="s">
        <v>63</v>
      </c>
      <c r="R520" t="s">
        <v>7</v>
      </c>
      <c r="S520" t="s">
        <v>8</v>
      </c>
      <c r="T520" t="s">
        <v>9</v>
      </c>
      <c r="U520" t="s">
        <v>38</v>
      </c>
      <c r="V520">
        <v>0</v>
      </c>
      <c r="W520">
        <v>0</v>
      </c>
      <c r="X520" t="s">
        <v>21</v>
      </c>
      <c r="Y520">
        <v>0</v>
      </c>
      <c r="Z520">
        <v>0</v>
      </c>
      <c r="AA520">
        <v>0</v>
      </c>
      <c r="AB520" t="s">
        <v>4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 t="s">
        <v>5</v>
      </c>
      <c r="AK520" t="s">
        <v>90</v>
      </c>
      <c r="AL520" t="s">
        <v>11</v>
      </c>
      <c r="AM520" t="s">
        <v>26</v>
      </c>
      <c r="AN520" t="s">
        <v>41</v>
      </c>
      <c r="AO520" t="s">
        <v>14</v>
      </c>
      <c r="AP520" t="s">
        <v>15</v>
      </c>
      <c r="AQ520">
        <v>0</v>
      </c>
      <c r="AR520">
        <v>127593</v>
      </c>
      <c r="AS520" t="s">
        <v>748</v>
      </c>
    </row>
    <row r="521" spans="1:45" x14ac:dyDescent="0.25">
      <c r="A521" t="s">
        <v>0</v>
      </c>
      <c r="B521" t="s">
        <v>1</v>
      </c>
      <c r="C521" s="1">
        <v>42910</v>
      </c>
      <c r="D521" t="s">
        <v>35</v>
      </c>
      <c r="E521">
        <v>42</v>
      </c>
      <c r="F521">
        <v>0</v>
      </c>
      <c r="G521">
        <v>0</v>
      </c>
      <c r="H521">
        <v>3</v>
      </c>
      <c r="I521">
        <v>2</v>
      </c>
      <c r="J521">
        <v>0</v>
      </c>
      <c r="K521">
        <v>2</v>
      </c>
      <c r="L521">
        <v>0</v>
      </c>
      <c r="M521">
        <v>0</v>
      </c>
      <c r="N521">
        <v>3</v>
      </c>
      <c r="O521">
        <v>4</v>
      </c>
      <c r="P521">
        <v>7</v>
      </c>
      <c r="Q521" t="s">
        <v>749</v>
      </c>
      <c r="R521" t="s">
        <v>7</v>
      </c>
      <c r="S521" t="s">
        <v>8</v>
      </c>
      <c r="T521" t="s">
        <v>9</v>
      </c>
      <c r="U521" t="s">
        <v>19</v>
      </c>
      <c r="V521">
        <v>0</v>
      </c>
      <c r="W521">
        <v>0</v>
      </c>
      <c r="X521" t="s">
        <v>21</v>
      </c>
      <c r="Y521">
        <v>0</v>
      </c>
      <c r="Z521">
        <v>0</v>
      </c>
      <c r="AA521">
        <v>0</v>
      </c>
      <c r="AB521" t="s">
        <v>4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 t="s">
        <v>5</v>
      </c>
      <c r="AK521" t="s">
        <v>46</v>
      </c>
      <c r="AL521" t="s">
        <v>11</v>
      </c>
      <c r="AM521" t="s">
        <v>26</v>
      </c>
      <c r="AN521" t="s">
        <v>13</v>
      </c>
      <c r="AO521" t="s">
        <v>14</v>
      </c>
      <c r="AP521" t="s">
        <v>15</v>
      </c>
      <c r="AQ521" t="s">
        <v>91</v>
      </c>
      <c r="AR521">
        <v>127594</v>
      </c>
      <c r="AS521" t="s">
        <v>750</v>
      </c>
    </row>
    <row r="522" spans="1:45" x14ac:dyDescent="0.25">
      <c r="A522" t="s">
        <v>0</v>
      </c>
      <c r="B522" t="s">
        <v>1</v>
      </c>
      <c r="C522" s="1">
        <v>42910</v>
      </c>
      <c r="D522" t="s">
        <v>2</v>
      </c>
      <c r="E522">
        <v>39</v>
      </c>
      <c r="F522">
        <v>0</v>
      </c>
      <c r="G522">
        <v>0</v>
      </c>
      <c r="H522">
        <v>2</v>
      </c>
      <c r="I522">
        <v>2</v>
      </c>
      <c r="J522">
        <v>0</v>
      </c>
      <c r="K522">
        <v>2</v>
      </c>
      <c r="L522">
        <v>0</v>
      </c>
      <c r="M522">
        <v>0</v>
      </c>
      <c r="N522">
        <v>2</v>
      </c>
      <c r="O522">
        <v>4</v>
      </c>
      <c r="P522">
        <v>6</v>
      </c>
      <c r="Q522" t="s">
        <v>411</v>
      </c>
      <c r="R522" t="s">
        <v>7</v>
      </c>
      <c r="S522" t="s">
        <v>8</v>
      </c>
      <c r="T522" t="s">
        <v>9</v>
      </c>
      <c r="U522" t="s">
        <v>9</v>
      </c>
      <c r="V522">
        <v>0</v>
      </c>
      <c r="W522">
        <v>0</v>
      </c>
      <c r="X522" t="s">
        <v>21</v>
      </c>
      <c r="Y522">
        <v>0</v>
      </c>
      <c r="Z522">
        <v>0</v>
      </c>
      <c r="AA522">
        <v>0</v>
      </c>
      <c r="AB522" t="s">
        <v>4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 t="s">
        <v>5</v>
      </c>
      <c r="AK522" t="s">
        <v>230</v>
      </c>
      <c r="AL522" t="s">
        <v>11</v>
      </c>
      <c r="AM522" t="s">
        <v>26</v>
      </c>
      <c r="AN522" t="s">
        <v>41</v>
      </c>
      <c r="AO522" t="s">
        <v>14</v>
      </c>
      <c r="AP522" t="s">
        <v>15</v>
      </c>
      <c r="AQ522">
        <v>0</v>
      </c>
      <c r="AR522">
        <v>127595</v>
      </c>
      <c r="AS522" t="s">
        <v>751</v>
      </c>
    </row>
    <row r="523" spans="1:45" x14ac:dyDescent="0.25">
      <c r="A523" t="s">
        <v>0</v>
      </c>
      <c r="B523" t="s">
        <v>1</v>
      </c>
      <c r="C523" s="1">
        <v>42910</v>
      </c>
      <c r="D523" t="s">
        <v>2</v>
      </c>
      <c r="E523">
        <v>25</v>
      </c>
      <c r="F523">
        <v>0</v>
      </c>
      <c r="G523">
        <v>0</v>
      </c>
      <c r="H523">
        <v>1</v>
      </c>
      <c r="I523">
        <v>3</v>
      </c>
      <c r="J523">
        <v>1</v>
      </c>
      <c r="K523">
        <v>1</v>
      </c>
      <c r="L523">
        <v>0</v>
      </c>
      <c r="M523">
        <v>0</v>
      </c>
      <c r="N523">
        <v>2</v>
      </c>
      <c r="O523">
        <v>4</v>
      </c>
      <c r="P523">
        <v>6</v>
      </c>
      <c r="Q523" t="s">
        <v>70</v>
      </c>
      <c r="R523" t="s">
        <v>7</v>
      </c>
      <c r="S523" t="s">
        <v>8</v>
      </c>
      <c r="T523" t="s">
        <v>9</v>
      </c>
      <c r="U523" t="s">
        <v>38</v>
      </c>
      <c r="V523">
        <v>0</v>
      </c>
      <c r="W523">
        <v>0</v>
      </c>
      <c r="X523" t="s">
        <v>21</v>
      </c>
      <c r="Y523">
        <v>0</v>
      </c>
      <c r="Z523">
        <v>0</v>
      </c>
      <c r="AA523">
        <v>0</v>
      </c>
      <c r="AB523" t="s">
        <v>4</v>
      </c>
      <c r="AC523" t="s">
        <v>36</v>
      </c>
      <c r="AD523" t="s">
        <v>37</v>
      </c>
      <c r="AE523">
        <v>0</v>
      </c>
      <c r="AF523">
        <v>0</v>
      </c>
      <c r="AG523">
        <v>0</v>
      </c>
      <c r="AH523">
        <v>0</v>
      </c>
      <c r="AI523">
        <v>0</v>
      </c>
      <c r="AJ523" t="s">
        <v>21</v>
      </c>
      <c r="AK523">
        <v>0</v>
      </c>
      <c r="AL523" t="s">
        <v>11</v>
      </c>
      <c r="AM523" t="s">
        <v>26</v>
      </c>
      <c r="AN523" t="s">
        <v>13</v>
      </c>
      <c r="AO523" t="s">
        <v>14</v>
      </c>
      <c r="AP523" t="s">
        <v>28</v>
      </c>
      <c r="AQ523">
        <v>0</v>
      </c>
      <c r="AR523">
        <v>127596</v>
      </c>
      <c r="AS523" t="s">
        <v>752</v>
      </c>
    </row>
    <row r="524" spans="1:45" x14ac:dyDescent="0.25">
      <c r="A524" t="s">
        <v>0</v>
      </c>
      <c r="B524" t="s">
        <v>1</v>
      </c>
      <c r="C524" s="1">
        <v>42910</v>
      </c>
      <c r="D524" t="s">
        <v>2</v>
      </c>
      <c r="E524">
        <v>33</v>
      </c>
      <c r="F524">
        <v>0</v>
      </c>
      <c r="G524">
        <v>0</v>
      </c>
      <c r="H524">
        <v>2</v>
      </c>
      <c r="I524">
        <v>0</v>
      </c>
      <c r="J524">
        <v>1</v>
      </c>
      <c r="K524">
        <v>1</v>
      </c>
      <c r="L524">
        <v>0</v>
      </c>
      <c r="M524">
        <v>0</v>
      </c>
      <c r="N524">
        <v>3</v>
      </c>
      <c r="O524">
        <v>1</v>
      </c>
      <c r="P524">
        <v>4</v>
      </c>
      <c r="Q524" t="s">
        <v>753</v>
      </c>
      <c r="R524" t="s">
        <v>7</v>
      </c>
      <c r="S524" t="s">
        <v>75</v>
      </c>
      <c r="T524" t="s">
        <v>753</v>
      </c>
      <c r="U524" t="s">
        <v>754</v>
      </c>
      <c r="V524">
        <v>0</v>
      </c>
      <c r="W524">
        <v>0</v>
      </c>
      <c r="X524" t="s">
        <v>21</v>
      </c>
      <c r="Y524">
        <v>0</v>
      </c>
      <c r="Z524">
        <v>0</v>
      </c>
      <c r="AA524">
        <v>0</v>
      </c>
      <c r="AB524" t="s">
        <v>4</v>
      </c>
      <c r="AC524" t="s">
        <v>36</v>
      </c>
      <c r="AD524" t="s">
        <v>37</v>
      </c>
      <c r="AE524">
        <v>0</v>
      </c>
      <c r="AF524">
        <v>0</v>
      </c>
      <c r="AG524">
        <v>0</v>
      </c>
      <c r="AH524">
        <v>0</v>
      </c>
      <c r="AI524">
        <v>0</v>
      </c>
      <c r="AJ524" t="s">
        <v>21</v>
      </c>
      <c r="AK524">
        <v>0</v>
      </c>
      <c r="AL524" t="s">
        <v>11</v>
      </c>
      <c r="AM524" t="s">
        <v>26</v>
      </c>
      <c r="AN524" t="s">
        <v>41</v>
      </c>
      <c r="AO524" t="s">
        <v>14</v>
      </c>
      <c r="AP524" t="s">
        <v>50</v>
      </c>
      <c r="AQ524">
        <v>0</v>
      </c>
      <c r="AR524">
        <v>127597</v>
      </c>
      <c r="AS524" t="s">
        <v>755</v>
      </c>
    </row>
    <row r="525" spans="1:45" x14ac:dyDescent="0.25">
      <c r="A525" t="s">
        <v>0</v>
      </c>
      <c r="B525" t="s">
        <v>1</v>
      </c>
      <c r="C525" s="1">
        <v>42910</v>
      </c>
      <c r="D525" t="s">
        <v>35</v>
      </c>
      <c r="E525">
        <v>45</v>
      </c>
      <c r="F525">
        <v>0</v>
      </c>
      <c r="G525">
        <v>1</v>
      </c>
      <c r="H525">
        <v>3</v>
      </c>
      <c r="I525">
        <v>2</v>
      </c>
      <c r="J525">
        <v>1</v>
      </c>
      <c r="K525">
        <v>0</v>
      </c>
      <c r="L525">
        <v>0</v>
      </c>
      <c r="M525">
        <v>0</v>
      </c>
      <c r="N525">
        <v>4</v>
      </c>
      <c r="O525">
        <v>3</v>
      </c>
      <c r="P525">
        <v>7</v>
      </c>
      <c r="Q525" t="s">
        <v>63</v>
      </c>
      <c r="R525" t="s">
        <v>7</v>
      </c>
      <c r="S525" t="s">
        <v>8</v>
      </c>
      <c r="T525" t="s">
        <v>9</v>
      </c>
      <c r="U525" t="s">
        <v>19</v>
      </c>
      <c r="V525">
        <v>0</v>
      </c>
      <c r="W525">
        <v>0</v>
      </c>
      <c r="X525" t="s">
        <v>21</v>
      </c>
      <c r="Y525">
        <v>0</v>
      </c>
      <c r="Z525">
        <v>0</v>
      </c>
      <c r="AA525">
        <v>0</v>
      </c>
      <c r="AB525" t="s">
        <v>4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 t="s">
        <v>5</v>
      </c>
      <c r="AK525" t="s">
        <v>90</v>
      </c>
      <c r="AL525" t="s">
        <v>11</v>
      </c>
      <c r="AM525" t="s">
        <v>26</v>
      </c>
      <c r="AN525" t="s">
        <v>41</v>
      </c>
      <c r="AO525" t="s">
        <v>14</v>
      </c>
      <c r="AP525" t="s">
        <v>50</v>
      </c>
      <c r="AQ525">
        <v>0</v>
      </c>
      <c r="AR525">
        <v>127598</v>
      </c>
      <c r="AS525" t="s">
        <v>756</v>
      </c>
    </row>
    <row r="526" spans="1:45" x14ac:dyDescent="0.25">
      <c r="A526" t="s">
        <v>0</v>
      </c>
      <c r="B526" t="s">
        <v>1</v>
      </c>
      <c r="C526" s="1">
        <v>42910</v>
      </c>
      <c r="D526" t="s">
        <v>35</v>
      </c>
      <c r="E526">
        <v>45</v>
      </c>
      <c r="F526">
        <v>0</v>
      </c>
      <c r="G526">
        <v>0</v>
      </c>
      <c r="H526">
        <v>2</v>
      </c>
      <c r="I526">
        <v>3</v>
      </c>
      <c r="J526">
        <v>2</v>
      </c>
      <c r="K526">
        <v>1</v>
      </c>
      <c r="L526">
        <v>1</v>
      </c>
      <c r="M526">
        <v>0</v>
      </c>
      <c r="N526">
        <v>5</v>
      </c>
      <c r="O526">
        <v>4</v>
      </c>
      <c r="P526">
        <v>9</v>
      </c>
      <c r="Q526" t="s">
        <v>197</v>
      </c>
      <c r="R526" t="s">
        <v>7</v>
      </c>
      <c r="S526" t="s">
        <v>112</v>
      </c>
      <c r="T526" t="s">
        <v>197</v>
      </c>
      <c r="U526" t="s">
        <v>757</v>
      </c>
      <c r="V526">
        <v>0</v>
      </c>
      <c r="W526">
        <v>0</v>
      </c>
      <c r="X526" t="s">
        <v>21</v>
      </c>
      <c r="Y526">
        <v>0</v>
      </c>
      <c r="Z526">
        <v>0</v>
      </c>
      <c r="AA526">
        <v>0</v>
      </c>
      <c r="AB526" t="s">
        <v>4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 t="s">
        <v>5</v>
      </c>
      <c r="AK526" t="s">
        <v>46</v>
      </c>
      <c r="AL526" t="s">
        <v>11</v>
      </c>
      <c r="AM526" t="s">
        <v>26</v>
      </c>
      <c r="AN526" t="s">
        <v>13</v>
      </c>
      <c r="AO526" t="s">
        <v>14</v>
      </c>
      <c r="AP526" t="s">
        <v>15</v>
      </c>
      <c r="AQ526" t="s">
        <v>29</v>
      </c>
      <c r="AR526">
        <v>127640</v>
      </c>
      <c r="AS526" t="s">
        <v>758</v>
      </c>
    </row>
    <row r="527" spans="1:45" x14ac:dyDescent="0.25">
      <c r="A527" t="s">
        <v>0</v>
      </c>
      <c r="B527" t="s">
        <v>1</v>
      </c>
      <c r="C527" s="1">
        <v>42910</v>
      </c>
      <c r="D527" t="s">
        <v>35</v>
      </c>
      <c r="E527">
        <v>50</v>
      </c>
      <c r="F527">
        <v>0</v>
      </c>
      <c r="G527">
        <v>0</v>
      </c>
      <c r="H527">
        <v>4</v>
      </c>
      <c r="I527">
        <v>3</v>
      </c>
      <c r="J527">
        <v>1</v>
      </c>
      <c r="K527">
        <v>2</v>
      </c>
      <c r="L527">
        <v>0</v>
      </c>
      <c r="M527">
        <v>1</v>
      </c>
      <c r="N527">
        <v>5</v>
      </c>
      <c r="O527">
        <v>6</v>
      </c>
      <c r="P527">
        <v>11</v>
      </c>
      <c r="Q527" t="s">
        <v>759</v>
      </c>
      <c r="R527" t="s">
        <v>7</v>
      </c>
      <c r="S527" t="s">
        <v>8</v>
      </c>
      <c r="T527" t="s">
        <v>9</v>
      </c>
      <c r="U527" t="s">
        <v>65</v>
      </c>
      <c r="V527">
        <v>0</v>
      </c>
      <c r="W527">
        <v>0</v>
      </c>
      <c r="X527" t="s">
        <v>21</v>
      </c>
      <c r="Y527">
        <v>0</v>
      </c>
      <c r="Z527">
        <v>0</v>
      </c>
      <c r="AA527">
        <v>0</v>
      </c>
      <c r="AB527" t="s">
        <v>4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 t="s">
        <v>5</v>
      </c>
      <c r="AK527" t="s">
        <v>153</v>
      </c>
      <c r="AL527" t="s">
        <v>11</v>
      </c>
      <c r="AM527" t="s">
        <v>26</v>
      </c>
      <c r="AN527" t="s">
        <v>13</v>
      </c>
      <c r="AO527" t="s">
        <v>14</v>
      </c>
      <c r="AP527" t="s">
        <v>15</v>
      </c>
      <c r="AQ527" t="s">
        <v>91</v>
      </c>
      <c r="AR527">
        <v>127641</v>
      </c>
      <c r="AS527" t="s">
        <v>760</v>
      </c>
    </row>
    <row r="528" spans="1:45" x14ac:dyDescent="0.25">
      <c r="A528" t="s">
        <v>0</v>
      </c>
      <c r="B528" t="s">
        <v>1</v>
      </c>
      <c r="C528" s="1">
        <v>42910</v>
      </c>
      <c r="D528" t="s">
        <v>2</v>
      </c>
      <c r="E528">
        <v>34</v>
      </c>
      <c r="F528">
        <v>0</v>
      </c>
      <c r="G528">
        <v>0</v>
      </c>
      <c r="H528">
        <v>2</v>
      </c>
      <c r="I528">
        <v>1</v>
      </c>
      <c r="J528">
        <v>0</v>
      </c>
      <c r="K528">
        <v>1</v>
      </c>
      <c r="L528">
        <v>0</v>
      </c>
      <c r="M528">
        <v>0</v>
      </c>
      <c r="N528">
        <v>2</v>
      </c>
      <c r="O528">
        <v>2</v>
      </c>
      <c r="P528">
        <v>4</v>
      </c>
      <c r="Q528" t="s">
        <v>59</v>
      </c>
      <c r="R528" t="s">
        <v>7</v>
      </c>
      <c r="S528" t="s">
        <v>8</v>
      </c>
      <c r="T528" t="s">
        <v>9</v>
      </c>
      <c r="U528" t="s">
        <v>38</v>
      </c>
      <c r="V528">
        <v>0</v>
      </c>
      <c r="W528">
        <v>0</v>
      </c>
      <c r="X528" t="s">
        <v>21</v>
      </c>
      <c r="Y528">
        <v>0</v>
      </c>
      <c r="Z528">
        <v>0</v>
      </c>
      <c r="AA528">
        <v>0</v>
      </c>
      <c r="AB528" t="s">
        <v>4</v>
      </c>
      <c r="AC528" t="s">
        <v>36</v>
      </c>
      <c r="AD528" t="s">
        <v>37</v>
      </c>
      <c r="AE528">
        <v>0</v>
      </c>
      <c r="AF528">
        <v>0</v>
      </c>
      <c r="AG528">
        <v>0</v>
      </c>
      <c r="AH528">
        <v>0</v>
      </c>
      <c r="AI528">
        <v>0</v>
      </c>
      <c r="AJ528" t="s">
        <v>21</v>
      </c>
      <c r="AK528">
        <v>0</v>
      </c>
      <c r="AL528" t="s">
        <v>11</v>
      </c>
      <c r="AM528" t="s">
        <v>26</v>
      </c>
      <c r="AN528">
        <v>0</v>
      </c>
      <c r="AO528" t="s">
        <v>14</v>
      </c>
      <c r="AP528" t="s">
        <v>15</v>
      </c>
      <c r="AQ528">
        <v>0</v>
      </c>
      <c r="AR528">
        <v>127643</v>
      </c>
      <c r="AS528" t="s">
        <v>761</v>
      </c>
    </row>
    <row r="529" spans="1:45" x14ac:dyDescent="0.25">
      <c r="A529" t="s">
        <v>0</v>
      </c>
      <c r="B529" t="s">
        <v>1</v>
      </c>
      <c r="C529" s="1">
        <v>42911</v>
      </c>
      <c r="D529" t="s">
        <v>2</v>
      </c>
      <c r="E529">
        <v>38</v>
      </c>
      <c r="F529">
        <v>0</v>
      </c>
      <c r="G529">
        <v>0</v>
      </c>
      <c r="H529">
        <v>3</v>
      </c>
      <c r="I529">
        <v>4</v>
      </c>
      <c r="J529">
        <v>0</v>
      </c>
      <c r="K529">
        <v>2</v>
      </c>
      <c r="L529">
        <v>0</v>
      </c>
      <c r="M529">
        <v>1</v>
      </c>
      <c r="N529">
        <v>3</v>
      </c>
      <c r="O529">
        <v>7</v>
      </c>
      <c r="P529">
        <v>10</v>
      </c>
      <c r="Q529" t="s">
        <v>59</v>
      </c>
      <c r="R529" t="s">
        <v>7</v>
      </c>
      <c r="S529" t="s">
        <v>75</v>
      </c>
      <c r="T529" t="s">
        <v>59</v>
      </c>
      <c r="U529" t="s">
        <v>59</v>
      </c>
      <c r="V529">
        <v>0</v>
      </c>
      <c r="W529">
        <v>0</v>
      </c>
      <c r="X529" t="s">
        <v>21</v>
      </c>
      <c r="Y529">
        <v>0</v>
      </c>
      <c r="Z529">
        <v>0</v>
      </c>
      <c r="AA529">
        <v>0</v>
      </c>
      <c r="AB529" t="s">
        <v>4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 t="s">
        <v>5</v>
      </c>
      <c r="AK529" t="s">
        <v>46</v>
      </c>
      <c r="AL529" t="s">
        <v>11</v>
      </c>
      <c r="AM529" t="s">
        <v>26</v>
      </c>
      <c r="AN529" t="s">
        <v>13</v>
      </c>
      <c r="AO529" t="s">
        <v>14</v>
      </c>
      <c r="AP529" t="s">
        <v>15</v>
      </c>
      <c r="AQ529" t="s">
        <v>29</v>
      </c>
      <c r="AR529">
        <v>127648</v>
      </c>
      <c r="AS529" t="s">
        <v>762</v>
      </c>
    </row>
    <row r="530" spans="1:45" x14ac:dyDescent="0.25">
      <c r="A530" t="s">
        <v>0</v>
      </c>
      <c r="B530" t="s">
        <v>1</v>
      </c>
      <c r="C530" s="1">
        <v>42911</v>
      </c>
      <c r="D530" t="s">
        <v>2</v>
      </c>
      <c r="E530">
        <v>29</v>
      </c>
      <c r="F530">
        <v>0</v>
      </c>
      <c r="G530">
        <v>0</v>
      </c>
      <c r="H530">
        <v>3</v>
      </c>
      <c r="I530">
        <v>3</v>
      </c>
      <c r="J530">
        <v>0</v>
      </c>
      <c r="K530">
        <v>1</v>
      </c>
      <c r="L530">
        <v>0</v>
      </c>
      <c r="M530">
        <v>0</v>
      </c>
      <c r="N530">
        <v>3</v>
      </c>
      <c r="O530">
        <v>4</v>
      </c>
      <c r="P530">
        <v>7</v>
      </c>
      <c r="Q530" t="s">
        <v>133</v>
      </c>
      <c r="R530" t="s">
        <v>7</v>
      </c>
      <c r="S530" t="s">
        <v>8</v>
      </c>
      <c r="T530" t="s">
        <v>9</v>
      </c>
      <c r="U530" t="s">
        <v>38</v>
      </c>
      <c r="V530">
        <v>0</v>
      </c>
      <c r="W530">
        <v>0</v>
      </c>
      <c r="X530" t="s">
        <v>21</v>
      </c>
      <c r="Y530">
        <v>0</v>
      </c>
      <c r="Z530">
        <v>0</v>
      </c>
      <c r="AA530">
        <v>0</v>
      </c>
      <c r="AB530" t="s">
        <v>4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 t="s">
        <v>5</v>
      </c>
      <c r="AK530" t="s">
        <v>153</v>
      </c>
      <c r="AL530" t="s">
        <v>11</v>
      </c>
      <c r="AM530" t="s">
        <v>26</v>
      </c>
      <c r="AN530">
        <v>0</v>
      </c>
      <c r="AO530" t="s">
        <v>14</v>
      </c>
      <c r="AP530" t="s">
        <v>15</v>
      </c>
      <c r="AQ530">
        <v>0</v>
      </c>
      <c r="AR530">
        <v>127649</v>
      </c>
      <c r="AS530" t="s">
        <v>763</v>
      </c>
    </row>
    <row r="531" spans="1:45" x14ac:dyDescent="0.25">
      <c r="A531" t="s">
        <v>0</v>
      </c>
      <c r="B531" t="s">
        <v>1</v>
      </c>
      <c r="C531" s="1">
        <v>42911</v>
      </c>
      <c r="D531" t="s">
        <v>2</v>
      </c>
      <c r="E531">
        <v>26</v>
      </c>
      <c r="F531">
        <v>1</v>
      </c>
      <c r="G531">
        <v>0</v>
      </c>
      <c r="H531">
        <v>1</v>
      </c>
      <c r="I531">
        <v>2</v>
      </c>
      <c r="J531">
        <v>2</v>
      </c>
      <c r="K531">
        <v>1</v>
      </c>
      <c r="L531">
        <v>0</v>
      </c>
      <c r="M531">
        <v>0</v>
      </c>
      <c r="N531">
        <v>4</v>
      </c>
      <c r="O531">
        <v>3</v>
      </c>
      <c r="P531">
        <v>7</v>
      </c>
      <c r="Q531" t="s">
        <v>43</v>
      </c>
      <c r="R531" t="s">
        <v>7</v>
      </c>
      <c r="S531" t="s">
        <v>8</v>
      </c>
      <c r="T531" t="s">
        <v>9</v>
      </c>
      <c r="U531" t="s">
        <v>65</v>
      </c>
      <c r="V531">
        <v>0</v>
      </c>
      <c r="W531">
        <v>0</v>
      </c>
      <c r="X531" t="s">
        <v>21</v>
      </c>
      <c r="Y531">
        <v>0</v>
      </c>
      <c r="Z531">
        <v>0</v>
      </c>
      <c r="AA531">
        <v>0</v>
      </c>
      <c r="AB531" t="s">
        <v>4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 t="s">
        <v>5</v>
      </c>
      <c r="AK531" t="s">
        <v>153</v>
      </c>
      <c r="AL531" t="s">
        <v>11</v>
      </c>
      <c r="AM531" t="s">
        <v>26</v>
      </c>
      <c r="AN531" t="s">
        <v>13</v>
      </c>
      <c r="AO531" t="s">
        <v>14</v>
      </c>
      <c r="AP531" t="s">
        <v>15</v>
      </c>
      <c r="AQ531" t="s">
        <v>91</v>
      </c>
      <c r="AR531">
        <v>127650</v>
      </c>
      <c r="AS531" t="s">
        <v>764</v>
      </c>
    </row>
    <row r="532" spans="1:45" x14ac:dyDescent="0.25">
      <c r="A532" t="s">
        <v>0</v>
      </c>
      <c r="B532" t="s">
        <v>1</v>
      </c>
      <c r="C532" s="1">
        <v>42911</v>
      </c>
      <c r="D532" t="s">
        <v>35</v>
      </c>
      <c r="E532">
        <v>45</v>
      </c>
      <c r="F532">
        <v>0</v>
      </c>
      <c r="G532">
        <v>1</v>
      </c>
      <c r="H532">
        <v>3</v>
      </c>
      <c r="I532">
        <v>1</v>
      </c>
      <c r="J532">
        <v>1</v>
      </c>
      <c r="K532">
        <v>2</v>
      </c>
      <c r="L532">
        <v>0</v>
      </c>
      <c r="M532">
        <v>0</v>
      </c>
      <c r="N532">
        <v>4</v>
      </c>
      <c r="O532">
        <v>4</v>
      </c>
      <c r="P532">
        <v>8</v>
      </c>
      <c r="Q532">
        <v>0</v>
      </c>
      <c r="R532" t="s">
        <v>7</v>
      </c>
      <c r="S532" t="s">
        <v>8</v>
      </c>
      <c r="T532" t="s">
        <v>9</v>
      </c>
      <c r="U532" t="s">
        <v>38</v>
      </c>
      <c r="V532">
        <v>0</v>
      </c>
      <c r="W532">
        <v>0</v>
      </c>
      <c r="X532" t="s">
        <v>21</v>
      </c>
      <c r="Y532">
        <v>0</v>
      </c>
      <c r="Z532">
        <v>0</v>
      </c>
      <c r="AA532">
        <v>0</v>
      </c>
      <c r="AB532" t="s">
        <v>4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 t="s">
        <v>5</v>
      </c>
      <c r="AK532" t="s">
        <v>18</v>
      </c>
      <c r="AL532" t="s">
        <v>11</v>
      </c>
      <c r="AM532" t="s">
        <v>49</v>
      </c>
      <c r="AN532" t="s">
        <v>13</v>
      </c>
      <c r="AO532" t="s">
        <v>14</v>
      </c>
      <c r="AP532" t="s">
        <v>15</v>
      </c>
      <c r="AQ532">
        <v>0</v>
      </c>
      <c r="AR532">
        <v>127651</v>
      </c>
      <c r="AS532" t="s">
        <v>765</v>
      </c>
    </row>
    <row r="533" spans="1:45" x14ac:dyDescent="0.25">
      <c r="A533" t="s">
        <v>0</v>
      </c>
      <c r="B533" t="s">
        <v>1</v>
      </c>
      <c r="C533" s="1">
        <v>42911</v>
      </c>
      <c r="D533" t="s">
        <v>2</v>
      </c>
      <c r="E533">
        <v>25</v>
      </c>
      <c r="F533">
        <v>0</v>
      </c>
      <c r="G533">
        <v>0</v>
      </c>
      <c r="H533">
        <v>0</v>
      </c>
      <c r="I533">
        <v>1</v>
      </c>
      <c r="J533">
        <v>0</v>
      </c>
      <c r="K533">
        <v>2</v>
      </c>
      <c r="L533">
        <v>0</v>
      </c>
      <c r="M533">
        <v>1</v>
      </c>
      <c r="N533">
        <v>0</v>
      </c>
      <c r="O533">
        <v>4</v>
      </c>
      <c r="P533">
        <v>4</v>
      </c>
      <c r="Q533" t="s">
        <v>125</v>
      </c>
      <c r="R533" t="s">
        <v>7</v>
      </c>
      <c r="S533" t="s">
        <v>8</v>
      </c>
      <c r="T533" t="s">
        <v>9</v>
      </c>
      <c r="U533" t="s">
        <v>19</v>
      </c>
      <c r="V533">
        <v>0</v>
      </c>
      <c r="W533">
        <v>0</v>
      </c>
      <c r="X533" t="s">
        <v>21</v>
      </c>
      <c r="Y533">
        <v>0</v>
      </c>
      <c r="Z533">
        <v>0</v>
      </c>
      <c r="AA533">
        <v>0</v>
      </c>
      <c r="AB533" t="s">
        <v>4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 t="s">
        <v>5</v>
      </c>
      <c r="AK533" t="s">
        <v>153</v>
      </c>
      <c r="AL533" t="s">
        <v>11</v>
      </c>
      <c r="AM533" t="s">
        <v>26</v>
      </c>
      <c r="AN533" t="s">
        <v>41</v>
      </c>
      <c r="AO533" t="s">
        <v>14</v>
      </c>
      <c r="AP533" t="s">
        <v>50</v>
      </c>
      <c r="AQ533">
        <v>0</v>
      </c>
      <c r="AR533">
        <v>127652</v>
      </c>
      <c r="AS533" t="s">
        <v>766</v>
      </c>
    </row>
    <row r="534" spans="1:45" x14ac:dyDescent="0.25">
      <c r="A534" t="s">
        <v>0</v>
      </c>
      <c r="B534" t="s">
        <v>1</v>
      </c>
      <c r="C534" s="1">
        <v>42911</v>
      </c>
      <c r="D534" t="s">
        <v>2</v>
      </c>
      <c r="E534">
        <v>37</v>
      </c>
      <c r="F534">
        <v>0</v>
      </c>
      <c r="G534">
        <v>1</v>
      </c>
      <c r="H534">
        <v>2</v>
      </c>
      <c r="I534">
        <v>3</v>
      </c>
      <c r="J534">
        <v>1</v>
      </c>
      <c r="K534">
        <v>1</v>
      </c>
      <c r="L534">
        <v>0</v>
      </c>
      <c r="M534">
        <v>0</v>
      </c>
      <c r="N534">
        <v>3</v>
      </c>
      <c r="O534">
        <v>5</v>
      </c>
      <c r="P534">
        <v>8</v>
      </c>
      <c r="Q534" t="s">
        <v>63</v>
      </c>
      <c r="R534" t="s">
        <v>7</v>
      </c>
      <c r="S534" t="s">
        <v>75</v>
      </c>
      <c r="T534" t="s">
        <v>63</v>
      </c>
      <c r="U534" t="s">
        <v>767</v>
      </c>
      <c r="V534">
        <v>0</v>
      </c>
      <c r="W534">
        <v>0</v>
      </c>
      <c r="X534" t="s">
        <v>21</v>
      </c>
      <c r="Y534">
        <v>0</v>
      </c>
      <c r="Z534">
        <v>0</v>
      </c>
      <c r="AA534">
        <v>0</v>
      </c>
      <c r="AB534" t="s">
        <v>4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 t="s">
        <v>5</v>
      </c>
      <c r="AK534" t="s">
        <v>46</v>
      </c>
      <c r="AL534" t="s">
        <v>11</v>
      </c>
      <c r="AM534" t="s">
        <v>26</v>
      </c>
      <c r="AN534" t="s">
        <v>13</v>
      </c>
      <c r="AO534" t="s">
        <v>14</v>
      </c>
      <c r="AP534" t="s">
        <v>15</v>
      </c>
      <c r="AQ534">
        <v>0</v>
      </c>
      <c r="AR534">
        <v>127655</v>
      </c>
      <c r="AS534" t="s">
        <v>768</v>
      </c>
    </row>
    <row r="535" spans="1:45" x14ac:dyDescent="0.25">
      <c r="A535" t="s">
        <v>0</v>
      </c>
      <c r="B535" t="s">
        <v>1</v>
      </c>
      <c r="C535" s="1">
        <v>42911</v>
      </c>
      <c r="D535" t="s">
        <v>2</v>
      </c>
      <c r="E535">
        <v>30</v>
      </c>
      <c r="F535">
        <v>0</v>
      </c>
      <c r="G535">
        <v>0</v>
      </c>
      <c r="H535">
        <v>1</v>
      </c>
      <c r="I535">
        <v>2</v>
      </c>
      <c r="J535">
        <v>0</v>
      </c>
      <c r="K535">
        <v>2</v>
      </c>
      <c r="L535">
        <v>0</v>
      </c>
      <c r="M535">
        <v>1</v>
      </c>
      <c r="N535">
        <v>1</v>
      </c>
      <c r="O535">
        <v>5</v>
      </c>
      <c r="P535">
        <v>6</v>
      </c>
      <c r="Q535" t="s">
        <v>199</v>
      </c>
      <c r="R535" t="s">
        <v>7</v>
      </c>
      <c r="S535" t="s">
        <v>8</v>
      </c>
      <c r="T535" t="s">
        <v>9</v>
      </c>
      <c r="U535" t="s">
        <v>19</v>
      </c>
      <c r="V535">
        <v>0</v>
      </c>
      <c r="W535">
        <v>0</v>
      </c>
      <c r="X535" t="s">
        <v>21</v>
      </c>
      <c r="Y535">
        <v>0</v>
      </c>
      <c r="Z535">
        <v>0</v>
      </c>
      <c r="AA535">
        <v>0</v>
      </c>
      <c r="AB535" t="s">
        <v>4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 t="s">
        <v>5</v>
      </c>
      <c r="AK535" t="s">
        <v>46</v>
      </c>
      <c r="AL535" t="s">
        <v>11</v>
      </c>
      <c r="AM535" t="s">
        <v>49</v>
      </c>
      <c r="AN535" t="s">
        <v>13</v>
      </c>
      <c r="AO535" t="s">
        <v>14</v>
      </c>
      <c r="AP535" t="s">
        <v>50</v>
      </c>
      <c r="AQ535">
        <v>0</v>
      </c>
      <c r="AR535">
        <v>127656</v>
      </c>
      <c r="AS535" t="s">
        <v>769</v>
      </c>
    </row>
    <row r="536" spans="1:45" x14ac:dyDescent="0.25">
      <c r="A536" t="s">
        <v>0</v>
      </c>
      <c r="B536" t="s">
        <v>1</v>
      </c>
      <c r="C536" s="1">
        <v>42911</v>
      </c>
      <c r="D536" t="s">
        <v>2</v>
      </c>
      <c r="E536">
        <v>40</v>
      </c>
      <c r="F536">
        <v>1</v>
      </c>
      <c r="G536">
        <v>0</v>
      </c>
      <c r="H536">
        <v>3</v>
      </c>
      <c r="I536">
        <v>5</v>
      </c>
      <c r="J536">
        <v>1</v>
      </c>
      <c r="K536">
        <v>2</v>
      </c>
      <c r="L536">
        <v>0</v>
      </c>
      <c r="M536">
        <v>0</v>
      </c>
      <c r="N536">
        <v>5</v>
      </c>
      <c r="O536">
        <v>7</v>
      </c>
      <c r="P536">
        <v>12</v>
      </c>
      <c r="Q536" t="s">
        <v>770</v>
      </c>
      <c r="R536" t="s">
        <v>7</v>
      </c>
      <c r="S536" t="s">
        <v>8</v>
      </c>
      <c r="T536" t="s">
        <v>9</v>
      </c>
      <c r="U536" t="s">
        <v>38</v>
      </c>
      <c r="V536">
        <v>0</v>
      </c>
      <c r="W536">
        <v>0</v>
      </c>
      <c r="X536" t="s">
        <v>21</v>
      </c>
      <c r="Y536">
        <v>0</v>
      </c>
      <c r="Z536">
        <v>0</v>
      </c>
      <c r="AA536">
        <v>0</v>
      </c>
      <c r="AB536" t="s">
        <v>4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 t="s">
        <v>5</v>
      </c>
      <c r="AK536" t="s">
        <v>90</v>
      </c>
      <c r="AL536" t="s">
        <v>11</v>
      </c>
      <c r="AM536" t="s">
        <v>26</v>
      </c>
      <c r="AN536" t="s">
        <v>13</v>
      </c>
      <c r="AO536" t="s">
        <v>14</v>
      </c>
      <c r="AP536" t="s">
        <v>15</v>
      </c>
      <c r="AQ536" t="s">
        <v>57</v>
      </c>
      <c r="AR536">
        <v>127657</v>
      </c>
      <c r="AS536" t="s">
        <v>771</v>
      </c>
    </row>
    <row r="537" spans="1:45" x14ac:dyDescent="0.25">
      <c r="A537" t="s">
        <v>0</v>
      </c>
      <c r="B537" t="s">
        <v>1</v>
      </c>
      <c r="C537" s="1">
        <v>42911</v>
      </c>
      <c r="D537" t="s">
        <v>2</v>
      </c>
      <c r="E537">
        <v>35</v>
      </c>
      <c r="F537">
        <v>0</v>
      </c>
      <c r="G537">
        <v>0</v>
      </c>
      <c r="H537">
        <v>2</v>
      </c>
      <c r="I537">
        <v>3</v>
      </c>
      <c r="J537">
        <v>0</v>
      </c>
      <c r="K537">
        <v>1</v>
      </c>
      <c r="L537">
        <v>0</v>
      </c>
      <c r="M537">
        <v>0</v>
      </c>
      <c r="N537">
        <v>2</v>
      </c>
      <c r="O537">
        <v>4</v>
      </c>
      <c r="P537">
        <v>6</v>
      </c>
      <c r="Q537" t="s">
        <v>9</v>
      </c>
      <c r="R537" t="s">
        <v>7</v>
      </c>
      <c r="S537" t="s">
        <v>8</v>
      </c>
      <c r="T537" t="s">
        <v>9</v>
      </c>
      <c r="U537" t="s">
        <v>65</v>
      </c>
      <c r="V537">
        <v>0</v>
      </c>
      <c r="W537">
        <v>0</v>
      </c>
      <c r="X537" t="s">
        <v>21</v>
      </c>
      <c r="Y537">
        <v>0</v>
      </c>
      <c r="Z537">
        <v>0</v>
      </c>
      <c r="AA537">
        <v>0</v>
      </c>
      <c r="AB537" t="s">
        <v>4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 t="s">
        <v>5</v>
      </c>
      <c r="AK537" t="s">
        <v>90</v>
      </c>
      <c r="AL537" t="s">
        <v>11</v>
      </c>
      <c r="AM537" t="s">
        <v>26</v>
      </c>
      <c r="AN537" t="s">
        <v>13</v>
      </c>
      <c r="AO537" t="s">
        <v>14</v>
      </c>
      <c r="AP537" t="s">
        <v>15</v>
      </c>
      <c r="AQ537" t="s">
        <v>91</v>
      </c>
      <c r="AR537">
        <v>127661</v>
      </c>
      <c r="AS537" t="s">
        <v>772</v>
      </c>
    </row>
    <row r="538" spans="1:45" x14ac:dyDescent="0.25">
      <c r="A538" t="s">
        <v>0</v>
      </c>
      <c r="B538" t="s">
        <v>1</v>
      </c>
      <c r="C538" s="1">
        <v>42911</v>
      </c>
      <c r="D538" t="s">
        <v>35</v>
      </c>
      <c r="E538">
        <v>41</v>
      </c>
      <c r="F538">
        <v>1</v>
      </c>
      <c r="G538">
        <v>0</v>
      </c>
      <c r="H538">
        <v>3</v>
      </c>
      <c r="I538">
        <v>1</v>
      </c>
      <c r="J538">
        <v>2</v>
      </c>
      <c r="K538">
        <v>2</v>
      </c>
      <c r="L538">
        <v>0</v>
      </c>
      <c r="M538">
        <v>0</v>
      </c>
      <c r="N538">
        <v>6</v>
      </c>
      <c r="O538">
        <v>3</v>
      </c>
      <c r="P538">
        <v>9</v>
      </c>
      <c r="Q538" t="s">
        <v>9</v>
      </c>
      <c r="R538" t="s">
        <v>7</v>
      </c>
      <c r="S538" t="s">
        <v>8</v>
      </c>
      <c r="T538" t="s">
        <v>9</v>
      </c>
      <c r="U538" t="s">
        <v>38</v>
      </c>
      <c r="V538">
        <v>0</v>
      </c>
      <c r="W538">
        <v>0</v>
      </c>
      <c r="X538" t="s">
        <v>21</v>
      </c>
      <c r="Y538">
        <v>0</v>
      </c>
      <c r="Z538">
        <v>0</v>
      </c>
      <c r="AA538">
        <v>0</v>
      </c>
      <c r="AB538" t="s">
        <v>4</v>
      </c>
      <c r="AC538" t="s">
        <v>36</v>
      </c>
      <c r="AD538" t="s">
        <v>37</v>
      </c>
      <c r="AE538">
        <v>0</v>
      </c>
      <c r="AF538">
        <v>0</v>
      </c>
      <c r="AG538">
        <v>0</v>
      </c>
      <c r="AH538">
        <v>0</v>
      </c>
      <c r="AI538">
        <v>0</v>
      </c>
      <c r="AJ538" t="s">
        <v>21</v>
      </c>
      <c r="AK538">
        <v>0</v>
      </c>
      <c r="AL538" t="s">
        <v>11</v>
      </c>
      <c r="AM538" t="s">
        <v>26</v>
      </c>
      <c r="AN538" t="s">
        <v>13</v>
      </c>
      <c r="AO538" t="s">
        <v>14</v>
      </c>
      <c r="AP538" t="s">
        <v>15</v>
      </c>
      <c r="AQ538" t="s">
        <v>47</v>
      </c>
      <c r="AR538">
        <v>127664</v>
      </c>
      <c r="AS538" t="s">
        <v>773</v>
      </c>
    </row>
    <row r="539" spans="1:45" x14ac:dyDescent="0.25">
      <c r="A539" t="s">
        <v>631</v>
      </c>
      <c r="B539" t="s">
        <v>1</v>
      </c>
      <c r="C539" s="1">
        <v>42912</v>
      </c>
      <c r="D539" t="s">
        <v>35</v>
      </c>
      <c r="E539">
        <v>30</v>
      </c>
      <c r="F539">
        <v>1</v>
      </c>
      <c r="G539">
        <v>3</v>
      </c>
      <c r="H539">
        <v>1</v>
      </c>
      <c r="I539">
        <v>1</v>
      </c>
      <c r="J539">
        <v>1</v>
      </c>
      <c r="K539">
        <v>2</v>
      </c>
      <c r="L539">
        <v>0</v>
      </c>
      <c r="M539">
        <v>0</v>
      </c>
      <c r="N539">
        <v>3</v>
      </c>
      <c r="O539">
        <v>6</v>
      </c>
      <c r="P539">
        <v>9</v>
      </c>
      <c r="Q539" t="s">
        <v>129</v>
      </c>
      <c r="R539" t="s">
        <v>7</v>
      </c>
      <c r="S539" t="s">
        <v>7</v>
      </c>
      <c r="T539" t="s">
        <v>9</v>
      </c>
      <c r="U539">
        <v>0</v>
      </c>
      <c r="V539">
        <v>0</v>
      </c>
      <c r="W539">
        <v>0</v>
      </c>
      <c r="X539" t="s">
        <v>5</v>
      </c>
      <c r="Y539" t="s">
        <v>10</v>
      </c>
      <c r="Z539">
        <v>0</v>
      </c>
      <c r="AA539">
        <v>0</v>
      </c>
      <c r="AB539" t="s">
        <v>7</v>
      </c>
      <c r="AC539" t="s">
        <v>44</v>
      </c>
      <c r="AD539" t="s">
        <v>129</v>
      </c>
      <c r="AE539" t="s">
        <v>634</v>
      </c>
      <c r="AF539">
        <v>0</v>
      </c>
      <c r="AG539">
        <v>0</v>
      </c>
      <c r="AH539" t="s">
        <v>21</v>
      </c>
      <c r="AI539">
        <v>0</v>
      </c>
      <c r="AJ539">
        <v>0</v>
      </c>
      <c r="AK539">
        <v>0</v>
      </c>
      <c r="AL539" t="s">
        <v>11</v>
      </c>
      <c r="AM539" t="s">
        <v>12</v>
      </c>
      <c r="AN539" t="s">
        <v>41</v>
      </c>
      <c r="AO539" t="s">
        <v>359</v>
      </c>
      <c r="AP539" t="s">
        <v>15</v>
      </c>
      <c r="AQ539" t="s">
        <v>47</v>
      </c>
      <c r="AR539">
        <v>127681</v>
      </c>
      <c r="AS539" t="s">
        <v>817</v>
      </c>
    </row>
    <row r="540" spans="1:45" x14ac:dyDescent="0.25">
      <c r="A540" t="s">
        <v>631</v>
      </c>
      <c r="B540" t="s">
        <v>1</v>
      </c>
      <c r="C540" s="1">
        <v>42912</v>
      </c>
      <c r="D540" t="s">
        <v>35</v>
      </c>
      <c r="E540">
        <v>27</v>
      </c>
      <c r="F540">
        <v>0</v>
      </c>
      <c r="G540">
        <v>0</v>
      </c>
      <c r="H540">
        <v>0</v>
      </c>
      <c r="I540">
        <v>0</v>
      </c>
      <c r="J540">
        <v>1</v>
      </c>
      <c r="K540">
        <v>0</v>
      </c>
      <c r="L540">
        <v>0</v>
      </c>
      <c r="M540">
        <v>0</v>
      </c>
      <c r="N540">
        <v>1</v>
      </c>
      <c r="O540">
        <v>0</v>
      </c>
      <c r="P540">
        <v>1</v>
      </c>
      <c r="Q540" t="s">
        <v>129</v>
      </c>
      <c r="R540" t="s">
        <v>7</v>
      </c>
      <c r="S540" t="s">
        <v>7</v>
      </c>
      <c r="T540" t="s">
        <v>9</v>
      </c>
      <c r="U540">
        <v>0</v>
      </c>
      <c r="V540">
        <v>0</v>
      </c>
      <c r="W540">
        <v>0</v>
      </c>
      <c r="X540" t="s">
        <v>5</v>
      </c>
      <c r="Y540" t="s">
        <v>10</v>
      </c>
      <c r="Z540">
        <v>0</v>
      </c>
      <c r="AA540">
        <v>0</v>
      </c>
      <c r="AB540" t="s">
        <v>7</v>
      </c>
      <c r="AC540" t="s">
        <v>44</v>
      </c>
      <c r="AD540" t="s">
        <v>129</v>
      </c>
      <c r="AE540" t="s">
        <v>634</v>
      </c>
      <c r="AF540">
        <v>0</v>
      </c>
      <c r="AG540">
        <v>0</v>
      </c>
      <c r="AH540" t="s">
        <v>21</v>
      </c>
      <c r="AI540">
        <v>0</v>
      </c>
      <c r="AJ540">
        <v>0</v>
      </c>
      <c r="AK540">
        <v>0</v>
      </c>
      <c r="AL540" t="s">
        <v>11</v>
      </c>
      <c r="AM540" t="s">
        <v>818</v>
      </c>
      <c r="AN540" t="s">
        <v>41</v>
      </c>
      <c r="AO540" t="s">
        <v>359</v>
      </c>
      <c r="AP540" t="s">
        <v>15</v>
      </c>
      <c r="AQ540">
        <v>0</v>
      </c>
      <c r="AR540">
        <v>127682</v>
      </c>
      <c r="AS540" t="s">
        <v>819</v>
      </c>
    </row>
    <row r="541" spans="1:45" x14ac:dyDescent="0.25">
      <c r="A541" t="s">
        <v>631</v>
      </c>
      <c r="B541" t="s">
        <v>1</v>
      </c>
      <c r="C541" s="1">
        <v>42912</v>
      </c>
      <c r="D541" t="s">
        <v>2</v>
      </c>
      <c r="E541">
        <v>45</v>
      </c>
      <c r="F541">
        <v>1</v>
      </c>
      <c r="G541">
        <v>1</v>
      </c>
      <c r="H541">
        <v>0</v>
      </c>
      <c r="I541">
        <v>0</v>
      </c>
      <c r="J541">
        <v>1</v>
      </c>
      <c r="K541">
        <v>1</v>
      </c>
      <c r="L541">
        <v>0</v>
      </c>
      <c r="M541">
        <v>0</v>
      </c>
      <c r="N541">
        <v>2</v>
      </c>
      <c r="O541">
        <v>2</v>
      </c>
      <c r="P541">
        <v>4</v>
      </c>
      <c r="Q541" t="s">
        <v>129</v>
      </c>
      <c r="R541" t="s">
        <v>7</v>
      </c>
      <c r="S541" t="s">
        <v>7</v>
      </c>
      <c r="T541" t="s">
        <v>9</v>
      </c>
      <c r="U541">
        <v>0</v>
      </c>
      <c r="V541">
        <v>0</v>
      </c>
      <c r="W541">
        <v>0</v>
      </c>
      <c r="X541" t="s">
        <v>5</v>
      </c>
      <c r="Y541" t="s">
        <v>10</v>
      </c>
      <c r="Z541">
        <v>0</v>
      </c>
      <c r="AA541">
        <v>0</v>
      </c>
      <c r="AB541" t="s">
        <v>7</v>
      </c>
      <c r="AC541" t="s">
        <v>44</v>
      </c>
      <c r="AD541" t="s">
        <v>129</v>
      </c>
      <c r="AE541" t="s">
        <v>820</v>
      </c>
      <c r="AF541">
        <v>0</v>
      </c>
      <c r="AG541">
        <v>0</v>
      </c>
      <c r="AH541" t="s">
        <v>21</v>
      </c>
      <c r="AI541">
        <v>0</v>
      </c>
      <c r="AJ541">
        <v>0</v>
      </c>
      <c r="AK541">
        <v>0</v>
      </c>
      <c r="AL541" t="s">
        <v>11</v>
      </c>
      <c r="AM541" t="s">
        <v>12</v>
      </c>
      <c r="AN541" t="s">
        <v>41</v>
      </c>
      <c r="AO541" t="s">
        <v>359</v>
      </c>
      <c r="AP541" t="s">
        <v>15</v>
      </c>
      <c r="AQ541" t="s">
        <v>47</v>
      </c>
      <c r="AR541">
        <v>127683</v>
      </c>
      <c r="AS541" t="s">
        <v>821</v>
      </c>
    </row>
    <row r="542" spans="1:45" x14ac:dyDescent="0.25">
      <c r="A542" t="s">
        <v>631</v>
      </c>
      <c r="B542" t="s">
        <v>1</v>
      </c>
      <c r="C542" s="1">
        <v>42912</v>
      </c>
      <c r="D542" t="s">
        <v>35</v>
      </c>
      <c r="E542">
        <v>22</v>
      </c>
      <c r="F542">
        <v>2</v>
      </c>
      <c r="G542">
        <v>1</v>
      </c>
      <c r="H542">
        <v>0</v>
      </c>
      <c r="I542">
        <v>1</v>
      </c>
      <c r="J542">
        <v>1</v>
      </c>
      <c r="K542">
        <v>1</v>
      </c>
      <c r="L542">
        <v>0</v>
      </c>
      <c r="M542">
        <v>0</v>
      </c>
      <c r="N542">
        <v>3</v>
      </c>
      <c r="O542">
        <v>3</v>
      </c>
      <c r="P542">
        <v>6</v>
      </c>
      <c r="Q542" t="s">
        <v>129</v>
      </c>
      <c r="R542" t="s">
        <v>632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 t="s">
        <v>5</v>
      </c>
      <c r="AA542" t="s">
        <v>633</v>
      </c>
      <c r="AB542" t="s">
        <v>7</v>
      </c>
      <c r="AC542" t="s">
        <v>44</v>
      </c>
      <c r="AD542" t="s">
        <v>129</v>
      </c>
      <c r="AE542" t="s">
        <v>637</v>
      </c>
      <c r="AF542">
        <v>0</v>
      </c>
      <c r="AG542">
        <v>0</v>
      </c>
      <c r="AH542" t="s">
        <v>21</v>
      </c>
      <c r="AI542">
        <v>0</v>
      </c>
      <c r="AJ542">
        <v>0</v>
      </c>
      <c r="AK542">
        <v>0</v>
      </c>
      <c r="AL542" t="s">
        <v>11</v>
      </c>
      <c r="AM542" t="s">
        <v>12</v>
      </c>
      <c r="AN542" t="s">
        <v>13</v>
      </c>
      <c r="AO542" t="s">
        <v>359</v>
      </c>
      <c r="AP542" t="s">
        <v>15</v>
      </c>
      <c r="AQ542" t="s">
        <v>47</v>
      </c>
      <c r="AR542">
        <v>127684</v>
      </c>
      <c r="AS542" t="s">
        <v>822</v>
      </c>
    </row>
    <row r="543" spans="1:45" x14ac:dyDescent="0.25">
      <c r="A543" t="s">
        <v>631</v>
      </c>
      <c r="B543" t="s">
        <v>1</v>
      </c>
      <c r="C543" s="1">
        <v>42912</v>
      </c>
      <c r="D543" t="s">
        <v>35</v>
      </c>
      <c r="E543">
        <v>21</v>
      </c>
      <c r="F543">
        <v>1</v>
      </c>
      <c r="G543">
        <v>0</v>
      </c>
      <c r="H543">
        <v>0</v>
      </c>
      <c r="I543">
        <v>0</v>
      </c>
      <c r="J543">
        <v>1</v>
      </c>
      <c r="K543">
        <v>1</v>
      </c>
      <c r="L543">
        <v>0</v>
      </c>
      <c r="M543">
        <v>0</v>
      </c>
      <c r="N543">
        <v>2</v>
      </c>
      <c r="O543">
        <v>1</v>
      </c>
      <c r="P543">
        <v>3</v>
      </c>
      <c r="Q543" t="s">
        <v>129</v>
      </c>
      <c r="R543" t="s">
        <v>7</v>
      </c>
      <c r="S543" t="s">
        <v>7</v>
      </c>
      <c r="T543" t="s">
        <v>9</v>
      </c>
      <c r="U543">
        <v>0</v>
      </c>
      <c r="V543">
        <v>0</v>
      </c>
      <c r="W543">
        <v>0</v>
      </c>
      <c r="X543" t="s">
        <v>5</v>
      </c>
      <c r="Y543" t="s">
        <v>10</v>
      </c>
      <c r="Z543">
        <v>0</v>
      </c>
      <c r="AA543">
        <v>0</v>
      </c>
      <c r="AB543" t="s">
        <v>7</v>
      </c>
      <c r="AC543" t="s">
        <v>44</v>
      </c>
      <c r="AD543" t="s">
        <v>129</v>
      </c>
      <c r="AE543" t="s">
        <v>634</v>
      </c>
      <c r="AF543">
        <v>0</v>
      </c>
      <c r="AG543">
        <v>0</v>
      </c>
      <c r="AH543" t="s">
        <v>21</v>
      </c>
      <c r="AI543">
        <v>0</v>
      </c>
      <c r="AJ543">
        <v>0</v>
      </c>
      <c r="AK543">
        <v>0</v>
      </c>
      <c r="AL543" t="s">
        <v>11</v>
      </c>
      <c r="AM543" t="s">
        <v>818</v>
      </c>
      <c r="AN543" t="s">
        <v>13</v>
      </c>
      <c r="AO543" t="s">
        <v>359</v>
      </c>
      <c r="AP543" t="s">
        <v>15</v>
      </c>
      <c r="AQ543" t="s">
        <v>47</v>
      </c>
      <c r="AR543">
        <v>127685</v>
      </c>
      <c r="AS543" t="s">
        <v>823</v>
      </c>
    </row>
    <row r="544" spans="1:45" x14ac:dyDescent="0.25">
      <c r="A544" t="s">
        <v>631</v>
      </c>
      <c r="B544" t="s">
        <v>1</v>
      </c>
      <c r="C544" s="1">
        <v>42912</v>
      </c>
      <c r="D544" t="s">
        <v>2</v>
      </c>
      <c r="E544">
        <v>32</v>
      </c>
      <c r="F544">
        <v>1</v>
      </c>
      <c r="G544">
        <v>1</v>
      </c>
      <c r="H544">
        <v>1</v>
      </c>
      <c r="I544">
        <v>1</v>
      </c>
      <c r="J544">
        <v>0</v>
      </c>
      <c r="K544">
        <v>1</v>
      </c>
      <c r="L544">
        <v>0</v>
      </c>
      <c r="M544">
        <v>0</v>
      </c>
      <c r="N544">
        <v>2</v>
      </c>
      <c r="O544">
        <v>3</v>
      </c>
      <c r="P544">
        <v>5</v>
      </c>
      <c r="Q544" t="s">
        <v>531</v>
      </c>
      <c r="R544" t="s">
        <v>7</v>
      </c>
      <c r="S544" t="s">
        <v>7</v>
      </c>
      <c r="T544" t="s">
        <v>9</v>
      </c>
      <c r="U544">
        <v>0</v>
      </c>
      <c r="V544">
        <v>0</v>
      </c>
      <c r="W544">
        <v>0</v>
      </c>
      <c r="X544" t="s">
        <v>5</v>
      </c>
      <c r="Y544" t="s">
        <v>10</v>
      </c>
      <c r="Z544">
        <v>0</v>
      </c>
      <c r="AA544">
        <v>0</v>
      </c>
      <c r="AB544" t="s">
        <v>7</v>
      </c>
      <c r="AC544" t="s">
        <v>44</v>
      </c>
      <c r="AD544" t="s">
        <v>129</v>
      </c>
      <c r="AE544" t="s">
        <v>824</v>
      </c>
      <c r="AF544">
        <v>0</v>
      </c>
      <c r="AG544">
        <v>0</v>
      </c>
      <c r="AH544" t="s">
        <v>21</v>
      </c>
      <c r="AI544">
        <v>0</v>
      </c>
      <c r="AJ544">
        <v>0</v>
      </c>
      <c r="AK544">
        <v>0</v>
      </c>
      <c r="AL544" t="s">
        <v>11</v>
      </c>
      <c r="AM544" t="s">
        <v>12</v>
      </c>
      <c r="AN544" t="s">
        <v>13</v>
      </c>
      <c r="AO544" t="s">
        <v>359</v>
      </c>
      <c r="AP544" t="s">
        <v>15</v>
      </c>
      <c r="AQ544" t="s">
        <v>47</v>
      </c>
      <c r="AR544">
        <v>127686</v>
      </c>
      <c r="AS544" t="s">
        <v>825</v>
      </c>
    </row>
    <row r="545" spans="1:45" x14ac:dyDescent="0.25">
      <c r="A545" t="s">
        <v>631</v>
      </c>
      <c r="B545" t="s">
        <v>1</v>
      </c>
      <c r="C545" s="1">
        <v>42912</v>
      </c>
      <c r="D545" t="s">
        <v>2</v>
      </c>
      <c r="E545">
        <v>39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1</v>
      </c>
      <c r="L545">
        <v>0</v>
      </c>
      <c r="M545">
        <v>0</v>
      </c>
      <c r="N545">
        <v>0</v>
      </c>
      <c r="O545">
        <v>1</v>
      </c>
      <c r="P545">
        <v>1</v>
      </c>
      <c r="Q545" t="s">
        <v>531</v>
      </c>
      <c r="R545" t="s">
        <v>632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 t="s">
        <v>5</v>
      </c>
      <c r="AA545" t="s">
        <v>826</v>
      </c>
      <c r="AB545" t="s">
        <v>7</v>
      </c>
      <c r="AC545" t="s">
        <v>44</v>
      </c>
      <c r="AD545" t="s">
        <v>129</v>
      </c>
      <c r="AE545" t="s">
        <v>637</v>
      </c>
      <c r="AF545">
        <v>0</v>
      </c>
      <c r="AG545">
        <v>0</v>
      </c>
      <c r="AH545" t="s">
        <v>21</v>
      </c>
      <c r="AI545">
        <v>0</v>
      </c>
      <c r="AJ545">
        <v>0</v>
      </c>
      <c r="AK545">
        <v>0</v>
      </c>
      <c r="AL545" t="s">
        <v>154</v>
      </c>
      <c r="AM545" t="s">
        <v>12</v>
      </c>
      <c r="AN545" t="s">
        <v>41</v>
      </c>
      <c r="AO545" t="s">
        <v>359</v>
      </c>
      <c r="AP545" t="s">
        <v>15</v>
      </c>
      <c r="AQ545">
        <v>0</v>
      </c>
      <c r="AR545">
        <v>127687</v>
      </c>
      <c r="AS545" t="s">
        <v>827</v>
      </c>
    </row>
    <row r="546" spans="1:45" x14ac:dyDescent="0.25">
      <c r="A546" t="s">
        <v>631</v>
      </c>
      <c r="B546" t="s">
        <v>1</v>
      </c>
      <c r="C546" s="1">
        <v>42912</v>
      </c>
      <c r="D546" t="s">
        <v>2</v>
      </c>
      <c r="E546">
        <v>25</v>
      </c>
      <c r="F546">
        <v>1</v>
      </c>
      <c r="G546">
        <v>1</v>
      </c>
      <c r="H546">
        <v>1</v>
      </c>
      <c r="I546">
        <v>2</v>
      </c>
      <c r="J546">
        <v>1</v>
      </c>
      <c r="K546">
        <v>1</v>
      </c>
      <c r="L546">
        <v>0</v>
      </c>
      <c r="M546">
        <v>1</v>
      </c>
      <c r="N546">
        <v>3</v>
      </c>
      <c r="O546">
        <v>5</v>
      </c>
      <c r="P546">
        <v>8</v>
      </c>
      <c r="Q546" t="s">
        <v>199</v>
      </c>
      <c r="R546" t="s">
        <v>7</v>
      </c>
      <c r="S546" t="s">
        <v>7</v>
      </c>
      <c r="T546" t="s">
        <v>3</v>
      </c>
      <c r="U546">
        <v>0</v>
      </c>
      <c r="V546">
        <v>0</v>
      </c>
      <c r="W546">
        <v>0</v>
      </c>
      <c r="X546" t="s">
        <v>5</v>
      </c>
      <c r="Y546" t="s">
        <v>828</v>
      </c>
      <c r="Z546">
        <v>0</v>
      </c>
      <c r="AA546">
        <v>0</v>
      </c>
      <c r="AB546" t="s">
        <v>7</v>
      </c>
      <c r="AC546" t="s">
        <v>44</v>
      </c>
      <c r="AD546" t="s">
        <v>129</v>
      </c>
      <c r="AE546" t="s">
        <v>829</v>
      </c>
      <c r="AF546">
        <v>0</v>
      </c>
      <c r="AG546">
        <v>0</v>
      </c>
      <c r="AH546" t="s">
        <v>21</v>
      </c>
      <c r="AI546">
        <v>0</v>
      </c>
      <c r="AJ546">
        <v>0</v>
      </c>
      <c r="AK546">
        <v>0</v>
      </c>
      <c r="AL546" t="s">
        <v>11</v>
      </c>
      <c r="AM546" t="s">
        <v>818</v>
      </c>
      <c r="AN546" t="s">
        <v>41</v>
      </c>
      <c r="AO546" t="s">
        <v>830</v>
      </c>
      <c r="AP546" t="s">
        <v>15</v>
      </c>
      <c r="AQ546" t="s">
        <v>278</v>
      </c>
      <c r="AR546">
        <v>127688</v>
      </c>
      <c r="AS546" t="s">
        <v>831</v>
      </c>
    </row>
    <row r="547" spans="1:45" x14ac:dyDescent="0.25">
      <c r="A547" t="s">
        <v>631</v>
      </c>
      <c r="B547" t="s">
        <v>1</v>
      </c>
      <c r="C547" s="1">
        <v>42912</v>
      </c>
      <c r="D547" t="s">
        <v>2</v>
      </c>
      <c r="E547">
        <v>30</v>
      </c>
      <c r="F547">
        <v>2</v>
      </c>
      <c r="G547">
        <v>1</v>
      </c>
      <c r="H547">
        <v>1</v>
      </c>
      <c r="I547">
        <v>1</v>
      </c>
      <c r="J547">
        <v>0</v>
      </c>
      <c r="K547">
        <v>2</v>
      </c>
      <c r="L547">
        <v>0</v>
      </c>
      <c r="M547">
        <v>1</v>
      </c>
      <c r="N547">
        <v>3</v>
      </c>
      <c r="O547">
        <v>5</v>
      </c>
      <c r="P547">
        <v>8</v>
      </c>
      <c r="Q547" t="s">
        <v>3</v>
      </c>
      <c r="R547" t="s">
        <v>7</v>
      </c>
      <c r="S547" t="s">
        <v>7</v>
      </c>
      <c r="T547" t="s">
        <v>3</v>
      </c>
      <c r="U547">
        <v>0</v>
      </c>
      <c r="V547">
        <v>0</v>
      </c>
      <c r="W547">
        <v>0</v>
      </c>
      <c r="X547" t="s">
        <v>5</v>
      </c>
      <c r="Y547" t="s">
        <v>828</v>
      </c>
      <c r="Z547">
        <v>0</v>
      </c>
      <c r="AA547">
        <v>0</v>
      </c>
      <c r="AB547" t="s">
        <v>7</v>
      </c>
      <c r="AC547" t="s">
        <v>44</v>
      </c>
      <c r="AD547" t="s">
        <v>129</v>
      </c>
      <c r="AE547" t="s">
        <v>637</v>
      </c>
      <c r="AF547">
        <v>0</v>
      </c>
      <c r="AG547">
        <v>0</v>
      </c>
      <c r="AH547" t="s">
        <v>21</v>
      </c>
      <c r="AI547">
        <v>0</v>
      </c>
      <c r="AJ547">
        <v>0</v>
      </c>
      <c r="AK547">
        <v>0</v>
      </c>
      <c r="AL547" t="s">
        <v>11</v>
      </c>
      <c r="AM547" t="s">
        <v>22</v>
      </c>
      <c r="AN547" t="s">
        <v>41</v>
      </c>
      <c r="AO547" t="s">
        <v>830</v>
      </c>
      <c r="AP547" t="s">
        <v>15</v>
      </c>
      <c r="AQ547" t="s">
        <v>278</v>
      </c>
      <c r="AR547">
        <v>127689</v>
      </c>
      <c r="AS547" t="s">
        <v>832</v>
      </c>
    </row>
    <row r="548" spans="1:45" x14ac:dyDescent="0.25">
      <c r="A548" t="s">
        <v>631</v>
      </c>
      <c r="B548" t="s">
        <v>1</v>
      </c>
      <c r="C548" s="1">
        <v>42912</v>
      </c>
      <c r="D548" t="s">
        <v>2</v>
      </c>
      <c r="E548">
        <v>28</v>
      </c>
      <c r="F548">
        <v>1</v>
      </c>
      <c r="G548">
        <v>2</v>
      </c>
      <c r="H548">
        <v>0</v>
      </c>
      <c r="I548">
        <v>0</v>
      </c>
      <c r="J548">
        <v>0</v>
      </c>
      <c r="K548">
        <v>1</v>
      </c>
      <c r="L548">
        <v>0</v>
      </c>
      <c r="M548">
        <v>0</v>
      </c>
      <c r="N548">
        <v>1</v>
      </c>
      <c r="O548">
        <v>3</v>
      </c>
      <c r="P548">
        <v>4</v>
      </c>
      <c r="Q548" t="s">
        <v>833</v>
      </c>
      <c r="R548" t="s">
        <v>7</v>
      </c>
      <c r="S548" t="s">
        <v>75</v>
      </c>
      <c r="T548" t="s">
        <v>833</v>
      </c>
      <c r="U548" t="s">
        <v>834</v>
      </c>
      <c r="V548">
        <v>0</v>
      </c>
      <c r="W548">
        <v>0</v>
      </c>
      <c r="X548" t="s">
        <v>21</v>
      </c>
      <c r="Y548">
        <v>0</v>
      </c>
      <c r="Z548">
        <v>0</v>
      </c>
      <c r="AA548">
        <v>0</v>
      </c>
      <c r="AB548" t="s">
        <v>7</v>
      </c>
      <c r="AC548" t="s">
        <v>44</v>
      </c>
      <c r="AD548" t="s">
        <v>129</v>
      </c>
      <c r="AE548" t="s">
        <v>634</v>
      </c>
      <c r="AF548">
        <v>0</v>
      </c>
      <c r="AG548">
        <v>0</v>
      </c>
      <c r="AH548" t="s">
        <v>21</v>
      </c>
      <c r="AI548">
        <v>0</v>
      </c>
      <c r="AJ548">
        <v>0</v>
      </c>
      <c r="AK548">
        <v>0</v>
      </c>
      <c r="AL548" t="s">
        <v>11</v>
      </c>
      <c r="AM548" t="s">
        <v>12</v>
      </c>
      <c r="AN548" t="s">
        <v>13</v>
      </c>
      <c r="AO548" t="s">
        <v>359</v>
      </c>
      <c r="AP548" t="s">
        <v>15</v>
      </c>
      <c r="AQ548" t="s">
        <v>47</v>
      </c>
      <c r="AR548">
        <v>127690</v>
      </c>
      <c r="AS548" t="s">
        <v>835</v>
      </c>
    </row>
    <row r="549" spans="1:45" x14ac:dyDescent="0.25">
      <c r="A549" t="s">
        <v>631</v>
      </c>
      <c r="B549" t="s">
        <v>1</v>
      </c>
      <c r="C549" s="1">
        <v>42912</v>
      </c>
      <c r="D549" t="s">
        <v>35</v>
      </c>
      <c r="E549">
        <v>40</v>
      </c>
      <c r="F549">
        <v>1</v>
      </c>
      <c r="G549">
        <v>1</v>
      </c>
      <c r="H549">
        <v>0</v>
      </c>
      <c r="I549">
        <v>1</v>
      </c>
      <c r="J549">
        <v>1</v>
      </c>
      <c r="K549">
        <v>1</v>
      </c>
      <c r="L549">
        <v>0</v>
      </c>
      <c r="M549">
        <v>0</v>
      </c>
      <c r="N549">
        <v>2</v>
      </c>
      <c r="O549">
        <v>3</v>
      </c>
      <c r="P549">
        <v>5</v>
      </c>
      <c r="Q549" t="s">
        <v>411</v>
      </c>
      <c r="R549" t="s">
        <v>7</v>
      </c>
      <c r="S549" t="s">
        <v>44</v>
      </c>
      <c r="T549" t="s">
        <v>411</v>
      </c>
      <c r="U549" t="s">
        <v>836</v>
      </c>
      <c r="V549">
        <v>0</v>
      </c>
      <c r="W549">
        <v>0</v>
      </c>
      <c r="X549" t="s">
        <v>21</v>
      </c>
      <c r="Y549">
        <v>0</v>
      </c>
      <c r="Z549">
        <v>0</v>
      </c>
      <c r="AA549">
        <v>0</v>
      </c>
      <c r="AB549" t="s">
        <v>7</v>
      </c>
      <c r="AC549" t="s">
        <v>44</v>
      </c>
      <c r="AD549" t="s">
        <v>129</v>
      </c>
      <c r="AE549" t="s">
        <v>829</v>
      </c>
      <c r="AF549">
        <v>0</v>
      </c>
      <c r="AG549">
        <v>0</v>
      </c>
      <c r="AH549" t="s">
        <v>21</v>
      </c>
      <c r="AI549">
        <v>0</v>
      </c>
      <c r="AJ549">
        <v>0</v>
      </c>
      <c r="AK549">
        <v>0</v>
      </c>
      <c r="AL549" t="s">
        <v>11</v>
      </c>
      <c r="AM549" t="s">
        <v>12</v>
      </c>
      <c r="AN549" t="s">
        <v>13</v>
      </c>
      <c r="AO549" t="s">
        <v>830</v>
      </c>
      <c r="AP549" t="s">
        <v>15</v>
      </c>
      <c r="AQ549" t="s">
        <v>47</v>
      </c>
      <c r="AR549">
        <v>127691</v>
      </c>
      <c r="AS549" t="s">
        <v>837</v>
      </c>
    </row>
    <row r="550" spans="1:45" x14ac:dyDescent="0.25">
      <c r="A550" t="s">
        <v>631</v>
      </c>
      <c r="B550" t="s">
        <v>1</v>
      </c>
      <c r="C550" s="1">
        <v>42912</v>
      </c>
      <c r="D550" t="s">
        <v>2</v>
      </c>
      <c r="E550">
        <v>35</v>
      </c>
      <c r="F550">
        <v>1</v>
      </c>
      <c r="G550">
        <v>1</v>
      </c>
      <c r="H550">
        <v>2</v>
      </c>
      <c r="I550">
        <v>1</v>
      </c>
      <c r="J550">
        <v>1</v>
      </c>
      <c r="K550">
        <v>2</v>
      </c>
      <c r="L550">
        <v>0</v>
      </c>
      <c r="M550">
        <v>1</v>
      </c>
      <c r="N550">
        <v>4</v>
      </c>
      <c r="O550">
        <v>5</v>
      </c>
      <c r="P550">
        <v>9</v>
      </c>
      <c r="Q550" t="s">
        <v>125</v>
      </c>
      <c r="R550" t="s">
        <v>7</v>
      </c>
      <c r="S550" t="s">
        <v>105</v>
      </c>
      <c r="T550" t="s">
        <v>125</v>
      </c>
      <c r="U550" t="s">
        <v>838</v>
      </c>
      <c r="V550">
        <v>0</v>
      </c>
      <c r="W550">
        <v>0</v>
      </c>
      <c r="X550" t="s">
        <v>21</v>
      </c>
      <c r="Y550">
        <v>0</v>
      </c>
      <c r="Z550">
        <v>0</v>
      </c>
      <c r="AA550">
        <v>0</v>
      </c>
      <c r="AB550" t="s">
        <v>7</v>
      </c>
      <c r="AC550" t="s">
        <v>44</v>
      </c>
      <c r="AD550" t="s">
        <v>129</v>
      </c>
      <c r="AE550" t="s">
        <v>634</v>
      </c>
      <c r="AF550">
        <v>0</v>
      </c>
      <c r="AG550">
        <v>0</v>
      </c>
      <c r="AH550" t="s">
        <v>21</v>
      </c>
      <c r="AI550">
        <v>0</v>
      </c>
      <c r="AJ550">
        <v>0</v>
      </c>
      <c r="AK550">
        <v>0</v>
      </c>
      <c r="AL550" t="s">
        <v>11</v>
      </c>
      <c r="AM550" t="s">
        <v>818</v>
      </c>
      <c r="AN550" t="s">
        <v>41</v>
      </c>
      <c r="AO550" t="s">
        <v>830</v>
      </c>
      <c r="AP550" t="s">
        <v>15</v>
      </c>
      <c r="AQ550" t="s">
        <v>278</v>
      </c>
      <c r="AR550">
        <v>127692</v>
      </c>
      <c r="AS550" t="s">
        <v>839</v>
      </c>
    </row>
    <row r="551" spans="1:45" x14ac:dyDescent="0.25">
      <c r="A551" t="s">
        <v>631</v>
      </c>
      <c r="B551" t="s">
        <v>1</v>
      </c>
      <c r="C551" s="1">
        <v>42912</v>
      </c>
      <c r="D551" t="s">
        <v>35</v>
      </c>
      <c r="E551">
        <v>28</v>
      </c>
      <c r="F551">
        <v>0</v>
      </c>
      <c r="G551">
        <v>0</v>
      </c>
      <c r="H551">
        <v>0</v>
      </c>
      <c r="I551">
        <v>0</v>
      </c>
      <c r="J551">
        <v>2</v>
      </c>
      <c r="K551">
        <v>0</v>
      </c>
      <c r="L551">
        <v>0</v>
      </c>
      <c r="M551">
        <v>0</v>
      </c>
      <c r="N551">
        <v>2</v>
      </c>
      <c r="O551">
        <v>0</v>
      </c>
      <c r="P551">
        <v>2</v>
      </c>
      <c r="Q551" t="s">
        <v>129</v>
      </c>
      <c r="R551" t="s">
        <v>632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 t="s">
        <v>5</v>
      </c>
      <c r="AA551" t="s">
        <v>826</v>
      </c>
      <c r="AB551" t="s">
        <v>7</v>
      </c>
      <c r="AC551" t="s">
        <v>44</v>
      </c>
      <c r="AD551" t="s">
        <v>129</v>
      </c>
      <c r="AE551" t="s">
        <v>820</v>
      </c>
      <c r="AF551">
        <v>0</v>
      </c>
      <c r="AG551">
        <v>0</v>
      </c>
      <c r="AH551" t="s">
        <v>21</v>
      </c>
      <c r="AI551">
        <v>0</v>
      </c>
      <c r="AJ551">
        <v>0</v>
      </c>
      <c r="AK551">
        <v>0</v>
      </c>
      <c r="AL551" t="s">
        <v>11</v>
      </c>
      <c r="AM551" t="s">
        <v>12</v>
      </c>
      <c r="AN551" t="s">
        <v>13</v>
      </c>
      <c r="AO551" t="s">
        <v>359</v>
      </c>
      <c r="AP551" t="s">
        <v>15</v>
      </c>
      <c r="AQ551">
        <v>0</v>
      </c>
      <c r="AR551">
        <v>127693</v>
      </c>
      <c r="AS551" t="s">
        <v>840</v>
      </c>
    </row>
    <row r="552" spans="1:45" x14ac:dyDescent="0.25">
      <c r="A552" t="s">
        <v>631</v>
      </c>
      <c r="B552" t="s">
        <v>1</v>
      </c>
      <c r="C552" s="1">
        <v>42912</v>
      </c>
      <c r="D552" t="s">
        <v>35</v>
      </c>
      <c r="E552">
        <v>20</v>
      </c>
      <c r="F552">
        <v>0</v>
      </c>
      <c r="G552">
        <v>0</v>
      </c>
      <c r="H552">
        <v>0</v>
      </c>
      <c r="I552">
        <v>0</v>
      </c>
      <c r="J552">
        <v>1</v>
      </c>
      <c r="K552">
        <v>0</v>
      </c>
      <c r="L552">
        <v>0</v>
      </c>
      <c r="M552">
        <v>0</v>
      </c>
      <c r="N552">
        <v>1</v>
      </c>
      <c r="O552">
        <v>0</v>
      </c>
      <c r="P552">
        <v>1</v>
      </c>
      <c r="Q552" t="s">
        <v>129</v>
      </c>
      <c r="R552" t="s">
        <v>632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 t="s">
        <v>5</v>
      </c>
      <c r="AA552" t="s">
        <v>826</v>
      </c>
      <c r="AB552" t="s">
        <v>7</v>
      </c>
      <c r="AC552" t="s">
        <v>44</v>
      </c>
      <c r="AD552" t="s">
        <v>129</v>
      </c>
      <c r="AE552" t="s">
        <v>634</v>
      </c>
      <c r="AF552">
        <v>0</v>
      </c>
      <c r="AG552">
        <v>0</v>
      </c>
      <c r="AH552" t="s">
        <v>21</v>
      </c>
      <c r="AI552">
        <v>0</v>
      </c>
      <c r="AJ552">
        <v>0</v>
      </c>
      <c r="AK552">
        <v>0</v>
      </c>
      <c r="AL552" t="s">
        <v>11</v>
      </c>
      <c r="AM552" t="s">
        <v>12</v>
      </c>
      <c r="AN552" t="s">
        <v>13</v>
      </c>
      <c r="AO552" t="s">
        <v>359</v>
      </c>
      <c r="AP552" t="s">
        <v>15</v>
      </c>
      <c r="AQ552">
        <v>0</v>
      </c>
      <c r="AR552">
        <v>127694</v>
      </c>
      <c r="AS552" t="s">
        <v>841</v>
      </c>
    </row>
    <row r="553" spans="1:45" x14ac:dyDescent="0.25">
      <c r="A553" t="s">
        <v>631</v>
      </c>
      <c r="B553" t="s">
        <v>1</v>
      </c>
      <c r="C553" s="1">
        <v>42912</v>
      </c>
      <c r="D553" t="s">
        <v>2</v>
      </c>
      <c r="E553">
        <v>28</v>
      </c>
      <c r="F553">
        <v>1</v>
      </c>
      <c r="G553">
        <v>2</v>
      </c>
      <c r="H553">
        <v>1</v>
      </c>
      <c r="I553">
        <v>1</v>
      </c>
      <c r="J553">
        <v>0</v>
      </c>
      <c r="K553">
        <v>1</v>
      </c>
      <c r="L553">
        <v>0</v>
      </c>
      <c r="M553">
        <v>1</v>
      </c>
      <c r="N553">
        <v>2</v>
      </c>
      <c r="O553">
        <v>5</v>
      </c>
      <c r="P553">
        <v>7</v>
      </c>
      <c r="Q553" t="s">
        <v>842</v>
      </c>
      <c r="R553" t="s">
        <v>7</v>
      </c>
      <c r="S553" t="s">
        <v>7</v>
      </c>
      <c r="T553" t="s">
        <v>9</v>
      </c>
      <c r="U553">
        <v>0</v>
      </c>
      <c r="V553">
        <v>0</v>
      </c>
      <c r="W553">
        <v>0</v>
      </c>
      <c r="X553" t="s">
        <v>5</v>
      </c>
      <c r="Y553" t="s">
        <v>10</v>
      </c>
      <c r="Z553">
        <v>0</v>
      </c>
      <c r="AA553">
        <v>0</v>
      </c>
      <c r="AB553" t="s">
        <v>7</v>
      </c>
      <c r="AC553" t="s">
        <v>44</v>
      </c>
      <c r="AD553" t="s">
        <v>129</v>
      </c>
      <c r="AE553" t="s">
        <v>824</v>
      </c>
      <c r="AF553">
        <v>0</v>
      </c>
      <c r="AG553">
        <v>0</v>
      </c>
      <c r="AH553" t="s">
        <v>21</v>
      </c>
      <c r="AI553">
        <v>0</v>
      </c>
      <c r="AJ553">
        <v>0</v>
      </c>
      <c r="AK553">
        <v>0</v>
      </c>
      <c r="AL553" t="s">
        <v>11</v>
      </c>
      <c r="AM553" t="s">
        <v>818</v>
      </c>
      <c r="AN553" t="s">
        <v>41</v>
      </c>
      <c r="AO553" t="s">
        <v>359</v>
      </c>
      <c r="AP553" t="s">
        <v>15</v>
      </c>
      <c r="AQ553" t="s">
        <v>278</v>
      </c>
      <c r="AR553">
        <v>127695</v>
      </c>
      <c r="AS553" t="s">
        <v>843</v>
      </c>
    </row>
    <row r="554" spans="1:45" x14ac:dyDescent="0.25">
      <c r="A554" t="s">
        <v>631</v>
      </c>
      <c r="B554" t="s">
        <v>1</v>
      </c>
      <c r="C554" s="1">
        <v>42912</v>
      </c>
      <c r="D554" t="s">
        <v>2</v>
      </c>
      <c r="E554">
        <v>24</v>
      </c>
      <c r="F554">
        <v>1</v>
      </c>
      <c r="G554">
        <v>1</v>
      </c>
      <c r="H554">
        <v>0</v>
      </c>
      <c r="I554">
        <v>0</v>
      </c>
      <c r="J554">
        <v>0</v>
      </c>
      <c r="K554">
        <v>1</v>
      </c>
      <c r="L554">
        <v>0</v>
      </c>
      <c r="M554">
        <v>0</v>
      </c>
      <c r="N554">
        <v>1</v>
      </c>
      <c r="O554">
        <v>2</v>
      </c>
      <c r="P554">
        <v>3</v>
      </c>
      <c r="Q554" t="s">
        <v>531</v>
      </c>
      <c r="R554" t="s">
        <v>7</v>
      </c>
      <c r="S554" t="s">
        <v>7</v>
      </c>
      <c r="T554" t="s">
        <v>9</v>
      </c>
      <c r="U554">
        <v>0</v>
      </c>
      <c r="V554">
        <v>0</v>
      </c>
      <c r="W554">
        <v>0</v>
      </c>
      <c r="X554" t="s">
        <v>5</v>
      </c>
      <c r="Y554" t="s">
        <v>10</v>
      </c>
      <c r="Z554">
        <v>0</v>
      </c>
      <c r="AA554">
        <v>0</v>
      </c>
      <c r="AB554" t="s">
        <v>7</v>
      </c>
      <c r="AC554" t="s">
        <v>44</v>
      </c>
      <c r="AD554" t="s">
        <v>129</v>
      </c>
      <c r="AE554" t="s">
        <v>634</v>
      </c>
      <c r="AF554">
        <v>0</v>
      </c>
      <c r="AG554">
        <v>0</v>
      </c>
      <c r="AH554" t="s">
        <v>21</v>
      </c>
      <c r="AI554">
        <v>0</v>
      </c>
      <c r="AJ554">
        <v>0</v>
      </c>
      <c r="AK554">
        <v>0</v>
      </c>
      <c r="AL554" t="s">
        <v>11</v>
      </c>
      <c r="AM554" t="s">
        <v>12</v>
      </c>
      <c r="AN554" t="s">
        <v>13</v>
      </c>
      <c r="AO554" t="s">
        <v>359</v>
      </c>
      <c r="AP554" t="s">
        <v>15</v>
      </c>
      <c r="AQ554" t="s">
        <v>844</v>
      </c>
      <c r="AR554">
        <v>127696</v>
      </c>
      <c r="AS554" t="s">
        <v>845</v>
      </c>
    </row>
    <row r="555" spans="1:45" x14ac:dyDescent="0.25">
      <c r="A555" t="s">
        <v>631</v>
      </c>
      <c r="B555" t="s">
        <v>1</v>
      </c>
      <c r="C555" s="1">
        <v>42912</v>
      </c>
      <c r="D555" t="s">
        <v>35</v>
      </c>
      <c r="E555">
        <v>37</v>
      </c>
      <c r="F555">
        <v>1</v>
      </c>
      <c r="G555">
        <v>2</v>
      </c>
      <c r="H555">
        <v>1</v>
      </c>
      <c r="I555">
        <v>1</v>
      </c>
      <c r="J555">
        <v>1</v>
      </c>
      <c r="K555">
        <v>1</v>
      </c>
      <c r="L555">
        <v>0</v>
      </c>
      <c r="M555">
        <v>0</v>
      </c>
      <c r="N555">
        <v>3</v>
      </c>
      <c r="O555">
        <v>4</v>
      </c>
      <c r="P555">
        <v>7</v>
      </c>
      <c r="Q555" t="s">
        <v>129</v>
      </c>
      <c r="R555" t="s">
        <v>632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 t="s">
        <v>5</v>
      </c>
      <c r="AA555" t="s">
        <v>633</v>
      </c>
      <c r="AB555" t="s">
        <v>7</v>
      </c>
      <c r="AC555" t="s">
        <v>44</v>
      </c>
      <c r="AD555" t="s">
        <v>129</v>
      </c>
      <c r="AE555" t="s">
        <v>634</v>
      </c>
      <c r="AF555">
        <v>0</v>
      </c>
      <c r="AG555">
        <v>0</v>
      </c>
      <c r="AH555" t="s">
        <v>21</v>
      </c>
      <c r="AI555">
        <v>0</v>
      </c>
      <c r="AJ555">
        <v>0</v>
      </c>
      <c r="AK555">
        <v>0</v>
      </c>
      <c r="AL555" t="s">
        <v>11</v>
      </c>
      <c r="AM555" t="s">
        <v>12</v>
      </c>
      <c r="AN555" t="s">
        <v>13</v>
      </c>
      <c r="AO555" t="s">
        <v>359</v>
      </c>
      <c r="AP555" t="s">
        <v>15</v>
      </c>
      <c r="AQ555" t="s">
        <v>844</v>
      </c>
      <c r="AR555">
        <v>127697</v>
      </c>
      <c r="AS555" t="s">
        <v>846</v>
      </c>
    </row>
    <row r="556" spans="1:45" x14ac:dyDescent="0.25">
      <c r="A556" t="s">
        <v>631</v>
      </c>
      <c r="B556" t="s">
        <v>1</v>
      </c>
      <c r="C556" s="1">
        <v>42912</v>
      </c>
      <c r="D556" t="s">
        <v>2</v>
      </c>
      <c r="E556">
        <v>40</v>
      </c>
      <c r="F556">
        <v>1</v>
      </c>
      <c r="G556">
        <v>3</v>
      </c>
      <c r="H556">
        <v>2</v>
      </c>
      <c r="I556">
        <v>1</v>
      </c>
      <c r="J556">
        <v>1</v>
      </c>
      <c r="K556">
        <v>1</v>
      </c>
      <c r="L556">
        <v>0</v>
      </c>
      <c r="M556">
        <v>0</v>
      </c>
      <c r="N556">
        <v>4</v>
      </c>
      <c r="O556">
        <v>5</v>
      </c>
      <c r="P556">
        <v>9</v>
      </c>
      <c r="Q556" t="s">
        <v>125</v>
      </c>
      <c r="R556" t="s">
        <v>7</v>
      </c>
      <c r="S556" t="s">
        <v>105</v>
      </c>
      <c r="T556" t="s">
        <v>125</v>
      </c>
      <c r="U556" t="s">
        <v>838</v>
      </c>
      <c r="V556">
        <v>0</v>
      </c>
      <c r="W556">
        <v>0</v>
      </c>
      <c r="X556" t="s">
        <v>21</v>
      </c>
      <c r="Y556">
        <v>0</v>
      </c>
      <c r="Z556">
        <v>0</v>
      </c>
      <c r="AA556">
        <v>0</v>
      </c>
      <c r="AB556" t="s">
        <v>7</v>
      </c>
      <c r="AC556" t="s">
        <v>44</v>
      </c>
      <c r="AD556" t="s">
        <v>129</v>
      </c>
      <c r="AE556" t="s">
        <v>829</v>
      </c>
      <c r="AF556">
        <v>0</v>
      </c>
      <c r="AG556">
        <v>0</v>
      </c>
      <c r="AH556" t="s">
        <v>21</v>
      </c>
      <c r="AI556">
        <v>0</v>
      </c>
      <c r="AJ556">
        <v>0</v>
      </c>
      <c r="AK556">
        <v>0</v>
      </c>
      <c r="AL556" t="s">
        <v>11</v>
      </c>
      <c r="AM556" t="s">
        <v>12</v>
      </c>
      <c r="AN556" t="s">
        <v>13</v>
      </c>
      <c r="AO556" t="s">
        <v>830</v>
      </c>
      <c r="AP556" t="s">
        <v>15</v>
      </c>
      <c r="AQ556" t="s">
        <v>193</v>
      </c>
      <c r="AR556">
        <v>127698</v>
      </c>
      <c r="AS556" t="s">
        <v>847</v>
      </c>
    </row>
    <row r="557" spans="1:45" x14ac:dyDescent="0.25">
      <c r="A557" t="s">
        <v>631</v>
      </c>
      <c r="B557" t="s">
        <v>1</v>
      </c>
      <c r="C557" s="1">
        <v>42912</v>
      </c>
      <c r="D557" t="s">
        <v>35</v>
      </c>
      <c r="E557">
        <v>40</v>
      </c>
      <c r="F557">
        <v>0</v>
      </c>
      <c r="G557">
        <v>0</v>
      </c>
      <c r="H557">
        <v>1</v>
      </c>
      <c r="I557">
        <v>1</v>
      </c>
      <c r="J557">
        <v>1</v>
      </c>
      <c r="K557">
        <v>0</v>
      </c>
      <c r="L557">
        <v>0</v>
      </c>
      <c r="M557">
        <v>0</v>
      </c>
      <c r="N557">
        <v>2</v>
      </c>
      <c r="O557">
        <v>1</v>
      </c>
      <c r="P557">
        <v>3</v>
      </c>
      <c r="Q557" t="s">
        <v>531</v>
      </c>
      <c r="R557" t="s">
        <v>7</v>
      </c>
      <c r="S557" t="s">
        <v>44</v>
      </c>
      <c r="T557" t="s">
        <v>531</v>
      </c>
      <c r="U557" t="s">
        <v>547</v>
      </c>
      <c r="V557">
        <v>0</v>
      </c>
      <c r="W557">
        <v>0</v>
      </c>
      <c r="X557" t="s">
        <v>21</v>
      </c>
      <c r="Y557">
        <v>0</v>
      </c>
      <c r="Z557">
        <v>0</v>
      </c>
      <c r="AA557">
        <v>0</v>
      </c>
      <c r="AB557" t="s">
        <v>7</v>
      </c>
      <c r="AC557" t="s">
        <v>44</v>
      </c>
      <c r="AD557" t="s">
        <v>129</v>
      </c>
      <c r="AE557" t="s">
        <v>634</v>
      </c>
      <c r="AF557">
        <v>0</v>
      </c>
      <c r="AG557">
        <v>0</v>
      </c>
      <c r="AH557" t="s">
        <v>21</v>
      </c>
      <c r="AI557">
        <v>0</v>
      </c>
      <c r="AJ557">
        <v>0</v>
      </c>
      <c r="AK557">
        <v>0</v>
      </c>
      <c r="AL557" t="s">
        <v>11</v>
      </c>
      <c r="AM557" t="s">
        <v>12</v>
      </c>
      <c r="AN557" t="s">
        <v>13</v>
      </c>
      <c r="AO557" t="s">
        <v>830</v>
      </c>
      <c r="AP557" t="s">
        <v>15</v>
      </c>
      <c r="AQ557" t="s">
        <v>193</v>
      </c>
      <c r="AR557">
        <v>127699</v>
      </c>
      <c r="AS557" t="s">
        <v>848</v>
      </c>
    </row>
    <row r="558" spans="1:45" x14ac:dyDescent="0.25">
      <c r="A558" t="s">
        <v>631</v>
      </c>
      <c r="B558" t="s">
        <v>1</v>
      </c>
      <c r="C558" s="1">
        <v>42912</v>
      </c>
      <c r="D558" t="s">
        <v>35</v>
      </c>
      <c r="E558">
        <v>47</v>
      </c>
      <c r="F558">
        <v>1</v>
      </c>
      <c r="G558">
        <v>0</v>
      </c>
      <c r="H558">
        <v>1</v>
      </c>
      <c r="I558">
        <v>0</v>
      </c>
      <c r="J558">
        <v>1</v>
      </c>
      <c r="K558">
        <v>1</v>
      </c>
      <c r="L558">
        <v>0</v>
      </c>
      <c r="M558">
        <v>0</v>
      </c>
      <c r="N558">
        <v>3</v>
      </c>
      <c r="O558">
        <v>1</v>
      </c>
      <c r="P558">
        <v>4</v>
      </c>
      <c r="Q558" t="s">
        <v>129</v>
      </c>
      <c r="R558" t="s">
        <v>7</v>
      </c>
      <c r="S558" t="s">
        <v>7</v>
      </c>
      <c r="T558" t="s">
        <v>9</v>
      </c>
      <c r="U558">
        <v>0</v>
      </c>
      <c r="V558">
        <v>0</v>
      </c>
      <c r="W558">
        <v>0</v>
      </c>
      <c r="X558" t="s">
        <v>5</v>
      </c>
      <c r="Y558" t="s">
        <v>10</v>
      </c>
      <c r="Z558">
        <v>0</v>
      </c>
      <c r="AA558">
        <v>0</v>
      </c>
      <c r="AB558" t="s">
        <v>7</v>
      </c>
      <c r="AC558" t="s">
        <v>44</v>
      </c>
      <c r="AD558" t="s">
        <v>129</v>
      </c>
      <c r="AE558" t="s">
        <v>820</v>
      </c>
      <c r="AF558">
        <v>0</v>
      </c>
      <c r="AG558">
        <v>0</v>
      </c>
      <c r="AH558" t="s">
        <v>21</v>
      </c>
      <c r="AI558">
        <v>0</v>
      </c>
      <c r="AJ558">
        <v>0</v>
      </c>
      <c r="AK558">
        <v>0</v>
      </c>
      <c r="AL558" t="s">
        <v>11</v>
      </c>
      <c r="AM558" t="s">
        <v>49</v>
      </c>
      <c r="AN558" t="s">
        <v>13</v>
      </c>
      <c r="AO558" t="s">
        <v>359</v>
      </c>
      <c r="AP558" t="s">
        <v>15</v>
      </c>
      <c r="AQ558" t="s">
        <v>57</v>
      </c>
      <c r="AR558">
        <v>127700</v>
      </c>
      <c r="AS558" t="s">
        <v>849</v>
      </c>
    </row>
    <row r="559" spans="1:45" x14ac:dyDescent="0.25">
      <c r="A559" t="s">
        <v>631</v>
      </c>
      <c r="B559" t="s">
        <v>1</v>
      </c>
      <c r="C559" s="1">
        <v>42912</v>
      </c>
      <c r="D559" t="s">
        <v>35</v>
      </c>
      <c r="E559">
        <v>36</v>
      </c>
      <c r="F559">
        <v>1</v>
      </c>
      <c r="G559">
        <v>2</v>
      </c>
      <c r="H559">
        <v>0</v>
      </c>
      <c r="I559">
        <v>0</v>
      </c>
      <c r="J559">
        <v>1</v>
      </c>
      <c r="K559">
        <v>1</v>
      </c>
      <c r="L559">
        <v>0</v>
      </c>
      <c r="M559">
        <v>1</v>
      </c>
      <c r="N559">
        <v>2</v>
      </c>
      <c r="O559">
        <v>4</v>
      </c>
      <c r="P559">
        <v>6</v>
      </c>
      <c r="Q559" t="s">
        <v>129</v>
      </c>
      <c r="R559" t="s">
        <v>7</v>
      </c>
      <c r="S559" t="s">
        <v>7</v>
      </c>
      <c r="T559" t="s">
        <v>9</v>
      </c>
      <c r="U559">
        <v>0</v>
      </c>
      <c r="V559">
        <v>0</v>
      </c>
      <c r="W559">
        <v>0</v>
      </c>
      <c r="X559" t="s">
        <v>5</v>
      </c>
      <c r="Y559" t="s">
        <v>534</v>
      </c>
      <c r="Z559">
        <v>0</v>
      </c>
      <c r="AA559">
        <v>0</v>
      </c>
      <c r="AB559" t="s">
        <v>7</v>
      </c>
      <c r="AC559" t="s">
        <v>44</v>
      </c>
      <c r="AD559" t="s">
        <v>129</v>
      </c>
      <c r="AE559" t="s">
        <v>637</v>
      </c>
      <c r="AF559">
        <v>0</v>
      </c>
      <c r="AG559">
        <v>0</v>
      </c>
      <c r="AH559" t="s">
        <v>21</v>
      </c>
      <c r="AI559">
        <v>0</v>
      </c>
      <c r="AJ559">
        <v>0</v>
      </c>
      <c r="AK559">
        <v>0</v>
      </c>
      <c r="AL559" t="s">
        <v>11</v>
      </c>
      <c r="AM559" t="s">
        <v>49</v>
      </c>
      <c r="AN559" t="s">
        <v>13</v>
      </c>
      <c r="AO559" t="s">
        <v>359</v>
      </c>
      <c r="AP559" t="s">
        <v>15</v>
      </c>
      <c r="AQ559" t="s">
        <v>278</v>
      </c>
      <c r="AR559">
        <v>127701</v>
      </c>
      <c r="AS559" t="s">
        <v>850</v>
      </c>
    </row>
    <row r="560" spans="1:45" x14ac:dyDescent="0.25">
      <c r="A560" t="s">
        <v>631</v>
      </c>
      <c r="B560" t="s">
        <v>1</v>
      </c>
      <c r="C560" s="1">
        <v>42912</v>
      </c>
      <c r="D560" t="s">
        <v>35</v>
      </c>
      <c r="E560">
        <v>25</v>
      </c>
      <c r="F560">
        <v>3</v>
      </c>
      <c r="G560">
        <v>0</v>
      </c>
      <c r="H560">
        <v>0</v>
      </c>
      <c r="I560">
        <v>0</v>
      </c>
      <c r="J560">
        <v>1</v>
      </c>
      <c r="K560">
        <v>1</v>
      </c>
      <c r="L560">
        <v>0</v>
      </c>
      <c r="M560">
        <v>0</v>
      </c>
      <c r="N560">
        <v>4</v>
      </c>
      <c r="O560">
        <v>1</v>
      </c>
      <c r="P560">
        <v>5</v>
      </c>
      <c r="Q560" t="s">
        <v>129</v>
      </c>
      <c r="R560" t="s">
        <v>632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 t="s">
        <v>5</v>
      </c>
      <c r="AA560" t="s">
        <v>826</v>
      </c>
      <c r="AB560" t="s">
        <v>7</v>
      </c>
      <c r="AC560" t="s">
        <v>44</v>
      </c>
      <c r="AD560" t="s">
        <v>129</v>
      </c>
      <c r="AE560" t="s">
        <v>634</v>
      </c>
      <c r="AF560">
        <v>0</v>
      </c>
      <c r="AG560">
        <v>0</v>
      </c>
      <c r="AH560" t="s">
        <v>21</v>
      </c>
      <c r="AI560">
        <v>0</v>
      </c>
      <c r="AJ560">
        <v>0</v>
      </c>
      <c r="AK560">
        <v>0</v>
      </c>
      <c r="AL560" t="s">
        <v>11</v>
      </c>
      <c r="AM560" t="s">
        <v>12</v>
      </c>
      <c r="AN560" t="s">
        <v>13</v>
      </c>
      <c r="AO560" t="s">
        <v>359</v>
      </c>
      <c r="AP560" t="s">
        <v>15</v>
      </c>
      <c r="AQ560" t="s">
        <v>91</v>
      </c>
      <c r="AR560">
        <v>127702</v>
      </c>
      <c r="AS560" t="s">
        <v>851</v>
      </c>
    </row>
    <row r="561" spans="1:45" x14ac:dyDescent="0.25">
      <c r="A561" t="s">
        <v>631</v>
      </c>
      <c r="B561" t="s">
        <v>1</v>
      </c>
      <c r="C561" s="1">
        <v>42912</v>
      </c>
      <c r="D561" t="s">
        <v>35</v>
      </c>
      <c r="E561">
        <v>33</v>
      </c>
      <c r="F561">
        <v>2</v>
      </c>
      <c r="G561">
        <v>1</v>
      </c>
      <c r="H561">
        <v>0</v>
      </c>
      <c r="I561">
        <v>1</v>
      </c>
      <c r="J561">
        <v>1</v>
      </c>
      <c r="K561">
        <v>1</v>
      </c>
      <c r="L561">
        <v>1</v>
      </c>
      <c r="M561">
        <v>0</v>
      </c>
      <c r="N561">
        <v>4</v>
      </c>
      <c r="O561">
        <v>3</v>
      </c>
      <c r="P561">
        <v>7</v>
      </c>
      <c r="Q561" t="s">
        <v>129</v>
      </c>
      <c r="R561" t="s">
        <v>7</v>
      </c>
      <c r="S561" t="s">
        <v>7</v>
      </c>
      <c r="T561" t="s">
        <v>9</v>
      </c>
      <c r="U561">
        <v>0</v>
      </c>
      <c r="V561">
        <v>0</v>
      </c>
      <c r="W561">
        <v>0</v>
      </c>
      <c r="X561" t="s">
        <v>5</v>
      </c>
      <c r="Y561" t="s">
        <v>534</v>
      </c>
      <c r="Z561">
        <v>0</v>
      </c>
      <c r="AA561">
        <v>0</v>
      </c>
      <c r="AB561" t="s">
        <v>7</v>
      </c>
      <c r="AC561" t="s">
        <v>44</v>
      </c>
      <c r="AD561" t="s">
        <v>129</v>
      </c>
      <c r="AE561" t="s">
        <v>829</v>
      </c>
      <c r="AF561">
        <v>0</v>
      </c>
      <c r="AG561">
        <v>0</v>
      </c>
      <c r="AH561" t="s">
        <v>21</v>
      </c>
      <c r="AI561">
        <v>0</v>
      </c>
      <c r="AJ561">
        <v>0</v>
      </c>
      <c r="AK561">
        <v>0</v>
      </c>
      <c r="AL561" t="s">
        <v>11</v>
      </c>
      <c r="AM561" t="s">
        <v>12</v>
      </c>
      <c r="AN561" t="s">
        <v>13</v>
      </c>
      <c r="AO561" t="s">
        <v>359</v>
      </c>
      <c r="AP561" t="s">
        <v>15</v>
      </c>
      <c r="AQ561" t="s">
        <v>91</v>
      </c>
      <c r="AR561">
        <v>127703</v>
      </c>
      <c r="AS561" t="s">
        <v>852</v>
      </c>
    </row>
    <row r="562" spans="1:45" x14ac:dyDescent="0.25">
      <c r="A562" t="s">
        <v>631</v>
      </c>
      <c r="B562" t="s">
        <v>1</v>
      </c>
      <c r="C562" s="1">
        <v>42912</v>
      </c>
      <c r="D562" t="s">
        <v>35</v>
      </c>
      <c r="E562">
        <v>47</v>
      </c>
      <c r="F562">
        <v>1</v>
      </c>
      <c r="G562">
        <v>2</v>
      </c>
      <c r="H562">
        <v>0</v>
      </c>
      <c r="I562">
        <v>2</v>
      </c>
      <c r="J562">
        <v>1</v>
      </c>
      <c r="K562">
        <v>1</v>
      </c>
      <c r="L562">
        <v>0</v>
      </c>
      <c r="M562">
        <v>0</v>
      </c>
      <c r="N562">
        <v>2</v>
      </c>
      <c r="O562">
        <v>5</v>
      </c>
      <c r="P562">
        <v>7</v>
      </c>
      <c r="Q562" t="s">
        <v>531</v>
      </c>
      <c r="R562" t="s">
        <v>632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 t="s">
        <v>5</v>
      </c>
      <c r="AA562" t="s">
        <v>633</v>
      </c>
      <c r="AB562" t="s">
        <v>7</v>
      </c>
      <c r="AC562" t="s">
        <v>44</v>
      </c>
      <c r="AD562" t="s">
        <v>129</v>
      </c>
      <c r="AE562" t="s">
        <v>634</v>
      </c>
      <c r="AF562">
        <v>0</v>
      </c>
      <c r="AG562">
        <v>0</v>
      </c>
      <c r="AH562" t="s">
        <v>21</v>
      </c>
      <c r="AI562">
        <v>0</v>
      </c>
      <c r="AJ562">
        <v>0</v>
      </c>
      <c r="AK562">
        <v>0</v>
      </c>
      <c r="AL562" t="s">
        <v>11</v>
      </c>
      <c r="AM562" t="s">
        <v>22</v>
      </c>
      <c r="AN562" t="s">
        <v>13</v>
      </c>
      <c r="AO562" t="s">
        <v>359</v>
      </c>
      <c r="AP562" t="s">
        <v>15</v>
      </c>
      <c r="AQ562" t="s">
        <v>47</v>
      </c>
      <c r="AR562">
        <v>127704</v>
      </c>
      <c r="AS562" t="s">
        <v>853</v>
      </c>
    </row>
    <row r="563" spans="1:45" x14ac:dyDescent="0.25">
      <c r="A563" t="s">
        <v>631</v>
      </c>
      <c r="B563" t="s">
        <v>1</v>
      </c>
      <c r="C563" s="1">
        <v>42912</v>
      </c>
      <c r="D563" t="s">
        <v>35</v>
      </c>
      <c r="E563">
        <v>31</v>
      </c>
      <c r="F563">
        <v>2</v>
      </c>
      <c r="G563">
        <v>2</v>
      </c>
      <c r="H563">
        <v>0</v>
      </c>
      <c r="I563">
        <v>0</v>
      </c>
      <c r="J563">
        <v>1</v>
      </c>
      <c r="K563">
        <v>1</v>
      </c>
      <c r="L563">
        <v>0</v>
      </c>
      <c r="M563">
        <v>1</v>
      </c>
      <c r="N563">
        <v>3</v>
      </c>
      <c r="O563">
        <v>4</v>
      </c>
      <c r="P563">
        <v>7</v>
      </c>
      <c r="Q563" t="s">
        <v>129</v>
      </c>
      <c r="R563" t="s">
        <v>854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 t="s">
        <v>5</v>
      </c>
      <c r="AA563" t="s">
        <v>855</v>
      </c>
      <c r="AB563" t="s">
        <v>7</v>
      </c>
      <c r="AC563" t="s">
        <v>44</v>
      </c>
      <c r="AD563" t="s">
        <v>129</v>
      </c>
      <c r="AE563" t="s">
        <v>637</v>
      </c>
      <c r="AF563">
        <v>0</v>
      </c>
      <c r="AG563">
        <v>0</v>
      </c>
      <c r="AH563" t="s">
        <v>21</v>
      </c>
      <c r="AI563">
        <v>0</v>
      </c>
      <c r="AJ563">
        <v>0</v>
      </c>
      <c r="AK563">
        <v>0</v>
      </c>
      <c r="AL563" t="s">
        <v>11</v>
      </c>
      <c r="AM563" t="s">
        <v>12</v>
      </c>
      <c r="AN563" t="s">
        <v>41</v>
      </c>
      <c r="AO563" t="s">
        <v>359</v>
      </c>
      <c r="AP563" t="s">
        <v>15</v>
      </c>
      <c r="AQ563" t="s">
        <v>47</v>
      </c>
      <c r="AR563">
        <v>127705</v>
      </c>
      <c r="AS563" t="s">
        <v>856</v>
      </c>
    </row>
    <row r="564" spans="1:45" x14ac:dyDescent="0.25">
      <c r="A564" t="s">
        <v>631</v>
      </c>
      <c r="B564" t="s">
        <v>1</v>
      </c>
      <c r="C564" s="1">
        <v>42912</v>
      </c>
      <c r="D564" t="s">
        <v>35</v>
      </c>
      <c r="E564">
        <v>57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1</v>
      </c>
      <c r="L564">
        <v>0</v>
      </c>
      <c r="M564">
        <v>0</v>
      </c>
      <c r="N564">
        <v>0</v>
      </c>
      <c r="O564">
        <v>1</v>
      </c>
      <c r="P564">
        <v>1</v>
      </c>
      <c r="Q564" t="s">
        <v>129</v>
      </c>
      <c r="R564" t="s">
        <v>632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 t="s">
        <v>5</v>
      </c>
      <c r="AA564" t="s">
        <v>826</v>
      </c>
      <c r="AB564" t="s">
        <v>7</v>
      </c>
      <c r="AC564" t="s">
        <v>44</v>
      </c>
      <c r="AD564" t="s">
        <v>129</v>
      </c>
      <c r="AE564" t="s">
        <v>820</v>
      </c>
      <c r="AF564">
        <v>0</v>
      </c>
      <c r="AG564">
        <v>0</v>
      </c>
      <c r="AH564" t="s">
        <v>21</v>
      </c>
      <c r="AI564">
        <v>0</v>
      </c>
      <c r="AJ564">
        <v>0</v>
      </c>
      <c r="AK564">
        <v>0</v>
      </c>
      <c r="AL564" t="s">
        <v>11</v>
      </c>
      <c r="AM564" t="s">
        <v>12</v>
      </c>
      <c r="AN564" t="s">
        <v>41</v>
      </c>
      <c r="AO564" t="s">
        <v>359</v>
      </c>
      <c r="AP564" t="s">
        <v>15</v>
      </c>
      <c r="AQ564">
        <v>0</v>
      </c>
      <c r="AR564">
        <v>127706</v>
      </c>
      <c r="AS564" t="s">
        <v>857</v>
      </c>
    </row>
    <row r="565" spans="1:45" x14ac:dyDescent="0.25">
      <c r="A565" t="s">
        <v>631</v>
      </c>
      <c r="B565" t="s">
        <v>1</v>
      </c>
      <c r="C565" s="1">
        <v>42912</v>
      </c>
      <c r="D565" t="s">
        <v>2</v>
      </c>
      <c r="E565">
        <v>22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1</v>
      </c>
      <c r="L565">
        <v>0</v>
      </c>
      <c r="M565">
        <v>0</v>
      </c>
      <c r="N565">
        <v>0</v>
      </c>
      <c r="O565">
        <v>1</v>
      </c>
      <c r="P565">
        <v>1</v>
      </c>
      <c r="Q565" t="s">
        <v>125</v>
      </c>
      <c r="R565" t="s">
        <v>7</v>
      </c>
      <c r="S565" t="s">
        <v>7</v>
      </c>
      <c r="T565" t="s">
        <v>9</v>
      </c>
      <c r="U565">
        <v>0</v>
      </c>
      <c r="V565">
        <v>0</v>
      </c>
      <c r="W565">
        <v>0</v>
      </c>
      <c r="X565" t="s">
        <v>5</v>
      </c>
      <c r="Y565" t="s">
        <v>10</v>
      </c>
      <c r="Z565">
        <v>0</v>
      </c>
      <c r="AA565">
        <v>0</v>
      </c>
      <c r="AB565" t="s">
        <v>7</v>
      </c>
      <c r="AC565" t="s">
        <v>44</v>
      </c>
      <c r="AD565" t="s">
        <v>129</v>
      </c>
      <c r="AE565" t="s">
        <v>634</v>
      </c>
      <c r="AF565">
        <v>0</v>
      </c>
      <c r="AG565">
        <v>0</v>
      </c>
      <c r="AH565" t="s">
        <v>21</v>
      </c>
      <c r="AI565">
        <v>0</v>
      </c>
      <c r="AJ565">
        <v>0</v>
      </c>
      <c r="AK565">
        <v>0</v>
      </c>
      <c r="AL565" t="s">
        <v>11</v>
      </c>
      <c r="AM565" t="s">
        <v>22</v>
      </c>
      <c r="AN565" t="s">
        <v>41</v>
      </c>
      <c r="AO565" t="s">
        <v>359</v>
      </c>
      <c r="AP565" t="s">
        <v>15</v>
      </c>
      <c r="AQ565">
        <v>0</v>
      </c>
      <c r="AR565">
        <v>127707</v>
      </c>
      <c r="AS565" t="s">
        <v>858</v>
      </c>
    </row>
    <row r="566" spans="1:45" x14ac:dyDescent="0.25">
      <c r="A566" t="s">
        <v>631</v>
      </c>
      <c r="B566" t="s">
        <v>1</v>
      </c>
      <c r="C566" s="1">
        <v>42912</v>
      </c>
      <c r="D566" t="s">
        <v>35</v>
      </c>
      <c r="E566">
        <v>38</v>
      </c>
      <c r="F566">
        <v>3</v>
      </c>
      <c r="G566">
        <v>2</v>
      </c>
      <c r="H566">
        <v>0</v>
      </c>
      <c r="I566">
        <v>1</v>
      </c>
      <c r="J566">
        <v>0</v>
      </c>
      <c r="K566">
        <v>1</v>
      </c>
      <c r="L566">
        <v>0</v>
      </c>
      <c r="M566">
        <v>1</v>
      </c>
      <c r="N566">
        <v>3</v>
      </c>
      <c r="O566">
        <v>5</v>
      </c>
      <c r="P566">
        <v>8</v>
      </c>
      <c r="Q566" t="s">
        <v>531</v>
      </c>
      <c r="R566" t="s">
        <v>7</v>
      </c>
      <c r="S566" t="s">
        <v>44</v>
      </c>
      <c r="T566" t="s">
        <v>531</v>
      </c>
      <c r="U566" t="s">
        <v>133</v>
      </c>
      <c r="V566">
        <v>0</v>
      </c>
      <c r="W566">
        <v>0</v>
      </c>
      <c r="X566" t="s">
        <v>21</v>
      </c>
      <c r="Y566">
        <v>0</v>
      </c>
      <c r="Z566">
        <v>0</v>
      </c>
      <c r="AA566">
        <v>0</v>
      </c>
      <c r="AB566" t="s">
        <v>7</v>
      </c>
      <c r="AC566" t="s">
        <v>44</v>
      </c>
      <c r="AD566" t="s">
        <v>129</v>
      </c>
      <c r="AE566" t="s">
        <v>820</v>
      </c>
      <c r="AF566">
        <v>0</v>
      </c>
      <c r="AG566">
        <v>0</v>
      </c>
      <c r="AH566" t="s">
        <v>21</v>
      </c>
      <c r="AI566">
        <v>0</v>
      </c>
      <c r="AJ566">
        <v>0</v>
      </c>
      <c r="AK566">
        <v>0</v>
      </c>
      <c r="AL566" t="s">
        <v>11</v>
      </c>
      <c r="AM566" t="s">
        <v>26</v>
      </c>
      <c r="AN566" t="s">
        <v>13</v>
      </c>
      <c r="AO566" t="s">
        <v>830</v>
      </c>
      <c r="AP566" t="s">
        <v>859</v>
      </c>
      <c r="AQ566" t="s">
        <v>191</v>
      </c>
      <c r="AR566">
        <v>127708</v>
      </c>
      <c r="AS566" t="s">
        <v>860</v>
      </c>
    </row>
    <row r="567" spans="1:45" x14ac:dyDescent="0.25">
      <c r="A567" t="s">
        <v>631</v>
      </c>
      <c r="B567" t="s">
        <v>1</v>
      </c>
      <c r="C567" s="1">
        <v>42912</v>
      </c>
      <c r="D567" t="s">
        <v>2</v>
      </c>
      <c r="E567">
        <v>30</v>
      </c>
      <c r="F567">
        <v>1</v>
      </c>
      <c r="G567">
        <v>0</v>
      </c>
      <c r="H567">
        <v>0</v>
      </c>
      <c r="I567">
        <v>2</v>
      </c>
      <c r="J567">
        <v>1</v>
      </c>
      <c r="K567">
        <v>1</v>
      </c>
      <c r="L567">
        <v>0</v>
      </c>
      <c r="M567">
        <v>0</v>
      </c>
      <c r="N567">
        <v>2</v>
      </c>
      <c r="O567">
        <v>3</v>
      </c>
      <c r="P567">
        <v>5</v>
      </c>
      <c r="Q567" t="s">
        <v>531</v>
      </c>
      <c r="R567" t="s">
        <v>7</v>
      </c>
      <c r="S567" t="s">
        <v>44</v>
      </c>
      <c r="T567" t="s">
        <v>531</v>
      </c>
      <c r="U567" t="s">
        <v>133</v>
      </c>
      <c r="V567">
        <v>0</v>
      </c>
      <c r="W567">
        <v>0</v>
      </c>
      <c r="X567" t="s">
        <v>21</v>
      </c>
      <c r="Y567">
        <v>0</v>
      </c>
      <c r="Z567">
        <v>0</v>
      </c>
      <c r="AA567">
        <v>0</v>
      </c>
      <c r="AB567" t="s">
        <v>7</v>
      </c>
      <c r="AC567" t="s">
        <v>44</v>
      </c>
      <c r="AD567" t="s">
        <v>129</v>
      </c>
      <c r="AE567" t="s">
        <v>634</v>
      </c>
      <c r="AF567">
        <v>0</v>
      </c>
      <c r="AG567">
        <v>0</v>
      </c>
      <c r="AH567" t="s">
        <v>21</v>
      </c>
      <c r="AI567">
        <v>0</v>
      </c>
      <c r="AJ567">
        <v>0</v>
      </c>
      <c r="AK567">
        <v>0</v>
      </c>
      <c r="AL567" t="s">
        <v>11</v>
      </c>
      <c r="AM567" t="s">
        <v>26</v>
      </c>
      <c r="AN567" t="s">
        <v>41</v>
      </c>
      <c r="AO567" t="s">
        <v>830</v>
      </c>
      <c r="AP567" t="s">
        <v>15</v>
      </c>
      <c r="AQ567" t="s">
        <v>47</v>
      </c>
      <c r="AR567">
        <v>127709</v>
      </c>
      <c r="AS567" t="s">
        <v>861</v>
      </c>
    </row>
    <row r="568" spans="1:45" x14ac:dyDescent="0.25">
      <c r="A568" t="s">
        <v>631</v>
      </c>
      <c r="B568" t="s">
        <v>1</v>
      </c>
      <c r="C568" s="1">
        <v>42912</v>
      </c>
      <c r="D568" t="s">
        <v>2</v>
      </c>
      <c r="E568">
        <v>25</v>
      </c>
      <c r="F568">
        <v>0</v>
      </c>
      <c r="G568">
        <v>2</v>
      </c>
      <c r="H568">
        <v>0</v>
      </c>
      <c r="I568">
        <v>0</v>
      </c>
      <c r="J568">
        <v>0</v>
      </c>
      <c r="K568">
        <v>1</v>
      </c>
      <c r="L568">
        <v>0</v>
      </c>
      <c r="M568">
        <v>0</v>
      </c>
      <c r="N568">
        <v>0</v>
      </c>
      <c r="O568">
        <v>3</v>
      </c>
      <c r="P568">
        <v>3</v>
      </c>
      <c r="Q568" t="s">
        <v>129</v>
      </c>
      <c r="R568" t="s">
        <v>327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 t="s">
        <v>5</v>
      </c>
      <c r="AA568" t="s">
        <v>328</v>
      </c>
      <c r="AB568" t="s">
        <v>7</v>
      </c>
      <c r="AC568" t="s">
        <v>44</v>
      </c>
      <c r="AD568" t="s">
        <v>129</v>
      </c>
      <c r="AE568" t="s">
        <v>824</v>
      </c>
      <c r="AF568">
        <v>0</v>
      </c>
      <c r="AG568">
        <v>0</v>
      </c>
      <c r="AH568" t="s">
        <v>21</v>
      </c>
      <c r="AI568">
        <v>0</v>
      </c>
      <c r="AJ568">
        <v>0</v>
      </c>
      <c r="AK568">
        <v>0</v>
      </c>
      <c r="AL568" t="s">
        <v>11</v>
      </c>
      <c r="AM568" t="s">
        <v>12</v>
      </c>
      <c r="AN568" t="s">
        <v>13</v>
      </c>
      <c r="AO568" t="s">
        <v>359</v>
      </c>
      <c r="AP568" t="s">
        <v>15</v>
      </c>
      <c r="AQ568" t="s">
        <v>91</v>
      </c>
      <c r="AR568">
        <v>127710</v>
      </c>
      <c r="AS568" t="s">
        <v>862</v>
      </c>
    </row>
    <row r="569" spans="1:45" x14ac:dyDescent="0.25">
      <c r="A569" t="s">
        <v>631</v>
      </c>
      <c r="B569" t="s">
        <v>1</v>
      </c>
      <c r="C569" s="1">
        <v>42912</v>
      </c>
      <c r="D569" t="s">
        <v>2</v>
      </c>
      <c r="E569">
        <v>36</v>
      </c>
      <c r="F569">
        <v>2</v>
      </c>
      <c r="G569">
        <v>1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1</v>
      </c>
      <c r="N569">
        <v>2</v>
      </c>
      <c r="O569">
        <v>2</v>
      </c>
      <c r="P569">
        <v>4</v>
      </c>
      <c r="Q569" t="s">
        <v>129</v>
      </c>
      <c r="R569" t="s">
        <v>327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 t="s">
        <v>5</v>
      </c>
      <c r="AA569" t="s">
        <v>328</v>
      </c>
      <c r="AB569" t="s">
        <v>7</v>
      </c>
      <c r="AC569" t="s">
        <v>44</v>
      </c>
      <c r="AD569" t="s">
        <v>129</v>
      </c>
      <c r="AE569" t="s">
        <v>637</v>
      </c>
      <c r="AF569">
        <v>0</v>
      </c>
      <c r="AG569">
        <v>0</v>
      </c>
      <c r="AH569" t="s">
        <v>21</v>
      </c>
      <c r="AI569">
        <v>0</v>
      </c>
      <c r="AJ569">
        <v>0</v>
      </c>
      <c r="AK569">
        <v>0</v>
      </c>
      <c r="AL569" t="s">
        <v>11</v>
      </c>
      <c r="AM569" t="s">
        <v>12</v>
      </c>
      <c r="AN569" t="s">
        <v>13</v>
      </c>
      <c r="AO569" t="s">
        <v>359</v>
      </c>
      <c r="AP569" t="s">
        <v>15</v>
      </c>
      <c r="AQ569" t="s">
        <v>47</v>
      </c>
      <c r="AR569">
        <v>127711</v>
      </c>
      <c r="AS569" t="s">
        <v>863</v>
      </c>
    </row>
    <row r="570" spans="1:45" x14ac:dyDescent="0.25">
      <c r="A570" t="s">
        <v>631</v>
      </c>
      <c r="B570" t="s">
        <v>1</v>
      </c>
      <c r="C570" s="1">
        <v>42912</v>
      </c>
      <c r="D570" t="s">
        <v>35</v>
      </c>
      <c r="E570">
        <v>39</v>
      </c>
      <c r="F570">
        <v>2</v>
      </c>
      <c r="G570">
        <v>1</v>
      </c>
      <c r="H570">
        <v>2</v>
      </c>
      <c r="I570">
        <v>1</v>
      </c>
      <c r="J570">
        <v>0</v>
      </c>
      <c r="K570">
        <v>1</v>
      </c>
      <c r="L570">
        <v>0</v>
      </c>
      <c r="M570">
        <v>1</v>
      </c>
      <c r="N570">
        <v>4</v>
      </c>
      <c r="O570">
        <v>4</v>
      </c>
      <c r="P570">
        <v>8</v>
      </c>
      <c r="Q570" t="s">
        <v>129</v>
      </c>
      <c r="R570" t="s">
        <v>632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 t="s">
        <v>5</v>
      </c>
      <c r="AA570" t="s">
        <v>633</v>
      </c>
      <c r="AB570" t="s">
        <v>7</v>
      </c>
      <c r="AC570" t="s">
        <v>44</v>
      </c>
      <c r="AD570" t="s">
        <v>129</v>
      </c>
      <c r="AE570" t="s">
        <v>634</v>
      </c>
      <c r="AF570">
        <v>0</v>
      </c>
      <c r="AG570">
        <v>0</v>
      </c>
      <c r="AH570" t="s">
        <v>21</v>
      </c>
      <c r="AI570">
        <v>0</v>
      </c>
      <c r="AJ570">
        <v>0</v>
      </c>
      <c r="AK570">
        <v>0</v>
      </c>
      <c r="AL570" t="s">
        <v>11</v>
      </c>
      <c r="AM570" t="s">
        <v>12</v>
      </c>
      <c r="AN570" t="s">
        <v>41</v>
      </c>
      <c r="AO570" t="s">
        <v>359</v>
      </c>
      <c r="AP570" t="s">
        <v>15</v>
      </c>
      <c r="AQ570" t="s">
        <v>278</v>
      </c>
      <c r="AR570">
        <v>127712</v>
      </c>
      <c r="AS570" t="s">
        <v>864</v>
      </c>
    </row>
    <row r="571" spans="1:45" x14ac:dyDescent="0.25">
      <c r="A571" t="s">
        <v>631</v>
      </c>
      <c r="B571" t="s">
        <v>1</v>
      </c>
      <c r="C571" s="1">
        <v>42912</v>
      </c>
      <c r="D571" t="s">
        <v>35</v>
      </c>
      <c r="E571">
        <v>27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1</v>
      </c>
      <c r="L571">
        <v>0</v>
      </c>
      <c r="M571">
        <v>0</v>
      </c>
      <c r="N571">
        <v>0</v>
      </c>
      <c r="O571">
        <v>1</v>
      </c>
      <c r="P571">
        <v>1</v>
      </c>
      <c r="Q571" t="s">
        <v>531</v>
      </c>
      <c r="R571" t="s">
        <v>7</v>
      </c>
      <c r="S571" t="s">
        <v>44</v>
      </c>
      <c r="T571" t="s">
        <v>531</v>
      </c>
      <c r="U571" t="s">
        <v>133</v>
      </c>
      <c r="V571">
        <v>0</v>
      </c>
      <c r="W571">
        <v>0</v>
      </c>
      <c r="X571" t="s">
        <v>21</v>
      </c>
      <c r="Y571">
        <v>0</v>
      </c>
      <c r="Z571">
        <v>0</v>
      </c>
      <c r="AA571">
        <v>0</v>
      </c>
      <c r="AB571" t="s">
        <v>7</v>
      </c>
      <c r="AC571" t="s">
        <v>44</v>
      </c>
      <c r="AD571" t="s">
        <v>129</v>
      </c>
      <c r="AE571" t="s">
        <v>634</v>
      </c>
      <c r="AF571">
        <v>0</v>
      </c>
      <c r="AG571">
        <v>0</v>
      </c>
      <c r="AH571" t="s">
        <v>21</v>
      </c>
      <c r="AI571">
        <v>0</v>
      </c>
      <c r="AJ571">
        <v>0</v>
      </c>
      <c r="AK571">
        <v>0</v>
      </c>
      <c r="AL571" t="s">
        <v>154</v>
      </c>
      <c r="AM571" t="s">
        <v>26</v>
      </c>
      <c r="AN571" t="s">
        <v>41</v>
      </c>
      <c r="AO571" t="s">
        <v>830</v>
      </c>
      <c r="AP571" t="s">
        <v>859</v>
      </c>
      <c r="AQ571">
        <v>0</v>
      </c>
      <c r="AR571">
        <v>127713</v>
      </c>
      <c r="AS571" t="s">
        <v>865</v>
      </c>
    </row>
    <row r="572" spans="1:45" x14ac:dyDescent="0.25">
      <c r="A572" t="s">
        <v>631</v>
      </c>
      <c r="B572" t="s">
        <v>1</v>
      </c>
      <c r="C572" s="1">
        <v>42912</v>
      </c>
      <c r="D572" t="s">
        <v>2</v>
      </c>
      <c r="E572">
        <v>25</v>
      </c>
      <c r="F572">
        <v>3</v>
      </c>
      <c r="G572">
        <v>2</v>
      </c>
      <c r="H572">
        <v>1</v>
      </c>
      <c r="I572">
        <v>0</v>
      </c>
      <c r="J572">
        <v>1</v>
      </c>
      <c r="K572">
        <v>1</v>
      </c>
      <c r="L572">
        <v>0</v>
      </c>
      <c r="M572">
        <v>0</v>
      </c>
      <c r="N572">
        <v>5</v>
      </c>
      <c r="O572">
        <v>3</v>
      </c>
      <c r="P572">
        <v>8</v>
      </c>
      <c r="Q572" t="s">
        <v>531</v>
      </c>
      <c r="R572" t="s">
        <v>7</v>
      </c>
      <c r="S572" t="s">
        <v>44</v>
      </c>
      <c r="T572" t="s">
        <v>531</v>
      </c>
      <c r="U572" t="s">
        <v>133</v>
      </c>
      <c r="V572">
        <v>0</v>
      </c>
      <c r="W572">
        <v>0</v>
      </c>
      <c r="X572" t="s">
        <v>21</v>
      </c>
      <c r="Y572">
        <v>0</v>
      </c>
      <c r="Z572">
        <v>0</v>
      </c>
      <c r="AA572">
        <v>0</v>
      </c>
      <c r="AB572" t="s">
        <v>7</v>
      </c>
      <c r="AC572" t="s">
        <v>44</v>
      </c>
      <c r="AD572" t="s">
        <v>129</v>
      </c>
      <c r="AE572" t="s">
        <v>820</v>
      </c>
      <c r="AF572">
        <v>0</v>
      </c>
      <c r="AG572">
        <v>0</v>
      </c>
      <c r="AH572" t="s">
        <v>21</v>
      </c>
      <c r="AI572">
        <v>0</v>
      </c>
      <c r="AJ572">
        <v>0</v>
      </c>
      <c r="AK572">
        <v>0</v>
      </c>
      <c r="AL572" t="s">
        <v>11</v>
      </c>
      <c r="AM572" t="s">
        <v>49</v>
      </c>
      <c r="AN572" t="s">
        <v>41</v>
      </c>
      <c r="AO572" t="s">
        <v>830</v>
      </c>
      <c r="AP572" t="s">
        <v>15</v>
      </c>
      <c r="AQ572" t="s">
        <v>656</v>
      </c>
      <c r="AR572">
        <v>127714</v>
      </c>
      <c r="AS572" t="s">
        <v>866</v>
      </c>
    </row>
    <row r="573" spans="1:45" x14ac:dyDescent="0.25">
      <c r="A573" t="s">
        <v>631</v>
      </c>
      <c r="B573" t="s">
        <v>1</v>
      </c>
      <c r="C573" s="1">
        <v>42912</v>
      </c>
      <c r="D573" t="s">
        <v>2</v>
      </c>
      <c r="E573">
        <v>40</v>
      </c>
      <c r="F573">
        <v>0</v>
      </c>
      <c r="G573">
        <v>0</v>
      </c>
      <c r="H573">
        <v>0</v>
      </c>
      <c r="I573">
        <v>1</v>
      </c>
      <c r="J573">
        <v>1</v>
      </c>
      <c r="K573">
        <v>0</v>
      </c>
      <c r="L573">
        <v>0</v>
      </c>
      <c r="M573">
        <v>0</v>
      </c>
      <c r="N573">
        <v>1</v>
      </c>
      <c r="O573">
        <v>1</v>
      </c>
      <c r="P573">
        <v>2</v>
      </c>
      <c r="Q573" t="s">
        <v>129</v>
      </c>
      <c r="R573" t="s">
        <v>7</v>
      </c>
      <c r="S573" t="s">
        <v>7</v>
      </c>
      <c r="T573" t="s">
        <v>9</v>
      </c>
      <c r="U573">
        <v>0</v>
      </c>
      <c r="V573">
        <v>0</v>
      </c>
      <c r="W573">
        <v>0</v>
      </c>
      <c r="X573" t="s">
        <v>5</v>
      </c>
      <c r="Y573" t="s">
        <v>10</v>
      </c>
      <c r="Z573">
        <v>0</v>
      </c>
      <c r="AA573">
        <v>0</v>
      </c>
      <c r="AB573" t="s">
        <v>7</v>
      </c>
      <c r="AC573" t="s">
        <v>44</v>
      </c>
      <c r="AD573" t="s">
        <v>129</v>
      </c>
      <c r="AE573" t="s">
        <v>824</v>
      </c>
      <c r="AF573">
        <v>0</v>
      </c>
      <c r="AG573">
        <v>0</v>
      </c>
      <c r="AH573" t="s">
        <v>21</v>
      </c>
      <c r="AI573">
        <v>0</v>
      </c>
      <c r="AJ573">
        <v>0</v>
      </c>
      <c r="AK573">
        <v>0</v>
      </c>
      <c r="AL573" t="s">
        <v>11</v>
      </c>
      <c r="AM573" t="s">
        <v>26</v>
      </c>
      <c r="AN573" t="s">
        <v>13</v>
      </c>
      <c r="AO573" t="s">
        <v>359</v>
      </c>
      <c r="AP573" t="s">
        <v>28</v>
      </c>
      <c r="AQ573" t="s">
        <v>29</v>
      </c>
      <c r="AR573">
        <v>127715</v>
      </c>
      <c r="AS573" t="s">
        <v>867</v>
      </c>
    </row>
    <row r="574" spans="1:45" x14ac:dyDescent="0.25">
      <c r="A574" t="s">
        <v>631</v>
      </c>
      <c r="B574" t="s">
        <v>1</v>
      </c>
      <c r="C574" s="1">
        <v>42912</v>
      </c>
      <c r="D574" t="s">
        <v>35</v>
      </c>
      <c r="E574">
        <v>31</v>
      </c>
      <c r="F574">
        <v>1</v>
      </c>
      <c r="G574">
        <v>2</v>
      </c>
      <c r="H574">
        <v>1</v>
      </c>
      <c r="I574">
        <v>1</v>
      </c>
      <c r="J574">
        <v>0</v>
      </c>
      <c r="K574">
        <v>1</v>
      </c>
      <c r="L574">
        <v>0</v>
      </c>
      <c r="M574">
        <v>0</v>
      </c>
      <c r="N574">
        <v>2</v>
      </c>
      <c r="O574">
        <v>4</v>
      </c>
      <c r="P574">
        <v>6</v>
      </c>
      <c r="Q574" t="s">
        <v>462</v>
      </c>
      <c r="R574" t="s">
        <v>7</v>
      </c>
      <c r="S574" t="s">
        <v>105</v>
      </c>
      <c r="T574" t="s">
        <v>462</v>
      </c>
      <c r="U574" t="s">
        <v>868</v>
      </c>
      <c r="V574">
        <v>0</v>
      </c>
      <c r="W574">
        <v>0</v>
      </c>
      <c r="X574" t="s">
        <v>21</v>
      </c>
      <c r="Y574">
        <v>0</v>
      </c>
      <c r="Z574">
        <v>0</v>
      </c>
      <c r="AA574">
        <v>0</v>
      </c>
      <c r="AB574" t="s">
        <v>7</v>
      </c>
      <c r="AC574" t="s">
        <v>44</v>
      </c>
      <c r="AD574" t="s">
        <v>129</v>
      </c>
      <c r="AE574" t="s">
        <v>824</v>
      </c>
      <c r="AF574">
        <v>0</v>
      </c>
      <c r="AG574">
        <v>0</v>
      </c>
      <c r="AH574" t="s">
        <v>21</v>
      </c>
      <c r="AI574">
        <v>0</v>
      </c>
      <c r="AJ574">
        <v>0</v>
      </c>
      <c r="AK574">
        <v>0</v>
      </c>
      <c r="AL574" t="s">
        <v>11</v>
      </c>
      <c r="AM574" t="s">
        <v>22</v>
      </c>
      <c r="AN574" t="s">
        <v>41</v>
      </c>
      <c r="AO574" t="s">
        <v>359</v>
      </c>
      <c r="AP574" t="s">
        <v>28</v>
      </c>
      <c r="AQ574" t="s">
        <v>656</v>
      </c>
      <c r="AR574">
        <v>127716</v>
      </c>
      <c r="AS574" t="s">
        <v>869</v>
      </c>
    </row>
    <row r="575" spans="1:45" x14ac:dyDescent="0.25">
      <c r="A575" t="s">
        <v>631</v>
      </c>
      <c r="B575" t="s">
        <v>1</v>
      </c>
      <c r="C575" s="1">
        <v>42912</v>
      </c>
      <c r="D575" t="s">
        <v>2</v>
      </c>
      <c r="E575">
        <v>25</v>
      </c>
      <c r="F575">
        <v>3</v>
      </c>
      <c r="G575">
        <v>1</v>
      </c>
      <c r="H575">
        <v>0</v>
      </c>
      <c r="I575">
        <v>1</v>
      </c>
      <c r="J575">
        <v>0</v>
      </c>
      <c r="K575">
        <v>0</v>
      </c>
      <c r="L575">
        <v>0</v>
      </c>
      <c r="M575">
        <v>1</v>
      </c>
      <c r="N575">
        <v>3</v>
      </c>
      <c r="O575">
        <v>3</v>
      </c>
      <c r="P575">
        <v>6</v>
      </c>
      <c r="Q575" t="s">
        <v>531</v>
      </c>
      <c r="R575" t="s">
        <v>7</v>
      </c>
      <c r="S575" t="s">
        <v>44</v>
      </c>
      <c r="T575" t="s">
        <v>531</v>
      </c>
      <c r="U575" t="s">
        <v>870</v>
      </c>
      <c r="V575">
        <v>0</v>
      </c>
      <c r="W575">
        <v>0</v>
      </c>
      <c r="X575" t="s">
        <v>21</v>
      </c>
      <c r="Y575">
        <v>0</v>
      </c>
      <c r="Z575">
        <v>0</v>
      </c>
      <c r="AA575">
        <v>0</v>
      </c>
      <c r="AB575" t="s">
        <v>7</v>
      </c>
      <c r="AC575" t="s">
        <v>44</v>
      </c>
      <c r="AD575" t="s">
        <v>129</v>
      </c>
      <c r="AE575" t="s">
        <v>820</v>
      </c>
      <c r="AF575">
        <v>0</v>
      </c>
      <c r="AG575">
        <v>0</v>
      </c>
      <c r="AH575" t="s">
        <v>21</v>
      </c>
      <c r="AI575">
        <v>0</v>
      </c>
      <c r="AJ575">
        <v>0</v>
      </c>
      <c r="AK575">
        <v>0</v>
      </c>
      <c r="AL575" t="s">
        <v>11</v>
      </c>
      <c r="AM575" t="s">
        <v>26</v>
      </c>
      <c r="AN575" t="s">
        <v>41</v>
      </c>
      <c r="AO575" t="s">
        <v>830</v>
      </c>
      <c r="AP575" t="s">
        <v>15</v>
      </c>
      <c r="AQ575" t="s">
        <v>91</v>
      </c>
      <c r="AR575">
        <v>127717</v>
      </c>
      <c r="AS575" t="s">
        <v>871</v>
      </c>
    </row>
    <row r="576" spans="1:45" x14ac:dyDescent="0.25">
      <c r="A576" t="s">
        <v>631</v>
      </c>
      <c r="B576" t="s">
        <v>1</v>
      </c>
      <c r="C576" s="1">
        <v>42912</v>
      </c>
      <c r="D576" t="s">
        <v>35</v>
      </c>
      <c r="E576">
        <v>39</v>
      </c>
      <c r="F576">
        <v>1</v>
      </c>
      <c r="G576">
        <v>1</v>
      </c>
      <c r="H576">
        <v>1</v>
      </c>
      <c r="I576">
        <v>2</v>
      </c>
      <c r="J576">
        <v>1</v>
      </c>
      <c r="K576">
        <v>3</v>
      </c>
      <c r="L576">
        <v>0</v>
      </c>
      <c r="M576">
        <v>0</v>
      </c>
      <c r="N576">
        <v>3</v>
      </c>
      <c r="O576">
        <v>6</v>
      </c>
      <c r="P576">
        <v>9</v>
      </c>
      <c r="Q576" t="s">
        <v>125</v>
      </c>
      <c r="R576" t="s">
        <v>7</v>
      </c>
      <c r="S576" t="s">
        <v>7</v>
      </c>
      <c r="T576" t="s">
        <v>9</v>
      </c>
      <c r="U576">
        <v>0</v>
      </c>
      <c r="V576">
        <v>0</v>
      </c>
      <c r="W576">
        <v>0</v>
      </c>
      <c r="X576" t="s">
        <v>5</v>
      </c>
      <c r="Y576" t="s">
        <v>10</v>
      </c>
      <c r="Z576">
        <v>0</v>
      </c>
      <c r="AA576">
        <v>0</v>
      </c>
      <c r="AB576" t="s">
        <v>632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 t="s">
        <v>5</v>
      </c>
      <c r="AK576" t="s">
        <v>826</v>
      </c>
      <c r="AL576" t="s">
        <v>154</v>
      </c>
      <c r="AM576" t="s">
        <v>818</v>
      </c>
      <c r="AN576" t="s">
        <v>13</v>
      </c>
      <c r="AO576" t="s">
        <v>359</v>
      </c>
      <c r="AP576" t="s">
        <v>15</v>
      </c>
      <c r="AQ576" t="s">
        <v>47</v>
      </c>
      <c r="AR576">
        <v>127718</v>
      </c>
      <c r="AS576" t="s">
        <v>872</v>
      </c>
    </row>
    <row r="577" spans="1:45" x14ac:dyDescent="0.25">
      <c r="A577" t="s">
        <v>631</v>
      </c>
      <c r="B577" t="s">
        <v>1</v>
      </c>
      <c r="C577" s="1">
        <v>42912</v>
      </c>
      <c r="D577" t="s">
        <v>35</v>
      </c>
      <c r="E577">
        <v>32</v>
      </c>
      <c r="F577">
        <v>0</v>
      </c>
      <c r="G577">
        <v>0</v>
      </c>
      <c r="H577">
        <v>0</v>
      </c>
      <c r="I577">
        <v>0</v>
      </c>
      <c r="J577">
        <v>3</v>
      </c>
      <c r="K577">
        <v>1</v>
      </c>
      <c r="L577">
        <v>0</v>
      </c>
      <c r="M577">
        <v>0</v>
      </c>
      <c r="N577">
        <v>3</v>
      </c>
      <c r="O577">
        <v>1</v>
      </c>
      <c r="P577">
        <v>4</v>
      </c>
      <c r="Q577" t="s">
        <v>462</v>
      </c>
      <c r="R577" t="s">
        <v>632</v>
      </c>
      <c r="S577" t="s">
        <v>636</v>
      </c>
      <c r="T577" t="s">
        <v>873</v>
      </c>
      <c r="U577">
        <v>0</v>
      </c>
      <c r="V577">
        <v>0</v>
      </c>
      <c r="W577">
        <v>0</v>
      </c>
      <c r="X577">
        <v>0</v>
      </c>
      <c r="Y577">
        <v>0</v>
      </c>
      <c r="Z577" t="s">
        <v>21</v>
      </c>
      <c r="AA577">
        <v>0</v>
      </c>
      <c r="AB577" t="s">
        <v>7</v>
      </c>
      <c r="AC577" t="s">
        <v>105</v>
      </c>
      <c r="AD577" t="s">
        <v>462</v>
      </c>
      <c r="AE577" t="s">
        <v>874</v>
      </c>
      <c r="AF577">
        <v>0</v>
      </c>
      <c r="AG577">
        <v>0</v>
      </c>
      <c r="AH577" t="s">
        <v>21</v>
      </c>
      <c r="AI577">
        <v>0</v>
      </c>
      <c r="AJ577">
        <v>0</v>
      </c>
      <c r="AK577">
        <v>0</v>
      </c>
      <c r="AL577" t="s">
        <v>154</v>
      </c>
      <c r="AM577" t="s">
        <v>12</v>
      </c>
      <c r="AN577" t="s">
        <v>41</v>
      </c>
      <c r="AO577" t="s">
        <v>359</v>
      </c>
      <c r="AP577" t="s">
        <v>15</v>
      </c>
      <c r="AQ577">
        <v>0</v>
      </c>
      <c r="AR577">
        <v>127719</v>
      </c>
      <c r="AS577" t="s">
        <v>875</v>
      </c>
    </row>
    <row r="578" spans="1:45" x14ac:dyDescent="0.25">
      <c r="A578" t="s">
        <v>631</v>
      </c>
      <c r="B578" t="s">
        <v>1</v>
      </c>
      <c r="C578" s="1">
        <v>42912</v>
      </c>
      <c r="D578" t="s">
        <v>2</v>
      </c>
      <c r="E578">
        <v>28</v>
      </c>
      <c r="F578">
        <v>2</v>
      </c>
      <c r="G578">
        <v>4</v>
      </c>
      <c r="H578">
        <v>0</v>
      </c>
      <c r="I578">
        <v>0</v>
      </c>
      <c r="J578">
        <v>0</v>
      </c>
      <c r="K578">
        <v>2</v>
      </c>
      <c r="L578">
        <v>0</v>
      </c>
      <c r="M578">
        <v>0</v>
      </c>
      <c r="N578">
        <v>2</v>
      </c>
      <c r="O578">
        <v>6</v>
      </c>
      <c r="P578">
        <v>8</v>
      </c>
      <c r="Q578" t="s">
        <v>125</v>
      </c>
      <c r="R578" t="s">
        <v>7</v>
      </c>
      <c r="S578" t="s">
        <v>44</v>
      </c>
      <c r="T578" t="s">
        <v>129</v>
      </c>
      <c r="U578" t="s">
        <v>634</v>
      </c>
      <c r="V578">
        <v>0</v>
      </c>
      <c r="W578">
        <v>0</v>
      </c>
      <c r="X578" t="s">
        <v>21</v>
      </c>
      <c r="Y578">
        <v>0</v>
      </c>
      <c r="Z578">
        <v>0</v>
      </c>
      <c r="AA578">
        <v>0</v>
      </c>
      <c r="AB578" t="s">
        <v>632</v>
      </c>
      <c r="AC578" t="s">
        <v>636</v>
      </c>
      <c r="AD578" t="s">
        <v>876</v>
      </c>
      <c r="AE578">
        <v>0</v>
      </c>
      <c r="AF578">
        <v>0</v>
      </c>
      <c r="AG578">
        <v>0</v>
      </c>
      <c r="AH578">
        <v>0</v>
      </c>
      <c r="AI578">
        <v>0</v>
      </c>
      <c r="AJ578" t="s">
        <v>21</v>
      </c>
      <c r="AK578">
        <v>0</v>
      </c>
      <c r="AL578" t="s">
        <v>11</v>
      </c>
      <c r="AM578" t="s">
        <v>71</v>
      </c>
      <c r="AN578" t="s">
        <v>13</v>
      </c>
      <c r="AO578" t="s">
        <v>359</v>
      </c>
      <c r="AP578" t="s">
        <v>15</v>
      </c>
      <c r="AQ578" t="s">
        <v>47</v>
      </c>
      <c r="AR578">
        <v>127720</v>
      </c>
      <c r="AS578" t="s">
        <v>877</v>
      </c>
    </row>
    <row r="579" spans="1:45" x14ac:dyDescent="0.25">
      <c r="A579" t="s">
        <v>631</v>
      </c>
      <c r="B579" t="s">
        <v>1</v>
      </c>
      <c r="C579" s="1">
        <v>42912</v>
      </c>
      <c r="D579" t="s">
        <v>35</v>
      </c>
      <c r="E579">
        <v>34</v>
      </c>
      <c r="F579">
        <v>1</v>
      </c>
      <c r="G579">
        <v>2</v>
      </c>
      <c r="H579">
        <v>0</v>
      </c>
      <c r="I579">
        <v>2</v>
      </c>
      <c r="J579">
        <v>1</v>
      </c>
      <c r="K579">
        <v>1</v>
      </c>
      <c r="L579">
        <v>0</v>
      </c>
      <c r="M579">
        <v>0</v>
      </c>
      <c r="N579">
        <v>2</v>
      </c>
      <c r="O579">
        <v>5</v>
      </c>
      <c r="P579">
        <v>7</v>
      </c>
      <c r="Q579" t="s">
        <v>129</v>
      </c>
      <c r="R579" t="s">
        <v>7</v>
      </c>
      <c r="S579" t="s">
        <v>44</v>
      </c>
      <c r="T579" t="s">
        <v>129</v>
      </c>
      <c r="U579" t="s">
        <v>637</v>
      </c>
      <c r="V579">
        <v>0</v>
      </c>
      <c r="W579">
        <v>0</v>
      </c>
      <c r="X579" t="s">
        <v>21</v>
      </c>
      <c r="Y579">
        <v>0</v>
      </c>
      <c r="Z579">
        <v>0</v>
      </c>
      <c r="AA579">
        <v>0</v>
      </c>
      <c r="AB579" t="s">
        <v>632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 t="s">
        <v>5</v>
      </c>
      <c r="AK579" t="s">
        <v>633</v>
      </c>
      <c r="AL579" t="s">
        <v>11</v>
      </c>
      <c r="AM579" t="s">
        <v>26</v>
      </c>
      <c r="AN579" t="s">
        <v>41</v>
      </c>
      <c r="AO579" t="s">
        <v>359</v>
      </c>
      <c r="AP579" t="s">
        <v>15</v>
      </c>
      <c r="AQ579" t="s">
        <v>91</v>
      </c>
      <c r="AR579">
        <v>127721</v>
      </c>
      <c r="AS579" t="s">
        <v>878</v>
      </c>
    </row>
    <row r="580" spans="1:45" x14ac:dyDescent="0.25">
      <c r="A580" t="s">
        <v>631</v>
      </c>
      <c r="B580" t="s">
        <v>1</v>
      </c>
      <c r="C580" s="1">
        <v>42912</v>
      </c>
      <c r="D580" t="s">
        <v>2</v>
      </c>
      <c r="E580">
        <v>42</v>
      </c>
      <c r="F580">
        <v>2</v>
      </c>
      <c r="G580">
        <v>3</v>
      </c>
      <c r="H580">
        <v>0</v>
      </c>
      <c r="I580">
        <v>0</v>
      </c>
      <c r="J580">
        <v>0</v>
      </c>
      <c r="K580">
        <v>1</v>
      </c>
      <c r="L580">
        <v>0</v>
      </c>
      <c r="M580">
        <v>0</v>
      </c>
      <c r="N580">
        <v>2</v>
      </c>
      <c r="O580">
        <v>4</v>
      </c>
      <c r="P580">
        <v>6</v>
      </c>
      <c r="Q580" t="s">
        <v>129</v>
      </c>
      <c r="R580" t="s">
        <v>7</v>
      </c>
      <c r="S580" t="s">
        <v>7</v>
      </c>
      <c r="T580" t="s">
        <v>9</v>
      </c>
      <c r="U580">
        <v>0</v>
      </c>
      <c r="V580">
        <v>0</v>
      </c>
      <c r="W580">
        <v>0</v>
      </c>
      <c r="X580" t="s">
        <v>5</v>
      </c>
      <c r="Y580" t="s">
        <v>10</v>
      </c>
      <c r="Z580">
        <v>0</v>
      </c>
      <c r="AA580">
        <v>0</v>
      </c>
      <c r="AB580" t="s">
        <v>7</v>
      </c>
      <c r="AC580" t="s">
        <v>44</v>
      </c>
      <c r="AD580" t="s">
        <v>129</v>
      </c>
      <c r="AE580" t="s">
        <v>637</v>
      </c>
      <c r="AF580">
        <v>0</v>
      </c>
      <c r="AG580">
        <v>0</v>
      </c>
      <c r="AH580" t="s">
        <v>21</v>
      </c>
      <c r="AI580">
        <v>0</v>
      </c>
      <c r="AJ580">
        <v>0</v>
      </c>
      <c r="AK580">
        <v>0</v>
      </c>
      <c r="AL580" t="s">
        <v>11</v>
      </c>
      <c r="AM580" t="s">
        <v>12</v>
      </c>
      <c r="AN580" t="s">
        <v>13</v>
      </c>
      <c r="AO580" t="s">
        <v>359</v>
      </c>
      <c r="AP580" t="s">
        <v>15</v>
      </c>
      <c r="AQ580" t="s">
        <v>29</v>
      </c>
      <c r="AR580">
        <v>127722</v>
      </c>
      <c r="AS580" t="s">
        <v>879</v>
      </c>
    </row>
    <row r="581" spans="1:45" x14ac:dyDescent="0.25">
      <c r="A581" t="s">
        <v>631</v>
      </c>
      <c r="B581" t="s">
        <v>1</v>
      </c>
      <c r="C581" s="1">
        <v>42912</v>
      </c>
      <c r="D581" t="s">
        <v>35</v>
      </c>
      <c r="E581">
        <v>27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1</v>
      </c>
      <c r="L581">
        <v>0</v>
      </c>
      <c r="M581">
        <v>0</v>
      </c>
      <c r="N581">
        <v>0</v>
      </c>
      <c r="O581">
        <v>1</v>
      </c>
      <c r="P581">
        <v>1</v>
      </c>
      <c r="Q581" t="s">
        <v>531</v>
      </c>
      <c r="R581" t="s">
        <v>7</v>
      </c>
      <c r="S581" t="s">
        <v>44</v>
      </c>
      <c r="T581" t="s">
        <v>531</v>
      </c>
      <c r="U581" t="s">
        <v>133</v>
      </c>
      <c r="V581">
        <v>0</v>
      </c>
      <c r="W581">
        <v>0</v>
      </c>
      <c r="X581" t="s">
        <v>21</v>
      </c>
      <c r="Y581">
        <v>0</v>
      </c>
      <c r="Z581">
        <v>0</v>
      </c>
      <c r="AA581">
        <v>0</v>
      </c>
      <c r="AB581" t="s">
        <v>7</v>
      </c>
      <c r="AC581" t="s">
        <v>44</v>
      </c>
      <c r="AD581" t="s">
        <v>129</v>
      </c>
      <c r="AE581" t="s">
        <v>634</v>
      </c>
      <c r="AF581">
        <v>0</v>
      </c>
      <c r="AG581">
        <v>0</v>
      </c>
      <c r="AH581" t="s">
        <v>21</v>
      </c>
      <c r="AI581">
        <v>0</v>
      </c>
      <c r="AJ581">
        <v>0</v>
      </c>
      <c r="AK581">
        <v>0</v>
      </c>
      <c r="AL581" t="s">
        <v>427</v>
      </c>
      <c r="AM581" t="s">
        <v>26</v>
      </c>
      <c r="AN581" t="s">
        <v>41</v>
      </c>
      <c r="AO581" t="s">
        <v>830</v>
      </c>
      <c r="AP581" t="s">
        <v>859</v>
      </c>
      <c r="AQ581">
        <v>0</v>
      </c>
      <c r="AR581">
        <v>127723</v>
      </c>
      <c r="AS581" t="s">
        <v>880</v>
      </c>
    </row>
    <row r="582" spans="1:45" x14ac:dyDescent="0.25">
      <c r="A582" t="s">
        <v>631</v>
      </c>
      <c r="B582" t="s">
        <v>1</v>
      </c>
      <c r="C582" s="1">
        <v>42912</v>
      </c>
      <c r="D582" t="s">
        <v>35</v>
      </c>
      <c r="E582">
        <v>20</v>
      </c>
      <c r="F582">
        <v>0</v>
      </c>
      <c r="G582">
        <v>2</v>
      </c>
      <c r="H582">
        <v>0</v>
      </c>
      <c r="I582">
        <v>0</v>
      </c>
      <c r="J582">
        <v>1</v>
      </c>
      <c r="K582">
        <v>1</v>
      </c>
      <c r="L582">
        <v>0</v>
      </c>
      <c r="M582">
        <v>0</v>
      </c>
      <c r="N582">
        <v>1</v>
      </c>
      <c r="O582">
        <v>3</v>
      </c>
      <c r="P582">
        <v>4</v>
      </c>
      <c r="Q582" t="s">
        <v>531</v>
      </c>
      <c r="R582" t="s">
        <v>7</v>
      </c>
      <c r="S582" t="s">
        <v>44</v>
      </c>
      <c r="T582" t="s">
        <v>531</v>
      </c>
      <c r="U582" t="s">
        <v>870</v>
      </c>
      <c r="V582">
        <v>0</v>
      </c>
      <c r="W582">
        <v>0</v>
      </c>
      <c r="X582" t="s">
        <v>21</v>
      </c>
      <c r="Y582">
        <v>0</v>
      </c>
      <c r="Z582">
        <v>0</v>
      </c>
      <c r="AA582">
        <v>0</v>
      </c>
      <c r="AB582" t="s">
        <v>7</v>
      </c>
      <c r="AC582" t="s">
        <v>44</v>
      </c>
      <c r="AD582" t="s">
        <v>129</v>
      </c>
      <c r="AE582" t="s">
        <v>634</v>
      </c>
      <c r="AF582">
        <v>0</v>
      </c>
      <c r="AG582">
        <v>0</v>
      </c>
      <c r="AH582" t="s">
        <v>21</v>
      </c>
      <c r="AI582">
        <v>0</v>
      </c>
      <c r="AJ582">
        <v>0</v>
      </c>
      <c r="AK582">
        <v>0</v>
      </c>
      <c r="AL582" t="s">
        <v>427</v>
      </c>
      <c r="AM582" t="s">
        <v>26</v>
      </c>
      <c r="AN582" t="s">
        <v>41</v>
      </c>
      <c r="AO582" t="s">
        <v>830</v>
      </c>
      <c r="AP582" t="s">
        <v>15</v>
      </c>
      <c r="AQ582" t="s">
        <v>47</v>
      </c>
      <c r="AR582">
        <v>127724</v>
      </c>
      <c r="AS582" t="s">
        <v>881</v>
      </c>
    </row>
    <row r="583" spans="1:45" x14ac:dyDescent="0.25">
      <c r="A583" t="s">
        <v>631</v>
      </c>
      <c r="B583" t="s">
        <v>1</v>
      </c>
      <c r="C583" s="1">
        <v>42912</v>
      </c>
      <c r="D583" t="s">
        <v>2</v>
      </c>
      <c r="E583">
        <v>26</v>
      </c>
      <c r="F583">
        <v>1</v>
      </c>
      <c r="G583">
        <v>2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1</v>
      </c>
      <c r="N583">
        <v>2</v>
      </c>
      <c r="O583">
        <v>3</v>
      </c>
      <c r="P583">
        <v>5</v>
      </c>
      <c r="Q583" t="s">
        <v>531</v>
      </c>
      <c r="R583" t="s">
        <v>7</v>
      </c>
      <c r="S583" t="s">
        <v>44</v>
      </c>
      <c r="T583" t="s">
        <v>531</v>
      </c>
      <c r="U583" t="s">
        <v>882</v>
      </c>
      <c r="V583">
        <v>0</v>
      </c>
      <c r="W583">
        <v>0</v>
      </c>
      <c r="X583" t="s">
        <v>21</v>
      </c>
      <c r="Y583">
        <v>0</v>
      </c>
      <c r="Z583">
        <v>0</v>
      </c>
      <c r="AA583">
        <v>0</v>
      </c>
      <c r="AB583" t="s">
        <v>7</v>
      </c>
      <c r="AC583" t="s">
        <v>44</v>
      </c>
      <c r="AD583" t="s">
        <v>129</v>
      </c>
      <c r="AE583" t="s">
        <v>634</v>
      </c>
      <c r="AF583">
        <v>0</v>
      </c>
      <c r="AG583">
        <v>0</v>
      </c>
      <c r="AH583" t="s">
        <v>21</v>
      </c>
      <c r="AI583">
        <v>0</v>
      </c>
      <c r="AJ583">
        <v>0</v>
      </c>
      <c r="AK583">
        <v>0</v>
      </c>
      <c r="AL583" t="s">
        <v>11</v>
      </c>
      <c r="AM583" t="s">
        <v>26</v>
      </c>
      <c r="AN583" t="s">
        <v>41</v>
      </c>
      <c r="AO583" t="s">
        <v>830</v>
      </c>
      <c r="AP583" t="s">
        <v>15</v>
      </c>
      <c r="AQ583" t="s">
        <v>47</v>
      </c>
      <c r="AR583">
        <v>127725</v>
      </c>
      <c r="AS583" t="s">
        <v>883</v>
      </c>
    </row>
    <row r="584" spans="1:45" x14ac:dyDescent="0.25">
      <c r="A584" t="s">
        <v>631</v>
      </c>
      <c r="B584" t="s">
        <v>1</v>
      </c>
      <c r="C584" s="1">
        <v>42912</v>
      </c>
      <c r="D584" t="s">
        <v>2</v>
      </c>
      <c r="E584">
        <v>36</v>
      </c>
      <c r="F584">
        <v>2</v>
      </c>
      <c r="G584">
        <v>1</v>
      </c>
      <c r="H584">
        <v>1</v>
      </c>
      <c r="I584">
        <v>0</v>
      </c>
      <c r="J584">
        <v>0</v>
      </c>
      <c r="K584">
        <v>1</v>
      </c>
      <c r="L584">
        <v>0</v>
      </c>
      <c r="M584">
        <v>0</v>
      </c>
      <c r="N584">
        <v>3</v>
      </c>
      <c r="O584">
        <v>2</v>
      </c>
      <c r="P584">
        <v>5</v>
      </c>
      <c r="Q584" t="s">
        <v>183</v>
      </c>
      <c r="R584" t="s">
        <v>7</v>
      </c>
      <c r="S584" t="s">
        <v>7</v>
      </c>
      <c r="T584" t="s">
        <v>9</v>
      </c>
      <c r="U584">
        <v>0</v>
      </c>
      <c r="V584">
        <v>0</v>
      </c>
      <c r="W584">
        <v>0</v>
      </c>
      <c r="X584" t="s">
        <v>5</v>
      </c>
      <c r="Y584" t="s">
        <v>10</v>
      </c>
      <c r="Z584">
        <v>0</v>
      </c>
      <c r="AA584">
        <v>0</v>
      </c>
      <c r="AB584" t="s">
        <v>7</v>
      </c>
      <c r="AC584" t="s">
        <v>44</v>
      </c>
      <c r="AD584" t="s">
        <v>129</v>
      </c>
      <c r="AE584" t="s">
        <v>637</v>
      </c>
      <c r="AF584">
        <v>0</v>
      </c>
      <c r="AG584">
        <v>0</v>
      </c>
      <c r="AH584" t="s">
        <v>21</v>
      </c>
      <c r="AI584">
        <v>0</v>
      </c>
      <c r="AJ584">
        <v>0</v>
      </c>
      <c r="AK584">
        <v>0</v>
      </c>
      <c r="AL584" t="s">
        <v>11</v>
      </c>
      <c r="AM584" t="s">
        <v>26</v>
      </c>
      <c r="AN584" t="s">
        <v>41</v>
      </c>
      <c r="AO584" t="s">
        <v>359</v>
      </c>
      <c r="AP584" t="s">
        <v>15</v>
      </c>
      <c r="AQ584" t="s">
        <v>884</v>
      </c>
      <c r="AR584">
        <v>127726</v>
      </c>
      <c r="AS584" t="s">
        <v>885</v>
      </c>
    </row>
    <row r="585" spans="1:45" x14ac:dyDescent="0.25">
      <c r="A585" t="s">
        <v>631</v>
      </c>
      <c r="B585" t="s">
        <v>1</v>
      </c>
      <c r="C585" s="1">
        <v>42912</v>
      </c>
      <c r="D585" t="s">
        <v>35</v>
      </c>
      <c r="E585">
        <v>31</v>
      </c>
      <c r="F585">
        <v>2</v>
      </c>
      <c r="G585">
        <v>1</v>
      </c>
      <c r="H585">
        <v>1</v>
      </c>
      <c r="I585">
        <v>3</v>
      </c>
      <c r="J585">
        <v>0</v>
      </c>
      <c r="K585">
        <v>0</v>
      </c>
      <c r="L585">
        <v>0</v>
      </c>
      <c r="M585">
        <v>1</v>
      </c>
      <c r="N585">
        <v>3</v>
      </c>
      <c r="O585">
        <v>5</v>
      </c>
      <c r="P585">
        <v>8</v>
      </c>
      <c r="Q585" t="s">
        <v>125</v>
      </c>
      <c r="R585" t="s">
        <v>7</v>
      </c>
      <c r="S585" t="s">
        <v>44</v>
      </c>
      <c r="T585" t="s">
        <v>129</v>
      </c>
      <c r="U585" t="s">
        <v>634</v>
      </c>
      <c r="V585">
        <v>0</v>
      </c>
      <c r="W585">
        <v>0</v>
      </c>
      <c r="X585" t="s">
        <v>21</v>
      </c>
      <c r="Y585">
        <v>0</v>
      </c>
      <c r="Z585">
        <v>0</v>
      </c>
      <c r="AA585">
        <v>0</v>
      </c>
      <c r="AB585" t="s">
        <v>632</v>
      </c>
      <c r="AC585" t="s">
        <v>886</v>
      </c>
      <c r="AD585" t="s">
        <v>887</v>
      </c>
      <c r="AE585">
        <v>0</v>
      </c>
      <c r="AF585">
        <v>0</v>
      </c>
      <c r="AG585">
        <v>0</v>
      </c>
      <c r="AH585">
        <v>0</v>
      </c>
      <c r="AI585">
        <v>0</v>
      </c>
      <c r="AJ585" t="s">
        <v>21</v>
      </c>
      <c r="AK585">
        <v>0</v>
      </c>
      <c r="AL585" t="s">
        <v>11</v>
      </c>
      <c r="AM585" t="s">
        <v>71</v>
      </c>
      <c r="AN585" t="s">
        <v>41</v>
      </c>
      <c r="AO585" t="s">
        <v>359</v>
      </c>
      <c r="AP585" t="s">
        <v>15</v>
      </c>
      <c r="AQ585" t="s">
        <v>47</v>
      </c>
      <c r="AR585">
        <v>127727</v>
      </c>
      <c r="AS585" t="s">
        <v>888</v>
      </c>
    </row>
    <row r="586" spans="1:45" x14ac:dyDescent="0.25">
      <c r="A586" t="s">
        <v>631</v>
      </c>
      <c r="B586" t="s">
        <v>1</v>
      </c>
      <c r="C586" s="1">
        <v>42912</v>
      </c>
      <c r="D586" t="s">
        <v>35</v>
      </c>
      <c r="E586">
        <v>32</v>
      </c>
      <c r="F586">
        <v>1</v>
      </c>
      <c r="G586">
        <v>1</v>
      </c>
      <c r="H586">
        <v>2</v>
      </c>
      <c r="I586">
        <v>0</v>
      </c>
      <c r="J586">
        <v>1</v>
      </c>
      <c r="K586">
        <v>1</v>
      </c>
      <c r="L586">
        <v>0</v>
      </c>
      <c r="M586">
        <v>0</v>
      </c>
      <c r="N586">
        <v>4</v>
      </c>
      <c r="O586">
        <v>2</v>
      </c>
      <c r="P586">
        <v>6</v>
      </c>
      <c r="Q586" t="s">
        <v>531</v>
      </c>
      <c r="R586" t="s">
        <v>7</v>
      </c>
      <c r="S586" t="s">
        <v>7</v>
      </c>
      <c r="T586" t="s">
        <v>9</v>
      </c>
      <c r="U586">
        <v>0</v>
      </c>
      <c r="V586">
        <v>0</v>
      </c>
      <c r="W586">
        <v>0</v>
      </c>
      <c r="X586" t="s">
        <v>5</v>
      </c>
      <c r="Y586" t="s">
        <v>10</v>
      </c>
      <c r="Z586">
        <v>0</v>
      </c>
      <c r="AA586">
        <v>0</v>
      </c>
      <c r="AB586" t="s">
        <v>7</v>
      </c>
      <c r="AC586" t="s">
        <v>44</v>
      </c>
      <c r="AD586" t="s">
        <v>129</v>
      </c>
      <c r="AE586" t="s">
        <v>634</v>
      </c>
      <c r="AF586">
        <v>0</v>
      </c>
      <c r="AG586">
        <v>0</v>
      </c>
      <c r="AH586" t="s">
        <v>21</v>
      </c>
      <c r="AI586">
        <v>0</v>
      </c>
      <c r="AJ586">
        <v>0</v>
      </c>
      <c r="AK586">
        <v>0</v>
      </c>
      <c r="AL586" t="s">
        <v>11</v>
      </c>
      <c r="AM586" t="s">
        <v>12</v>
      </c>
      <c r="AN586" t="s">
        <v>13</v>
      </c>
      <c r="AO586" t="s">
        <v>359</v>
      </c>
      <c r="AP586" t="s">
        <v>15</v>
      </c>
      <c r="AQ586" t="s">
        <v>47</v>
      </c>
      <c r="AR586">
        <v>127728</v>
      </c>
      <c r="AS586" t="s">
        <v>889</v>
      </c>
    </row>
    <row r="587" spans="1:45" x14ac:dyDescent="0.25">
      <c r="A587" t="s">
        <v>631</v>
      </c>
      <c r="B587" t="s">
        <v>1</v>
      </c>
      <c r="C587" s="1">
        <v>42912</v>
      </c>
      <c r="D587" t="s">
        <v>35</v>
      </c>
      <c r="E587">
        <v>33</v>
      </c>
      <c r="F587">
        <v>0</v>
      </c>
      <c r="G587">
        <v>2</v>
      </c>
      <c r="H587">
        <v>1</v>
      </c>
      <c r="I587">
        <v>0</v>
      </c>
      <c r="J587">
        <v>1</v>
      </c>
      <c r="K587">
        <v>1</v>
      </c>
      <c r="L587">
        <v>0</v>
      </c>
      <c r="M587">
        <v>1</v>
      </c>
      <c r="N587">
        <v>2</v>
      </c>
      <c r="O587">
        <v>4</v>
      </c>
      <c r="P587">
        <v>6</v>
      </c>
      <c r="Q587" t="s">
        <v>129</v>
      </c>
      <c r="R587" t="s">
        <v>7</v>
      </c>
      <c r="S587" t="s">
        <v>7</v>
      </c>
      <c r="T587" t="s">
        <v>9</v>
      </c>
      <c r="U587">
        <v>0</v>
      </c>
      <c r="V587">
        <v>0</v>
      </c>
      <c r="W587">
        <v>0</v>
      </c>
      <c r="X587" t="s">
        <v>5</v>
      </c>
      <c r="Y587" t="s">
        <v>10</v>
      </c>
      <c r="Z587">
        <v>0</v>
      </c>
      <c r="AA587">
        <v>0</v>
      </c>
      <c r="AB587" t="s">
        <v>7</v>
      </c>
      <c r="AC587" t="s">
        <v>44</v>
      </c>
      <c r="AD587" t="s">
        <v>129</v>
      </c>
      <c r="AE587" t="s">
        <v>820</v>
      </c>
      <c r="AF587">
        <v>0</v>
      </c>
      <c r="AG587">
        <v>0</v>
      </c>
      <c r="AH587" t="s">
        <v>21</v>
      </c>
      <c r="AI587">
        <v>0</v>
      </c>
      <c r="AJ587">
        <v>0</v>
      </c>
      <c r="AK587">
        <v>0</v>
      </c>
      <c r="AL587" t="s">
        <v>11</v>
      </c>
      <c r="AM587" t="s">
        <v>12</v>
      </c>
      <c r="AN587" t="s">
        <v>13</v>
      </c>
      <c r="AO587" t="s">
        <v>359</v>
      </c>
      <c r="AP587" t="s">
        <v>15</v>
      </c>
      <c r="AQ587" t="s">
        <v>29</v>
      </c>
      <c r="AR587">
        <v>127729</v>
      </c>
      <c r="AS587" t="s">
        <v>890</v>
      </c>
    </row>
    <row r="588" spans="1:45" x14ac:dyDescent="0.25">
      <c r="A588" t="s">
        <v>631</v>
      </c>
      <c r="B588" t="s">
        <v>1</v>
      </c>
      <c r="C588" s="1">
        <v>42912</v>
      </c>
      <c r="D588" t="s">
        <v>2</v>
      </c>
      <c r="E588">
        <v>31</v>
      </c>
      <c r="F588">
        <v>2</v>
      </c>
      <c r="G588">
        <v>1</v>
      </c>
      <c r="H588">
        <v>3</v>
      </c>
      <c r="I588">
        <v>1</v>
      </c>
      <c r="J588">
        <v>0</v>
      </c>
      <c r="K588">
        <v>1</v>
      </c>
      <c r="L588">
        <v>1</v>
      </c>
      <c r="M588">
        <v>0</v>
      </c>
      <c r="N588">
        <v>6</v>
      </c>
      <c r="O588">
        <v>3</v>
      </c>
      <c r="P588">
        <v>9</v>
      </c>
      <c r="Q588" t="s">
        <v>129</v>
      </c>
      <c r="R588" t="s">
        <v>632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 t="s">
        <v>5</v>
      </c>
      <c r="AA588" t="s">
        <v>633</v>
      </c>
      <c r="AB588" t="s">
        <v>7</v>
      </c>
      <c r="AC588" t="s">
        <v>44</v>
      </c>
      <c r="AD588" t="s">
        <v>129</v>
      </c>
      <c r="AE588" t="s">
        <v>637</v>
      </c>
      <c r="AF588">
        <v>0</v>
      </c>
      <c r="AG588">
        <v>0</v>
      </c>
      <c r="AH588" t="s">
        <v>21</v>
      </c>
      <c r="AI588">
        <v>0</v>
      </c>
      <c r="AJ588">
        <v>0</v>
      </c>
      <c r="AK588">
        <v>0</v>
      </c>
      <c r="AL588" t="s">
        <v>11</v>
      </c>
      <c r="AM588" t="s">
        <v>818</v>
      </c>
      <c r="AN588" t="s">
        <v>41</v>
      </c>
      <c r="AO588" t="s">
        <v>359</v>
      </c>
      <c r="AP588" t="s">
        <v>15</v>
      </c>
      <c r="AQ588" t="s">
        <v>91</v>
      </c>
      <c r="AR588">
        <v>127730</v>
      </c>
      <c r="AS588" t="s">
        <v>891</v>
      </c>
    </row>
    <row r="589" spans="1:45" x14ac:dyDescent="0.25">
      <c r="A589" t="s">
        <v>631</v>
      </c>
      <c r="B589" t="s">
        <v>1</v>
      </c>
      <c r="C589" s="1">
        <v>42913</v>
      </c>
      <c r="D589" t="s">
        <v>35</v>
      </c>
      <c r="E589">
        <v>55</v>
      </c>
      <c r="F589">
        <v>2</v>
      </c>
      <c r="G589">
        <v>1</v>
      </c>
      <c r="H589">
        <v>1</v>
      </c>
      <c r="I589">
        <v>1</v>
      </c>
      <c r="J589">
        <v>1</v>
      </c>
      <c r="K589">
        <v>3</v>
      </c>
      <c r="L589">
        <v>0</v>
      </c>
      <c r="M589">
        <v>0</v>
      </c>
      <c r="N589">
        <v>4</v>
      </c>
      <c r="O589">
        <v>5</v>
      </c>
      <c r="P589">
        <v>9</v>
      </c>
      <c r="Q589" t="s">
        <v>125</v>
      </c>
      <c r="R589" t="s">
        <v>7</v>
      </c>
      <c r="S589" t="s">
        <v>105</v>
      </c>
      <c r="T589" t="s">
        <v>125</v>
      </c>
      <c r="U589" t="s">
        <v>392</v>
      </c>
      <c r="V589">
        <v>0</v>
      </c>
      <c r="W589">
        <v>0</v>
      </c>
      <c r="X589" t="s">
        <v>21</v>
      </c>
      <c r="Y589">
        <v>0</v>
      </c>
      <c r="Z589">
        <v>0</v>
      </c>
      <c r="AA589">
        <v>0</v>
      </c>
      <c r="AB589" t="s">
        <v>7</v>
      </c>
      <c r="AC589" t="s">
        <v>44</v>
      </c>
      <c r="AD589" t="s">
        <v>129</v>
      </c>
      <c r="AE589" t="s">
        <v>634</v>
      </c>
      <c r="AF589">
        <v>0</v>
      </c>
      <c r="AG589">
        <v>0</v>
      </c>
      <c r="AH589" t="s">
        <v>21</v>
      </c>
      <c r="AI589">
        <v>0</v>
      </c>
      <c r="AJ589">
        <v>0</v>
      </c>
      <c r="AK589">
        <v>0</v>
      </c>
      <c r="AL589" t="s">
        <v>154</v>
      </c>
      <c r="AM589" t="s">
        <v>22</v>
      </c>
      <c r="AN589" t="s">
        <v>41</v>
      </c>
      <c r="AO589" t="s">
        <v>359</v>
      </c>
      <c r="AP589" t="s">
        <v>15</v>
      </c>
      <c r="AQ589" t="s">
        <v>278</v>
      </c>
      <c r="AR589">
        <v>127731</v>
      </c>
      <c r="AS589" t="s">
        <v>892</v>
      </c>
    </row>
    <row r="590" spans="1:45" x14ac:dyDescent="0.25">
      <c r="A590" t="s">
        <v>631</v>
      </c>
      <c r="B590" t="s">
        <v>1</v>
      </c>
      <c r="C590" s="1">
        <v>42913</v>
      </c>
      <c r="D590" t="s">
        <v>2</v>
      </c>
      <c r="E590">
        <v>31</v>
      </c>
      <c r="F590">
        <v>2</v>
      </c>
      <c r="G590">
        <v>1</v>
      </c>
      <c r="H590">
        <v>3</v>
      </c>
      <c r="I590">
        <v>1</v>
      </c>
      <c r="J590">
        <v>1</v>
      </c>
      <c r="K590">
        <v>1</v>
      </c>
      <c r="L590">
        <v>0</v>
      </c>
      <c r="M590">
        <v>0</v>
      </c>
      <c r="N590">
        <v>6</v>
      </c>
      <c r="O590">
        <v>3</v>
      </c>
      <c r="P590">
        <v>9</v>
      </c>
      <c r="Q590" t="s">
        <v>531</v>
      </c>
      <c r="R590" t="s">
        <v>7</v>
      </c>
      <c r="S590" t="s">
        <v>44</v>
      </c>
      <c r="T590" t="s">
        <v>531</v>
      </c>
      <c r="U590" t="s">
        <v>133</v>
      </c>
      <c r="V590">
        <v>0</v>
      </c>
      <c r="W590">
        <v>0</v>
      </c>
      <c r="X590" t="s">
        <v>21</v>
      </c>
      <c r="Y590">
        <v>0</v>
      </c>
      <c r="Z590">
        <v>0</v>
      </c>
      <c r="AA590">
        <v>0</v>
      </c>
      <c r="AB590" t="s">
        <v>7</v>
      </c>
      <c r="AC590" t="s">
        <v>44</v>
      </c>
      <c r="AD590" t="s">
        <v>129</v>
      </c>
      <c r="AE590" t="s">
        <v>829</v>
      </c>
      <c r="AF590">
        <v>0</v>
      </c>
      <c r="AG590">
        <v>0</v>
      </c>
      <c r="AH590" t="s">
        <v>21</v>
      </c>
      <c r="AI590">
        <v>0</v>
      </c>
      <c r="AJ590">
        <v>0</v>
      </c>
      <c r="AK590">
        <v>0</v>
      </c>
      <c r="AL590" t="s">
        <v>427</v>
      </c>
      <c r="AM590" t="s">
        <v>26</v>
      </c>
      <c r="AN590" t="s">
        <v>41</v>
      </c>
      <c r="AO590" t="s">
        <v>359</v>
      </c>
      <c r="AP590" t="s">
        <v>859</v>
      </c>
      <c r="AQ590" t="s">
        <v>91</v>
      </c>
      <c r="AR590">
        <v>127820</v>
      </c>
      <c r="AS590" t="s">
        <v>893</v>
      </c>
    </row>
    <row r="591" spans="1:45" x14ac:dyDescent="0.25">
      <c r="A591" t="s">
        <v>631</v>
      </c>
      <c r="B591" t="s">
        <v>1</v>
      </c>
      <c r="C591" s="1">
        <v>42913</v>
      </c>
      <c r="D591" t="s">
        <v>35</v>
      </c>
      <c r="E591">
        <v>57</v>
      </c>
      <c r="F591">
        <v>1</v>
      </c>
      <c r="G591">
        <v>0</v>
      </c>
      <c r="H591">
        <v>0</v>
      </c>
      <c r="I591">
        <v>2</v>
      </c>
      <c r="J591">
        <v>1</v>
      </c>
      <c r="K591">
        <v>1</v>
      </c>
      <c r="L591">
        <v>0</v>
      </c>
      <c r="M591">
        <v>1</v>
      </c>
      <c r="N591">
        <v>2</v>
      </c>
      <c r="O591">
        <v>4</v>
      </c>
      <c r="P591">
        <v>6</v>
      </c>
      <c r="Q591" t="s">
        <v>129</v>
      </c>
      <c r="R591" t="s">
        <v>7</v>
      </c>
      <c r="S591" t="s">
        <v>44</v>
      </c>
      <c r="T591" t="s">
        <v>531</v>
      </c>
      <c r="U591" t="s">
        <v>870</v>
      </c>
      <c r="V591">
        <v>0</v>
      </c>
      <c r="W591">
        <v>0</v>
      </c>
      <c r="X591" t="s">
        <v>21</v>
      </c>
      <c r="Y591">
        <v>0</v>
      </c>
      <c r="Z591">
        <v>0</v>
      </c>
      <c r="AA591">
        <v>0</v>
      </c>
      <c r="AB591" t="s">
        <v>7</v>
      </c>
      <c r="AC591" t="s">
        <v>44</v>
      </c>
      <c r="AD591" t="s">
        <v>129</v>
      </c>
      <c r="AE591" t="s">
        <v>824</v>
      </c>
      <c r="AF591">
        <v>0</v>
      </c>
      <c r="AG591">
        <v>0</v>
      </c>
      <c r="AH591" t="s">
        <v>21</v>
      </c>
      <c r="AI591">
        <v>0</v>
      </c>
      <c r="AJ591">
        <v>0</v>
      </c>
      <c r="AK591">
        <v>0</v>
      </c>
      <c r="AL591" t="s">
        <v>11</v>
      </c>
      <c r="AM591" t="s">
        <v>49</v>
      </c>
      <c r="AN591" t="s">
        <v>13</v>
      </c>
      <c r="AO591" t="s">
        <v>830</v>
      </c>
      <c r="AP591" t="s">
        <v>28</v>
      </c>
      <c r="AQ591" t="s">
        <v>29</v>
      </c>
      <c r="AR591">
        <v>127821</v>
      </c>
      <c r="AS591" t="s">
        <v>894</v>
      </c>
    </row>
    <row r="592" spans="1:45" x14ac:dyDescent="0.25">
      <c r="A592" t="s">
        <v>631</v>
      </c>
      <c r="B592" t="s">
        <v>1</v>
      </c>
      <c r="C592" s="1">
        <v>42913</v>
      </c>
      <c r="D592" t="s">
        <v>35</v>
      </c>
      <c r="E592">
        <v>22</v>
      </c>
      <c r="F592">
        <v>0</v>
      </c>
      <c r="G592">
        <v>1</v>
      </c>
      <c r="H592">
        <v>0</v>
      </c>
      <c r="I592">
        <v>0</v>
      </c>
      <c r="J592">
        <v>0</v>
      </c>
      <c r="K592">
        <v>1</v>
      </c>
      <c r="L592">
        <v>0</v>
      </c>
      <c r="M592">
        <v>0</v>
      </c>
      <c r="N592">
        <v>0</v>
      </c>
      <c r="O592">
        <v>2</v>
      </c>
      <c r="P592">
        <v>2</v>
      </c>
      <c r="Q592" t="s">
        <v>129</v>
      </c>
      <c r="R592" t="s">
        <v>632</v>
      </c>
      <c r="S592" t="s">
        <v>636</v>
      </c>
      <c r="T592" t="s">
        <v>876</v>
      </c>
      <c r="U592">
        <v>0</v>
      </c>
      <c r="V592">
        <v>0</v>
      </c>
      <c r="W592">
        <v>0</v>
      </c>
      <c r="X592">
        <v>0</v>
      </c>
      <c r="Y592">
        <v>0</v>
      </c>
      <c r="Z592" t="s">
        <v>21</v>
      </c>
      <c r="AA592">
        <v>0</v>
      </c>
      <c r="AB592" t="s">
        <v>7</v>
      </c>
      <c r="AC592" t="s">
        <v>44</v>
      </c>
      <c r="AD592" t="s">
        <v>129</v>
      </c>
      <c r="AE592" t="s">
        <v>634</v>
      </c>
      <c r="AF592">
        <v>0</v>
      </c>
      <c r="AG592">
        <v>0</v>
      </c>
      <c r="AH592" t="s">
        <v>21</v>
      </c>
      <c r="AI592">
        <v>0</v>
      </c>
      <c r="AJ592">
        <v>0</v>
      </c>
      <c r="AK592">
        <v>0</v>
      </c>
      <c r="AL592" t="s">
        <v>11</v>
      </c>
      <c r="AM592" t="s">
        <v>26</v>
      </c>
      <c r="AN592" t="s">
        <v>13</v>
      </c>
      <c r="AO592" t="s">
        <v>359</v>
      </c>
      <c r="AP592" t="s">
        <v>28</v>
      </c>
      <c r="AQ592" t="s">
        <v>29</v>
      </c>
      <c r="AR592">
        <v>127822</v>
      </c>
      <c r="AS592" t="s">
        <v>895</v>
      </c>
    </row>
    <row r="593" spans="1:45" x14ac:dyDescent="0.25">
      <c r="A593" t="s">
        <v>631</v>
      </c>
      <c r="B593" t="s">
        <v>1</v>
      </c>
      <c r="C593" s="1">
        <v>42913</v>
      </c>
      <c r="D593" t="s">
        <v>2</v>
      </c>
      <c r="E593">
        <v>35</v>
      </c>
      <c r="F593">
        <v>1</v>
      </c>
      <c r="G593">
        <v>2</v>
      </c>
      <c r="H593">
        <v>0</v>
      </c>
      <c r="I593">
        <v>0</v>
      </c>
      <c r="J593">
        <v>0</v>
      </c>
      <c r="K593">
        <v>1</v>
      </c>
      <c r="L593">
        <v>0</v>
      </c>
      <c r="M593">
        <v>0</v>
      </c>
      <c r="N593">
        <v>1</v>
      </c>
      <c r="O593">
        <v>3</v>
      </c>
      <c r="P593">
        <v>4</v>
      </c>
      <c r="Q593" t="s">
        <v>129</v>
      </c>
      <c r="R593" t="s">
        <v>632</v>
      </c>
      <c r="S593" t="s">
        <v>636</v>
      </c>
      <c r="T593" t="s">
        <v>876</v>
      </c>
      <c r="U593">
        <v>0</v>
      </c>
      <c r="V593">
        <v>0</v>
      </c>
      <c r="W593">
        <v>0</v>
      </c>
      <c r="X593">
        <v>0</v>
      </c>
      <c r="Y593">
        <v>0</v>
      </c>
      <c r="Z593" t="s">
        <v>21</v>
      </c>
      <c r="AA593">
        <v>0</v>
      </c>
      <c r="AB593" t="s">
        <v>7</v>
      </c>
      <c r="AC593" t="s">
        <v>44</v>
      </c>
      <c r="AD593" t="s">
        <v>129</v>
      </c>
      <c r="AE593" t="s">
        <v>824</v>
      </c>
      <c r="AF593">
        <v>0</v>
      </c>
      <c r="AG593">
        <v>0</v>
      </c>
      <c r="AH593" t="s">
        <v>21</v>
      </c>
      <c r="AI593">
        <v>0</v>
      </c>
      <c r="AJ593">
        <v>0</v>
      </c>
      <c r="AK593">
        <v>0</v>
      </c>
      <c r="AL593" t="s">
        <v>11</v>
      </c>
      <c r="AM593" t="s">
        <v>26</v>
      </c>
      <c r="AN593" t="s">
        <v>13</v>
      </c>
      <c r="AO593" t="s">
        <v>359</v>
      </c>
      <c r="AP593" t="s">
        <v>28</v>
      </c>
      <c r="AQ593">
        <v>0</v>
      </c>
      <c r="AR593">
        <v>127823</v>
      </c>
      <c r="AS593" t="s">
        <v>896</v>
      </c>
    </row>
    <row r="594" spans="1:45" x14ac:dyDescent="0.25">
      <c r="A594" t="s">
        <v>631</v>
      </c>
      <c r="B594" t="s">
        <v>1</v>
      </c>
      <c r="C594" s="1">
        <v>42913</v>
      </c>
      <c r="D594" t="s">
        <v>2</v>
      </c>
      <c r="E594">
        <v>33</v>
      </c>
      <c r="F594">
        <v>1</v>
      </c>
      <c r="G594">
        <v>2</v>
      </c>
      <c r="H594">
        <v>2</v>
      </c>
      <c r="I594">
        <v>1</v>
      </c>
      <c r="J594">
        <v>1</v>
      </c>
      <c r="K594">
        <v>1</v>
      </c>
      <c r="L594">
        <v>0</v>
      </c>
      <c r="M594">
        <v>0</v>
      </c>
      <c r="N594">
        <v>4</v>
      </c>
      <c r="O594">
        <v>4</v>
      </c>
      <c r="P594">
        <v>8</v>
      </c>
      <c r="Q594" t="s">
        <v>897</v>
      </c>
      <c r="R594" t="s">
        <v>7</v>
      </c>
      <c r="S594" t="s">
        <v>44</v>
      </c>
      <c r="T594" t="s">
        <v>897</v>
      </c>
      <c r="U594" t="s">
        <v>898</v>
      </c>
      <c r="V594">
        <v>0</v>
      </c>
      <c r="W594">
        <v>0</v>
      </c>
      <c r="X594" t="s">
        <v>21</v>
      </c>
      <c r="Y594">
        <v>0</v>
      </c>
      <c r="Z594">
        <v>0</v>
      </c>
      <c r="AA594">
        <v>0</v>
      </c>
      <c r="AB594" t="s">
        <v>7</v>
      </c>
      <c r="AC594" t="s">
        <v>44</v>
      </c>
      <c r="AD594" t="s">
        <v>129</v>
      </c>
      <c r="AE594" t="s">
        <v>634</v>
      </c>
      <c r="AF594">
        <v>0</v>
      </c>
      <c r="AG594">
        <v>0</v>
      </c>
      <c r="AH594" t="s">
        <v>21</v>
      </c>
      <c r="AI594">
        <v>0</v>
      </c>
      <c r="AJ594">
        <v>0</v>
      </c>
      <c r="AK594">
        <v>0</v>
      </c>
      <c r="AL594" t="s">
        <v>11</v>
      </c>
      <c r="AM594" t="s">
        <v>26</v>
      </c>
      <c r="AN594" t="s">
        <v>41</v>
      </c>
      <c r="AO594" t="s">
        <v>830</v>
      </c>
      <c r="AP594" t="s">
        <v>15</v>
      </c>
      <c r="AQ594" t="s">
        <v>91</v>
      </c>
      <c r="AR594">
        <v>127824</v>
      </c>
      <c r="AS594" t="s">
        <v>899</v>
      </c>
    </row>
    <row r="595" spans="1:45" x14ac:dyDescent="0.25">
      <c r="A595" t="s">
        <v>631</v>
      </c>
      <c r="B595" t="s">
        <v>1</v>
      </c>
      <c r="C595" s="1">
        <v>42913</v>
      </c>
      <c r="D595" t="s">
        <v>2</v>
      </c>
      <c r="E595">
        <v>35</v>
      </c>
      <c r="F595">
        <v>1</v>
      </c>
      <c r="G595">
        <v>3</v>
      </c>
      <c r="H595">
        <v>1</v>
      </c>
      <c r="I595">
        <v>2</v>
      </c>
      <c r="J595">
        <v>1</v>
      </c>
      <c r="K595">
        <v>1</v>
      </c>
      <c r="L595">
        <v>0</v>
      </c>
      <c r="M595">
        <v>0</v>
      </c>
      <c r="N595">
        <v>3</v>
      </c>
      <c r="O595">
        <v>6</v>
      </c>
      <c r="P595">
        <v>9</v>
      </c>
      <c r="Q595" t="s">
        <v>531</v>
      </c>
      <c r="R595" t="s">
        <v>7</v>
      </c>
      <c r="S595" t="s">
        <v>44</v>
      </c>
      <c r="T595" t="s">
        <v>531</v>
      </c>
      <c r="U595" t="s">
        <v>133</v>
      </c>
      <c r="V595">
        <v>0</v>
      </c>
      <c r="W595">
        <v>0</v>
      </c>
      <c r="X595" t="s">
        <v>21</v>
      </c>
      <c r="Y595">
        <v>0</v>
      </c>
      <c r="Z595">
        <v>0</v>
      </c>
      <c r="AA595">
        <v>0</v>
      </c>
      <c r="AB595" t="s">
        <v>7</v>
      </c>
      <c r="AC595" t="s">
        <v>44</v>
      </c>
      <c r="AD595" t="s">
        <v>129</v>
      </c>
      <c r="AE595" t="s">
        <v>637</v>
      </c>
      <c r="AF595">
        <v>0</v>
      </c>
      <c r="AG595">
        <v>0</v>
      </c>
      <c r="AH595" t="s">
        <v>21</v>
      </c>
      <c r="AI595">
        <v>0</v>
      </c>
      <c r="AJ595">
        <v>0</v>
      </c>
      <c r="AK595">
        <v>0</v>
      </c>
      <c r="AL595" t="s">
        <v>427</v>
      </c>
      <c r="AM595" t="s">
        <v>26</v>
      </c>
      <c r="AN595" t="s">
        <v>41</v>
      </c>
      <c r="AO595" t="s">
        <v>830</v>
      </c>
      <c r="AP595" t="s">
        <v>15</v>
      </c>
      <c r="AQ595" t="s">
        <v>47</v>
      </c>
      <c r="AR595">
        <v>127825</v>
      </c>
      <c r="AS595" t="s">
        <v>900</v>
      </c>
    </row>
    <row r="596" spans="1:45" x14ac:dyDescent="0.25">
      <c r="A596" t="s">
        <v>631</v>
      </c>
      <c r="B596" t="s">
        <v>1</v>
      </c>
      <c r="C596" s="1">
        <v>42913</v>
      </c>
      <c r="D596" t="s">
        <v>35</v>
      </c>
      <c r="E596">
        <v>40</v>
      </c>
      <c r="F596">
        <v>1</v>
      </c>
      <c r="G596">
        <v>2</v>
      </c>
      <c r="H596">
        <v>0</v>
      </c>
      <c r="I596">
        <v>1</v>
      </c>
      <c r="J596">
        <v>1</v>
      </c>
      <c r="K596">
        <v>1</v>
      </c>
      <c r="L596">
        <v>0</v>
      </c>
      <c r="M596">
        <v>0</v>
      </c>
      <c r="N596">
        <v>2</v>
      </c>
      <c r="O596">
        <v>4</v>
      </c>
      <c r="P596">
        <v>6</v>
      </c>
      <c r="Q596" t="s">
        <v>661</v>
      </c>
      <c r="R596" t="s">
        <v>7</v>
      </c>
      <c r="S596" t="s">
        <v>44</v>
      </c>
      <c r="T596" t="s">
        <v>531</v>
      </c>
      <c r="U596" t="s">
        <v>133</v>
      </c>
      <c r="V596">
        <v>0</v>
      </c>
      <c r="W596">
        <v>0</v>
      </c>
      <c r="X596" t="s">
        <v>21</v>
      </c>
      <c r="Y596">
        <v>0</v>
      </c>
      <c r="Z596">
        <v>0</v>
      </c>
      <c r="AA596">
        <v>0</v>
      </c>
      <c r="AB596" t="s">
        <v>7</v>
      </c>
      <c r="AC596" t="s">
        <v>44</v>
      </c>
      <c r="AD596" t="s">
        <v>129</v>
      </c>
      <c r="AE596" t="s">
        <v>634</v>
      </c>
      <c r="AF596">
        <v>0</v>
      </c>
      <c r="AG596">
        <v>0</v>
      </c>
      <c r="AH596" t="s">
        <v>21</v>
      </c>
      <c r="AI596">
        <v>0</v>
      </c>
      <c r="AJ596">
        <v>0</v>
      </c>
      <c r="AK596">
        <v>0</v>
      </c>
      <c r="AL596" t="s">
        <v>154</v>
      </c>
      <c r="AM596" t="s">
        <v>49</v>
      </c>
      <c r="AN596" t="s">
        <v>41</v>
      </c>
      <c r="AO596" t="s">
        <v>830</v>
      </c>
      <c r="AP596" t="s">
        <v>15</v>
      </c>
      <c r="AQ596" t="s">
        <v>91</v>
      </c>
      <c r="AR596">
        <v>127826</v>
      </c>
      <c r="AS596" t="s">
        <v>901</v>
      </c>
    </row>
    <row r="597" spans="1:45" x14ac:dyDescent="0.25">
      <c r="A597" t="s">
        <v>631</v>
      </c>
      <c r="B597" t="s">
        <v>1</v>
      </c>
      <c r="C597" s="1">
        <v>42913</v>
      </c>
      <c r="D597" t="s">
        <v>2</v>
      </c>
      <c r="E597">
        <v>34</v>
      </c>
      <c r="F597">
        <v>1</v>
      </c>
      <c r="G597">
        <v>2</v>
      </c>
      <c r="H597">
        <v>1</v>
      </c>
      <c r="I597">
        <v>2</v>
      </c>
      <c r="J597">
        <v>1</v>
      </c>
      <c r="K597">
        <v>1</v>
      </c>
      <c r="L597">
        <v>0</v>
      </c>
      <c r="M597">
        <v>0</v>
      </c>
      <c r="N597">
        <v>3</v>
      </c>
      <c r="O597">
        <v>5</v>
      </c>
      <c r="P597">
        <v>8</v>
      </c>
      <c r="Q597" t="s">
        <v>125</v>
      </c>
      <c r="R597" t="s">
        <v>7</v>
      </c>
      <c r="S597" t="s">
        <v>105</v>
      </c>
      <c r="T597" t="s">
        <v>125</v>
      </c>
      <c r="U597" t="s">
        <v>125</v>
      </c>
      <c r="V597">
        <v>0</v>
      </c>
      <c r="W597">
        <v>0</v>
      </c>
      <c r="X597" t="s">
        <v>21</v>
      </c>
      <c r="Y597">
        <v>0</v>
      </c>
      <c r="Z597">
        <v>0</v>
      </c>
      <c r="AA597">
        <v>0</v>
      </c>
      <c r="AB597" t="s">
        <v>7</v>
      </c>
      <c r="AC597" t="s">
        <v>44</v>
      </c>
      <c r="AD597" t="s">
        <v>129</v>
      </c>
      <c r="AE597" t="s">
        <v>637</v>
      </c>
      <c r="AF597">
        <v>0</v>
      </c>
      <c r="AG597">
        <v>0</v>
      </c>
      <c r="AH597" t="s">
        <v>21</v>
      </c>
      <c r="AI597">
        <v>0</v>
      </c>
      <c r="AJ597">
        <v>0</v>
      </c>
      <c r="AK597">
        <v>0</v>
      </c>
      <c r="AL597" t="s">
        <v>427</v>
      </c>
      <c r="AM597" t="s">
        <v>49</v>
      </c>
      <c r="AN597" t="s">
        <v>41</v>
      </c>
      <c r="AO597" t="s">
        <v>830</v>
      </c>
      <c r="AP597" t="s">
        <v>15</v>
      </c>
      <c r="AQ597">
        <v>0</v>
      </c>
      <c r="AR597">
        <v>127827</v>
      </c>
      <c r="AS597" t="s">
        <v>902</v>
      </c>
    </row>
    <row r="598" spans="1:45" x14ac:dyDescent="0.25">
      <c r="A598" t="s">
        <v>631</v>
      </c>
      <c r="B598" t="s">
        <v>1</v>
      </c>
      <c r="C598" s="1">
        <v>42913</v>
      </c>
      <c r="D598" t="s">
        <v>35</v>
      </c>
      <c r="E598">
        <v>25</v>
      </c>
      <c r="F598">
        <v>2</v>
      </c>
      <c r="G598">
        <v>2</v>
      </c>
      <c r="H598">
        <v>0</v>
      </c>
      <c r="I598">
        <v>1</v>
      </c>
      <c r="J598">
        <v>1</v>
      </c>
      <c r="K598">
        <v>1</v>
      </c>
      <c r="L598">
        <v>0</v>
      </c>
      <c r="M598">
        <v>0</v>
      </c>
      <c r="N598">
        <v>3</v>
      </c>
      <c r="O598">
        <v>4</v>
      </c>
      <c r="P598">
        <v>7</v>
      </c>
      <c r="Q598" t="s">
        <v>667</v>
      </c>
      <c r="R598" t="s">
        <v>632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 t="s">
        <v>5</v>
      </c>
      <c r="AA598" t="s">
        <v>826</v>
      </c>
      <c r="AB598" t="s">
        <v>7</v>
      </c>
      <c r="AC598" t="s">
        <v>44</v>
      </c>
      <c r="AD598" t="s">
        <v>129</v>
      </c>
      <c r="AE598" t="s">
        <v>824</v>
      </c>
      <c r="AF598">
        <v>0</v>
      </c>
      <c r="AG598">
        <v>0</v>
      </c>
      <c r="AH598" t="s">
        <v>21</v>
      </c>
      <c r="AI598">
        <v>0</v>
      </c>
      <c r="AJ598">
        <v>0</v>
      </c>
      <c r="AK598">
        <v>0</v>
      </c>
      <c r="AL598" t="s">
        <v>154</v>
      </c>
      <c r="AM598" t="s">
        <v>26</v>
      </c>
      <c r="AN598" t="s">
        <v>41</v>
      </c>
      <c r="AO598" t="s">
        <v>359</v>
      </c>
      <c r="AP598" t="s">
        <v>15</v>
      </c>
      <c r="AQ598" t="s">
        <v>91</v>
      </c>
      <c r="AR598">
        <v>127828</v>
      </c>
      <c r="AS598" t="s">
        <v>903</v>
      </c>
    </row>
    <row r="599" spans="1:45" x14ac:dyDescent="0.25">
      <c r="A599" t="s">
        <v>631</v>
      </c>
      <c r="B599" t="s">
        <v>1</v>
      </c>
      <c r="C599" s="1">
        <v>42913</v>
      </c>
      <c r="D599" t="s">
        <v>35</v>
      </c>
      <c r="E599">
        <v>47</v>
      </c>
      <c r="F599">
        <v>3</v>
      </c>
      <c r="G599">
        <v>1</v>
      </c>
      <c r="H599">
        <v>1</v>
      </c>
      <c r="I599">
        <v>0</v>
      </c>
      <c r="J599">
        <v>1</v>
      </c>
      <c r="K599">
        <v>1</v>
      </c>
      <c r="L599">
        <v>0</v>
      </c>
      <c r="M599">
        <v>0</v>
      </c>
      <c r="N599">
        <v>5</v>
      </c>
      <c r="O599">
        <v>2</v>
      </c>
      <c r="P599">
        <v>7</v>
      </c>
      <c r="Q599" t="s">
        <v>129</v>
      </c>
      <c r="R599" t="s">
        <v>7</v>
      </c>
      <c r="S599" t="s">
        <v>105</v>
      </c>
      <c r="T599" t="s">
        <v>125</v>
      </c>
      <c r="U599" t="s">
        <v>125</v>
      </c>
      <c r="V599">
        <v>0</v>
      </c>
      <c r="W599">
        <v>0</v>
      </c>
      <c r="X599" t="s">
        <v>21</v>
      </c>
      <c r="Y599">
        <v>0</v>
      </c>
      <c r="Z599">
        <v>0</v>
      </c>
      <c r="AA599">
        <v>0</v>
      </c>
      <c r="AB599" t="s">
        <v>7</v>
      </c>
      <c r="AC599" t="s">
        <v>44</v>
      </c>
      <c r="AD599" t="s">
        <v>129</v>
      </c>
      <c r="AE599" t="s">
        <v>829</v>
      </c>
      <c r="AF599">
        <v>0</v>
      </c>
      <c r="AG599">
        <v>0</v>
      </c>
      <c r="AH599" t="s">
        <v>21</v>
      </c>
      <c r="AI599">
        <v>0</v>
      </c>
      <c r="AJ599">
        <v>0</v>
      </c>
      <c r="AK599">
        <v>0</v>
      </c>
      <c r="AL599" t="s">
        <v>427</v>
      </c>
      <c r="AM599" t="s">
        <v>26</v>
      </c>
      <c r="AN599" t="s">
        <v>41</v>
      </c>
      <c r="AO599" t="s">
        <v>904</v>
      </c>
      <c r="AP599" t="s">
        <v>905</v>
      </c>
      <c r="AQ599" t="s">
        <v>91</v>
      </c>
      <c r="AR599">
        <v>127829</v>
      </c>
      <c r="AS599" t="s">
        <v>906</v>
      </c>
    </row>
    <row r="600" spans="1:45" x14ac:dyDescent="0.25">
      <c r="A600" t="s">
        <v>631</v>
      </c>
      <c r="B600" t="s">
        <v>1</v>
      </c>
      <c r="C600" s="1">
        <v>42913</v>
      </c>
      <c r="D600" t="s">
        <v>2</v>
      </c>
      <c r="E600">
        <v>45</v>
      </c>
      <c r="F600">
        <v>2</v>
      </c>
      <c r="G600">
        <v>2</v>
      </c>
      <c r="H600">
        <v>0</v>
      </c>
      <c r="I600">
        <v>0</v>
      </c>
      <c r="J600">
        <v>0</v>
      </c>
      <c r="K600">
        <v>1</v>
      </c>
      <c r="L600">
        <v>0</v>
      </c>
      <c r="M600">
        <v>0</v>
      </c>
      <c r="N600">
        <v>2</v>
      </c>
      <c r="O600">
        <v>3</v>
      </c>
      <c r="P600">
        <v>5</v>
      </c>
      <c r="Q600" t="s">
        <v>129</v>
      </c>
      <c r="R600" t="s">
        <v>7</v>
      </c>
      <c r="S600" t="s">
        <v>7</v>
      </c>
      <c r="T600" t="s">
        <v>9</v>
      </c>
      <c r="U600">
        <v>0</v>
      </c>
      <c r="V600">
        <v>0</v>
      </c>
      <c r="W600">
        <v>0</v>
      </c>
      <c r="X600" t="s">
        <v>5</v>
      </c>
      <c r="Y600" t="s">
        <v>10</v>
      </c>
      <c r="Z600">
        <v>0</v>
      </c>
      <c r="AA600">
        <v>0</v>
      </c>
      <c r="AB600" t="s">
        <v>7</v>
      </c>
      <c r="AC600" t="s">
        <v>44</v>
      </c>
      <c r="AD600" t="s">
        <v>129</v>
      </c>
      <c r="AE600" t="s">
        <v>820</v>
      </c>
      <c r="AF600">
        <v>0</v>
      </c>
      <c r="AG600">
        <v>0</v>
      </c>
      <c r="AH600" t="s">
        <v>21</v>
      </c>
      <c r="AI600">
        <v>0</v>
      </c>
      <c r="AJ600">
        <v>0</v>
      </c>
      <c r="AK600">
        <v>0</v>
      </c>
      <c r="AL600" t="s">
        <v>11</v>
      </c>
      <c r="AM600" t="s">
        <v>26</v>
      </c>
      <c r="AN600" t="s">
        <v>13</v>
      </c>
      <c r="AO600" t="s">
        <v>359</v>
      </c>
      <c r="AP600" t="s">
        <v>15</v>
      </c>
      <c r="AQ600" t="s">
        <v>91</v>
      </c>
      <c r="AR600">
        <v>127830</v>
      </c>
      <c r="AS600" t="s">
        <v>907</v>
      </c>
    </row>
    <row r="601" spans="1:45" x14ac:dyDescent="0.25">
      <c r="A601" t="s">
        <v>631</v>
      </c>
      <c r="B601" t="s">
        <v>1</v>
      </c>
      <c r="C601" s="1">
        <v>42913</v>
      </c>
      <c r="D601" t="s">
        <v>35</v>
      </c>
      <c r="E601">
        <v>39</v>
      </c>
      <c r="F601">
        <v>1</v>
      </c>
      <c r="G601">
        <v>0</v>
      </c>
      <c r="H601">
        <v>1</v>
      </c>
      <c r="I601">
        <v>2</v>
      </c>
      <c r="J601">
        <v>1</v>
      </c>
      <c r="K601">
        <v>2</v>
      </c>
      <c r="L601">
        <v>0</v>
      </c>
      <c r="M601">
        <v>0</v>
      </c>
      <c r="N601">
        <v>3</v>
      </c>
      <c r="O601">
        <v>4</v>
      </c>
      <c r="P601">
        <v>7</v>
      </c>
      <c r="Q601" t="s">
        <v>129</v>
      </c>
      <c r="R601" t="s">
        <v>7</v>
      </c>
      <c r="S601" t="s">
        <v>44</v>
      </c>
      <c r="T601" t="s">
        <v>129</v>
      </c>
      <c r="U601" t="s">
        <v>634</v>
      </c>
      <c r="V601">
        <v>0</v>
      </c>
      <c r="W601">
        <v>0</v>
      </c>
      <c r="X601" t="s">
        <v>21</v>
      </c>
      <c r="Y601">
        <v>0</v>
      </c>
      <c r="Z601">
        <v>0</v>
      </c>
      <c r="AA601">
        <v>0</v>
      </c>
      <c r="AB601" t="s">
        <v>632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 t="s">
        <v>5</v>
      </c>
      <c r="AK601" t="s">
        <v>826</v>
      </c>
      <c r="AL601" t="s">
        <v>154</v>
      </c>
      <c r="AM601" t="s">
        <v>71</v>
      </c>
      <c r="AN601" t="s">
        <v>41</v>
      </c>
      <c r="AO601" t="s">
        <v>359</v>
      </c>
      <c r="AP601" t="s">
        <v>15</v>
      </c>
      <c r="AQ601" t="s">
        <v>47</v>
      </c>
      <c r="AR601">
        <v>127831</v>
      </c>
      <c r="AS601" t="s">
        <v>908</v>
      </c>
    </row>
    <row r="602" spans="1:45" x14ac:dyDescent="0.25">
      <c r="A602" t="s">
        <v>631</v>
      </c>
      <c r="B602" t="s">
        <v>1</v>
      </c>
      <c r="C602" s="1">
        <v>42913</v>
      </c>
      <c r="D602" t="s">
        <v>2</v>
      </c>
      <c r="E602">
        <v>32</v>
      </c>
      <c r="F602">
        <v>3</v>
      </c>
      <c r="G602">
        <v>1</v>
      </c>
      <c r="H602">
        <v>2</v>
      </c>
      <c r="I602">
        <v>1</v>
      </c>
      <c r="J602">
        <v>1</v>
      </c>
      <c r="K602">
        <v>1</v>
      </c>
      <c r="L602">
        <v>0</v>
      </c>
      <c r="M602">
        <v>0</v>
      </c>
      <c r="N602">
        <v>6</v>
      </c>
      <c r="O602">
        <v>3</v>
      </c>
      <c r="P602">
        <v>9</v>
      </c>
      <c r="Q602" t="s">
        <v>909</v>
      </c>
      <c r="R602" t="s">
        <v>7</v>
      </c>
      <c r="S602" t="s">
        <v>53</v>
      </c>
      <c r="T602" t="s">
        <v>909</v>
      </c>
      <c r="U602" t="s">
        <v>910</v>
      </c>
      <c r="V602">
        <v>0</v>
      </c>
      <c r="W602">
        <v>0</v>
      </c>
      <c r="X602" t="s">
        <v>21</v>
      </c>
      <c r="Y602">
        <v>0</v>
      </c>
      <c r="Z602">
        <v>0</v>
      </c>
      <c r="AA602">
        <v>0</v>
      </c>
      <c r="AB602" t="s">
        <v>7</v>
      </c>
      <c r="AC602" t="s">
        <v>44</v>
      </c>
      <c r="AD602" t="s">
        <v>129</v>
      </c>
      <c r="AE602" t="s">
        <v>637</v>
      </c>
      <c r="AF602">
        <v>0</v>
      </c>
      <c r="AG602">
        <v>0</v>
      </c>
      <c r="AH602" t="s">
        <v>21</v>
      </c>
      <c r="AI602">
        <v>0</v>
      </c>
      <c r="AJ602">
        <v>0</v>
      </c>
      <c r="AK602">
        <v>0</v>
      </c>
      <c r="AL602" t="s">
        <v>427</v>
      </c>
      <c r="AM602" t="s">
        <v>26</v>
      </c>
      <c r="AN602" t="s">
        <v>41</v>
      </c>
      <c r="AO602" t="s">
        <v>359</v>
      </c>
      <c r="AP602" t="s">
        <v>859</v>
      </c>
      <c r="AQ602" t="s">
        <v>91</v>
      </c>
      <c r="AR602">
        <v>127832</v>
      </c>
      <c r="AS602" t="s">
        <v>911</v>
      </c>
    </row>
    <row r="603" spans="1:45" x14ac:dyDescent="0.25">
      <c r="A603" t="s">
        <v>0</v>
      </c>
      <c r="B603" t="s">
        <v>1</v>
      </c>
      <c r="C603" s="1">
        <v>42912</v>
      </c>
      <c r="D603" t="s">
        <v>35</v>
      </c>
      <c r="E603">
        <v>56</v>
      </c>
      <c r="F603">
        <v>0</v>
      </c>
      <c r="G603">
        <v>0</v>
      </c>
      <c r="H603">
        <v>0</v>
      </c>
      <c r="I603">
        <v>1</v>
      </c>
      <c r="J603">
        <v>1</v>
      </c>
      <c r="K603">
        <v>1</v>
      </c>
      <c r="L603">
        <v>0</v>
      </c>
      <c r="M603">
        <v>0</v>
      </c>
      <c r="N603">
        <v>1</v>
      </c>
      <c r="O603">
        <v>2</v>
      </c>
      <c r="P603">
        <v>3</v>
      </c>
      <c r="Q603" t="s">
        <v>63</v>
      </c>
      <c r="R603" t="s">
        <v>7</v>
      </c>
      <c r="S603" t="s">
        <v>8</v>
      </c>
      <c r="T603" t="s">
        <v>9</v>
      </c>
      <c r="U603" t="s">
        <v>19</v>
      </c>
      <c r="V603">
        <v>0</v>
      </c>
      <c r="W603">
        <v>0</v>
      </c>
      <c r="X603" t="s">
        <v>21</v>
      </c>
      <c r="Y603">
        <v>0</v>
      </c>
      <c r="Z603">
        <v>0</v>
      </c>
      <c r="AA603">
        <v>0</v>
      </c>
      <c r="AB603" t="s">
        <v>4</v>
      </c>
      <c r="AC603" t="s">
        <v>60</v>
      </c>
      <c r="AD603" t="s">
        <v>73</v>
      </c>
      <c r="AE603">
        <v>0</v>
      </c>
      <c r="AF603">
        <v>0</v>
      </c>
      <c r="AG603">
        <v>0</v>
      </c>
      <c r="AH603">
        <v>0</v>
      </c>
      <c r="AI603">
        <v>0</v>
      </c>
      <c r="AJ603" t="s">
        <v>21</v>
      </c>
      <c r="AK603">
        <v>0</v>
      </c>
      <c r="AL603" t="s">
        <v>11</v>
      </c>
      <c r="AM603" t="s">
        <v>22</v>
      </c>
      <c r="AN603" t="s">
        <v>41</v>
      </c>
      <c r="AO603" t="s">
        <v>14</v>
      </c>
      <c r="AP603" t="s">
        <v>15</v>
      </c>
      <c r="AQ603" t="s">
        <v>29</v>
      </c>
      <c r="AR603">
        <v>128163</v>
      </c>
      <c r="AS603" t="s">
        <v>912</v>
      </c>
    </row>
    <row r="604" spans="1:45" x14ac:dyDescent="0.25">
      <c r="A604" t="s">
        <v>0</v>
      </c>
      <c r="B604" t="s">
        <v>1</v>
      </c>
      <c r="C604" s="1">
        <v>42911</v>
      </c>
      <c r="D604" t="s">
        <v>2</v>
      </c>
      <c r="E604">
        <v>50</v>
      </c>
      <c r="F604">
        <v>1</v>
      </c>
      <c r="G604">
        <v>0</v>
      </c>
      <c r="H604">
        <v>1</v>
      </c>
      <c r="I604">
        <v>0</v>
      </c>
      <c r="J604">
        <v>1</v>
      </c>
      <c r="K604">
        <v>1</v>
      </c>
      <c r="L604">
        <v>0</v>
      </c>
      <c r="M604">
        <v>0</v>
      </c>
      <c r="N604">
        <v>3</v>
      </c>
      <c r="O604">
        <v>1</v>
      </c>
      <c r="P604">
        <v>4</v>
      </c>
      <c r="Q604" t="s">
        <v>24</v>
      </c>
      <c r="R604" t="s">
        <v>4</v>
      </c>
      <c r="S604" t="s">
        <v>60</v>
      </c>
      <c r="T604" t="s">
        <v>73</v>
      </c>
      <c r="U604">
        <v>0</v>
      </c>
      <c r="V604">
        <v>0</v>
      </c>
      <c r="W604">
        <v>0</v>
      </c>
      <c r="X604">
        <v>0</v>
      </c>
      <c r="Y604">
        <v>0</v>
      </c>
      <c r="Z604" t="s">
        <v>21</v>
      </c>
      <c r="AA604">
        <v>0</v>
      </c>
      <c r="AB604" t="s">
        <v>7</v>
      </c>
      <c r="AC604" t="s">
        <v>8</v>
      </c>
      <c r="AD604" t="s">
        <v>9</v>
      </c>
      <c r="AE604" t="s">
        <v>19</v>
      </c>
      <c r="AF604">
        <v>0</v>
      </c>
      <c r="AG604">
        <v>0</v>
      </c>
      <c r="AH604" t="s">
        <v>21</v>
      </c>
      <c r="AI604">
        <v>0</v>
      </c>
      <c r="AJ604">
        <v>0</v>
      </c>
      <c r="AK604">
        <v>0</v>
      </c>
      <c r="AL604" t="s">
        <v>11</v>
      </c>
      <c r="AM604" t="s">
        <v>12</v>
      </c>
      <c r="AN604" t="s">
        <v>41</v>
      </c>
      <c r="AO604" t="s">
        <v>14</v>
      </c>
      <c r="AP604" t="s">
        <v>28</v>
      </c>
      <c r="AQ604" t="s">
        <v>47</v>
      </c>
      <c r="AR604">
        <v>128188</v>
      </c>
      <c r="AS604" t="s">
        <v>913</v>
      </c>
    </row>
    <row r="605" spans="1:45" x14ac:dyDescent="0.25">
      <c r="A605" t="s">
        <v>0</v>
      </c>
      <c r="B605" t="s">
        <v>1</v>
      </c>
      <c r="C605" s="1">
        <v>42912</v>
      </c>
      <c r="D605" t="s">
        <v>2</v>
      </c>
      <c r="E605">
        <v>60</v>
      </c>
      <c r="F605">
        <v>0</v>
      </c>
      <c r="G605">
        <v>0</v>
      </c>
      <c r="H605">
        <v>0</v>
      </c>
      <c r="I605">
        <v>1</v>
      </c>
      <c r="J605">
        <v>1</v>
      </c>
      <c r="K605">
        <v>1</v>
      </c>
      <c r="L605">
        <v>0</v>
      </c>
      <c r="M605">
        <v>1</v>
      </c>
      <c r="N605">
        <v>1</v>
      </c>
      <c r="O605">
        <v>3</v>
      </c>
      <c r="P605">
        <v>4</v>
      </c>
      <c r="Q605" t="s">
        <v>9</v>
      </c>
      <c r="R605" t="s">
        <v>7</v>
      </c>
      <c r="S605" t="s">
        <v>8</v>
      </c>
      <c r="T605" t="s">
        <v>9</v>
      </c>
      <c r="U605" t="s">
        <v>19</v>
      </c>
      <c r="V605">
        <v>0</v>
      </c>
      <c r="W605">
        <v>0</v>
      </c>
      <c r="X605" t="s">
        <v>21</v>
      </c>
      <c r="Y605">
        <v>0</v>
      </c>
      <c r="Z605">
        <v>0</v>
      </c>
      <c r="AA605">
        <v>0</v>
      </c>
      <c r="AB605" t="s">
        <v>4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 t="s">
        <v>5</v>
      </c>
      <c r="AK605" t="s">
        <v>18</v>
      </c>
      <c r="AL605" t="s">
        <v>11</v>
      </c>
      <c r="AM605" t="s">
        <v>12</v>
      </c>
      <c r="AN605" t="s">
        <v>41</v>
      </c>
      <c r="AO605" t="s">
        <v>14</v>
      </c>
      <c r="AP605" t="s">
        <v>15</v>
      </c>
      <c r="AQ605">
        <v>0</v>
      </c>
      <c r="AR605">
        <v>128189</v>
      </c>
      <c r="AS605" t="s">
        <v>914</v>
      </c>
    </row>
    <row r="606" spans="1:45" x14ac:dyDescent="0.25">
      <c r="A606" t="s">
        <v>0</v>
      </c>
      <c r="B606" t="s">
        <v>1</v>
      </c>
      <c r="C606" s="1">
        <v>42911</v>
      </c>
      <c r="D606" t="s">
        <v>2</v>
      </c>
      <c r="E606">
        <v>28</v>
      </c>
      <c r="F606">
        <v>0</v>
      </c>
      <c r="G606">
        <v>0</v>
      </c>
      <c r="H606">
        <v>1</v>
      </c>
      <c r="I606">
        <v>1</v>
      </c>
      <c r="J606">
        <v>0</v>
      </c>
      <c r="K606">
        <v>1</v>
      </c>
      <c r="L606">
        <v>0</v>
      </c>
      <c r="M606">
        <v>0</v>
      </c>
      <c r="N606">
        <v>1</v>
      </c>
      <c r="O606">
        <v>2</v>
      </c>
      <c r="P606">
        <v>3</v>
      </c>
      <c r="Q606" t="s">
        <v>59</v>
      </c>
      <c r="R606" t="s">
        <v>4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 t="s">
        <v>5</v>
      </c>
      <c r="AA606" t="s">
        <v>25</v>
      </c>
      <c r="AB606" t="s">
        <v>7</v>
      </c>
      <c r="AC606" t="s">
        <v>8</v>
      </c>
      <c r="AD606" t="s">
        <v>9</v>
      </c>
      <c r="AE606" t="s">
        <v>65</v>
      </c>
      <c r="AF606">
        <v>0</v>
      </c>
      <c r="AG606">
        <v>0</v>
      </c>
      <c r="AH606" t="s">
        <v>21</v>
      </c>
      <c r="AI606">
        <v>0</v>
      </c>
      <c r="AJ606">
        <v>0</v>
      </c>
      <c r="AK606">
        <v>0</v>
      </c>
      <c r="AL606" t="s">
        <v>11</v>
      </c>
      <c r="AM606" t="s">
        <v>12</v>
      </c>
      <c r="AN606" t="s">
        <v>41</v>
      </c>
      <c r="AO606" t="s">
        <v>14</v>
      </c>
      <c r="AP606" t="s">
        <v>28</v>
      </c>
      <c r="AQ606" t="s">
        <v>91</v>
      </c>
      <c r="AR606">
        <v>128191</v>
      </c>
      <c r="AS606" t="s">
        <v>915</v>
      </c>
    </row>
    <row r="607" spans="1:45" x14ac:dyDescent="0.25">
      <c r="A607" t="s">
        <v>0</v>
      </c>
      <c r="B607" t="s">
        <v>1</v>
      </c>
      <c r="C607" s="1">
        <v>42912</v>
      </c>
      <c r="D607" t="s">
        <v>2</v>
      </c>
      <c r="E607">
        <v>38</v>
      </c>
      <c r="F607">
        <v>1</v>
      </c>
      <c r="G607">
        <v>1</v>
      </c>
      <c r="H607">
        <v>2</v>
      </c>
      <c r="I607">
        <v>3</v>
      </c>
      <c r="J607">
        <v>0</v>
      </c>
      <c r="K607">
        <v>1</v>
      </c>
      <c r="L607">
        <v>0</v>
      </c>
      <c r="M607">
        <v>0</v>
      </c>
      <c r="N607">
        <v>3</v>
      </c>
      <c r="O607">
        <v>5</v>
      </c>
      <c r="P607">
        <v>8</v>
      </c>
      <c r="Q607" t="s">
        <v>916</v>
      </c>
      <c r="R607" t="s">
        <v>7</v>
      </c>
      <c r="S607" t="s">
        <v>8</v>
      </c>
      <c r="T607" t="s">
        <v>9</v>
      </c>
      <c r="U607" t="s">
        <v>65</v>
      </c>
      <c r="V607">
        <v>0</v>
      </c>
      <c r="W607">
        <v>0</v>
      </c>
      <c r="X607" t="s">
        <v>21</v>
      </c>
      <c r="Y607">
        <v>0</v>
      </c>
      <c r="Z607">
        <v>0</v>
      </c>
      <c r="AA607">
        <v>0</v>
      </c>
      <c r="AB607" t="s">
        <v>4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 t="s">
        <v>5</v>
      </c>
      <c r="AK607" t="s">
        <v>110</v>
      </c>
      <c r="AL607" t="s">
        <v>11</v>
      </c>
      <c r="AM607" t="s">
        <v>12</v>
      </c>
      <c r="AN607" t="s">
        <v>41</v>
      </c>
      <c r="AO607" t="s">
        <v>14</v>
      </c>
      <c r="AP607" t="s">
        <v>28</v>
      </c>
      <c r="AQ607">
        <v>0</v>
      </c>
      <c r="AR607">
        <v>128193</v>
      </c>
      <c r="AS607" t="s">
        <v>917</v>
      </c>
    </row>
    <row r="608" spans="1:45" x14ac:dyDescent="0.25">
      <c r="A608" t="s">
        <v>0</v>
      </c>
      <c r="B608" t="s">
        <v>1</v>
      </c>
      <c r="C608" s="1">
        <v>42911</v>
      </c>
      <c r="D608" t="s">
        <v>2</v>
      </c>
      <c r="E608">
        <v>56</v>
      </c>
      <c r="F608">
        <v>0</v>
      </c>
      <c r="G608">
        <v>1</v>
      </c>
      <c r="H608">
        <v>0</v>
      </c>
      <c r="I608">
        <v>2</v>
      </c>
      <c r="J608">
        <v>0</v>
      </c>
      <c r="K608">
        <v>1</v>
      </c>
      <c r="L608">
        <v>0</v>
      </c>
      <c r="M608">
        <v>0</v>
      </c>
      <c r="N608">
        <v>0</v>
      </c>
      <c r="O608">
        <v>4</v>
      </c>
      <c r="P608">
        <v>4</v>
      </c>
      <c r="Q608" t="s">
        <v>9</v>
      </c>
      <c r="R608" t="s">
        <v>4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 t="s">
        <v>5</v>
      </c>
      <c r="AA608" t="s">
        <v>18</v>
      </c>
      <c r="AB608" t="s">
        <v>7</v>
      </c>
      <c r="AC608" t="s">
        <v>8</v>
      </c>
      <c r="AD608" t="s">
        <v>9</v>
      </c>
      <c r="AE608" t="s">
        <v>9</v>
      </c>
      <c r="AF608">
        <v>0</v>
      </c>
      <c r="AG608">
        <v>0</v>
      </c>
      <c r="AH608" t="s">
        <v>21</v>
      </c>
      <c r="AI608">
        <v>0</v>
      </c>
      <c r="AJ608">
        <v>0</v>
      </c>
      <c r="AK608">
        <v>0</v>
      </c>
      <c r="AL608" t="s">
        <v>11</v>
      </c>
      <c r="AM608" t="s">
        <v>12</v>
      </c>
      <c r="AN608" t="s">
        <v>41</v>
      </c>
      <c r="AO608" t="s">
        <v>14</v>
      </c>
      <c r="AP608" t="s">
        <v>15</v>
      </c>
      <c r="AQ608">
        <v>0</v>
      </c>
      <c r="AR608">
        <v>128194</v>
      </c>
      <c r="AS608" t="s">
        <v>918</v>
      </c>
    </row>
    <row r="609" spans="1:45" x14ac:dyDescent="0.25">
      <c r="A609" t="s">
        <v>0</v>
      </c>
      <c r="B609" t="s">
        <v>1</v>
      </c>
      <c r="C609" s="1">
        <v>42911</v>
      </c>
      <c r="D609" t="s">
        <v>35</v>
      </c>
      <c r="E609">
        <v>40</v>
      </c>
      <c r="F609">
        <v>1</v>
      </c>
      <c r="G609">
        <v>0</v>
      </c>
      <c r="H609">
        <v>0</v>
      </c>
      <c r="I609">
        <v>0</v>
      </c>
      <c r="J609">
        <v>1</v>
      </c>
      <c r="K609">
        <v>2</v>
      </c>
      <c r="L609">
        <v>0</v>
      </c>
      <c r="M609">
        <v>0</v>
      </c>
      <c r="N609">
        <v>2</v>
      </c>
      <c r="O609">
        <v>2</v>
      </c>
      <c r="P609">
        <v>4</v>
      </c>
      <c r="Q609" t="s">
        <v>63</v>
      </c>
      <c r="R609" t="s">
        <v>4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 t="s">
        <v>5</v>
      </c>
      <c r="AA609" t="s">
        <v>142</v>
      </c>
      <c r="AB609" t="s">
        <v>7</v>
      </c>
      <c r="AC609" t="s">
        <v>8</v>
      </c>
      <c r="AD609" t="s">
        <v>9</v>
      </c>
      <c r="AE609" t="s">
        <v>65</v>
      </c>
      <c r="AF609">
        <v>0</v>
      </c>
      <c r="AG609">
        <v>0</v>
      </c>
      <c r="AH609" t="s">
        <v>21</v>
      </c>
      <c r="AI609">
        <v>0</v>
      </c>
      <c r="AJ609">
        <v>0</v>
      </c>
      <c r="AK609">
        <v>0</v>
      </c>
      <c r="AL609" t="s">
        <v>11</v>
      </c>
      <c r="AM609" t="s">
        <v>26</v>
      </c>
      <c r="AN609">
        <v>0</v>
      </c>
      <c r="AO609" t="s">
        <v>14</v>
      </c>
      <c r="AP609" t="s">
        <v>15</v>
      </c>
      <c r="AQ609" t="s">
        <v>47</v>
      </c>
      <c r="AR609">
        <v>128195</v>
      </c>
      <c r="AS609" t="s">
        <v>919</v>
      </c>
    </row>
    <row r="610" spans="1:45" x14ac:dyDescent="0.25">
      <c r="A610" t="s">
        <v>0</v>
      </c>
      <c r="B610" t="s">
        <v>1</v>
      </c>
      <c r="C610" s="1">
        <v>42912</v>
      </c>
      <c r="D610" t="s">
        <v>2</v>
      </c>
      <c r="E610">
        <v>42</v>
      </c>
      <c r="F610">
        <v>0</v>
      </c>
      <c r="G610">
        <v>0</v>
      </c>
      <c r="H610">
        <v>2</v>
      </c>
      <c r="I610">
        <v>3</v>
      </c>
      <c r="J610">
        <v>1</v>
      </c>
      <c r="K610">
        <v>3</v>
      </c>
      <c r="L610">
        <v>0</v>
      </c>
      <c r="M610">
        <v>0</v>
      </c>
      <c r="N610">
        <v>3</v>
      </c>
      <c r="O610">
        <v>6</v>
      </c>
      <c r="P610">
        <v>9</v>
      </c>
      <c r="Q610" t="s">
        <v>52</v>
      </c>
      <c r="R610" t="s">
        <v>7</v>
      </c>
      <c r="S610" t="s">
        <v>8</v>
      </c>
      <c r="T610" t="s">
        <v>9</v>
      </c>
      <c r="U610" t="s">
        <v>38</v>
      </c>
      <c r="V610">
        <v>0</v>
      </c>
      <c r="W610">
        <v>0</v>
      </c>
      <c r="X610" t="s">
        <v>21</v>
      </c>
      <c r="Y610">
        <v>0</v>
      </c>
      <c r="Z610">
        <v>0</v>
      </c>
      <c r="AA610">
        <v>0</v>
      </c>
      <c r="AB610" t="s">
        <v>7</v>
      </c>
      <c r="AC610" t="s">
        <v>75</v>
      </c>
      <c r="AD610" t="s">
        <v>59</v>
      </c>
      <c r="AE610" t="s">
        <v>76</v>
      </c>
      <c r="AF610">
        <v>0</v>
      </c>
      <c r="AG610">
        <v>0</v>
      </c>
      <c r="AH610" t="s">
        <v>21</v>
      </c>
      <c r="AI610">
        <v>0</v>
      </c>
      <c r="AJ610">
        <v>0</v>
      </c>
      <c r="AK610">
        <v>0</v>
      </c>
      <c r="AL610" t="s">
        <v>11</v>
      </c>
      <c r="AM610" t="s">
        <v>71</v>
      </c>
      <c r="AN610" t="s">
        <v>41</v>
      </c>
      <c r="AO610" t="s">
        <v>14</v>
      </c>
      <c r="AP610" t="s">
        <v>28</v>
      </c>
      <c r="AQ610">
        <v>0</v>
      </c>
      <c r="AR610">
        <v>128196</v>
      </c>
      <c r="AS610" t="s">
        <v>920</v>
      </c>
    </row>
    <row r="611" spans="1:45" x14ac:dyDescent="0.25">
      <c r="A611" t="s">
        <v>0</v>
      </c>
      <c r="B611" t="s">
        <v>1</v>
      </c>
      <c r="C611" s="1">
        <v>42911</v>
      </c>
      <c r="D611" t="s">
        <v>35</v>
      </c>
      <c r="E611">
        <v>41</v>
      </c>
      <c r="F611">
        <v>0</v>
      </c>
      <c r="G611">
        <v>0</v>
      </c>
      <c r="H611">
        <v>1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2</v>
      </c>
      <c r="O611">
        <v>1</v>
      </c>
      <c r="P611">
        <v>3</v>
      </c>
      <c r="Q611" t="s">
        <v>679</v>
      </c>
      <c r="R611" t="s">
        <v>4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 t="s">
        <v>5</v>
      </c>
      <c r="AA611" t="s">
        <v>6</v>
      </c>
      <c r="AB611" t="s">
        <v>7</v>
      </c>
      <c r="AC611" t="s">
        <v>8</v>
      </c>
      <c r="AD611" t="s">
        <v>9</v>
      </c>
      <c r="AE611" t="s">
        <v>38</v>
      </c>
      <c r="AF611">
        <v>0</v>
      </c>
      <c r="AG611">
        <v>0</v>
      </c>
      <c r="AH611" t="s">
        <v>21</v>
      </c>
      <c r="AI611">
        <v>0</v>
      </c>
      <c r="AJ611">
        <v>0</v>
      </c>
      <c r="AK611">
        <v>0</v>
      </c>
      <c r="AL611" t="s">
        <v>11</v>
      </c>
      <c r="AM611" t="s">
        <v>26</v>
      </c>
      <c r="AN611" t="s">
        <v>41</v>
      </c>
      <c r="AO611" t="s">
        <v>14</v>
      </c>
      <c r="AP611" t="s">
        <v>28</v>
      </c>
      <c r="AQ611">
        <v>0</v>
      </c>
      <c r="AR611">
        <v>128197</v>
      </c>
      <c r="AS611" t="s">
        <v>921</v>
      </c>
    </row>
    <row r="612" spans="1:45" x14ac:dyDescent="0.25">
      <c r="A612" t="s">
        <v>0</v>
      </c>
      <c r="B612" t="s">
        <v>1</v>
      </c>
      <c r="C612" s="1">
        <v>42911</v>
      </c>
      <c r="D612" t="s">
        <v>2</v>
      </c>
      <c r="E612">
        <v>38</v>
      </c>
      <c r="F612">
        <v>0</v>
      </c>
      <c r="G612">
        <v>0</v>
      </c>
      <c r="H612">
        <v>3</v>
      </c>
      <c r="I612">
        <v>3</v>
      </c>
      <c r="J612">
        <v>1</v>
      </c>
      <c r="K612">
        <v>1</v>
      </c>
      <c r="L612">
        <v>0</v>
      </c>
      <c r="M612">
        <v>0</v>
      </c>
      <c r="N612">
        <v>4</v>
      </c>
      <c r="O612">
        <v>4</v>
      </c>
      <c r="P612">
        <v>8</v>
      </c>
      <c r="Q612" t="s">
        <v>667</v>
      </c>
      <c r="R612" t="s">
        <v>4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 t="s">
        <v>5</v>
      </c>
      <c r="AA612" t="s">
        <v>46</v>
      </c>
      <c r="AB612" t="s">
        <v>7</v>
      </c>
      <c r="AC612" t="s">
        <v>8</v>
      </c>
      <c r="AD612" t="s">
        <v>9</v>
      </c>
      <c r="AE612" t="s">
        <v>38</v>
      </c>
      <c r="AF612">
        <v>0</v>
      </c>
      <c r="AG612">
        <v>0</v>
      </c>
      <c r="AH612" t="s">
        <v>21</v>
      </c>
      <c r="AI612">
        <v>0</v>
      </c>
      <c r="AJ612">
        <v>0</v>
      </c>
      <c r="AK612">
        <v>0</v>
      </c>
      <c r="AL612" t="s">
        <v>11</v>
      </c>
      <c r="AM612" t="s">
        <v>26</v>
      </c>
      <c r="AN612" t="s">
        <v>13</v>
      </c>
      <c r="AO612" t="s">
        <v>14</v>
      </c>
      <c r="AP612" t="s">
        <v>15</v>
      </c>
      <c r="AQ612">
        <v>0</v>
      </c>
      <c r="AR612">
        <v>128202</v>
      </c>
      <c r="AS612" t="s">
        <v>922</v>
      </c>
    </row>
    <row r="613" spans="1:45" x14ac:dyDescent="0.25">
      <c r="A613" t="s">
        <v>0</v>
      </c>
      <c r="B613" t="s">
        <v>1</v>
      </c>
      <c r="C613" s="1">
        <v>42911</v>
      </c>
      <c r="D613" t="s">
        <v>2</v>
      </c>
      <c r="E613">
        <v>34</v>
      </c>
      <c r="F613">
        <v>0</v>
      </c>
      <c r="G613">
        <v>0</v>
      </c>
      <c r="H613">
        <v>3</v>
      </c>
      <c r="I613">
        <v>1</v>
      </c>
      <c r="J613">
        <v>0</v>
      </c>
      <c r="K613">
        <v>2</v>
      </c>
      <c r="L613">
        <v>0</v>
      </c>
      <c r="M613">
        <v>0</v>
      </c>
      <c r="N613">
        <v>3</v>
      </c>
      <c r="O613">
        <v>3</v>
      </c>
      <c r="P613">
        <v>6</v>
      </c>
      <c r="Q613" t="s">
        <v>129</v>
      </c>
      <c r="R613" t="s">
        <v>4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 t="s">
        <v>5</v>
      </c>
      <c r="AA613" t="s">
        <v>153</v>
      </c>
      <c r="AB613" t="s">
        <v>7</v>
      </c>
      <c r="AC613" t="s">
        <v>8</v>
      </c>
      <c r="AD613" t="s">
        <v>9</v>
      </c>
      <c r="AE613" t="s">
        <v>19</v>
      </c>
      <c r="AF613">
        <v>0</v>
      </c>
      <c r="AG613">
        <v>0</v>
      </c>
      <c r="AH613" t="s">
        <v>21</v>
      </c>
      <c r="AI613">
        <v>0</v>
      </c>
      <c r="AJ613">
        <v>0</v>
      </c>
      <c r="AK613">
        <v>0</v>
      </c>
      <c r="AL613" t="s">
        <v>11</v>
      </c>
      <c r="AM613" t="s">
        <v>26</v>
      </c>
      <c r="AN613" t="s">
        <v>41</v>
      </c>
      <c r="AO613" t="s">
        <v>14</v>
      </c>
      <c r="AP613" t="s">
        <v>15</v>
      </c>
      <c r="AQ613">
        <v>0</v>
      </c>
      <c r="AR613">
        <v>128203</v>
      </c>
      <c r="AS613" t="s">
        <v>923</v>
      </c>
    </row>
    <row r="614" spans="1:45" x14ac:dyDescent="0.25">
      <c r="A614" t="s">
        <v>0</v>
      </c>
      <c r="B614" t="s">
        <v>1</v>
      </c>
      <c r="C614" s="1">
        <v>42911</v>
      </c>
      <c r="D614" t="s">
        <v>2</v>
      </c>
      <c r="E614">
        <v>27</v>
      </c>
      <c r="F614">
        <v>0</v>
      </c>
      <c r="G614">
        <v>0</v>
      </c>
      <c r="H614">
        <v>0</v>
      </c>
      <c r="I614">
        <v>3</v>
      </c>
      <c r="J614">
        <v>0</v>
      </c>
      <c r="K614">
        <v>1</v>
      </c>
      <c r="L614">
        <v>0</v>
      </c>
      <c r="M614">
        <v>1</v>
      </c>
      <c r="N614">
        <v>0</v>
      </c>
      <c r="O614">
        <v>5</v>
      </c>
      <c r="P614">
        <v>5</v>
      </c>
      <c r="Q614" t="s">
        <v>59</v>
      </c>
      <c r="R614" t="s">
        <v>4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 t="s">
        <v>5</v>
      </c>
      <c r="AA614" t="s">
        <v>90</v>
      </c>
      <c r="AB614" t="s">
        <v>7</v>
      </c>
      <c r="AC614" t="s">
        <v>75</v>
      </c>
      <c r="AD614" t="s">
        <v>59</v>
      </c>
      <c r="AE614" t="s">
        <v>107</v>
      </c>
      <c r="AF614">
        <v>0</v>
      </c>
      <c r="AG614">
        <v>0</v>
      </c>
      <c r="AH614" t="s">
        <v>21</v>
      </c>
      <c r="AI614">
        <v>0</v>
      </c>
      <c r="AJ614">
        <v>0</v>
      </c>
      <c r="AK614">
        <v>0</v>
      </c>
      <c r="AL614" t="s">
        <v>11</v>
      </c>
      <c r="AM614" t="s">
        <v>26</v>
      </c>
      <c r="AN614" t="s">
        <v>41</v>
      </c>
      <c r="AO614" t="s">
        <v>14</v>
      </c>
      <c r="AP614" t="s">
        <v>50</v>
      </c>
      <c r="AQ614" t="s">
        <v>91</v>
      </c>
      <c r="AR614">
        <v>128204</v>
      </c>
      <c r="AS614" t="s">
        <v>924</v>
      </c>
    </row>
    <row r="615" spans="1:45" x14ac:dyDescent="0.25">
      <c r="A615" t="s">
        <v>0</v>
      </c>
      <c r="B615" t="s">
        <v>1</v>
      </c>
      <c r="C615" s="1">
        <v>42911</v>
      </c>
      <c r="D615" t="s">
        <v>35</v>
      </c>
      <c r="E615">
        <v>44</v>
      </c>
      <c r="F615">
        <v>0</v>
      </c>
      <c r="G615">
        <v>0</v>
      </c>
      <c r="H615">
        <v>4</v>
      </c>
      <c r="I615">
        <v>2</v>
      </c>
      <c r="J615">
        <v>2</v>
      </c>
      <c r="K615">
        <v>1</v>
      </c>
      <c r="L615">
        <v>0</v>
      </c>
      <c r="M615">
        <v>0</v>
      </c>
      <c r="N615">
        <v>6</v>
      </c>
      <c r="O615">
        <v>3</v>
      </c>
      <c r="P615">
        <v>9</v>
      </c>
      <c r="Q615" t="s">
        <v>411</v>
      </c>
      <c r="R615" t="s">
        <v>4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 t="s">
        <v>5</v>
      </c>
      <c r="AA615" t="s">
        <v>46</v>
      </c>
      <c r="AB615" t="s">
        <v>7</v>
      </c>
      <c r="AC615" t="s">
        <v>8</v>
      </c>
      <c r="AD615" t="s">
        <v>9</v>
      </c>
      <c r="AE615" t="s">
        <v>65</v>
      </c>
      <c r="AF615">
        <v>0</v>
      </c>
      <c r="AG615">
        <v>0</v>
      </c>
      <c r="AH615" t="s">
        <v>21</v>
      </c>
      <c r="AI615">
        <v>0</v>
      </c>
      <c r="AJ615">
        <v>0</v>
      </c>
      <c r="AK615">
        <v>0</v>
      </c>
      <c r="AL615" t="s">
        <v>11</v>
      </c>
      <c r="AM615" t="s">
        <v>26</v>
      </c>
      <c r="AN615" t="s">
        <v>13</v>
      </c>
      <c r="AO615" t="s">
        <v>14</v>
      </c>
      <c r="AP615" t="s">
        <v>15</v>
      </c>
      <c r="AQ615">
        <v>0</v>
      </c>
      <c r="AR615">
        <v>128205</v>
      </c>
      <c r="AS615" t="s">
        <v>925</v>
      </c>
    </row>
    <row r="616" spans="1:45" x14ac:dyDescent="0.25">
      <c r="A616" t="s">
        <v>0</v>
      </c>
      <c r="B616" t="s">
        <v>1</v>
      </c>
      <c r="C616" s="1">
        <v>42911</v>
      </c>
      <c r="D616" t="s">
        <v>2</v>
      </c>
      <c r="E616">
        <v>41</v>
      </c>
      <c r="F616">
        <v>1</v>
      </c>
      <c r="G616">
        <v>0</v>
      </c>
      <c r="H616">
        <v>2</v>
      </c>
      <c r="I616">
        <v>1</v>
      </c>
      <c r="J616">
        <v>1</v>
      </c>
      <c r="K616">
        <v>1</v>
      </c>
      <c r="L616">
        <v>0</v>
      </c>
      <c r="M616">
        <v>0</v>
      </c>
      <c r="N616">
        <v>4</v>
      </c>
      <c r="O616">
        <v>2</v>
      </c>
      <c r="P616">
        <v>6</v>
      </c>
      <c r="Q616" t="s">
        <v>479</v>
      </c>
      <c r="R616" t="s">
        <v>4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 t="s">
        <v>5</v>
      </c>
      <c r="AA616" t="s">
        <v>153</v>
      </c>
      <c r="AB616" t="s">
        <v>7</v>
      </c>
      <c r="AC616" t="s">
        <v>8</v>
      </c>
      <c r="AD616" t="s">
        <v>9</v>
      </c>
      <c r="AE616" t="s">
        <v>19</v>
      </c>
      <c r="AF616">
        <v>0</v>
      </c>
      <c r="AG616">
        <v>0</v>
      </c>
      <c r="AH616" t="s">
        <v>21</v>
      </c>
      <c r="AI616">
        <v>0</v>
      </c>
      <c r="AJ616">
        <v>0</v>
      </c>
      <c r="AK616">
        <v>0</v>
      </c>
      <c r="AL616" t="s">
        <v>11</v>
      </c>
      <c r="AM616" t="s">
        <v>26</v>
      </c>
      <c r="AN616" t="s">
        <v>13</v>
      </c>
      <c r="AO616" t="s">
        <v>14</v>
      </c>
      <c r="AP616" t="s">
        <v>50</v>
      </c>
      <c r="AQ616" t="s">
        <v>47</v>
      </c>
      <c r="AR616">
        <v>128206</v>
      </c>
      <c r="AS616" t="s">
        <v>926</v>
      </c>
    </row>
    <row r="617" spans="1:45" x14ac:dyDescent="0.25">
      <c r="A617" t="s">
        <v>0</v>
      </c>
      <c r="B617" t="s">
        <v>1</v>
      </c>
      <c r="C617" s="1">
        <v>42911</v>
      </c>
      <c r="D617" t="s">
        <v>2</v>
      </c>
      <c r="E617">
        <v>50</v>
      </c>
      <c r="F617">
        <v>0</v>
      </c>
      <c r="G617">
        <v>0</v>
      </c>
      <c r="H617">
        <v>4</v>
      </c>
      <c r="I617">
        <v>3</v>
      </c>
      <c r="J617">
        <v>0</v>
      </c>
      <c r="K617">
        <v>2</v>
      </c>
      <c r="L617">
        <v>0</v>
      </c>
      <c r="M617">
        <v>0</v>
      </c>
      <c r="N617">
        <v>4</v>
      </c>
      <c r="O617">
        <v>5</v>
      </c>
      <c r="P617">
        <v>9</v>
      </c>
      <c r="Q617" t="s">
        <v>199</v>
      </c>
      <c r="R617" t="s">
        <v>4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 t="s">
        <v>5</v>
      </c>
      <c r="AA617" t="s">
        <v>18</v>
      </c>
      <c r="AB617" t="s">
        <v>7</v>
      </c>
      <c r="AC617" t="s">
        <v>8</v>
      </c>
      <c r="AD617" t="s">
        <v>9</v>
      </c>
      <c r="AE617" t="s">
        <v>38</v>
      </c>
      <c r="AF617">
        <v>0</v>
      </c>
      <c r="AG617">
        <v>0</v>
      </c>
      <c r="AH617" t="s">
        <v>21</v>
      </c>
      <c r="AI617">
        <v>0</v>
      </c>
      <c r="AJ617">
        <v>0</v>
      </c>
      <c r="AK617">
        <v>0</v>
      </c>
      <c r="AL617" t="s">
        <v>11</v>
      </c>
      <c r="AM617" t="s">
        <v>26</v>
      </c>
      <c r="AN617" t="s">
        <v>13</v>
      </c>
      <c r="AO617" t="s">
        <v>14</v>
      </c>
      <c r="AP617" t="s">
        <v>15</v>
      </c>
      <c r="AQ617">
        <v>0</v>
      </c>
      <c r="AR617">
        <v>128212</v>
      </c>
      <c r="AS617" t="s">
        <v>927</v>
      </c>
    </row>
    <row r="618" spans="1:45" x14ac:dyDescent="0.25">
      <c r="A618" t="s">
        <v>0</v>
      </c>
      <c r="B618" t="s">
        <v>1</v>
      </c>
      <c r="C618" s="1">
        <v>42911</v>
      </c>
      <c r="D618" t="s">
        <v>35</v>
      </c>
      <c r="E618">
        <v>40</v>
      </c>
      <c r="F618">
        <v>1</v>
      </c>
      <c r="G618">
        <v>0</v>
      </c>
      <c r="H618">
        <v>2</v>
      </c>
      <c r="I618">
        <v>2</v>
      </c>
      <c r="J618">
        <v>2</v>
      </c>
      <c r="K618">
        <v>1</v>
      </c>
      <c r="L618">
        <v>0</v>
      </c>
      <c r="M618">
        <v>0</v>
      </c>
      <c r="N618">
        <v>5</v>
      </c>
      <c r="O618">
        <v>3</v>
      </c>
      <c r="P618">
        <v>8</v>
      </c>
      <c r="Q618" t="s">
        <v>531</v>
      </c>
      <c r="R618" t="s">
        <v>4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 t="s">
        <v>5</v>
      </c>
      <c r="AA618" t="s">
        <v>18</v>
      </c>
      <c r="AB618" t="s">
        <v>7</v>
      </c>
      <c r="AC618" t="s">
        <v>44</v>
      </c>
      <c r="AD618" t="s">
        <v>43</v>
      </c>
      <c r="AE618" t="s">
        <v>266</v>
      </c>
      <c r="AF618">
        <v>0</v>
      </c>
      <c r="AG618">
        <v>0</v>
      </c>
      <c r="AH618" t="s">
        <v>21</v>
      </c>
      <c r="AI618">
        <v>0</v>
      </c>
      <c r="AJ618">
        <v>0</v>
      </c>
      <c r="AK618">
        <v>0</v>
      </c>
      <c r="AL618" t="s">
        <v>11</v>
      </c>
      <c r="AM618" t="s">
        <v>26</v>
      </c>
      <c r="AN618" t="s">
        <v>13</v>
      </c>
      <c r="AO618" t="s">
        <v>14</v>
      </c>
      <c r="AP618" t="s">
        <v>15</v>
      </c>
      <c r="AQ618" t="s">
        <v>91</v>
      </c>
      <c r="AR618">
        <v>128215</v>
      </c>
      <c r="AS618" t="s">
        <v>928</v>
      </c>
    </row>
    <row r="619" spans="1:45" x14ac:dyDescent="0.25">
      <c r="A619" t="s">
        <v>0</v>
      </c>
      <c r="B619" t="s">
        <v>1</v>
      </c>
      <c r="C619" s="1">
        <v>42911</v>
      </c>
      <c r="D619" t="s">
        <v>2</v>
      </c>
      <c r="E619">
        <v>37</v>
      </c>
      <c r="F619">
        <v>0</v>
      </c>
      <c r="G619">
        <v>0</v>
      </c>
      <c r="H619">
        <v>3</v>
      </c>
      <c r="I619">
        <v>4</v>
      </c>
      <c r="J619">
        <v>0</v>
      </c>
      <c r="K619">
        <v>2</v>
      </c>
      <c r="L619">
        <v>0</v>
      </c>
      <c r="M619">
        <v>0</v>
      </c>
      <c r="N619">
        <v>3</v>
      </c>
      <c r="O619">
        <v>6</v>
      </c>
      <c r="P619">
        <v>9</v>
      </c>
      <c r="Q619" t="s">
        <v>749</v>
      </c>
      <c r="R619" t="s">
        <v>4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 t="s">
        <v>5</v>
      </c>
      <c r="AA619" t="s">
        <v>46</v>
      </c>
      <c r="AB619" t="s">
        <v>7</v>
      </c>
      <c r="AC619" t="s">
        <v>8</v>
      </c>
      <c r="AD619" t="s">
        <v>9</v>
      </c>
      <c r="AE619" t="s">
        <v>19</v>
      </c>
      <c r="AF619">
        <v>0</v>
      </c>
      <c r="AG619">
        <v>0</v>
      </c>
      <c r="AH619" t="s">
        <v>21</v>
      </c>
      <c r="AI619">
        <v>0</v>
      </c>
      <c r="AJ619">
        <v>0</v>
      </c>
      <c r="AK619">
        <v>0</v>
      </c>
      <c r="AL619" t="s">
        <v>11</v>
      </c>
      <c r="AM619" t="s">
        <v>26</v>
      </c>
      <c r="AN619" t="s">
        <v>13</v>
      </c>
      <c r="AO619" t="s">
        <v>14</v>
      </c>
      <c r="AP619" t="s">
        <v>50</v>
      </c>
      <c r="AQ619" t="s">
        <v>29</v>
      </c>
      <c r="AR619">
        <v>128233</v>
      </c>
      <c r="AS619" t="s">
        <v>929</v>
      </c>
    </row>
    <row r="620" spans="1:45" x14ac:dyDescent="0.25">
      <c r="A620" t="s">
        <v>0</v>
      </c>
      <c r="B620" t="s">
        <v>1</v>
      </c>
      <c r="C620" s="1">
        <v>42911</v>
      </c>
      <c r="D620" t="s">
        <v>35</v>
      </c>
      <c r="E620">
        <v>39</v>
      </c>
      <c r="F620">
        <v>0</v>
      </c>
      <c r="G620">
        <v>0</v>
      </c>
      <c r="H620">
        <v>2</v>
      </c>
      <c r="I620">
        <v>1</v>
      </c>
      <c r="J620">
        <v>1</v>
      </c>
      <c r="K620">
        <v>0</v>
      </c>
      <c r="L620">
        <v>0</v>
      </c>
      <c r="M620">
        <v>0</v>
      </c>
      <c r="N620">
        <v>3</v>
      </c>
      <c r="O620">
        <v>1</v>
      </c>
      <c r="P620">
        <v>4</v>
      </c>
      <c r="Q620" t="s">
        <v>59</v>
      </c>
      <c r="R620" t="s">
        <v>4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 t="s">
        <v>5</v>
      </c>
      <c r="AA620" t="s">
        <v>46</v>
      </c>
      <c r="AB620" t="s">
        <v>7</v>
      </c>
      <c r="AC620" t="s">
        <v>75</v>
      </c>
      <c r="AD620" t="s">
        <v>59</v>
      </c>
      <c r="AE620">
        <v>0</v>
      </c>
      <c r="AF620">
        <v>0</v>
      </c>
      <c r="AG620" t="s">
        <v>639</v>
      </c>
      <c r="AH620" t="s">
        <v>21</v>
      </c>
      <c r="AI620">
        <v>0</v>
      </c>
      <c r="AJ620">
        <v>0</v>
      </c>
      <c r="AK620">
        <v>0</v>
      </c>
      <c r="AL620" t="s">
        <v>11</v>
      </c>
      <c r="AM620" t="s">
        <v>26</v>
      </c>
      <c r="AN620" t="s">
        <v>41</v>
      </c>
      <c r="AO620" t="s">
        <v>14</v>
      </c>
      <c r="AP620" t="s">
        <v>50</v>
      </c>
      <c r="AQ620">
        <v>0</v>
      </c>
      <c r="AR620">
        <v>128242</v>
      </c>
      <c r="AS620" t="s">
        <v>930</v>
      </c>
    </row>
    <row r="621" spans="1:45" x14ac:dyDescent="0.25">
      <c r="A621" t="s">
        <v>0</v>
      </c>
      <c r="B621" t="s">
        <v>1</v>
      </c>
      <c r="C621" s="1">
        <v>42911</v>
      </c>
      <c r="D621" t="s">
        <v>2</v>
      </c>
      <c r="E621">
        <v>27</v>
      </c>
      <c r="F621">
        <v>0</v>
      </c>
      <c r="G621">
        <v>1</v>
      </c>
      <c r="H621">
        <v>3</v>
      </c>
      <c r="I621">
        <v>1</v>
      </c>
      <c r="J621">
        <v>0</v>
      </c>
      <c r="K621">
        <v>1</v>
      </c>
      <c r="L621">
        <v>0</v>
      </c>
      <c r="M621">
        <v>0</v>
      </c>
      <c r="N621">
        <v>3</v>
      </c>
      <c r="O621">
        <v>3</v>
      </c>
      <c r="P621">
        <v>6</v>
      </c>
      <c r="Q621" t="s">
        <v>9</v>
      </c>
      <c r="R621" t="s">
        <v>4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 t="s">
        <v>5</v>
      </c>
      <c r="AA621" t="s">
        <v>46</v>
      </c>
      <c r="AB621" t="s">
        <v>7</v>
      </c>
      <c r="AC621" t="s">
        <v>8</v>
      </c>
      <c r="AD621" t="s">
        <v>9</v>
      </c>
      <c r="AE621" t="s">
        <v>65</v>
      </c>
      <c r="AF621">
        <v>0</v>
      </c>
      <c r="AG621">
        <v>0</v>
      </c>
      <c r="AH621" t="s">
        <v>21</v>
      </c>
      <c r="AI621">
        <v>0</v>
      </c>
      <c r="AJ621">
        <v>0</v>
      </c>
      <c r="AK621">
        <v>0</v>
      </c>
      <c r="AL621" t="s">
        <v>11</v>
      </c>
      <c r="AM621" t="s">
        <v>71</v>
      </c>
      <c r="AN621" t="s">
        <v>13</v>
      </c>
      <c r="AO621" t="s">
        <v>14</v>
      </c>
      <c r="AP621" t="s">
        <v>28</v>
      </c>
      <c r="AQ621">
        <v>0</v>
      </c>
      <c r="AR621">
        <v>128243</v>
      </c>
      <c r="AS621" t="s">
        <v>931</v>
      </c>
    </row>
    <row r="622" spans="1:45" x14ac:dyDescent="0.25">
      <c r="A622" t="s">
        <v>0</v>
      </c>
      <c r="B622" t="s">
        <v>1</v>
      </c>
      <c r="C622" s="1">
        <v>42911</v>
      </c>
      <c r="D622" t="s">
        <v>2</v>
      </c>
      <c r="E622">
        <v>36</v>
      </c>
      <c r="F622">
        <v>0</v>
      </c>
      <c r="G622">
        <v>0</v>
      </c>
      <c r="H622">
        <v>2</v>
      </c>
      <c r="I622">
        <v>3</v>
      </c>
      <c r="J622">
        <v>0</v>
      </c>
      <c r="K622">
        <v>2</v>
      </c>
      <c r="L622">
        <v>0</v>
      </c>
      <c r="M622">
        <v>0</v>
      </c>
      <c r="N622">
        <v>2</v>
      </c>
      <c r="O622">
        <v>5</v>
      </c>
      <c r="P622">
        <v>7</v>
      </c>
      <c r="Q622" t="s">
        <v>9</v>
      </c>
      <c r="R622" t="s">
        <v>4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 t="s">
        <v>5</v>
      </c>
      <c r="AA622" t="s">
        <v>153</v>
      </c>
      <c r="AB622" t="s">
        <v>7</v>
      </c>
      <c r="AC622" t="s">
        <v>8</v>
      </c>
      <c r="AD622" t="s">
        <v>9</v>
      </c>
      <c r="AE622" t="s">
        <v>65</v>
      </c>
      <c r="AF622">
        <v>0</v>
      </c>
      <c r="AG622">
        <v>0</v>
      </c>
      <c r="AH622" t="s">
        <v>21</v>
      </c>
      <c r="AI622">
        <v>0</v>
      </c>
      <c r="AJ622">
        <v>0</v>
      </c>
      <c r="AK622">
        <v>0</v>
      </c>
      <c r="AL622" t="s">
        <v>11</v>
      </c>
      <c r="AM622" t="s">
        <v>26</v>
      </c>
      <c r="AN622" t="s">
        <v>13</v>
      </c>
      <c r="AO622" t="s">
        <v>14</v>
      </c>
      <c r="AP622" t="s">
        <v>15</v>
      </c>
      <c r="AQ622" t="s">
        <v>91</v>
      </c>
      <c r="AR622">
        <v>128244</v>
      </c>
      <c r="AS622" t="s">
        <v>932</v>
      </c>
    </row>
    <row r="623" spans="1:45" x14ac:dyDescent="0.25">
      <c r="A623" t="s">
        <v>0</v>
      </c>
      <c r="B623" t="s">
        <v>1</v>
      </c>
      <c r="C623" s="1">
        <v>42912</v>
      </c>
      <c r="D623" t="s">
        <v>2</v>
      </c>
      <c r="E623">
        <v>25</v>
      </c>
      <c r="F623">
        <v>0</v>
      </c>
      <c r="G623">
        <v>1</v>
      </c>
      <c r="H623">
        <v>2</v>
      </c>
      <c r="I623">
        <v>2</v>
      </c>
      <c r="J623">
        <v>0</v>
      </c>
      <c r="K623">
        <v>1</v>
      </c>
      <c r="L623">
        <v>0</v>
      </c>
      <c r="M623">
        <v>0</v>
      </c>
      <c r="N623">
        <v>2</v>
      </c>
      <c r="O623">
        <v>4</v>
      </c>
      <c r="P623">
        <v>6</v>
      </c>
      <c r="Q623" t="s">
        <v>933</v>
      </c>
      <c r="R623" t="s">
        <v>7</v>
      </c>
      <c r="S623" t="s">
        <v>8</v>
      </c>
      <c r="T623" t="s">
        <v>9</v>
      </c>
      <c r="U623" t="s">
        <v>38</v>
      </c>
      <c r="V623">
        <v>0</v>
      </c>
      <c r="W623">
        <v>0</v>
      </c>
      <c r="X623" t="s">
        <v>21</v>
      </c>
      <c r="Y623">
        <v>0</v>
      </c>
      <c r="Z623">
        <v>0</v>
      </c>
      <c r="AA623">
        <v>0</v>
      </c>
      <c r="AB623" t="s">
        <v>7</v>
      </c>
      <c r="AC623" t="s">
        <v>75</v>
      </c>
      <c r="AD623" t="s">
        <v>59</v>
      </c>
      <c r="AE623" t="s">
        <v>59</v>
      </c>
      <c r="AF623">
        <v>0</v>
      </c>
      <c r="AG623">
        <v>0</v>
      </c>
      <c r="AH623" t="s">
        <v>21</v>
      </c>
      <c r="AI623">
        <v>0</v>
      </c>
      <c r="AJ623">
        <v>0</v>
      </c>
      <c r="AK623">
        <v>0</v>
      </c>
      <c r="AL623" t="s">
        <v>11</v>
      </c>
      <c r="AM623" t="s">
        <v>26</v>
      </c>
      <c r="AN623" t="s">
        <v>41</v>
      </c>
      <c r="AO623" t="s">
        <v>14</v>
      </c>
      <c r="AP623" t="s">
        <v>15</v>
      </c>
      <c r="AQ623">
        <v>0</v>
      </c>
      <c r="AR623">
        <v>128245</v>
      </c>
      <c r="AS623" t="s">
        <v>934</v>
      </c>
    </row>
    <row r="624" spans="1:45" x14ac:dyDescent="0.25">
      <c r="A624" t="s">
        <v>0</v>
      </c>
      <c r="B624" t="s">
        <v>1</v>
      </c>
      <c r="C624" s="1">
        <v>42912</v>
      </c>
      <c r="D624" t="s">
        <v>2</v>
      </c>
      <c r="E624">
        <v>24</v>
      </c>
      <c r="F624">
        <v>0</v>
      </c>
      <c r="G624">
        <v>0</v>
      </c>
      <c r="H624">
        <v>3</v>
      </c>
      <c r="I624">
        <v>1</v>
      </c>
      <c r="J624">
        <v>0</v>
      </c>
      <c r="K624">
        <v>1</v>
      </c>
      <c r="L624">
        <v>0</v>
      </c>
      <c r="M624">
        <v>0</v>
      </c>
      <c r="N624">
        <v>3</v>
      </c>
      <c r="O624">
        <v>2</v>
      </c>
      <c r="P624">
        <v>5</v>
      </c>
      <c r="Q624" t="s">
        <v>199</v>
      </c>
      <c r="R624" t="s">
        <v>4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 t="s">
        <v>5</v>
      </c>
      <c r="AA624" t="s">
        <v>46</v>
      </c>
      <c r="AB624" t="s">
        <v>7</v>
      </c>
      <c r="AC624" t="s">
        <v>8</v>
      </c>
      <c r="AD624" t="s">
        <v>9</v>
      </c>
      <c r="AE624" t="s">
        <v>19</v>
      </c>
      <c r="AF624">
        <v>0</v>
      </c>
      <c r="AG624">
        <v>0</v>
      </c>
      <c r="AH624" t="s">
        <v>21</v>
      </c>
      <c r="AI624">
        <v>0</v>
      </c>
      <c r="AJ624">
        <v>0</v>
      </c>
      <c r="AK624">
        <v>0</v>
      </c>
      <c r="AL624" t="s">
        <v>11</v>
      </c>
      <c r="AM624" t="s">
        <v>26</v>
      </c>
      <c r="AN624" t="s">
        <v>13</v>
      </c>
      <c r="AO624" t="s">
        <v>14</v>
      </c>
      <c r="AP624" t="s">
        <v>15</v>
      </c>
      <c r="AQ624" t="s">
        <v>91</v>
      </c>
      <c r="AR624">
        <v>128246</v>
      </c>
      <c r="AS624" t="s">
        <v>935</v>
      </c>
    </row>
    <row r="625" spans="1:45" x14ac:dyDescent="0.25">
      <c r="A625" t="s">
        <v>0</v>
      </c>
      <c r="B625" t="s">
        <v>1</v>
      </c>
      <c r="C625" s="1">
        <v>42912</v>
      </c>
      <c r="D625" t="s">
        <v>2</v>
      </c>
      <c r="E625">
        <v>31</v>
      </c>
      <c r="F625">
        <v>0</v>
      </c>
      <c r="G625">
        <v>0</v>
      </c>
      <c r="H625">
        <v>2</v>
      </c>
      <c r="I625">
        <v>3</v>
      </c>
      <c r="J625">
        <v>1</v>
      </c>
      <c r="K625">
        <v>2</v>
      </c>
      <c r="L625">
        <v>0</v>
      </c>
      <c r="M625">
        <v>0</v>
      </c>
      <c r="N625">
        <v>3</v>
      </c>
      <c r="O625">
        <v>5</v>
      </c>
      <c r="P625">
        <v>8</v>
      </c>
      <c r="Q625" t="s">
        <v>59</v>
      </c>
      <c r="R625" t="s">
        <v>4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 t="s">
        <v>5</v>
      </c>
      <c r="AA625" t="s">
        <v>18</v>
      </c>
      <c r="AB625" t="s">
        <v>7</v>
      </c>
      <c r="AC625" t="s">
        <v>8</v>
      </c>
      <c r="AD625" t="s">
        <v>9</v>
      </c>
      <c r="AE625" t="s">
        <v>38</v>
      </c>
      <c r="AF625">
        <v>0</v>
      </c>
      <c r="AG625">
        <v>0</v>
      </c>
      <c r="AH625" t="s">
        <v>21</v>
      </c>
      <c r="AI625">
        <v>0</v>
      </c>
      <c r="AJ625">
        <v>0</v>
      </c>
      <c r="AK625">
        <v>0</v>
      </c>
      <c r="AL625" t="s">
        <v>11</v>
      </c>
      <c r="AM625" t="s">
        <v>26</v>
      </c>
      <c r="AN625" t="s">
        <v>13</v>
      </c>
      <c r="AO625" t="s">
        <v>14</v>
      </c>
      <c r="AP625" t="s">
        <v>15</v>
      </c>
      <c r="AQ625">
        <v>0</v>
      </c>
      <c r="AR625">
        <v>128247</v>
      </c>
      <c r="AS625" t="s">
        <v>936</v>
      </c>
    </row>
    <row r="626" spans="1:45" x14ac:dyDescent="0.25">
      <c r="A626" t="s">
        <v>0</v>
      </c>
      <c r="B626" t="s">
        <v>1</v>
      </c>
      <c r="C626" s="1">
        <v>42912</v>
      </c>
      <c r="D626" t="s">
        <v>2</v>
      </c>
      <c r="E626">
        <v>28</v>
      </c>
      <c r="F626">
        <v>1</v>
      </c>
      <c r="G626">
        <v>0</v>
      </c>
      <c r="H626">
        <v>1</v>
      </c>
      <c r="I626">
        <v>2</v>
      </c>
      <c r="J626">
        <v>0</v>
      </c>
      <c r="K626">
        <v>1</v>
      </c>
      <c r="L626">
        <v>0</v>
      </c>
      <c r="M626">
        <v>0</v>
      </c>
      <c r="N626">
        <v>2</v>
      </c>
      <c r="O626">
        <v>3</v>
      </c>
      <c r="P626">
        <v>5</v>
      </c>
      <c r="Q626" t="s">
        <v>479</v>
      </c>
      <c r="R626" t="s">
        <v>4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 t="s">
        <v>5</v>
      </c>
      <c r="AA626" t="s">
        <v>90</v>
      </c>
      <c r="AB626" t="s">
        <v>7</v>
      </c>
      <c r="AC626" t="s">
        <v>8</v>
      </c>
      <c r="AD626" t="s">
        <v>9</v>
      </c>
      <c r="AE626" t="s">
        <v>9</v>
      </c>
      <c r="AF626">
        <v>0</v>
      </c>
      <c r="AG626">
        <v>0</v>
      </c>
      <c r="AH626" t="s">
        <v>21</v>
      </c>
      <c r="AI626">
        <v>0</v>
      </c>
      <c r="AJ626">
        <v>0</v>
      </c>
      <c r="AK626">
        <v>0</v>
      </c>
      <c r="AL626" t="s">
        <v>11</v>
      </c>
      <c r="AM626" t="s">
        <v>26</v>
      </c>
      <c r="AN626" t="s">
        <v>13</v>
      </c>
      <c r="AO626" t="s">
        <v>14</v>
      </c>
      <c r="AP626" t="s">
        <v>50</v>
      </c>
      <c r="AQ626" t="s">
        <v>47</v>
      </c>
      <c r="AR626">
        <v>128249</v>
      </c>
      <c r="AS626" t="s">
        <v>937</v>
      </c>
    </row>
    <row r="627" spans="1:45" x14ac:dyDescent="0.25">
      <c r="A627" t="s">
        <v>0</v>
      </c>
      <c r="B627" t="s">
        <v>1</v>
      </c>
      <c r="C627" s="1">
        <v>42912</v>
      </c>
      <c r="D627" t="s">
        <v>2</v>
      </c>
      <c r="E627">
        <v>44</v>
      </c>
      <c r="F627">
        <v>1</v>
      </c>
      <c r="G627">
        <v>2</v>
      </c>
      <c r="H627">
        <v>0</v>
      </c>
      <c r="I627">
        <v>1</v>
      </c>
      <c r="J627">
        <v>1</v>
      </c>
      <c r="K627">
        <v>1</v>
      </c>
      <c r="L627">
        <v>0</v>
      </c>
      <c r="M627">
        <v>0</v>
      </c>
      <c r="N627">
        <v>2</v>
      </c>
      <c r="O627">
        <v>4</v>
      </c>
      <c r="P627">
        <v>6</v>
      </c>
      <c r="Q627" t="s">
        <v>723</v>
      </c>
      <c r="R627" t="s">
        <v>7</v>
      </c>
      <c r="S627" t="s">
        <v>8</v>
      </c>
      <c r="T627" t="s">
        <v>9</v>
      </c>
      <c r="U627" t="s">
        <v>19</v>
      </c>
      <c r="V627">
        <v>0</v>
      </c>
      <c r="W627">
        <v>0</v>
      </c>
      <c r="X627" t="s">
        <v>21</v>
      </c>
      <c r="Y627">
        <v>0</v>
      </c>
      <c r="Z627">
        <v>0</v>
      </c>
      <c r="AA627">
        <v>0</v>
      </c>
      <c r="AB627" t="s">
        <v>4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 t="s">
        <v>5</v>
      </c>
      <c r="AK627" t="s">
        <v>6</v>
      </c>
      <c r="AL627" t="s">
        <v>11</v>
      </c>
      <c r="AM627" t="s">
        <v>26</v>
      </c>
      <c r="AN627" t="s">
        <v>41</v>
      </c>
      <c r="AO627" t="s">
        <v>14</v>
      </c>
      <c r="AP627">
        <v>0</v>
      </c>
      <c r="AQ627" t="s">
        <v>47</v>
      </c>
      <c r="AR627">
        <v>128252</v>
      </c>
      <c r="AS627" t="s">
        <v>938</v>
      </c>
    </row>
    <row r="628" spans="1:45" x14ac:dyDescent="0.25">
      <c r="A628" t="s">
        <v>0</v>
      </c>
      <c r="B628" t="s">
        <v>1</v>
      </c>
      <c r="C628" s="1">
        <v>42911</v>
      </c>
      <c r="D628" t="s">
        <v>2</v>
      </c>
      <c r="E628">
        <v>30</v>
      </c>
      <c r="F628">
        <v>0</v>
      </c>
      <c r="G628">
        <v>0</v>
      </c>
      <c r="H628">
        <v>1</v>
      </c>
      <c r="I628">
        <v>1</v>
      </c>
      <c r="J628">
        <v>2</v>
      </c>
      <c r="K628">
        <v>1</v>
      </c>
      <c r="L628">
        <v>0</v>
      </c>
      <c r="M628">
        <v>0</v>
      </c>
      <c r="N628">
        <v>3</v>
      </c>
      <c r="O628">
        <v>2</v>
      </c>
      <c r="P628">
        <v>5</v>
      </c>
      <c r="Q628" t="s">
        <v>436</v>
      </c>
      <c r="R628" t="s">
        <v>4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 t="s">
        <v>5</v>
      </c>
      <c r="AA628" t="s">
        <v>46</v>
      </c>
      <c r="AB628" t="s">
        <v>7</v>
      </c>
      <c r="AC628" t="s">
        <v>8</v>
      </c>
      <c r="AD628" t="s">
        <v>9</v>
      </c>
      <c r="AE628" t="s">
        <v>19</v>
      </c>
      <c r="AF628">
        <v>0</v>
      </c>
      <c r="AG628">
        <v>0</v>
      </c>
      <c r="AH628" t="s">
        <v>21</v>
      </c>
      <c r="AI628">
        <v>0</v>
      </c>
      <c r="AJ628">
        <v>0</v>
      </c>
      <c r="AK628">
        <v>0</v>
      </c>
      <c r="AL628" t="s">
        <v>11</v>
      </c>
      <c r="AM628" t="s">
        <v>71</v>
      </c>
      <c r="AN628" t="s">
        <v>13</v>
      </c>
      <c r="AO628" t="s">
        <v>14</v>
      </c>
      <c r="AP628" t="s">
        <v>15</v>
      </c>
      <c r="AQ628">
        <v>0</v>
      </c>
      <c r="AR628">
        <v>128254</v>
      </c>
      <c r="AS628" t="s">
        <v>939</v>
      </c>
    </row>
    <row r="629" spans="1:45" x14ac:dyDescent="0.25">
      <c r="A629" t="s">
        <v>0</v>
      </c>
      <c r="B629" t="s">
        <v>1</v>
      </c>
      <c r="C629" s="1">
        <v>42912</v>
      </c>
      <c r="D629" t="s">
        <v>2</v>
      </c>
      <c r="E629">
        <v>36</v>
      </c>
      <c r="F629">
        <v>0</v>
      </c>
      <c r="G629">
        <v>0</v>
      </c>
      <c r="H629">
        <v>3</v>
      </c>
      <c r="I629">
        <v>1</v>
      </c>
      <c r="J629">
        <v>0</v>
      </c>
      <c r="K629">
        <v>2</v>
      </c>
      <c r="L629">
        <v>0</v>
      </c>
      <c r="M629">
        <v>1</v>
      </c>
      <c r="N629">
        <v>3</v>
      </c>
      <c r="O629">
        <v>4</v>
      </c>
      <c r="P629">
        <v>7</v>
      </c>
      <c r="Q629" t="s">
        <v>109</v>
      </c>
      <c r="R629" t="s">
        <v>4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 t="s">
        <v>5</v>
      </c>
      <c r="AA629" t="s">
        <v>153</v>
      </c>
      <c r="AB629" t="s">
        <v>7</v>
      </c>
      <c r="AC629" t="s">
        <v>8</v>
      </c>
      <c r="AD629" t="s">
        <v>9</v>
      </c>
      <c r="AE629" t="s">
        <v>38</v>
      </c>
      <c r="AF629">
        <v>0</v>
      </c>
      <c r="AG629">
        <v>0</v>
      </c>
      <c r="AH629" t="s">
        <v>21</v>
      </c>
      <c r="AI629">
        <v>0</v>
      </c>
      <c r="AJ629">
        <v>0</v>
      </c>
      <c r="AK629">
        <v>0</v>
      </c>
      <c r="AL629" t="s">
        <v>11</v>
      </c>
      <c r="AM629" t="s">
        <v>26</v>
      </c>
      <c r="AN629" t="s">
        <v>13</v>
      </c>
      <c r="AO629" t="s">
        <v>14</v>
      </c>
      <c r="AP629" t="s">
        <v>50</v>
      </c>
      <c r="AQ629" t="s">
        <v>57</v>
      </c>
      <c r="AR629">
        <v>128261</v>
      </c>
      <c r="AS629" t="s">
        <v>940</v>
      </c>
    </row>
    <row r="630" spans="1:45" x14ac:dyDescent="0.25">
      <c r="A630" t="s">
        <v>0</v>
      </c>
      <c r="B630" t="s">
        <v>1</v>
      </c>
      <c r="C630" s="1">
        <v>42912</v>
      </c>
      <c r="D630" t="s">
        <v>2</v>
      </c>
      <c r="E630">
        <v>25</v>
      </c>
      <c r="F630">
        <v>0</v>
      </c>
      <c r="G630">
        <v>0</v>
      </c>
      <c r="H630">
        <v>2</v>
      </c>
      <c r="I630">
        <v>1</v>
      </c>
      <c r="J630">
        <v>0</v>
      </c>
      <c r="K630">
        <v>1</v>
      </c>
      <c r="L630">
        <v>0</v>
      </c>
      <c r="M630">
        <v>0</v>
      </c>
      <c r="N630">
        <v>2</v>
      </c>
      <c r="O630">
        <v>2</v>
      </c>
      <c r="P630">
        <v>4</v>
      </c>
      <c r="Q630" t="s">
        <v>493</v>
      </c>
      <c r="R630" t="s">
        <v>4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 t="s">
        <v>5</v>
      </c>
      <c r="AA630" t="s">
        <v>153</v>
      </c>
      <c r="AB630" t="s">
        <v>7</v>
      </c>
      <c r="AC630" t="s">
        <v>8</v>
      </c>
      <c r="AD630" t="s">
        <v>9</v>
      </c>
      <c r="AE630" t="s">
        <v>9</v>
      </c>
      <c r="AF630">
        <v>0</v>
      </c>
      <c r="AG630">
        <v>0</v>
      </c>
      <c r="AH630" t="s">
        <v>21</v>
      </c>
      <c r="AI630">
        <v>0</v>
      </c>
      <c r="AJ630">
        <v>0</v>
      </c>
      <c r="AK630">
        <v>0</v>
      </c>
      <c r="AL630" t="s">
        <v>11</v>
      </c>
      <c r="AM630" t="s">
        <v>26</v>
      </c>
      <c r="AN630" t="s">
        <v>41</v>
      </c>
      <c r="AO630" t="s">
        <v>14</v>
      </c>
      <c r="AP630" t="s">
        <v>50</v>
      </c>
      <c r="AQ630">
        <v>0</v>
      </c>
      <c r="AR630">
        <v>128277</v>
      </c>
      <c r="AS630" t="s">
        <v>941</v>
      </c>
    </row>
    <row r="631" spans="1:45" x14ac:dyDescent="0.25">
      <c r="A631" t="s">
        <v>0</v>
      </c>
      <c r="B631" t="s">
        <v>1</v>
      </c>
      <c r="C631" s="1">
        <v>42912</v>
      </c>
      <c r="D631" t="s">
        <v>35</v>
      </c>
      <c r="E631">
        <v>50</v>
      </c>
      <c r="F631">
        <v>0</v>
      </c>
      <c r="G631">
        <v>0</v>
      </c>
      <c r="H631">
        <v>4</v>
      </c>
      <c r="I631">
        <v>3</v>
      </c>
      <c r="J631">
        <v>1</v>
      </c>
      <c r="K631">
        <v>1</v>
      </c>
      <c r="L631">
        <v>0</v>
      </c>
      <c r="M631">
        <v>0</v>
      </c>
      <c r="N631">
        <v>5</v>
      </c>
      <c r="O631">
        <v>4</v>
      </c>
      <c r="P631">
        <v>9</v>
      </c>
      <c r="Q631" t="s">
        <v>43</v>
      </c>
      <c r="R631" t="s">
        <v>4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 t="s">
        <v>5</v>
      </c>
      <c r="AA631" t="s">
        <v>46</v>
      </c>
      <c r="AB631" t="s">
        <v>7</v>
      </c>
      <c r="AC631" t="s">
        <v>8</v>
      </c>
      <c r="AD631" t="s">
        <v>9</v>
      </c>
      <c r="AE631" t="s">
        <v>38</v>
      </c>
      <c r="AF631">
        <v>0</v>
      </c>
      <c r="AG631">
        <v>0</v>
      </c>
      <c r="AH631" t="s">
        <v>21</v>
      </c>
      <c r="AI631">
        <v>0</v>
      </c>
      <c r="AJ631">
        <v>0</v>
      </c>
      <c r="AK631">
        <v>0</v>
      </c>
      <c r="AL631" t="s">
        <v>11</v>
      </c>
      <c r="AM631" t="s">
        <v>26</v>
      </c>
      <c r="AN631" t="s">
        <v>13</v>
      </c>
      <c r="AO631" t="s">
        <v>14</v>
      </c>
      <c r="AP631" t="s">
        <v>15</v>
      </c>
      <c r="AQ631" t="s">
        <v>57</v>
      </c>
      <c r="AR631">
        <v>128278</v>
      </c>
      <c r="AS631" t="s">
        <v>942</v>
      </c>
    </row>
    <row r="632" spans="1:45" x14ac:dyDescent="0.25">
      <c r="A632" t="s">
        <v>0</v>
      </c>
      <c r="B632" t="s">
        <v>1</v>
      </c>
      <c r="C632" s="1">
        <v>42911</v>
      </c>
      <c r="D632" t="s">
        <v>2</v>
      </c>
      <c r="E632">
        <v>35</v>
      </c>
      <c r="F632">
        <v>1</v>
      </c>
      <c r="G632">
        <v>1</v>
      </c>
      <c r="H632">
        <v>0</v>
      </c>
      <c r="I632">
        <v>2</v>
      </c>
      <c r="J632">
        <v>0</v>
      </c>
      <c r="K632">
        <v>1</v>
      </c>
      <c r="L632">
        <v>0</v>
      </c>
      <c r="M632">
        <v>0</v>
      </c>
      <c r="N632">
        <v>1</v>
      </c>
      <c r="O632">
        <v>4</v>
      </c>
      <c r="P632">
        <v>5</v>
      </c>
      <c r="Q632" t="s">
        <v>9</v>
      </c>
      <c r="R632" t="s">
        <v>4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 t="s">
        <v>5</v>
      </c>
      <c r="AA632" t="s">
        <v>25</v>
      </c>
      <c r="AB632" t="s">
        <v>7</v>
      </c>
      <c r="AC632" t="s">
        <v>8</v>
      </c>
      <c r="AD632" t="s">
        <v>9</v>
      </c>
      <c r="AE632" t="s">
        <v>65</v>
      </c>
      <c r="AF632">
        <v>0</v>
      </c>
      <c r="AG632">
        <v>0</v>
      </c>
      <c r="AH632" t="s">
        <v>21</v>
      </c>
      <c r="AI632">
        <v>0</v>
      </c>
      <c r="AJ632">
        <v>0</v>
      </c>
      <c r="AK632">
        <v>0</v>
      </c>
      <c r="AL632" t="s">
        <v>11</v>
      </c>
      <c r="AM632" t="s">
        <v>26</v>
      </c>
      <c r="AN632" t="s">
        <v>41</v>
      </c>
      <c r="AO632" t="s">
        <v>14</v>
      </c>
      <c r="AP632" t="s">
        <v>15</v>
      </c>
      <c r="AQ632" t="s">
        <v>193</v>
      </c>
      <c r="AR632">
        <v>128279</v>
      </c>
      <c r="AS632" t="s">
        <v>943</v>
      </c>
    </row>
    <row r="633" spans="1:45" x14ac:dyDescent="0.25">
      <c r="A633" t="s">
        <v>0</v>
      </c>
      <c r="B633" t="s">
        <v>1</v>
      </c>
      <c r="C633" s="1">
        <v>42912</v>
      </c>
      <c r="D633" t="s">
        <v>2</v>
      </c>
      <c r="E633">
        <v>33</v>
      </c>
      <c r="F633">
        <v>0</v>
      </c>
      <c r="G633">
        <v>1</v>
      </c>
      <c r="H633">
        <v>2</v>
      </c>
      <c r="I633">
        <v>2</v>
      </c>
      <c r="J633">
        <v>0</v>
      </c>
      <c r="K633">
        <v>1</v>
      </c>
      <c r="L633">
        <v>0</v>
      </c>
      <c r="M633">
        <v>0</v>
      </c>
      <c r="N633">
        <v>2</v>
      </c>
      <c r="O633">
        <v>4</v>
      </c>
      <c r="P633">
        <v>6</v>
      </c>
      <c r="Q633" t="s">
        <v>679</v>
      </c>
      <c r="R633" t="s">
        <v>4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 t="s">
        <v>5</v>
      </c>
      <c r="AA633" t="s">
        <v>46</v>
      </c>
      <c r="AB633" t="s">
        <v>7</v>
      </c>
      <c r="AC633" t="s">
        <v>8</v>
      </c>
      <c r="AD633" t="s">
        <v>9</v>
      </c>
      <c r="AE633" t="s">
        <v>19</v>
      </c>
      <c r="AF633">
        <v>0</v>
      </c>
      <c r="AG633">
        <v>0</v>
      </c>
      <c r="AH633" t="s">
        <v>21</v>
      </c>
      <c r="AI633">
        <v>0</v>
      </c>
      <c r="AJ633">
        <v>0</v>
      </c>
      <c r="AK633">
        <v>0</v>
      </c>
      <c r="AL633" t="s">
        <v>11</v>
      </c>
      <c r="AM633" t="s">
        <v>22</v>
      </c>
      <c r="AN633" t="s">
        <v>41</v>
      </c>
      <c r="AO633" t="s">
        <v>14</v>
      </c>
      <c r="AP633" t="s">
        <v>15</v>
      </c>
      <c r="AQ633" t="s">
        <v>47</v>
      </c>
      <c r="AR633">
        <v>128280</v>
      </c>
      <c r="AS633" t="s">
        <v>944</v>
      </c>
    </row>
    <row r="634" spans="1:45" x14ac:dyDescent="0.25">
      <c r="A634" t="s">
        <v>0</v>
      </c>
      <c r="B634" t="s">
        <v>1</v>
      </c>
      <c r="C634" s="1">
        <v>42912</v>
      </c>
      <c r="D634" t="s">
        <v>35</v>
      </c>
      <c r="E634">
        <v>33</v>
      </c>
      <c r="F634">
        <v>0</v>
      </c>
      <c r="G634">
        <v>1</v>
      </c>
      <c r="H634">
        <v>2</v>
      </c>
      <c r="I634">
        <v>2</v>
      </c>
      <c r="J634">
        <v>1</v>
      </c>
      <c r="K634">
        <v>1</v>
      </c>
      <c r="L634">
        <v>0</v>
      </c>
      <c r="M634">
        <v>1</v>
      </c>
      <c r="N634">
        <v>3</v>
      </c>
      <c r="O634">
        <v>5</v>
      </c>
      <c r="P634">
        <v>8</v>
      </c>
      <c r="Q634" t="s">
        <v>705</v>
      </c>
      <c r="R634" t="s">
        <v>7</v>
      </c>
      <c r="S634" t="s">
        <v>8</v>
      </c>
      <c r="T634" t="s">
        <v>9</v>
      </c>
      <c r="U634" t="s">
        <v>65</v>
      </c>
      <c r="V634">
        <v>0</v>
      </c>
      <c r="W634">
        <v>0</v>
      </c>
      <c r="X634" t="s">
        <v>21</v>
      </c>
      <c r="Y634">
        <v>0</v>
      </c>
      <c r="Z634">
        <v>0</v>
      </c>
      <c r="AA634">
        <v>0</v>
      </c>
      <c r="AB634" t="s">
        <v>4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 t="s">
        <v>5</v>
      </c>
      <c r="AK634" t="s">
        <v>153</v>
      </c>
      <c r="AL634" t="s">
        <v>11</v>
      </c>
      <c r="AM634" t="s">
        <v>26</v>
      </c>
      <c r="AN634" t="s">
        <v>13</v>
      </c>
      <c r="AO634" t="s">
        <v>14</v>
      </c>
      <c r="AP634" t="s">
        <v>15</v>
      </c>
      <c r="AQ634" t="s">
        <v>191</v>
      </c>
      <c r="AR634">
        <v>128281</v>
      </c>
      <c r="AS634" t="s">
        <v>945</v>
      </c>
    </row>
    <row r="635" spans="1:45" x14ac:dyDescent="0.25">
      <c r="A635" t="s">
        <v>0</v>
      </c>
      <c r="B635" t="s">
        <v>1</v>
      </c>
      <c r="C635" s="1">
        <v>42912</v>
      </c>
      <c r="D635" t="s">
        <v>2</v>
      </c>
      <c r="E635">
        <v>40</v>
      </c>
      <c r="F635">
        <v>0</v>
      </c>
      <c r="G635">
        <v>0</v>
      </c>
      <c r="H635">
        <v>3</v>
      </c>
      <c r="I635">
        <v>1</v>
      </c>
      <c r="J635">
        <v>0</v>
      </c>
      <c r="K635">
        <v>2</v>
      </c>
      <c r="L635">
        <v>1</v>
      </c>
      <c r="M635">
        <v>0</v>
      </c>
      <c r="N635">
        <v>4</v>
      </c>
      <c r="O635">
        <v>3</v>
      </c>
      <c r="P635">
        <v>7</v>
      </c>
      <c r="Q635" t="s">
        <v>59</v>
      </c>
      <c r="R635" t="s">
        <v>4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 t="s">
        <v>5</v>
      </c>
      <c r="AA635" t="s">
        <v>90</v>
      </c>
      <c r="AB635" t="s">
        <v>7</v>
      </c>
      <c r="AC635" t="s">
        <v>75</v>
      </c>
      <c r="AD635" t="s">
        <v>59</v>
      </c>
      <c r="AE635">
        <v>0</v>
      </c>
      <c r="AF635">
        <v>0</v>
      </c>
      <c r="AG635" t="s">
        <v>639</v>
      </c>
      <c r="AH635" t="s">
        <v>21</v>
      </c>
      <c r="AI635">
        <v>0</v>
      </c>
      <c r="AJ635">
        <v>0</v>
      </c>
      <c r="AK635">
        <v>0</v>
      </c>
      <c r="AL635" t="s">
        <v>11</v>
      </c>
      <c r="AM635" t="s">
        <v>26</v>
      </c>
      <c r="AN635" t="s">
        <v>13</v>
      </c>
      <c r="AO635" t="s">
        <v>14</v>
      </c>
      <c r="AP635" t="s">
        <v>15</v>
      </c>
      <c r="AQ635">
        <v>0</v>
      </c>
      <c r="AR635">
        <v>128282</v>
      </c>
      <c r="AS635" t="s">
        <v>946</v>
      </c>
    </row>
    <row r="636" spans="1:45" x14ac:dyDescent="0.25">
      <c r="A636" t="s">
        <v>0</v>
      </c>
      <c r="B636" t="s">
        <v>1</v>
      </c>
      <c r="C636" s="1">
        <v>42911</v>
      </c>
      <c r="D636" t="s">
        <v>2</v>
      </c>
      <c r="E636">
        <v>40</v>
      </c>
      <c r="F636">
        <v>0</v>
      </c>
      <c r="G636">
        <v>1</v>
      </c>
      <c r="H636">
        <v>1</v>
      </c>
      <c r="I636">
        <v>2</v>
      </c>
      <c r="J636">
        <v>0</v>
      </c>
      <c r="K636">
        <v>1</v>
      </c>
      <c r="L636">
        <v>0</v>
      </c>
      <c r="M636">
        <v>0</v>
      </c>
      <c r="N636">
        <v>1</v>
      </c>
      <c r="O636">
        <v>4</v>
      </c>
      <c r="P636">
        <v>5</v>
      </c>
      <c r="Q636" t="s">
        <v>199</v>
      </c>
      <c r="R636" t="s">
        <v>4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 t="s">
        <v>5</v>
      </c>
      <c r="AA636" t="s">
        <v>6</v>
      </c>
      <c r="AB636" t="s">
        <v>7</v>
      </c>
      <c r="AC636" t="s">
        <v>105</v>
      </c>
      <c r="AD636" t="s">
        <v>199</v>
      </c>
      <c r="AE636" t="s">
        <v>947</v>
      </c>
      <c r="AF636">
        <v>0</v>
      </c>
      <c r="AG636">
        <v>0</v>
      </c>
      <c r="AH636" t="s">
        <v>21</v>
      </c>
      <c r="AI636">
        <v>0</v>
      </c>
      <c r="AJ636">
        <v>0</v>
      </c>
      <c r="AK636">
        <v>0</v>
      </c>
      <c r="AL636" t="s">
        <v>11</v>
      </c>
      <c r="AM636" t="s">
        <v>26</v>
      </c>
      <c r="AN636" t="s">
        <v>41</v>
      </c>
      <c r="AO636" t="s">
        <v>14</v>
      </c>
      <c r="AP636" t="s">
        <v>15</v>
      </c>
      <c r="AQ636">
        <v>0</v>
      </c>
      <c r="AR636">
        <v>128283</v>
      </c>
      <c r="AS636" t="s">
        <v>948</v>
      </c>
    </row>
    <row r="637" spans="1:45" x14ac:dyDescent="0.25">
      <c r="A637" t="s">
        <v>0</v>
      </c>
      <c r="B637" t="s">
        <v>1</v>
      </c>
      <c r="C637" s="1">
        <v>42912</v>
      </c>
      <c r="D637" t="s">
        <v>2</v>
      </c>
      <c r="E637">
        <v>26</v>
      </c>
      <c r="F637">
        <v>0</v>
      </c>
      <c r="G637">
        <v>0</v>
      </c>
      <c r="H637">
        <v>2</v>
      </c>
      <c r="I637">
        <v>0</v>
      </c>
      <c r="J637">
        <v>0</v>
      </c>
      <c r="K637">
        <v>1</v>
      </c>
      <c r="L637">
        <v>0</v>
      </c>
      <c r="M637">
        <v>0</v>
      </c>
      <c r="N637">
        <v>2</v>
      </c>
      <c r="O637">
        <v>1</v>
      </c>
      <c r="P637">
        <v>3</v>
      </c>
      <c r="Q637" t="s">
        <v>63</v>
      </c>
      <c r="R637" t="s">
        <v>4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 t="s">
        <v>5</v>
      </c>
      <c r="AA637" t="s">
        <v>153</v>
      </c>
      <c r="AB637" t="s">
        <v>7</v>
      </c>
      <c r="AC637" t="s">
        <v>8</v>
      </c>
      <c r="AD637" t="s">
        <v>9</v>
      </c>
      <c r="AE637" t="s">
        <v>9</v>
      </c>
      <c r="AF637">
        <v>0</v>
      </c>
      <c r="AG637">
        <v>0</v>
      </c>
      <c r="AH637" t="s">
        <v>21</v>
      </c>
      <c r="AI637">
        <v>0</v>
      </c>
      <c r="AJ637">
        <v>0</v>
      </c>
      <c r="AK637">
        <v>0</v>
      </c>
      <c r="AL637" t="s">
        <v>11</v>
      </c>
      <c r="AM637" t="s">
        <v>26</v>
      </c>
      <c r="AN637" t="s">
        <v>41</v>
      </c>
      <c r="AO637" t="s">
        <v>14</v>
      </c>
      <c r="AP637" t="s">
        <v>15</v>
      </c>
      <c r="AQ637">
        <v>0</v>
      </c>
      <c r="AR637">
        <v>128284</v>
      </c>
      <c r="AS637" t="s">
        <v>949</v>
      </c>
    </row>
    <row r="638" spans="1:45" x14ac:dyDescent="0.25">
      <c r="A638" t="s">
        <v>0</v>
      </c>
      <c r="B638" t="s">
        <v>1</v>
      </c>
      <c r="C638" s="1">
        <v>42912</v>
      </c>
      <c r="D638" t="s">
        <v>2</v>
      </c>
      <c r="E638">
        <v>28</v>
      </c>
      <c r="F638">
        <v>0</v>
      </c>
      <c r="G638">
        <v>0</v>
      </c>
      <c r="H638">
        <v>1</v>
      </c>
      <c r="I638">
        <v>0</v>
      </c>
      <c r="J638">
        <v>1</v>
      </c>
      <c r="K638">
        <v>1</v>
      </c>
      <c r="L638">
        <v>0</v>
      </c>
      <c r="M638">
        <v>0</v>
      </c>
      <c r="N638">
        <v>2</v>
      </c>
      <c r="O638">
        <v>1</v>
      </c>
      <c r="P638">
        <v>3</v>
      </c>
      <c r="Q638" t="s">
        <v>3</v>
      </c>
      <c r="R638" t="s">
        <v>4</v>
      </c>
      <c r="S638" t="s">
        <v>36</v>
      </c>
      <c r="T638" t="s">
        <v>37</v>
      </c>
      <c r="U638">
        <v>0</v>
      </c>
      <c r="V638">
        <v>0</v>
      </c>
      <c r="W638">
        <v>0</v>
      </c>
      <c r="X638">
        <v>0</v>
      </c>
      <c r="Y638">
        <v>0</v>
      </c>
      <c r="Z638" t="s">
        <v>21</v>
      </c>
      <c r="AA638">
        <v>0</v>
      </c>
      <c r="AB638" t="s">
        <v>7</v>
      </c>
      <c r="AC638" t="s">
        <v>8</v>
      </c>
      <c r="AD638" t="s">
        <v>9</v>
      </c>
      <c r="AE638" t="s">
        <v>711</v>
      </c>
      <c r="AF638">
        <v>0</v>
      </c>
      <c r="AG638">
        <v>0</v>
      </c>
      <c r="AH638" t="s">
        <v>21</v>
      </c>
      <c r="AI638">
        <v>0</v>
      </c>
      <c r="AJ638">
        <v>0</v>
      </c>
      <c r="AK638">
        <v>0</v>
      </c>
      <c r="AL638" t="s">
        <v>11</v>
      </c>
      <c r="AM638" t="s">
        <v>71</v>
      </c>
      <c r="AN638">
        <v>0</v>
      </c>
      <c r="AO638" t="s">
        <v>14</v>
      </c>
      <c r="AP638" t="s">
        <v>50</v>
      </c>
      <c r="AQ638">
        <v>0</v>
      </c>
      <c r="AR638">
        <v>128286</v>
      </c>
      <c r="AS638" t="s">
        <v>950</v>
      </c>
    </row>
    <row r="639" spans="1:45" x14ac:dyDescent="0.25">
      <c r="A639" t="s">
        <v>0</v>
      </c>
      <c r="B639" t="s">
        <v>1</v>
      </c>
      <c r="C639" s="1">
        <v>42912</v>
      </c>
      <c r="D639" t="s">
        <v>35</v>
      </c>
      <c r="E639">
        <v>32</v>
      </c>
      <c r="F639">
        <v>0</v>
      </c>
      <c r="G639">
        <v>0</v>
      </c>
      <c r="H639">
        <v>1</v>
      </c>
      <c r="I639">
        <v>3</v>
      </c>
      <c r="J639">
        <v>1</v>
      </c>
      <c r="K639">
        <v>1</v>
      </c>
      <c r="L639">
        <v>0</v>
      </c>
      <c r="M639">
        <v>0</v>
      </c>
      <c r="N639">
        <v>2</v>
      </c>
      <c r="O639">
        <v>4</v>
      </c>
      <c r="P639">
        <v>6</v>
      </c>
      <c r="Q639" t="s">
        <v>9</v>
      </c>
      <c r="R639" t="s">
        <v>4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 t="s">
        <v>5</v>
      </c>
      <c r="AA639" t="s">
        <v>18</v>
      </c>
      <c r="AB639" t="s">
        <v>7</v>
      </c>
      <c r="AC639" t="s">
        <v>8</v>
      </c>
      <c r="AD639" t="s">
        <v>9</v>
      </c>
      <c r="AE639" t="s">
        <v>19</v>
      </c>
      <c r="AF639">
        <v>0</v>
      </c>
      <c r="AG639">
        <v>0</v>
      </c>
      <c r="AH639" t="s">
        <v>21</v>
      </c>
      <c r="AI639">
        <v>0</v>
      </c>
      <c r="AJ639">
        <v>0</v>
      </c>
      <c r="AK639">
        <v>0</v>
      </c>
      <c r="AL639" t="s">
        <v>11</v>
      </c>
      <c r="AM639" t="s">
        <v>71</v>
      </c>
      <c r="AN639" t="s">
        <v>13</v>
      </c>
      <c r="AO639" t="s">
        <v>14</v>
      </c>
      <c r="AP639" t="s">
        <v>50</v>
      </c>
      <c r="AQ639" t="s">
        <v>47</v>
      </c>
      <c r="AR639">
        <v>128287</v>
      </c>
      <c r="AS639" t="s">
        <v>951</v>
      </c>
    </row>
    <row r="640" spans="1:45" x14ac:dyDescent="0.25">
      <c r="A640" t="s">
        <v>0</v>
      </c>
      <c r="B640" t="s">
        <v>1</v>
      </c>
      <c r="C640" s="1">
        <v>42912</v>
      </c>
      <c r="D640" t="s">
        <v>2</v>
      </c>
      <c r="E640">
        <v>28</v>
      </c>
      <c r="F640">
        <v>1</v>
      </c>
      <c r="G640">
        <v>0</v>
      </c>
      <c r="H640">
        <v>1</v>
      </c>
      <c r="I640">
        <v>1</v>
      </c>
      <c r="J640">
        <v>0</v>
      </c>
      <c r="K640">
        <v>2</v>
      </c>
      <c r="L640">
        <v>0</v>
      </c>
      <c r="M640">
        <v>0</v>
      </c>
      <c r="N640">
        <v>2</v>
      </c>
      <c r="O640">
        <v>3</v>
      </c>
      <c r="P640">
        <v>5</v>
      </c>
      <c r="Q640" t="s">
        <v>700</v>
      </c>
      <c r="R640" t="s">
        <v>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 t="s">
        <v>5</v>
      </c>
      <c r="AA640" t="s">
        <v>153</v>
      </c>
      <c r="AB640" t="s">
        <v>7</v>
      </c>
      <c r="AC640" t="s">
        <v>8</v>
      </c>
      <c r="AD640" t="s">
        <v>9</v>
      </c>
      <c r="AE640" t="s">
        <v>38</v>
      </c>
      <c r="AF640">
        <v>0</v>
      </c>
      <c r="AG640">
        <v>0</v>
      </c>
      <c r="AH640" t="s">
        <v>21</v>
      </c>
      <c r="AI640">
        <v>0</v>
      </c>
      <c r="AJ640">
        <v>0</v>
      </c>
      <c r="AK640">
        <v>0</v>
      </c>
      <c r="AL640" t="s">
        <v>11</v>
      </c>
      <c r="AM640" t="s">
        <v>26</v>
      </c>
      <c r="AN640" t="s">
        <v>13</v>
      </c>
      <c r="AO640" t="s">
        <v>14</v>
      </c>
      <c r="AP640" t="s">
        <v>15</v>
      </c>
      <c r="AQ640">
        <v>0</v>
      </c>
      <c r="AR640">
        <v>128288</v>
      </c>
      <c r="AS640" t="s">
        <v>952</v>
      </c>
    </row>
    <row r="641" spans="1:45" x14ac:dyDescent="0.25">
      <c r="A641" t="s">
        <v>0</v>
      </c>
      <c r="B641" t="s">
        <v>1</v>
      </c>
      <c r="C641" s="1">
        <v>42912</v>
      </c>
      <c r="D641" t="s">
        <v>2</v>
      </c>
      <c r="E641">
        <v>29</v>
      </c>
      <c r="F641">
        <v>0</v>
      </c>
      <c r="G641">
        <v>0</v>
      </c>
      <c r="H641">
        <v>1</v>
      </c>
      <c r="I641">
        <v>1</v>
      </c>
      <c r="J641">
        <v>0</v>
      </c>
      <c r="K641">
        <v>1</v>
      </c>
      <c r="L641">
        <v>0</v>
      </c>
      <c r="M641">
        <v>0</v>
      </c>
      <c r="N641">
        <v>1</v>
      </c>
      <c r="O641">
        <v>2</v>
      </c>
      <c r="P641">
        <v>3</v>
      </c>
      <c r="Q641" t="s">
        <v>3</v>
      </c>
      <c r="R641" t="s">
        <v>4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 t="s">
        <v>5</v>
      </c>
      <c r="AA641" t="s">
        <v>6</v>
      </c>
      <c r="AB641" t="s">
        <v>7</v>
      </c>
      <c r="AC641" t="s">
        <v>8</v>
      </c>
      <c r="AD641" t="s">
        <v>9</v>
      </c>
      <c r="AE641" t="s">
        <v>19</v>
      </c>
      <c r="AF641">
        <v>0</v>
      </c>
      <c r="AG641">
        <v>0</v>
      </c>
      <c r="AH641" t="s">
        <v>21</v>
      </c>
      <c r="AI641">
        <v>0</v>
      </c>
      <c r="AJ641">
        <v>0</v>
      </c>
      <c r="AK641">
        <v>0</v>
      </c>
      <c r="AL641" t="s">
        <v>11</v>
      </c>
      <c r="AM641" t="s">
        <v>26</v>
      </c>
      <c r="AN641" t="s">
        <v>41</v>
      </c>
      <c r="AO641" t="s">
        <v>14</v>
      </c>
      <c r="AP641" t="s">
        <v>15</v>
      </c>
      <c r="AQ641">
        <v>0</v>
      </c>
      <c r="AR641">
        <v>128289</v>
      </c>
      <c r="AS641" t="s">
        <v>953</v>
      </c>
    </row>
    <row r="642" spans="1:45" x14ac:dyDescent="0.25">
      <c r="A642" t="s">
        <v>0</v>
      </c>
      <c r="B642" t="s">
        <v>1</v>
      </c>
      <c r="C642" s="1">
        <v>42912</v>
      </c>
      <c r="D642" t="s">
        <v>2</v>
      </c>
      <c r="E642">
        <v>24</v>
      </c>
      <c r="F642">
        <v>0</v>
      </c>
      <c r="G642">
        <v>0</v>
      </c>
      <c r="H642">
        <v>1</v>
      </c>
      <c r="I642">
        <v>1</v>
      </c>
      <c r="J642">
        <v>0</v>
      </c>
      <c r="K642">
        <v>1</v>
      </c>
      <c r="L642">
        <v>0</v>
      </c>
      <c r="M642">
        <v>0</v>
      </c>
      <c r="N642">
        <v>1</v>
      </c>
      <c r="O642">
        <v>2</v>
      </c>
      <c r="P642">
        <v>3</v>
      </c>
      <c r="Q642" t="s">
        <v>31</v>
      </c>
      <c r="R642" t="s">
        <v>4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 t="s">
        <v>5</v>
      </c>
      <c r="AA642" t="s">
        <v>153</v>
      </c>
      <c r="AB642" t="s">
        <v>7</v>
      </c>
      <c r="AC642" t="s">
        <v>8</v>
      </c>
      <c r="AD642" t="s">
        <v>9</v>
      </c>
      <c r="AE642" t="s">
        <v>19</v>
      </c>
      <c r="AF642">
        <v>0</v>
      </c>
      <c r="AG642">
        <v>0</v>
      </c>
      <c r="AH642" t="s">
        <v>21</v>
      </c>
      <c r="AI642">
        <v>0</v>
      </c>
      <c r="AJ642">
        <v>0</v>
      </c>
      <c r="AK642">
        <v>0</v>
      </c>
      <c r="AL642" t="s">
        <v>11</v>
      </c>
      <c r="AM642" t="s">
        <v>26</v>
      </c>
      <c r="AN642" t="s">
        <v>13</v>
      </c>
      <c r="AO642" t="s">
        <v>14</v>
      </c>
      <c r="AP642" t="s">
        <v>15</v>
      </c>
      <c r="AQ642">
        <v>0</v>
      </c>
      <c r="AR642">
        <v>128291</v>
      </c>
      <c r="AS642" t="s">
        <v>954</v>
      </c>
    </row>
    <row r="643" spans="1:45" x14ac:dyDescent="0.25">
      <c r="A643" t="s">
        <v>0</v>
      </c>
      <c r="B643" t="s">
        <v>1</v>
      </c>
      <c r="C643" s="1">
        <v>42912</v>
      </c>
      <c r="D643" t="s">
        <v>2</v>
      </c>
      <c r="E643">
        <v>50</v>
      </c>
      <c r="F643">
        <v>1</v>
      </c>
      <c r="G643">
        <v>1</v>
      </c>
      <c r="H643">
        <v>0</v>
      </c>
      <c r="I643">
        <v>3</v>
      </c>
      <c r="J643">
        <v>1</v>
      </c>
      <c r="K643">
        <v>1</v>
      </c>
      <c r="L643">
        <v>0</v>
      </c>
      <c r="M643">
        <v>0</v>
      </c>
      <c r="N643">
        <v>2</v>
      </c>
      <c r="O643">
        <v>5</v>
      </c>
      <c r="P643">
        <v>7</v>
      </c>
      <c r="Q643">
        <v>0</v>
      </c>
      <c r="R643" t="s">
        <v>7</v>
      </c>
      <c r="S643" t="s">
        <v>8</v>
      </c>
      <c r="T643" t="s">
        <v>9</v>
      </c>
      <c r="U643" t="s">
        <v>955</v>
      </c>
      <c r="V643">
        <v>0</v>
      </c>
      <c r="W643">
        <v>0</v>
      </c>
      <c r="X643" t="s">
        <v>21</v>
      </c>
      <c r="Y643">
        <v>0</v>
      </c>
      <c r="Z643">
        <v>0</v>
      </c>
      <c r="AA643">
        <v>0</v>
      </c>
      <c r="AB643" t="s">
        <v>4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 t="s">
        <v>5</v>
      </c>
      <c r="AK643" t="s">
        <v>18</v>
      </c>
      <c r="AL643" t="s">
        <v>11</v>
      </c>
      <c r="AM643" t="s">
        <v>12</v>
      </c>
      <c r="AN643" t="s">
        <v>41</v>
      </c>
      <c r="AO643" t="s">
        <v>14</v>
      </c>
      <c r="AP643" t="s">
        <v>15</v>
      </c>
      <c r="AQ643" t="s">
        <v>47</v>
      </c>
      <c r="AR643">
        <v>128292</v>
      </c>
      <c r="AS643" t="s">
        <v>956</v>
      </c>
    </row>
    <row r="644" spans="1:45" x14ac:dyDescent="0.25">
      <c r="A644" t="s">
        <v>0</v>
      </c>
      <c r="B644" t="s">
        <v>1</v>
      </c>
      <c r="C644" s="1">
        <v>42912</v>
      </c>
      <c r="D644" t="s">
        <v>2</v>
      </c>
      <c r="E644">
        <v>39</v>
      </c>
      <c r="F644">
        <v>0</v>
      </c>
      <c r="G644">
        <v>1</v>
      </c>
      <c r="H644">
        <v>2</v>
      </c>
      <c r="I644">
        <v>2</v>
      </c>
      <c r="J644">
        <v>0</v>
      </c>
      <c r="K644">
        <v>1</v>
      </c>
      <c r="L644">
        <v>0</v>
      </c>
      <c r="M644">
        <v>0</v>
      </c>
      <c r="N644">
        <v>2</v>
      </c>
      <c r="O644">
        <v>4</v>
      </c>
      <c r="P644">
        <v>6</v>
      </c>
      <c r="Q644" t="s">
        <v>199</v>
      </c>
      <c r="R644" t="s">
        <v>4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 t="s">
        <v>5</v>
      </c>
      <c r="AA644" t="s">
        <v>46</v>
      </c>
      <c r="AB644" t="s">
        <v>7</v>
      </c>
      <c r="AC644" t="s">
        <v>8</v>
      </c>
      <c r="AD644" t="s">
        <v>9</v>
      </c>
      <c r="AE644" t="s">
        <v>38</v>
      </c>
      <c r="AF644">
        <v>0</v>
      </c>
      <c r="AG644">
        <v>0</v>
      </c>
      <c r="AH644" t="s">
        <v>21</v>
      </c>
      <c r="AI644">
        <v>0</v>
      </c>
      <c r="AJ644">
        <v>0</v>
      </c>
      <c r="AK644">
        <v>0</v>
      </c>
      <c r="AL644" t="s">
        <v>11</v>
      </c>
      <c r="AM644" t="s">
        <v>26</v>
      </c>
      <c r="AN644" t="s">
        <v>13</v>
      </c>
      <c r="AO644" t="s">
        <v>14</v>
      </c>
      <c r="AP644" t="s">
        <v>15</v>
      </c>
      <c r="AQ644">
        <v>0</v>
      </c>
      <c r="AR644">
        <v>128293</v>
      </c>
      <c r="AS644" t="s">
        <v>957</v>
      </c>
    </row>
    <row r="645" spans="1:45" x14ac:dyDescent="0.25">
      <c r="A645" t="s">
        <v>0</v>
      </c>
      <c r="B645" t="s">
        <v>1</v>
      </c>
      <c r="C645" s="1">
        <v>42911</v>
      </c>
      <c r="D645" t="s">
        <v>2</v>
      </c>
      <c r="E645">
        <v>15</v>
      </c>
      <c r="F645">
        <v>0</v>
      </c>
      <c r="G645">
        <v>0</v>
      </c>
      <c r="H645">
        <v>0</v>
      </c>
      <c r="I645">
        <v>3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3</v>
      </c>
      <c r="P645">
        <v>3</v>
      </c>
      <c r="Q645" t="s">
        <v>43</v>
      </c>
      <c r="R645" t="s">
        <v>4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 t="s">
        <v>5</v>
      </c>
      <c r="AA645" t="s">
        <v>6</v>
      </c>
      <c r="AB645" t="s">
        <v>7</v>
      </c>
      <c r="AC645" t="s">
        <v>8</v>
      </c>
      <c r="AD645" t="s">
        <v>9</v>
      </c>
      <c r="AE645" t="s">
        <v>19</v>
      </c>
      <c r="AF645">
        <v>0</v>
      </c>
      <c r="AG645">
        <v>0</v>
      </c>
      <c r="AH645" t="s">
        <v>21</v>
      </c>
      <c r="AI645">
        <v>0</v>
      </c>
      <c r="AJ645">
        <v>0</v>
      </c>
      <c r="AK645">
        <v>0</v>
      </c>
      <c r="AL645" t="s">
        <v>11</v>
      </c>
      <c r="AM645" t="s">
        <v>22</v>
      </c>
      <c r="AN645" t="s">
        <v>41</v>
      </c>
      <c r="AO645" t="s">
        <v>14</v>
      </c>
      <c r="AP645" t="s">
        <v>15</v>
      </c>
      <c r="AQ645">
        <v>0</v>
      </c>
      <c r="AR645">
        <v>128294</v>
      </c>
      <c r="AS645" t="s">
        <v>958</v>
      </c>
    </row>
    <row r="646" spans="1:45" x14ac:dyDescent="0.25">
      <c r="A646" t="s">
        <v>0</v>
      </c>
      <c r="B646" t="s">
        <v>1</v>
      </c>
      <c r="C646" s="1">
        <v>42912</v>
      </c>
      <c r="D646" t="s">
        <v>2</v>
      </c>
      <c r="E646">
        <v>25</v>
      </c>
      <c r="F646">
        <v>0</v>
      </c>
      <c r="G646">
        <v>0</v>
      </c>
      <c r="H646">
        <v>1</v>
      </c>
      <c r="I646">
        <v>2</v>
      </c>
      <c r="J646">
        <v>0</v>
      </c>
      <c r="K646">
        <v>1</v>
      </c>
      <c r="L646">
        <v>0</v>
      </c>
      <c r="M646">
        <v>0</v>
      </c>
      <c r="N646">
        <v>1</v>
      </c>
      <c r="O646">
        <v>3</v>
      </c>
      <c r="P646">
        <v>4</v>
      </c>
      <c r="Q646" t="s">
        <v>9</v>
      </c>
      <c r="R646" t="s">
        <v>4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 t="s">
        <v>5</v>
      </c>
      <c r="AA646" t="s">
        <v>153</v>
      </c>
      <c r="AB646" t="s">
        <v>7</v>
      </c>
      <c r="AC646" t="s">
        <v>8</v>
      </c>
      <c r="AD646" t="s">
        <v>9</v>
      </c>
      <c r="AE646" t="s">
        <v>19</v>
      </c>
      <c r="AF646">
        <v>0</v>
      </c>
      <c r="AG646">
        <v>0</v>
      </c>
      <c r="AH646" t="s">
        <v>21</v>
      </c>
      <c r="AI646">
        <v>0</v>
      </c>
      <c r="AJ646">
        <v>0</v>
      </c>
      <c r="AK646">
        <v>0</v>
      </c>
      <c r="AL646" t="s">
        <v>11</v>
      </c>
      <c r="AM646" t="s">
        <v>26</v>
      </c>
      <c r="AN646" t="s">
        <v>41</v>
      </c>
      <c r="AO646" t="s">
        <v>14</v>
      </c>
      <c r="AP646" t="s">
        <v>50</v>
      </c>
      <c r="AQ646">
        <v>0</v>
      </c>
      <c r="AR646">
        <v>128295</v>
      </c>
      <c r="AS646" t="s">
        <v>959</v>
      </c>
    </row>
    <row r="647" spans="1:45" x14ac:dyDescent="0.25">
      <c r="A647" t="s">
        <v>0</v>
      </c>
      <c r="B647" t="s">
        <v>1</v>
      </c>
      <c r="C647" s="1">
        <v>42912</v>
      </c>
      <c r="D647" t="s">
        <v>2</v>
      </c>
      <c r="E647">
        <v>35</v>
      </c>
      <c r="F647">
        <v>0</v>
      </c>
      <c r="G647">
        <v>1</v>
      </c>
      <c r="H647">
        <v>1</v>
      </c>
      <c r="I647">
        <v>2</v>
      </c>
      <c r="J647">
        <v>0</v>
      </c>
      <c r="K647">
        <v>1</v>
      </c>
      <c r="L647">
        <v>0</v>
      </c>
      <c r="M647">
        <v>0</v>
      </c>
      <c r="N647">
        <v>1</v>
      </c>
      <c r="O647">
        <v>4</v>
      </c>
      <c r="P647">
        <v>5</v>
      </c>
      <c r="Q647" t="s">
        <v>165</v>
      </c>
      <c r="R647" t="s">
        <v>4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 t="s">
        <v>5</v>
      </c>
      <c r="AA647" t="s">
        <v>142</v>
      </c>
      <c r="AB647" t="s">
        <v>7</v>
      </c>
      <c r="AC647" t="s">
        <v>8</v>
      </c>
      <c r="AD647" t="s">
        <v>9</v>
      </c>
      <c r="AE647" t="s">
        <v>65</v>
      </c>
      <c r="AF647">
        <v>0</v>
      </c>
      <c r="AG647">
        <v>0</v>
      </c>
      <c r="AH647" t="s">
        <v>21</v>
      </c>
      <c r="AI647">
        <v>0</v>
      </c>
      <c r="AJ647">
        <v>0</v>
      </c>
      <c r="AK647">
        <v>0</v>
      </c>
      <c r="AL647" t="s">
        <v>11</v>
      </c>
      <c r="AM647" t="s">
        <v>22</v>
      </c>
      <c r="AN647" t="s">
        <v>41</v>
      </c>
      <c r="AO647" t="s">
        <v>14</v>
      </c>
      <c r="AP647" t="s">
        <v>15</v>
      </c>
      <c r="AQ647">
        <v>0</v>
      </c>
      <c r="AR647">
        <v>128296</v>
      </c>
      <c r="AS647" t="s">
        <v>960</v>
      </c>
    </row>
    <row r="648" spans="1:45" x14ac:dyDescent="0.25">
      <c r="A648" t="s">
        <v>0</v>
      </c>
      <c r="B648" t="s">
        <v>1</v>
      </c>
      <c r="C648" s="1">
        <v>42912</v>
      </c>
      <c r="D648" t="s">
        <v>2</v>
      </c>
      <c r="E648">
        <v>28</v>
      </c>
      <c r="F648">
        <v>0</v>
      </c>
      <c r="G648">
        <v>3</v>
      </c>
      <c r="H648">
        <v>1</v>
      </c>
      <c r="I648">
        <v>2</v>
      </c>
      <c r="J648">
        <v>0</v>
      </c>
      <c r="K648">
        <v>1</v>
      </c>
      <c r="L648">
        <v>0</v>
      </c>
      <c r="M648">
        <v>0</v>
      </c>
      <c r="N648">
        <v>1</v>
      </c>
      <c r="O648">
        <v>6</v>
      </c>
      <c r="P648">
        <v>7</v>
      </c>
      <c r="Q648" t="s">
        <v>63</v>
      </c>
      <c r="R648" t="s">
        <v>7</v>
      </c>
      <c r="S648" t="s">
        <v>75</v>
      </c>
      <c r="T648" t="s">
        <v>63</v>
      </c>
      <c r="U648" t="s">
        <v>767</v>
      </c>
      <c r="V648">
        <v>0</v>
      </c>
      <c r="W648">
        <v>0</v>
      </c>
      <c r="X648" t="s">
        <v>21</v>
      </c>
      <c r="Y648">
        <v>0</v>
      </c>
      <c r="Z648">
        <v>0</v>
      </c>
      <c r="AA648">
        <v>0</v>
      </c>
      <c r="AB648" t="s">
        <v>4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 t="s">
        <v>5</v>
      </c>
      <c r="AK648" t="s">
        <v>961</v>
      </c>
      <c r="AL648" t="s">
        <v>11</v>
      </c>
      <c r="AM648" t="s">
        <v>26</v>
      </c>
      <c r="AN648" t="s">
        <v>41</v>
      </c>
      <c r="AO648" t="s">
        <v>14</v>
      </c>
      <c r="AP648" t="s">
        <v>15</v>
      </c>
      <c r="AQ648">
        <v>0</v>
      </c>
      <c r="AR648">
        <v>128297</v>
      </c>
      <c r="AS648" t="s">
        <v>962</v>
      </c>
    </row>
    <row r="649" spans="1:45" x14ac:dyDescent="0.25">
      <c r="A649" t="s">
        <v>0</v>
      </c>
      <c r="B649" t="s">
        <v>1</v>
      </c>
      <c r="C649" s="1">
        <v>42912</v>
      </c>
      <c r="D649" t="s">
        <v>2</v>
      </c>
      <c r="E649">
        <v>26</v>
      </c>
      <c r="F649">
        <v>0</v>
      </c>
      <c r="G649">
        <v>0</v>
      </c>
      <c r="H649">
        <v>0</v>
      </c>
      <c r="I649">
        <v>1</v>
      </c>
      <c r="J649">
        <v>0</v>
      </c>
      <c r="K649">
        <v>1</v>
      </c>
      <c r="L649">
        <v>0</v>
      </c>
      <c r="M649">
        <v>0</v>
      </c>
      <c r="N649">
        <v>0</v>
      </c>
      <c r="O649">
        <v>2</v>
      </c>
      <c r="P649">
        <v>2</v>
      </c>
      <c r="Q649" t="s">
        <v>9</v>
      </c>
      <c r="R649" t="s">
        <v>4</v>
      </c>
      <c r="S649" t="s">
        <v>36</v>
      </c>
      <c r="T649" t="s">
        <v>37</v>
      </c>
      <c r="U649">
        <v>0</v>
      </c>
      <c r="V649">
        <v>0</v>
      </c>
      <c r="W649">
        <v>0</v>
      </c>
      <c r="X649">
        <v>0</v>
      </c>
      <c r="Y649">
        <v>0</v>
      </c>
      <c r="Z649" t="s">
        <v>21</v>
      </c>
      <c r="AA649">
        <v>0</v>
      </c>
      <c r="AB649" t="s">
        <v>7</v>
      </c>
      <c r="AC649" t="s">
        <v>8</v>
      </c>
      <c r="AD649" t="s">
        <v>9</v>
      </c>
      <c r="AE649" t="s">
        <v>65</v>
      </c>
      <c r="AF649">
        <v>0</v>
      </c>
      <c r="AG649">
        <v>0</v>
      </c>
      <c r="AH649" t="s">
        <v>21</v>
      </c>
      <c r="AI649">
        <v>0</v>
      </c>
      <c r="AJ649">
        <v>0</v>
      </c>
      <c r="AK649">
        <v>0</v>
      </c>
      <c r="AL649" t="s">
        <v>11</v>
      </c>
      <c r="AM649" t="s">
        <v>71</v>
      </c>
      <c r="AN649" t="s">
        <v>41</v>
      </c>
      <c r="AO649" t="s">
        <v>14</v>
      </c>
      <c r="AP649" t="s">
        <v>28</v>
      </c>
      <c r="AQ649">
        <v>0</v>
      </c>
      <c r="AR649">
        <v>128298</v>
      </c>
      <c r="AS649" t="s">
        <v>963</v>
      </c>
    </row>
    <row r="650" spans="1:45" x14ac:dyDescent="0.25">
      <c r="A650" t="s">
        <v>0</v>
      </c>
      <c r="B650" t="s">
        <v>1</v>
      </c>
      <c r="C650" s="1">
        <v>42912</v>
      </c>
      <c r="D650" t="s">
        <v>2</v>
      </c>
      <c r="E650">
        <v>41</v>
      </c>
      <c r="F650">
        <v>0</v>
      </c>
      <c r="G650">
        <v>1</v>
      </c>
      <c r="H650">
        <v>3</v>
      </c>
      <c r="I650">
        <v>2</v>
      </c>
      <c r="J650">
        <v>1</v>
      </c>
      <c r="K650">
        <v>1</v>
      </c>
      <c r="L650">
        <v>1</v>
      </c>
      <c r="M650">
        <v>0</v>
      </c>
      <c r="N650">
        <v>5</v>
      </c>
      <c r="O650">
        <v>4</v>
      </c>
      <c r="P650">
        <v>9</v>
      </c>
      <c r="Q650" t="s">
        <v>63</v>
      </c>
      <c r="R650" t="s">
        <v>7</v>
      </c>
      <c r="S650" t="s">
        <v>8</v>
      </c>
      <c r="T650" t="s">
        <v>9</v>
      </c>
      <c r="U650" t="s">
        <v>19</v>
      </c>
      <c r="V650">
        <v>0</v>
      </c>
      <c r="W650">
        <v>0</v>
      </c>
      <c r="X650" t="s">
        <v>21</v>
      </c>
      <c r="Y650">
        <v>0</v>
      </c>
      <c r="Z650">
        <v>0</v>
      </c>
      <c r="AA650">
        <v>0</v>
      </c>
      <c r="AB650" t="s">
        <v>4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 t="s">
        <v>5</v>
      </c>
      <c r="AK650" t="s">
        <v>961</v>
      </c>
      <c r="AL650" t="s">
        <v>11</v>
      </c>
      <c r="AM650" t="s">
        <v>26</v>
      </c>
      <c r="AN650" t="s">
        <v>13</v>
      </c>
      <c r="AO650" t="s">
        <v>14</v>
      </c>
      <c r="AP650" t="s">
        <v>28</v>
      </c>
      <c r="AQ650" t="s">
        <v>964</v>
      </c>
      <c r="AR650">
        <v>128299</v>
      </c>
      <c r="AS650" t="s">
        <v>965</v>
      </c>
    </row>
    <row r="651" spans="1:45" x14ac:dyDescent="0.25">
      <c r="A651" t="s">
        <v>0</v>
      </c>
      <c r="B651" t="s">
        <v>1</v>
      </c>
      <c r="C651" s="1">
        <v>42912</v>
      </c>
      <c r="D651" t="s">
        <v>2</v>
      </c>
      <c r="E651">
        <v>40</v>
      </c>
      <c r="F651">
        <v>0</v>
      </c>
      <c r="G651">
        <v>1</v>
      </c>
      <c r="H651">
        <v>1</v>
      </c>
      <c r="I651">
        <v>2</v>
      </c>
      <c r="J651">
        <v>0</v>
      </c>
      <c r="K651">
        <v>1</v>
      </c>
      <c r="L651">
        <v>0</v>
      </c>
      <c r="M651">
        <v>0</v>
      </c>
      <c r="N651">
        <v>1</v>
      </c>
      <c r="O651">
        <v>4</v>
      </c>
      <c r="P651">
        <v>5</v>
      </c>
      <c r="Q651" t="s">
        <v>199</v>
      </c>
      <c r="R651" t="s">
        <v>4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 t="s">
        <v>5</v>
      </c>
      <c r="AA651" t="s">
        <v>46</v>
      </c>
      <c r="AB651" t="s">
        <v>7</v>
      </c>
      <c r="AC651" t="s">
        <v>8</v>
      </c>
      <c r="AD651" t="s">
        <v>9</v>
      </c>
      <c r="AE651" t="s">
        <v>9</v>
      </c>
      <c r="AF651">
        <v>0</v>
      </c>
      <c r="AG651">
        <v>0</v>
      </c>
      <c r="AH651" t="s">
        <v>21</v>
      </c>
      <c r="AI651">
        <v>0</v>
      </c>
      <c r="AJ651">
        <v>0</v>
      </c>
      <c r="AK651">
        <v>0</v>
      </c>
      <c r="AL651">
        <v>0</v>
      </c>
      <c r="AM651" t="s">
        <v>26</v>
      </c>
      <c r="AN651" t="s">
        <v>41</v>
      </c>
      <c r="AO651" t="s">
        <v>14</v>
      </c>
      <c r="AP651" t="s">
        <v>15</v>
      </c>
      <c r="AQ651">
        <v>0</v>
      </c>
      <c r="AR651">
        <v>128300</v>
      </c>
      <c r="AS651" t="s">
        <v>966</v>
      </c>
    </row>
    <row r="652" spans="1:45" x14ac:dyDescent="0.25">
      <c r="A652" t="s">
        <v>0</v>
      </c>
      <c r="B652" t="s">
        <v>1</v>
      </c>
      <c r="C652" s="1">
        <v>42913</v>
      </c>
      <c r="D652" t="s">
        <v>2</v>
      </c>
      <c r="E652">
        <v>57</v>
      </c>
      <c r="F652">
        <v>0</v>
      </c>
      <c r="G652">
        <v>0</v>
      </c>
      <c r="H652">
        <v>0</v>
      </c>
      <c r="I652">
        <v>0</v>
      </c>
      <c r="J652">
        <v>1</v>
      </c>
      <c r="K652">
        <v>2</v>
      </c>
      <c r="L652">
        <v>0</v>
      </c>
      <c r="M652">
        <v>0</v>
      </c>
      <c r="N652">
        <v>1</v>
      </c>
      <c r="O652">
        <v>2</v>
      </c>
      <c r="P652">
        <v>3</v>
      </c>
      <c r="Q652" t="s">
        <v>214</v>
      </c>
      <c r="R652" t="s">
        <v>327</v>
      </c>
      <c r="S652" t="s">
        <v>406</v>
      </c>
      <c r="T652" t="s">
        <v>406</v>
      </c>
      <c r="U652">
        <v>0</v>
      </c>
      <c r="V652">
        <v>0</v>
      </c>
      <c r="W652">
        <v>0</v>
      </c>
      <c r="X652">
        <v>0</v>
      </c>
      <c r="Y652">
        <v>0</v>
      </c>
      <c r="Z652" t="s">
        <v>21</v>
      </c>
      <c r="AA652">
        <v>0</v>
      </c>
      <c r="AB652" t="s">
        <v>7</v>
      </c>
      <c r="AC652" t="s">
        <v>8</v>
      </c>
      <c r="AD652" t="s">
        <v>9</v>
      </c>
      <c r="AE652" t="s">
        <v>19</v>
      </c>
      <c r="AF652">
        <v>0</v>
      </c>
      <c r="AG652">
        <v>0</v>
      </c>
      <c r="AH652" t="s">
        <v>21</v>
      </c>
      <c r="AI652">
        <v>0</v>
      </c>
      <c r="AJ652">
        <v>0</v>
      </c>
      <c r="AK652">
        <v>0</v>
      </c>
      <c r="AL652" t="s">
        <v>11</v>
      </c>
      <c r="AM652" t="s">
        <v>26</v>
      </c>
      <c r="AN652" t="s">
        <v>41</v>
      </c>
      <c r="AO652" t="s">
        <v>14</v>
      </c>
      <c r="AP652" t="s">
        <v>15</v>
      </c>
      <c r="AQ652">
        <v>0</v>
      </c>
      <c r="AR652">
        <v>128302</v>
      </c>
      <c r="AS652" t="s">
        <v>967</v>
      </c>
    </row>
    <row r="653" spans="1:45" x14ac:dyDescent="0.25">
      <c r="A653" t="s">
        <v>0</v>
      </c>
      <c r="B653" t="s">
        <v>1</v>
      </c>
      <c r="C653" s="1">
        <v>42913</v>
      </c>
      <c r="D653" t="s">
        <v>2</v>
      </c>
      <c r="E653">
        <v>28</v>
      </c>
      <c r="F653">
        <v>1</v>
      </c>
      <c r="G653">
        <v>0</v>
      </c>
      <c r="H653">
        <v>2</v>
      </c>
      <c r="I653">
        <v>1</v>
      </c>
      <c r="J653">
        <v>0</v>
      </c>
      <c r="K653">
        <v>1</v>
      </c>
      <c r="L653">
        <v>0</v>
      </c>
      <c r="M653">
        <v>0</v>
      </c>
      <c r="N653">
        <v>3</v>
      </c>
      <c r="O653">
        <v>2</v>
      </c>
      <c r="P653">
        <v>5</v>
      </c>
      <c r="Q653" t="s">
        <v>96</v>
      </c>
      <c r="R653" t="s">
        <v>7</v>
      </c>
      <c r="S653" t="s">
        <v>8</v>
      </c>
      <c r="T653" t="s">
        <v>9</v>
      </c>
      <c r="U653" t="s">
        <v>9</v>
      </c>
      <c r="V653">
        <v>0</v>
      </c>
      <c r="W653">
        <v>0</v>
      </c>
      <c r="X653" t="s">
        <v>21</v>
      </c>
      <c r="Y653">
        <v>0</v>
      </c>
      <c r="Z653">
        <v>0</v>
      </c>
      <c r="AA653">
        <v>0</v>
      </c>
      <c r="AB653" t="s">
        <v>4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 t="s">
        <v>5</v>
      </c>
      <c r="AK653" t="s">
        <v>18</v>
      </c>
      <c r="AL653" t="s">
        <v>11</v>
      </c>
      <c r="AM653" t="s">
        <v>12</v>
      </c>
      <c r="AN653">
        <v>0</v>
      </c>
      <c r="AO653" t="s">
        <v>14</v>
      </c>
      <c r="AP653" t="s">
        <v>15</v>
      </c>
      <c r="AQ653" t="s">
        <v>47</v>
      </c>
      <c r="AR653">
        <v>128304</v>
      </c>
      <c r="AS653" t="s">
        <v>968</v>
      </c>
    </row>
    <row r="654" spans="1:45" x14ac:dyDescent="0.25">
      <c r="A654" t="s">
        <v>0</v>
      </c>
      <c r="B654" t="s">
        <v>1</v>
      </c>
      <c r="C654" s="1">
        <v>42913</v>
      </c>
      <c r="D654" t="s">
        <v>2</v>
      </c>
      <c r="E654">
        <v>29</v>
      </c>
      <c r="F654">
        <v>1</v>
      </c>
      <c r="G654">
        <v>0</v>
      </c>
      <c r="H654">
        <v>0</v>
      </c>
      <c r="I654">
        <v>2</v>
      </c>
      <c r="J654">
        <v>1</v>
      </c>
      <c r="K654">
        <v>1</v>
      </c>
      <c r="L654">
        <v>0</v>
      </c>
      <c r="M654">
        <v>0</v>
      </c>
      <c r="N654">
        <v>2</v>
      </c>
      <c r="O654">
        <v>3</v>
      </c>
      <c r="P654">
        <v>5</v>
      </c>
      <c r="Q654" t="s">
        <v>96</v>
      </c>
      <c r="R654" t="s">
        <v>4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 t="s">
        <v>5</v>
      </c>
      <c r="AA654" t="s">
        <v>46</v>
      </c>
      <c r="AB654" t="s">
        <v>7</v>
      </c>
      <c r="AC654" t="s">
        <v>8</v>
      </c>
      <c r="AD654" t="s">
        <v>9</v>
      </c>
      <c r="AE654" t="s">
        <v>19</v>
      </c>
      <c r="AF654">
        <v>0</v>
      </c>
      <c r="AG654" t="s">
        <v>19</v>
      </c>
      <c r="AH654" t="s">
        <v>21</v>
      </c>
      <c r="AI654">
        <v>0</v>
      </c>
      <c r="AJ654">
        <v>0</v>
      </c>
      <c r="AK654">
        <v>0</v>
      </c>
      <c r="AL654" t="s">
        <v>11</v>
      </c>
      <c r="AM654" t="s">
        <v>26</v>
      </c>
      <c r="AN654" t="s">
        <v>41</v>
      </c>
      <c r="AO654" t="s">
        <v>14</v>
      </c>
      <c r="AP654" t="s">
        <v>15</v>
      </c>
      <c r="AQ654" t="s">
        <v>47</v>
      </c>
      <c r="AR654">
        <v>128306</v>
      </c>
      <c r="AS654" t="s">
        <v>969</v>
      </c>
    </row>
    <row r="655" spans="1:45" x14ac:dyDescent="0.25">
      <c r="A655" t="s">
        <v>0</v>
      </c>
      <c r="B655" t="s">
        <v>1</v>
      </c>
      <c r="C655" s="1">
        <v>42913</v>
      </c>
      <c r="D655" t="s">
        <v>35</v>
      </c>
      <c r="E655">
        <v>24</v>
      </c>
      <c r="F655">
        <v>0</v>
      </c>
      <c r="G655">
        <v>0</v>
      </c>
      <c r="H655">
        <v>0</v>
      </c>
      <c r="I655">
        <v>0</v>
      </c>
      <c r="J655">
        <v>3</v>
      </c>
      <c r="K655">
        <v>4</v>
      </c>
      <c r="L655">
        <v>0</v>
      </c>
      <c r="M655">
        <v>0</v>
      </c>
      <c r="N655">
        <v>3</v>
      </c>
      <c r="O655">
        <v>4</v>
      </c>
      <c r="P655">
        <v>7</v>
      </c>
      <c r="Q655" t="s">
        <v>140</v>
      </c>
      <c r="R655" t="s">
        <v>4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 t="s">
        <v>5</v>
      </c>
      <c r="AA655" t="s">
        <v>153</v>
      </c>
      <c r="AB655" t="s">
        <v>7</v>
      </c>
      <c r="AC655" t="s">
        <v>8</v>
      </c>
      <c r="AD655" t="s">
        <v>9</v>
      </c>
      <c r="AE655" t="s">
        <v>65</v>
      </c>
      <c r="AF655">
        <v>0</v>
      </c>
      <c r="AG655">
        <v>0</v>
      </c>
      <c r="AH655" t="s">
        <v>21</v>
      </c>
      <c r="AI655">
        <v>0</v>
      </c>
      <c r="AJ655">
        <v>0</v>
      </c>
      <c r="AK655">
        <v>0</v>
      </c>
      <c r="AL655" t="s">
        <v>11</v>
      </c>
      <c r="AM655" t="s">
        <v>40</v>
      </c>
      <c r="AN655" t="s">
        <v>41</v>
      </c>
      <c r="AO655" t="s">
        <v>14</v>
      </c>
      <c r="AP655" t="s">
        <v>50</v>
      </c>
      <c r="AQ655">
        <v>0</v>
      </c>
      <c r="AR655">
        <v>128307</v>
      </c>
      <c r="AS655" t="s">
        <v>970</v>
      </c>
    </row>
    <row r="656" spans="1:45" x14ac:dyDescent="0.25">
      <c r="A656" t="s">
        <v>0</v>
      </c>
      <c r="B656" t="s">
        <v>1</v>
      </c>
      <c r="C656" s="1">
        <v>42913</v>
      </c>
      <c r="D656" t="s">
        <v>2</v>
      </c>
      <c r="E656">
        <v>30</v>
      </c>
      <c r="F656">
        <v>0</v>
      </c>
      <c r="G656">
        <v>1</v>
      </c>
      <c r="H656">
        <v>1</v>
      </c>
      <c r="I656">
        <v>2</v>
      </c>
      <c r="J656">
        <v>0</v>
      </c>
      <c r="K656">
        <v>1</v>
      </c>
      <c r="L656">
        <v>0</v>
      </c>
      <c r="M656">
        <v>0</v>
      </c>
      <c r="N656">
        <v>1</v>
      </c>
      <c r="O656">
        <v>4</v>
      </c>
      <c r="P656">
        <v>5</v>
      </c>
      <c r="Q656" t="s">
        <v>173</v>
      </c>
      <c r="R656" t="s">
        <v>7</v>
      </c>
      <c r="S656" t="s">
        <v>8</v>
      </c>
      <c r="T656" t="s">
        <v>9</v>
      </c>
      <c r="U656" t="s">
        <v>65</v>
      </c>
      <c r="V656">
        <v>0</v>
      </c>
      <c r="W656">
        <v>0</v>
      </c>
      <c r="X656" t="s">
        <v>21</v>
      </c>
      <c r="Y656">
        <v>0</v>
      </c>
      <c r="Z656">
        <v>0</v>
      </c>
      <c r="AA656">
        <v>0</v>
      </c>
      <c r="AB656" t="s">
        <v>4</v>
      </c>
      <c r="AC656" t="s">
        <v>36</v>
      </c>
      <c r="AD656" t="s">
        <v>37</v>
      </c>
      <c r="AE656">
        <v>0</v>
      </c>
      <c r="AF656">
        <v>0</v>
      </c>
      <c r="AG656">
        <v>0</v>
      </c>
      <c r="AH656">
        <v>0</v>
      </c>
      <c r="AI656">
        <v>0</v>
      </c>
      <c r="AJ656" t="s">
        <v>21</v>
      </c>
      <c r="AK656">
        <v>0</v>
      </c>
      <c r="AL656" t="s">
        <v>11</v>
      </c>
      <c r="AM656" t="s">
        <v>22</v>
      </c>
      <c r="AN656" t="s">
        <v>41</v>
      </c>
      <c r="AO656" t="s">
        <v>14</v>
      </c>
      <c r="AP656" t="s">
        <v>15</v>
      </c>
      <c r="AQ656" t="s">
        <v>971</v>
      </c>
      <c r="AR656">
        <v>128308</v>
      </c>
      <c r="AS656" t="s">
        <v>972</v>
      </c>
    </row>
    <row r="657" spans="1:45" x14ac:dyDescent="0.25">
      <c r="A657" t="s">
        <v>0</v>
      </c>
      <c r="B657" t="s">
        <v>1</v>
      </c>
      <c r="C657" s="1">
        <v>42913</v>
      </c>
      <c r="D657" t="s">
        <v>2</v>
      </c>
      <c r="E657">
        <v>35</v>
      </c>
      <c r="F657">
        <v>0</v>
      </c>
      <c r="G657">
        <v>0</v>
      </c>
      <c r="H657">
        <v>0</v>
      </c>
      <c r="I657">
        <v>1</v>
      </c>
      <c r="J657">
        <v>1</v>
      </c>
      <c r="K657">
        <v>1</v>
      </c>
      <c r="L657">
        <v>0</v>
      </c>
      <c r="M657">
        <v>0</v>
      </c>
      <c r="N657">
        <v>1</v>
      </c>
      <c r="O657">
        <v>2</v>
      </c>
      <c r="P657">
        <v>3</v>
      </c>
      <c r="Q657" t="s">
        <v>129</v>
      </c>
      <c r="R657" t="s">
        <v>4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 t="s">
        <v>5</v>
      </c>
      <c r="AA657" t="s">
        <v>110</v>
      </c>
      <c r="AB657" t="s">
        <v>7</v>
      </c>
      <c r="AC657" t="s">
        <v>8</v>
      </c>
      <c r="AD657" t="s">
        <v>9</v>
      </c>
      <c r="AE657" t="s">
        <v>9</v>
      </c>
      <c r="AF657">
        <v>0</v>
      </c>
      <c r="AG657">
        <v>0</v>
      </c>
      <c r="AH657" t="s">
        <v>21</v>
      </c>
      <c r="AI657">
        <v>0</v>
      </c>
      <c r="AJ657">
        <v>0</v>
      </c>
      <c r="AK657">
        <v>0</v>
      </c>
      <c r="AL657" t="s">
        <v>11</v>
      </c>
      <c r="AM657" t="s">
        <v>22</v>
      </c>
      <c r="AN657" t="s">
        <v>41</v>
      </c>
      <c r="AO657" t="s">
        <v>14</v>
      </c>
      <c r="AP657" t="s">
        <v>15</v>
      </c>
      <c r="AQ657">
        <v>0</v>
      </c>
      <c r="AR657">
        <v>128311</v>
      </c>
      <c r="AS657" t="s">
        <v>973</v>
      </c>
    </row>
    <row r="658" spans="1:45" x14ac:dyDescent="0.25">
      <c r="A658" t="s">
        <v>0</v>
      </c>
      <c r="B658" t="s">
        <v>1</v>
      </c>
      <c r="C658" s="1">
        <v>42913</v>
      </c>
      <c r="D658" t="s">
        <v>2</v>
      </c>
      <c r="E658">
        <v>25</v>
      </c>
      <c r="F658">
        <v>0</v>
      </c>
      <c r="G658">
        <v>1</v>
      </c>
      <c r="H658">
        <v>0</v>
      </c>
      <c r="I658">
        <v>0</v>
      </c>
      <c r="J658">
        <v>0</v>
      </c>
      <c r="K658">
        <v>1</v>
      </c>
      <c r="L658">
        <v>0</v>
      </c>
      <c r="M658">
        <v>0</v>
      </c>
      <c r="N658">
        <v>0</v>
      </c>
      <c r="O658">
        <v>2</v>
      </c>
      <c r="P658">
        <v>2</v>
      </c>
      <c r="Q658">
        <v>0</v>
      </c>
      <c r="R658" t="s">
        <v>4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 t="s">
        <v>5</v>
      </c>
      <c r="AA658" t="s">
        <v>142</v>
      </c>
      <c r="AB658" t="s">
        <v>7</v>
      </c>
      <c r="AC658" t="s">
        <v>8</v>
      </c>
      <c r="AD658" t="s">
        <v>9</v>
      </c>
      <c r="AE658" t="s">
        <v>65</v>
      </c>
      <c r="AF658">
        <v>0</v>
      </c>
      <c r="AG658">
        <v>0</v>
      </c>
      <c r="AH658" t="s">
        <v>21</v>
      </c>
      <c r="AI658">
        <v>0</v>
      </c>
      <c r="AJ658">
        <v>0</v>
      </c>
      <c r="AK658">
        <v>0</v>
      </c>
      <c r="AL658" t="s">
        <v>11</v>
      </c>
      <c r="AM658" t="s">
        <v>26</v>
      </c>
      <c r="AN658" t="s">
        <v>41</v>
      </c>
      <c r="AO658" t="s">
        <v>14</v>
      </c>
      <c r="AP658" t="s">
        <v>15</v>
      </c>
      <c r="AQ658">
        <v>0</v>
      </c>
      <c r="AR658">
        <v>128314</v>
      </c>
      <c r="AS658" t="s">
        <v>974</v>
      </c>
    </row>
    <row r="659" spans="1:45" x14ac:dyDescent="0.25">
      <c r="A659" t="s">
        <v>0</v>
      </c>
      <c r="B659" t="s">
        <v>1</v>
      </c>
      <c r="C659" s="1">
        <v>42913</v>
      </c>
      <c r="D659" t="s">
        <v>2</v>
      </c>
      <c r="E659">
        <v>40</v>
      </c>
      <c r="F659">
        <v>0</v>
      </c>
      <c r="G659">
        <v>3</v>
      </c>
      <c r="H659">
        <v>1</v>
      </c>
      <c r="I659">
        <v>2</v>
      </c>
      <c r="J659">
        <v>1</v>
      </c>
      <c r="K659">
        <v>2</v>
      </c>
      <c r="L659">
        <v>1</v>
      </c>
      <c r="M659">
        <v>0</v>
      </c>
      <c r="N659">
        <v>3</v>
      </c>
      <c r="O659">
        <v>7</v>
      </c>
      <c r="P659">
        <v>10</v>
      </c>
      <c r="Q659" t="s">
        <v>129</v>
      </c>
      <c r="R659" t="s">
        <v>7</v>
      </c>
      <c r="S659" t="s">
        <v>44</v>
      </c>
      <c r="T659" t="s">
        <v>129</v>
      </c>
      <c r="U659" t="s">
        <v>634</v>
      </c>
      <c r="V659">
        <v>0</v>
      </c>
      <c r="W659">
        <v>0</v>
      </c>
      <c r="X659" t="s">
        <v>21</v>
      </c>
      <c r="Y659">
        <v>0</v>
      </c>
      <c r="Z659">
        <v>0</v>
      </c>
      <c r="AA659">
        <v>0</v>
      </c>
      <c r="AB659" t="s">
        <v>7</v>
      </c>
      <c r="AC659" t="s">
        <v>75</v>
      </c>
      <c r="AD659" t="s">
        <v>59</v>
      </c>
      <c r="AE659" t="s">
        <v>76</v>
      </c>
      <c r="AF659">
        <v>0</v>
      </c>
      <c r="AG659">
        <v>0</v>
      </c>
      <c r="AH659" t="s">
        <v>21</v>
      </c>
      <c r="AI659">
        <v>0</v>
      </c>
      <c r="AJ659">
        <v>0</v>
      </c>
      <c r="AK659">
        <v>0</v>
      </c>
      <c r="AL659" t="s">
        <v>11</v>
      </c>
      <c r="AM659" t="s">
        <v>26</v>
      </c>
      <c r="AN659" t="s">
        <v>13</v>
      </c>
      <c r="AO659" t="s">
        <v>14</v>
      </c>
      <c r="AP659" t="s">
        <v>28</v>
      </c>
      <c r="AQ659">
        <v>0</v>
      </c>
      <c r="AR659">
        <v>128319</v>
      </c>
      <c r="AS659" t="s">
        <v>975</v>
      </c>
    </row>
    <row r="660" spans="1:45" x14ac:dyDescent="0.25">
      <c r="A660" t="s">
        <v>0</v>
      </c>
      <c r="B660" t="s">
        <v>1</v>
      </c>
      <c r="C660" s="1">
        <v>42913</v>
      </c>
      <c r="D660" t="s">
        <v>2</v>
      </c>
      <c r="E660">
        <v>28</v>
      </c>
      <c r="F660">
        <v>1</v>
      </c>
      <c r="G660">
        <v>1</v>
      </c>
      <c r="H660">
        <v>0</v>
      </c>
      <c r="I660">
        <v>3</v>
      </c>
      <c r="J660">
        <v>3</v>
      </c>
      <c r="K660">
        <v>1</v>
      </c>
      <c r="L660">
        <v>0</v>
      </c>
      <c r="M660">
        <v>0</v>
      </c>
      <c r="N660">
        <v>4</v>
      </c>
      <c r="O660">
        <v>5</v>
      </c>
      <c r="P660">
        <v>9</v>
      </c>
      <c r="Q660" t="s">
        <v>749</v>
      </c>
      <c r="R660" t="s">
        <v>7</v>
      </c>
      <c r="S660" t="s">
        <v>8</v>
      </c>
      <c r="T660" t="s">
        <v>9</v>
      </c>
      <c r="U660" t="s">
        <v>65</v>
      </c>
      <c r="V660">
        <v>0</v>
      </c>
      <c r="W660">
        <v>0</v>
      </c>
      <c r="X660" t="s">
        <v>21</v>
      </c>
      <c r="Y660">
        <v>0</v>
      </c>
      <c r="Z660">
        <v>0</v>
      </c>
      <c r="AA660">
        <v>0</v>
      </c>
      <c r="AB660" t="s">
        <v>7</v>
      </c>
      <c r="AC660" t="s">
        <v>75</v>
      </c>
      <c r="AD660" t="s">
        <v>59</v>
      </c>
      <c r="AE660" t="s">
        <v>76</v>
      </c>
      <c r="AF660">
        <v>0</v>
      </c>
      <c r="AG660">
        <v>0</v>
      </c>
      <c r="AH660" t="s">
        <v>21</v>
      </c>
      <c r="AI660">
        <v>0</v>
      </c>
      <c r="AJ660">
        <v>0</v>
      </c>
      <c r="AK660">
        <v>0</v>
      </c>
      <c r="AL660" t="s">
        <v>11</v>
      </c>
      <c r="AM660" t="s">
        <v>71</v>
      </c>
      <c r="AN660" t="s">
        <v>13</v>
      </c>
      <c r="AO660" t="s">
        <v>14</v>
      </c>
      <c r="AP660" t="s">
        <v>28</v>
      </c>
      <c r="AQ660">
        <v>0</v>
      </c>
      <c r="AR660">
        <v>128320</v>
      </c>
      <c r="AS660" t="s">
        <v>976</v>
      </c>
    </row>
    <row r="661" spans="1:45" x14ac:dyDescent="0.25">
      <c r="A661" t="s">
        <v>0</v>
      </c>
      <c r="B661" t="s">
        <v>1</v>
      </c>
      <c r="C661" s="1">
        <v>42913</v>
      </c>
      <c r="D661" t="s">
        <v>35</v>
      </c>
      <c r="E661">
        <v>36</v>
      </c>
      <c r="F661">
        <v>0</v>
      </c>
      <c r="G661">
        <v>1</v>
      </c>
      <c r="H661">
        <v>1</v>
      </c>
      <c r="I661">
        <v>3</v>
      </c>
      <c r="J661">
        <v>1</v>
      </c>
      <c r="K661">
        <v>2</v>
      </c>
      <c r="L661">
        <v>0</v>
      </c>
      <c r="M661">
        <v>0</v>
      </c>
      <c r="N661">
        <v>2</v>
      </c>
      <c r="O661">
        <v>6</v>
      </c>
      <c r="P661">
        <v>8</v>
      </c>
      <c r="Q661" t="s">
        <v>214</v>
      </c>
      <c r="R661" t="s">
        <v>7</v>
      </c>
      <c r="S661" t="s">
        <v>8</v>
      </c>
      <c r="T661" t="s">
        <v>9</v>
      </c>
      <c r="U661" t="s">
        <v>38</v>
      </c>
      <c r="V661">
        <v>0</v>
      </c>
      <c r="W661">
        <v>0</v>
      </c>
      <c r="X661" t="s">
        <v>21</v>
      </c>
      <c r="Y661">
        <v>0</v>
      </c>
      <c r="Z661">
        <v>0</v>
      </c>
      <c r="AA661">
        <v>0</v>
      </c>
      <c r="AB661" t="s">
        <v>7</v>
      </c>
      <c r="AC661" t="s">
        <v>75</v>
      </c>
      <c r="AD661" t="s">
        <v>59</v>
      </c>
      <c r="AE661" t="s">
        <v>76</v>
      </c>
      <c r="AF661">
        <v>0</v>
      </c>
      <c r="AG661">
        <v>0</v>
      </c>
      <c r="AH661" t="s">
        <v>21</v>
      </c>
      <c r="AI661">
        <v>0</v>
      </c>
      <c r="AJ661">
        <v>0</v>
      </c>
      <c r="AK661">
        <v>0</v>
      </c>
      <c r="AL661" t="s">
        <v>11</v>
      </c>
      <c r="AM661" t="s">
        <v>71</v>
      </c>
      <c r="AN661" t="s">
        <v>41</v>
      </c>
      <c r="AO661" t="s">
        <v>14</v>
      </c>
      <c r="AP661" t="s">
        <v>28</v>
      </c>
      <c r="AQ661">
        <v>0</v>
      </c>
      <c r="AR661">
        <v>128321</v>
      </c>
      <c r="AS661" t="s">
        <v>977</v>
      </c>
    </row>
    <row r="662" spans="1:45" x14ac:dyDescent="0.25">
      <c r="A662" t="s">
        <v>0</v>
      </c>
      <c r="B662" t="s">
        <v>1</v>
      </c>
      <c r="C662" s="1">
        <v>42913</v>
      </c>
      <c r="D662" t="s">
        <v>35</v>
      </c>
      <c r="E662">
        <v>26</v>
      </c>
      <c r="F662">
        <v>1</v>
      </c>
      <c r="G662">
        <v>2</v>
      </c>
      <c r="H662">
        <v>0</v>
      </c>
      <c r="I662">
        <v>3</v>
      </c>
      <c r="J662">
        <v>1</v>
      </c>
      <c r="K662">
        <v>1</v>
      </c>
      <c r="L662">
        <v>0</v>
      </c>
      <c r="M662">
        <v>0</v>
      </c>
      <c r="N662">
        <v>2</v>
      </c>
      <c r="O662">
        <v>6</v>
      </c>
      <c r="P662">
        <v>8</v>
      </c>
      <c r="Q662" t="s">
        <v>70</v>
      </c>
      <c r="R662" t="s">
        <v>7</v>
      </c>
      <c r="S662" t="s">
        <v>8</v>
      </c>
      <c r="T662" t="s">
        <v>9</v>
      </c>
      <c r="U662" t="s">
        <v>65</v>
      </c>
      <c r="V662">
        <v>0</v>
      </c>
      <c r="W662">
        <v>0</v>
      </c>
      <c r="X662" t="s">
        <v>21</v>
      </c>
      <c r="Y662">
        <v>0</v>
      </c>
      <c r="Z662">
        <v>0</v>
      </c>
      <c r="AA662">
        <v>0</v>
      </c>
      <c r="AB662" t="s">
        <v>4</v>
      </c>
      <c r="AC662" t="s">
        <v>36</v>
      </c>
      <c r="AD662" t="s">
        <v>37</v>
      </c>
      <c r="AE662">
        <v>0</v>
      </c>
      <c r="AF662">
        <v>0</v>
      </c>
      <c r="AG662">
        <v>0</v>
      </c>
      <c r="AH662">
        <v>0</v>
      </c>
      <c r="AI662">
        <v>0</v>
      </c>
      <c r="AJ662" t="s">
        <v>21</v>
      </c>
      <c r="AK662">
        <v>0</v>
      </c>
      <c r="AL662" t="s">
        <v>11</v>
      </c>
      <c r="AM662" t="s">
        <v>26</v>
      </c>
      <c r="AN662" t="s">
        <v>41</v>
      </c>
      <c r="AO662" t="s">
        <v>14</v>
      </c>
      <c r="AP662" t="s">
        <v>28</v>
      </c>
      <c r="AQ662" t="s">
        <v>47</v>
      </c>
      <c r="AR662">
        <v>128324</v>
      </c>
      <c r="AS662" t="s">
        <v>978</v>
      </c>
    </row>
    <row r="663" spans="1:45" x14ac:dyDescent="0.25">
      <c r="A663" t="s">
        <v>0</v>
      </c>
      <c r="B663" t="s">
        <v>1</v>
      </c>
      <c r="C663" s="1">
        <v>42913</v>
      </c>
      <c r="D663" t="s">
        <v>35</v>
      </c>
      <c r="E663">
        <v>45</v>
      </c>
      <c r="F663">
        <v>0</v>
      </c>
      <c r="G663">
        <v>1</v>
      </c>
      <c r="H663">
        <v>0</v>
      </c>
      <c r="I663">
        <v>1</v>
      </c>
      <c r="J663">
        <v>9</v>
      </c>
      <c r="K663">
        <v>1</v>
      </c>
      <c r="L663">
        <v>0</v>
      </c>
      <c r="M663">
        <v>0</v>
      </c>
      <c r="N663">
        <v>9</v>
      </c>
      <c r="O663">
        <v>3</v>
      </c>
      <c r="P663">
        <v>12</v>
      </c>
      <c r="Q663" t="s">
        <v>3</v>
      </c>
      <c r="R663" t="s">
        <v>4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 t="s">
        <v>5</v>
      </c>
      <c r="AA663" t="s">
        <v>46</v>
      </c>
      <c r="AB663" t="s">
        <v>7</v>
      </c>
      <c r="AC663" t="s">
        <v>8</v>
      </c>
      <c r="AD663" t="s">
        <v>9</v>
      </c>
      <c r="AE663" t="s">
        <v>65</v>
      </c>
      <c r="AF663">
        <v>0</v>
      </c>
      <c r="AG663">
        <v>0</v>
      </c>
      <c r="AH663" t="s">
        <v>21</v>
      </c>
      <c r="AI663">
        <v>0</v>
      </c>
      <c r="AJ663">
        <v>0</v>
      </c>
      <c r="AK663">
        <v>0</v>
      </c>
      <c r="AL663" t="s">
        <v>11</v>
      </c>
      <c r="AM663" t="s">
        <v>40</v>
      </c>
      <c r="AN663" t="s">
        <v>41</v>
      </c>
      <c r="AO663" t="s">
        <v>14</v>
      </c>
      <c r="AP663" t="s">
        <v>50</v>
      </c>
      <c r="AQ663">
        <v>0</v>
      </c>
      <c r="AR663">
        <v>128325</v>
      </c>
      <c r="AS663" t="s">
        <v>979</v>
      </c>
    </row>
    <row r="664" spans="1:45" x14ac:dyDescent="0.25">
      <c r="A664" t="s">
        <v>0</v>
      </c>
      <c r="B664" t="s">
        <v>1</v>
      </c>
      <c r="C664" s="1">
        <v>42913</v>
      </c>
      <c r="D664" t="s">
        <v>2</v>
      </c>
      <c r="E664">
        <v>60</v>
      </c>
      <c r="F664">
        <v>0</v>
      </c>
      <c r="G664">
        <v>0</v>
      </c>
      <c r="H664">
        <v>1</v>
      </c>
      <c r="I664">
        <v>0</v>
      </c>
      <c r="J664">
        <v>0</v>
      </c>
      <c r="K664">
        <v>1</v>
      </c>
      <c r="L664">
        <v>0</v>
      </c>
      <c r="M664">
        <v>1</v>
      </c>
      <c r="N664">
        <v>1</v>
      </c>
      <c r="O664">
        <v>2</v>
      </c>
      <c r="P664">
        <v>3</v>
      </c>
      <c r="Q664" t="s">
        <v>436</v>
      </c>
      <c r="R664" t="s">
        <v>4</v>
      </c>
      <c r="S664" t="s">
        <v>36</v>
      </c>
      <c r="T664" t="s">
        <v>37</v>
      </c>
      <c r="U664">
        <v>0</v>
      </c>
      <c r="V664">
        <v>0</v>
      </c>
      <c r="W664">
        <v>0</v>
      </c>
      <c r="X664">
        <v>0</v>
      </c>
      <c r="Y664">
        <v>0</v>
      </c>
      <c r="Z664" t="s">
        <v>21</v>
      </c>
      <c r="AA664">
        <v>0</v>
      </c>
      <c r="AB664" t="s">
        <v>7</v>
      </c>
      <c r="AC664" t="s">
        <v>8</v>
      </c>
      <c r="AD664" t="s">
        <v>9</v>
      </c>
      <c r="AE664" t="s">
        <v>9</v>
      </c>
      <c r="AF664">
        <v>0</v>
      </c>
      <c r="AG664">
        <v>0</v>
      </c>
      <c r="AH664" t="s">
        <v>21</v>
      </c>
      <c r="AI664">
        <v>0</v>
      </c>
      <c r="AJ664">
        <v>0</v>
      </c>
      <c r="AK664">
        <v>0</v>
      </c>
      <c r="AL664" t="s">
        <v>11</v>
      </c>
      <c r="AM664" t="s">
        <v>12</v>
      </c>
      <c r="AN664" t="s">
        <v>41</v>
      </c>
      <c r="AO664" t="s">
        <v>14</v>
      </c>
      <c r="AP664" t="s">
        <v>50</v>
      </c>
      <c r="AQ664" t="s">
        <v>29</v>
      </c>
      <c r="AR664">
        <v>128326</v>
      </c>
      <c r="AS664" t="s">
        <v>980</v>
      </c>
    </row>
    <row r="665" spans="1:45" x14ac:dyDescent="0.25">
      <c r="A665" t="s">
        <v>0</v>
      </c>
      <c r="B665" t="s">
        <v>1</v>
      </c>
      <c r="C665" s="1">
        <v>42913</v>
      </c>
      <c r="D665" t="s">
        <v>2</v>
      </c>
      <c r="E665">
        <v>41</v>
      </c>
      <c r="F665">
        <v>1</v>
      </c>
      <c r="G665">
        <v>1</v>
      </c>
      <c r="H665">
        <v>0</v>
      </c>
      <c r="I665">
        <v>0</v>
      </c>
      <c r="J665">
        <v>0</v>
      </c>
      <c r="K665">
        <v>2</v>
      </c>
      <c r="L665">
        <v>0</v>
      </c>
      <c r="M665">
        <v>0</v>
      </c>
      <c r="N665">
        <v>1</v>
      </c>
      <c r="O665">
        <v>3</v>
      </c>
      <c r="P665">
        <v>4</v>
      </c>
      <c r="Q665" t="s">
        <v>700</v>
      </c>
      <c r="R665" t="s">
        <v>7</v>
      </c>
      <c r="S665" t="s">
        <v>8</v>
      </c>
      <c r="T665" t="s">
        <v>9</v>
      </c>
      <c r="U665" t="s">
        <v>955</v>
      </c>
      <c r="V665">
        <v>0</v>
      </c>
      <c r="W665">
        <v>0</v>
      </c>
      <c r="X665" t="s">
        <v>21</v>
      </c>
      <c r="Y665">
        <v>0</v>
      </c>
      <c r="Z665">
        <v>0</v>
      </c>
      <c r="AA665">
        <v>0</v>
      </c>
      <c r="AB665" t="s">
        <v>4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 t="s">
        <v>5</v>
      </c>
      <c r="AK665" t="s">
        <v>230</v>
      </c>
      <c r="AL665" t="s">
        <v>11</v>
      </c>
      <c r="AM665" t="s">
        <v>12</v>
      </c>
      <c r="AN665">
        <v>0</v>
      </c>
      <c r="AO665" t="s">
        <v>14</v>
      </c>
      <c r="AP665" t="s">
        <v>15</v>
      </c>
      <c r="AQ665" t="s">
        <v>964</v>
      </c>
      <c r="AR665">
        <v>128329</v>
      </c>
      <c r="AS665" t="s">
        <v>981</v>
      </c>
    </row>
    <row r="666" spans="1:45" x14ac:dyDescent="0.25">
      <c r="A666" t="s">
        <v>0</v>
      </c>
      <c r="B666" t="s">
        <v>1</v>
      </c>
      <c r="C666" s="1">
        <v>42913</v>
      </c>
      <c r="D666" t="s">
        <v>2</v>
      </c>
      <c r="E666">
        <v>29</v>
      </c>
      <c r="F666">
        <v>0</v>
      </c>
      <c r="G666">
        <v>0</v>
      </c>
      <c r="H666">
        <v>1</v>
      </c>
      <c r="I666">
        <v>1</v>
      </c>
      <c r="J666">
        <v>0</v>
      </c>
      <c r="K666">
        <v>1</v>
      </c>
      <c r="L666">
        <v>0</v>
      </c>
      <c r="M666">
        <v>0</v>
      </c>
      <c r="N666">
        <v>1</v>
      </c>
      <c r="O666">
        <v>2</v>
      </c>
      <c r="P666">
        <v>3</v>
      </c>
      <c r="Q666" t="s">
        <v>24</v>
      </c>
      <c r="R666" t="s">
        <v>4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 t="s">
        <v>5</v>
      </c>
      <c r="AA666" t="s">
        <v>142</v>
      </c>
      <c r="AB666" t="s">
        <v>7</v>
      </c>
      <c r="AC666" t="s">
        <v>8</v>
      </c>
      <c r="AD666" t="s">
        <v>9</v>
      </c>
      <c r="AE666" t="s">
        <v>65</v>
      </c>
      <c r="AF666">
        <v>0</v>
      </c>
      <c r="AG666">
        <v>0</v>
      </c>
      <c r="AH666" t="s">
        <v>21</v>
      </c>
      <c r="AI666">
        <v>0</v>
      </c>
      <c r="AJ666">
        <v>0</v>
      </c>
      <c r="AK666">
        <v>0</v>
      </c>
      <c r="AL666" t="s">
        <v>11</v>
      </c>
      <c r="AM666" t="s">
        <v>26</v>
      </c>
      <c r="AN666" t="s">
        <v>41</v>
      </c>
      <c r="AO666" t="s">
        <v>14</v>
      </c>
      <c r="AP666" t="s">
        <v>15</v>
      </c>
      <c r="AQ666">
        <v>0</v>
      </c>
      <c r="AR666">
        <v>128330</v>
      </c>
      <c r="AS666" t="s">
        <v>982</v>
      </c>
    </row>
    <row r="667" spans="1:45" x14ac:dyDescent="0.25">
      <c r="A667" t="s">
        <v>0</v>
      </c>
      <c r="B667" t="s">
        <v>1</v>
      </c>
      <c r="C667" s="1">
        <v>42913</v>
      </c>
      <c r="D667" t="s">
        <v>2</v>
      </c>
      <c r="E667">
        <v>25</v>
      </c>
      <c r="F667">
        <v>1</v>
      </c>
      <c r="G667">
        <v>0</v>
      </c>
      <c r="H667">
        <v>3</v>
      </c>
      <c r="I667">
        <v>1</v>
      </c>
      <c r="J667">
        <v>3</v>
      </c>
      <c r="K667">
        <v>1</v>
      </c>
      <c r="L667">
        <v>0</v>
      </c>
      <c r="M667">
        <v>0</v>
      </c>
      <c r="N667">
        <v>7</v>
      </c>
      <c r="O667">
        <v>2</v>
      </c>
      <c r="P667">
        <v>9</v>
      </c>
      <c r="Q667" t="s">
        <v>3</v>
      </c>
      <c r="R667" t="s">
        <v>7</v>
      </c>
      <c r="S667" t="s">
        <v>8</v>
      </c>
      <c r="T667" t="s">
        <v>9</v>
      </c>
      <c r="U667" t="s">
        <v>19</v>
      </c>
      <c r="V667">
        <v>0</v>
      </c>
      <c r="W667">
        <v>0</v>
      </c>
      <c r="X667" t="s">
        <v>21</v>
      </c>
      <c r="Y667">
        <v>0</v>
      </c>
      <c r="Z667">
        <v>0</v>
      </c>
      <c r="AA667">
        <v>0</v>
      </c>
      <c r="AB667" t="s">
        <v>4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 t="s">
        <v>5</v>
      </c>
      <c r="AK667" t="s">
        <v>230</v>
      </c>
      <c r="AL667" t="s">
        <v>11</v>
      </c>
      <c r="AM667" t="s">
        <v>12</v>
      </c>
      <c r="AN667" t="s">
        <v>41</v>
      </c>
      <c r="AO667" t="s">
        <v>14</v>
      </c>
      <c r="AP667" t="s">
        <v>28</v>
      </c>
      <c r="AQ667">
        <v>0</v>
      </c>
      <c r="AR667">
        <v>128331</v>
      </c>
      <c r="AS667" t="s">
        <v>983</v>
      </c>
    </row>
    <row r="668" spans="1:45" x14ac:dyDescent="0.25">
      <c r="A668" t="s">
        <v>0</v>
      </c>
      <c r="B668" t="s">
        <v>1</v>
      </c>
      <c r="C668" s="1">
        <v>42913</v>
      </c>
      <c r="D668" t="s">
        <v>2</v>
      </c>
      <c r="E668">
        <v>25</v>
      </c>
      <c r="F668">
        <v>0</v>
      </c>
      <c r="G668">
        <v>0</v>
      </c>
      <c r="H668">
        <v>0</v>
      </c>
      <c r="I668">
        <v>0</v>
      </c>
      <c r="J668">
        <v>1</v>
      </c>
      <c r="K668">
        <v>1</v>
      </c>
      <c r="L668">
        <v>0</v>
      </c>
      <c r="M668">
        <v>0</v>
      </c>
      <c r="N668">
        <v>1</v>
      </c>
      <c r="O668">
        <v>1</v>
      </c>
      <c r="P668">
        <v>2</v>
      </c>
      <c r="Q668" t="s">
        <v>199</v>
      </c>
      <c r="R668" t="s">
        <v>4</v>
      </c>
      <c r="S668" t="s">
        <v>36</v>
      </c>
      <c r="T668" t="s">
        <v>37</v>
      </c>
      <c r="U668">
        <v>0</v>
      </c>
      <c r="V668">
        <v>0</v>
      </c>
      <c r="W668">
        <v>0</v>
      </c>
      <c r="X668">
        <v>0</v>
      </c>
      <c r="Y668">
        <v>0</v>
      </c>
      <c r="Z668" t="s">
        <v>21</v>
      </c>
      <c r="AA668">
        <v>0</v>
      </c>
      <c r="AB668" t="s">
        <v>7</v>
      </c>
      <c r="AC668" t="s">
        <v>8</v>
      </c>
      <c r="AD668" t="s">
        <v>9</v>
      </c>
      <c r="AE668" t="s">
        <v>65</v>
      </c>
      <c r="AF668">
        <v>0</v>
      </c>
      <c r="AG668">
        <v>0</v>
      </c>
      <c r="AH668" t="s">
        <v>21</v>
      </c>
      <c r="AI668">
        <v>0</v>
      </c>
      <c r="AJ668">
        <v>0</v>
      </c>
      <c r="AK668">
        <v>0</v>
      </c>
      <c r="AL668" t="s">
        <v>11</v>
      </c>
      <c r="AM668" t="s">
        <v>71</v>
      </c>
      <c r="AN668" t="s">
        <v>41</v>
      </c>
      <c r="AO668" t="s">
        <v>14</v>
      </c>
      <c r="AP668" t="s">
        <v>15</v>
      </c>
      <c r="AQ668">
        <v>0</v>
      </c>
      <c r="AR668">
        <v>128332</v>
      </c>
      <c r="AS668" t="s">
        <v>984</v>
      </c>
    </row>
    <row r="669" spans="1:45" x14ac:dyDescent="0.25">
      <c r="A669" t="s">
        <v>0</v>
      </c>
      <c r="B669" t="s">
        <v>1</v>
      </c>
      <c r="C669" s="1">
        <v>42913</v>
      </c>
      <c r="D669" t="s">
        <v>2</v>
      </c>
      <c r="E669">
        <v>40</v>
      </c>
      <c r="F669">
        <v>0</v>
      </c>
      <c r="G669">
        <v>2</v>
      </c>
      <c r="H669">
        <v>1</v>
      </c>
      <c r="I669">
        <v>3</v>
      </c>
      <c r="J669">
        <v>0</v>
      </c>
      <c r="K669">
        <v>1</v>
      </c>
      <c r="L669">
        <v>0</v>
      </c>
      <c r="M669">
        <v>1</v>
      </c>
      <c r="N669">
        <v>1</v>
      </c>
      <c r="O669">
        <v>7</v>
      </c>
      <c r="P669">
        <v>8</v>
      </c>
      <c r="Q669" t="s">
        <v>214</v>
      </c>
      <c r="R669" t="s">
        <v>7</v>
      </c>
      <c r="S669" t="s">
        <v>44</v>
      </c>
      <c r="T669" t="s">
        <v>214</v>
      </c>
      <c r="U669" t="s">
        <v>985</v>
      </c>
      <c r="V669">
        <v>0</v>
      </c>
      <c r="W669">
        <v>0</v>
      </c>
      <c r="X669" t="s">
        <v>21</v>
      </c>
      <c r="Y669">
        <v>0</v>
      </c>
      <c r="Z669">
        <v>0</v>
      </c>
      <c r="AA669">
        <v>0</v>
      </c>
      <c r="AB669" t="s">
        <v>4</v>
      </c>
      <c r="AC669" t="s">
        <v>36</v>
      </c>
      <c r="AD669" t="s">
        <v>37</v>
      </c>
      <c r="AE669">
        <v>0</v>
      </c>
      <c r="AF669">
        <v>0</v>
      </c>
      <c r="AG669">
        <v>0</v>
      </c>
      <c r="AH669">
        <v>0</v>
      </c>
      <c r="AI669">
        <v>0</v>
      </c>
      <c r="AJ669" t="s">
        <v>21</v>
      </c>
      <c r="AK669">
        <v>0</v>
      </c>
      <c r="AL669" t="s">
        <v>11</v>
      </c>
      <c r="AM669" t="s">
        <v>26</v>
      </c>
      <c r="AN669" t="s">
        <v>13</v>
      </c>
      <c r="AO669" t="s">
        <v>14</v>
      </c>
      <c r="AP669" t="s">
        <v>28</v>
      </c>
      <c r="AQ669" t="s">
        <v>29</v>
      </c>
      <c r="AR669">
        <v>128334</v>
      </c>
      <c r="AS669" t="s">
        <v>986</v>
      </c>
    </row>
    <row r="670" spans="1:45" x14ac:dyDescent="0.25">
      <c r="A670" t="s">
        <v>0</v>
      </c>
      <c r="B670" t="s">
        <v>1</v>
      </c>
      <c r="C670" s="1">
        <v>42913</v>
      </c>
      <c r="D670" t="s">
        <v>2</v>
      </c>
      <c r="E670">
        <v>33</v>
      </c>
      <c r="F670">
        <v>0</v>
      </c>
      <c r="G670">
        <v>0</v>
      </c>
      <c r="H670">
        <v>1</v>
      </c>
      <c r="I670">
        <v>3</v>
      </c>
      <c r="J670">
        <v>1</v>
      </c>
      <c r="K670">
        <v>1</v>
      </c>
      <c r="L670">
        <v>0</v>
      </c>
      <c r="M670">
        <v>0</v>
      </c>
      <c r="N670">
        <v>2</v>
      </c>
      <c r="O670">
        <v>4</v>
      </c>
      <c r="P670">
        <v>6</v>
      </c>
      <c r="Q670" t="s">
        <v>705</v>
      </c>
      <c r="R670" t="s">
        <v>7</v>
      </c>
      <c r="S670" t="s">
        <v>8</v>
      </c>
      <c r="T670" t="s">
        <v>9</v>
      </c>
      <c r="U670" t="s">
        <v>65</v>
      </c>
      <c r="V670">
        <v>0</v>
      </c>
      <c r="W670">
        <v>0</v>
      </c>
      <c r="X670" t="s">
        <v>21</v>
      </c>
      <c r="Y670">
        <v>0</v>
      </c>
      <c r="Z670">
        <v>0</v>
      </c>
      <c r="AA670">
        <v>0</v>
      </c>
      <c r="AB670" t="s">
        <v>7</v>
      </c>
      <c r="AC670" t="s">
        <v>75</v>
      </c>
      <c r="AD670" t="s">
        <v>59</v>
      </c>
      <c r="AE670" t="s">
        <v>76</v>
      </c>
      <c r="AF670">
        <v>0</v>
      </c>
      <c r="AG670">
        <v>0</v>
      </c>
      <c r="AH670" t="s">
        <v>21</v>
      </c>
      <c r="AI670">
        <v>0</v>
      </c>
      <c r="AJ670">
        <v>0</v>
      </c>
      <c r="AK670">
        <v>0</v>
      </c>
      <c r="AL670" t="s">
        <v>11</v>
      </c>
      <c r="AM670" t="s">
        <v>26</v>
      </c>
      <c r="AN670" t="s">
        <v>41</v>
      </c>
      <c r="AO670" t="s">
        <v>14</v>
      </c>
      <c r="AP670" t="s">
        <v>15</v>
      </c>
      <c r="AQ670">
        <v>0</v>
      </c>
      <c r="AR670">
        <v>128339</v>
      </c>
      <c r="AS670" t="s">
        <v>987</v>
      </c>
    </row>
    <row r="671" spans="1:45" x14ac:dyDescent="0.25">
      <c r="A671" t="s">
        <v>0</v>
      </c>
      <c r="B671" t="s">
        <v>1</v>
      </c>
      <c r="C671" s="1">
        <v>42913</v>
      </c>
      <c r="D671" t="s">
        <v>2</v>
      </c>
      <c r="E671">
        <v>24</v>
      </c>
      <c r="F671">
        <v>1</v>
      </c>
      <c r="G671">
        <v>1</v>
      </c>
      <c r="H671">
        <v>2</v>
      </c>
      <c r="I671">
        <v>1</v>
      </c>
      <c r="J671">
        <v>0</v>
      </c>
      <c r="K671">
        <v>1</v>
      </c>
      <c r="L671">
        <v>0</v>
      </c>
      <c r="M671">
        <v>0</v>
      </c>
      <c r="N671">
        <v>3</v>
      </c>
      <c r="O671">
        <v>3</v>
      </c>
      <c r="P671">
        <v>6</v>
      </c>
      <c r="Q671" t="s">
        <v>63</v>
      </c>
      <c r="R671" t="s">
        <v>7</v>
      </c>
      <c r="S671" t="s">
        <v>75</v>
      </c>
      <c r="T671" t="s">
        <v>63</v>
      </c>
      <c r="U671" t="s">
        <v>176</v>
      </c>
      <c r="V671">
        <v>0</v>
      </c>
      <c r="W671">
        <v>0</v>
      </c>
      <c r="X671" t="s">
        <v>21</v>
      </c>
      <c r="Y671">
        <v>0</v>
      </c>
      <c r="Z671">
        <v>0</v>
      </c>
      <c r="AA671">
        <v>0</v>
      </c>
      <c r="AB671" t="s">
        <v>4</v>
      </c>
      <c r="AC671" t="s">
        <v>36</v>
      </c>
      <c r="AD671" t="s">
        <v>37</v>
      </c>
      <c r="AE671">
        <v>0</v>
      </c>
      <c r="AF671">
        <v>0</v>
      </c>
      <c r="AG671">
        <v>0</v>
      </c>
      <c r="AH671">
        <v>0</v>
      </c>
      <c r="AI671">
        <v>0</v>
      </c>
      <c r="AJ671" t="s">
        <v>21</v>
      </c>
      <c r="AK671">
        <v>0</v>
      </c>
      <c r="AL671" t="s">
        <v>11</v>
      </c>
      <c r="AM671" t="s">
        <v>26</v>
      </c>
      <c r="AN671">
        <v>0</v>
      </c>
      <c r="AO671" t="s">
        <v>14</v>
      </c>
      <c r="AP671" t="s">
        <v>15</v>
      </c>
      <c r="AQ671" t="s">
        <v>193</v>
      </c>
      <c r="AR671">
        <v>128340</v>
      </c>
      <c r="AS671" t="s">
        <v>988</v>
      </c>
    </row>
    <row r="672" spans="1:45" x14ac:dyDescent="0.25">
      <c r="A672" t="s">
        <v>0</v>
      </c>
      <c r="B672" t="s">
        <v>1</v>
      </c>
      <c r="C672" s="1">
        <v>42913</v>
      </c>
      <c r="D672" t="s">
        <v>2</v>
      </c>
      <c r="E672">
        <v>30</v>
      </c>
      <c r="F672">
        <v>0</v>
      </c>
      <c r="G672">
        <v>2</v>
      </c>
      <c r="H672">
        <v>1</v>
      </c>
      <c r="I672">
        <v>2</v>
      </c>
      <c r="J672">
        <v>3</v>
      </c>
      <c r="K672">
        <v>1</v>
      </c>
      <c r="L672">
        <v>0</v>
      </c>
      <c r="M672">
        <v>0</v>
      </c>
      <c r="N672">
        <v>4</v>
      </c>
      <c r="O672">
        <v>5</v>
      </c>
      <c r="P672">
        <v>9</v>
      </c>
      <c r="Q672" t="s">
        <v>753</v>
      </c>
      <c r="R672" t="s">
        <v>7</v>
      </c>
      <c r="S672" t="s">
        <v>75</v>
      </c>
      <c r="T672" t="s">
        <v>753</v>
      </c>
      <c r="U672">
        <v>0</v>
      </c>
      <c r="V672">
        <v>0</v>
      </c>
      <c r="W672">
        <v>0</v>
      </c>
      <c r="X672" t="s">
        <v>21</v>
      </c>
      <c r="Y672">
        <v>0</v>
      </c>
      <c r="Z672">
        <v>0</v>
      </c>
      <c r="AA672">
        <v>0</v>
      </c>
      <c r="AB672" t="s">
        <v>4</v>
      </c>
      <c r="AC672" t="s">
        <v>36</v>
      </c>
      <c r="AD672" t="s">
        <v>37</v>
      </c>
      <c r="AE672">
        <v>0</v>
      </c>
      <c r="AF672">
        <v>0</v>
      </c>
      <c r="AG672">
        <v>0</v>
      </c>
      <c r="AH672">
        <v>0</v>
      </c>
      <c r="AI672">
        <v>0</v>
      </c>
      <c r="AJ672" t="s">
        <v>21</v>
      </c>
      <c r="AK672">
        <v>0</v>
      </c>
      <c r="AL672" t="s">
        <v>11</v>
      </c>
      <c r="AM672" t="s">
        <v>26</v>
      </c>
      <c r="AN672" t="s">
        <v>41</v>
      </c>
      <c r="AO672" t="s">
        <v>14</v>
      </c>
      <c r="AP672" t="s">
        <v>15</v>
      </c>
      <c r="AQ672">
        <v>0</v>
      </c>
      <c r="AR672">
        <v>128341</v>
      </c>
      <c r="AS672" t="s">
        <v>989</v>
      </c>
    </row>
    <row r="673" spans="1:45" x14ac:dyDescent="0.25">
      <c r="A673" t="s">
        <v>0</v>
      </c>
      <c r="B673" t="s">
        <v>1</v>
      </c>
      <c r="C673" s="1">
        <v>42913</v>
      </c>
      <c r="D673" t="s">
        <v>2</v>
      </c>
      <c r="E673">
        <v>30</v>
      </c>
      <c r="F673">
        <v>1</v>
      </c>
      <c r="G673">
        <v>2</v>
      </c>
      <c r="H673">
        <v>0</v>
      </c>
      <c r="I673">
        <v>1</v>
      </c>
      <c r="J673">
        <v>1</v>
      </c>
      <c r="K673">
        <v>3</v>
      </c>
      <c r="L673">
        <v>0</v>
      </c>
      <c r="M673">
        <v>0</v>
      </c>
      <c r="N673">
        <v>2</v>
      </c>
      <c r="O673">
        <v>6</v>
      </c>
      <c r="P673">
        <v>8</v>
      </c>
      <c r="Q673" t="s">
        <v>96</v>
      </c>
      <c r="R673" t="s">
        <v>7</v>
      </c>
      <c r="S673" t="s">
        <v>75</v>
      </c>
      <c r="T673" t="s">
        <v>96</v>
      </c>
      <c r="U673" t="s">
        <v>990</v>
      </c>
      <c r="V673">
        <v>0</v>
      </c>
      <c r="W673">
        <v>0</v>
      </c>
      <c r="X673" t="s">
        <v>21</v>
      </c>
      <c r="Y673">
        <v>0</v>
      </c>
      <c r="Z673">
        <v>0</v>
      </c>
      <c r="AA673">
        <v>0</v>
      </c>
      <c r="AB673" t="s">
        <v>4</v>
      </c>
      <c r="AC673" t="s">
        <v>60</v>
      </c>
      <c r="AD673" t="s">
        <v>73</v>
      </c>
      <c r="AE673">
        <v>0</v>
      </c>
      <c r="AF673">
        <v>0</v>
      </c>
      <c r="AG673">
        <v>0</v>
      </c>
      <c r="AH673">
        <v>0</v>
      </c>
      <c r="AI673">
        <v>0</v>
      </c>
      <c r="AJ673" t="s">
        <v>21</v>
      </c>
      <c r="AK673">
        <v>0</v>
      </c>
      <c r="AL673" t="s">
        <v>11</v>
      </c>
      <c r="AM673" t="s">
        <v>71</v>
      </c>
      <c r="AN673" t="s">
        <v>41</v>
      </c>
      <c r="AO673" t="s">
        <v>14</v>
      </c>
      <c r="AP673" t="s">
        <v>28</v>
      </c>
      <c r="AQ673">
        <v>0</v>
      </c>
      <c r="AR673">
        <v>128342</v>
      </c>
      <c r="AS673" t="s">
        <v>991</v>
      </c>
    </row>
    <row r="674" spans="1:45" x14ac:dyDescent="0.25">
      <c r="A674" t="s">
        <v>0</v>
      </c>
      <c r="B674" t="s">
        <v>1</v>
      </c>
      <c r="C674" s="1">
        <v>42913</v>
      </c>
      <c r="D674" t="s">
        <v>35</v>
      </c>
      <c r="E674">
        <v>43</v>
      </c>
      <c r="F674">
        <v>0</v>
      </c>
      <c r="G674">
        <v>1</v>
      </c>
      <c r="H674">
        <v>2</v>
      </c>
      <c r="I674">
        <v>1</v>
      </c>
      <c r="J674">
        <v>3</v>
      </c>
      <c r="K674">
        <v>1</v>
      </c>
      <c r="L674">
        <v>1</v>
      </c>
      <c r="M674">
        <v>0</v>
      </c>
      <c r="N674">
        <v>6</v>
      </c>
      <c r="O674">
        <v>3</v>
      </c>
      <c r="P674">
        <v>9</v>
      </c>
      <c r="Q674" t="s">
        <v>770</v>
      </c>
      <c r="R674" t="s">
        <v>7</v>
      </c>
      <c r="S674" t="s">
        <v>349</v>
      </c>
      <c r="T674" t="s">
        <v>770</v>
      </c>
      <c r="U674" t="s">
        <v>992</v>
      </c>
      <c r="V674">
        <v>0</v>
      </c>
      <c r="W674">
        <v>0</v>
      </c>
      <c r="X674" t="s">
        <v>21</v>
      </c>
      <c r="Y674">
        <v>0</v>
      </c>
      <c r="Z674">
        <v>0</v>
      </c>
      <c r="AA674">
        <v>0</v>
      </c>
      <c r="AB674" t="s">
        <v>4</v>
      </c>
      <c r="AC674" t="s">
        <v>60</v>
      </c>
      <c r="AD674" t="s">
        <v>73</v>
      </c>
      <c r="AE674">
        <v>0</v>
      </c>
      <c r="AF674">
        <v>0</v>
      </c>
      <c r="AG674">
        <v>0</v>
      </c>
      <c r="AH674">
        <v>0</v>
      </c>
      <c r="AI674">
        <v>0</v>
      </c>
      <c r="AJ674" t="s">
        <v>21</v>
      </c>
      <c r="AK674">
        <v>0</v>
      </c>
      <c r="AL674" t="s">
        <v>11</v>
      </c>
      <c r="AM674" t="s">
        <v>26</v>
      </c>
      <c r="AN674" t="s">
        <v>13</v>
      </c>
      <c r="AO674" t="s">
        <v>14</v>
      </c>
      <c r="AP674" t="s">
        <v>15</v>
      </c>
      <c r="AQ674" t="s">
        <v>29</v>
      </c>
      <c r="AR674">
        <v>128343</v>
      </c>
      <c r="AS674" t="s">
        <v>993</v>
      </c>
    </row>
    <row r="675" spans="1:45" x14ac:dyDescent="0.25">
      <c r="A675" t="s">
        <v>631</v>
      </c>
      <c r="B675" t="s">
        <v>1</v>
      </c>
      <c r="C675" s="1">
        <v>42914</v>
      </c>
      <c r="D675" t="s">
        <v>2</v>
      </c>
      <c r="E675">
        <v>32</v>
      </c>
      <c r="F675">
        <v>0</v>
      </c>
      <c r="G675">
        <v>2</v>
      </c>
      <c r="H675">
        <v>0</v>
      </c>
      <c r="I675">
        <v>0</v>
      </c>
      <c r="J675">
        <v>0</v>
      </c>
      <c r="K675">
        <v>1</v>
      </c>
      <c r="L675">
        <v>0</v>
      </c>
      <c r="M675">
        <v>0</v>
      </c>
      <c r="N675">
        <v>0</v>
      </c>
      <c r="O675">
        <v>3</v>
      </c>
      <c r="P675">
        <v>3</v>
      </c>
      <c r="Q675" t="s">
        <v>129</v>
      </c>
      <c r="R675" t="s">
        <v>4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 t="s">
        <v>5</v>
      </c>
      <c r="AA675" t="s">
        <v>46</v>
      </c>
      <c r="AB675" t="s">
        <v>7</v>
      </c>
      <c r="AC675" t="s">
        <v>44</v>
      </c>
      <c r="AD675" t="s">
        <v>129</v>
      </c>
      <c r="AE675" t="s">
        <v>637</v>
      </c>
      <c r="AF675">
        <v>0</v>
      </c>
      <c r="AG675">
        <v>0</v>
      </c>
      <c r="AH675" t="s">
        <v>21</v>
      </c>
      <c r="AI675">
        <v>0</v>
      </c>
      <c r="AJ675">
        <v>0</v>
      </c>
      <c r="AK675">
        <v>0</v>
      </c>
      <c r="AL675" t="s">
        <v>11</v>
      </c>
      <c r="AM675" t="s">
        <v>26</v>
      </c>
      <c r="AN675" t="s">
        <v>41</v>
      </c>
      <c r="AO675" t="s">
        <v>359</v>
      </c>
      <c r="AP675" t="s">
        <v>28</v>
      </c>
      <c r="AQ675" t="s">
        <v>47</v>
      </c>
      <c r="AR675">
        <v>128667</v>
      </c>
      <c r="AS675" t="s">
        <v>994</v>
      </c>
    </row>
    <row r="676" spans="1:45" x14ac:dyDescent="0.25">
      <c r="A676" t="s">
        <v>631</v>
      </c>
      <c r="B676" t="s">
        <v>1</v>
      </c>
      <c r="C676" s="1">
        <v>42914</v>
      </c>
      <c r="D676" t="s">
        <v>2</v>
      </c>
      <c r="E676">
        <v>39</v>
      </c>
      <c r="F676">
        <v>1</v>
      </c>
      <c r="G676">
        <v>1</v>
      </c>
      <c r="H676">
        <v>0</v>
      </c>
      <c r="I676">
        <v>1</v>
      </c>
      <c r="J676">
        <v>0</v>
      </c>
      <c r="K676">
        <v>1</v>
      </c>
      <c r="L676">
        <v>0</v>
      </c>
      <c r="M676">
        <v>0</v>
      </c>
      <c r="N676">
        <v>1</v>
      </c>
      <c r="O676">
        <v>3</v>
      </c>
      <c r="P676">
        <v>4</v>
      </c>
      <c r="Q676" t="s">
        <v>129</v>
      </c>
      <c r="R676" t="s">
        <v>4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 t="s">
        <v>5</v>
      </c>
      <c r="AA676" t="s">
        <v>46</v>
      </c>
      <c r="AB676" t="s">
        <v>7</v>
      </c>
      <c r="AC676" t="s">
        <v>44</v>
      </c>
      <c r="AD676" t="s">
        <v>129</v>
      </c>
      <c r="AE676" t="s">
        <v>829</v>
      </c>
      <c r="AF676">
        <v>0</v>
      </c>
      <c r="AG676">
        <v>0</v>
      </c>
      <c r="AH676" t="s">
        <v>21</v>
      </c>
      <c r="AI676">
        <v>0</v>
      </c>
      <c r="AJ676">
        <v>0</v>
      </c>
      <c r="AK676">
        <v>0</v>
      </c>
      <c r="AL676" t="s">
        <v>11</v>
      </c>
      <c r="AM676" t="s">
        <v>26</v>
      </c>
      <c r="AN676" t="s">
        <v>41</v>
      </c>
      <c r="AO676" t="s">
        <v>359</v>
      </c>
      <c r="AP676" t="s">
        <v>28</v>
      </c>
      <c r="AQ676" t="s">
        <v>91</v>
      </c>
      <c r="AR676">
        <v>128668</v>
      </c>
      <c r="AS676" t="s">
        <v>995</v>
      </c>
    </row>
    <row r="677" spans="1:45" x14ac:dyDescent="0.25">
      <c r="A677" t="s">
        <v>631</v>
      </c>
      <c r="B677" t="s">
        <v>1</v>
      </c>
      <c r="C677" s="1">
        <v>42914</v>
      </c>
      <c r="D677" t="s">
        <v>2</v>
      </c>
      <c r="E677">
        <v>42</v>
      </c>
      <c r="F677">
        <v>1</v>
      </c>
      <c r="G677">
        <v>1</v>
      </c>
      <c r="H677">
        <v>1</v>
      </c>
      <c r="I677">
        <v>2</v>
      </c>
      <c r="J677">
        <v>1</v>
      </c>
      <c r="K677">
        <v>2</v>
      </c>
      <c r="L677">
        <v>0</v>
      </c>
      <c r="M677">
        <v>0</v>
      </c>
      <c r="N677">
        <v>3</v>
      </c>
      <c r="O677">
        <v>5</v>
      </c>
      <c r="P677">
        <v>8</v>
      </c>
      <c r="Q677" t="s">
        <v>462</v>
      </c>
      <c r="R677" t="s">
        <v>7</v>
      </c>
      <c r="S677" t="s">
        <v>105</v>
      </c>
      <c r="T677" t="s">
        <v>462</v>
      </c>
      <c r="U677" t="s">
        <v>874</v>
      </c>
      <c r="V677">
        <v>0</v>
      </c>
      <c r="W677">
        <v>0</v>
      </c>
      <c r="X677" t="s">
        <v>21</v>
      </c>
      <c r="Y677">
        <v>0</v>
      </c>
      <c r="Z677">
        <v>0</v>
      </c>
      <c r="AA677">
        <v>0</v>
      </c>
      <c r="AB677" t="s">
        <v>7</v>
      </c>
      <c r="AC677" t="s">
        <v>44</v>
      </c>
      <c r="AD677" t="s">
        <v>129</v>
      </c>
      <c r="AE677" t="s">
        <v>634</v>
      </c>
      <c r="AF677">
        <v>0</v>
      </c>
      <c r="AG677">
        <v>0</v>
      </c>
      <c r="AH677" t="s">
        <v>21</v>
      </c>
      <c r="AI677">
        <v>0</v>
      </c>
      <c r="AJ677">
        <v>0</v>
      </c>
      <c r="AK677">
        <v>0</v>
      </c>
      <c r="AL677" t="s">
        <v>11</v>
      </c>
      <c r="AM677" t="s">
        <v>818</v>
      </c>
      <c r="AN677" t="s">
        <v>13</v>
      </c>
      <c r="AO677" t="s">
        <v>359</v>
      </c>
      <c r="AP677" t="s">
        <v>15</v>
      </c>
      <c r="AQ677" t="s">
        <v>844</v>
      </c>
      <c r="AR677">
        <v>128669</v>
      </c>
      <c r="AS677" t="s">
        <v>996</v>
      </c>
    </row>
    <row r="678" spans="1:45" x14ac:dyDescent="0.25">
      <c r="A678" t="s">
        <v>631</v>
      </c>
      <c r="B678" t="s">
        <v>1</v>
      </c>
      <c r="C678" s="1">
        <v>42914</v>
      </c>
      <c r="D678" t="s">
        <v>2</v>
      </c>
      <c r="E678">
        <v>41</v>
      </c>
      <c r="F678">
        <v>0</v>
      </c>
      <c r="G678">
        <v>2</v>
      </c>
      <c r="H678">
        <v>1</v>
      </c>
      <c r="I678">
        <v>2</v>
      </c>
      <c r="J678">
        <v>2</v>
      </c>
      <c r="K678">
        <v>2</v>
      </c>
      <c r="L678">
        <v>0</v>
      </c>
      <c r="M678">
        <v>0</v>
      </c>
      <c r="N678">
        <v>3</v>
      </c>
      <c r="O678">
        <v>6</v>
      </c>
      <c r="P678">
        <v>9</v>
      </c>
      <c r="Q678" t="s">
        <v>129</v>
      </c>
      <c r="R678" t="s">
        <v>632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 t="s">
        <v>5</v>
      </c>
      <c r="AA678" t="s">
        <v>826</v>
      </c>
      <c r="AB678" t="s">
        <v>7</v>
      </c>
      <c r="AC678" t="s">
        <v>44</v>
      </c>
      <c r="AD678" t="s">
        <v>129</v>
      </c>
      <c r="AE678" t="s">
        <v>824</v>
      </c>
      <c r="AF678">
        <v>0</v>
      </c>
      <c r="AG678">
        <v>0</v>
      </c>
      <c r="AH678" t="s">
        <v>21</v>
      </c>
      <c r="AI678">
        <v>0</v>
      </c>
      <c r="AJ678">
        <v>0</v>
      </c>
      <c r="AK678">
        <v>0</v>
      </c>
      <c r="AL678" t="s">
        <v>11</v>
      </c>
      <c r="AM678" t="s">
        <v>818</v>
      </c>
      <c r="AN678" t="s">
        <v>13</v>
      </c>
      <c r="AO678" t="s">
        <v>359</v>
      </c>
      <c r="AP678" t="s">
        <v>15</v>
      </c>
      <c r="AQ678" t="s">
        <v>193</v>
      </c>
      <c r="AR678">
        <v>128670</v>
      </c>
      <c r="AS678" t="s">
        <v>997</v>
      </c>
    </row>
    <row r="679" spans="1:45" x14ac:dyDescent="0.25">
      <c r="A679" t="s">
        <v>631</v>
      </c>
      <c r="B679" t="s">
        <v>1</v>
      </c>
      <c r="C679" s="1">
        <v>42914</v>
      </c>
      <c r="D679" t="s">
        <v>35</v>
      </c>
      <c r="E679">
        <v>28</v>
      </c>
      <c r="F679">
        <v>0</v>
      </c>
      <c r="G679">
        <v>0</v>
      </c>
      <c r="H679">
        <v>0</v>
      </c>
      <c r="I679">
        <v>0</v>
      </c>
      <c r="J679">
        <v>1</v>
      </c>
      <c r="K679">
        <v>0</v>
      </c>
      <c r="L679">
        <v>0</v>
      </c>
      <c r="M679">
        <v>0</v>
      </c>
      <c r="N679">
        <v>1</v>
      </c>
      <c r="O679">
        <v>0</v>
      </c>
      <c r="P679">
        <v>1</v>
      </c>
      <c r="Q679" t="s">
        <v>129</v>
      </c>
      <c r="R679" t="s">
        <v>7</v>
      </c>
      <c r="S679" t="s">
        <v>7</v>
      </c>
      <c r="T679" t="s">
        <v>9</v>
      </c>
      <c r="U679">
        <v>0</v>
      </c>
      <c r="V679">
        <v>0</v>
      </c>
      <c r="W679">
        <v>0</v>
      </c>
      <c r="X679" t="s">
        <v>5</v>
      </c>
      <c r="Y679" t="s">
        <v>10</v>
      </c>
      <c r="Z679">
        <v>0</v>
      </c>
      <c r="AA679">
        <v>0</v>
      </c>
      <c r="AB679" t="s">
        <v>7</v>
      </c>
      <c r="AC679" t="s">
        <v>44</v>
      </c>
      <c r="AD679" t="s">
        <v>129</v>
      </c>
      <c r="AE679" t="s">
        <v>637</v>
      </c>
      <c r="AF679">
        <v>0</v>
      </c>
      <c r="AG679">
        <v>0</v>
      </c>
      <c r="AH679" t="s">
        <v>21</v>
      </c>
      <c r="AI679">
        <v>0</v>
      </c>
      <c r="AJ679">
        <v>0</v>
      </c>
      <c r="AK679">
        <v>0</v>
      </c>
      <c r="AL679" t="s">
        <v>11</v>
      </c>
      <c r="AM679" t="s">
        <v>12</v>
      </c>
      <c r="AN679" t="s">
        <v>41</v>
      </c>
      <c r="AO679" t="s">
        <v>359</v>
      </c>
      <c r="AP679" t="s">
        <v>15</v>
      </c>
      <c r="AQ679">
        <v>0</v>
      </c>
      <c r="AR679">
        <v>128671</v>
      </c>
      <c r="AS679" t="s">
        <v>998</v>
      </c>
    </row>
    <row r="680" spans="1:45" x14ac:dyDescent="0.25">
      <c r="A680" t="s">
        <v>631</v>
      </c>
      <c r="B680" t="s">
        <v>1</v>
      </c>
      <c r="C680" s="1">
        <v>42914</v>
      </c>
      <c r="D680" t="s">
        <v>35</v>
      </c>
      <c r="E680">
        <v>47</v>
      </c>
      <c r="F680">
        <v>2</v>
      </c>
      <c r="G680">
        <v>1</v>
      </c>
      <c r="H680">
        <v>0</v>
      </c>
      <c r="I680">
        <v>1</v>
      </c>
      <c r="J680">
        <v>1</v>
      </c>
      <c r="K680">
        <v>1</v>
      </c>
      <c r="L680">
        <v>0</v>
      </c>
      <c r="M680">
        <v>1</v>
      </c>
      <c r="N680">
        <v>3</v>
      </c>
      <c r="O680">
        <v>4</v>
      </c>
      <c r="P680">
        <v>7</v>
      </c>
      <c r="Q680" t="s">
        <v>129</v>
      </c>
      <c r="R680" t="s">
        <v>632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 t="s">
        <v>5</v>
      </c>
      <c r="AA680" t="s">
        <v>826</v>
      </c>
      <c r="AB680" t="s">
        <v>7</v>
      </c>
      <c r="AC680" t="s">
        <v>105</v>
      </c>
      <c r="AD680" t="s">
        <v>125</v>
      </c>
      <c r="AE680" t="s">
        <v>838</v>
      </c>
      <c r="AF680">
        <v>0</v>
      </c>
      <c r="AG680">
        <v>0</v>
      </c>
      <c r="AH680" t="s">
        <v>21</v>
      </c>
      <c r="AI680">
        <v>0</v>
      </c>
      <c r="AJ680">
        <v>0</v>
      </c>
      <c r="AK680">
        <v>0</v>
      </c>
      <c r="AL680" t="s">
        <v>11</v>
      </c>
      <c r="AM680" t="s">
        <v>26</v>
      </c>
      <c r="AN680" t="s">
        <v>41</v>
      </c>
      <c r="AO680" t="s">
        <v>359</v>
      </c>
      <c r="AP680" t="s">
        <v>28</v>
      </c>
      <c r="AQ680" t="s">
        <v>191</v>
      </c>
      <c r="AR680">
        <v>128672</v>
      </c>
      <c r="AS680" t="s">
        <v>999</v>
      </c>
    </row>
    <row r="681" spans="1:45" x14ac:dyDescent="0.25">
      <c r="A681" t="s">
        <v>631</v>
      </c>
      <c r="B681" t="s">
        <v>1</v>
      </c>
      <c r="C681" s="1">
        <v>42914</v>
      </c>
      <c r="D681" t="s">
        <v>2</v>
      </c>
      <c r="E681">
        <v>33</v>
      </c>
      <c r="F681">
        <v>2</v>
      </c>
      <c r="G681">
        <v>3</v>
      </c>
      <c r="H681">
        <v>1</v>
      </c>
      <c r="I681">
        <v>1</v>
      </c>
      <c r="J681">
        <v>1</v>
      </c>
      <c r="K681">
        <v>1</v>
      </c>
      <c r="L681">
        <v>0</v>
      </c>
      <c r="M681">
        <v>1</v>
      </c>
      <c r="N681">
        <v>4</v>
      </c>
      <c r="O681">
        <v>6</v>
      </c>
      <c r="P681">
        <v>10</v>
      </c>
      <c r="Q681" t="s">
        <v>199</v>
      </c>
      <c r="R681" t="s">
        <v>632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 t="s">
        <v>5</v>
      </c>
      <c r="AA681" t="s">
        <v>826</v>
      </c>
      <c r="AB681" t="s">
        <v>7</v>
      </c>
      <c r="AC681" t="s">
        <v>105</v>
      </c>
      <c r="AD681" t="s">
        <v>199</v>
      </c>
      <c r="AE681" t="s">
        <v>1000</v>
      </c>
      <c r="AF681">
        <v>0</v>
      </c>
      <c r="AG681">
        <v>0</v>
      </c>
      <c r="AH681" t="s">
        <v>21</v>
      </c>
      <c r="AI681">
        <v>0</v>
      </c>
      <c r="AJ681">
        <v>0</v>
      </c>
      <c r="AK681">
        <v>0</v>
      </c>
      <c r="AL681" t="s">
        <v>11</v>
      </c>
      <c r="AM681" t="s">
        <v>12</v>
      </c>
      <c r="AN681" t="s">
        <v>41</v>
      </c>
      <c r="AO681" t="s">
        <v>359</v>
      </c>
      <c r="AP681" t="s">
        <v>15</v>
      </c>
      <c r="AQ681" t="s">
        <v>47</v>
      </c>
      <c r="AR681">
        <v>128673</v>
      </c>
      <c r="AS681" t="s">
        <v>1001</v>
      </c>
    </row>
    <row r="682" spans="1:45" x14ac:dyDescent="0.25">
      <c r="A682" t="s">
        <v>631</v>
      </c>
      <c r="B682" t="s">
        <v>1</v>
      </c>
      <c r="C682" s="1">
        <v>42914</v>
      </c>
      <c r="D682" t="s">
        <v>2</v>
      </c>
      <c r="E682">
        <v>35</v>
      </c>
      <c r="F682">
        <v>1</v>
      </c>
      <c r="G682">
        <v>2</v>
      </c>
      <c r="H682">
        <v>0</v>
      </c>
      <c r="I682">
        <v>1</v>
      </c>
      <c r="J682">
        <v>1</v>
      </c>
      <c r="K682">
        <v>1</v>
      </c>
      <c r="L682">
        <v>0</v>
      </c>
      <c r="M682">
        <v>0</v>
      </c>
      <c r="N682">
        <v>2</v>
      </c>
      <c r="O682">
        <v>4</v>
      </c>
      <c r="P682">
        <v>6</v>
      </c>
      <c r="Q682" t="s">
        <v>125</v>
      </c>
      <c r="R682" t="s">
        <v>632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 t="s">
        <v>5</v>
      </c>
      <c r="AA682" t="s">
        <v>826</v>
      </c>
      <c r="AB682" t="s">
        <v>7</v>
      </c>
      <c r="AC682" t="s">
        <v>105</v>
      </c>
      <c r="AD682" t="s">
        <v>125</v>
      </c>
      <c r="AE682" t="s">
        <v>392</v>
      </c>
      <c r="AF682">
        <v>0</v>
      </c>
      <c r="AG682">
        <v>0</v>
      </c>
      <c r="AH682" t="s">
        <v>21</v>
      </c>
      <c r="AI682">
        <v>0</v>
      </c>
      <c r="AJ682">
        <v>0</v>
      </c>
      <c r="AK682">
        <v>0</v>
      </c>
      <c r="AL682" t="s">
        <v>11</v>
      </c>
      <c r="AM682" t="s">
        <v>12</v>
      </c>
      <c r="AN682" t="s">
        <v>41</v>
      </c>
      <c r="AO682" t="s">
        <v>359</v>
      </c>
      <c r="AP682" t="s">
        <v>28</v>
      </c>
      <c r="AQ682" t="s">
        <v>91</v>
      </c>
      <c r="AR682">
        <v>128674</v>
      </c>
      <c r="AS682" t="s">
        <v>1002</v>
      </c>
    </row>
    <row r="683" spans="1:45" x14ac:dyDescent="0.25">
      <c r="A683" t="s">
        <v>631</v>
      </c>
      <c r="B683" t="s">
        <v>1</v>
      </c>
      <c r="C683" s="1">
        <v>42914</v>
      </c>
      <c r="D683" t="s">
        <v>35</v>
      </c>
      <c r="E683">
        <v>13</v>
      </c>
      <c r="F683">
        <v>0</v>
      </c>
      <c r="G683">
        <v>0</v>
      </c>
      <c r="H683">
        <v>1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1</v>
      </c>
      <c r="O683">
        <v>0</v>
      </c>
      <c r="P683">
        <v>1</v>
      </c>
      <c r="Q683" t="s">
        <v>125</v>
      </c>
      <c r="R683" t="s">
        <v>632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 t="s">
        <v>5</v>
      </c>
      <c r="AA683" t="s">
        <v>826</v>
      </c>
      <c r="AB683" t="s">
        <v>7</v>
      </c>
      <c r="AC683" t="s">
        <v>105</v>
      </c>
      <c r="AD683" t="s">
        <v>125</v>
      </c>
      <c r="AE683" t="s">
        <v>125</v>
      </c>
      <c r="AF683">
        <v>0</v>
      </c>
      <c r="AG683">
        <v>0</v>
      </c>
      <c r="AH683" t="s">
        <v>21</v>
      </c>
      <c r="AI683">
        <v>0</v>
      </c>
      <c r="AJ683">
        <v>0</v>
      </c>
      <c r="AK683">
        <v>0</v>
      </c>
      <c r="AL683" t="s">
        <v>11</v>
      </c>
      <c r="AM683" t="s">
        <v>12</v>
      </c>
      <c r="AN683" t="s">
        <v>13</v>
      </c>
      <c r="AO683" t="s">
        <v>359</v>
      </c>
      <c r="AP683" t="s">
        <v>859</v>
      </c>
      <c r="AQ683" t="s">
        <v>730</v>
      </c>
      <c r="AR683">
        <v>128675</v>
      </c>
      <c r="AS683" t="s">
        <v>1003</v>
      </c>
    </row>
    <row r="684" spans="1:45" x14ac:dyDescent="0.25">
      <c r="A684" t="s">
        <v>0</v>
      </c>
      <c r="B684" t="s">
        <v>1</v>
      </c>
      <c r="C684" s="1">
        <v>42914</v>
      </c>
      <c r="D684" t="s">
        <v>35</v>
      </c>
      <c r="E684">
        <v>31</v>
      </c>
      <c r="F684">
        <v>0</v>
      </c>
      <c r="G684">
        <v>0</v>
      </c>
      <c r="H684">
        <v>0</v>
      </c>
      <c r="I684">
        <v>0</v>
      </c>
      <c r="J684">
        <v>2</v>
      </c>
      <c r="K684">
        <v>0</v>
      </c>
      <c r="L684">
        <v>0</v>
      </c>
      <c r="M684">
        <v>0</v>
      </c>
      <c r="N684">
        <v>2</v>
      </c>
      <c r="O684">
        <v>0</v>
      </c>
      <c r="P684">
        <v>2</v>
      </c>
      <c r="Q684" t="s">
        <v>705</v>
      </c>
      <c r="R684" t="s">
        <v>4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 t="s">
        <v>5</v>
      </c>
      <c r="AA684" t="s">
        <v>46</v>
      </c>
      <c r="AB684" t="s">
        <v>7</v>
      </c>
      <c r="AC684" t="s">
        <v>8</v>
      </c>
      <c r="AD684" t="s">
        <v>9</v>
      </c>
      <c r="AE684" t="s">
        <v>38</v>
      </c>
      <c r="AF684">
        <v>0</v>
      </c>
      <c r="AG684">
        <v>0</v>
      </c>
      <c r="AH684" t="s">
        <v>21</v>
      </c>
      <c r="AI684">
        <v>0</v>
      </c>
      <c r="AJ684">
        <v>0</v>
      </c>
      <c r="AK684">
        <v>0</v>
      </c>
      <c r="AL684" t="s">
        <v>11</v>
      </c>
      <c r="AM684" t="s">
        <v>71</v>
      </c>
      <c r="AN684" t="s">
        <v>41</v>
      </c>
      <c r="AO684" t="s">
        <v>14</v>
      </c>
      <c r="AP684" t="s">
        <v>15</v>
      </c>
      <c r="AQ684">
        <v>0</v>
      </c>
      <c r="AR684">
        <v>129338</v>
      </c>
      <c r="AS684" t="s">
        <v>1004</v>
      </c>
    </row>
    <row r="685" spans="1:45" x14ac:dyDescent="0.25">
      <c r="A685" t="s">
        <v>0</v>
      </c>
      <c r="B685" t="s">
        <v>1</v>
      </c>
      <c r="C685" s="1">
        <v>42914</v>
      </c>
      <c r="D685" t="s">
        <v>2</v>
      </c>
      <c r="E685">
        <v>30</v>
      </c>
      <c r="F685">
        <v>0</v>
      </c>
      <c r="G685">
        <v>1</v>
      </c>
      <c r="H685">
        <v>0</v>
      </c>
      <c r="I685">
        <v>0</v>
      </c>
      <c r="J685">
        <v>0</v>
      </c>
      <c r="K685">
        <v>0</v>
      </c>
      <c r="L685">
        <v>1</v>
      </c>
      <c r="M685">
        <v>0</v>
      </c>
      <c r="N685">
        <v>1</v>
      </c>
      <c r="O685">
        <v>1</v>
      </c>
      <c r="P685">
        <v>2</v>
      </c>
      <c r="Q685" t="s">
        <v>422</v>
      </c>
      <c r="R685" t="s">
        <v>7</v>
      </c>
      <c r="S685" t="s">
        <v>8</v>
      </c>
      <c r="T685" t="s">
        <v>9</v>
      </c>
      <c r="U685" t="s">
        <v>38</v>
      </c>
      <c r="V685">
        <v>0</v>
      </c>
      <c r="W685" t="s">
        <v>39</v>
      </c>
      <c r="X685" t="s">
        <v>21</v>
      </c>
      <c r="Y685">
        <v>0</v>
      </c>
      <c r="Z685">
        <v>0</v>
      </c>
      <c r="AA685">
        <v>0</v>
      </c>
      <c r="AB685" t="s">
        <v>4</v>
      </c>
      <c r="AC685" t="s">
        <v>36</v>
      </c>
      <c r="AD685" t="s">
        <v>37</v>
      </c>
      <c r="AE685">
        <v>0</v>
      </c>
      <c r="AF685">
        <v>0</v>
      </c>
      <c r="AG685">
        <v>0</v>
      </c>
      <c r="AH685">
        <v>0</v>
      </c>
      <c r="AI685">
        <v>0</v>
      </c>
      <c r="AJ685" t="s">
        <v>21</v>
      </c>
      <c r="AK685">
        <v>0</v>
      </c>
      <c r="AL685" t="s">
        <v>11</v>
      </c>
      <c r="AM685" t="s">
        <v>26</v>
      </c>
      <c r="AN685" t="s">
        <v>41</v>
      </c>
      <c r="AO685" t="s">
        <v>14</v>
      </c>
      <c r="AP685" t="s">
        <v>28</v>
      </c>
      <c r="AQ685" t="s">
        <v>47</v>
      </c>
      <c r="AR685">
        <v>129342</v>
      </c>
      <c r="AS685" t="s">
        <v>1005</v>
      </c>
    </row>
    <row r="686" spans="1:45" x14ac:dyDescent="0.25">
      <c r="A686" t="s">
        <v>0</v>
      </c>
      <c r="B686" t="s">
        <v>1</v>
      </c>
      <c r="C686" s="1">
        <v>42914</v>
      </c>
      <c r="D686" t="s">
        <v>2</v>
      </c>
      <c r="E686">
        <v>28</v>
      </c>
      <c r="F686">
        <v>0</v>
      </c>
      <c r="G686">
        <v>0</v>
      </c>
      <c r="H686">
        <v>0</v>
      </c>
      <c r="I686">
        <v>0</v>
      </c>
      <c r="J686">
        <v>1</v>
      </c>
      <c r="K686">
        <v>2</v>
      </c>
      <c r="L686">
        <v>0</v>
      </c>
      <c r="M686">
        <v>0</v>
      </c>
      <c r="N686">
        <v>1</v>
      </c>
      <c r="O686">
        <v>2</v>
      </c>
      <c r="P686">
        <v>3</v>
      </c>
      <c r="Q686" t="s">
        <v>199</v>
      </c>
      <c r="R686" t="s">
        <v>4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 t="s">
        <v>5</v>
      </c>
      <c r="AA686" t="s">
        <v>46</v>
      </c>
      <c r="AB686" t="s">
        <v>7</v>
      </c>
      <c r="AC686" t="s">
        <v>8</v>
      </c>
      <c r="AD686" t="s">
        <v>9</v>
      </c>
      <c r="AE686" t="s">
        <v>38</v>
      </c>
      <c r="AF686">
        <v>0</v>
      </c>
      <c r="AG686" t="s">
        <v>39</v>
      </c>
      <c r="AH686" t="s">
        <v>21</v>
      </c>
      <c r="AI686">
        <v>0</v>
      </c>
      <c r="AJ686">
        <v>0</v>
      </c>
      <c r="AK686">
        <v>0</v>
      </c>
      <c r="AL686">
        <v>0</v>
      </c>
      <c r="AM686" t="s">
        <v>71</v>
      </c>
      <c r="AN686" t="s">
        <v>41</v>
      </c>
      <c r="AO686" t="s">
        <v>14</v>
      </c>
      <c r="AP686" t="s">
        <v>15</v>
      </c>
      <c r="AQ686">
        <v>0</v>
      </c>
      <c r="AR686">
        <v>129360</v>
      </c>
      <c r="AS686" t="s">
        <v>1006</v>
      </c>
    </row>
    <row r="687" spans="1:45" x14ac:dyDescent="0.25">
      <c r="A687" t="s">
        <v>0</v>
      </c>
      <c r="B687" t="s">
        <v>1</v>
      </c>
      <c r="C687" s="1">
        <v>42914</v>
      </c>
      <c r="D687" t="s">
        <v>2</v>
      </c>
      <c r="E687">
        <v>33</v>
      </c>
      <c r="F687">
        <v>0</v>
      </c>
      <c r="G687">
        <v>0</v>
      </c>
      <c r="H687">
        <v>0</v>
      </c>
      <c r="I687">
        <v>1</v>
      </c>
      <c r="J687">
        <v>2</v>
      </c>
      <c r="K687">
        <v>2</v>
      </c>
      <c r="L687">
        <v>0</v>
      </c>
      <c r="M687">
        <v>0</v>
      </c>
      <c r="N687">
        <v>2</v>
      </c>
      <c r="O687">
        <v>3</v>
      </c>
      <c r="P687">
        <v>5</v>
      </c>
      <c r="Q687" t="s">
        <v>696</v>
      </c>
      <c r="R687" t="s">
        <v>4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 t="s">
        <v>5</v>
      </c>
      <c r="AA687" t="s">
        <v>46</v>
      </c>
      <c r="AB687" t="s">
        <v>7</v>
      </c>
      <c r="AC687" t="s">
        <v>8</v>
      </c>
      <c r="AD687" t="s">
        <v>9</v>
      </c>
      <c r="AE687" t="s">
        <v>65</v>
      </c>
      <c r="AF687">
        <v>0</v>
      </c>
      <c r="AG687" t="s">
        <v>65</v>
      </c>
      <c r="AH687" t="s">
        <v>21</v>
      </c>
      <c r="AI687">
        <v>0</v>
      </c>
      <c r="AJ687">
        <v>0</v>
      </c>
      <c r="AK687">
        <v>0</v>
      </c>
      <c r="AL687" t="s">
        <v>11</v>
      </c>
      <c r="AM687" t="s">
        <v>26</v>
      </c>
      <c r="AN687" t="s">
        <v>41</v>
      </c>
      <c r="AO687" t="s">
        <v>14</v>
      </c>
      <c r="AP687" t="s">
        <v>15</v>
      </c>
      <c r="AQ687">
        <v>0</v>
      </c>
      <c r="AR687">
        <v>129382</v>
      </c>
      <c r="AS687" t="s">
        <v>1007</v>
      </c>
    </row>
    <row r="688" spans="1:45" x14ac:dyDescent="0.25">
      <c r="A688" t="s">
        <v>0</v>
      </c>
      <c r="B688" t="s">
        <v>1</v>
      </c>
      <c r="C688" s="1">
        <v>42914</v>
      </c>
      <c r="D688" t="s">
        <v>35</v>
      </c>
      <c r="E688">
        <v>18</v>
      </c>
      <c r="F688">
        <v>0</v>
      </c>
      <c r="G688">
        <v>0</v>
      </c>
      <c r="H688">
        <v>0</v>
      </c>
      <c r="I688">
        <v>0</v>
      </c>
      <c r="J688">
        <v>1</v>
      </c>
      <c r="K688">
        <v>1</v>
      </c>
      <c r="L688">
        <v>0</v>
      </c>
      <c r="M688">
        <v>0</v>
      </c>
      <c r="N688">
        <v>1</v>
      </c>
      <c r="O688">
        <v>1</v>
      </c>
      <c r="P688">
        <v>2</v>
      </c>
      <c r="Q688" t="s">
        <v>24</v>
      </c>
      <c r="R688" t="s">
        <v>4</v>
      </c>
      <c r="S688" t="s">
        <v>36</v>
      </c>
      <c r="T688" t="s">
        <v>37</v>
      </c>
      <c r="U688">
        <v>0</v>
      </c>
      <c r="V688">
        <v>0</v>
      </c>
      <c r="W688">
        <v>0</v>
      </c>
      <c r="X688">
        <v>0</v>
      </c>
      <c r="Y688">
        <v>0</v>
      </c>
      <c r="Z688" t="s">
        <v>21</v>
      </c>
      <c r="AA688">
        <v>0</v>
      </c>
      <c r="AB688" t="s">
        <v>7</v>
      </c>
      <c r="AC688" t="s">
        <v>8</v>
      </c>
      <c r="AD688" t="s">
        <v>9</v>
      </c>
      <c r="AE688" t="s">
        <v>19</v>
      </c>
      <c r="AF688">
        <v>0</v>
      </c>
      <c r="AG688" t="s">
        <v>19</v>
      </c>
      <c r="AH688" t="s">
        <v>21</v>
      </c>
      <c r="AI688">
        <v>0</v>
      </c>
      <c r="AJ688">
        <v>0</v>
      </c>
      <c r="AK688">
        <v>0</v>
      </c>
      <c r="AL688" t="s">
        <v>11</v>
      </c>
      <c r="AM688" t="s">
        <v>71</v>
      </c>
      <c r="AN688" t="s">
        <v>41</v>
      </c>
      <c r="AO688" t="s">
        <v>14</v>
      </c>
      <c r="AP688" t="s">
        <v>15</v>
      </c>
      <c r="AQ688">
        <v>0</v>
      </c>
      <c r="AR688">
        <v>129387</v>
      </c>
      <c r="AS688" t="s">
        <v>1008</v>
      </c>
    </row>
    <row r="689" spans="1:45" x14ac:dyDescent="0.25">
      <c r="A689" t="s">
        <v>0</v>
      </c>
      <c r="B689" t="s">
        <v>1</v>
      </c>
      <c r="C689" s="1">
        <v>42914</v>
      </c>
      <c r="D689" t="s">
        <v>2</v>
      </c>
      <c r="E689">
        <v>42</v>
      </c>
      <c r="F689">
        <v>0</v>
      </c>
      <c r="G689">
        <v>0</v>
      </c>
      <c r="H689">
        <v>5</v>
      </c>
      <c r="I689">
        <v>0</v>
      </c>
      <c r="J689">
        <v>0</v>
      </c>
      <c r="K689">
        <v>1</v>
      </c>
      <c r="L689">
        <v>0</v>
      </c>
      <c r="M689">
        <v>0</v>
      </c>
      <c r="N689">
        <v>5</v>
      </c>
      <c r="O689">
        <v>1</v>
      </c>
      <c r="P689">
        <v>6</v>
      </c>
      <c r="Q689" t="s">
        <v>661</v>
      </c>
      <c r="R689" t="s">
        <v>4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 t="s">
        <v>5</v>
      </c>
      <c r="AA689" t="s">
        <v>6</v>
      </c>
      <c r="AB689" t="s">
        <v>7</v>
      </c>
      <c r="AC689" t="s">
        <v>8</v>
      </c>
      <c r="AD689" t="s">
        <v>9</v>
      </c>
      <c r="AE689" t="s">
        <v>65</v>
      </c>
      <c r="AF689">
        <v>0</v>
      </c>
      <c r="AG689" t="s">
        <v>65</v>
      </c>
      <c r="AH689" t="s">
        <v>21</v>
      </c>
      <c r="AI689">
        <v>0</v>
      </c>
      <c r="AJ689">
        <v>0</v>
      </c>
      <c r="AK689">
        <v>0</v>
      </c>
      <c r="AL689" t="s">
        <v>11</v>
      </c>
      <c r="AM689" t="s">
        <v>26</v>
      </c>
      <c r="AN689" t="s">
        <v>13</v>
      </c>
      <c r="AO689" t="s">
        <v>14</v>
      </c>
      <c r="AP689" t="s">
        <v>15</v>
      </c>
      <c r="AQ689" t="s">
        <v>29</v>
      </c>
      <c r="AR689">
        <v>129389</v>
      </c>
      <c r="AS689" t="s">
        <v>1009</v>
      </c>
    </row>
    <row r="690" spans="1:45" x14ac:dyDescent="0.25">
      <c r="A690" t="s">
        <v>0</v>
      </c>
      <c r="B690" t="s">
        <v>1</v>
      </c>
      <c r="C690" s="1">
        <v>42914</v>
      </c>
      <c r="D690" t="s">
        <v>2</v>
      </c>
      <c r="E690">
        <v>40</v>
      </c>
      <c r="F690">
        <v>1</v>
      </c>
      <c r="G690">
        <v>1</v>
      </c>
      <c r="H690">
        <v>2</v>
      </c>
      <c r="I690">
        <v>1</v>
      </c>
      <c r="J690">
        <v>0</v>
      </c>
      <c r="K690">
        <v>1</v>
      </c>
      <c r="L690">
        <v>0</v>
      </c>
      <c r="M690">
        <v>0</v>
      </c>
      <c r="N690">
        <v>3</v>
      </c>
      <c r="O690">
        <v>3</v>
      </c>
      <c r="P690">
        <v>6</v>
      </c>
      <c r="Q690" t="s">
        <v>52</v>
      </c>
      <c r="R690" t="s">
        <v>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 t="s">
        <v>5</v>
      </c>
      <c r="AA690" t="s">
        <v>6</v>
      </c>
      <c r="AB690" t="s">
        <v>7</v>
      </c>
      <c r="AC690" t="s">
        <v>53</v>
      </c>
      <c r="AD690" t="s">
        <v>52</v>
      </c>
      <c r="AE690" t="s">
        <v>375</v>
      </c>
      <c r="AF690">
        <v>0</v>
      </c>
      <c r="AG690" t="s">
        <v>375</v>
      </c>
      <c r="AH690" t="s">
        <v>21</v>
      </c>
      <c r="AI690">
        <v>0</v>
      </c>
      <c r="AJ690">
        <v>0</v>
      </c>
      <c r="AK690">
        <v>0</v>
      </c>
      <c r="AL690" t="s">
        <v>11</v>
      </c>
      <c r="AM690" t="s">
        <v>26</v>
      </c>
      <c r="AN690" t="s">
        <v>13</v>
      </c>
      <c r="AO690" t="s">
        <v>14</v>
      </c>
      <c r="AP690" t="s">
        <v>15</v>
      </c>
      <c r="AQ690">
        <v>0</v>
      </c>
      <c r="AR690">
        <v>129399</v>
      </c>
      <c r="AS690" t="s">
        <v>1010</v>
      </c>
    </row>
    <row r="691" spans="1:45" x14ac:dyDescent="0.25">
      <c r="A691" t="s">
        <v>0</v>
      </c>
      <c r="B691" t="s">
        <v>1</v>
      </c>
      <c r="C691" s="1">
        <v>42914</v>
      </c>
      <c r="D691" t="s">
        <v>2</v>
      </c>
      <c r="E691">
        <v>35</v>
      </c>
      <c r="F691">
        <v>0</v>
      </c>
      <c r="G691">
        <v>1</v>
      </c>
      <c r="H691">
        <v>1</v>
      </c>
      <c r="I691">
        <v>2</v>
      </c>
      <c r="J691">
        <v>0</v>
      </c>
      <c r="K691">
        <v>1</v>
      </c>
      <c r="L691">
        <v>1</v>
      </c>
      <c r="M691">
        <v>0</v>
      </c>
      <c r="N691">
        <v>2</v>
      </c>
      <c r="O691">
        <v>4</v>
      </c>
      <c r="P691">
        <v>6</v>
      </c>
      <c r="Q691" t="s">
        <v>9</v>
      </c>
      <c r="R691" t="s">
        <v>4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 t="s">
        <v>5</v>
      </c>
      <c r="AA691" t="s">
        <v>110</v>
      </c>
      <c r="AB691" t="s">
        <v>7</v>
      </c>
      <c r="AC691" t="s">
        <v>8</v>
      </c>
      <c r="AD691" t="s">
        <v>9</v>
      </c>
      <c r="AE691" t="s">
        <v>9</v>
      </c>
      <c r="AF691">
        <v>0</v>
      </c>
      <c r="AG691" t="s">
        <v>685</v>
      </c>
      <c r="AH691" t="s">
        <v>21</v>
      </c>
      <c r="AI691">
        <v>0</v>
      </c>
      <c r="AJ691">
        <v>0</v>
      </c>
      <c r="AK691">
        <v>0</v>
      </c>
      <c r="AL691" t="s">
        <v>11</v>
      </c>
      <c r="AM691" t="s">
        <v>26</v>
      </c>
      <c r="AN691" t="s">
        <v>13</v>
      </c>
      <c r="AO691" t="s">
        <v>14</v>
      </c>
      <c r="AP691" t="s">
        <v>15</v>
      </c>
      <c r="AQ691" t="s">
        <v>91</v>
      </c>
      <c r="AR691">
        <v>129412</v>
      </c>
      <c r="AS691" t="s">
        <v>1011</v>
      </c>
    </row>
    <row r="692" spans="1:45" x14ac:dyDescent="0.25">
      <c r="A692" t="s">
        <v>0</v>
      </c>
      <c r="B692" t="s">
        <v>1</v>
      </c>
      <c r="C692" s="1">
        <v>42914</v>
      </c>
      <c r="D692" t="s">
        <v>2</v>
      </c>
      <c r="E692">
        <v>33</v>
      </c>
      <c r="F692">
        <v>0</v>
      </c>
      <c r="G692">
        <v>1</v>
      </c>
      <c r="H692">
        <v>1</v>
      </c>
      <c r="I692">
        <v>2</v>
      </c>
      <c r="J692">
        <v>0</v>
      </c>
      <c r="K692">
        <v>1</v>
      </c>
      <c r="L692">
        <v>0</v>
      </c>
      <c r="M692">
        <v>0</v>
      </c>
      <c r="N692">
        <v>1</v>
      </c>
      <c r="O692">
        <v>4</v>
      </c>
      <c r="P692">
        <v>5</v>
      </c>
      <c r="Q692" t="s">
        <v>70</v>
      </c>
      <c r="R692" t="s">
        <v>4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 t="s">
        <v>5</v>
      </c>
      <c r="AA692" t="s">
        <v>6</v>
      </c>
      <c r="AB692" t="s">
        <v>7</v>
      </c>
      <c r="AC692" t="s">
        <v>8</v>
      </c>
      <c r="AD692" t="s">
        <v>9</v>
      </c>
      <c r="AE692" t="s">
        <v>65</v>
      </c>
      <c r="AF692">
        <v>0</v>
      </c>
      <c r="AG692" t="s">
        <v>65</v>
      </c>
      <c r="AH692" t="s">
        <v>21</v>
      </c>
      <c r="AI692">
        <v>0</v>
      </c>
      <c r="AJ692">
        <v>0</v>
      </c>
      <c r="AK692">
        <v>0</v>
      </c>
      <c r="AL692" t="s">
        <v>11</v>
      </c>
      <c r="AM692" t="s">
        <v>26</v>
      </c>
      <c r="AN692" t="s">
        <v>41</v>
      </c>
      <c r="AO692" t="s">
        <v>14</v>
      </c>
      <c r="AP692" t="s">
        <v>28</v>
      </c>
      <c r="AQ692">
        <v>0</v>
      </c>
      <c r="AR692">
        <v>129434</v>
      </c>
      <c r="AS692" t="s">
        <v>1012</v>
      </c>
    </row>
    <row r="693" spans="1:45" x14ac:dyDescent="0.25">
      <c r="A693" t="s">
        <v>0</v>
      </c>
      <c r="B693" t="s">
        <v>1</v>
      </c>
      <c r="C693" s="1">
        <v>42914</v>
      </c>
      <c r="D693" t="s">
        <v>35</v>
      </c>
      <c r="E693">
        <v>40</v>
      </c>
      <c r="F693">
        <v>1</v>
      </c>
      <c r="G693">
        <v>0</v>
      </c>
      <c r="H693">
        <v>2</v>
      </c>
      <c r="I693">
        <v>1</v>
      </c>
      <c r="J693">
        <v>0</v>
      </c>
      <c r="K693">
        <v>1</v>
      </c>
      <c r="L693">
        <v>0</v>
      </c>
      <c r="M693">
        <v>0</v>
      </c>
      <c r="N693">
        <v>3</v>
      </c>
      <c r="O693">
        <v>2</v>
      </c>
      <c r="P693">
        <v>5</v>
      </c>
      <c r="Q693" t="s">
        <v>189</v>
      </c>
      <c r="R693" t="s">
        <v>4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 t="s">
        <v>5</v>
      </c>
      <c r="AA693" t="s">
        <v>6</v>
      </c>
      <c r="AB693" t="s">
        <v>7</v>
      </c>
      <c r="AC693" t="s">
        <v>8</v>
      </c>
      <c r="AD693" t="s">
        <v>9</v>
      </c>
      <c r="AE693">
        <v>0</v>
      </c>
      <c r="AF693">
        <v>0</v>
      </c>
      <c r="AG693">
        <v>0</v>
      </c>
      <c r="AH693" t="s">
        <v>5</v>
      </c>
      <c r="AI693" t="s">
        <v>10</v>
      </c>
      <c r="AJ693">
        <v>0</v>
      </c>
      <c r="AK693">
        <v>0</v>
      </c>
      <c r="AL693" t="s">
        <v>11</v>
      </c>
      <c r="AM693" t="s">
        <v>26</v>
      </c>
      <c r="AN693" t="s">
        <v>13</v>
      </c>
      <c r="AO693" t="s">
        <v>14</v>
      </c>
      <c r="AP693" t="s">
        <v>15</v>
      </c>
      <c r="AQ693" t="s">
        <v>47</v>
      </c>
      <c r="AR693">
        <v>129453</v>
      </c>
      <c r="AS693" t="s">
        <v>1013</v>
      </c>
    </row>
    <row r="694" spans="1:45" x14ac:dyDescent="0.25">
      <c r="A694" t="s">
        <v>0</v>
      </c>
      <c r="B694" t="s">
        <v>1</v>
      </c>
      <c r="C694" s="1">
        <v>42913</v>
      </c>
      <c r="D694" t="s">
        <v>2</v>
      </c>
      <c r="E694">
        <v>29</v>
      </c>
      <c r="F694">
        <v>1</v>
      </c>
      <c r="G694">
        <v>0</v>
      </c>
      <c r="H694">
        <v>0</v>
      </c>
      <c r="I694">
        <v>2</v>
      </c>
      <c r="J694">
        <v>1</v>
      </c>
      <c r="K694">
        <v>1</v>
      </c>
      <c r="L694">
        <v>0</v>
      </c>
      <c r="M694">
        <v>0</v>
      </c>
      <c r="N694">
        <v>2</v>
      </c>
      <c r="O694">
        <v>3</v>
      </c>
      <c r="P694">
        <v>5</v>
      </c>
      <c r="Q694" t="s">
        <v>96</v>
      </c>
      <c r="R694" t="s">
        <v>4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 t="s">
        <v>5</v>
      </c>
      <c r="AA694" t="s">
        <v>46</v>
      </c>
      <c r="AB694" t="s">
        <v>7</v>
      </c>
      <c r="AC694" t="s">
        <v>8</v>
      </c>
      <c r="AD694" t="s">
        <v>9</v>
      </c>
      <c r="AE694" t="s">
        <v>19</v>
      </c>
      <c r="AF694">
        <v>0</v>
      </c>
      <c r="AG694" t="s">
        <v>19</v>
      </c>
      <c r="AH694" t="s">
        <v>21</v>
      </c>
      <c r="AI694">
        <v>0</v>
      </c>
      <c r="AJ694">
        <v>0</v>
      </c>
      <c r="AK694">
        <v>0</v>
      </c>
      <c r="AL694" t="s">
        <v>11</v>
      </c>
      <c r="AM694" t="s">
        <v>26</v>
      </c>
      <c r="AN694">
        <v>0</v>
      </c>
      <c r="AO694" t="s">
        <v>153</v>
      </c>
      <c r="AP694" t="s">
        <v>15</v>
      </c>
      <c r="AQ694" t="s">
        <v>47</v>
      </c>
      <c r="AR694">
        <v>129489</v>
      </c>
      <c r="AS694" t="s">
        <v>1014</v>
      </c>
    </row>
    <row r="695" spans="1:45" x14ac:dyDescent="0.25">
      <c r="A695" t="s">
        <v>0</v>
      </c>
      <c r="B695" t="s">
        <v>1</v>
      </c>
      <c r="C695" s="1">
        <v>42913</v>
      </c>
      <c r="D695" t="s">
        <v>2</v>
      </c>
      <c r="E695">
        <v>34</v>
      </c>
      <c r="F695">
        <v>1</v>
      </c>
      <c r="G695">
        <v>0</v>
      </c>
      <c r="H695">
        <v>3</v>
      </c>
      <c r="I695">
        <v>1</v>
      </c>
      <c r="J695">
        <v>0</v>
      </c>
      <c r="K695">
        <v>1</v>
      </c>
      <c r="L695">
        <v>0</v>
      </c>
      <c r="M695">
        <v>0</v>
      </c>
      <c r="N695">
        <v>4</v>
      </c>
      <c r="O695">
        <v>2</v>
      </c>
      <c r="P695">
        <v>6</v>
      </c>
      <c r="Q695" t="s">
        <v>661</v>
      </c>
      <c r="R695" t="s">
        <v>4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 t="s">
        <v>5</v>
      </c>
      <c r="AA695" t="s">
        <v>46</v>
      </c>
      <c r="AB695" t="s">
        <v>7</v>
      </c>
      <c r="AC695" t="s">
        <v>8</v>
      </c>
      <c r="AD695" t="s">
        <v>9</v>
      </c>
      <c r="AE695" t="s">
        <v>38</v>
      </c>
      <c r="AF695">
        <v>0</v>
      </c>
      <c r="AG695">
        <v>0</v>
      </c>
      <c r="AH695" t="s">
        <v>21</v>
      </c>
      <c r="AI695">
        <v>0</v>
      </c>
      <c r="AJ695">
        <v>0</v>
      </c>
      <c r="AK695">
        <v>0</v>
      </c>
      <c r="AL695" t="s">
        <v>11</v>
      </c>
      <c r="AM695" t="s">
        <v>26</v>
      </c>
      <c r="AN695" t="s">
        <v>13</v>
      </c>
      <c r="AO695" t="s">
        <v>153</v>
      </c>
      <c r="AP695" t="s">
        <v>15</v>
      </c>
      <c r="AQ695">
        <v>0</v>
      </c>
      <c r="AR695">
        <v>129507</v>
      </c>
      <c r="AS695" t="s">
        <v>1015</v>
      </c>
    </row>
    <row r="696" spans="1:45" x14ac:dyDescent="0.25">
      <c r="A696" t="s">
        <v>0</v>
      </c>
      <c r="B696" t="s">
        <v>1</v>
      </c>
      <c r="C696" s="1">
        <v>42913</v>
      </c>
      <c r="D696" t="s">
        <v>2</v>
      </c>
      <c r="E696">
        <v>40</v>
      </c>
      <c r="F696">
        <v>0</v>
      </c>
      <c r="G696">
        <v>0</v>
      </c>
      <c r="H696">
        <v>2</v>
      </c>
      <c r="I696">
        <v>2</v>
      </c>
      <c r="J696">
        <v>2</v>
      </c>
      <c r="K696">
        <v>2</v>
      </c>
      <c r="L696">
        <v>0</v>
      </c>
      <c r="M696">
        <v>1</v>
      </c>
      <c r="N696">
        <v>4</v>
      </c>
      <c r="O696">
        <v>5</v>
      </c>
      <c r="P696">
        <v>9</v>
      </c>
      <c r="Q696" t="s">
        <v>199</v>
      </c>
      <c r="R696" t="s">
        <v>4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 t="s">
        <v>5</v>
      </c>
      <c r="AA696" t="s">
        <v>46</v>
      </c>
      <c r="AB696" t="s">
        <v>7</v>
      </c>
      <c r="AC696" t="s">
        <v>8</v>
      </c>
      <c r="AD696" t="s">
        <v>9</v>
      </c>
      <c r="AE696" t="s">
        <v>9</v>
      </c>
      <c r="AF696">
        <v>0</v>
      </c>
      <c r="AG696" t="s">
        <v>685</v>
      </c>
      <c r="AH696" t="s">
        <v>21</v>
      </c>
      <c r="AI696">
        <v>0</v>
      </c>
      <c r="AJ696">
        <v>0</v>
      </c>
      <c r="AK696">
        <v>0</v>
      </c>
      <c r="AL696" t="s">
        <v>11</v>
      </c>
      <c r="AM696" t="s">
        <v>26</v>
      </c>
      <c r="AN696" t="s">
        <v>13</v>
      </c>
      <c r="AO696" t="s">
        <v>153</v>
      </c>
      <c r="AP696" t="s">
        <v>15</v>
      </c>
      <c r="AQ696" t="s">
        <v>29</v>
      </c>
      <c r="AR696">
        <v>129553</v>
      </c>
      <c r="AS696" t="s">
        <v>1016</v>
      </c>
    </row>
    <row r="697" spans="1:45" x14ac:dyDescent="0.25">
      <c r="A697" t="s">
        <v>0</v>
      </c>
      <c r="B697" t="s">
        <v>1</v>
      </c>
      <c r="C697" s="1">
        <v>42913</v>
      </c>
      <c r="D697" t="s">
        <v>35</v>
      </c>
      <c r="E697">
        <v>24</v>
      </c>
      <c r="F697">
        <v>0</v>
      </c>
      <c r="G697">
        <v>0</v>
      </c>
      <c r="H697">
        <v>2</v>
      </c>
      <c r="I697">
        <v>1</v>
      </c>
      <c r="J697">
        <v>1</v>
      </c>
      <c r="K697">
        <v>0</v>
      </c>
      <c r="L697">
        <v>0</v>
      </c>
      <c r="M697">
        <v>0</v>
      </c>
      <c r="N697">
        <v>3</v>
      </c>
      <c r="O697">
        <v>1</v>
      </c>
      <c r="P697">
        <v>4</v>
      </c>
      <c r="Q697" t="s">
        <v>43</v>
      </c>
      <c r="R697" t="s">
        <v>4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 t="s">
        <v>5</v>
      </c>
      <c r="AA697" t="s">
        <v>46</v>
      </c>
      <c r="AB697" t="s">
        <v>7</v>
      </c>
      <c r="AC697" t="s">
        <v>8</v>
      </c>
      <c r="AD697" t="s">
        <v>9</v>
      </c>
      <c r="AE697" t="s">
        <v>19</v>
      </c>
      <c r="AF697">
        <v>0</v>
      </c>
      <c r="AG697" t="s">
        <v>19</v>
      </c>
      <c r="AH697" t="s">
        <v>21</v>
      </c>
      <c r="AI697">
        <v>0</v>
      </c>
      <c r="AJ697">
        <v>0</v>
      </c>
      <c r="AK697">
        <v>0</v>
      </c>
      <c r="AL697" t="s">
        <v>11</v>
      </c>
      <c r="AM697" t="s">
        <v>40</v>
      </c>
      <c r="AN697" t="s">
        <v>41</v>
      </c>
      <c r="AO697" t="s">
        <v>153</v>
      </c>
      <c r="AP697" t="s">
        <v>15</v>
      </c>
      <c r="AQ697">
        <v>0</v>
      </c>
      <c r="AR697">
        <v>129665</v>
      </c>
      <c r="AS697" t="s">
        <v>1017</v>
      </c>
    </row>
    <row r="698" spans="1:45" x14ac:dyDescent="0.25">
      <c r="A698" t="s">
        <v>0</v>
      </c>
      <c r="B698" t="s">
        <v>1</v>
      </c>
      <c r="C698" s="1">
        <v>42913</v>
      </c>
      <c r="D698" t="s">
        <v>2</v>
      </c>
      <c r="E698">
        <v>36</v>
      </c>
      <c r="F698">
        <v>0</v>
      </c>
      <c r="G698">
        <v>0</v>
      </c>
      <c r="H698">
        <v>3</v>
      </c>
      <c r="I698">
        <v>1</v>
      </c>
      <c r="J698">
        <v>1</v>
      </c>
      <c r="K698">
        <v>2</v>
      </c>
      <c r="L698">
        <v>0</v>
      </c>
      <c r="M698">
        <v>0</v>
      </c>
      <c r="N698">
        <v>4</v>
      </c>
      <c r="O698">
        <v>3</v>
      </c>
      <c r="P698">
        <v>7</v>
      </c>
      <c r="Q698" t="s">
        <v>63</v>
      </c>
      <c r="R698" t="s">
        <v>4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 t="s">
        <v>5</v>
      </c>
      <c r="AA698" t="s">
        <v>153</v>
      </c>
      <c r="AB698" t="s">
        <v>7</v>
      </c>
      <c r="AC698" t="s">
        <v>75</v>
      </c>
      <c r="AD698" t="s">
        <v>63</v>
      </c>
      <c r="AE698" t="s">
        <v>176</v>
      </c>
      <c r="AF698">
        <v>0</v>
      </c>
      <c r="AG698" t="s">
        <v>176</v>
      </c>
      <c r="AH698" t="s">
        <v>21</v>
      </c>
      <c r="AI698">
        <v>0</v>
      </c>
      <c r="AJ698">
        <v>0</v>
      </c>
      <c r="AK698">
        <v>0</v>
      </c>
      <c r="AL698" t="s">
        <v>11</v>
      </c>
      <c r="AM698" t="s">
        <v>71</v>
      </c>
      <c r="AN698" t="s">
        <v>13</v>
      </c>
      <c r="AO698" t="s">
        <v>153</v>
      </c>
      <c r="AP698" t="s">
        <v>50</v>
      </c>
      <c r="AQ698" t="s">
        <v>57</v>
      </c>
      <c r="AR698">
        <v>129672</v>
      </c>
      <c r="AS698" t="s">
        <v>1018</v>
      </c>
    </row>
    <row r="699" spans="1:45" x14ac:dyDescent="0.25">
      <c r="A699" t="s">
        <v>0</v>
      </c>
      <c r="B699" t="s">
        <v>1</v>
      </c>
      <c r="C699" s="1">
        <v>42913</v>
      </c>
      <c r="D699" t="s">
        <v>2</v>
      </c>
      <c r="E699">
        <v>27</v>
      </c>
      <c r="F699">
        <v>0</v>
      </c>
      <c r="G699">
        <v>1</v>
      </c>
      <c r="H699">
        <v>0</v>
      </c>
      <c r="I699">
        <v>2</v>
      </c>
      <c r="J699">
        <v>0</v>
      </c>
      <c r="K699">
        <v>1</v>
      </c>
      <c r="L699">
        <v>0</v>
      </c>
      <c r="M699">
        <v>0</v>
      </c>
      <c r="N699">
        <v>0</v>
      </c>
      <c r="O699">
        <v>4</v>
      </c>
      <c r="P699">
        <v>4</v>
      </c>
      <c r="Q699" t="s">
        <v>59</v>
      </c>
      <c r="R699" t="s">
        <v>4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 t="s">
        <v>5</v>
      </c>
      <c r="AA699" t="s">
        <v>153</v>
      </c>
      <c r="AB699" t="s">
        <v>7</v>
      </c>
      <c r="AC699" t="s">
        <v>75</v>
      </c>
      <c r="AD699" t="s">
        <v>59</v>
      </c>
      <c r="AE699" t="s">
        <v>1019</v>
      </c>
      <c r="AF699">
        <v>0</v>
      </c>
      <c r="AG699" t="s">
        <v>639</v>
      </c>
      <c r="AH699" t="s">
        <v>21</v>
      </c>
      <c r="AI699">
        <v>0</v>
      </c>
      <c r="AJ699">
        <v>0</v>
      </c>
      <c r="AK699">
        <v>0</v>
      </c>
      <c r="AL699" t="s">
        <v>11</v>
      </c>
      <c r="AM699" t="s">
        <v>26</v>
      </c>
      <c r="AN699" t="s">
        <v>41</v>
      </c>
      <c r="AO699" t="s">
        <v>153</v>
      </c>
      <c r="AP699" t="s">
        <v>15</v>
      </c>
      <c r="AQ699">
        <v>0</v>
      </c>
      <c r="AR699">
        <v>129684</v>
      </c>
      <c r="AS699" t="s">
        <v>1020</v>
      </c>
    </row>
    <row r="700" spans="1:45" x14ac:dyDescent="0.25">
      <c r="A700" t="s">
        <v>0</v>
      </c>
      <c r="B700" t="s">
        <v>1</v>
      </c>
      <c r="C700" s="1">
        <v>42913</v>
      </c>
      <c r="D700" t="s">
        <v>2</v>
      </c>
      <c r="E700">
        <v>41</v>
      </c>
      <c r="F700">
        <v>0</v>
      </c>
      <c r="G700">
        <v>0</v>
      </c>
      <c r="H700">
        <v>2</v>
      </c>
      <c r="I700">
        <v>1</v>
      </c>
      <c r="J700">
        <v>0</v>
      </c>
      <c r="K700">
        <v>2</v>
      </c>
      <c r="L700">
        <v>0</v>
      </c>
      <c r="M700">
        <v>1</v>
      </c>
      <c r="N700">
        <v>2</v>
      </c>
      <c r="O700">
        <v>4</v>
      </c>
      <c r="P700">
        <v>6</v>
      </c>
      <c r="Q700" t="s">
        <v>171</v>
      </c>
      <c r="R700" t="s">
        <v>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 t="s">
        <v>5</v>
      </c>
      <c r="AA700" t="s">
        <v>46</v>
      </c>
      <c r="AB700" t="s">
        <v>7</v>
      </c>
      <c r="AC700" t="s">
        <v>8</v>
      </c>
      <c r="AD700" t="s">
        <v>9</v>
      </c>
      <c r="AE700" t="s">
        <v>9</v>
      </c>
      <c r="AF700">
        <v>0</v>
      </c>
      <c r="AG700" t="s">
        <v>685</v>
      </c>
      <c r="AH700" t="s">
        <v>21</v>
      </c>
      <c r="AI700">
        <v>0</v>
      </c>
      <c r="AJ700">
        <v>0</v>
      </c>
      <c r="AK700">
        <v>0</v>
      </c>
      <c r="AL700" t="s">
        <v>11</v>
      </c>
      <c r="AM700" t="s">
        <v>26</v>
      </c>
      <c r="AN700" t="s">
        <v>13</v>
      </c>
      <c r="AO700" t="s">
        <v>153</v>
      </c>
      <c r="AP700" t="s">
        <v>15</v>
      </c>
      <c r="AQ700">
        <v>0</v>
      </c>
      <c r="AR700">
        <v>129685</v>
      </c>
      <c r="AS700" t="s">
        <v>1021</v>
      </c>
    </row>
    <row r="701" spans="1:45" x14ac:dyDescent="0.25">
      <c r="A701" t="s">
        <v>0</v>
      </c>
      <c r="B701" t="s">
        <v>1</v>
      </c>
      <c r="C701" s="1">
        <v>42913</v>
      </c>
      <c r="D701" t="s">
        <v>35</v>
      </c>
      <c r="E701">
        <v>50</v>
      </c>
      <c r="F701">
        <v>1</v>
      </c>
      <c r="G701">
        <v>0</v>
      </c>
      <c r="H701">
        <v>2</v>
      </c>
      <c r="I701">
        <v>3</v>
      </c>
      <c r="J701">
        <v>1</v>
      </c>
      <c r="K701">
        <v>1</v>
      </c>
      <c r="L701">
        <v>0</v>
      </c>
      <c r="M701">
        <v>0</v>
      </c>
      <c r="N701">
        <v>4</v>
      </c>
      <c r="O701">
        <v>4</v>
      </c>
      <c r="P701">
        <v>8</v>
      </c>
      <c r="Q701" t="s">
        <v>9</v>
      </c>
      <c r="R701" t="s">
        <v>4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 t="s">
        <v>5</v>
      </c>
      <c r="AA701" t="s">
        <v>153</v>
      </c>
      <c r="AB701" t="s">
        <v>7</v>
      </c>
      <c r="AC701" t="s">
        <v>8</v>
      </c>
      <c r="AD701" t="s">
        <v>9</v>
      </c>
      <c r="AE701" t="s">
        <v>19</v>
      </c>
      <c r="AF701">
        <v>0</v>
      </c>
      <c r="AG701" t="s">
        <v>19</v>
      </c>
      <c r="AH701" t="s">
        <v>21</v>
      </c>
      <c r="AI701">
        <v>0</v>
      </c>
      <c r="AJ701">
        <v>0</v>
      </c>
      <c r="AK701">
        <v>0</v>
      </c>
      <c r="AL701" t="s">
        <v>11</v>
      </c>
      <c r="AM701" t="s">
        <v>22</v>
      </c>
      <c r="AN701" t="s">
        <v>13</v>
      </c>
      <c r="AO701" t="s">
        <v>153</v>
      </c>
      <c r="AP701" t="s">
        <v>15</v>
      </c>
      <c r="AQ701">
        <v>0</v>
      </c>
      <c r="AR701">
        <v>129686</v>
      </c>
      <c r="AS701" t="s">
        <v>1022</v>
      </c>
    </row>
    <row r="702" spans="1:45" x14ac:dyDescent="0.25">
      <c r="A702" t="s">
        <v>0</v>
      </c>
      <c r="B702" t="s">
        <v>1</v>
      </c>
      <c r="C702" s="1">
        <v>42913</v>
      </c>
      <c r="D702" t="s">
        <v>2</v>
      </c>
      <c r="E702">
        <v>38</v>
      </c>
      <c r="F702">
        <v>0</v>
      </c>
      <c r="G702">
        <v>1</v>
      </c>
      <c r="H702">
        <v>1</v>
      </c>
      <c r="I702">
        <v>2</v>
      </c>
      <c r="J702">
        <v>0</v>
      </c>
      <c r="K702">
        <v>2</v>
      </c>
      <c r="L702">
        <v>0</v>
      </c>
      <c r="M702">
        <v>0</v>
      </c>
      <c r="N702">
        <v>1</v>
      </c>
      <c r="O702">
        <v>5</v>
      </c>
      <c r="P702">
        <v>6</v>
      </c>
      <c r="Q702" t="s">
        <v>43</v>
      </c>
      <c r="R702" t="s">
        <v>4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 t="s">
        <v>5</v>
      </c>
      <c r="AA702" t="s">
        <v>153</v>
      </c>
      <c r="AB702" t="s">
        <v>7</v>
      </c>
      <c r="AC702" t="s">
        <v>8</v>
      </c>
      <c r="AD702" t="s">
        <v>9</v>
      </c>
      <c r="AE702" t="s">
        <v>9</v>
      </c>
      <c r="AF702">
        <v>0</v>
      </c>
      <c r="AG702" t="s">
        <v>685</v>
      </c>
      <c r="AH702" t="s">
        <v>21</v>
      </c>
      <c r="AI702">
        <v>0</v>
      </c>
      <c r="AJ702">
        <v>0</v>
      </c>
      <c r="AK702">
        <v>0</v>
      </c>
      <c r="AL702" t="s">
        <v>11</v>
      </c>
      <c r="AM702" t="s">
        <v>26</v>
      </c>
      <c r="AN702" t="s">
        <v>41</v>
      </c>
      <c r="AO702" t="s">
        <v>153</v>
      </c>
      <c r="AP702" t="s">
        <v>50</v>
      </c>
      <c r="AQ702" t="s">
        <v>57</v>
      </c>
      <c r="AR702">
        <v>129698</v>
      </c>
      <c r="AS702" t="s">
        <v>1023</v>
      </c>
    </row>
    <row r="703" spans="1:45" x14ac:dyDescent="0.25">
      <c r="A703" t="s">
        <v>0</v>
      </c>
      <c r="B703" t="s">
        <v>1</v>
      </c>
      <c r="C703" s="1">
        <v>42913</v>
      </c>
      <c r="D703" t="s">
        <v>35</v>
      </c>
      <c r="E703">
        <v>39</v>
      </c>
      <c r="F703">
        <v>0</v>
      </c>
      <c r="G703">
        <v>0</v>
      </c>
      <c r="H703">
        <v>3</v>
      </c>
      <c r="I703">
        <v>1</v>
      </c>
      <c r="J703">
        <v>1</v>
      </c>
      <c r="K703">
        <v>2</v>
      </c>
      <c r="L703">
        <v>0</v>
      </c>
      <c r="M703">
        <v>0</v>
      </c>
      <c r="N703">
        <v>4</v>
      </c>
      <c r="O703">
        <v>3</v>
      </c>
      <c r="P703">
        <v>7</v>
      </c>
      <c r="Q703" t="s">
        <v>661</v>
      </c>
      <c r="R703" t="s">
        <v>4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 t="s">
        <v>5</v>
      </c>
      <c r="AA703" t="s">
        <v>613</v>
      </c>
      <c r="AB703" t="s">
        <v>7</v>
      </c>
      <c r="AC703" t="s">
        <v>8</v>
      </c>
      <c r="AD703" t="s">
        <v>9</v>
      </c>
      <c r="AE703" t="s">
        <v>38</v>
      </c>
      <c r="AF703">
        <v>0</v>
      </c>
      <c r="AG703" t="s">
        <v>1024</v>
      </c>
      <c r="AH703" t="s">
        <v>21</v>
      </c>
      <c r="AI703">
        <v>0</v>
      </c>
      <c r="AJ703">
        <v>0</v>
      </c>
      <c r="AK703">
        <v>0</v>
      </c>
      <c r="AL703" t="s">
        <v>11</v>
      </c>
      <c r="AM703" t="s">
        <v>26</v>
      </c>
      <c r="AN703" t="s">
        <v>13</v>
      </c>
      <c r="AO703" t="s">
        <v>153</v>
      </c>
      <c r="AP703" t="s">
        <v>50</v>
      </c>
      <c r="AQ703" t="s">
        <v>57</v>
      </c>
      <c r="AR703">
        <v>129699</v>
      </c>
      <c r="AS703" t="s">
        <v>1025</v>
      </c>
    </row>
    <row r="704" spans="1:45" x14ac:dyDescent="0.25">
      <c r="A704" t="s">
        <v>0</v>
      </c>
      <c r="B704" t="s">
        <v>1</v>
      </c>
      <c r="C704" s="1">
        <v>42914</v>
      </c>
      <c r="D704" t="s">
        <v>35</v>
      </c>
      <c r="E704">
        <v>44</v>
      </c>
      <c r="F704">
        <v>0</v>
      </c>
      <c r="G704">
        <v>0</v>
      </c>
      <c r="H704">
        <v>2</v>
      </c>
      <c r="I704">
        <v>3</v>
      </c>
      <c r="J704">
        <v>3</v>
      </c>
      <c r="K704">
        <v>1</v>
      </c>
      <c r="L704">
        <v>0</v>
      </c>
      <c r="M704">
        <v>0</v>
      </c>
      <c r="N704">
        <v>5</v>
      </c>
      <c r="O704">
        <v>4</v>
      </c>
      <c r="P704">
        <v>9</v>
      </c>
      <c r="Q704" t="s">
        <v>59</v>
      </c>
      <c r="R704" t="s">
        <v>7</v>
      </c>
      <c r="S704" t="s">
        <v>75</v>
      </c>
      <c r="T704" t="s">
        <v>59</v>
      </c>
      <c r="U704" t="s">
        <v>107</v>
      </c>
      <c r="V704">
        <v>0</v>
      </c>
      <c r="W704" t="s">
        <v>107</v>
      </c>
      <c r="X704" t="s">
        <v>21</v>
      </c>
      <c r="Y704">
        <v>0</v>
      </c>
      <c r="Z704">
        <v>0</v>
      </c>
      <c r="AA704">
        <v>0</v>
      </c>
      <c r="AB704" t="s">
        <v>7</v>
      </c>
      <c r="AC704" t="s">
        <v>75</v>
      </c>
      <c r="AD704" t="s">
        <v>59</v>
      </c>
      <c r="AE704" t="s">
        <v>107</v>
      </c>
      <c r="AF704">
        <v>0</v>
      </c>
      <c r="AG704" t="s">
        <v>107</v>
      </c>
      <c r="AH704" t="s">
        <v>21</v>
      </c>
      <c r="AI704">
        <v>0</v>
      </c>
      <c r="AJ704">
        <v>0</v>
      </c>
      <c r="AK704">
        <v>0</v>
      </c>
      <c r="AL704" t="s">
        <v>11</v>
      </c>
      <c r="AM704" t="s">
        <v>26</v>
      </c>
      <c r="AN704" t="s">
        <v>41</v>
      </c>
      <c r="AO704" t="s">
        <v>153</v>
      </c>
      <c r="AP704" t="s">
        <v>15</v>
      </c>
      <c r="AQ704" t="s">
        <v>57</v>
      </c>
      <c r="AR704">
        <v>129700</v>
      </c>
      <c r="AS704" t="s">
        <v>1026</v>
      </c>
    </row>
    <row r="705" spans="1:45" x14ac:dyDescent="0.25">
      <c r="A705" t="s">
        <v>0</v>
      </c>
      <c r="B705" t="s">
        <v>1</v>
      </c>
      <c r="C705" s="1">
        <v>42913</v>
      </c>
      <c r="D705" t="s">
        <v>2</v>
      </c>
      <c r="E705">
        <v>33</v>
      </c>
      <c r="F705">
        <v>0</v>
      </c>
      <c r="G705">
        <v>0</v>
      </c>
      <c r="H705">
        <v>3</v>
      </c>
      <c r="I705">
        <v>1</v>
      </c>
      <c r="J705">
        <v>0</v>
      </c>
      <c r="K705">
        <v>2</v>
      </c>
      <c r="L705">
        <v>1</v>
      </c>
      <c r="M705">
        <v>0</v>
      </c>
      <c r="N705">
        <v>4</v>
      </c>
      <c r="O705">
        <v>3</v>
      </c>
      <c r="P705">
        <v>7</v>
      </c>
      <c r="Q705" t="s">
        <v>667</v>
      </c>
      <c r="R705" t="s">
        <v>4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 t="s">
        <v>5</v>
      </c>
      <c r="AA705" t="s">
        <v>153</v>
      </c>
      <c r="AB705" t="s">
        <v>7</v>
      </c>
      <c r="AC705" t="s">
        <v>8</v>
      </c>
      <c r="AD705" t="s">
        <v>9</v>
      </c>
      <c r="AE705" t="s">
        <v>19</v>
      </c>
      <c r="AF705">
        <v>0</v>
      </c>
      <c r="AG705" t="s">
        <v>19</v>
      </c>
      <c r="AH705" t="s">
        <v>21</v>
      </c>
      <c r="AI705">
        <v>0</v>
      </c>
      <c r="AJ705">
        <v>0</v>
      </c>
      <c r="AK705">
        <v>0</v>
      </c>
      <c r="AL705" t="s">
        <v>11</v>
      </c>
      <c r="AM705" t="s">
        <v>40</v>
      </c>
      <c r="AN705" t="s">
        <v>13</v>
      </c>
      <c r="AO705" t="s">
        <v>153</v>
      </c>
      <c r="AP705" t="s">
        <v>15</v>
      </c>
      <c r="AQ705" t="s">
        <v>29</v>
      </c>
      <c r="AR705">
        <v>129708</v>
      </c>
      <c r="AS705" t="s">
        <v>1027</v>
      </c>
    </row>
    <row r="706" spans="1:45" x14ac:dyDescent="0.25">
      <c r="A706" t="s">
        <v>0</v>
      </c>
      <c r="B706" t="s">
        <v>1</v>
      </c>
      <c r="C706" s="1">
        <v>42913</v>
      </c>
      <c r="D706" t="s">
        <v>2</v>
      </c>
      <c r="E706">
        <v>26</v>
      </c>
      <c r="F706">
        <v>0</v>
      </c>
      <c r="G706">
        <v>0</v>
      </c>
      <c r="H706">
        <v>1</v>
      </c>
      <c r="I706">
        <v>2</v>
      </c>
      <c r="J706">
        <v>1</v>
      </c>
      <c r="K706">
        <v>1</v>
      </c>
      <c r="L706">
        <v>0</v>
      </c>
      <c r="M706">
        <v>0</v>
      </c>
      <c r="N706">
        <v>2</v>
      </c>
      <c r="O706">
        <v>3</v>
      </c>
      <c r="P706">
        <v>5</v>
      </c>
      <c r="Q706" t="s">
        <v>411</v>
      </c>
      <c r="R706" t="s">
        <v>4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 t="s">
        <v>5</v>
      </c>
      <c r="AA706" t="s">
        <v>18</v>
      </c>
      <c r="AB706" t="s">
        <v>7</v>
      </c>
      <c r="AC706" t="s">
        <v>8</v>
      </c>
      <c r="AD706" t="s">
        <v>9</v>
      </c>
      <c r="AE706" t="s">
        <v>38</v>
      </c>
      <c r="AF706">
        <v>0</v>
      </c>
      <c r="AG706" t="s">
        <v>39</v>
      </c>
      <c r="AH706" t="s">
        <v>21</v>
      </c>
      <c r="AI706">
        <v>0</v>
      </c>
      <c r="AJ706">
        <v>0</v>
      </c>
      <c r="AK706">
        <v>0</v>
      </c>
      <c r="AL706" t="s">
        <v>11</v>
      </c>
      <c r="AM706" t="s">
        <v>40</v>
      </c>
      <c r="AN706" t="s">
        <v>41</v>
      </c>
      <c r="AO706" t="s">
        <v>153</v>
      </c>
      <c r="AP706" t="s">
        <v>15</v>
      </c>
      <c r="AQ706" t="s">
        <v>29</v>
      </c>
      <c r="AR706">
        <v>129709</v>
      </c>
      <c r="AS706" t="s">
        <v>1028</v>
      </c>
    </row>
    <row r="707" spans="1:45" x14ac:dyDescent="0.25">
      <c r="A707" t="s">
        <v>0</v>
      </c>
      <c r="B707" t="s">
        <v>1</v>
      </c>
      <c r="C707" s="1">
        <v>42913</v>
      </c>
      <c r="D707" t="s">
        <v>2</v>
      </c>
      <c r="E707">
        <v>35</v>
      </c>
      <c r="F707">
        <v>0</v>
      </c>
      <c r="G707">
        <v>0</v>
      </c>
      <c r="H707">
        <v>3</v>
      </c>
      <c r="I707">
        <v>2</v>
      </c>
      <c r="J707">
        <v>0</v>
      </c>
      <c r="K707">
        <v>1</v>
      </c>
      <c r="L707">
        <v>0</v>
      </c>
      <c r="M707">
        <v>1</v>
      </c>
      <c r="N707">
        <v>3</v>
      </c>
      <c r="O707">
        <v>4</v>
      </c>
      <c r="P707">
        <v>7</v>
      </c>
      <c r="Q707" t="s">
        <v>59</v>
      </c>
      <c r="R707" t="s">
        <v>4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 t="s">
        <v>5</v>
      </c>
      <c r="AA707" t="s">
        <v>46</v>
      </c>
      <c r="AB707" t="s">
        <v>7</v>
      </c>
      <c r="AC707" t="s">
        <v>75</v>
      </c>
      <c r="AD707" t="s">
        <v>59</v>
      </c>
      <c r="AE707">
        <v>0</v>
      </c>
      <c r="AF707">
        <v>0</v>
      </c>
      <c r="AG707" t="s">
        <v>639</v>
      </c>
      <c r="AH707" t="s">
        <v>21</v>
      </c>
      <c r="AI707">
        <v>0</v>
      </c>
      <c r="AJ707">
        <v>0</v>
      </c>
      <c r="AK707">
        <v>0</v>
      </c>
      <c r="AL707" t="s">
        <v>11</v>
      </c>
      <c r="AM707" t="s">
        <v>40</v>
      </c>
      <c r="AN707" t="s">
        <v>13</v>
      </c>
      <c r="AO707" t="s">
        <v>153</v>
      </c>
      <c r="AP707" t="s">
        <v>15</v>
      </c>
      <c r="AQ707" t="s">
        <v>47</v>
      </c>
      <c r="AR707">
        <v>129710</v>
      </c>
      <c r="AS707" t="s">
        <v>1029</v>
      </c>
    </row>
    <row r="708" spans="1:45" x14ac:dyDescent="0.25">
      <c r="A708" t="s">
        <v>631</v>
      </c>
      <c r="B708" t="s">
        <v>1</v>
      </c>
      <c r="C708" s="1">
        <v>42915</v>
      </c>
      <c r="D708" t="s">
        <v>2</v>
      </c>
      <c r="E708">
        <v>31</v>
      </c>
      <c r="F708">
        <v>1</v>
      </c>
      <c r="G708">
        <v>1</v>
      </c>
      <c r="H708">
        <v>3</v>
      </c>
      <c r="I708">
        <v>1</v>
      </c>
      <c r="J708">
        <v>1</v>
      </c>
      <c r="K708">
        <v>1</v>
      </c>
      <c r="L708">
        <v>0</v>
      </c>
      <c r="M708">
        <v>0</v>
      </c>
      <c r="N708">
        <v>5</v>
      </c>
      <c r="O708">
        <v>3</v>
      </c>
      <c r="P708">
        <v>8</v>
      </c>
      <c r="Q708" t="s">
        <v>125</v>
      </c>
      <c r="R708" t="s">
        <v>7</v>
      </c>
      <c r="S708" t="s">
        <v>105</v>
      </c>
      <c r="T708" t="s">
        <v>125</v>
      </c>
      <c r="U708" t="s">
        <v>358</v>
      </c>
      <c r="V708">
        <v>0</v>
      </c>
      <c r="W708">
        <v>0</v>
      </c>
      <c r="X708" t="s">
        <v>21</v>
      </c>
      <c r="Y708">
        <v>0</v>
      </c>
      <c r="Z708">
        <v>0</v>
      </c>
      <c r="AA708">
        <v>0</v>
      </c>
      <c r="AB708" t="s">
        <v>7</v>
      </c>
      <c r="AC708" t="s">
        <v>44</v>
      </c>
      <c r="AD708" t="s">
        <v>129</v>
      </c>
      <c r="AE708" t="s">
        <v>820</v>
      </c>
      <c r="AF708">
        <v>0</v>
      </c>
      <c r="AG708">
        <v>0</v>
      </c>
      <c r="AH708" t="s">
        <v>21</v>
      </c>
      <c r="AI708">
        <v>0</v>
      </c>
      <c r="AJ708">
        <v>0</v>
      </c>
      <c r="AK708">
        <v>0</v>
      </c>
      <c r="AL708" t="s">
        <v>11</v>
      </c>
      <c r="AM708" t="s">
        <v>49</v>
      </c>
      <c r="AN708" t="s">
        <v>41</v>
      </c>
      <c r="AO708" t="s">
        <v>359</v>
      </c>
      <c r="AP708" t="s">
        <v>15</v>
      </c>
      <c r="AQ708" t="s">
        <v>91</v>
      </c>
      <c r="AR708">
        <v>130024</v>
      </c>
      <c r="AS708" t="s">
        <v>1030</v>
      </c>
    </row>
    <row r="709" spans="1:45" x14ac:dyDescent="0.25">
      <c r="A709" t="s">
        <v>631</v>
      </c>
      <c r="B709" t="s">
        <v>1</v>
      </c>
      <c r="C709" s="1">
        <v>42915</v>
      </c>
      <c r="D709" t="s">
        <v>35</v>
      </c>
      <c r="E709">
        <v>28</v>
      </c>
      <c r="F709">
        <v>2</v>
      </c>
      <c r="G709">
        <v>3</v>
      </c>
      <c r="H709">
        <v>1</v>
      </c>
      <c r="I709">
        <v>2</v>
      </c>
      <c r="J709">
        <v>1</v>
      </c>
      <c r="K709">
        <v>1</v>
      </c>
      <c r="L709">
        <v>0</v>
      </c>
      <c r="M709">
        <v>0</v>
      </c>
      <c r="N709">
        <v>4</v>
      </c>
      <c r="O709">
        <v>6</v>
      </c>
      <c r="P709">
        <v>10</v>
      </c>
      <c r="Q709" t="s">
        <v>129</v>
      </c>
      <c r="R709" t="s">
        <v>632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 t="s">
        <v>5</v>
      </c>
      <c r="AA709" t="s">
        <v>826</v>
      </c>
      <c r="AB709" t="s">
        <v>7</v>
      </c>
      <c r="AC709" t="s">
        <v>44</v>
      </c>
      <c r="AD709" t="s">
        <v>129</v>
      </c>
      <c r="AE709" t="s">
        <v>637</v>
      </c>
      <c r="AF709">
        <v>0</v>
      </c>
      <c r="AG709">
        <v>0</v>
      </c>
      <c r="AH709" t="s">
        <v>21</v>
      </c>
      <c r="AI709">
        <v>0</v>
      </c>
      <c r="AJ709">
        <v>0</v>
      </c>
      <c r="AK709">
        <v>0</v>
      </c>
      <c r="AL709" t="s">
        <v>11</v>
      </c>
      <c r="AM709" t="s">
        <v>26</v>
      </c>
      <c r="AN709" t="s">
        <v>41</v>
      </c>
      <c r="AO709" t="s">
        <v>359</v>
      </c>
      <c r="AP709" t="s">
        <v>28</v>
      </c>
      <c r="AQ709" t="s">
        <v>47</v>
      </c>
      <c r="AR709">
        <v>130025</v>
      </c>
      <c r="AS709" t="s">
        <v>1031</v>
      </c>
    </row>
    <row r="710" spans="1:45" x14ac:dyDescent="0.25">
      <c r="A710" t="s">
        <v>631</v>
      </c>
      <c r="B710" t="s">
        <v>1</v>
      </c>
      <c r="C710" s="1">
        <v>42915</v>
      </c>
      <c r="D710" t="s">
        <v>2</v>
      </c>
      <c r="E710">
        <v>20</v>
      </c>
      <c r="F710">
        <v>3</v>
      </c>
      <c r="G710">
        <v>1</v>
      </c>
      <c r="H710">
        <v>0</v>
      </c>
      <c r="I710">
        <v>1</v>
      </c>
      <c r="J710">
        <v>1</v>
      </c>
      <c r="K710">
        <v>0</v>
      </c>
      <c r="L710">
        <v>0</v>
      </c>
      <c r="M710">
        <v>0</v>
      </c>
      <c r="N710">
        <v>4</v>
      </c>
      <c r="O710">
        <v>2</v>
      </c>
      <c r="P710">
        <v>6</v>
      </c>
      <c r="Q710" t="s">
        <v>129</v>
      </c>
      <c r="R710" t="s">
        <v>632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 t="s">
        <v>5</v>
      </c>
      <c r="AA710" t="s">
        <v>826</v>
      </c>
      <c r="AB710" t="s">
        <v>7</v>
      </c>
      <c r="AC710" t="s">
        <v>44</v>
      </c>
      <c r="AD710" t="s">
        <v>129</v>
      </c>
      <c r="AE710" t="s">
        <v>634</v>
      </c>
      <c r="AF710">
        <v>0</v>
      </c>
      <c r="AG710">
        <v>0</v>
      </c>
      <c r="AH710" t="s">
        <v>21</v>
      </c>
      <c r="AI710">
        <v>0</v>
      </c>
      <c r="AJ710">
        <v>0</v>
      </c>
      <c r="AK710">
        <v>0</v>
      </c>
      <c r="AL710" t="s">
        <v>11</v>
      </c>
      <c r="AM710" t="s">
        <v>26</v>
      </c>
      <c r="AN710" t="s">
        <v>41</v>
      </c>
      <c r="AO710" t="s">
        <v>359</v>
      </c>
      <c r="AP710" t="s">
        <v>28</v>
      </c>
      <c r="AQ710" t="s">
        <v>91</v>
      </c>
      <c r="AR710">
        <v>130026</v>
      </c>
      <c r="AS710" t="s">
        <v>1032</v>
      </c>
    </row>
    <row r="711" spans="1:45" x14ac:dyDescent="0.25">
      <c r="A711" t="s">
        <v>631</v>
      </c>
      <c r="B711" t="s">
        <v>1</v>
      </c>
      <c r="C711" s="1">
        <v>42915</v>
      </c>
      <c r="D711" t="s">
        <v>35</v>
      </c>
      <c r="E711">
        <v>36</v>
      </c>
      <c r="F711">
        <v>2</v>
      </c>
      <c r="G711">
        <v>3</v>
      </c>
      <c r="H711">
        <v>1</v>
      </c>
      <c r="I711">
        <v>2</v>
      </c>
      <c r="J711">
        <v>1</v>
      </c>
      <c r="K711">
        <v>1</v>
      </c>
      <c r="L711">
        <v>0</v>
      </c>
      <c r="M711">
        <v>1</v>
      </c>
      <c r="N711">
        <v>4</v>
      </c>
      <c r="O711">
        <v>7</v>
      </c>
      <c r="P711">
        <v>11</v>
      </c>
      <c r="Q711" t="s">
        <v>129</v>
      </c>
      <c r="R711" t="s">
        <v>632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 t="s">
        <v>5</v>
      </c>
      <c r="AA711" t="s">
        <v>826</v>
      </c>
      <c r="AB711" t="s">
        <v>7</v>
      </c>
      <c r="AC711" t="s">
        <v>44</v>
      </c>
      <c r="AD711" t="s">
        <v>129</v>
      </c>
      <c r="AE711" t="s">
        <v>829</v>
      </c>
      <c r="AF711">
        <v>0</v>
      </c>
      <c r="AG711">
        <v>0</v>
      </c>
      <c r="AH711" t="s">
        <v>21</v>
      </c>
      <c r="AI711">
        <v>0</v>
      </c>
      <c r="AJ711">
        <v>0</v>
      </c>
      <c r="AK711">
        <v>0</v>
      </c>
      <c r="AL711" t="s">
        <v>11</v>
      </c>
      <c r="AM711" t="s">
        <v>26</v>
      </c>
      <c r="AN711" t="s">
        <v>41</v>
      </c>
      <c r="AO711" t="s">
        <v>359</v>
      </c>
      <c r="AP711" t="s">
        <v>28</v>
      </c>
      <c r="AQ711" t="s">
        <v>191</v>
      </c>
      <c r="AR711">
        <v>130027</v>
      </c>
      <c r="AS711" t="s">
        <v>1033</v>
      </c>
    </row>
    <row r="712" spans="1:45" x14ac:dyDescent="0.25">
      <c r="A712" t="s">
        <v>631</v>
      </c>
      <c r="B712" t="s">
        <v>1</v>
      </c>
      <c r="C712" s="1">
        <v>42915</v>
      </c>
      <c r="D712" t="s">
        <v>35</v>
      </c>
      <c r="E712">
        <v>29</v>
      </c>
      <c r="F712">
        <v>2</v>
      </c>
      <c r="G712">
        <v>2</v>
      </c>
      <c r="H712">
        <v>0</v>
      </c>
      <c r="I712">
        <v>0</v>
      </c>
      <c r="J712">
        <v>1</v>
      </c>
      <c r="K712">
        <v>1</v>
      </c>
      <c r="L712">
        <v>0</v>
      </c>
      <c r="M712">
        <v>0</v>
      </c>
      <c r="N712">
        <v>3</v>
      </c>
      <c r="O712">
        <v>3</v>
      </c>
      <c r="P712">
        <v>6</v>
      </c>
      <c r="Q712" t="s">
        <v>129</v>
      </c>
      <c r="R712" t="s">
        <v>327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 t="s">
        <v>5</v>
      </c>
      <c r="AA712" t="s">
        <v>328</v>
      </c>
      <c r="AB712" t="s">
        <v>7</v>
      </c>
      <c r="AC712" t="s">
        <v>44</v>
      </c>
      <c r="AD712" t="s">
        <v>129</v>
      </c>
      <c r="AE712" t="s">
        <v>634</v>
      </c>
      <c r="AF712">
        <v>0</v>
      </c>
      <c r="AG712">
        <v>0</v>
      </c>
      <c r="AH712" t="s">
        <v>21</v>
      </c>
      <c r="AI712">
        <v>0</v>
      </c>
      <c r="AJ712">
        <v>0</v>
      </c>
      <c r="AK712">
        <v>0</v>
      </c>
      <c r="AL712" t="s">
        <v>11</v>
      </c>
      <c r="AM712" t="s">
        <v>12</v>
      </c>
      <c r="AN712" t="s">
        <v>41</v>
      </c>
      <c r="AO712" t="s">
        <v>359</v>
      </c>
      <c r="AP712" t="s">
        <v>28</v>
      </c>
      <c r="AQ712" t="s">
        <v>91</v>
      </c>
      <c r="AR712">
        <v>130028</v>
      </c>
      <c r="AS712" t="s">
        <v>1034</v>
      </c>
    </row>
    <row r="713" spans="1:45" x14ac:dyDescent="0.25">
      <c r="A713" t="s">
        <v>631</v>
      </c>
      <c r="B713" t="s">
        <v>1</v>
      </c>
      <c r="C713" s="1">
        <v>42915</v>
      </c>
      <c r="D713" t="s">
        <v>2</v>
      </c>
      <c r="E713">
        <v>27</v>
      </c>
      <c r="F713">
        <v>0</v>
      </c>
      <c r="G713">
        <v>2</v>
      </c>
      <c r="H713">
        <v>1</v>
      </c>
      <c r="I713">
        <v>0</v>
      </c>
      <c r="J713">
        <v>0</v>
      </c>
      <c r="K713">
        <v>1</v>
      </c>
      <c r="L713">
        <v>0</v>
      </c>
      <c r="M713">
        <v>0</v>
      </c>
      <c r="N713">
        <v>1</v>
      </c>
      <c r="O713">
        <v>3</v>
      </c>
      <c r="P713">
        <v>4</v>
      </c>
      <c r="Q713" t="s">
        <v>129</v>
      </c>
      <c r="R713" t="s">
        <v>7</v>
      </c>
      <c r="S713" t="s">
        <v>7</v>
      </c>
      <c r="T713" t="s">
        <v>9</v>
      </c>
      <c r="U713">
        <v>0</v>
      </c>
      <c r="V713">
        <v>0</v>
      </c>
      <c r="W713">
        <v>0</v>
      </c>
      <c r="X713" t="s">
        <v>5</v>
      </c>
      <c r="Y713" t="s">
        <v>10</v>
      </c>
      <c r="Z713">
        <v>0</v>
      </c>
      <c r="AA713">
        <v>0</v>
      </c>
      <c r="AB713" t="s">
        <v>7</v>
      </c>
      <c r="AC713" t="s">
        <v>44</v>
      </c>
      <c r="AD713" t="s">
        <v>129</v>
      </c>
      <c r="AE713" t="s">
        <v>637</v>
      </c>
      <c r="AF713">
        <v>0</v>
      </c>
      <c r="AG713">
        <v>0</v>
      </c>
      <c r="AH713" t="s">
        <v>21</v>
      </c>
      <c r="AI713">
        <v>0</v>
      </c>
      <c r="AJ713">
        <v>0</v>
      </c>
      <c r="AK713">
        <v>0</v>
      </c>
      <c r="AL713" t="s">
        <v>11</v>
      </c>
      <c r="AM713" t="s">
        <v>12</v>
      </c>
      <c r="AN713" t="s">
        <v>41</v>
      </c>
      <c r="AO713" t="s">
        <v>359</v>
      </c>
      <c r="AP713" t="s">
        <v>15</v>
      </c>
      <c r="AQ713" t="s">
        <v>47</v>
      </c>
      <c r="AR713">
        <v>130029</v>
      </c>
      <c r="AS713" t="s">
        <v>1035</v>
      </c>
    </row>
    <row r="714" spans="1:45" x14ac:dyDescent="0.25">
      <c r="A714" t="s">
        <v>631</v>
      </c>
      <c r="B714" t="s">
        <v>1</v>
      </c>
      <c r="C714" s="1">
        <v>42915</v>
      </c>
      <c r="D714" t="s">
        <v>35</v>
      </c>
      <c r="E714">
        <v>28</v>
      </c>
      <c r="F714">
        <v>1</v>
      </c>
      <c r="G714">
        <v>1</v>
      </c>
      <c r="H714">
        <v>0</v>
      </c>
      <c r="I714">
        <v>1</v>
      </c>
      <c r="J714">
        <v>1</v>
      </c>
      <c r="K714">
        <v>0</v>
      </c>
      <c r="L714">
        <v>0</v>
      </c>
      <c r="M714">
        <v>0</v>
      </c>
      <c r="N714">
        <v>2</v>
      </c>
      <c r="O714">
        <v>2</v>
      </c>
      <c r="P714">
        <v>4</v>
      </c>
      <c r="Q714" t="s">
        <v>129</v>
      </c>
      <c r="R714" t="s">
        <v>7</v>
      </c>
      <c r="S714" t="s">
        <v>7</v>
      </c>
      <c r="T714" t="s">
        <v>9</v>
      </c>
      <c r="U714">
        <v>0</v>
      </c>
      <c r="V714">
        <v>0</v>
      </c>
      <c r="W714">
        <v>0</v>
      </c>
      <c r="X714" t="s">
        <v>5</v>
      </c>
      <c r="Y714" t="s">
        <v>10</v>
      </c>
      <c r="Z714">
        <v>0</v>
      </c>
      <c r="AA714">
        <v>0</v>
      </c>
      <c r="AB714" t="s">
        <v>7</v>
      </c>
      <c r="AC714" t="s">
        <v>44</v>
      </c>
      <c r="AD714" t="s">
        <v>129</v>
      </c>
      <c r="AE714" t="s">
        <v>824</v>
      </c>
      <c r="AF714">
        <v>0</v>
      </c>
      <c r="AG714">
        <v>0</v>
      </c>
      <c r="AH714" t="s">
        <v>21</v>
      </c>
      <c r="AI714">
        <v>0</v>
      </c>
      <c r="AJ714">
        <v>0</v>
      </c>
      <c r="AK714">
        <v>0</v>
      </c>
      <c r="AL714" t="s">
        <v>11</v>
      </c>
      <c r="AM714" t="s">
        <v>26</v>
      </c>
      <c r="AN714" t="s">
        <v>13</v>
      </c>
      <c r="AO714" t="s">
        <v>359</v>
      </c>
      <c r="AP714" t="s">
        <v>15</v>
      </c>
      <c r="AQ714" t="s">
        <v>47</v>
      </c>
      <c r="AR714">
        <v>130030</v>
      </c>
      <c r="AS714" t="s">
        <v>1036</v>
      </c>
    </row>
    <row r="715" spans="1:45" x14ac:dyDescent="0.25">
      <c r="A715" t="s">
        <v>631</v>
      </c>
      <c r="B715" t="s">
        <v>1</v>
      </c>
      <c r="C715" s="1">
        <v>42915</v>
      </c>
      <c r="D715" t="s">
        <v>2</v>
      </c>
      <c r="E715">
        <v>27</v>
      </c>
      <c r="F715">
        <v>1</v>
      </c>
      <c r="G715">
        <v>1</v>
      </c>
      <c r="H715">
        <v>1</v>
      </c>
      <c r="I715">
        <v>0</v>
      </c>
      <c r="J715">
        <v>1</v>
      </c>
      <c r="K715">
        <v>1</v>
      </c>
      <c r="L715">
        <v>0</v>
      </c>
      <c r="M715">
        <v>1</v>
      </c>
      <c r="N715">
        <v>3</v>
      </c>
      <c r="O715">
        <v>3</v>
      </c>
      <c r="P715">
        <v>6</v>
      </c>
      <c r="Q715" t="s">
        <v>129</v>
      </c>
      <c r="R715" t="s">
        <v>632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 t="s">
        <v>5</v>
      </c>
      <c r="AA715" t="s">
        <v>826</v>
      </c>
      <c r="AB715" t="s">
        <v>7</v>
      </c>
      <c r="AC715" t="s">
        <v>44</v>
      </c>
      <c r="AD715" t="s">
        <v>129</v>
      </c>
      <c r="AE715" t="s">
        <v>637</v>
      </c>
      <c r="AF715">
        <v>0</v>
      </c>
      <c r="AG715">
        <v>0</v>
      </c>
      <c r="AH715" t="s">
        <v>21</v>
      </c>
      <c r="AI715">
        <v>0</v>
      </c>
      <c r="AJ715">
        <v>0</v>
      </c>
      <c r="AK715">
        <v>0</v>
      </c>
      <c r="AL715" t="s">
        <v>11</v>
      </c>
      <c r="AM715" t="s">
        <v>26</v>
      </c>
      <c r="AN715" t="s">
        <v>41</v>
      </c>
      <c r="AO715" t="s">
        <v>359</v>
      </c>
      <c r="AP715" t="s">
        <v>15</v>
      </c>
      <c r="AQ715" t="s">
        <v>278</v>
      </c>
      <c r="AR715">
        <v>130031</v>
      </c>
      <c r="AS715" t="s">
        <v>1037</v>
      </c>
    </row>
    <row r="716" spans="1:45" x14ac:dyDescent="0.25">
      <c r="A716" t="s">
        <v>631</v>
      </c>
      <c r="B716" t="s">
        <v>1</v>
      </c>
      <c r="C716" s="1">
        <v>42915</v>
      </c>
      <c r="D716" t="s">
        <v>35</v>
      </c>
      <c r="E716">
        <v>32</v>
      </c>
      <c r="F716">
        <v>3</v>
      </c>
      <c r="G716">
        <v>1</v>
      </c>
      <c r="H716">
        <v>0</v>
      </c>
      <c r="I716">
        <v>1</v>
      </c>
      <c r="J716">
        <v>1</v>
      </c>
      <c r="K716">
        <v>1</v>
      </c>
      <c r="L716">
        <v>0</v>
      </c>
      <c r="M716">
        <v>0</v>
      </c>
      <c r="N716">
        <v>4</v>
      </c>
      <c r="O716">
        <v>3</v>
      </c>
      <c r="P716">
        <v>7</v>
      </c>
      <c r="Q716" t="s">
        <v>129</v>
      </c>
      <c r="R716" t="s">
        <v>632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 t="s">
        <v>5</v>
      </c>
      <c r="AA716" t="s">
        <v>826</v>
      </c>
      <c r="AB716" t="s">
        <v>7</v>
      </c>
      <c r="AC716" t="s">
        <v>44</v>
      </c>
      <c r="AD716" t="s">
        <v>129</v>
      </c>
      <c r="AE716" t="s">
        <v>820</v>
      </c>
      <c r="AF716">
        <v>0</v>
      </c>
      <c r="AG716">
        <v>0</v>
      </c>
      <c r="AH716" t="s">
        <v>21</v>
      </c>
      <c r="AI716">
        <v>0</v>
      </c>
      <c r="AJ716">
        <v>0</v>
      </c>
      <c r="AK716">
        <v>0</v>
      </c>
      <c r="AL716" t="s">
        <v>11</v>
      </c>
      <c r="AM716" t="s">
        <v>26</v>
      </c>
      <c r="AN716" t="s">
        <v>13</v>
      </c>
      <c r="AO716" t="s">
        <v>359</v>
      </c>
      <c r="AP716" t="s">
        <v>15</v>
      </c>
      <c r="AQ716" t="s">
        <v>91</v>
      </c>
      <c r="AR716">
        <v>130032</v>
      </c>
      <c r="AS716" t="s">
        <v>1038</v>
      </c>
    </row>
    <row r="717" spans="1:45" x14ac:dyDescent="0.25">
      <c r="A717" t="s">
        <v>631</v>
      </c>
      <c r="B717" t="s">
        <v>1</v>
      </c>
      <c r="C717" s="1">
        <v>42915</v>
      </c>
      <c r="D717" t="s">
        <v>2</v>
      </c>
      <c r="E717">
        <v>40</v>
      </c>
      <c r="F717">
        <v>2</v>
      </c>
      <c r="G717">
        <v>1</v>
      </c>
      <c r="H717">
        <v>0</v>
      </c>
      <c r="I717">
        <v>2</v>
      </c>
      <c r="J717">
        <v>0</v>
      </c>
      <c r="K717">
        <v>1</v>
      </c>
      <c r="L717">
        <v>0</v>
      </c>
      <c r="M717">
        <v>0</v>
      </c>
      <c r="N717">
        <v>2</v>
      </c>
      <c r="O717">
        <v>4</v>
      </c>
      <c r="P717">
        <v>6</v>
      </c>
      <c r="Q717" t="s">
        <v>129</v>
      </c>
      <c r="R717" t="s">
        <v>632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 t="s">
        <v>5</v>
      </c>
      <c r="AA717" t="s">
        <v>826</v>
      </c>
      <c r="AB717" t="s">
        <v>7</v>
      </c>
      <c r="AC717" t="s">
        <v>44</v>
      </c>
      <c r="AD717" t="s">
        <v>129</v>
      </c>
      <c r="AE717" t="s">
        <v>634</v>
      </c>
      <c r="AF717">
        <v>0</v>
      </c>
      <c r="AG717">
        <v>0</v>
      </c>
      <c r="AH717" t="s">
        <v>21</v>
      </c>
      <c r="AI717">
        <v>0</v>
      </c>
      <c r="AJ717">
        <v>0</v>
      </c>
      <c r="AK717">
        <v>0</v>
      </c>
      <c r="AL717" t="s">
        <v>11</v>
      </c>
      <c r="AM717" t="s">
        <v>12</v>
      </c>
      <c r="AN717" t="s">
        <v>41</v>
      </c>
      <c r="AO717" t="s">
        <v>359</v>
      </c>
      <c r="AP717" t="s">
        <v>28</v>
      </c>
      <c r="AQ717" t="s">
        <v>47</v>
      </c>
      <c r="AR717">
        <v>130033</v>
      </c>
      <c r="AS717" t="s">
        <v>1039</v>
      </c>
    </row>
    <row r="718" spans="1:45" x14ac:dyDescent="0.25">
      <c r="A718" t="s">
        <v>631</v>
      </c>
      <c r="B718" t="s">
        <v>1</v>
      </c>
      <c r="C718" s="1">
        <v>42915</v>
      </c>
      <c r="D718" t="s">
        <v>35</v>
      </c>
      <c r="E718">
        <v>33</v>
      </c>
      <c r="F718">
        <v>2</v>
      </c>
      <c r="G718">
        <v>3</v>
      </c>
      <c r="H718">
        <v>1</v>
      </c>
      <c r="I718">
        <v>1</v>
      </c>
      <c r="J718">
        <v>1</v>
      </c>
      <c r="K718">
        <v>1</v>
      </c>
      <c r="L718">
        <v>0</v>
      </c>
      <c r="M718">
        <v>0</v>
      </c>
      <c r="N718">
        <v>4</v>
      </c>
      <c r="O718">
        <v>5</v>
      </c>
      <c r="P718">
        <v>9</v>
      </c>
      <c r="Q718" t="s">
        <v>909</v>
      </c>
      <c r="R718" t="s">
        <v>632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 t="s">
        <v>5</v>
      </c>
      <c r="AA718" t="s">
        <v>826</v>
      </c>
      <c r="AB718" t="s">
        <v>7</v>
      </c>
      <c r="AC718" t="s">
        <v>44</v>
      </c>
      <c r="AD718" t="s">
        <v>129</v>
      </c>
      <c r="AE718" t="s">
        <v>829</v>
      </c>
      <c r="AF718">
        <v>0</v>
      </c>
      <c r="AG718">
        <v>0</v>
      </c>
      <c r="AH718" t="s">
        <v>21</v>
      </c>
      <c r="AI718">
        <v>0</v>
      </c>
      <c r="AJ718">
        <v>0</v>
      </c>
      <c r="AK718">
        <v>0</v>
      </c>
      <c r="AL718" t="s">
        <v>154</v>
      </c>
      <c r="AM718" t="s">
        <v>49</v>
      </c>
      <c r="AN718" t="s">
        <v>41</v>
      </c>
      <c r="AO718" t="s">
        <v>359</v>
      </c>
      <c r="AP718" t="s">
        <v>15</v>
      </c>
      <c r="AQ718" t="s">
        <v>91</v>
      </c>
      <c r="AR718">
        <v>130034</v>
      </c>
      <c r="AS718" t="s">
        <v>1040</v>
      </c>
    </row>
    <row r="719" spans="1:45" x14ac:dyDescent="0.25">
      <c r="A719" t="s">
        <v>631</v>
      </c>
      <c r="B719" t="s">
        <v>1</v>
      </c>
      <c r="C719" s="1">
        <v>42915</v>
      </c>
      <c r="D719" t="s">
        <v>35</v>
      </c>
      <c r="E719">
        <v>39</v>
      </c>
      <c r="F719">
        <v>2</v>
      </c>
      <c r="G719">
        <v>1</v>
      </c>
      <c r="H719">
        <v>0</v>
      </c>
      <c r="I719">
        <v>0</v>
      </c>
      <c r="J719">
        <v>1</v>
      </c>
      <c r="K719">
        <v>1</v>
      </c>
      <c r="L719">
        <v>0</v>
      </c>
      <c r="M719">
        <v>0</v>
      </c>
      <c r="N719">
        <v>3</v>
      </c>
      <c r="O719">
        <v>2</v>
      </c>
      <c r="P719">
        <v>5</v>
      </c>
      <c r="Q719" t="s">
        <v>909</v>
      </c>
      <c r="R719" t="s">
        <v>632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 t="s">
        <v>5</v>
      </c>
      <c r="AA719" t="s">
        <v>826</v>
      </c>
      <c r="AB719" t="s">
        <v>7</v>
      </c>
      <c r="AC719" t="s">
        <v>44</v>
      </c>
      <c r="AD719" t="s">
        <v>129</v>
      </c>
      <c r="AE719" t="s">
        <v>634</v>
      </c>
      <c r="AF719">
        <v>0</v>
      </c>
      <c r="AG719">
        <v>0</v>
      </c>
      <c r="AH719" t="s">
        <v>21</v>
      </c>
      <c r="AI719">
        <v>0</v>
      </c>
      <c r="AJ719">
        <v>0</v>
      </c>
      <c r="AK719">
        <v>0</v>
      </c>
      <c r="AL719" t="s">
        <v>11</v>
      </c>
      <c r="AM719" t="s">
        <v>49</v>
      </c>
      <c r="AN719" t="s">
        <v>41</v>
      </c>
      <c r="AO719" t="s">
        <v>359</v>
      </c>
      <c r="AP719" t="s">
        <v>15</v>
      </c>
      <c r="AQ719">
        <v>0</v>
      </c>
      <c r="AR719">
        <v>130035</v>
      </c>
      <c r="AS719" t="s">
        <v>1041</v>
      </c>
    </row>
    <row r="720" spans="1:45" x14ac:dyDescent="0.25">
      <c r="A720" t="s">
        <v>631</v>
      </c>
      <c r="B720" t="s">
        <v>1</v>
      </c>
      <c r="C720" s="1">
        <v>42915</v>
      </c>
      <c r="D720" t="s">
        <v>35</v>
      </c>
      <c r="E720">
        <v>36</v>
      </c>
      <c r="F720">
        <v>2</v>
      </c>
      <c r="G720">
        <v>1</v>
      </c>
      <c r="H720">
        <v>1</v>
      </c>
      <c r="I720">
        <v>1</v>
      </c>
      <c r="J720">
        <v>1</v>
      </c>
      <c r="K720">
        <v>1</v>
      </c>
      <c r="L720">
        <v>0</v>
      </c>
      <c r="M720">
        <v>0</v>
      </c>
      <c r="N720">
        <v>4</v>
      </c>
      <c r="O720">
        <v>3</v>
      </c>
      <c r="P720">
        <v>7</v>
      </c>
      <c r="Q720" t="s">
        <v>183</v>
      </c>
      <c r="R720" t="s">
        <v>632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 t="s">
        <v>5</v>
      </c>
      <c r="AA720" t="s">
        <v>826</v>
      </c>
      <c r="AB720" t="s">
        <v>7</v>
      </c>
      <c r="AC720" t="s">
        <v>44</v>
      </c>
      <c r="AD720" t="s">
        <v>129</v>
      </c>
      <c r="AE720" t="s">
        <v>634</v>
      </c>
      <c r="AF720">
        <v>0</v>
      </c>
      <c r="AG720">
        <v>0</v>
      </c>
      <c r="AH720" t="s">
        <v>21</v>
      </c>
      <c r="AI720">
        <v>0</v>
      </c>
      <c r="AJ720">
        <v>0</v>
      </c>
      <c r="AK720">
        <v>0</v>
      </c>
      <c r="AL720" t="s">
        <v>11</v>
      </c>
      <c r="AM720" t="s">
        <v>26</v>
      </c>
      <c r="AN720" t="s">
        <v>13</v>
      </c>
      <c r="AO720" t="s">
        <v>359</v>
      </c>
      <c r="AP720" t="s">
        <v>28</v>
      </c>
      <c r="AQ720" t="s">
        <v>91</v>
      </c>
      <c r="AR720">
        <v>130036</v>
      </c>
      <c r="AS720" t="s">
        <v>1042</v>
      </c>
    </row>
    <row r="721" spans="1:45" x14ac:dyDescent="0.25">
      <c r="A721" t="s">
        <v>631</v>
      </c>
      <c r="B721" t="s">
        <v>1</v>
      </c>
      <c r="C721" s="1">
        <v>42915</v>
      </c>
      <c r="D721" t="s">
        <v>2</v>
      </c>
      <c r="E721">
        <v>40</v>
      </c>
      <c r="F721">
        <v>2</v>
      </c>
      <c r="G721">
        <v>1</v>
      </c>
      <c r="H721">
        <v>0</v>
      </c>
      <c r="I721">
        <v>0</v>
      </c>
      <c r="J721">
        <v>0</v>
      </c>
      <c r="K721">
        <v>1</v>
      </c>
      <c r="L721">
        <v>0</v>
      </c>
      <c r="M721">
        <v>0</v>
      </c>
      <c r="N721">
        <v>2</v>
      </c>
      <c r="O721">
        <v>2</v>
      </c>
      <c r="P721">
        <v>4</v>
      </c>
      <c r="Q721" t="s">
        <v>909</v>
      </c>
      <c r="R721" t="s">
        <v>632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 t="s">
        <v>5</v>
      </c>
      <c r="AA721" t="s">
        <v>826</v>
      </c>
      <c r="AB721" t="s">
        <v>7</v>
      </c>
      <c r="AC721" t="s">
        <v>44</v>
      </c>
      <c r="AD721" t="s">
        <v>129</v>
      </c>
      <c r="AE721" t="s">
        <v>637</v>
      </c>
      <c r="AF721">
        <v>0</v>
      </c>
      <c r="AG721">
        <v>0</v>
      </c>
      <c r="AH721" t="s">
        <v>21</v>
      </c>
      <c r="AI721">
        <v>0</v>
      </c>
      <c r="AJ721">
        <v>0</v>
      </c>
      <c r="AK721">
        <v>0</v>
      </c>
      <c r="AL721" t="s">
        <v>11</v>
      </c>
      <c r="AM721" t="s">
        <v>26</v>
      </c>
      <c r="AN721" t="s">
        <v>41</v>
      </c>
      <c r="AO721" t="s">
        <v>359</v>
      </c>
      <c r="AP721" t="s">
        <v>859</v>
      </c>
      <c r="AQ721">
        <v>0</v>
      </c>
      <c r="AR721">
        <v>130037</v>
      </c>
      <c r="AS721" t="s">
        <v>1043</v>
      </c>
    </row>
    <row r="722" spans="1:45" x14ac:dyDescent="0.25">
      <c r="A722" t="s">
        <v>631</v>
      </c>
      <c r="B722" t="s">
        <v>1</v>
      </c>
      <c r="C722" s="1">
        <v>42915</v>
      </c>
      <c r="D722" t="s">
        <v>2</v>
      </c>
      <c r="E722">
        <v>36</v>
      </c>
      <c r="F722">
        <v>2</v>
      </c>
      <c r="G722">
        <v>1</v>
      </c>
      <c r="H722">
        <v>0</v>
      </c>
      <c r="I722">
        <v>1</v>
      </c>
      <c r="J722">
        <v>0</v>
      </c>
      <c r="K722">
        <v>1</v>
      </c>
      <c r="L722">
        <v>0</v>
      </c>
      <c r="M722">
        <v>0</v>
      </c>
      <c r="N722">
        <v>2</v>
      </c>
      <c r="O722">
        <v>3</v>
      </c>
      <c r="P722">
        <v>5</v>
      </c>
      <c r="Q722" t="s">
        <v>897</v>
      </c>
      <c r="R722" t="s">
        <v>7</v>
      </c>
      <c r="S722" t="s">
        <v>44</v>
      </c>
      <c r="T722" t="s">
        <v>493</v>
      </c>
      <c r="U722" t="s">
        <v>1044</v>
      </c>
      <c r="V722">
        <v>0</v>
      </c>
      <c r="W722">
        <v>0</v>
      </c>
      <c r="X722" t="s">
        <v>21</v>
      </c>
      <c r="Y722">
        <v>0</v>
      </c>
      <c r="Z722">
        <v>0</v>
      </c>
      <c r="AA722">
        <v>0</v>
      </c>
      <c r="AB722" t="s">
        <v>7</v>
      </c>
      <c r="AC722" t="s">
        <v>44</v>
      </c>
      <c r="AD722" t="s">
        <v>129</v>
      </c>
      <c r="AE722" t="s">
        <v>824</v>
      </c>
      <c r="AF722">
        <v>0</v>
      </c>
      <c r="AG722">
        <v>0</v>
      </c>
      <c r="AH722" t="s">
        <v>21</v>
      </c>
      <c r="AI722">
        <v>0</v>
      </c>
      <c r="AJ722">
        <v>0</v>
      </c>
      <c r="AK722">
        <v>0</v>
      </c>
      <c r="AL722" t="s">
        <v>11</v>
      </c>
      <c r="AM722" t="s">
        <v>49</v>
      </c>
      <c r="AN722" t="s">
        <v>41</v>
      </c>
      <c r="AO722" t="s">
        <v>830</v>
      </c>
      <c r="AP722" t="s">
        <v>15</v>
      </c>
      <c r="AQ722">
        <v>0</v>
      </c>
      <c r="AR722">
        <v>130038</v>
      </c>
      <c r="AS722" t="s">
        <v>1045</v>
      </c>
    </row>
    <row r="723" spans="1:45" x14ac:dyDescent="0.25">
      <c r="A723" t="s">
        <v>631</v>
      </c>
      <c r="B723" t="s">
        <v>1</v>
      </c>
      <c r="C723" s="1">
        <v>42915</v>
      </c>
      <c r="D723" t="s">
        <v>35</v>
      </c>
      <c r="E723">
        <v>30</v>
      </c>
      <c r="F723">
        <v>2</v>
      </c>
      <c r="G723">
        <v>3</v>
      </c>
      <c r="H723">
        <v>0</v>
      </c>
      <c r="I723">
        <v>0</v>
      </c>
      <c r="J723">
        <v>1</v>
      </c>
      <c r="K723">
        <v>1</v>
      </c>
      <c r="L723">
        <v>0</v>
      </c>
      <c r="M723">
        <v>0</v>
      </c>
      <c r="N723">
        <v>3</v>
      </c>
      <c r="O723">
        <v>4</v>
      </c>
      <c r="P723">
        <v>7</v>
      </c>
      <c r="Q723" t="s">
        <v>493</v>
      </c>
      <c r="R723" t="s">
        <v>7</v>
      </c>
      <c r="S723" t="s">
        <v>44</v>
      </c>
      <c r="T723" t="s">
        <v>493</v>
      </c>
      <c r="U723" t="s">
        <v>1044</v>
      </c>
      <c r="V723">
        <v>0</v>
      </c>
      <c r="W723">
        <v>0</v>
      </c>
      <c r="X723" t="s">
        <v>21</v>
      </c>
      <c r="Y723">
        <v>0</v>
      </c>
      <c r="Z723">
        <v>0</v>
      </c>
      <c r="AA723">
        <v>0</v>
      </c>
      <c r="AB723" t="s">
        <v>7</v>
      </c>
      <c r="AC723" t="s">
        <v>44</v>
      </c>
      <c r="AD723" t="s">
        <v>129</v>
      </c>
      <c r="AE723" t="s">
        <v>637</v>
      </c>
      <c r="AF723">
        <v>0</v>
      </c>
      <c r="AG723">
        <v>0</v>
      </c>
      <c r="AH723" t="s">
        <v>21</v>
      </c>
      <c r="AI723">
        <v>0</v>
      </c>
      <c r="AJ723">
        <v>0</v>
      </c>
      <c r="AK723">
        <v>0</v>
      </c>
      <c r="AL723" t="s">
        <v>154</v>
      </c>
      <c r="AM723" t="s">
        <v>49</v>
      </c>
      <c r="AN723" t="s">
        <v>41</v>
      </c>
      <c r="AO723" t="s">
        <v>830</v>
      </c>
      <c r="AP723" t="s">
        <v>15</v>
      </c>
      <c r="AQ723">
        <v>0</v>
      </c>
      <c r="AR723">
        <v>130039</v>
      </c>
      <c r="AS723" t="s">
        <v>1046</v>
      </c>
    </row>
    <row r="724" spans="1:45" x14ac:dyDescent="0.25">
      <c r="A724" t="s">
        <v>631</v>
      </c>
      <c r="B724" t="s">
        <v>1</v>
      </c>
      <c r="C724" s="1">
        <v>42915</v>
      </c>
      <c r="D724" t="s">
        <v>2</v>
      </c>
      <c r="E724">
        <v>38</v>
      </c>
      <c r="F724">
        <v>1</v>
      </c>
      <c r="G724">
        <v>1</v>
      </c>
      <c r="H724">
        <v>0</v>
      </c>
      <c r="I724">
        <v>2</v>
      </c>
      <c r="J724">
        <v>2</v>
      </c>
      <c r="K724">
        <v>3</v>
      </c>
      <c r="L724">
        <v>0</v>
      </c>
      <c r="M724">
        <v>0</v>
      </c>
      <c r="N724">
        <v>3</v>
      </c>
      <c r="O724">
        <v>6</v>
      </c>
      <c r="P724">
        <v>9</v>
      </c>
      <c r="Q724" t="s">
        <v>129</v>
      </c>
      <c r="R724" t="s">
        <v>632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 t="s">
        <v>5</v>
      </c>
      <c r="AA724" t="s">
        <v>826</v>
      </c>
      <c r="AB724" t="s">
        <v>4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 t="s">
        <v>5</v>
      </c>
      <c r="AK724" t="s">
        <v>46</v>
      </c>
      <c r="AL724" t="s">
        <v>11</v>
      </c>
      <c r="AM724" t="s">
        <v>71</v>
      </c>
      <c r="AN724" t="s">
        <v>13</v>
      </c>
      <c r="AO724" t="s">
        <v>359</v>
      </c>
      <c r="AP724" t="s">
        <v>28</v>
      </c>
      <c r="AQ724" t="s">
        <v>47</v>
      </c>
      <c r="AR724">
        <v>130040</v>
      </c>
      <c r="AS724" t="s">
        <v>1047</v>
      </c>
    </row>
    <row r="725" spans="1:45" x14ac:dyDescent="0.25">
      <c r="A725" t="s">
        <v>631</v>
      </c>
      <c r="B725" t="s">
        <v>1</v>
      </c>
      <c r="C725" s="1">
        <v>42915</v>
      </c>
      <c r="D725" t="s">
        <v>2</v>
      </c>
      <c r="E725">
        <v>31</v>
      </c>
      <c r="F725">
        <v>2</v>
      </c>
      <c r="G725">
        <v>1</v>
      </c>
      <c r="H725">
        <v>3</v>
      </c>
      <c r="I725">
        <v>1</v>
      </c>
      <c r="J725">
        <v>1</v>
      </c>
      <c r="K725">
        <v>1</v>
      </c>
      <c r="L725">
        <v>0</v>
      </c>
      <c r="M725">
        <v>0</v>
      </c>
      <c r="N725">
        <v>6</v>
      </c>
      <c r="O725">
        <v>3</v>
      </c>
      <c r="P725">
        <v>9</v>
      </c>
      <c r="Q725" t="s">
        <v>129</v>
      </c>
      <c r="R725" t="s">
        <v>7</v>
      </c>
      <c r="S725" t="s">
        <v>7</v>
      </c>
      <c r="T725" t="s">
        <v>9</v>
      </c>
      <c r="U725">
        <v>0</v>
      </c>
      <c r="V725">
        <v>0</v>
      </c>
      <c r="W725">
        <v>0</v>
      </c>
      <c r="X725" t="s">
        <v>5</v>
      </c>
      <c r="Y725" t="s">
        <v>10</v>
      </c>
      <c r="Z725">
        <v>0</v>
      </c>
      <c r="AA725">
        <v>0</v>
      </c>
      <c r="AB725" t="s">
        <v>632</v>
      </c>
      <c r="AC725" t="s">
        <v>636</v>
      </c>
      <c r="AD725" t="s">
        <v>636</v>
      </c>
      <c r="AE725">
        <v>0</v>
      </c>
      <c r="AF725">
        <v>0</v>
      </c>
      <c r="AG725">
        <v>0</v>
      </c>
      <c r="AH725">
        <v>0</v>
      </c>
      <c r="AI725">
        <v>0</v>
      </c>
      <c r="AJ725" t="s">
        <v>21</v>
      </c>
      <c r="AK725">
        <v>0</v>
      </c>
      <c r="AL725" t="s">
        <v>11</v>
      </c>
      <c r="AM725" t="s">
        <v>71</v>
      </c>
      <c r="AN725" t="s">
        <v>13</v>
      </c>
      <c r="AO725" t="s">
        <v>359</v>
      </c>
      <c r="AP725" t="s">
        <v>28</v>
      </c>
      <c r="AQ725" t="s">
        <v>91</v>
      </c>
      <c r="AR725">
        <v>130041</v>
      </c>
      <c r="AS725" t="s">
        <v>1048</v>
      </c>
    </row>
    <row r="726" spans="1:45" x14ac:dyDescent="0.25">
      <c r="A726" t="s">
        <v>631</v>
      </c>
      <c r="B726" t="s">
        <v>1</v>
      </c>
      <c r="C726" s="1">
        <v>42915</v>
      </c>
      <c r="D726" t="s">
        <v>2</v>
      </c>
      <c r="E726">
        <v>38</v>
      </c>
      <c r="F726">
        <v>1</v>
      </c>
      <c r="G726">
        <v>1</v>
      </c>
      <c r="H726">
        <v>3</v>
      </c>
      <c r="I726">
        <v>1</v>
      </c>
      <c r="J726">
        <v>1</v>
      </c>
      <c r="K726">
        <v>2</v>
      </c>
      <c r="L726">
        <v>0</v>
      </c>
      <c r="M726">
        <v>0</v>
      </c>
      <c r="N726">
        <v>5</v>
      </c>
      <c r="O726">
        <v>4</v>
      </c>
      <c r="P726">
        <v>9</v>
      </c>
      <c r="Q726" t="s">
        <v>462</v>
      </c>
      <c r="R726" t="s">
        <v>7</v>
      </c>
      <c r="S726" t="s">
        <v>44</v>
      </c>
      <c r="T726" t="s">
        <v>129</v>
      </c>
      <c r="U726" t="s">
        <v>637</v>
      </c>
      <c r="V726">
        <v>0</v>
      </c>
      <c r="W726">
        <v>0</v>
      </c>
      <c r="X726" t="s">
        <v>21</v>
      </c>
      <c r="Y726">
        <v>0</v>
      </c>
      <c r="Z726">
        <v>0</v>
      </c>
      <c r="AA726">
        <v>0</v>
      </c>
      <c r="AB726" t="s">
        <v>7</v>
      </c>
      <c r="AC726" t="s">
        <v>105</v>
      </c>
      <c r="AD726" t="s">
        <v>462</v>
      </c>
      <c r="AE726" t="s">
        <v>874</v>
      </c>
      <c r="AF726">
        <v>0</v>
      </c>
      <c r="AG726">
        <v>0</v>
      </c>
      <c r="AH726" t="s">
        <v>21</v>
      </c>
      <c r="AI726">
        <v>0</v>
      </c>
      <c r="AJ726">
        <v>0</v>
      </c>
      <c r="AK726">
        <v>0</v>
      </c>
      <c r="AL726" t="s">
        <v>11</v>
      </c>
      <c r="AM726" t="s">
        <v>12</v>
      </c>
      <c r="AN726" t="s">
        <v>41</v>
      </c>
      <c r="AO726" t="s">
        <v>359</v>
      </c>
      <c r="AP726" t="s">
        <v>15</v>
      </c>
      <c r="AQ726" t="s">
        <v>47</v>
      </c>
      <c r="AR726">
        <v>130042</v>
      </c>
      <c r="AS726" t="s">
        <v>1049</v>
      </c>
    </row>
    <row r="727" spans="1:45" x14ac:dyDescent="0.25">
      <c r="A727" t="s">
        <v>631</v>
      </c>
      <c r="B727" t="s">
        <v>1</v>
      </c>
      <c r="C727" s="1">
        <v>42915</v>
      </c>
      <c r="D727" t="s">
        <v>2</v>
      </c>
      <c r="E727">
        <v>31</v>
      </c>
      <c r="F727">
        <v>0</v>
      </c>
      <c r="G727">
        <v>1</v>
      </c>
      <c r="H727">
        <v>2</v>
      </c>
      <c r="I727">
        <v>1</v>
      </c>
      <c r="J727">
        <v>1</v>
      </c>
      <c r="K727">
        <v>2</v>
      </c>
      <c r="L727">
        <v>0</v>
      </c>
      <c r="M727">
        <v>1</v>
      </c>
      <c r="N727">
        <v>3</v>
      </c>
      <c r="O727">
        <v>5</v>
      </c>
      <c r="P727">
        <v>8</v>
      </c>
      <c r="Q727" t="s">
        <v>462</v>
      </c>
      <c r="R727" t="s">
        <v>7</v>
      </c>
      <c r="S727" t="s">
        <v>44</v>
      </c>
      <c r="T727" t="s">
        <v>129</v>
      </c>
      <c r="U727" t="s">
        <v>634</v>
      </c>
      <c r="V727">
        <v>0</v>
      </c>
      <c r="W727">
        <v>0</v>
      </c>
      <c r="X727" t="s">
        <v>21</v>
      </c>
      <c r="Y727">
        <v>0</v>
      </c>
      <c r="Z727">
        <v>0</v>
      </c>
      <c r="AA727">
        <v>0</v>
      </c>
      <c r="AB727" t="s">
        <v>7</v>
      </c>
      <c r="AC727" t="s">
        <v>105</v>
      </c>
      <c r="AD727" t="s">
        <v>462</v>
      </c>
      <c r="AE727" t="s">
        <v>874</v>
      </c>
      <c r="AF727">
        <v>0</v>
      </c>
      <c r="AG727">
        <v>0</v>
      </c>
      <c r="AH727" t="s">
        <v>21</v>
      </c>
      <c r="AI727">
        <v>0</v>
      </c>
      <c r="AJ727">
        <v>0</v>
      </c>
      <c r="AK727">
        <v>0</v>
      </c>
      <c r="AL727" t="s">
        <v>11</v>
      </c>
      <c r="AM727" t="s">
        <v>12</v>
      </c>
      <c r="AN727" t="s">
        <v>13</v>
      </c>
      <c r="AO727" t="s">
        <v>359</v>
      </c>
      <c r="AP727" t="s">
        <v>859</v>
      </c>
      <c r="AQ727" t="s">
        <v>191</v>
      </c>
      <c r="AR727">
        <v>130043</v>
      </c>
      <c r="AS727" t="s">
        <v>1050</v>
      </c>
    </row>
    <row r="728" spans="1:45" x14ac:dyDescent="0.25">
      <c r="A728" t="s">
        <v>0</v>
      </c>
      <c r="B728" t="s">
        <v>1</v>
      </c>
      <c r="C728" s="1">
        <v>42914</v>
      </c>
      <c r="D728" t="s">
        <v>35</v>
      </c>
      <c r="E728">
        <v>30</v>
      </c>
      <c r="F728">
        <v>0</v>
      </c>
      <c r="G728">
        <v>0</v>
      </c>
      <c r="H728">
        <v>2</v>
      </c>
      <c r="I728">
        <v>0</v>
      </c>
      <c r="J728">
        <v>1</v>
      </c>
      <c r="K728">
        <v>0</v>
      </c>
      <c r="L728">
        <v>0</v>
      </c>
      <c r="M728">
        <v>0</v>
      </c>
      <c r="N728">
        <v>3</v>
      </c>
      <c r="O728">
        <v>0</v>
      </c>
      <c r="P728">
        <v>3</v>
      </c>
      <c r="Q728" t="s">
        <v>59</v>
      </c>
      <c r="R728" t="s">
        <v>4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 t="s">
        <v>5</v>
      </c>
      <c r="AA728" t="s">
        <v>46</v>
      </c>
      <c r="AB728" t="s">
        <v>7</v>
      </c>
      <c r="AC728" t="s">
        <v>8</v>
      </c>
      <c r="AD728" t="s">
        <v>9</v>
      </c>
      <c r="AE728" t="s">
        <v>65</v>
      </c>
      <c r="AF728">
        <v>0</v>
      </c>
      <c r="AG728" t="s">
        <v>65</v>
      </c>
      <c r="AH728" t="s">
        <v>21</v>
      </c>
      <c r="AI728">
        <v>0</v>
      </c>
      <c r="AJ728">
        <v>0</v>
      </c>
      <c r="AK728">
        <v>0</v>
      </c>
      <c r="AL728" t="s">
        <v>11</v>
      </c>
      <c r="AM728" t="s">
        <v>26</v>
      </c>
      <c r="AN728" t="s">
        <v>41</v>
      </c>
      <c r="AO728" t="s">
        <v>14</v>
      </c>
      <c r="AP728" t="s">
        <v>15</v>
      </c>
      <c r="AQ728">
        <v>0</v>
      </c>
      <c r="AR728">
        <v>130642</v>
      </c>
      <c r="AS728" t="s">
        <v>1051</v>
      </c>
    </row>
    <row r="729" spans="1:45" x14ac:dyDescent="0.25">
      <c r="A729" t="s">
        <v>0</v>
      </c>
      <c r="B729" t="s">
        <v>1</v>
      </c>
      <c r="C729" s="1">
        <v>42914</v>
      </c>
      <c r="D729" t="s">
        <v>2</v>
      </c>
      <c r="E729">
        <v>33</v>
      </c>
      <c r="F729">
        <v>0</v>
      </c>
      <c r="G729">
        <v>0</v>
      </c>
      <c r="H729">
        <v>1</v>
      </c>
      <c r="I729">
        <v>3</v>
      </c>
      <c r="J729">
        <v>1</v>
      </c>
      <c r="K729">
        <v>2</v>
      </c>
      <c r="L729">
        <v>0</v>
      </c>
      <c r="M729">
        <v>0</v>
      </c>
      <c r="N729">
        <v>2</v>
      </c>
      <c r="O729">
        <v>5</v>
      </c>
      <c r="P729">
        <v>7</v>
      </c>
      <c r="Q729" t="s">
        <v>43</v>
      </c>
      <c r="R729" t="s">
        <v>4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 t="s">
        <v>5</v>
      </c>
      <c r="AA729" t="s">
        <v>46</v>
      </c>
      <c r="AB729" t="s">
        <v>7</v>
      </c>
      <c r="AC729" t="s">
        <v>8</v>
      </c>
      <c r="AD729" t="s">
        <v>9</v>
      </c>
      <c r="AE729" t="s">
        <v>38</v>
      </c>
      <c r="AF729">
        <v>0</v>
      </c>
      <c r="AG729" t="s">
        <v>39</v>
      </c>
      <c r="AH729" t="s">
        <v>21</v>
      </c>
      <c r="AI729">
        <v>0</v>
      </c>
      <c r="AJ729">
        <v>0</v>
      </c>
      <c r="AK729">
        <v>0</v>
      </c>
      <c r="AL729" t="s">
        <v>11</v>
      </c>
      <c r="AM729" t="s">
        <v>26</v>
      </c>
      <c r="AN729" t="s">
        <v>13</v>
      </c>
      <c r="AO729" t="s">
        <v>14</v>
      </c>
      <c r="AP729" t="s">
        <v>15</v>
      </c>
      <c r="AQ729" t="s">
        <v>47</v>
      </c>
      <c r="AR729">
        <v>130643</v>
      </c>
      <c r="AS729" t="s">
        <v>1052</v>
      </c>
    </row>
    <row r="730" spans="1:45" x14ac:dyDescent="0.25">
      <c r="A730" t="s">
        <v>0</v>
      </c>
      <c r="B730" t="s">
        <v>1</v>
      </c>
      <c r="C730" s="1">
        <v>42914</v>
      </c>
      <c r="D730" t="s">
        <v>2</v>
      </c>
      <c r="E730">
        <v>28</v>
      </c>
      <c r="F730">
        <v>0</v>
      </c>
      <c r="G730">
        <v>0</v>
      </c>
      <c r="H730">
        <v>3</v>
      </c>
      <c r="I730">
        <v>1</v>
      </c>
      <c r="J730">
        <v>0</v>
      </c>
      <c r="K730">
        <v>2</v>
      </c>
      <c r="L730">
        <v>0</v>
      </c>
      <c r="M730">
        <v>1</v>
      </c>
      <c r="N730">
        <v>3</v>
      </c>
      <c r="O730">
        <v>4</v>
      </c>
      <c r="P730">
        <v>7</v>
      </c>
      <c r="Q730" t="s">
        <v>479</v>
      </c>
      <c r="R730" t="s">
        <v>4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 t="s">
        <v>5</v>
      </c>
      <c r="AA730" t="s">
        <v>18</v>
      </c>
      <c r="AB730" t="s">
        <v>7</v>
      </c>
      <c r="AC730" t="s">
        <v>8</v>
      </c>
      <c r="AD730" t="s">
        <v>9</v>
      </c>
      <c r="AE730" t="s">
        <v>9</v>
      </c>
      <c r="AF730">
        <v>0</v>
      </c>
      <c r="AG730" t="s">
        <v>685</v>
      </c>
      <c r="AH730" t="s">
        <v>21</v>
      </c>
      <c r="AI730">
        <v>0</v>
      </c>
      <c r="AJ730">
        <v>0</v>
      </c>
      <c r="AK730">
        <v>0</v>
      </c>
      <c r="AL730" t="s">
        <v>11</v>
      </c>
      <c r="AM730" t="s">
        <v>26</v>
      </c>
      <c r="AN730" t="s">
        <v>13</v>
      </c>
      <c r="AO730" t="s">
        <v>14</v>
      </c>
      <c r="AP730" t="s">
        <v>50</v>
      </c>
      <c r="AQ730">
        <v>0</v>
      </c>
      <c r="AR730">
        <v>130644</v>
      </c>
      <c r="AS730" t="s">
        <v>1053</v>
      </c>
    </row>
    <row r="731" spans="1:45" x14ac:dyDescent="0.25">
      <c r="A731" t="s">
        <v>0</v>
      </c>
      <c r="B731" t="s">
        <v>1</v>
      </c>
      <c r="C731" s="1">
        <v>42914</v>
      </c>
      <c r="D731" t="s">
        <v>2</v>
      </c>
      <c r="E731">
        <v>40</v>
      </c>
      <c r="F731">
        <v>1</v>
      </c>
      <c r="G731">
        <v>0</v>
      </c>
      <c r="H731">
        <v>2</v>
      </c>
      <c r="I731">
        <v>1</v>
      </c>
      <c r="J731">
        <v>0</v>
      </c>
      <c r="K731">
        <v>1</v>
      </c>
      <c r="L731">
        <v>0</v>
      </c>
      <c r="M731">
        <v>0</v>
      </c>
      <c r="N731">
        <v>3</v>
      </c>
      <c r="O731">
        <v>2</v>
      </c>
      <c r="P731">
        <v>5</v>
      </c>
      <c r="Q731" t="s">
        <v>171</v>
      </c>
      <c r="R731" t="s">
        <v>4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 t="s">
        <v>5</v>
      </c>
      <c r="AA731" t="s">
        <v>46</v>
      </c>
      <c r="AB731" t="s">
        <v>7</v>
      </c>
      <c r="AC731" t="s">
        <v>8</v>
      </c>
      <c r="AD731" t="s">
        <v>9</v>
      </c>
      <c r="AE731" t="s">
        <v>19</v>
      </c>
      <c r="AF731">
        <v>0</v>
      </c>
      <c r="AG731" t="s">
        <v>19</v>
      </c>
      <c r="AH731" t="s">
        <v>21</v>
      </c>
      <c r="AI731">
        <v>0</v>
      </c>
      <c r="AJ731">
        <v>0</v>
      </c>
      <c r="AK731">
        <v>0</v>
      </c>
      <c r="AL731" t="s">
        <v>11</v>
      </c>
      <c r="AM731" t="s">
        <v>71</v>
      </c>
      <c r="AN731" t="s">
        <v>13</v>
      </c>
      <c r="AO731" t="s">
        <v>14</v>
      </c>
      <c r="AP731" t="s">
        <v>50</v>
      </c>
      <c r="AQ731" t="s">
        <v>47</v>
      </c>
      <c r="AR731">
        <v>130645</v>
      </c>
      <c r="AS731" t="s">
        <v>1054</v>
      </c>
    </row>
    <row r="732" spans="1:45" x14ac:dyDescent="0.25">
      <c r="A732" t="s">
        <v>0</v>
      </c>
      <c r="B732" t="s">
        <v>1</v>
      </c>
      <c r="C732" s="1">
        <v>42914</v>
      </c>
      <c r="D732" t="s">
        <v>35</v>
      </c>
      <c r="E732">
        <v>50</v>
      </c>
      <c r="F732">
        <v>0</v>
      </c>
      <c r="G732">
        <v>0</v>
      </c>
      <c r="H732">
        <v>2</v>
      </c>
      <c r="I732">
        <v>4</v>
      </c>
      <c r="J732">
        <v>1</v>
      </c>
      <c r="K732">
        <v>1</v>
      </c>
      <c r="L732">
        <v>0</v>
      </c>
      <c r="M732">
        <v>1</v>
      </c>
      <c r="N732">
        <v>3</v>
      </c>
      <c r="O732">
        <v>6</v>
      </c>
      <c r="P732">
        <v>9</v>
      </c>
      <c r="Q732" t="s">
        <v>43</v>
      </c>
      <c r="R732" t="s">
        <v>4</v>
      </c>
      <c r="S732" t="s">
        <v>532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 t="s">
        <v>21</v>
      </c>
      <c r="AA732">
        <v>0</v>
      </c>
      <c r="AB732" t="s">
        <v>7</v>
      </c>
      <c r="AC732" t="s">
        <v>44</v>
      </c>
      <c r="AD732" t="s">
        <v>43</v>
      </c>
      <c r="AE732" t="s">
        <v>266</v>
      </c>
      <c r="AF732">
        <v>0</v>
      </c>
      <c r="AG732" t="s">
        <v>266</v>
      </c>
      <c r="AH732" t="s">
        <v>21</v>
      </c>
      <c r="AI732">
        <v>0</v>
      </c>
      <c r="AJ732">
        <v>0</v>
      </c>
      <c r="AK732">
        <v>0</v>
      </c>
      <c r="AL732" t="s">
        <v>11</v>
      </c>
      <c r="AM732" t="s">
        <v>26</v>
      </c>
      <c r="AN732" t="s">
        <v>41</v>
      </c>
      <c r="AO732" t="s">
        <v>14</v>
      </c>
      <c r="AP732" t="s">
        <v>15</v>
      </c>
      <c r="AQ732" t="s">
        <v>29</v>
      </c>
      <c r="AR732">
        <v>130646</v>
      </c>
      <c r="AS732" t="s">
        <v>1055</v>
      </c>
    </row>
    <row r="733" spans="1:45" x14ac:dyDescent="0.25">
      <c r="A733" t="s">
        <v>0</v>
      </c>
      <c r="B733" t="s">
        <v>1</v>
      </c>
      <c r="C733" s="1">
        <v>42914</v>
      </c>
      <c r="D733" t="s">
        <v>2</v>
      </c>
      <c r="E733">
        <v>37</v>
      </c>
      <c r="F733">
        <v>0</v>
      </c>
      <c r="G733">
        <v>0</v>
      </c>
      <c r="H733">
        <v>2</v>
      </c>
      <c r="I733">
        <v>3</v>
      </c>
      <c r="J733">
        <v>1</v>
      </c>
      <c r="K733">
        <v>1</v>
      </c>
      <c r="L733">
        <v>0</v>
      </c>
      <c r="M733">
        <v>0</v>
      </c>
      <c r="N733">
        <v>3</v>
      </c>
      <c r="O733">
        <v>4</v>
      </c>
      <c r="P733">
        <v>7</v>
      </c>
      <c r="Q733" t="s">
        <v>9</v>
      </c>
      <c r="R733" t="s">
        <v>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 t="s">
        <v>5</v>
      </c>
      <c r="AA733" t="s">
        <v>153</v>
      </c>
      <c r="AB733" t="s">
        <v>7</v>
      </c>
      <c r="AC733" t="s">
        <v>8</v>
      </c>
      <c r="AD733" t="s">
        <v>9</v>
      </c>
      <c r="AE733" t="s">
        <v>38</v>
      </c>
      <c r="AF733">
        <v>0</v>
      </c>
      <c r="AG733" t="s">
        <v>39</v>
      </c>
      <c r="AH733" t="s">
        <v>21</v>
      </c>
      <c r="AI733">
        <v>0</v>
      </c>
      <c r="AJ733">
        <v>0</v>
      </c>
      <c r="AK733">
        <v>0</v>
      </c>
      <c r="AL733" t="s">
        <v>11</v>
      </c>
      <c r="AM733" t="s">
        <v>26</v>
      </c>
      <c r="AN733" t="s">
        <v>41</v>
      </c>
      <c r="AO733" t="s">
        <v>14</v>
      </c>
      <c r="AP733" t="s">
        <v>15</v>
      </c>
      <c r="AQ733" t="s">
        <v>47</v>
      </c>
      <c r="AR733">
        <v>130651</v>
      </c>
      <c r="AS733" t="s">
        <v>1056</v>
      </c>
    </row>
    <row r="734" spans="1:45" x14ac:dyDescent="0.25">
      <c r="A734" t="s">
        <v>0</v>
      </c>
      <c r="B734" t="s">
        <v>1</v>
      </c>
      <c r="C734" s="1">
        <v>42914</v>
      </c>
      <c r="D734" t="s">
        <v>2</v>
      </c>
      <c r="E734">
        <v>35</v>
      </c>
      <c r="F734">
        <v>0</v>
      </c>
      <c r="G734">
        <v>0</v>
      </c>
      <c r="H734">
        <v>4</v>
      </c>
      <c r="I734">
        <v>3</v>
      </c>
      <c r="J734">
        <v>0</v>
      </c>
      <c r="K734">
        <v>2</v>
      </c>
      <c r="L734">
        <v>0</v>
      </c>
      <c r="M734">
        <v>0</v>
      </c>
      <c r="N734">
        <v>4</v>
      </c>
      <c r="O734">
        <v>5</v>
      </c>
      <c r="P734">
        <v>9</v>
      </c>
      <c r="Q734" t="s">
        <v>43</v>
      </c>
      <c r="R734" t="s">
        <v>4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 t="s">
        <v>5</v>
      </c>
      <c r="AA734" t="s">
        <v>18</v>
      </c>
      <c r="AB734" t="s">
        <v>7</v>
      </c>
      <c r="AC734" t="s">
        <v>8</v>
      </c>
      <c r="AD734" t="s">
        <v>9</v>
      </c>
      <c r="AE734" t="s">
        <v>65</v>
      </c>
      <c r="AF734">
        <v>0</v>
      </c>
      <c r="AG734" t="s">
        <v>65</v>
      </c>
      <c r="AH734" t="s">
        <v>21</v>
      </c>
      <c r="AI734">
        <v>0</v>
      </c>
      <c r="AJ734">
        <v>0</v>
      </c>
      <c r="AK734">
        <v>0</v>
      </c>
      <c r="AL734" t="s">
        <v>11</v>
      </c>
      <c r="AM734" t="s">
        <v>22</v>
      </c>
      <c r="AN734" t="s">
        <v>13</v>
      </c>
      <c r="AO734" t="s">
        <v>14</v>
      </c>
      <c r="AP734" t="s">
        <v>15</v>
      </c>
      <c r="AQ734" t="s">
        <v>29</v>
      </c>
      <c r="AR734">
        <v>130732</v>
      </c>
      <c r="AS734" t="s">
        <v>1057</v>
      </c>
    </row>
    <row r="735" spans="1:45" x14ac:dyDescent="0.25">
      <c r="A735" t="s">
        <v>0</v>
      </c>
      <c r="B735" t="s">
        <v>1</v>
      </c>
      <c r="C735" s="1">
        <v>42914</v>
      </c>
      <c r="D735" t="s">
        <v>35</v>
      </c>
      <c r="E735">
        <v>48</v>
      </c>
      <c r="F735">
        <v>0</v>
      </c>
      <c r="G735">
        <v>0</v>
      </c>
      <c r="H735">
        <v>3</v>
      </c>
      <c r="I735">
        <v>1</v>
      </c>
      <c r="J735">
        <v>1</v>
      </c>
      <c r="K735">
        <v>3</v>
      </c>
      <c r="L735">
        <v>1</v>
      </c>
      <c r="M735">
        <v>0</v>
      </c>
      <c r="N735">
        <v>5</v>
      </c>
      <c r="O735">
        <v>4</v>
      </c>
      <c r="P735">
        <v>9</v>
      </c>
      <c r="Q735" t="s">
        <v>199</v>
      </c>
      <c r="R735" t="s">
        <v>4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 t="s">
        <v>5</v>
      </c>
      <c r="AA735" t="s">
        <v>90</v>
      </c>
      <c r="AB735" t="s">
        <v>7</v>
      </c>
      <c r="AC735" t="s">
        <v>8</v>
      </c>
      <c r="AD735" t="s">
        <v>9</v>
      </c>
      <c r="AE735" t="s">
        <v>19</v>
      </c>
      <c r="AF735">
        <v>0</v>
      </c>
      <c r="AG735" t="s">
        <v>19</v>
      </c>
      <c r="AH735" t="s">
        <v>21</v>
      </c>
      <c r="AI735">
        <v>0</v>
      </c>
      <c r="AJ735">
        <v>0</v>
      </c>
      <c r="AK735">
        <v>0</v>
      </c>
      <c r="AL735" t="s">
        <v>11</v>
      </c>
      <c r="AM735" t="s">
        <v>26</v>
      </c>
      <c r="AN735" t="s">
        <v>13</v>
      </c>
      <c r="AO735" t="s">
        <v>14</v>
      </c>
      <c r="AP735" t="s">
        <v>50</v>
      </c>
      <c r="AQ735" t="s">
        <v>193</v>
      </c>
      <c r="AR735">
        <v>130778</v>
      </c>
      <c r="AS735" t="s">
        <v>1058</v>
      </c>
    </row>
    <row r="736" spans="1:45" x14ac:dyDescent="0.25">
      <c r="A736" t="s">
        <v>0</v>
      </c>
      <c r="B736" t="s">
        <v>1</v>
      </c>
      <c r="C736" s="1">
        <v>42914</v>
      </c>
      <c r="D736" t="s">
        <v>2</v>
      </c>
      <c r="E736">
        <v>31</v>
      </c>
      <c r="F736">
        <v>1</v>
      </c>
      <c r="G736">
        <v>0</v>
      </c>
      <c r="H736">
        <v>2</v>
      </c>
      <c r="I736">
        <v>1</v>
      </c>
      <c r="J736">
        <v>0</v>
      </c>
      <c r="K736">
        <v>1</v>
      </c>
      <c r="L736">
        <v>0</v>
      </c>
      <c r="M736">
        <v>0</v>
      </c>
      <c r="N736">
        <v>3</v>
      </c>
      <c r="O736">
        <v>2</v>
      </c>
      <c r="P736">
        <v>5</v>
      </c>
      <c r="Q736" t="s">
        <v>59</v>
      </c>
      <c r="R736" t="s">
        <v>4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 t="s">
        <v>5</v>
      </c>
      <c r="AA736" t="s">
        <v>90</v>
      </c>
      <c r="AB736" t="s">
        <v>7</v>
      </c>
      <c r="AC736" t="s">
        <v>75</v>
      </c>
      <c r="AD736" t="s">
        <v>59</v>
      </c>
      <c r="AE736" t="s">
        <v>59</v>
      </c>
      <c r="AF736">
        <v>0</v>
      </c>
      <c r="AG736" t="s">
        <v>639</v>
      </c>
      <c r="AH736" t="s">
        <v>21</v>
      </c>
      <c r="AI736">
        <v>0</v>
      </c>
      <c r="AJ736">
        <v>0</v>
      </c>
      <c r="AK736">
        <v>0</v>
      </c>
      <c r="AL736" t="s">
        <v>11</v>
      </c>
      <c r="AM736" t="s">
        <v>26</v>
      </c>
      <c r="AN736" t="s">
        <v>41</v>
      </c>
      <c r="AO736" t="s">
        <v>14</v>
      </c>
      <c r="AP736" t="s">
        <v>15</v>
      </c>
      <c r="AQ736" t="s">
        <v>57</v>
      </c>
      <c r="AR736">
        <v>130779</v>
      </c>
      <c r="AS736" t="s">
        <v>1059</v>
      </c>
    </row>
    <row r="737" spans="1:45" x14ac:dyDescent="0.25">
      <c r="A737" t="s">
        <v>0</v>
      </c>
      <c r="B737" t="s">
        <v>1</v>
      </c>
      <c r="C737" s="1">
        <v>42914</v>
      </c>
      <c r="D737" t="s">
        <v>2</v>
      </c>
      <c r="E737">
        <v>41</v>
      </c>
      <c r="F737">
        <v>0</v>
      </c>
      <c r="G737">
        <v>0</v>
      </c>
      <c r="H737">
        <v>3</v>
      </c>
      <c r="I737">
        <v>4</v>
      </c>
      <c r="J737">
        <v>0</v>
      </c>
      <c r="K737">
        <v>1</v>
      </c>
      <c r="L737">
        <v>0</v>
      </c>
      <c r="M737">
        <v>0</v>
      </c>
      <c r="N737">
        <v>3</v>
      </c>
      <c r="O737">
        <v>5</v>
      </c>
      <c r="P737">
        <v>8</v>
      </c>
      <c r="Q737" t="s">
        <v>9</v>
      </c>
      <c r="R737" t="s">
        <v>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 t="s">
        <v>5</v>
      </c>
      <c r="AA737" t="s">
        <v>46</v>
      </c>
      <c r="AB737" t="s">
        <v>7</v>
      </c>
      <c r="AC737" t="s">
        <v>8</v>
      </c>
      <c r="AD737" t="s">
        <v>9</v>
      </c>
      <c r="AE737" t="s">
        <v>38</v>
      </c>
      <c r="AF737">
        <v>0</v>
      </c>
      <c r="AG737" t="s">
        <v>39</v>
      </c>
      <c r="AH737" t="s">
        <v>21</v>
      </c>
      <c r="AI737">
        <v>0</v>
      </c>
      <c r="AJ737">
        <v>0</v>
      </c>
      <c r="AK737">
        <v>0</v>
      </c>
      <c r="AL737" t="s">
        <v>11</v>
      </c>
      <c r="AM737" t="s">
        <v>26</v>
      </c>
      <c r="AN737" t="s">
        <v>41</v>
      </c>
      <c r="AO737" t="s">
        <v>14</v>
      </c>
      <c r="AP737" t="s">
        <v>15</v>
      </c>
      <c r="AQ737">
        <v>0</v>
      </c>
      <c r="AR737">
        <v>130780</v>
      </c>
      <c r="AS737" t="s">
        <v>1060</v>
      </c>
    </row>
    <row r="738" spans="1:45" x14ac:dyDescent="0.25">
      <c r="A738" t="s">
        <v>0</v>
      </c>
      <c r="B738" t="s">
        <v>1</v>
      </c>
      <c r="C738" s="1">
        <v>42914</v>
      </c>
      <c r="D738" t="s">
        <v>2</v>
      </c>
      <c r="E738">
        <v>27</v>
      </c>
      <c r="F738">
        <v>0</v>
      </c>
      <c r="G738">
        <v>0</v>
      </c>
      <c r="H738">
        <v>2</v>
      </c>
      <c r="I738">
        <v>3</v>
      </c>
      <c r="J738">
        <v>0</v>
      </c>
      <c r="K738">
        <v>1</v>
      </c>
      <c r="L738">
        <v>0</v>
      </c>
      <c r="M738">
        <v>0</v>
      </c>
      <c r="N738">
        <v>2</v>
      </c>
      <c r="O738">
        <v>4</v>
      </c>
      <c r="P738">
        <v>6</v>
      </c>
      <c r="Q738" t="s">
        <v>749</v>
      </c>
      <c r="R738" t="s">
        <v>4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 t="s">
        <v>5</v>
      </c>
      <c r="AA738" t="s">
        <v>6</v>
      </c>
      <c r="AB738" t="s">
        <v>7</v>
      </c>
      <c r="AC738" t="s">
        <v>8</v>
      </c>
      <c r="AD738" t="s">
        <v>9</v>
      </c>
      <c r="AE738" t="s">
        <v>65</v>
      </c>
      <c r="AF738">
        <v>0</v>
      </c>
      <c r="AG738" t="s">
        <v>65</v>
      </c>
      <c r="AH738" t="s">
        <v>21</v>
      </c>
      <c r="AI738">
        <v>0</v>
      </c>
      <c r="AJ738">
        <v>0</v>
      </c>
      <c r="AK738">
        <v>0</v>
      </c>
      <c r="AL738" t="s">
        <v>11</v>
      </c>
      <c r="AM738" t="s">
        <v>22</v>
      </c>
      <c r="AN738" t="s">
        <v>13</v>
      </c>
      <c r="AO738" t="s">
        <v>14</v>
      </c>
      <c r="AP738" t="s">
        <v>50</v>
      </c>
      <c r="AQ738">
        <v>0</v>
      </c>
      <c r="AR738">
        <v>130781</v>
      </c>
      <c r="AS738" t="s">
        <v>1061</v>
      </c>
    </row>
    <row r="739" spans="1:45" x14ac:dyDescent="0.25">
      <c r="A739" t="s">
        <v>0</v>
      </c>
      <c r="B739" t="s">
        <v>1</v>
      </c>
      <c r="C739" s="1">
        <v>42914</v>
      </c>
      <c r="D739" t="s">
        <v>2</v>
      </c>
      <c r="E739">
        <v>32</v>
      </c>
      <c r="F739">
        <v>0</v>
      </c>
      <c r="G739">
        <v>0</v>
      </c>
      <c r="H739">
        <v>1</v>
      </c>
      <c r="I739">
        <v>3</v>
      </c>
      <c r="J739">
        <v>0</v>
      </c>
      <c r="K739">
        <v>1</v>
      </c>
      <c r="L739">
        <v>0</v>
      </c>
      <c r="M739">
        <v>1</v>
      </c>
      <c r="N739">
        <v>1</v>
      </c>
      <c r="O739">
        <v>5</v>
      </c>
      <c r="P739">
        <v>6</v>
      </c>
      <c r="Q739" t="s">
        <v>43</v>
      </c>
      <c r="R739" t="s">
        <v>4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 t="s">
        <v>5</v>
      </c>
      <c r="AA739" t="s">
        <v>153</v>
      </c>
      <c r="AB739" t="s">
        <v>4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 t="s">
        <v>11</v>
      </c>
      <c r="AM739" t="s">
        <v>26</v>
      </c>
      <c r="AN739" t="s">
        <v>13</v>
      </c>
      <c r="AO739" t="s">
        <v>14</v>
      </c>
      <c r="AP739" t="s">
        <v>15</v>
      </c>
      <c r="AQ739" t="s">
        <v>29</v>
      </c>
      <c r="AR739">
        <v>130782</v>
      </c>
      <c r="AS739" t="s">
        <v>1062</v>
      </c>
    </row>
    <row r="740" spans="1:45" x14ac:dyDescent="0.25">
      <c r="A740" t="s">
        <v>0</v>
      </c>
      <c r="B740" t="s">
        <v>1</v>
      </c>
      <c r="C740" s="1">
        <v>42914</v>
      </c>
      <c r="D740" t="s">
        <v>2</v>
      </c>
      <c r="E740">
        <v>44</v>
      </c>
      <c r="F740">
        <v>0</v>
      </c>
      <c r="G740">
        <v>1</v>
      </c>
      <c r="H740">
        <v>4</v>
      </c>
      <c r="I740">
        <v>2</v>
      </c>
      <c r="J740">
        <v>1</v>
      </c>
      <c r="K740">
        <v>2</v>
      </c>
      <c r="L740">
        <v>0</v>
      </c>
      <c r="M740">
        <v>0</v>
      </c>
      <c r="N740">
        <v>5</v>
      </c>
      <c r="O740">
        <v>5</v>
      </c>
      <c r="P740">
        <v>10</v>
      </c>
      <c r="Q740" t="s">
        <v>59</v>
      </c>
      <c r="R740" t="s">
        <v>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 t="s">
        <v>5</v>
      </c>
      <c r="AA740" t="s">
        <v>153</v>
      </c>
      <c r="AB740" t="s">
        <v>7</v>
      </c>
      <c r="AC740" t="s">
        <v>75</v>
      </c>
      <c r="AD740" t="s">
        <v>59</v>
      </c>
      <c r="AE740" t="s">
        <v>107</v>
      </c>
      <c r="AF740">
        <v>0</v>
      </c>
      <c r="AG740" t="s">
        <v>107</v>
      </c>
      <c r="AH740" t="s">
        <v>21</v>
      </c>
      <c r="AI740">
        <v>0</v>
      </c>
      <c r="AJ740">
        <v>0</v>
      </c>
      <c r="AK740">
        <v>0</v>
      </c>
      <c r="AL740" t="s">
        <v>11</v>
      </c>
      <c r="AM740" t="s">
        <v>26</v>
      </c>
      <c r="AN740" t="s">
        <v>13</v>
      </c>
      <c r="AO740" t="s">
        <v>14</v>
      </c>
      <c r="AP740" t="s">
        <v>15</v>
      </c>
      <c r="AQ740" t="s">
        <v>47</v>
      </c>
      <c r="AR740">
        <v>130783</v>
      </c>
      <c r="AS740" t="s">
        <v>1063</v>
      </c>
    </row>
    <row r="741" spans="1:45" x14ac:dyDescent="0.25">
      <c r="A741" t="s">
        <v>0</v>
      </c>
      <c r="B741" t="s">
        <v>1</v>
      </c>
      <c r="C741" s="1">
        <v>42914</v>
      </c>
      <c r="D741" t="s">
        <v>35</v>
      </c>
      <c r="E741">
        <v>26</v>
      </c>
      <c r="F741">
        <v>0</v>
      </c>
      <c r="G741">
        <v>0</v>
      </c>
      <c r="H741">
        <v>0</v>
      </c>
      <c r="I741">
        <v>1</v>
      </c>
      <c r="J741">
        <v>1</v>
      </c>
      <c r="K741">
        <v>0</v>
      </c>
      <c r="L741">
        <v>0</v>
      </c>
      <c r="M741">
        <v>0</v>
      </c>
      <c r="N741">
        <v>1</v>
      </c>
      <c r="O741">
        <v>1</v>
      </c>
      <c r="P741">
        <v>2</v>
      </c>
      <c r="Q741" t="s">
        <v>96</v>
      </c>
      <c r="R741" t="s">
        <v>4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 t="s">
        <v>21</v>
      </c>
      <c r="AA741">
        <v>0</v>
      </c>
      <c r="AB741" t="s">
        <v>7</v>
      </c>
      <c r="AC741" t="s">
        <v>8</v>
      </c>
      <c r="AD741" t="s">
        <v>9</v>
      </c>
      <c r="AE741" t="s">
        <v>19</v>
      </c>
      <c r="AF741">
        <v>0</v>
      </c>
      <c r="AG741" t="s">
        <v>19</v>
      </c>
      <c r="AH741" t="s">
        <v>21</v>
      </c>
      <c r="AI741">
        <v>0</v>
      </c>
      <c r="AJ741">
        <v>0</v>
      </c>
      <c r="AK741">
        <v>0</v>
      </c>
      <c r="AL741" t="s">
        <v>11</v>
      </c>
      <c r="AM741" t="s">
        <v>12</v>
      </c>
      <c r="AN741" t="s">
        <v>41</v>
      </c>
      <c r="AO741" t="s">
        <v>14</v>
      </c>
      <c r="AP741" t="s">
        <v>50</v>
      </c>
      <c r="AQ741">
        <v>0</v>
      </c>
      <c r="AR741">
        <v>130784</v>
      </c>
      <c r="AS741" t="s">
        <v>1064</v>
      </c>
    </row>
    <row r="742" spans="1:45" x14ac:dyDescent="0.25">
      <c r="A742" t="s">
        <v>0</v>
      </c>
      <c r="B742" t="s">
        <v>1</v>
      </c>
      <c r="C742" s="1">
        <v>42914</v>
      </c>
      <c r="D742" t="s">
        <v>2</v>
      </c>
      <c r="E742">
        <v>40</v>
      </c>
      <c r="F742">
        <v>0</v>
      </c>
      <c r="G742">
        <v>1</v>
      </c>
      <c r="H742">
        <v>1</v>
      </c>
      <c r="I742">
        <v>0</v>
      </c>
      <c r="J742">
        <v>0</v>
      </c>
      <c r="K742">
        <v>2</v>
      </c>
      <c r="L742">
        <v>0</v>
      </c>
      <c r="M742">
        <v>0</v>
      </c>
      <c r="N742">
        <v>1</v>
      </c>
      <c r="O742">
        <v>3</v>
      </c>
      <c r="P742">
        <v>4</v>
      </c>
      <c r="Q742" t="s">
        <v>113</v>
      </c>
      <c r="R742" t="s">
        <v>7</v>
      </c>
      <c r="S742" t="s">
        <v>8</v>
      </c>
      <c r="T742" t="s">
        <v>9</v>
      </c>
      <c r="U742" t="s">
        <v>38</v>
      </c>
      <c r="V742">
        <v>0</v>
      </c>
      <c r="W742" t="s">
        <v>39</v>
      </c>
      <c r="X742" t="s">
        <v>21</v>
      </c>
      <c r="Y742">
        <v>0</v>
      </c>
      <c r="Z742">
        <v>0</v>
      </c>
      <c r="AA742">
        <v>0</v>
      </c>
      <c r="AB742" t="s">
        <v>4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 t="s">
        <v>5</v>
      </c>
      <c r="AK742" t="s">
        <v>46</v>
      </c>
      <c r="AL742" t="s">
        <v>11</v>
      </c>
      <c r="AM742" t="s">
        <v>12</v>
      </c>
      <c r="AN742" t="s">
        <v>41</v>
      </c>
      <c r="AO742" t="s">
        <v>14</v>
      </c>
      <c r="AP742" t="s">
        <v>15</v>
      </c>
      <c r="AQ742" t="s">
        <v>47</v>
      </c>
      <c r="AR742">
        <v>130785</v>
      </c>
      <c r="AS742" t="s">
        <v>1065</v>
      </c>
    </row>
    <row r="743" spans="1:45" x14ac:dyDescent="0.25">
      <c r="A743" t="s">
        <v>0</v>
      </c>
      <c r="B743" t="s">
        <v>1</v>
      </c>
      <c r="C743" s="1">
        <v>42914</v>
      </c>
      <c r="D743" t="s">
        <v>2</v>
      </c>
      <c r="E743">
        <v>27</v>
      </c>
      <c r="F743">
        <v>0</v>
      </c>
      <c r="G743">
        <v>0</v>
      </c>
      <c r="H743">
        <v>1</v>
      </c>
      <c r="I743">
        <v>3</v>
      </c>
      <c r="J743">
        <v>0</v>
      </c>
      <c r="K743">
        <v>1</v>
      </c>
      <c r="L743">
        <v>0</v>
      </c>
      <c r="M743">
        <v>0</v>
      </c>
      <c r="N743">
        <v>1</v>
      </c>
      <c r="O743">
        <v>4</v>
      </c>
      <c r="P743">
        <v>5</v>
      </c>
      <c r="Q743" t="s">
        <v>199</v>
      </c>
      <c r="R743" t="s">
        <v>7</v>
      </c>
      <c r="S743" t="s">
        <v>8</v>
      </c>
      <c r="T743" t="s">
        <v>9</v>
      </c>
      <c r="U743" t="s">
        <v>9</v>
      </c>
      <c r="V743">
        <v>0</v>
      </c>
      <c r="W743" t="s">
        <v>9</v>
      </c>
      <c r="X743" t="s">
        <v>21</v>
      </c>
      <c r="Y743">
        <v>0</v>
      </c>
      <c r="Z743">
        <v>0</v>
      </c>
      <c r="AA743">
        <v>0</v>
      </c>
      <c r="AB743" t="s">
        <v>4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 t="s">
        <v>5</v>
      </c>
      <c r="AK743" t="s">
        <v>46</v>
      </c>
      <c r="AL743" t="s">
        <v>11</v>
      </c>
      <c r="AM743" t="s">
        <v>12</v>
      </c>
      <c r="AN743" t="s">
        <v>41</v>
      </c>
      <c r="AO743" t="s">
        <v>14</v>
      </c>
      <c r="AP743" t="s">
        <v>15</v>
      </c>
      <c r="AQ743">
        <v>0</v>
      </c>
      <c r="AR743">
        <v>130787</v>
      </c>
      <c r="AS743" t="s">
        <v>1066</v>
      </c>
    </row>
    <row r="744" spans="1:45" x14ac:dyDescent="0.25">
      <c r="A744" t="s">
        <v>0</v>
      </c>
      <c r="B744" t="s">
        <v>1</v>
      </c>
      <c r="C744" s="1">
        <v>42914</v>
      </c>
      <c r="D744" t="s">
        <v>35</v>
      </c>
      <c r="E744">
        <v>48</v>
      </c>
      <c r="F744">
        <v>0</v>
      </c>
      <c r="G744">
        <v>0</v>
      </c>
      <c r="H744">
        <v>0</v>
      </c>
      <c r="I744">
        <v>1</v>
      </c>
      <c r="J744">
        <v>1</v>
      </c>
      <c r="K744">
        <v>1</v>
      </c>
      <c r="L744">
        <v>0</v>
      </c>
      <c r="M744">
        <v>0</v>
      </c>
      <c r="N744">
        <v>1</v>
      </c>
      <c r="O744">
        <v>2</v>
      </c>
      <c r="P744">
        <v>3</v>
      </c>
      <c r="Q744" t="s">
        <v>9</v>
      </c>
      <c r="R744" t="s">
        <v>7</v>
      </c>
      <c r="S744" t="s">
        <v>8</v>
      </c>
      <c r="T744" t="s">
        <v>9</v>
      </c>
      <c r="U744" t="s">
        <v>38</v>
      </c>
      <c r="V744">
        <v>0</v>
      </c>
      <c r="W744" t="s">
        <v>39</v>
      </c>
      <c r="X744" t="s">
        <v>21</v>
      </c>
      <c r="Y744">
        <v>0</v>
      </c>
      <c r="Z744">
        <v>0</v>
      </c>
      <c r="AA744">
        <v>0</v>
      </c>
      <c r="AB744" t="s">
        <v>4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 t="s">
        <v>5</v>
      </c>
      <c r="AK744" t="s">
        <v>153</v>
      </c>
      <c r="AL744" t="s">
        <v>154</v>
      </c>
      <c r="AM744" t="s">
        <v>22</v>
      </c>
      <c r="AN744" t="s">
        <v>41</v>
      </c>
      <c r="AO744" t="s">
        <v>14</v>
      </c>
      <c r="AP744" t="s">
        <v>50</v>
      </c>
      <c r="AQ744">
        <v>0</v>
      </c>
      <c r="AR744">
        <v>130789</v>
      </c>
      <c r="AS744" t="s">
        <v>1067</v>
      </c>
    </row>
    <row r="745" spans="1:45" x14ac:dyDescent="0.25">
      <c r="A745" t="s">
        <v>0</v>
      </c>
      <c r="B745" t="s">
        <v>1</v>
      </c>
      <c r="C745" s="1">
        <v>42914</v>
      </c>
      <c r="D745" t="s">
        <v>2</v>
      </c>
      <c r="E745">
        <v>38</v>
      </c>
      <c r="F745">
        <v>0</v>
      </c>
      <c r="G745">
        <v>1</v>
      </c>
      <c r="H745">
        <v>2</v>
      </c>
      <c r="I745">
        <v>2</v>
      </c>
      <c r="J745">
        <v>1</v>
      </c>
      <c r="K745">
        <v>1</v>
      </c>
      <c r="L745">
        <v>0</v>
      </c>
      <c r="M745">
        <v>0</v>
      </c>
      <c r="N745">
        <v>3</v>
      </c>
      <c r="O745">
        <v>4</v>
      </c>
      <c r="P745">
        <v>7</v>
      </c>
      <c r="Q745" t="s">
        <v>411</v>
      </c>
      <c r="R745" t="s">
        <v>7</v>
      </c>
      <c r="S745" t="s">
        <v>8</v>
      </c>
      <c r="T745" t="s">
        <v>9</v>
      </c>
      <c r="U745" t="s">
        <v>9</v>
      </c>
      <c r="V745">
        <v>0</v>
      </c>
      <c r="W745" t="s">
        <v>9</v>
      </c>
      <c r="X745" t="s">
        <v>21</v>
      </c>
      <c r="Y745">
        <v>0</v>
      </c>
      <c r="Z745">
        <v>0</v>
      </c>
      <c r="AA745">
        <v>0</v>
      </c>
      <c r="AB745" t="s">
        <v>4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 t="s">
        <v>5</v>
      </c>
      <c r="AK745" t="s">
        <v>46</v>
      </c>
      <c r="AL745" t="s">
        <v>11</v>
      </c>
      <c r="AM745" t="s">
        <v>26</v>
      </c>
      <c r="AN745" t="s">
        <v>41</v>
      </c>
      <c r="AO745" t="s">
        <v>14</v>
      </c>
      <c r="AP745">
        <v>0</v>
      </c>
      <c r="AQ745" t="s">
        <v>47</v>
      </c>
      <c r="AR745">
        <v>130794</v>
      </c>
      <c r="AS745" t="s">
        <v>1068</v>
      </c>
    </row>
    <row r="746" spans="1:45" x14ac:dyDescent="0.25">
      <c r="A746" t="s">
        <v>0</v>
      </c>
      <c r="B746" t="s">
        <v>1</v>
      </c>
      <c r="C746" s="1">
        <v>42914</v>
      </c>
      <c r="D746" t="s">
        <v>2</v>
      </c>
      <c r="E746">
        <v>41</v>
      </c>
      <c r="F746">
        <v>0</v>
      </c>
      <c r="G746">
        <v>2</v>
      </c>
      <c r="H746">
        <v>3</v>
      </c>
      <c r="I746">
        <v>0</v>
      </c>
      <c r="J746">
        <v>1</v>
      </c>
      <c r="K746">
        <v>3</v>
      </c>
      <c r="L746">
        <v>0</v>
      </c>
      <c r="M746">
        <v>1</v>
      </c>
      <c r="N746">
        <v>4</v>
      </c>
      <c r="O746">
        <v>6</v>
      </c>
      <c r="P746">
        <v>10</v>
      </c>
      <c r="Q746" t="s">
        <v>129</v>
      </c>
      <c r="R746" t="s">
        <v>7</v>
      </c>
      <c r="S746" t="s">
        <v>8</v>
      </c>
      <c r="T746" t="s">
        <v>9</v>
      </c>
      <c r="U746" t="s">
        <v>65</v>
      </c>
      <c r="V746">
        <v>0</v>
      </c>
      <c r="W746" t="s">
        <v>65</v>
      </c>
      <c r="X746" t="s">
        <v>21</v>
      </c>
      <c r="Y746">
        <v>0</v>
      </c>
      <c r="Z746">
        <v>0</v>
      </c>
      <c r="AA746">
        <v>0</v>
      </c>
      <c r="AB746" t="s">
        <v>4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 t="s">
        <v>5</v>
      </c>
      <c r="AK746" t="s">
        <v>153</v>
      </c>
      <c r="AL746" t="s">
        <v>11</v>
      </c>
      <c r="AM746" t="s">
        <v>26</v>
      </c>
      <c r="AN746" t="s">
        <v>13</v>
      </c>
      <c r="AO746" t="s">
        <v>14</v>
      </c>
      <c r="AP746" t="s">
        <v>15</v>
      </c>
      <c r="AQ746" t="s">
        <v>29</v>
      </c>
      <c r="AR746">
        <v>130802</v>
      </c>
      <c r="AS746" t="s">
        <v>1069</v>
      </c>
    </row>
    <row r="747" spans="1:45" x14ac:dyDescent="0.25">
      <c r="A747" t="s">
        <v>0</v>
      </c>
      <c r="B747" t="s">
        <v>1</v>
      </c>
      <c r="C747" s="1">
        <v>42914</v>
      </c>
      <c r="D747" t="s">
        <v>2</v>
      </c>
      <c r="E747">
        <v>28</v>
      </c>
      <c r="F747">
        <v>0</v>
      </c>
      <c r="G747">
        <v>1</v>
      </c>
      <c r="H747">
        <v>3</v>
      </c>
      <c r="I747">
        <v>3</v>
      </c>
      <c r="J747">
        <v>0</v>
      </c>
      <c r="K747">
        <v>1</v>
      </c>
      <c r="L747">
        <v>0</v>
      </c>
      <c r="M747">
        <v>0</v>
      </c>
      <c r="N747">
        <v>3</v>
      </c>
      <c r="O747">
        <v>5</v>
      </c>
      <c r="P747">
        <v>8</v>
      </c>
      <c r="Q747" t="s">
        <v>679</v>
      </c>
      <c r="R747" t="s">
        <v>7</v>
      </c>
      <c r="S747" t="s">
        <v>8</v>
      </c>
      <c r="T747" t="s">
        <v>9</v>
      </c>
      <c r="U747" t="s">
        <v>38</v>
      </c>
      <c r="V747">
        <v>0</v>
      </c>
      <c r="W747" t="s">
        <v>39</v>
      </c>
      <c r="X747" t="s">
        <v>21</v>
      </c>
      <c r="Y747">
        <v>0</v>
      </c>
      <c r="Z747">
        <v>0</v>
      </c>
      <c r="AA747">
        <v>0</v>
      </c>
      <c r="AB747" t="s">
        <v>7</v>
      </c>
      <c r="AC747" t="s">
        <v>75</v>
      </c>
      <c r="AD747" t="s">
        <v>59</v>
      </c>
      <c r="AE747" t="s">
        <v>76</v>
      </c>
      <c r="AF747">
        <v>0</v>
      </c>
      <c r="AG747" t="s">
        <v>76</v>
      </c>
      <c r="AH747" t="s">
        <v>21</v>
      </c>
      <c r="AI747">
        <v>0</v>
      </c>
      <c r="AJ747">
        <v>0</v>
      </c>
      <c r="AK747">
        <v>0</v>
      </c>
      <c r="AL747" t="s">
        <v>11</v>
      </c>
      <c r="AM747" t="s">
        <v>71</v>
      </c>
      <c r="AN747">
        <v>0</v>
      </c>
      <c r="AO747" t="s">
        <v>14</v>
      </c>
      <c r="AP747" t="s">
        <v>28</v>
      </c>
      <c r="AQ747">
        <v>0</v>
      </c>
      <c r="AR747">
        <v>130807</v>
      </c>
      <c r="AS747" t="s">
        <v>1070</v>
      </c>
    </row>
    <row r="748" spans="1:45" x14ac:dyDescent="0.25">
      <c r="A748" t="s">
        <v>0</v>
      </c>
      <c r="B748" t="s">
        <v>1</v>
      </c>
      <c r="C748" s="1">
        <v>42914</v>
      </c>
      <c r="D748" t="s">
        <v>35</v>
      </c>
      <c r="E748">
        <v>45</v>
      </c>
      <c r="F748">
        <v>2</v>
      </c>
      <c r="G748">
        <v>1</v>
      </c>
      <c r="H748">
        <v>1</v>
      </c>
      <c r="I748">
        <v>2</v>
      </c>
      <c r="J748">
        <v>1</v>
      </c>
      <c r="K748">
        <v>0</v>
      </c>
      <c r="L748">
        <v>1</v>
      </c>
      <c r="M748">
        <v>0</v>
      </c>
      <c r="N748">
        <v>5</v>
      </c>
      <c r="O748">
        <v>3</v>
      </c>
      <c r="P748">
        <v>8</v>
      </c>
      <c r="Q748" t="s">
        <v>70</v>
      </c>
      <c r="R748" t="s">
        <v>7</v>
      </c>
      <c r="S748" t="s">
        <v>8</v>
      </c>
      <c r="T748" t="s">
        <v>9</v>
      </c>
      <c r="U748" t="s">
        <v>38</v>
      </c>
      <c r="V748">
        <v>0</v>
      </c>
      <c r="W748" t="s">
        <v>39</v>
      </c>
      <c r="X748" t="s">
        <v>21</v>
      </c>
      <c r="Y748">
        <v>0</v>
      </c>
      <c r="Z748">
        <v>0</v>
      </c>
      <c r="AA748">
        <v>0</v>
      </c>
      <c r="AB748" t="s">
        <v>7</v>
      </c>
      <c r="AC748" t="s">
        <v>75</v>
      </c>
      <c r="AD748" t="s">
        <v>59</v>
      </c>
      <c r="AE748" t="s">
        <v>76</v>
      </c>
      <c r="AF748">
        <v>0</v>
      </c>
      <c r="AG748" t="s">
        <v>76</v>
      </c>
      <c r="AH748" t="s">
        <v>21</v>
      </c>
      <c r="AI748">
        <v>0</v>
      </c>
      <c r="AJ748">
        <v>0</v>
      </c>
      <c r="AK748">
        <v>0</v>
      </c>
      <c r="AL748" t="s">
        <v>11</v>
      </c>
      <c r="AM748" t="s">
        <v>26</v>
      </c>
      <c r="AN748" t="s">
        <v>13</v>
      </c>
      <c r="AO748" t="s">
        <v>14</v>
      </c>
      <c r="AP748" t="s">
        <v>15</v>
      </c>
      <c r="AQ748" t="s">
        <v>29</v>
      </c>
      <c r="AR748">
        <v>130821</v>
      </c>
      <c r="AS748" t="s">
        <v>1071</v>
      </c>
    </row>
    <row r="749" spans="1:45" x14ac:dyDescent="0.25">
      <c r="A749" t="s">
        <v>0</v>
      </c>
      <c r="B749" t="s">
        <v>1</v>
      </c>
      <c r="C749" s="1">
        <v>42914</v>
      </c>
      <c r="D749" t="s">
        <v>2</v>
      </c>
      <c r="E749">
        <v>22</v>
      </c>
      <c r="F749">
        <v>0</v>
      </c>
      <c r="G749">
        <v>1</v>
      </c>
      <c r="H749">
        <v>2</v>
      </c>
      <c r="I749">
        <v>2</v>
      </c>
      <c r="J749">
        <v>0</v>
      </c>
      <c r="K749">
        <v>2</v>
      </c>
      <c r="L749">
        <v>0</v>
      </c>
      <c r="M749">
        <v>0</v>
      </c>
      <c r="N749">
        <v>2</v>
      </c>
      <c r="O749">
        <v>5</v>
      </c>
      <c r="P749">
        <v>7</v>
      </c>
      <c r="Q749" t="s">
        <v>1072</v>
      </c>
      <c r="R749" t="s">
        <v>7</v>
      </c>
      <c r="S749" t="s">
        <v>8</v>
      </c>
      <c r="T749" t="s">
        <v>9</v>
      </c>
      <c r="U749" t="s">
        <v>955</v>
      </c>
      <c r="V749">
        <v>0</v>
      </c>
      <c r="W749" t="s">
        <v>955</v>
      </c>
      <c r="X749" t="s">
        <v>21</v>
      </c>
      <c r="Y749">
        <v>0</v>
      </c>
      <c r="Z749">
        <v>0</v>
      </c>
      <c r="AA749">
        <v>0</v>
      </c>
      <c r="AB749" t="s">
        <v>4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 t="s">
        <v>5</v>
      </c>
      <c r="AK749" t="s">
        <v>46</v>
      </c>
      <c r="AL749" t="s">
        <v>11</v>
      </c>
      <c r="AM749" t="s">
        <v>12</v>
      </c>
      <c r="AN749" t="s">
        <v>41</v>
      </c>
      <c r="AO749" t="s">
        <v>14</v>
      </c>
      <c r="AP749" t="s">
        <v>28</v>
      </c>
      <c r="AQ749" t="s">
        <v>91</v>
      </c>
      <c r="AR749">
        <v>130828</v>
      </c>
      <c r="AS749" t="s">
        <v>1073</v>
      </c>
    </row>
    <row r="750" spans="1:45" x14ac:dyDescent="0.25">
      <c r="A750" t="s">
        <v>0</v>
      </c>
      <c r="B750" t="s">
        <v>1</v>
      </c>
      <c r="C750" s="1">
        <v>42914</v>
      </c>
      <c r="D750" t="s">
        <v>2</v>
      </c>
      <c r="E750">
        <v>16</v>
      </c>
      <c r="F750">
        <v>0</v>
      </c>
      <c r="G750">
        <v>0</v>
      </c>
      <c r="H750">
        <v>1</v>
      </c>
      <c r="I750">
        <v>1</v>
      </c>
      <c r="J750">
        <v>0</v>
      </c>
      <c r="K750">
        <v>0</v>
      </c>
      <c r="L750">
        <v>0</v>
      </c>
      <c r="M750">
        <v>0</v>
      </c>
      <c r="N750">
        <v>1</v>
      </c>
      <c r="O750">
        <v>1</v>
      </c>
      <c r="P750">
        <v>2</v>
      </c>
      <c r="Q750" t="s">
        <v>290</v>
      </c>
      <c r="R750" t="s">
        <v>7</v>
      </c>
      <c r="S750" t="s">
        <v>112</v>
      </c>
      <c r="T750" t="s">
        <v>290</v>
      </c>
      <c r="U750" t="s">
        <v>1074</v>
      </c>
      <c r="V750">
        <v>0</v>
      </c>
      <c r="W750" t="s">
        <v>1074</v>
      </c>
      <c r="X750" t="s">
        <v>21</v>
      </c>
      <c r="Y750">
        <v>0</v>
      </c>
      <c r="Z750">
        <v>0</v>
      </c>
      <c r="AA750">
        <v>0</v>
      </c>
      <c r="AB750" t="s">
        <v>4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 t="s">
        <v>5</v>
      </c>
      <c r="AK750" t="s">
        <v>153</v>
      </c>
      <c r="AL750" t="s">
        <v>11</v>
      </c>
      <c r="AM750" t="s">
        <v>26</v>
      </c>
      <c r="AN750" t="s">
        <v>41</v>
      </c>
      <c r="AO750" t="s">
        <v>14</v>
      </c>
      <c r="AP750" t="s">
        <v>15</v>
      </c>
      <c r="AQ750" t="s">
        <v>730</v>
      </c>
      <c r="AR750">
        <v>130831</v>
      </c>
      <c r="AS750" t="s">
        <v>1075</v>
      </c>
    </row>
    <row r="751" spans="1:45" x14ac:dyDescent="0.25">
      <c r="A751" t="s">
        <v>0</v>
      </c>
      <c r="B751" t="s">
        <v>1</v>
      </c>
      <c r="C751" s="1">
        <v>42914</v>
      </c>
      <c r="D751" t="s">
        <v>2</v>
      </c>
      <c r="E751">
        <v>33</v>
      </c>
      <c r="F751">
        <v>0</v>
      </c>
      <c r="G751">
        <v>2</v>
      </c>
      <c r="H751">
        <v>2</v>
      </c>
      <c r="I751">
        <v>1</v>
      </c>
      <c r="J751">
        <v>0</v>
      </c>
      <c r="K751">
        <v>1</v>
      </c>
      <c r="L751">
        <v>0</v>
      </c>
      <c r="M751">
        <v>0</v>
      </c>
      <c r="N751">
        <v>2</v>
      </c>
      <c r="O751">
        <v>4</v>
      </c>
      <c r="P751">
        <v>6</v>
      </c>
      <c r="Q751" t="s">
        <v>165</v>
      </c>
      <c r="R751" t="s">
        <v>7</v>
      </c>
      <c r="S751" t="s">
        <v>8</v>
      </c>
      <c r="T751" t="s">
        <v>9</v>
      </c>
      <c r="U751" t="s">
        <v>38</v>
      </c>
      <c r="V751">
        <v>0</v>
      </c>
      <c r="W751" t="s">
        <v>39</v>
      </c>
      <c r="X751" t="s">
        <v>21</v>
      </c>
      <c r="Y751">
        <v>0</v>
      </c>
      <c r="Z751">
        <v>0</v>
      </c>
      <c r="AA751">
        <v>0</v>
      </c>
      <c r="AB751" t="s">
        <v>4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 t="s">
        <v>5</v>
      </c>
      <c r="AK751" t="s">
        <v>153</v>
      </c>
      <c r="AL751" t="s">
        <v>11</v>
      </c>
      <c r="AM751" t="s">
        <v>12</v>
      </c>
      <c r="AN751" t="s">
        <v>41</v>
      </c>
      <c r="AO751" t="s">
        <v>14</v>
      </c>
      <c r="AP751" t="s">
        <v>28</v>
      </c>
      <c r="AQ751" t="s">
        <v>91</v>
      </c>
      <c r="AR751">
        <v>130832</v>
      </c>
      <c r="AS751" t="s">
        <v>1076</v>
      </c>
    </row>
    <row r="752" spans="1:45" x14ac:dyDescent="0.25">
      <c r="A752" t="s">
        <v>0</v>
      </c>
      <c r="B752" t="s">
        <v>1</v>
      </c>
      <c r="C752" s="1">
        <v>42914</v>
      </c>
      <c r="D752" t="s">
        <v>2</v>
      </c>
      <c r="E752">
        <v>44</v>
      </c>
      <c r="F752">
        <v>2</v>
      </c>
      <c r="G752">
        <v>0</v>
      </c>
      <c r="H752">
        <v>1</v>
      </c>
      <c r="I752">
        <v>2</v>
      </c>
      <c r="J752">
        <v>0</v>
      </c>
      <c r="K752">
        <v>1</v>
      </c>
      <c r="L752">
        <v>0</v>
      </c>
      <c r="M752">
        <v>0</v>
      </c>
      <c r="N752">
        <v>3</v>
      </c>
      <c r="O752">
        <v>3</v>
      </c>
      <c r="P752">
        <v>6</v>
      </c>
      <c r="Q752" t="s">
        <v>290</v>
      </c>
      <c r="R752" t="s">
        <v>7</v>
      </c>
      <c r="S752" t="s">
        <v>8</v>
      </c>
      <c r="T752" t="s">
        <v>9</v>
      </c>
      <c r="U752" t="s">
        <v>65</v>
      </c>
      <c r="V752">
        <v>0</v>
      </c>
      <c r="W752" t="s">
        <v>65</v>
      </c>
      <c r="X752" t="s">
        <v>21</v>
      </c>
      <c r="Y752">
        <v>0</v>
      </c>
      <c r="Z752">
        <v>0</v>
      </c>
      <c r="AA752">
        <v>0</v>
      </c>
      <c r="AB752" t="s">
        <v>4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 t="s">
        <v>5</v>
      </c>
      <c r="AK752" t="s">
        <v>18</v>
      </c>
      <c r="AL752" t="s">
        <v>11</v>
      </c>
      <c r="AM752" t="s">
        <v>71</v>
      </c>
      <c r="AN752" t="s">
        <v>13</v>
      </c>
      <c r="AO752" t="s">
        <v>14</v>
      </c>
      <c r="AP752" t="s">
        <v>28</v>
      </c>
      <c r="AQ752">
        <v>0</v>
      </c>
      <c r="AR752">
        <v>130837</v>
      </c>
      <c r="AS752" t="s">
        <v>1077</v>
      </c>
    </row>
    <row r="753" spans="1:45" x14ac:dyDescent="0.25">
      <c r="A753" t="s">
        <v>0</v>
      </c>
      <c r="B753" t="s">
        <v>1</v>
      </c>
      <c r="C753" s="1">
        <v>42914</v>
      </c>
      <c r="D753" t="s">
        <v>35</v>
      </c>
      <c r="E753">
        <v>55</v>
      </c>
      <c r="F753">
        <v>0</v>
      </c>
      <c r="G753">
        <v>1</v>
      </c>
      <c r="H753">
        <v>2</v>
      </c>
      <c r="I753">
        <v>2</v>
      </c>
      <c r="J753">
        <v>1</v>
      </c>
      <c r="K753">
        <v>1</v>
      </c>
      <c r="L753">
        <v>0</v>
      </c>
      <c r="M753">
        <v>0</v>
      </c>
      <c r="N753">
        <v>3</v>
      </c>
      <c r="O753">
        <v>4</v>
      </c>
      <c r="P753">
        <v>7</v>
      </c>
      <c r="Q753" t="s">
        <v>63</v>
      </c>
      <c r="R753" t="s">
        <v>7</v>
      </c>
      <c r="S753" t="s">
        <v>8</v>
      </c>
      <c r="T753" t="s">
        <v>9</v>
      </c>
      <c r="U753" t="s">
        <v>19</v>
      </c>
      <c r="V753">
        <v>0</v>
      </c>
      <c r="W753" t="s">
        <v>19</v>
      </c>
      <c r="X753" t="s">
        <v>21</v>
      </c>
      <c r="Y753">
        <v>0</v>
      </c>
      <c r="Z753">
        <v>0</v>
      </c>
      <c r="AA753">
        <v>0</v>
      </c>
      <c r="AB753" t="s">
        <v>4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 t="s">
        <v>5</v>
      </c>
      <c r="AK753" t="s">
        <v>153</v>
      </c>
      <c r="AL753" t="s">
        <v>11</v>
      </c>
      <c r="AM753" t="s">
        <v>26</v>
      </c>
      <c r="AN753" t="s">
        <v>13</v>
      </c>
      <c r="AO753" t="s">
        <v>14</v>
      </c>
      <c r="AP753" t="s">
        <v>15</v>
      </c>
      <c r="AQ753">
        <v>0</v>
      </c>
      <c r="AR753">
        <v>130838</v>
      </c>
      <c r="AS753" t="s">
        <v>1078</v>
      </c>
    </row>
    <row r="754" spans="1:45" x14ac:dyDescent="0.25">
      <c r="A754" t="s">
        <v>0</v>
      </c>
      <c r="B754" t="s">
        <v>1</v>
      </c>
      <c r="C754" s="1">
        <v>42914</v>
      </c>
      <c r="D754" t="s">
        <v>2</v>
      </c>
      <c r="E754">
        <v>27</v>
      </c>
      <c r="F754">
        <v>0</v>
      </c>
      <c r="G754">
        <v>2</v>
      </c>
      <c r="H754">
        <v>2</v>
      </c>
      <c r="I754">
        <v>1</v>
      </c>
      <c r="J754">
        <v>0</v>
      </c>
      <c r="K754">
        <v>1</v>
      </c>
      <c r="L754">
        <v>0</v>
      </c>
      <c r="M754">
        <v>0</v>
      </c>
      <c r="N754">
        <v>2</v>
      </c>
      <c r="O754">
        <v>4</v>
      </c>
      <c r="P754">
        <v>6</v>
      </c>
      <c r="Q754" t="s">
        <v>96</v>
      </c>
      <c r="R754" t="s">
        <v>7</v>
      </c>
      <c r="S754" t="s">
        <v>8</v>
      </c>
      <c r="T754" t="s">
        <v>9</v>
      </c>
      <c r="U754" t="s">
        <v>19</v>
      </c>
      <c r="V754">
        <v>0</v>
      </c>
      <c r="W754" t="s">
        <v>19</v>
      </c>
      <c r="X754" t="s">
        <v>21</v>
      </c>
      <c r="Y754">
        <v>0</v>
      </c>
      <c r="Z754">
        <v>0</v>
      </c>
      <c r="AA754">
        <v>0</v>
      </c>
      <c r="AB754" t="s">
        <v>4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 t="s">
        <v>5</v>
      </c>
      <c r="AK754" t="s">
        <v>142</v>
      </c>
      <c r="AL754" t="s">
        <v>154</v>
      </c>
      <c r="AM754" t="s">
        <v>12</v>
      </c>
      <c r="AN754" t="s">
        <v>41</v>
      </c>
      <c r="AO754" t="s">
        <v>14</v>
      </c>
      <c r="AP754" t="s">
        <v>50</v>
      </c>
      <c r="AQ754">
        <v>0</v>
      </c>
      <c r="AR754">
        <v>130842</v>
      </c>
      <c r="AS754" t="s">
        <v>1079</v>
      </c>
    </row>
    <row r="755" spans="1:45" x14ac:dyDescent="0.25">
      <c r="A755" t="s">
        <v>0</v>
      </c>
      <c r="B755" t="s">
        <v>1</v>
      </c>
      <c r="C755" s="1">
        <v>42914</v>
      </c>
      <c r="D755" t="s">
        <v>2</v>
      </c>
      <c r="E755">
        <v>25</v>
      </c>
      <c r="F755">
        <v>1</v>
      </c>
      <c r="G755">
        <v>2</v>
      </c>
      <c r="H755">
        <v>1</v>
      </c>
      <c r="I755">
        <v>3</v>
      </c>
      <c r="J755">
        <v>0</v>
      </c>
      <c r="K755">
        <v>1</v>
      </c>
      <c r="L755">
        <v>0</v>
      </c>
      <c r="M755">
        <v>0</v>
      </c>
      <c r="N755">
        <v>2</v>
      </c>
      <c r="O755">
        <v>6</v>
      </c>
      <c r="P755">
        <v>8</v>
      </c>
      <c r="Q755" t="s">
        <v>63</v>
      </c>
      <c r="R755" t="s">
        <v>7</v>
      </c>
      <c r="S755" t="s">
        <v>75</v>
      </c>
      <c r="T755" t="s">
        <v>63</v>
      </c>
      <c r="U755" t="s">
        <v>176</v>
      </c>
      <c r="V755">
        <v>0</v>
      </c>
      <c r="W755" t="s">
        <v>176</v>
      </c>
      <c r="X755" t="s">
        <v>21</v>
      </c>
      <c r="Y755">
        <v>0</v>
      </c>
      <c r="Z755">
        <v>0</v>
      </c>
      <c r="AA755">
        <v>0</v>
      </c>
      <c r="AB755" t="s">
        <v>4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 t="s">
        <v>5</v>
      </c>
      <c r="AK755" t="s">
        <v>153</v>
      </c>
      <c r="AL755" t="s">
        <v>11</v>
      </c>
      <c r="AM755" t="s">
        <v>26</v>
      </c>
      <c r="AN755" t="s">
        <v>41</v>
      </c>
      <c r="AO755" t="s">
        <v>14</v>
      </c>
      <c r="AP755" t="s">
        <v>15</v>
      </c>
      <c r="AQ755" t="s">
        <v>47</v>
      </c>
      <c r="AR755">
        <v>130843</v>
      </c>
      <c r="AS755" t="s">
        <v>1080</v>
      </c>
    </row>
    <row r="756" spans="1:45" x14ac:dyDescent="0.25">
      <c r="A756" t="s">
        <v>0</v>
      </c>
      <c r="B756" t="s">
        <v>1</v>
      </c>
      <c r="C756" s="1">
        <v>42915</v>
      </c>
      <c r="D756" t="s">
        <v>35</v>
      </c>
      <c r="E756">
        <v>20</v>
      </c>
      <c r="F756">
        <v>0</v>
      </c>
      <c r="G756">
        <v>0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0</v>
      </c>
      <c r="N756">
        <v>1</v>
      </c>
      <c r="O756">
        <v>1</v>
      </c>
      <c r="P756">
        <v>2</v>
      </c>
      <c r="Q756" t="s">
        <v>79</v>
      </c>
      <c r="R756" t="s">
        <v>7</v>
      </c>
      <c r="S756" t="s">
        <v>8</v>
      </c>
      <c r="T756" t="s">
        <v>9</v>
      </c>
      <c r="U756" t="s">
        <v>65</v>
      </c>
      <c r="V756">
        <v>0</v>
      </c>
      <c r="W756" t="s">
        <v>65</v>
      </c>
      <c r="X756" t="s">
        <v>21</v>
      </c>
      <c r="Y756">
        <v>0</v>
      </c>
      <c r="Z756">
        <v>0</v>
      </c>
      <c r="AA756">
        <v>0</v>
      </c>
      <c r="AB756" t="s">
        <v>4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 t="s">
        <v>5</v>
      </c>
      <c r="AK756" t="s">
        <v>153</v>
      </c>
      <c r="AL756" t="s">
        <v>11</v>
      </c>
      <c r="AM756" t="s">
        <v>12</v>
      </c>
      <c r="AN756" t="s">
        <v>41</v>
      </c>
      <c r="AO756" t="s">
        <v>14</v>
      </c>
      <c r="AP756" t="s">
        <v>15</v>
      </c>
      <c r="AQ756">
        <v>0</v>
      </c>
      <c r="AR756">
        <v>130844</v>
      </c>
      <c r="AS756" t="s">
        <v>1081</v>
      </c>
    </row>
    <row r="757" spans="1:45" x14ac:dyDescent="0.25">
      <c r="A757" t="s">
        <v>0</v>
      </c>
      <c r="B757" t="s">
        <v>1</v>
      </c>
      <c r="C757" s="1">
        <v>42915</v>
      </c>
      <c r="D757" t="s">
        <v>35</v>
      </c>
      <c r="E757">
        <v>26</v>
      </c>
      <c r="F757">
        <v>0</v>
      </c>
      <c r="G757">
        <v>0</v>
      </c>
      <c r="H757">
        <v>1</v>
      </c>
      <c r="I757">
        <v>1</v>
      </c>
      <c r="J757">
        <v>2</v>
      </c>
      <c r="K757">
        <v>0</v>
      </c>
      <c r="L757">
        <v>0</v>
      </c>
      <c r="M757">
        <v>0</v>
      </c>
      <c r="N757">
        <v>3</v>
      </c>
      <c r="O757">
        <v>1</v>
      </c>
      <c r="P757">
        <v>4</v>
      </c>
      <c r="Q757" t="s">
        <v>43</v>
      </c>
      <c r="R757" t="s">
        <v>7</v>
      </c>
      <c r="S757" t="s">
        <v>8</v>
      </c>
      <c r="T757" t="s">
        <v>9</v>
      </c>
      <c r="U757" t="s">
        <v>65</v>
      </c>
      <c r="V757">
        <v>0</v>
      </c>
      <c r="W757" t="s">
        <v>65</v>
      </c>
      <c r="X757" t="s">
        <v>21</v>
      </c>
      <c r="Y757">
        <v>0</v>
      </c>
      <c r="Z757">
        <v>0</v>
      </c>
      <c r="AA757">
        <v>0</v>
      </c>
      <c r="AB757" t="s">
        <v>7</v>
      </c>
      <c r="AC757" t="s">
        <v>75</v>
      </c>
      <c r="AD757" t="s">
        <v>59</v>
      </c>
      <c r="AE757" t="s">
        <v>59</v>
      </c>
      <c r="AF757">
        <v>0</v>
      </c>
      <c r="AG757" t="s">
        <v>138</v>
      </c>
      <c r="AH757" t="s">
        <v>21</v>
      </c>
      <c r="AI757">
        <v>0</v>
      </c>
      <c r="AJ757">
        <v>0</v>
      </c>
      <c r="AK757">
        <v>0</v>
      </c>
      <c r="AL757" t="s">
        <v>11</v>
      </c>
      <c r="AM757" t="s">
        <v>71</v>
      </c>
      <c r="AN757" t="s">
        <v>41</v>
      </c>
      <c r="AO757" t="s">
        <v>14</v>
      </c>
      <c r="AP757" t="s">
        <v>15</v>
      </c>
      <c r="AQ757">
        <v>0</v>
      </c>
      <c r="AR757">
        <v>130847</v>
      </c>
      <c r="AS757" t="s">
        <v>1082</v>
      </c>
    </row>
    <row r="758" spans="1:45" x14ac:dyDescent="0.25">
      <c r="A758" t="s">
        <v>0</v>
      </c>
      <c r="B758" t="s">
        <v>1</v>
      </c>
      <c r="C758" s="1">
        <v>42915</v>
      </c>
      <c r="D758" t="s">
        <v>35</v>
      </c>
      <c r="E758">
        <v>27</v>
      </c>
      <c r="F758">
        <v>0</v>
      </c>
      <c r="G758">
        <v>0</v>
      </c>
      <c r="H758">
        <v>2</v>
      </c>
      <c r="I758">
        <v>1</v>
      </c>
      <c r="J758">
        <v>1</v>
      </c>
      <c r="K758">
        <v>0</v>
      </c>
      <c r="L758">
        <v>0</v>
      </c>
      <c r="M758">
        <v>0</v>
      </c>
      <c r="N758">
        <v>3</v>
      </c>
      <c r="O758">
        <v>1</v>
      </c>
      <c r="P758">
        <v>4</v>
      </c>
      <c r="Q758" t="s">
        <v>43</v>
      </c>
      <c r="R758" t="s">
        <v>7</v>
      </c>
      <c r="S758" t="s">
        <v>8</v>
      </c>
      <c r="T758" t="s">
        <v>9</v>
      </c>
      <c r="U758" t="s">
        <v>19</v>
      </c>
      <c r="V758">
        <v>0</v>
      </c>
      <c r="W758" t="s">
        <v>19</v>
      </c>
      <c r="X758" t="s">
        <v>21</v>
      </c>
      <c r="Y758">
        <v>0</v>
      </c>
      <c r="Z758">
        <v>0</v>
      </c>
      <c r="AA758">
        <v>0</v>
      </c>
      <c r="AB758" t="s">
        <v>4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 t="s">
        <v>5</v>
      </c>
      <c r="AK758" t="s">
        <v>110</v>
      </c>
      <c r="AL758" t="s">
        <v>11</v>
      </c>
      <c r="AM758" t="s">
        <v>12</v>
      </c>
      <c r="AN758" t="s">
        <v>41</v>
      </c>
      <c r="AO758" t="s">
        <v>14</v>
      </c>
      <c r="AP758" t="s">
        <v>15</v>
      </c>
      <c r="AQ758">
        <v>0</v>
      </c>
      <c r="AR758">
        <v>130848</v>
      </c>
      <c r="AS758" t="s">
        <v>1083</v>
      </c>
    </row>
    <row r="759" spans="1:45" x14ac:dyDescent="0.25">
      <c r="A759" t="s">
        <v>0</v>
      </c>
      <c r="B759" t="s">
        <v>1</v>
      </c>
      <c r="C759" s="1">
        <v>42915</v>
      </c>
      <c r="D759" t="s">
        <v>2</v>
      </c>
      <c r="E759">
        <v>30</v>
      </c>
      <c r="F759">
        <v>0</v>
      </c>
      <c r="G759">
        <v>2</v>
      </c>
      <c r="H759">
        <v>1</v>
      </c>
      <c r="I759">
        <v>1</v>
      </c>
      <c r="J759">
        <v>1</v>
      </c>
      <c r="K759">
        <v>1</v>
      </c>
      <c r="L759">
        <v>0</v>
      </c>
      <c r="M759">
        <v>0</v>
      </c>
      <c r="N759">
        <v>2</v>
      </c>
      <c r="O759">
        <v>4</v>
      </c>
      <c r="P759">
        <v>6</v>
      </c>
      <c r="Q759" t="s">
        <v>43</v>
      </c>
      <c r="R759" t="s">
        <v>7</v>
      </c>
      <c r="S759" t="s">
        <v>8</v>
      </c>
      <c r="T759" t="s">
        <v>9</v>
      </c>
      <c r="U759" t="s">
        <v>19</v>
      </c>
      <c r="V759">
        <v>0</v>
      </c>
      <c r="W759" t="s">
        <v>19</v>
      </c>
      <c r="X759" t="s">
        <v>21</v>
      </c>
      <c r="Y759">
        <v>0</v>
      </c>
      <c r="Z759">
        <v>0</v>
      </c>
      <c r="AA759">
        <v>0</v>
      </c>
      <c r="AB759" t="s">
        <v>4</v>
      </c>
      <c r="AC759" t="s">
        <v>36</v>
      </c>
      <c r="AD759" t="s">
        <v>37</v>
      </c>
      <c r="AE759">
        <v>0</v>
      </c>
      <c r="AF759">
        <v>0</v>
      </c>
      <c r="AG759">
        <v>0</v>
      </c>
      <c r="AH759">
        <v>0</v>
      </c>
      <c r="AI759">
        <v>0</v>
      </c>
      <c r="AJ759" t="s">
        <v>21</v>
      </c>
      <c r="AK759">
        <v>0</v>
      </c>
      <c r="AL759" t="s">
        <v>11</v>
      </c>
      <c r="AM759" t="s">
        <v>71</v>
      </c>
      <c r="AN759" t="s">
        <v>41</v>
      </c>
      <c r="AO759" t="s">
        <v>14</v>
      </c>
      <c r="AP759" t="s">
        <v>15</v>
      </c>
      <c r="AQ759">
        <v>0</v>
      </c>
      <c r="AR759">
        <v>130856</v>
      </c>
      <c r="AS759" t="s">
        <v>1084</v>
      </c>
    </row>
    <row r="760" spans="1:45" x14ac:dyDescent="0.25">
      <c r="A760" t="s">
        <v>0</v>
      </c>
      <c r="B760" t="s">
        <v>1</v>
      </c>
      <c r="C760" s="1">
        <v>42915</v>
      </c>
      <c r="D760" t="s">
        <v>2</v>
      </c>
      <c r="E760">
        <v>21</v>
      </c>
      <c r="F760">
        <v>0</v>
      </c>
      <c r="G760">
        <v>2</v>
      </c>
      <c r="H760">
        <v>1</v>
      </c>
      <c r="I760">
        <v>2</v>
      </c>
      <c r="J760">
        <v>2</v>
      </c>
      <c r="K760">
        <v>1</v>
      </c>
      <c r="L760">
        <v>0</v>
      </c>
      <c r="M760">
        <v>1</v>
      </c>
      <c r="N760">
        <v>3</v>
      </c>
      <c r="O760">
        <v>6</v>
      </c>
      <c r="P760">
        <v>9</v>
      </c>
      <c r="Q760" t="s">
        <v>125</v>
      </c>
      <c r="R760" t="s">
        <v>7</v>
      </c>
      <c r="S760" t="s">
        <v>8</v>
      </c>
      <c r="T760" t="s">
        <v>9</v>
      </c>
      <c r="U760" t="s">
        <v>65</v>
      </c>
      <c r="V760">
        <v>0</v>
      </c>
      <c r="W760" t="s">
        <v>65</v>
      </c>
      <c r="X760" t="s">
        <v>21</v>
      </c>
      <c r="Y760">
        <v>0</v>
      </c>
      <c r="Z760">
        <v>0</v>
      </c>
      <c r="AA760">
        <v>0</v>
      </c>
      <c r="AB760" t="s">
        <v>4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 t="s">
        <v>5</v>
      </c>
      <c r="AK760" t="s">
        <v>153</v>
      </c>
      <c r="AL760" t="s">
        <v>11</v>
      </c>
      <c r="AM760" t="s">
        <v>26</v>
      </c>
      <c r="AN760" t="s">
        <v>13</v>
      </c>
      <c r="AO760" t="s">
        <v>14</v>
      </c>
      <c r="AP760" t="s">
        <v>15</v>
      </c>
      <c r="AQ760" t="s">
        <v>29</v>
      </c>
      <c r="AR760">
        <v>130859</v>
      </c>
      <c r="AS760" t="s">
        <v>1085</v>
      </c>
    </row>
    <row r="761" spans="1:45" x14ac:dyDescent="0.25">
      <c r="A761" t="s">
        <v>0</v>
      </c>
      <c r="B761" t="s">
        <v>1</v>
      </c>
      <c r="C761" s="1">
        <v>42915</v>
      </c>
      <c r="D761" t="s">
        <v>2</v>
      </c>
      <c r="E761">
        <v>35</v>
      </c>
      <c r="F761">
        <v>1</v>
      </c>
      <c r="G761">
        <v>0</v>
      </c>
      <c r="H761">
        <v>1</v>
      </c>
      <c r="I761">
        <v>2</v>
      </c>
      <c r="J761">
        <v>3</v>
      </c>
      <c r="K761">
        <v>1</v>
      </c>
      <c r="L761">
        <v>0</v>
      </c>
      <c r="M761">
        <v>0</v>
      </c>
      <c r="N761">
        <v>5</v>
      </c>
      <c r="O761">
        <v>3</v>
      </c>
      <c r="P761">
        <v>8</v>
      </c>
      <c r="Q761" t="s">
        <v>9</v>
      </c>
      <c r="R761" t="s">
        <v>7</v>
      </c>
      <c r="S761" t="s">
        <v>8</v>
      </c>
      <c r="T761" t="s">
        <v>9</v>
      </c>
      <c r="U761" t="s">
        <v>38</v>
      </c>
      <c r="V761">
        <v>0</v>
      </c>
      <c r="W761" t="s">
        <v>39</v>
      </c>
      <c r="X761" t="s">
        <v>21</v>
      </c>
      <c r="Y761">
        <v>0</v>
      </c>
      <c r="Z761">
        <v>0</v>
      </c>
      <c r="AA761">
        <v>0</v>
      </c>
      <c r="AB761" t="s">
        <v>7</v>
      </c>
      <c r="AC761" t="s">
        <v>75</v>
      </c>
      <c r="AD761" t="s">
        <v>59</v>
      </c>
      <c r="AE761" t="s">
        <v>76</v>
      </c>
      <c r="AF761">
        <v>0</v>
      </c>
      <c r="AG761" t="s">
        <v>76</v>
      </c>
      <c r="AH761" t="s">
        <v>21</v>
      </c>
      <c r="AI761">
        <v>0</v>
      </c>
      <c r="AJ761">
        <v>0</v>
      </c>
      <c r="AK761">
        <v>0</v>
      </c>
      <c r="AL761" t="s">
        <v>11</v>
      </c>
      <c r="AM761" t="s">
        <v>71</v>
      </c>
      <c r="AN761" t="s">
        <v>41</v>
      </c>
      <c r="AO761" t="s">
        <v>14</v>
      </c>
      <c r="AP761" t="s">
        <v>15</v>
      </c>
      <c r="AQ761" t="s">
        <v>47</v>
      </c>
      <c r="AR761">
        <v>130860</v>
      </c>
      <c r="AS761" t="s">
        <v>1086</v>
      </c>
    </row>
    <row r="762" spans="1:45" x14ac:dyDescent="0.25">
      <c r="A762" t="s">
        <v>0</v>
      </c>
      <c r="B762" t="s">
        <v>1</v>
      </c>
      <c r="C762" s="1">
        <v>42915</v>
      </c>
      <c r="D762" t="s">
        <v>2</v>
      </c>
      <c r="E762">
        <v>40</v>
      </c>
      <c r="F762">
        <v>0</v>
      </c>
      <c r="G762">
        <v>1</v>
      </c>
      <c r="H762">
        <v>2</v>
      </c>
      <c r="I762">
        <v>1</v>
      </c>
      <c r="J762">
        <v>1</v>
      </c>
      <c r="K762">
        <v>1</v>
      </c>
      <c r="L762">
        <v>0</v>
      </c>
      <c r="M762">
        <v>0</v>
      </c>
      <c r="N762">
        <v>3</v>
      </c>
      <c r="O762">
        <v>3</v>
      </c>
      <c r="P762">
        <v>6</v>
      </c>
      <c r="Q762" t="s">
        <v>63</v>
      </c>
      <c r="R762" t="s">
        <v>7</v>
      </c>
      <c r="S762" t="s">
        <v>75</v>
      </c>
      <c r="T762" t="s">
        <v>63</v>
      </c>
      <c r="U762" t="s">
        <v>1087</v>
      </c>
      <c r="V762">
        <v>0</v>
      </c>
      <c r="W762" t="s">
        <v>1087</v>
      </c>
      <c r="X762" t="s">
        <v>21</v>
      </c>
      <c r="Y762">
        <v>0</v>
      </c>
      <c r="Z762">
        <v>0</v>
      </c>
      <c r="AA762">
        <v>0</v>
      </c>
      <c r="AB762" t="s">
        <v>4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 t="s">
        <v>5</v>
      </c>
      <c r="AK762" t="s">
        <v>153</v>
      </c>
      <c r="AL762" t="s">
        <v>11</v>
      </c>
      <c r="AM762" t="s">
        <v>26</v>
      </c>
      <c r="AN762" t="s">
        <v>41</v>
      </c>
      <c r="AO762" t="s">
        <v>14</v>
      </c>
      <c r="AP762" t="s">
        <v>15</v>
      </c>
      <c r="AQ762">
        <v>0</v>
      </c>
      <c r="AR762">
        <v>130862</v>
      </c>
      <c r="AS762" t="s">
        <v>1088</v>
      </c>
    </row>
    <row r="763" spans="1:45" x14ac:dyDescent="0.25">
      <c r="A763" t="s">
        <v>0</v>
      </c>
      <c r="B763" t="s">
        <v>1</v>
      </c>
      <c r="C763" s="1">
        <v>42915</v>
      </c>
      <c r="D763" t="s">
        <v>2</v>
      </c>
      <c r="E763">
        <v>34</v>
      </c>
      <c r="F763">
        <v>1</v>
      </c>
      <c r="G763">
        <v>1</v>
      </c>
      <c r="H763">
        <v>2</v>
      </c>
      <c r="I763">
        <v>1</v>
      </c>
      <c r="J763">
        <v>0</v>
      </c>
      <c r="K763">
        <v>1</v>
      </c>
      <c r="L763">
        <v>0</v>
      </c>
      <c r="M763">
        <v>0</v>
      </c>
      <c r="N763">
        <v>3</v>
      </c>
      <c r="O763">
        <v>3</v>
      </c>
      <c r="P763">
        <v>6</v>
      </c>
      <c r="Q763" t="s">
        <v>63</v>
      </c>
      <c r="R763" t="s">
        <v>7</v>
      </c>
      <c r="S763" t="s">
        <v>75</v>
      </c>
      <c r="T763" t="s">
        <v>63</v>
      </c>
      <c r="U763" t="s">
        <v>176</v>
      </c>
      <c r="V763">
        <v>0</v>
      </c>
      <c r="W763" t="s">
        <v>176</v>
      </c>
      <c r="X763" t="s">
        <v>21</v>
      </c>
      <c r="Y763">
        <v>0</v>
      </c>
      <c r="Z763">
        <v>0</v>
      </c>
      <c r="AA763">
        <v>0</v>
      </c>
      <c r="AB763" t="s">
        <v>4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 t="s">
        <v>5</v>
      </c>
      <c r="AK763" t="s">
        <v>153</v>
      </c>
      <c r="AL763" t="s">
        <v>11</v>
      </c>
      <c r="AM763" t="s">
        <v>26</v>
      </c>
      <c r="AN763" t="s">
        <v>41</v>
      </c>
      <c r="AO763" t="s">
        <v>14</v>
      </c>
      <c r="AP763" t="s">
        <v>15</v>
      </c>
      <c r="AQ763" t="s">
        <v>47</v>
      </c>
      <c r="AR763">
        <v>130865</v>
      </c>
      <c r="AS763" t="s">
        <v>1089</v>
      </c>
    </row>
    <row r="764" spans="1:45" x14ac:dyDescent="0.25">
      <c r="A764" t="s">
        <v>0</v>
      </c>
      <c r="B764" t="s">
        <v>1</v>
      </c>
      <c r="C764" s="1">
        <v>42915</v>
      </c>
      <c r="D764" t="s">
        <v>2</v>
      </c>
      <c r="E764">
        <v>28</v>
      </c>
      <c r="F764">
        <v>0</v>
      </c>
      <c r="G764">
        <v>1</v>
      </c>
      <c r="H764">
        <v>2</v>
      </c>
      <c r="I764">
        <v>2</v>
      </c>
      <c r="J764">
        <v>1</v>
      </c>
      <c r="K764">
        <v>1</v>
      </c>
      <c r="L764">
        <v>0</v>
      </c>
      <c r="M764">
        <v>0</v>
      </c>
      <c r="N764">
        <v>3</v>
      </c>
      <c r="O764">
        <v>4</v>
      </c>
      <c r="P764">
        <v>7</v>
      </c>
      <c r="Q764" t="s">
        <v>70</v>
      </c>
      <c r="R764" t="s">
        <v>7</v>
      </c>
      <c r="S764" t="s">
        <v>8</v>
      </c>
      <c r="T764" t="s">
        <v>9</v>
      </c>
      <c r="U764" t="s">
        <v>19</v>
      </c>
      <c r="V764">
        <v>0</v>
      </c>
      <c r="W764" t="s">
        <v>19</v>
      </c>
      <c r="X764" t="s">
        <v>21</v>
      </c>
      <c r="Y764">
        <v>0</v>
      </c>
      <c r="Z764">
        <v>0</v>
      </c>
      <c r="AA764">
        <v>0</v>
      </c>
      <c r="AB764" t="s">
        <v>4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 t="s">
        <v>5</v>
      </c>
      <c r="AK764" t="s">
        <v>110</v>
      </c>
      <c r="AL764" t="s">
        <v>11</v>
      </c>
      <c r="AM764" t="s">
        <v>12</v>
      </c>
      <c r="AN764">
        <v>0</v>
      </c>
      <c r="AO764" t="s">
        <v>14</v>
      </c>
      <c r="AP764" t="s">
        <v>15</v>
      </c>
      <c r="AQ764" t="s">
        <v>91</v>
      </c>
      <c r="AR764">
        <v>130866</v>
      </c>
      <c r="AS764" t="s">
        <v>1090</v>
      </c>
    </row>
    <row r="765" spans="1:45" x14ac:dyDescent="0.25">
      <c r="A765" t="s">
        <v>0</v>
      </c>
      <c r="B765" t="s">
        <v>1</v>
      </c>
      <c r="C765" s="1">
        <v>42914</v>
      </c>
      <c r="D765" t="s">
        <v>2</v>
      </c>
      <c r="E765">
        <v>50</v>
      </c>
      <c r="F765">
        <v>0</v>
      </c>
      <c r="G765">
        <v>0</v>
      </c>
      <c r="H765">
        <v>2</v>
      </c>
      <c r="I765">
        <v>1</v>
      </c>
      <c r="J765">
        <v>0</v>
      </c>
      <c r="K765">
        <v>1</v>
      </c>
      <c r="L765">
        <v>1</v>
      </c>
      <c r="M765">
        <v>0</v>
      </c>
      <c r="N765">
        <v>3</v>
      </c>
      <c r="O765">
        <v>2</v>
      </c>
      <c r="P765">
        <v>5</v>
      </c>
      <c r="Q765" t="s">
        <v>9</v>
      </c>
      <c r="R765" t="s">
        <v>7</v>
      </c>
      <c r="S765" t="s">
        <v>8</v>
      </c>
      <c r="T765" t="s">
        <v>9</v>
      </c>
      <c r="U765" t="s">
        <v>19</v>
      </c>
      <c r="V765">
        <v>0</v>
      </c>
      <c r="W765" t="s">
        <v>19</v>
      </c>
      <c r="X765" t="s">
        <v>21</v>
      </c>
      <c r="Y765">
        <v>0</v>
      </c>
      <c r="Z765">
        <v>0</v>
      </c>
      <c r="AA765">
        <v>0</v>
      </c>
      <c r="AB765" t="s">
        <v>4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 t="s">
        <v>5</v>
      </c>
      <c r="AK765" t="s">
        <v>153</v>
      </c>
      <c r="AL765" t="s">
        <v>11</v>
      </c>
      <c r="AM765" t="s">
        <v>26</v>
      </c>
      <c r="AN765" t="s">
        <v>41</v>
      </c>
      <c r="AO765" t="s">
        <v>14</v>
      </c>
      <c r="AP765" t="s">
        <v>15</v>
      </c>
      <c r="AQ765" t="s">
        <v>29</v>
      </c>
      <c r="AR765">
        <v>130987</v>
      </c>
      <c r="AS765" t="s">
        <v>2795</v>
      </c>
    </row>
    <row r="766" spans="1:45" x14ac:dyDescent="0.25">
      <c r="A766" t="s">
        <v>0</v>
      </c>
      <c r="B766" t="s">
        <v>1</v>
      </c>
      <c r="C766" s="1">
        <v>42914</v>
      </c>
      <c r="D766" t="s">
        <v>2</v>
      </c>
      <c r="E766">
        <v>34</v>
      </c>
      <c r="F766">
        <v>0</v>
      </c>
      <c r="G766">
        <v>0</v>
      </c>
      <c r="H766">
        <v>1</v>
      </c>
      <c r="I766">
        <v>3</v>
      </c>
      <c r="J766">
        <v>0</v>
      </c>
      <c r="K766">
        <v>1</v>
      </c>
      <c r="L766">
        <v>0</v>
      </c>
      <c r="M766">
        <v>0</v>
      </c>
      <c r="N766">
        <v>1</v>
      </c>
      <c r="O766">
        <v>4</v>
      </c>
      <c r="P766">
        <v>5</v>
      </c>
      <c r="Q766" t="s">
        <v>43</v>
      </c>
      <c r="R766" t="s">
        <v>7</v>
      </c>
      <c r="S766" t="s">
        <v>8</v>
      </c>
      <c r="T766" t="s">
        <v>9</v>
      </c>
      <c r="U766" t="s">
        <v>38</v>
      </c>
      <c r="V766">
        <v>0</v>
      </c>
      <c r="W766" t="s">
        <v>39</v>
      </c>
      <c r="X766" t="s">
        <v>21</v>
      </c>
      <c r="Y766">
        <v>0</v>
      </c>
      <c r="Z766">
        <v>0</v>
      </c>
      <c r="AA766">
        <v>0</v>
      </c>
      <c r="AB766" t="s">
        <v>4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 t="s">
        <v>5</v>
      </c>
      <c r="AK766" t="s">
        <v>153</v>
      </c>
      <c r="AL766" t="s">
        <v>11</v>
      </c>
      <c r="AM766" t="s">
        <v>26</v>
      </c>
      <c r="AN766" t="s">
        <v>41</v>
      </c>
      <c r="AO766" t="s">
        <v>14</v>
      </c>
      <c r="AP766" t="s">
        <v>15</v>
      </c>
      <c r="AQ766" t="s">
        <v>91</v>
      </c>
      <c r="AR766">
        <v>130990</v>
      </c>
      <c r="AS766" t="s">
        <v>2796</v>
      </c>
    </row>
    <row r="767" spans="1:45" x14ac:dyDescent="0.25">
      <c r="A767" t="s">
        <v>0</v>
      </c>
      <c r="B767" t="s">
        <v>1</v>
      </c>
      <c r="C767" s="1">
        <v>42914</v>
      </c>
      <c r="D767" t="s">
        <v>35</v>
      </c>
      <c r="E767">
        <v>30</v>
      </c>
      <c r="F767">
        <v>0</v>
      </c>
      <c r="G767">
        <v>0</v>
      </c>
      <c r="H767">
        <v>3</v>
      </c>
      <c r="I767">
        <v>2</v>
      </c>
      <c r="J767">
        <v>1</v>
      </c>
      <c r="K767">
        <v>1</v>
      </c>
      <c r="L767">
        <v>0</v>
      </c>
      <c r="M767">
        <v>0</v>
      </c>
      <c r="N767">
        <v>4</v>
      </c>
      <c r="O767">
        <v>3</v>
      </c>
      <c r="P767">
        <v>7</v>
      </c>
      <c r="Q767" t="s">
        <v>43</v>
      </c>
      <c r="R767" t="s">
        <v>7</v>
      </c>
      <c r="S767" t="s">
        <v>44</v>
      </c>
      <c r="T767" t="s">
        <v>43</v>
      </c>
      <c r="U767" t="s">
        <v>266</v>
      </c>
      <c r="V767">
        <v>0</v>
      </c>
      <c r="W767" t="s">
        <v>266</v>
      </c>
      <c r="X767" t="s">
        <v>21</v>
      </c>
      <c r="Y767">
        <v>0</v>
      </c>
      <c r="Z767">
        <v>0</v>
      </c>
      <c r="AA767">
        <v>0</v>
      </c>
      <c r="AB767" t="s">
        <v>4</v>
      </c>
      <c r="AC767" t="s">
        <v>36</v>
      </c>
      <c r="AD767" t="s">
        <v>37</v>
      </c>
      <c r="AE767">
        <v>0</v>
      </c>
      <c r="AF767">
        <v>0</v>
      </c>
      <c r="AG767">
        <v>0</v>
      </c>
      <c r="AH767">
        <v>0</v>
      </c>
      <c r="AI767">
        <v>0</v>
      </c>
      <c r="AJ767" t="s">
        <v>21</v>
      </c>
      <c r="AK767">
        <v>0</v>
      </c>
      <c r="AL767" t="s">
        <v>11</v>
      </c>
      <c r="AM767" t="s">
        <v>26</v>
      </c>
      <c r="AN767" t="s">
        <v>41</v>
      </c>
      <c r="AO767" t="s">
        <v>14</v>
      </c>
      <c r="AP767" t="s">
        <v>50</v>
      </c>
      <c r="AQ767">
        <v>0</v>
      </c>
      <c r="AR767">
        <v>130991</v>
      </c>
      <c r="AS767" t="s">
        <v>2797</v>
      </c>
    </row>
    <row r="768" spans="1:45" x14ac:dyDescent="0.25">
      <c r="A768" t="s">
        <v>0</v>
      </c>
      <c r="B768" t="s">
        <v>1</v>
      </c>
      <c r="C768" s="1">
        <v>42914</v>
      </c>
      <c r="D768" t="s">
        <v>35</v>
      </c>
      <c r="E768">
        <v>50</v>
      </c>
      <c r="F768">
        <v>0</v>
      </c>
      <c r="G768">
        <v>0</v>
      </c>
      <c r="H768">
        <v>2</v>
      </c>
      <c r="I768">
        <v>0</v>
      </c>
      <c r="J768">
        <v>2</v>
      </c>
      <c r="K768">
        <v>0</v>
      </c>
      <c r="L768">
        <v>1</v>
      </c>
      <c r="M768">
        <v>0</v>
      </c>
      <c r="N768">
        <v>5</v>
      </c>
      <c r="O768">
        <v>0</v>
      </c>
      <c r="P768">
        <v>5</v>
      </c>
      <c r="Q768" t="s">
        <v>9</v>
      </c>
      <c r="R768" t="s">
        <v>7</v>
      </c>
      <c r="S768" t="s">
        <v>8</v>
      </c>
      <c r="T768" t="s">
        <v>9</v>
      </c>
      <c r="U768" t="s">
        <v>9</v>
      </c>
      <c r="V768">
        <v>0</v>
      </c>
      <c r="W768" t="s">
        <v>685</v>
      </c>
      <c r="X768" t="s">
        <v>21</v>
      </c>
      <c r="Y768">
        <v>0</v>
      </c>
      <c r="Z768">
        <v>0</v>
      </c>
      <c r="AA768">
        <v>0</v>
      </c>
      <c r="AB768" t="s">
        <v>4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 t="s">
        <v>5</v>
      </c>
      <c r="AK768" t="s">
        <v>46</v>
      </c>
      <c r="AL768" t="s">
        <v>11</v>
      </c>
      <c r="AM768" t="s">
        <v>26</v>
      </c>
      <c r="AN768" t="s">
        <v>41</v>
      </c>
      <c r="AO768" t="s">
        <v>14</v>
      </c>
      <c r="AP768" t="s">
        <v>50</v>
      </c>
      <c r="AQ768" t="s">
        <v>47</v>
      </c>
      <c r="AR768">
        <v>130996</v>
      </c>
      <c r="AS768" t="s">
        <v>2798</v>
      </c>
    </row>
    <row r="769" spans="1:45" x14ac:dyDescent="0.25">
      <c r="A769" t="s">
        <v>0</v>
      </c>
      <c r="B769" t="s">
        <v>1</v>
      </c>
      <c r="C769" s="1">
        <v>42914</v>
      </c>
      <c r="D769" t="s">
        <v>2</v>
      </c>
      <c r="E769">
        <v>38</v>
      </c>
      <c r="F769">
        <v>1</v>
      </c>
      <c r="G769">
        <v>0</v>
      </c>
      <c r="H769">
        <v>3</v>
      </c>
      <c r="I769">
        <v>3</v>
      </c>
      <c r="J769">
        <v>0</v>
      </c>
      <c r="K769">
        <v>2</v>
      </c>
      <c r="L769">
        <v>0</v>
      </c>
      <c r="M769">
        <v>0</v>
      </c>
      <c r="N769">
        <v>4</v>
      </c>
      <c r="O769">
        <v>5</v>
      </c>
      <c r="P769">
        <v>9</v>
      </c>
      <c r="Q769" t="s">
        <v>59</v>
      </c>
      <c r="R769" t="s">
        <v>7</v>
      </c>
      <c r="S769" t="s">
        <v>75</v>
      </c>
      <c r="T769" t="s">
        <v>59</v>
      </c>
      <c r="U769" t="s">
        <v>59</v>
      </c>
      <c r="V769">
        <v>0</v>
      </c>
      <c r="W769" t="s">
        <v>639</v>
      </c>
      <c r="X769" t="s">
        <v>21</v>
      </c>
      <c r="Y769">
        <v>0</v>
      </c>
      <c r="Z769">
        <v>0</v>
      </c>
      <c r="AA769">
        <v>0</v>
      </c>
      <c r="AB769" t="s">
        <v>4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 t="s">
        <v>5</v>
      </c>
      <c r="AK769" t="s">
        <v>153</v>
      </c>
      <c r="AL769" t="s">
        <v>11</v>
      </c>
      <c r="AM769" t="s">
        <v>26</v>
      </c>
      <c r="AN769" t="s">
        <v>13</v>
      </c>
      <c r="AO769" t="s">
        <v>14</v>
      </c>
      <c r="AP769" t="s">
        <v>50</v>
      </c>
      <c r="AQ769" t="s">
        <v>47</v>
      </c>
      <c r="AR769">
        <v>130999</v>
      </c>
      <c r="AS769" t="s">
        <v>2799</v>
      </c>
    </row>
    <row r="770" spans="1:45" x14ac:dyDescent="0.25">
      <c r="A770" t="s">
        <v>0</v>
      </c>
      <c r="B770" t="s">
        <v>1</v>
      </c>
      <c r="C770" s="1">
        <v>42914</v>
      </c>
      <c r="D770" t="s">
        <v>2</v>
      </c>
      <c r="E770">
        <v>41</v>
      </c>
      <c r="F770">
        <v>0</v>
      </c>
      <c r="G770">
        <v>0</v>
      </c>
      <c r="H770">
        <v>4</v>
      </c>
      <c r="I770">
        <v>3</v>
      </c>
      <c r="J770">
        <v>0</v>
      </c>
      <c r="K770">
        <v>2</v>
      </c>
      <c r="L770">
        <v>0</v>
      </c>
      <c r="M770">
        <v>1</v>
      </c>
      <c r="N770">
        <v>4</v>
      </c>
      <c r="O770">
        <v>6</v>
      </c>
      <c r="P770">
        <v>10</v>
      </c>
      <c r="Q770" t="s">
        <v>199</v>
      </c>
      <c r="R770" t="s">
        <v>7</v>
      </c>
      <c r="S770" t="s">
        <v>8</v>
      </c>
      <c r="T770" t="s">
        <v>9</v>
      </c>
      <c r="U770" t="s">
        <v>38</v>
      </c>
      <c r="V770">
        <v>0</v>
      </c>
      <c r="W770" t="s">
        <v>39</v>
      </c>
      <c r="X770" t="s">
        <v>21</v>
      </c>
      <c r="Y770">
        <v>0</v>
      </c>
      <c r="Z770">
        <v>0</v>
      </c>
      <c r="AA770">
        <v>0</v>
      </c>
      <c r="AB770" t="s">
        <v>4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 t="s">
        <v>5</v>
      </c>
      <c r="AK770" t="s">
        <v>153</v>
      </c>
      <c r="AL770" t="s">
        <v>11</v>
      </c>
      <c r="AM770" t="s">
        <v>12</v>
      </c>
      <c r="AN770" t="s">
        <v>13</v>
      </c>
      <c r="AO770" t="s">
        <v>14</v>
      </c>
      <c r="AP770" t="s">
        <v>50</v>
      </c>
      <c r="AQ770" t="s">
        <v>29</v>
      </c>
      <c r="AR770">
        <v>131004</v>
      </c>
      <c r="AS770" t="s">
        <v>2800</v>
      </c>
    </row>
    <row r="771" spans="1:45" x14ac:dyDescent="0.25">
      <c r="A771" t="s">
        <v>0</v>
      </c>
      <c r="B771" t="s">
        <v>1</v>
      </c>
      <c r="C771" s="1">
        <v>42914</v>
      </c>
      <c r="D771" t="s">
        <v>35</v>
      </c>
      <c r="E771">
        <v>28</v>
      </c>
      <c r="F771">
        <v>0</v>
      </c>
      <c r="G771">
        <v>0</v>
      </c>
      <c r="H771">
        <v>2</v>
      </c>
      <c r="I771">
        <v>1</v>
      </c>
      <c r="J771">
        <v>1</v>
      </c>
      <c r="K771">
        <v>1</v>
      </c>
      <c r="L771">
        <v>0</v>
      </c>
      <c r="M771">
        <v>0</v>
      </c>
      <c r="N771">
        <v>3</v>
      </c>
      <c r="O771">
        <v>2</v>
      </c>
      <c r="P771">
        <v>5</v>
      </c>
      <c r="Q771" t="s">
        <v>679</v>
      </c>
      <c r="R771" t="s">
        <v>7</v>
      </c>
      <c r="S771" t="s">
        <v>8</v>
      </c>
      <c r="T771" t="s">
        <v>9</v>
      </c>
      <c r="U771" t="s">
        <v>19</v>
      </c>
      <c r="V771">
        <v>0</v>
      </c>
      <c r="W771" t="s">
        <v>19</v>
      </c>
      <c r="X771" t="s">
        <v>21</v>
      </c>
      <c r="Y771">
        <v>0</v>
      </c>
      <c r="Z771">
        <v>0</v>
      </c>
      <c r="AA771">
        <v>0</v>
      </c>
      <c r="AB771" t="s">
        <v>4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 t="s">
        <v>5</v>
      </c>
      <c r="AK771" t="s">
        <v>46</v>
      </c>
      <c r="AL771" t="s">
        <v>11</v>
      </c>
      <c r="AM771" t="s">
        <v>26</v>
      </c>
      <c r="AN771" t="s">
        <v>41</v>
      </c>
      <c r="AO771" t="s">
        <v>14</v>
      </c>
      <c r="AP771" t="s">
        <v>15</v>
      </c>
      <c r="AQ771">
        <v>0</v>
      </c>
      <c r="AR771">
        <v>131011</v>
      </c>
      <c r="AS771" t="s">
        <v>2801</v>
      </c>
    </row>
    <row r="772" spans="1:45" x14ac:dyDescent="0.25">
      <c r="A772" t="s">
        <v>0</v>
      </c>
      <c r="B772" t="s">
        <v>1</v>
      </c>
      <c r="C772" s="1">
        <v>42914</v>
      </c>
      <c r="D772" t="s">
        <v>2</v>
      </c>
      <c r="E772">
        <v>43</v>
      </c>
      <c r="F772">
        <v>1</v>
      </c>
      <c r="G772">
        <v>0</v>
      </c>
      <c r="H772">
        <v>1</v>
      </c>
      <c r="I772">
        <v>3</v>
      </c>
      <c r="J772">
        <v>0</v>
      </c>
      <c r="K772">
        <v>2</v>
      </c>
      <c r="L772">
        <v>0</v>
      </c>
      <c r="M772">
        <v>0</v>
      </c>
      <c r="N772">
        <v>2</v>
      </c>
      <c r="O772">
        <v>5</v>
      </c>
      <c r="P772">
        <v>7</v>
      </c>
      <c r="Q772" t="s">
        <v>479</v>
      </c>
      <c r="R772" t="s">
        <v>7</v>
      </c>
      <c r="S772" t="s">
        <v>8</v>
      </c>
      <c r="T772" t="s">
        <v>9</v>
      </c>
      <c r="U772" t="s">
        <v>65</v>
      </c>
      <c r="V772">
        <v>0</v>
      </c>
      <c r="W772" t="s">
        <v>65</v>
      </c>
      <c r="X772" t="s">
        <v>21</v>
      </c>
      <c r="Y772">
        <v>0</v>
      </c>
      <c r="Z772">
        <v>0</v>
      </c>
      <c r="AA772">
        <v>0</v>
      </c>
      <c r="AB772" t="s">
        <v>4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 t="s">
        <v>5</v>
      </c>
      <c r="AK772" t="s">
        <v>18</v>
      </c>
      <c r="AL772" t="s">
        <v>11</v>
      </c>
      <c r="AM772" t="s">
        <v>12</v>
      </c>
      <c r="AN772" t="s">
        <v>41</v>
      </c>
      <c r="AO772" t="s">
        <v>14</v>
      </c>
      <c r="AP772" t="s">
        <v>15</v>
      </c>
      <c r="AQ772">
        <v>0</v>
      </c>
      <c r="AR772">
        <v>131012</v>
      </c>
      <c r="AS772" t="s">
        <v>2802</v>
      </c>
    </row>
    <row r="773" spans="1:45" x14ac:dyDescent="0.25">
      <c r="A773" t="s">
        <v>0</v>
      </c>
      <c r="B773" t="s">
        <v>1</v>
      </c>
      <c r="C773" s="1">
        <v>42914</v>
      </c>
      <c r="D773" t="s">
        <v>2</v>
      </c>
      <c r="E773">
        <v>40</v>
      </c>
      <c r="F773">
        <v>0</v>
      </c>
      <c r="G773">
        <v>0</v>
      </c>
      <c r="H773">
        <v>4</v>
      </c>
      <c r="I773">
        <v>2</v>
      </c>
      <c r="J773">
        <v>0</v>
      </c>
      <c r="K773">
        <v>1</v>
      </c>
      <c r="L773">
        <v>0</v>
      </c>
      <c r="M773">
        <v>1</v>
      </c>
      <c r="N773">
        <v>4</v>
      </c>
      <c r="O773">
        <v>4</v>
      </c>
      <c r="P773">
        <v>8</v>
      </c>
      <c r="Q773" t="s">
        <v>43</v>
      </c>
      <c r="R773" t="s">
        <v>7</v>
      </c>
      <c r="S773" t="s">
        <v>44</v>
      </c>
      <c r="T773" t="s">
        <v>43</v>
      </c>
      <c r="U773" t="s">
        <v>707</v>
      </c>
      <c r="V773">
        <v>0</v>
      </c>
      <c r="W773" t="s">
        <v>707</v>
      </c>
      <c r="X773" t="s">
        <v>21</v>
      </c>
      <c r="Y773">
        <v>0</v>
      </c>
      <c r="Z773">
        <v>0</v>
      </c>
      <c r="AA773">
        <v>0</v>
      </c>
      <c r="AB773" t="s">
        <v>4</v>
      </c>
      <c r="AC773" t="s">
        <v>36</v>
      </c>
      <c r="AD773" t="s">
        <v>37</v>
      </c>
      <c r="AE773">
        <v>0</v>
      </c>
      <c r="AF773">
        <v>0</v>
      </c>
      <c r="AG773">
        <v>0</v>
      </c>
      <c r="AH773">
        <v>0</v>
      </c>
      <c r="AI773">
        <v>0</v>
      </c>
      <c r="AJ773" t="s">
        <v>21</v>
      </c>
      <c r="AK773">
        <v>0</v>
      </c>
      <c r="AL773" t="s">
        <v>11</v>
      </c>
      <c r="AM773" t="s">
        <v>26</v>
      </c>
      <c r="AN773" t="s">
        <v>13</v>
      </c>
      <c r="AO773" t="s">
        <v>14</v>
      </c>
      <c r="AP773" t="s">
        <v>15</v>
      </c>
      <c r="AQ773" t="s">
        <v>91</v>
      </c>
      <c r="AR773">
        <v>131046</v>
      </c>
      <c r="AS773" t="s">
        <v>2803</v>
      </c>
    </row>
    <row r="774" spans="1:45" x14ac:dyDescent="0.25">
      <c r="A774" t="s">
        <v>0</v>
      </c>
      <c r="B774" t="s">
        <v>1</v>
      </c>
      <c r="C774" s="1">
        <v>42914</v>
      </c>
      <c r="D774" t="s">
        <v>2</v>
      </c>
      <c r="E774">
        <v>27</v>
      </c>
      <c r="F774">
        <v>0</v>
      </c>
      <c r="G774">
        <v>1</v>
      </c>
      <c r="H774">
        <v>2</v>
      </c>
      <c r="I774">
        <v>2</v>
      </c>
      <c r="J774">
        <v>0</v>
      </c>
      <c r="K774">
        <v>1</v>
      </c>
      <c r="L774">
        <v>0</v>
      </c>
      <c r="M774">
        <v>0</v>
      </c>
      <c r="N774">
        <v>2</v>
      </c>
      <c r="O774">
        <v>4</v>
      </c>
      <c r="P774">
        <v>6</v>
      </c>
      <c r="Q774" t="s">
        <v>43</v>
      </c>
      <c r="R774" t="s">
        <v>7</v>
      </c>
      <c r="S774" t="s">
        <v>8</v>
      </c>
      <c r="T774" t="s">
        <v>9</v>
      </c>
      <c r="U774" t="s">
        <v>38</v>
      </c>
      <c r="V774">
        <v>0</v>
      </c>
      <c r="W774" t="s">
        <v>39</v>
      </c>
      <c r="X774" t="s">
        <v>21</v>
      </c>
      <c r="Y774">
        <v>0</v>
      </c>
      <c r="Z774">
        <v>0</v>
      </c>
      <c r="AA774">
        <v>0</v>
      </c>
      <c r="AB774" t="s">
        <v>4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 t="s">
        <v>5</v>
      </c>
      <c r="AK774" t="s">
        <v>153</v>
      </c>
      <c r="AL774" t="s">
        <v>11</v>
      </c>
      <c r="AM774" t="s">
        <v>26</v>
      </c>
      <c r="AN774" t="s">
        <v>41</v>
      </c>
      <c r="AO774" t="s">
        <v>14</v>
      </c>
      <c r="AP774" t="s">
        <v>50</v>
      </c>
      <c r="AQ774">
        <v>0</v>
      </c>
      <c r="AR774">
        <v>131050</v>
      </c>
      <c r="AS774" t="s">
        <v>2804</v>
      </c>
    </row>
    <row r="775" spans="1:45" x14ac:dyDescent="0.25">
      <c r="A775" t="s">
        <v>0</v>
      </c>
      <c r="B775" t="s">
        <v>1</v>
      </c>
      <c r="C775" s="1">
        <v>42914</v>
      </c>
      <c r="D775" t="s">
        <v>2</v>
      </c>
      <c r="E775">
        <v>36</v>
      </c>
      <c r="F775">
        <v>0</v>
      </c>
      <c r="G775">
        <v>0</v>
      </c>
      <c r="H775">
        <v>3</v>
      </c>
      <c r="I775">
        <v>1</v>
      </c>
      <c r="J775">
        <v>1</v>
      </c>
      <c r="K775">
        <v>2</v>
      </c>
      <c r="L775">
        <v>0</v>
      </c>
      <c r="M775">
        <v>0</v>
      </c>
      <c r="N775">
        <v>4</v>
      </c>
      <c r="O775">
        <v>3</v>
      </c>
      <c r="P775">
        <v>7</v>
      </c>
      <c r="Q775" t="s">
        <v>63</v>
      </c>
      <c r="R775" t="s">
        <v>7</v>
      </c>
      <c r="S775" t="s">
        <v>75</v>
      </c>
      <c r="T775" t="s">
        <v>63</v>
      </c>
      <c r="U775" t="s">
        <v>767</v>
      </c>
      <c r="V775">
        <v>0</v>
      </c>
      <c r="W775" t="s">
        <v>767</v>
      </c>
      <c r="X775" t="s">
        <v>21</v>
      </c>
      <c r="Y775">
        <v>0</v>
      </c>
      <c r="Z775">
        <v>0</v>
      </c>
      <c r="AA775">
        <v>0</v>
      </c>
      <c r="AB775" t="s">
        <v>4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 t="s">
        <v>5</v>
      </c>
      <c r="AK775" t="s">
        <v>153</v>
      </c>
      <c r="AL775" t="s">
        <v>11</v>
      </c>
      <c r="AM775" t="s">
        <v>49</v>
      </c>
      <c r="AN775" t="s">
        <v>13</v>
      </c>
      <c r="AO775" t="s">
        <v>14</v>
      </c>
      <c r="AP775" t="s">
        <v>50</v>
      </c>
      <c r="AQ775" t="s">
        <v>29</v>
      </c>
      <c r="AR775">
        <v>131052</v>
      </c>
      <c r="AS775" t="s">
        <v>2805</v>
      </c>
    </row>
    <row r="776" spans="1:45" x14ac:dyDescent="0.25">
      <c r="A776" t="s">
        <v>0</v>
      </c>
      <c r="B776" t="s">
        <v>1</v>
      </c>
      <c r="C776" s="1">
        <v>42914</v>
      </c>
      <c r="D776" t="s">
        <v>35</v>
      </c>
      <c r="E776">
        <v>47</v>
      </c>
      <c r="F776">
        <v>0</v>
      </c>
      <c r="G776">
        <v>0</v>
      </c>
      <c r="H776">
        <v>3</v>
      </c>
      <c r="I776">
        <v>3</v>
      </c>
      <c r="J776">
        <v>2</v>
      </c>
      <c r="K776">
        <v>1</v>
      </c>
      <c r="L776">
        <v>1</v>
      </c>
      <c r="M776">
        <v>0</v>
      </c>
      <c r="N776">
        <v>6</v>
      </c>
      <c r="O776">
        <v>4</v>
      </c>
      <c r="P776">
        <v>10</v>
      </c>
      <c r="Q776" t="s">
        <v>9</v>
      </c>
      <c r="R776" t="s">
        <v>7</v>
      </c>
      <c r="S776" t="s">
        <v>8</v>
      </c>
      <c r="T776" t="s">
        <v>9</v>
      </c>
      <c r="U776" t="s">
        <v>65</v>
      </c>
      <c r="V776">
        <v>0</v>
      </c>
      <c r="W776" t="s">
        <v>65</v>
      </c>
      <c r="X776" t="s">
        <v>21</v>
      </c>
      <c r="Y776">
        <v>0</v>
      </c>
      <c r="Z776">
        <v>0</v>
      </c>
      <c r="AA776">
        <v>0</v>
      </c>
      <c r="AB776" t="s">
        <v>4</v>
      </c>
      <c r="AC776" t="s">
        <v>36</v>
      </c>
      <c r="AD776" t="s">
        <v>37</v>
      </c>
      <c r="AE776">
        <v>0</v>
      </c>
      <c r="AF776">
        <v>0</v>
      </c>
      <c r="AG776">
        <v>0</v>
      </c>
      <c r="AH776">
        <v>0</v>
      </c>
      <c r="AI776">
        <v>0</v>
      </c>
      <c r="AJ776" t="s">
        <v>21</v>
      </c>
      <c r="AK776">
        <v>0</v>
      </c>
      <c r="AL776" t="s">
        <v>11</v>
      </c>
      <c r="AM776" t="s">
        <v>26</v>
      </c>
      <c r="AN776" t="s">
        <v>13</v>
      </c>
      <c r="AO776" t="s">
        <v>14</v>
      </c>
      <c r="AP776" t="s">
        <v>15</v>
      </c>
      <c r="AQ776">
        <v>0</v>
      </c>
      <c r="AR776">
        <v>131059</v>
      </c>
      <c r="AS776" t="s">
        <v>2806</v>
      </c>
    </row>
    <row r="777" spans="1:45" x14ac:dyDescent="0.25">
      <c r="A777" t="s">
        <v>0</v>
      </c>
      <c r="B777" t="s">
        <v>1</v>
      </c>
      <c r="C777" s="1">
        <v>42914</v>
      </c>
      <c r="D777" t="s">
        <v>2</v>
      </c>
      <c r="E777">
        <v>39</v>
      </c>
      <c r="F777">
        <v>0</v>
      </c>
      <c r="G777">
        <v>0</v>
      </c>
      <c r="H777">
        <v>4</v>
      </c>
      <c r="I777">
        <v>2</v>
      </c>
      <c r="J777">
        <v>0</v>
      </c>
      <c r="K777">
        <v>2</v>
      </c>
      <c r="L777">
        <v>0</v>
      </c>
      <c r="M777">
        <v>1</v>
      </c>
      <c r="N777">
        <v>4</v>
      </c>
      <c r="O777">
        <v>5</v>
      </c>
      <c r="P777">
        <v>9</v>
      </c>
      <c r="Q777" t="s">
        <v>199</v>
      </c>
      <c r="R777" t="s">
        <v>7</v>
      </c>
      <c r="S777" t="s">
        <v>8</v>
      </c>
      <c r="T777" t="s">
        <v>9</v>
      </c>
      <c r="U777" t="s">
        <v>19</v>
      </c>
      <c r="V777">
        <v>0</v>
      </c>
      <c r="W777" t="s">
        <v>19</v>
      </c>
      <c r="X777" t="s">
        <v>21</v>
      </c>
      <c r="Y777">
        <v>0</v>
      </c>
      <c r="Z777">
        <v>0</v>
      </c>
      <c r="AA777">
        <v>0</v>
      </c>
      <c r="AB777" t="s">
        <v>4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 t="s">
        <v>5</v>
      </c>
      <c r="AK777" t="s">
        <v>153</v>
      </c>
      <c r="AL777" t="s">
        <v>11</v>
      </c>
      <c r="AM777" t="s">
        <v>26</v>
      </c>
      <c r="AN777" t="s">
        <v>13</v>
      </c>
      <c r="AO777" t="s">
        <v>14</v>
      </c>
      <c r="AP777" t="s">
        <v>15</v>
      </c>
      <c r="AQ777" t="s">
        <v>47</v>
      </c>
      <c r="AR777">
        <v>131065</v>
      </c>
      <c r="AS777" t="s">
        <v>2807</v>
      </c>
    </row>
    <row r="778" spans="1:45" x14ac:dyDescent="0.25">
      <c r="A778" t="s">
        <v>0</v>
      </c>
      <c r="B778" t="s">
        <v>1</v>
      </c>
      <c r="C778" s="1">
        <v>42914</v>
      </c>
      <c r="D778" t="s">
        <v>2</v>
      </c>
      <c r="E778">
        <v>25</v>
      </c>
      <c r="F778">
        <v>1</v>
      </c>
      <c r="G778">
        <v>0</v>
      </c>
      <c r="H778">
        <v>1</v>
      </c>
      <c r="I778">
        <v>2</v>
      </c>
      <c r="J778">
        <v>0</v>
      </c>
      <c r="K778">
        <v>1</v>
      </c>
      <c r="L778">
        <v>0</v>
      </c>
      <c r="M778">
        <v>0</v>
      </c>
      <c r="N778">
        <v>2</v>
      </c>
      <c r="O778">
        <v>3</v>
      </c>
      <c r="P778">
        <v>5</v>
      </c>
      <c r="Q778" t="s">
        <v>59</v>
      </c>
      <c r="R778" t="s">
        <v>7</v>
      </c>
      <c r="S778" t="s">
        <v>8</v>
      </c>
      <c r="T778" t="s">
        <v>9</v>
      </c>
      <c r="U778" t="s">
        <v>38</v>
      </c>
      <c r="V778">
        <v>0</v>
      </c>
      <c r="W778" t="s">
        <v>39</v>
      </c>
      <c r="X778" t="s">
        <v>21</v>
      </c>
      <c r="Y778">
        <v>0</v>
      </c>
      <c r="Z778">
        <v>0</v>
      </c>
      <c r="AA778">
        <v>0</v>
      </c>
      <c r="AB778" t="s">
        <v>4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 t="s">
        <v>11</v>
      </c>
      <c r="AM778" t="s">
        <v>12</v>
      </c>
      <c r="AN778" t="s">
        <v>41</v>
      </c>
      <c r="AO778" t="s">
        <v>14</v>
      </c>
      <c r="AP778" t="s">
        <v>15</v>
      </c>
      <c r="AQ778" t="s">
        <v>47</v>
      </c>
      <c r="AR778">
        <v>131074</v>
      </c>
      <c r="AS778" t="s">
        <v>2808</v>
      </c>
    </row>
    <row r="779" spans="1:45" x14ac:dyDescent="0.25">
      <c r="A779" t="s">
        <v>0</v>
      </c>
      <c r="B779" t="s">
        <v>1</v>
      </c>
      <c r="C779" s="1">
        <v>42915</v>
      </c>
      <c r="D779" t="s">
        <v>2</v>
      </c>
      <c r="E779">
        <v>33</v>
      </c>
      <c r="F779">
        <v>0</v>
      </c>
      <c r="G779">
        <v>0</v>
      </c>
      <c r="H779">
        <v>3</v>
      </c>
      <c r="I779">
        <v>2</v>
      </c>
      <c r="J779">
        <v>0</v>
      </c>
      <c r="K779">
        <v>1</v>
      </c>
      <c r="L779">
        <v>0</v>
      </c>
      <c r="M779">
        <v>0</v>
      </c>
      <c r="N779">
        <v>3</v>
      </c>
      <c r="O779">
        <v>3</v>
      </c>
      <c r="P779">
        <v>6</v>
      </c>
      <c r="Q779" t="s">
        <v>43</v>
      </c>
      <c r="R779" t="s">
        <v>7</v>
      </c>
      <c r="S779" t="s">
        <v>8</v>
      </c>
      <c r="T779" t="s">
        <v>9</v>
      </c>
      <c r="U779" t="s">
        <v>9</v>
      </c>
      <c r="V779">
        <v>0</v>
      </c>
      <c r="W779" t="s">
        <v>685</v>
      </c>
      <c r="X779" t="s">
        <v>21</v>
      </c>
      <c r="Y779">
        <v>0</v>
      </c>
      <c r="Z779">
        <v>0</v>
      </c>
      <c r="AA779">
        <v>0</v>
      </c>
      <c r="AB779" t="s">
        <v>4</v>
      </c>
      <c r="AC779" t="s">
        <v>36</v>
      </c>
      <c r="AD779" t="s">
        <v>37</v>
      </c>
      <c r="AE779">
        <v>0</v>
      </c>
      <c r="AF779">
        <v>0</v>
      </c>
      <c r="AG779">
        <v>0</v>
      </c>
      <c r="AH779">
        <v>0</v>
      </c>
      <c r="AI779">
        <v>0</v>
      </c>
      <c r="AJ779" t="s">
        <v>21</v>
      </c>
      <c r="AK779">
        <v>0</v>
      </c>
      <c r="AL779" t="s">
        <v>154</v>
      </c>
      <c r="AM779" t="s">
        <v>26</v>
      </c>
      <c r="AN779" t="s">
        <v>13</v>
      </c>
      <c r="AO779" t="s">
        <v>14</v>
      </c>
      <c r="AP779" t="s">
        <v>15</v>
      </c>
      <c r="AQ779">
        <v>0</v>
      </c>
      <c r="AR779">
        <v>131083</v>
      </c>
      <c r="AS779" t="s">
        <v>2809</v>
      </c>
    </row>
    <row r="780" spans="1:45" x14ac:dyDescent="0.25">
      <c r="A780" t="s">
        <v>0</v>
      </c>
      <c r="B780" t="s">
        <v>1</v>
      </c>
      <c r="C780" s="1">
        <v>42915</v>
      </c>
      <c r="D780" t="s">
        <v>2</v>
      </c>
      <c r="E780">
        <v>24</v>
      </c>
      <c r="F780">
        <v>0</v>
      </c>
      <c r="G780">
        <v>0</v>
      </c>
      <c r="H780">
        <v>2</v>
      </c>
      <c r="I780">
        <v>1</v>
      </c>
      <c r="J780">
        <v>0</v>
      </c>
      <c r="K780">
        <v>1</v>
      </c>
      <c r="L780">
        <v>0</v>
      </c>
      <c r="M780">
        <v>0</v>
      </c>
      <c r="N780">
        <v>2</v>
      </c>
      <c r="O780">
        <v>2</v>
      </c>
      <c r="P780">
        <v>4</v>
      </c>
      <c r="Q780" t="s">
        <v>59</v>
      </c>
      <c r="R780" t="s">
        <v>7</v>
      </c>
      <c r="S780" t="s">
        <v>75</v>
      </c>
      <c r="T780" t="s">
        <v>59</v>
      </c>
      <c r="U780" t="s">
        <v>1019</v>
      </c>
      <c r="V780">
        <v>0</v>
      </c>
      <c r="W780" t="s">
        <v>282</v>
      </c>
      <c r="X780" t="s">
        <v>21</v>
      </c>
      <c r="Y780">
        <v>0</v>
      </c>
      <c r="Z780">
        <v>0</v>
      </c>
      <c r="AA780">
        <v>0</v>
      </c>
      <c r="AB780" t="s">
        <v>4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 t="s">
        <v>5</v>
      </c>
      <c r="AK780" t="s">
        <v>153</v>
      </c>
      <c r="AL780" t="s">
        <v>11</v>
      </c>
      <c r="AM780" t="s">
        <v>26</v>
      </c>
      <c r="AN780" t="s">
        <v>41</v>
      </c>
      <c r="AO780" t="s">
        <v>14</v>
      </c>
      <c r="AP780" t="s">
        <v>15</v>
      </c>
      <c r="AQ780">
        <v>0</v>
      </c>
      <c r="AR780">
        <v>131097</v>
      </c>
      <c r="AS780" t="s">
        <v>2810</v>
      </c>
    </row>
    <row r="781" spans="1:45" x14ac:dyDescent="0.25">
      <c r="A781" t="s">
        <v>0</v>
      </c>
      <c r="B781" t="s">
        <v>1</v>
      </c>
      <c r="C781" s="1">
        <v>42915</v>
      </c>
      <c r="D781" t="s">
        <v>2</v>
      </c>
      <c r="E781">
        <v>41</v>
      </c>
      <c r="F781">
        <v>0</v>
      </c>
      <c r="G781">
        <v>0</v>
      </c>
      <c r="H781">
        <v>3</v>
      </c>
      <c r="I781">
        <v>4</v>
      </c>
      <c r="J781">
        <v>2</v>
      </c>
      <c r="K781">
        <v>1</v>
      </c>
      <c r="L781">
        <v>0</v>
      </c>
      <c r="M781">
        <v>0</v>
      </c>
      <c r="N781">
        <v>5</v>
      </c>
      <c r="O781">
        <v>5</v>
      </c>
      <c r="P781">
        <v>10</v>
      </c>
      <c r="Q781" t="s">
        <v>199</v>
      </c>
      <c r="R781" t="s">
        <v>7</v>
      </c>
      <c r="S781" t="s">
        <v>8</v>
      </c>
      <c r="T781" t="s">
        <v>9</v>
      </c>
      <c r="U781" t="s">
        <v>38</v>
      </c>
      <c r="V781">
        <v>0</v>
      </c>
      <c r="W781" t="s">
        <v>39</v>
      </c>
      <c r="X781" t="s">
        <v>21</v>
      </c>
      <c r="Y781">
        <v>0</v>
      </c>
      <c r="Z781">
        <v>0</v>
      </c>
      <c r="AA781">
        <v>0</v>
      </c>
      <c r="AB781" t="s">
        <v>4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 t="s">
        <v>5</v>
      </c>
      <c r="AK781" t="s">
        <v>153</v>
      </c>
      <c r="AL781" t="s">
        <v>11</v>
      </c>
      <c r="AM781" t="s">
        <v>49</v>
      </c>
      <c r="AN781" t="s">
        <v>13</v>
      </c>
      <c r="AO781" t="s">
        <v>14</v>
      </c>
      <c r="AP781" t="s">
        <v>50</v>
      </c>
      <c r="AQ781" t="s">
        <v>91</v>
      </c>
      <c r="AR781">
        <v>131098</v>
      </c>
      <c r="AS781" t="s">
        <v>2811</v>
      </c>
    </row>
    <row r="782" spans="1:45" x14ac:dyDescent="0.25">
      <c r="A782" t="s">
        <v>0</v>
      </c>
      <c r="B782" t="s">
        <v>1</v>
      </c>
      <c r="C782" s="1">
        <v>42915</v>
      </c>
      <c r="D782" t="s">
        <v>2</v>
      </c>
      <c r="E782">
        <v>30</v>
      </c>
      <c r="F782">
        <v>1</v>
      </c>
      <c r="G782">
        <v>0</v>
      </c>
      <c r="H782">
        <v>1</v>
      </c>
      <c r="I782">
        <v>3</v>
      </c>
      <c r="J782">
        <v>0</v>
      </c>
      <c r="K782">
        <v>1</v>
      </c>
      <c r="L782">
        <v>0</v>
      </c>
      <c r="M782">
        <v>0</v>
      </c>
      <c r="N782">
        <v>2</v>
      </c>
      <c r="O782">
        <v>4</v>
      </c>
      <c r="P782">
        <v>6</v>
      </c>
      <c r="Q782" t="s">
        <v>479</v>
      </c>
      <c r="R782" t="s">
        <v>7</v>
      </c>
      <c r="S782" t="s">
        <v>8</v>
      </c>
      <c r="T782" t="s">
        <v>9</v>
      </c>
      <c r="U782" t="s">
        <v>19</v>
      </c>
      <c r="V782">
        <v>0</v>
      </c>
      <c r="W782" t="s">
        <v>19</v>
      </c>
      <c r="X782" t="s">
        <v>21</v>
      </c>
      <c r="Y782">
        <v>0</v>
      </c>
      <c r="Z782">
        <v>0</v>
      </c>
      <c r="AA782">
        <v>0</v>
      </c>
      <c r="AB782" t="s">
        <v>4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 t="s">
        <v>5</v>
      </c>
      <c r="AK782" t="s">
        <v>46</v>
      </c>
      <c r="AL782" t="s">
        <v>427</v>
      </c>
      <c r="AM782" t="s">
        <v>26</v>
      </c>
      <c r="AN782" t="s">
        <v>13</v>
      </c>
      <c r="AO782" t="s">
        <v>14</v>
      </c>
      <c r="AP782" t="s">
        <v>50</v>
      </c>
      <c r="AQ782">
        <v>0</v>
      </c>
      <c r="AR782">
        <v>131101</v>
      </c>
      <c r="AS782" t="s">
        <v>2812</v>
      </c>
    </row>
    <row r="783" spans="1:45" x14ac:dyDescent="0.25">
      <c r="A783" t="s">
        <v>0</v>
      </c>
      <c r="B783" t="s">
        <v>1</v>
      </c>
      <c r="C783" s="1">
        <v>42915</v>
      </c>
      <c r="D783" t="s">
        <v>2</v>
      </c>
      <c r="E783">
        <v>29</v>
      </c>
      <c r="F783">
        <v>0</v>
      </c>
      <c r="G783">
        <v>0</v>
      </c>
      <c r="H783">
        <v>4</v>
      </c>
      <c r="I783">
        <v>2</v>
      </c>
      <c r="J783">
        <v>2</v>
      </c>
      <c r="K783">
        <v>1</v>
      </c>
      <c r="L783">
        <v>0</v>
      </c>
      <c r="M783">
        <v>0</v>
      </c>
      <c r="N783">
        <v>6</v>
      </c>
      <c r="O783">
        <v>3</v>
      </c>
      <c r="P783">
        <v>9</v>
      </c>
      <c r="Q783" t="s">
        <v>667</v>
      </c>
      <c r="R783" t="s">
        <v>7</v>
      </c>
      <c r="S783" t="s">
        <v>8</v>
      </c>
      <c r="T783" t="s">
        <v>9</v>
      </c>
      <c r="U783" t="s">
        <v>65</v>
      </c>
      <c r="V783">
        <v>0</v>
      </c>
      <c r="W783" t="s">
        <v>65</v>
      </c>
      <c r="X783" t="s">
        <v>21</v>
      </c>
      <c r="Y783">
        <v>0</v>
      </c>
      <c r="Z783">
        <v>0</v>
      </c>
      <c r="AA783">
        <v>0</v>
      </c>
      <c r="AB783" t="s">
        <v>4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 t="s">
        <v>5</v>
      </c>
      <c r="AK783" t="s">
        <v>18</v>
      </c>
      <c r="AL783" t="s">
        <v>11</v>
      </c>
      <c r="AM783" t="s">
        <v>26</v>
      </c>
      <c r="AN783" t="s">
        <v>41</v>
      </c>
      <c r="AO783" t="s">
        <v>14</v>
      </c>
      <c r="AP783" t="s">
        <v>15</v>
      </c>
      <c r="AQ783" t="s">
        <v>193</v>
      </c>
      <c r="AR783">
        <v>131107</v>
      </c>
      <c r="AS783" t="s">
        <v>2813</v>
      </c>
    </row>
    <row r="784" spans="1:45" x14ac:dyDescent="0.25">
      <c r="A784" t="s">
        <v>0</v>
      </c>
      <c r="B784" t="s">
        <v>1</v>
      </c>
      <c r="C784" s="1">
        <v>42915</v>
      </c>
      <c r="D784" t="s">
        <v>2</v>
      </c>
      <c r="E784">
        <v>27</v>
      </c>
      <c r="F784">
        <v>0</v>
      </c>
      <c r="G784">
        <v>0</v>
      </c>
      <c r="H784">
        <v>2</v>
      </c>
      <c r="I784">
        <v>1</v>
      </c>
      <c r="J784">
        <v>0</v>
      </c>
      <c r="K784">
        <v>2</v>
      </c>
      <c r="L784">
        <v>0</v>
      </c>
      <c r="M784">
        <v>0</v>
      </c>
      <c r="N784">
        <v>2</v>
      </c>
      <c r="O784">
        <v>3</v>
      </c>
      <c r="P784">
        <v>5</v>
      </c>
      <c r="Q784" t="s">
        <v>63</v>
      </c>
      <c r="R784" t="s">
        <v>7</v>
      </c>
      <c r="S784" t="s">
        <v>8</v>
      </c>
      <c r="T784" t="s">
        <v>9</v>
      </c>
      <c r="U784" t="s">
        <v>38</v>
      </c>
      <c r="V784">
        <v>0</v>
      </c>
      <c r="W784" t="s">
        <v>39</v>
      </c>
      <c r="X784" t="s">
        <v>21</v>
      </c>
      <c r="Y784">
        <v>0</v>
      </c>
      <c r="Z784">
        <v>0</v>
      </c>
      <c r="AA784">
        <v>0</v>
      </c>
      <c r="AB784" t="s">
        <v>4</v>
      </c>
      <c r="AC784" t="s">
        <v>36</v>
      </c>
      <c r="AD784" t="s">
        <v>37</v>
      </c>
      <c r="AE784">
        <v>0</v>
      </c>
      <c r="AF784">
        <v>0</v>
      </c>
      <c r="AG784">
        <v>0</v>
      </c>
      <c r="AH784">
        <v>0</v>
      </c>
      <c r="AI784">
        <v>0</v>
      </c>
      <c r="AJ784" t="s">
        <v>21</v>
      </c>
      <c r="AK784">
        <v>0</v>
      </c>
      <c r="AL784" t="s">
        <v>154</v>
      </c>
      <c r="AM784" t="s">
        <v>26</v>
      </c>
      <c r="AN784" t="s">
        <v>13</v>
      </c>
      <c r="AO784" t="s">
        <v>14</v>
      </c>
      <c r="AP784" t="s">
        <v>15</v>
      </c>
      <c r="AQ784" t="s">
        <v>91</v>
      </c>
      <c r="AR784">
        <v>131108</v>
      </c>
      <c r="AS784" t="s">
        <v>2814</v>
      </c>
    </row>
    <row r="785" spans="1:45" x14ac:dyDescent="0.25">
      <c r="A785" t="s">
        <v>0</v>
      </c>
      <c r="B785" t="s">
        <v>1</v>
      </c>
      <c r="C785" s="1">
        <v>42915</v>
      </c>
      <c r="D785" t="s">
        <v>2</v>
      </c>
      <c r="E785">
        <v>34</v>
      </c>
      <c r="F785">
        <v>0</v>
      </c>
      <c r="G785">
        <v>1</v>
      </c>
      <c r="H785">
        <v>1</v>
      </c>
      <c r="I785">
        <v>3</v>
      </c>
      <c r="J785">
        <v>0</v>
      </c>
      <c r="K785">
        <v>1</v>
      </c>
      <c r="L785">
        <v>0</v>
      </c>
      <c r="M785">
        <v>0</v>
      </c>
      <c r="N785">
        <v>1</v>
      </c>
      <c r="O785">
        <v>5</v>
      </c>
      <c r="P785">
        <v>6</v>
      </c>
      <c r="Q785" t="s">
        <v>59</v>
      </c>
      <c r="R785" t="s">
        <v>7</v>
      </c>
      <c r="S785" t="s">
        <v>75</v>
      </c>
      <c r="T785" t="s">
        <v>59</v>
      </c>
      <c r="U785" t="s">
        <v>59</v>
      </c>
      <c r="V785">
        <v>0</v>
      </c>
      <c r="W785" t="s">
        <v>639</v>
      </c>
      <c r="X785" t="s">
        <v>21</v>
      </c>
      <c r="Y785">
        <v>0</v>
      </c>
      <c r="Z785">
        <v>0</v>
      </c>
      <c r="AA785">
        <v>0</v>
      </c>
      <c r="AB785" t="s">
        <v>4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 t="s">
        <v>5</v>
      </c>
      <c r="AK785" t="s">
        <v>90</v>
      </c>
      <c r="AL785" t="s">
        <v>11</v>
      </c>
      <c r="AM785" t="s">
        <v>49</v>
      </c>
      <c r="AN785" t="s">
        <v>13</v>
      </c>
      <c r="AO785" t="s">
        <v>14</v>
      </c>
      <c r="AP785" t="s">
        <v>50</v>
      </c>
      <c r="AQ785" t="s">
        <v>29</v>
      </c>
      <c r="AR785">
        <v>131109</v>
      </c>
      <c r="AS785" t="s">
        <v>2815</v>
      </c>
    </row>
    <row r="786" spans="1:45" x14ac:dyDescent="0.25">
      <c r="A786" t="s">
        <v>0</v>
      </c>
      <c r="B786" t="s">
        <v>1</v>
      </c>
      <c r="C786" s="1">
        <v>42915</v>
      </c>
      <c r="D786" t="s">
        <v>35</v>
      </c>
      <c r="E786">
        <v>25</v>
      </c>
      <c r="F786">
        <v>0</v>
      </c>
      <c r="G786">
        <v>0</v>
      </c>
      <c r="H786">
        <v>1</v>
      </c>
      <c r="I786">
        <v>1</v>
      </c>
      <c r="J786">
        <v>1</v>
      </c>
      <c r="K786">
        <v>1</v>
      </c>
      <c r="L786">
        <v>0</v>
      </c>
      <c r="M786">
        <v>0</v>
      </c>
      <c r="N786">
        <v>2</v>
      </c>
      <c r="O786">
        <v>2</v>
      </c>
      <c r="P786">
        <v>4</v>
      </c>
      <c r="Q786" t="s">
        <v>96</v>
      </c>
      <c r="R786" t="s">
        <v>7</v>
      </c>
      <c r="S786" t="s">
        <v>8</v>
      </c>
      <c r="T786" t="s">
        <v>9</v>
      </c>
      <c r="U786" t="s">
        <v>38</v>
      </c>
      <c r="V786">
        <v>0</v>
      </c>
      <c r="W786" t="s">
        <v>39</v>
      </c>
      <c r="X786" t="s">
        <v>21</v>
      </c>
      <c r="Y786">
        <v>0</v>
      </c>
      <c r="Z786">
        <v>0</v>
      </c>
      <c r="AA786">
        <v>0</v>
      </c>
      <c r="AB786" t="s">
        <v>4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 t="s">
        <v>5</v>
      </c>
      <c r="AK786" t="s">
        <v>46</v>
      </c>
      <c r="AL786">
        <v>0</v>
      </c>
      <c r="AM786" t="s">
        <v>26</v>
      </c>
      <c r="AN786" t="s">
        <v>41</v>
      </c>
      <c r="AO786" t="s">
        <v>14</v>
      </c>
      <c r="AP786" t="s">
        <v>15</v>
      </c>
      <c r="AQ786">
        <v>0</v>
      </c>
      <c r="AR786">
        <v>131113</v>
      </c>
      <c r="AS786" t="s">
        <v>2816</v>
      </c>
    </row>
    <row r="787" spans="1:45" x14ac:dyDescent="0.25">
      <c r="A787" t="s">
        <v>0</v>
      </c>
      <c r="B787" t="s">
        <v>1</v>
      </c>
      <c r="C787" s="1">
        <v>42915</v>
      </c>
      <c r="D787" t="s">
        <v>35</v>
      </c>
      <c r="E787">
        <v>50</v>
      </c>
      <c r="F787">
        <v>0</v>
      </c>
      <c r="G787">
        <v>0</v>
      </c>
      <c r="H787">
        <v>3</v>
      </c>
      <c r="I787">
        <v>2</v>
      </c>
      <c r="J787">
        <v>1</v>
      </c>
      <c r="K787">
        <v>1</v>
      </c>
      <c r="L787">
        <v>0</v>
      </c>
      <c r="M787">
        <v>0</v>
      </c>
      <c r="N787">
        <v>4</v>
      </c>
      <c r="O787">
        <v>3</v>
      </c>
      <c r="P787">
        <v>7</v>
      </c>
      <c r="Q787" t="s">
        <v>411</v>
      </c>
      <c r="R787" t="s">
        <v>7</v>
      </c>
      <c r="S787" t="s">
        <v>8</v>
      </c>
      <c r="T787" t="s">
        <v>9</v>
      </c>
      <c r="U787" t="s">
        <v>9</v>
      </c>
      <c r="V787">
        <v>0</v>
      </c>
      <c r="W787" t="s">
        <v>685</v>
      </c>
      <c r="X787" t="s">
        <v>21</v>
      </c>
      <c r="Y787">
        <v>0</v>
      </c>
      <c r="Z787">
        <v>0</v>
      </c>
      <c r="AA787">
        <v>0</v>
      </c>
      <c r="AB787" t="s">
        <v>4</v>
      </c>
      <c r="AC787" t="s">
        <v>36</v>
      </c>
      <c r="AD787" t="s">
        <v>37</v>
      </c>
      <c r="AE787">
        <v>0</v>
      </c>
      <c r="AF787">
        <v>0</v>
      </c>
      <c r="AG787">
        <v>0</v>
      </c>
      <c r="AH787">
        <v>0</v>
      </c>
      <c r="AI787">
        <v>0</v>
      </c>
      <c r="AJ787" t="s">
        <v>21</v>
      </c>
      <c r="AK787">
        <v>0</v>
      </c>
      <c r="AL787" t="s">
        <v>427</v>
      </c>
      <c r="AM787" t="s">
        <v>26</v>
      </c>
      <c r="AN787" t="s">
        <v>13</v>
      </c>
      <c r="AO787" t="s">
        <v>14</v>
      </c>
      <c r="AP787" t="s">
        <v>15</v>
      </c>
      <c r="AQ787" t="s">
        <v>29</v>
      </c>
      <c r="AR787">
        <v>131114</v>
      </c>
      <c r="AS787" t="s">
        <v>2817</v>
      </c>
    </row>
    <row r="788" spans="1:45" x14ac:dyDescent="0.25">
      <c r="A788" t="s">
        <v>0</v>
      </c>
      <c r="B788" t="s">
        <v>1</v>
      </c>
      <c r="C788" s="1">
        <v>42915</v>
      </c>
      <c r="D788" t="s">
        <v>2</v>
      </c>
      <c r="E788">
        <v>44</v>
      </c>
      <c r="F788">
        <v>1</v>
      </c>
      <c r="G788">
        <v>0</v>
      </c>
      <c r="H788">
        <v>4</v>
      </c>
      <c r="I788">
        <v>3</v>
      </c>
      <c r="J788">
        <v>0</v>
      </c>
      <c r="K788">
        <v>2</v>
      </c>
      <c r="L788">
        <v>0</v>
      </c>
      <c r="M788">
        <v>0</v>
      </c>
      <c r="N788">
        <v>5</v>
      </c>
      <c r="O788">
        <v>5</v>
      </c>
      <c r="P788">
        <v>10</v>
      </c>
      <c r="Q788" t="s">
        <v>43</v>
      </c>
      <c r="R788" t="s">
        <v>7</v>
      </c>
      <c r="S788" t="s">
        <v>44</v>
      </c>
      <c r="T788" t="s">
        <v>43</v>
      </c>
      <c r="U788" t="s">
        <v>266</v>
      </c>
      <c r="V788">
        <v>0</v>
      </c>
      <c r="W788" t="s">
        <v>266</v>
      </c>
      <c r="X788" t="s">
        <v>21</v>
      </c>
      <c r="Y788">
        <v>0</v>
      </c>
      <c r="Z788">
        <v>0</v>
      </c>
      <c r="AA788">
        <v>0</v>
      </c>
      <c r="AB788" t="s">
        <v>4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 t="s">
        <v>5</v>
      </c>
      <c r="AK788" t="s">
        <v>153</v>
      </c>
      <c r="AL788" t="s">
        <v>11</v>
      </c>
      <c r="AM788" t="s">
        <v>71</v>
      </c>
      <c r="AN788" t="s">
        <v>13</v>
      </c>
      <c r="AO788" t="s">
        <v>14</v>
      </c>
      <c r="AP788" t="s">
        <v>50</v>
      </c>
      <c r="AQ788" t="s">
        <v>47</v>
      </c>
      <c r="AR788">
        <v>131115</v>
      </c>
      <c r="AS788" t="s">
        <v>2818</v>
      </c>
    </row>
    <row r="789" spans="1:45" x14ac:dyDescent="0.25">
      <c r="A789" t="s">
        <v>631</v>
      </c>
      <c r="B789" t="s">
        <v>1</v>
      </c>
      <c r="C789" s="1">
        <v>42916</v>
      </c>
      <c r="D789" t="s">
        <v>2</v>
      </c>
      <c r="E789">
        <v>25</v>
      </c>
      <c r="F789">
        <v>1</v>
      </c>
      <c r="G789">
        <v>1</v>
      </c>
      <c r="H789">
        <v>0</v>
      </c>
      <c r="I789">
        <v>0</v>
      </c>
      <c r="J789">
        <v>0</v>
      </c>
      <c r="K789">
        <v>1</v>
      </c>
      <c r="L789">
        <v>0</v>
      </c>
      <c r="M789">
        <v>1</v>
      </c>
      <c r="N789">
        <v>1</v>
      </c>
      <c r="O789">
        <v>3</v>
      </c>
      <c r="P789">
        <v>4</v>
      </c>
      <c r="Q789" t="s">
        <v>531</v>
      </c>
      <c r="R789" t="s">
        <v>7</v>
      </c>
      <c r="S789" t="s">
        <v>7</v>
      </c>
      <c r="T789" t="s">
        <v>9</v>
      </c>
      <c r="U789">
        <v>0</v>
      </c>
      <c r="V789">
        <v>0</v>
      </c>
      <c r="W789">
        <v>0</v>
      </c>
      <c r="X789" t="s">
        <v>5</v>
      </c>
      <c r="Y789" t="s">
        <v>534</v>
      </c>
      <c r="Z789">
        <v>0</v>
      </c>
      <c r="AA789">
        <v>0</v>
      </c>
      <c r="AB789" t="s">
        <v>7</v>
      </c>
      <c r="AC789" t="s">
        <v>44</v>
      </c>
      <c r="AD789" t="s">
        <v>129</v>
      </c>
      <c r="AE789" t="s">
        <v>637</v>
      </c>
      <c r="AF789">
        <v>0</v>
      </c>
      <c r="AG789">
        <v>0</v>
      </c>
      <c r="AH789" t="s">
        <v>21</v>
      </c>
      <c r="AI789">
        <v>0</v>
      </c>
      <c r="AJ789">
        <v>0</v>
      </c>
      <c r="AK789">
        <v>0</v>
      </c>
      <c r="AL789" t="s">
        <v>11</v>
      </c>
      <c r="AM789" t="s">
        <v>12</v>
      </c>
      <c r="AN789" t="s">
        <v>13</v>
      </c>
      <c r="AO789" t="s">
        <v>359</v>
      </c>
      <c r="AP789" t="s">
        <v>15</v>
      </c>
      <c r="AQ789" t="s">
        <v>278</v>
      </c>
      <c r="AR789">
        <v>131432</v>
      </c>
      <c r="AS789" t="s">
        <v>2819</v>
      </c>
    </row>
    <row r="790" spans="1:45" x14ac:dyDescent="0.25">
      <c r="A790" t="s">
        <v>631</v>
      </c>
      <c r="B790" t="s">
        <v>1</v>
      </c>
      <c r="C790" s="1">
        <v>42916</v>
      </c>
      <c r="D790" t="s">
        <v>35</v>
      </c>
      <c r="E790">
        <v>39</v>
      </c>
      <c r="F790">
        <v>1</v>
      </c>
      <c r="G790">
        <v>1</v>
      </c>
      <c r="H790">
        <v>1</v>
      </c>
      <c r="I790">
        <v>0</v>
      </c>
      <c r="J790">
        <v>1</v>
      </c>
      <c r="K790">
        <v>1</v>
      </c>
      <c r="L790">
        <v>0</v>
      </c>
      <c r="M790">
        <v>1</v>
      </c>
      <c r="N790">
        <v>3</v>
      </c>
      <c r="O790">
        <v>3</v>
      </c>
      <c r="P790">
        <v>6</v>
      </c>
      <c r="Q790" t="s">
        <v>125</v>
      </c>
      <c r="R790" t="s">
        <v>7</v>
      </c>
      <c r="S790" t="s">
        <v>105</v>
      </c>
      <c r="T790" t="s">
        <v>125</v>
      </c>
      <c r="U790" t="s">
        <v>408</v>
      </c>
      <c r="V790">
        <v>0</v>
      </c>
      <c r="W790">
        <v>0</v>
      </c>
      <c r="X790" t="s">
        <v>21</v>
      </c>
      <c r="Y790">
        <v>0</v>
      </c>
      <c r="Z790">
        <v>0</v>
      </c>
      <c r="AA790">
        <v>0</v>
      </c>
      <c r="AB790" t="s">
        <v>7</v>
      </c>
      <c r="AC790" t="s">
        <v>44</v>
      </c>
      <c r="AD790" t="s">
        <v>129</v>
      </c>
      <c r="AE790" t="s">
        <v>637</v>
      </c>
      <c r="AF790">
        <v>0</v>
      </c>
      <c r="AG790">
        <v>0</v>
      </c>
      <c r="AH790" t="s">
        <v>21</v>
      </c>
      <c r="AI790">
        <v>0</v>
      </c>
      <c r="AJ790">
        <v>0</v>
      </c>
      <c r="AK790">
        <v>0</v>
      </c>
      <c r="AL790" t="s">
        <v>11</v>
      </c>
      <c r="AM790" t="s">
        <v>49</v>
      </c>
      <c r="AN790" t="s">
        <v>13</v>
      </c>
      <c r="AO790" t="s">
        <v>830</v>
      </c>
      <c r="AP790" t="s">
        <v>15</v>
      </c>
      <c r="AQ790" t="s">
        <v>278</v>
      </c>
      <c r="AR790">
        <v>131433</v>
      </c>
      <c r="AS790" t="s">
        <v>2820</v>
      </c>
    </row>
    <row r="791" spans="1:45" x14ac:dyDescent="0.25">
      <c r="A791" t="s">
        <v>631</v>
      </c>
      <c r="B791" t="s">
        <v>1</v>
      </c>
      <c r="C791" s="1">
        <v>42916</v>
      </c>
      <c r="D791" t="s">
        <v>2</v>
      </c>
      <c r="E791">
        <v>29</v>
      </c>
      <c r="F791">
        <v>2</v>
      </c>
      <c r="G791">
        <v>1</v>
      </c>
      <c r="H791">
        <v>0</v>
      </c>
      <c r="I791">
        <v>1</v>
      </c>
      <c r="J791">
        <v>0</v>
      </c>
      <c r="K791">
        <v>1</v>
      </c>
      <c r="L791">
        <v>0</v>
      </c>
      <c r="M791">
        <v>0</v>
      </c>
      <c r="N791">
        <v>2</v>
      </c>
      <c r="O791">
        <v>3</v>
      </c>
      <c r="P791">
        <v>5</v>
      </c>
      <c r="Q791" t="s">
        <v>129</v>
      </c>
      <c r="R791" t="s">
        <v>7</v>
      </c>
      <c r="S791" t="s">
        <v>44</v>
      </c>
      <c r="T791" t="s">
        <v>129</v>
      </c>
      <c r="U791" t="s">
        <v>634</v>
      </c>
      <c r="V791">
        <v>0</v>
      </c>
      <c r="W791">
        <v>0</v>
      </c>
      <c r="X791" t="s">
        <v>21</v>
      </c>
      <c r="Y791">
        <v>0</v>
      </c>
      <c r="Z791">
        <v>0</v>
      </c>
      <c r="AA791">
        <v>0</v>
      </c>
      <c r="AB791" t="s">
        <v>632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 t="s">
        <v>5</v>
      </c>
      <c r="AK791" t="s">
        <v>826</v>
      </c>
      <c r="AL791" t="s">
        <v>11</v>
      </c>
      <c r="AM791" t="s">
        <v>71</v>
      </c>
      <c r="AN791" t="s">
        <v>41</v>
      </c>
      <c r="AO791" t="s">
        <v>359</v>
      </c>
      <c r="AP791" t="s">
        <v>15</v>
      </c>
      <c r="AQ791">
        <v>0</v>
      </c>
      <c r="AR791">
        <v>131434</v>
      </c>
      <c r="AS791" t="s">
        <v>2821</v>
      </c>
    </row>
    <row r="792" spans="1:45" x14ac:dyDescent="0.25">
      <c r="A792" t="s">
        <v>631</v>
      </c>
      <c r="B792" t="s">
        <v>1</v>
      </c>
      <c r="C792" s="1">
        <v>42916</v>
      </c>
      <c r="D792" t="s">
        <v>2</v>
      </c>
      <c r="E792">
        <v>31</v>
      </c>
      <c r="F792">
        <v>2</v>
      </c>
      <c r="G792">
        <v>1</v>
      </c>
      <c r="H792">
        <v>2</v>
      </c>
      <c r="I792">
        <v>2</v>
      </c>
      <c r="J792">
        <v>0</v>
      </c>
      <c r="K792">
        <v>1</v>
      </c>
      <c r="L792">
        <v>0</v>
      </c>
      <c r="M792">
        <v>0</v>
      </c>
      <c r="N792">
        <v>4</v>
      </c>
      <c r="O792">
        <v>4</v>
      </c>
      <c r="P792">
        <v>8</v>
      </c>
      <c r="Q792" t="s">
        <v>125</v>
      </c>
      <c r="R792" t="s">
        <v>7</v>
      </c>
      <c r="S792" t="s">
        <v>44</v>
      </c>
      <c r="T792" t="s">
        <v>129</v>
      </c>
      <c r="U792" t="s">
        <v>820</v>
      </c>
      <c r="V792">
        <v>0</v>
      </c>
      <c r="W792">
        <v>0</v>
      </c>
      <c r="X792" t="s">
        <v>21</v>
      </c>
      <c r="Y792">
        <v>0</v>
      </c>
      <c r="Z792">
        <v>0</v>
      </c>
      <c r="AA792">
        <v>0</v>
      </c>
      <c r="AB792" t="s">
        <v>632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 t="s">
        <v>5</v>
      </c>
      <c r="AK792" t="s">
        <v>826</v>
      </c>
      <c r="AL792" t="s">
        <v>427</v>
      </c>
      <c r="AM792" t="s">
        <v>26</v>
      </c>
      <c r="AN792" t="s">
        <v>41</v>
      </c>
      <c r="AO792" t="s">
        <v>359</v>
      </c>
      <c r="AP792" t="s">
        <v>28</v>
      </c>
      <c r="AQ792">
        <v>0</v>
      </c>
      <c r="AR792">
        <v>131435</v>
      </c>
      <c r="AS792" t="s">
        <v>2822</v>
      </c>
    </row>
    <row r="793" spans="1:45" x14ac:dyDescent="0.25">
      <c r="A793" t="s">
        <v>631</v>
      </c>
      <c r="B793" t="s">
        <v>1</v>
      </c>
      <c r="C793" s="1">
        <v>42916</v>
      </c>
      <c r="D793" t="s">
        <v>2</v>
      </c>
      <c r="E793">
        <v>40</v>
      </c>
      <c r="F793">
        <v>2</v>
      </c>
      <c r="G793">
        <v>1</v>
      </c>
      <c r="H793">
        <v>3</v>
      </c>
      <c r="I793">
        <v>1</v>
      </c>
      <c r="J793">
        <v>0</v>
      </c>
      <c r="K793">
        <v>1</v>
      </c>
      <c r="L793">
        <v>0</v>
      </c>
      <c r="M793">
        <v>1</v>
      </c>
      <c r="N793">
        <v>5</v>
      </c>
      <c r="O793">
        <v>4</v>
      </c>
      <c r="P793">
        <v>9</v>
      </c>
      <c r="Q793" t="s">
        <v>125</v>
      </c>
      <c r="R793" t="s">
        <v>7</v>
      </c>
      <c r="S793" t="s">
        <v>44</v>
      </c>
      <c r="T793" t="s">
        <v>129</v>
      </c>
      <c r="U793" t="s">
        <v>637</v>
      </c>
      <c r="V793">
        <v>0</v>
      </c>
      <c r="W793">
        <v>0</v>
      </c>
      <c r="X793" t="s">
        <v>21</v>
      </c>
      <c r="Y793">
        <v>0</v>
      </c>
      <c r="Z793">
        <v>0</v>
      </c>
      <c r="AA793">
        <v>0</v>
      </c>
      <c r="AB793" t="s">
        <v>632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 t="s">
        <v>5</v>
      </c>
      <c r="AK793" t="s">
        <v>826</v>
      </c>
      <c r="AL793" t="s">
        <v>11</v>
      </c>
      <c r="AM793" t="s">
        <v>26</v>
      </c>
      <c r="AN793" t="s">
        <v>41</v>
      </c>
      <c r="AO793" t="s">
        <v>359</v>
      </c>
      <c r="AP793" t="s">
        <v>28</v>
      </c>
      <c r="AQ793" t="s">
        <v>191</v>
      </c>
      <c r="AR793">
        <v>131436</v>
      </c>
      <c r="AS793" t="s">
        <v>2823</v>
      </c>
    </row>
    <row r="794" spans="1:45" x14ac:dyDescent="0.25">
      <c r="A794" t="s">
        <v>631</v>
      </c>
      <c r="B794" t="s">
        <v>1</v>
      </c>
      <c r="C794" s="1">
        <v>42916</v>
      </c>
      <c r="D794" t="s">
        <v>35</v>
      </c>
      <c r="E794">
        <v>33</v>
      </c>
      <c r="F794">
        <v>2</v>
      </c>
      <c r="G794">
        <v>1</v>
      </c>
      <c r="H794">
        <v>0</v>
      </c>
      <c r="I794">
        <v>1</v>
      </c>
      <c r="J794">
        <v>1</v>
      </c>
      <c r="K794">
        <v>1</v>
      </c>
      <c r="L794">
        <v>0</v>
      </c>
      <c r="M794">
        <v>1</v>
      </c>
      <c r="N794">
        <v>3</v>
      </c>
      <c r="O794">
        <v>4</v>
      </c>
      <c r="P794">
        <v>7</v>
      </c>
      <c r="Q794" t="s">
        <v>129</v>
      </c>
      <c r="R794" t="s">
        <v>632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 t="s">
        <v>5</v>
      </c>
      <c r="AA794" t="s">
        <v>826</v>
      </c>
      <c r="AB794" t="s">
        <v>7</v>
      </c>
      <c r="AC794" t="s">
        <v>44</v>
      </c>
      <c r="AD794" t="s">
        <v>129</v>
      </c>
      <c r="AE794" t="s">
        <v>634</v>
      </c>
      <c r="AF794">
        <v>0</v>
      </c>
      <c r="AG794">
        <v>0</v>
      </c>
      <c r="AH794" t="s">
        <v>21</v>
      </c>
      <c r="AI794">
        <v>0</v>
      </c>
      <c r="AJ794">
        <v>0</v>
      </c>
      <c r="AK794">
        <v>0</v>
      </c>
      <c r="AL794" t="s">
        <v>11</v>
      </c>
      <c r="AM794" t="s">
        <v>12</v>
      </c>
      <c r="AN794" t="s">
        <v>13</v>
      </c>
      <c r="AO794" t="s">
        <v>359</v>
      </c>
      <c r="AP794" t="s">
        <v>15</v>
      </c>
      <c r="AQ794" t="s">
        <v>191</v>
      </c>
      <c r="AR794">
        <v>131437</v>
      </c>
      <c r="AS794" t="s">
        <v>2824</v>
      </c>
    </row>
    <row r="795" spans="1:45" x14ac:dyDescent="0.25">
      <c r="A795" t="s">
        <v>631</v>
      </c>
      <c r="B795" t="s">
        <v>1</v>
      </c>
      <c r="C795" s="1">
        <v>42916</v>
      </c>
      <c r="D795" t="s">
        <v>35</v>
      </c>
      <c r="E795">
        <v>27</v>
      </c>
      <c r="F795">
        <v>2</v>
      </c>
      <c r="G795">
        <v>2</v>
      </c>
      <c r="H795">
        <v>0</v>
      </c>
      <c r="I795">
        <v>0</v>
      </c>
      <c r="J795">
        <v>1</v>
      </c>
      <c r="K795">
        <v>1</v>
      </c>
      <c r="L795">
        <v>0</v>
      </c>
      <c r="M795">
        <v>0</v>
      </c>
      <c r="N795">
        <v>3</v>
      </c>
      <c r="O795">
        <v>3</v>
      </c>
      <c r="P795">
        <v>6</v>
      </c>
      <c r="Q795" t="s">
        <v>129</v>
      </c>
      <c r="R795" t="s">
        <v>7</v>
      </c>
      <c r="S795" t="s">
        <v>7</v>
      </c>
      <c r="T795" t="s">
        <v>9</v>
      </c>
      <c r="U795">
        <v>0</v>
      </c>
      <c r="V795">
        <v>0</v>
      </c>
      <c r="W795">
        <v>0</v>
      </c>
      <c r="X795" t="s">
        <v>5</v>
      </c>
      <c r="Y795" t="s">
        <v>10</v>
      </c>
      <c r="Z795">
        <v>0</v>
      </c>
      <c r="AA795">
        <v>0</v>
      </c>
      <c r="AB795" t="s">
        <v>7</v>
      </c>
      <c r="AC795" t="s">
        <v>44</v>
      </c>
      <c r="AD795" t="s">
        <v>129</v>
      </c>
      <c r="AE795" t="s">
        <v>634</v>
      </c>
      <c r="AF795">
        <v>0</v>
      </c>
      <c r="AG795">
        <v>0</v>
      </c>
      <c r="AH795" t="s">
        <v>21</v>
      </c>
      <c r="AI795">
        <v>0</v>
      </c>
      <c r="AJ795">
        <v>0</v>
      </c>
      <c r="AK795">
        <v>0</v>
      </c>
      <c r="AL795" t="s">
        <v>11</v>
      </c>
      <c r="AM795" t="s">
        <v>12</v>
      </c>
      <c r="AN795" t="s">
        <v>41</v>
      </c>
      <c r="AO795" t="s">
        <v>359</v>
      </c>
      <c r="AP795" t="s">
        <v>28</v>
      </c>
      <c r="AQ795" t="s">
        <v>47</v>
      </c>
      <c r="AR795">
        <v>131438</v>
      </c>
      <c r="AS795" t="s">
        <v>2825</v>
      </c>
    </row>
    <row r="796" spans="1:45" x14ac:dyDescent="0.25">
      <c r="A796" t="s">
        <v>631</v>
      </c>
      <c r="B796" t="s">
        <v>1</v>
      </c>
      <c r="C796" s="1">
        <v>42916</v>
      </c>
      <c r="D796" t="s">
        <v>2</v>
      </c>
      <c r="E796">
        <v>30</v>
      </c>
      <c r="F796">
        <v>1</v>
      </c>
      <c r="G796">
        <v>3</v>
      </c>
      <c r="H796">
        <v>1</v>
      </c>
      <c r="I796">
        <v>2</v>
      </c>
      <c r="J796">
        <v>1</v>
      </c>
      <c r="K796">
        <v>1</v>
      </c>
      <c r="L796">
        <v>0</v>
      </c>
      <c r="M796">
        <v>1</v>
      </c>
      <c r="N796">
        <v>3</v>
      </c>
      <c r="O796">
        <v>7</v>
      </c>
      <c r="P796">
        <v>10</v>
      </c>
      <c r="Q796" t="s">
        <v>129</v>
      </c>
      <c r="R796" t="s">
        <v>632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 t="s">
        <v>5</v>
      </c>
      <c r="AA796" t="s">
        <v>826</v>
      </c>
      <c r="AB796" t="s">
        <v>7</v>
      </c>
      <c r="AC796" t="s">
        <v>44</v>
      </c>
      <c r="AD796" t="s">
        <v>129</v>
      </c>
      <c r="AE796" t="s">
        <v>637</v>
      </c>
      <c r="AF796">
        <v>0</v>
      </c>
      <c r="AG796">
        <v>0</v>
      </c>
      <c r="AH796" t="s">
        <v>21</v>
      </c>
      <c r="AI796">
        <v>0</v>
      </c>
      <c r="AJ796">
        <v>0</v>
      </c>
      <c r="AK796">
        <v>0</v>
      </c>
      <c r="AL796" t="s">
        <v>11</v>
      </c>
      <c r="AM796" t="s">
        <v>26</v>
      </c>
      <c r="AN796" t="s">
        <v>13</v>
      </c>
      <c r="AO796" t="s">
        <v>359</v>
      </c>
      <c r="AP796" t="s">
        <v>15</v>
      </c>
      <c r="AQ796" t="s">
        <v>670</v>
      </c>
      <c r="AR796">
        <v>131439</v>
      </c>
      <c r="AS796" t="s">
        <v>2826</v>
      </c>
    </row>
    <row r="797" spans="1:45" x14ac:dyDescent="0.25">
      <c r="A797" t="s">
        <v>631</v>
      </c>
      <c r="B797" t="s">
        <v>1</v>
      </c>
      <c r="C797" s="1">
        <v>42916</v>
      </c>
      <c r="D797" t="s">
        <v>35</v>
      </c>
      <c r="E797">
        <v>37</v>
      </c>
      <c r="F797">
        <v>2</v>
      </c>
      <c r="G797">
        <v>3</v>
      </c>
      <c r="H797">
        <v>1</v>
      </c>
      <c r="I797">
        <v>0</v>
      </c>
      <c r="J797">
        <v>1</v>
      </c>
      <c r="K797">
        <v>1</v>
      </c>
      <c r="L797">
        <v>1</v>
      </c>
      <c r="M797">
        <v>0</v>
      </c>
      <c r="N797">
        <v>5</v>
      </c>
      <c r="O797">
        <v>4</v>
      </c>
      <c r="P797">
        <v>9</v>
      </c>
      <c r="Q797" t="s">
        <v>531</v>
      </c>
      <c r="R797" t="s">
        <v>632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 t="s">
        <v>5</v>
      </c>
      <c r="AA797" t="s">
        <v>826</v>
      </c>
      <c r="AB797" t="s">
        <v>7</v>
      </c>
      <c r="AC797" t="s">
        <v>44</v>
      </c>
      <c r="AD797" t="s">
        <v>129</v>
      </c>
      <c r="AE797" t="s">
        <v>637</v>
      </c>
      <c r="AF797">
        <v>0</v>
      </c>
      <c r="AG797">
        <v>0</v>
      </c>
      <c r="AH797" t="s">
        <v>21</v>
      </c>
      <c r="AI797">
        <v>0</v>
      </c>
      <c r="AJ797">
        <v>0</v>
      </c>
      <c r="AK797">
        <v>0</v>
      </c>
      <c r="AL797" t="s">
        <v>11</v>
      </c>
      <c r="AM797" t="s">
        <v>22</v>
      </c>
      <c r="AN797" t="s">
        <v>13</v>
      </c>
      <c r="AO797" t="s">
        <v>359</v>
      </c>
      <c r="AP797" t="s">
        <v>15</v>
      </c>
      <c r="AQ797" t="s">
        <v>2827</v>
      </c>
      <c r="AR797">
        <v>131440</v>
      </c>
      <c r="AS797" t="s">
        <v>2828</v>
      </c>
    </row>
    <row r="798" spans="1:45" x14ac:dyDescent="0.25">
      <c r="A798" t="s">
        <v>631</v>
      </c>
      <c r="B798" t="s">
        <v>1</v>
      </c>
      <c r="C798" s="1">
        <v>42916</v>
      </c>
      <c r="D798" t="s">
        <v>2</v>
      </c>
      <c r="E798">
        <v>39</v>
      </c>
      <c r="F798">
        <v>3</v>
      </c>
      <c r="G798">
        <v>1</v>
      </c>
      <c r="H798">
        <v>0</v>
      </c>
      <c r="I798">
        <v>1</v>
      </c>
      <c r="J798">
        <v>0</v>
      </c>
      <c r="K798">
        <v>1</v>
      </c>
      <c r="L798">
        <v>0</v>
      </c>
      <c r="M798">
        <v>1</v>
      </c>
      <c r="N798">
        <v>3</v>
      </c>
      <c r="O798">
        <v>4</v>
      </c>
      <c r="P798">
        <v>7</v>
      </c>
      <c r="Q798" t="s">
        <v>531</v>
      </c>
      <c r="R798" t="s">
        <v>632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 t="s">
        <v>5</v>
      </c>
      <c r="AA798" t="s">
        <v>826</v>
      </c>
      <c r="AB798" t="s">
        <v>7</v>
      </c>
      <c r="AC798" t="s">
        <v>44</v>
      </c>
      <c r="AD798" t="s">
        <v>129</v>
      </c>
      <c r="AE798" t="s">
        <v>820</v>
      </c>
      <c r="AF798">
        <v>0</v>
      </c>
      <c r="AG798">
        <v>0</v>
      </c>
      <c r="AH798" t="s">
        <v>21</v>
      </c>
      <c r="AI798">
        <v>0</v>
      </c>
      <c r="AJ798">
        <v>0</v>
      </c>
      <c r="AK798">
        <v>0</v>
      </c>
      <c r="AL798" t="s">
        <v>11</v>
      </c>
      <c r="AM798" t="s">
        <v>22</v>
      </c>
      <c r="AN798" t="s">
        <v>41</v>
      </c>
      <c r="AO798" t="s">
        <v>359</v>
      </c>
      <c r="AP798" t="s">
        <v>15</v>
      </c>
      <c r="AQ798" t="s">
        <v>2827</v>
      </c>
      <c r="AR798">
        <v>131441</v>
      </c>
      <c r="AS798" t="s">
        <v>2829</v>
      </c>
    </row>
    <row r="799" spans="1:45" x14ac:dyDescent="0.25">
      <c r="A799" t="s">
        <v>631</v>
      </c>
      <c r="B799" t="s">
        <v>1</v>
      </c>
      <c r="C799" s="1">
        <v>42916</v>
      </c>
      <c r="D799" t="s">
        <v>2</v>
      </c>
      <c r="E799">
        <v>40</v>
      </c>
      <c r="F799">
        <v>1</v>
      </c>
      <c r="G799">
        <v>2</v>
      </c>
      <c r="H799">
        <v>1</v>
      </c>
      <c r="I799">
        <v>2</v>
      </c>
      <c r="J799">
        <v>0</v>
      </c>
      <c r="K799">
        <v>1</v>
      </c>
      <c r="L799">
        <v>0</v>
      </c>
      <c r="M799">
        <v>0</v>
      </c>
      <c r="N799">
        <v>2</v>
      </c>
      <c r="O799">
        <v>5</v>
      </c>
      <c r="P799">
        <v>7</v>
      </c>
      <c r="Q799" t="s">
        <v>531</v>
      </c>
      <c r="R799" t="s">
        <v>632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 t="s">
        <v>5</v>
      </c>
      <c r="AA799" t="s">
        <v>826</v>
      </c>
      <c r="AB799" t="s">
        <v>7</v>
      </c>
      <c r="AC799" t="s">
        <v>44</v>
      </c>
      <c r="AD799" t="s">
        <v>129</v>
      </c>
      <c r="AE799" t="s">
        <v>824</v>
      </c>
      <c r="AF799">
        <v>0</v>
      </c>
      <c r="AG799">
        <v>0</v>
      </c>
      <c r="AH799" t="s">
        <v>21</v>
      </c>
      <c r="AI799">
        <v>0</v>
      </c>
      <c r="AJ799">
        <v>0</v>
      </c>
      <c r="AK799">
        <v>0</v>
      </c>
      <c r="AL799" t="s">
        <v>11</v>
      </c>
      <c r="AM799" t="s">
        <v>26</v>
      </c>
      <c r="AN799" t="s">
        <v>41</v>
      </c>
      <c r="AO799" t="s">
        <v>359</v>
      </c>
      <c r="AP799" t="s">
        <v>15</v>
      </c>
      <c r="AQ799" t="s">
        <v>193</v>
      </c>
      <c r="AR799">
        <v>131442</v>
      </c>
      <c r="AS799" t="s">
        <v>2830</v>
      </c>
    </row>
    <row r="800" spans="1:45" x14ac:dyDescent="0.25">
      <c r="A800" t="s">
        <v>631</v>
      </c>
      <c r="B800" t="s">
        <v>1</v>
      </c>
      <c r="C800" s="1">
        <v>42916</v>
      </c>
      <c r="D800" t="s">
        <v>2</v>
      </c>
      <c r="E800">
        <v>28</v>
      </c>
      <c r="F800">
        <v>2</v>
      </c>
      <c r="G800">
        <v>1</v>
      </c>
      <c r="H800">
        <v>1</v>
      </c>
      <c r="I800">
        <v>3</v>
      </c>
      <c r="J800">
        <v>0</v>
      </c>
      <c r="K800">
        <v>1</v>
      </c>
      <c r="L800">
        <v>0</v>
      </c>
      <c r="M800">
        <v>0</v>
      </c>
      <c r="N800">
        <v>3</v>
      </c>
      <c r="O800">
        <v>5</v>
      </c>
      <c r="P800">
        <v>8</v>
      </c>
      <c r="Q800" t="s">
        <v>183</v>
      </c>
      <c r="R800" t="s">
        <v>7</v>
      </c>
      <c r="S800" t="s">
        <v>44</v>
      </c>
      <c r="T800" t="s">
        <v>531</v>
      </c>
      <c r="U800" t="s">
        <v>133</v>
      </c>
      <c r="V800">
        <v>0</v>
      </c>
      <c r="W800">
        <v>0</v>
      </c>
      <c r="X800" t="s">
        <v>21</v>
      </c>
      <c r="Y800">
        <v>0</v>
      </c>
      <c r="Z800">
        <v>0</v>
      </c>
      <c r="AA800">
        <v>0</v>
      </c>
      <c r="AB800" t="s">
        <v>7</v>
      </c>
      <c r="AC800" t="s">
        <v>44</v>
      </c>
      <c r="AD800" t="s">
        <v>129</v>
      </c>
      <c r="AE800" t="s">
        <v>820</v>
      </c>
      <c r="AF800">
        <v>0</v>
      </c>
      <c r="AG800">
        <v>0</v>
      </c>
      <c r="AH800" t="s">
        <v>21</v>
      </c>
      <c r="AI800">
        <v>0</v>
      </c>
      <c r="AJ800">
        <v>0</v>
      </c>
      <c r="AK800">
        <v>0</v>
      </c>
      <c r="AL800" t="s">
        <v>11</v>
      </c>
      <c r="AM800" t="s">
        <v>26</v>
      </c>
      <c r="AN800" t="s">
        <v>41</v>
      </c>
      <c r="AO800" t="s">
        <v>830</v>
      </c>
      <c r="AP800" t="s">
        <v>859</v>
      </c>
      <c r="AQ800" t="s">
        <v>91</v>
      </c>
      <c r="AR800">
        <v>131444</v>
      </c>
      <c r="AS800" t="s">
        <v>2831</v>
      </c>
    </row>
    <row r="801" spans="1:45" x14ac:dyDescent="0.25">
      <c r="A801" t="s">
        <v>631</v>
      </c>
      <c r="B801" t="s">
        <v>1</v>
      </c>
      <c r="C801" s="1">
        <v>42916</v>
      </c>
      <c r="D801" t="s">
        <v>35</v>
      </c>
      <c r="E801">
        <v>29</v>
      </c>
      <c r="F801">
        <v>3</v>
      </c>
      <c r="G801">
        <v>1</v>
      </c>
      <c r="H801">
        <v>1</v>
      </c>
      <c r="I801">
        <v>1</v>
      </c>
      <c r="J801">
        <v>1</v>
      </c>
      <c r="K801">
        <v>1</v>
      </c>
      <c r="L801">
        <v>0</v>
      </c>
      <c r="M801">
        <v>0</v>
      </c>
      <c r="N801">
        <v>5</v>
      </c>
      <c r="O801">
        <v>3</v>
      </c>
      <c r="P801">
        <v>8</v>
      </c>
      <c r="Q801" t="s">
        <v>183</v>
      </c>
      <c r="R801" t="s">
        <v>7</v>
      </c>
      <c r="S801" t="s">
        <v>44</v>
      </c>
      <c r="T801" t="s">
        <v>531</v>
      </c>
      <c r="U801" t="s">
        <v>133</v>
      </c>
      <c r="V801">
        <v>0</v>
      </c>
      <c r="W801">
        <v>0</v>
      </c>
      <c r="X801" t="s">
        <v>21</v>
      </c>
      <c r="Y801">
        <v>0</v>
      </c>
      <c r="Z801">
        <v>0</v>
      </c>
      <c r="AA801">
        <v>0</v>
      </c>
      <c r="AB801" t="s">
        <v>7</v>
      </c>
      <c r="AC801" t="s">
        <v>44</v>
      </c>
      <c r="AD801" t="s">
        <v>129</v>
      </c>
      <c r="AE801" t="s">
        <v>829</v>
      </c>
      <c r="AF801">
        <v>0</v>
      </c>
      <c r="AG801">
        <v>0</v>
      </c>
      <c r="AH801" t="s">
        <v>21</v>
      </c>
      <c r="AI801">
        <v>0</v>
      </c>
      <c r="AJ801">
        <v>0</v>
      </c>
      <c r="AK801">
        <v>0</v>
      </c>
      <c r="AL801" t="s">
        <v>154</v>
      </c>
      <c r="AM801" t="s">
        <v>26</v>
      </c>
      <c r="AN801" t="s">
        <v>41</v>
      </c>
      <c r="AO801" t="s">
        <v>830</v>
      </c>
      <c r="AP801" t="s">
        <v>15</v>
      </c>
      <c r="AQ801" t="s">
        <v>193</v>
      </c>
      <c r="AR801">
        <v>131445</v>
      </c>
      <c r="AS801" t="s">
        <v>2832</v>
      </c>
    </row>
    <row r="802" spans="1:45" x14ac:dyDescent="0.25">
      <c r="A802" t="s">
        <v>631</v>
      </c>
      <c r="B802" t="s">
        <v>1</v>
      </c>
      <c r="C802" s="1">
        <v>42916</v>
      </c>
      <c r="D802" t="s">
        <v>35</v>
      </c>
      <c r="E802">
        <v>45</v>
      </c>
      <c r="F802">
        <v>2</v>
      </c>
      <c r="G802">
        <v>1</v>
      </c>
      <c r="H802">
        <v>0</v>
      </c>
      <c r="I802">
        <v>1</v>
      </c>
      <c r="J802">
        <v>1</v>
      </c>
      <c r="K802">
        <v>1</v>
      </c>
      <c r="L802">
        <v>0</v>
      </c>
      <c r="M802">
        <v>0</v>
      </c>
      <c r="N802">
        <v>3</v>
      </c>
      <c r="O802">
        <v>3</v>
      </c>
      <c r="P802">
        <v>6</v>
      </c>
      <c r="Q802" t="s">
        <v>493</v>
      </c>
      <c r="R802" t="s">
        <v>7</v>
      </c>
      <c r="S802" t="s">
        <v>44</v>
      </c>
      <c r="T802" t="s">
        <v>897</v>
      </c>
      <c r="U802" t="s">
        <v>1544</v>
      </c>
      <c r="V802">
        <v>0</v>
      </c>
      <c r="W802">
        <v>0</v>
      </c>
      <c r="X802" t="s">
        <v>21</v>
      </c>
      <c r="Y802">
        <v>0</v>
      </c>
      <c r="Z802">
        <v>0</v>
      </c>
      <c r="AA802">
        <v>0</v>
      </c>
      <c r="AB802" t="s">
        <v>7</v>
      </c>
      <c r="AC802" t="s">
        <v>44</v>
      </c>
      <c r="AD802" t="s">
        <v>129</v>
      </c>
      <c r="AE802" t="s">
        <v>829</v>
      </c>
      <c r="AF802">
        <v>0</v>
      </c>
      <c r="AG802">
        <v>0</v>
      </c>
      <c r="AH802" t="s">
        <v>21</v>
      </c>
      <c r="AI802">
        <v>0</v>
      </c>
      <c r="AJ802">
        <v>0</v>
      </c>
      <c r="AK802">
        <v>0</v>
      </c>
      <c r="AL802" t="s">
        <v>427</v>
      </c>
      <c r="AM802" t="s">
        <v>22</v>
      </c>
      <c r="AN802" t="s">
        <v>41</v>
      </c>
      <c r="AO802" t="s">
        <v>830</v>
      </c>
      <c r="AP802" t="s">
        <v>859</v>
      </c>
      <c r="AQ802" t="s">
        <v>656</v>
      </c>
      <c r="AR802">
        <v>131446</v>
      </c>
      <c r="AS802" t="s">
        <v>2833</v>
      </c>
    </row>
    <row r="803" spans="1:45" x14ac:dyDescent="0.25">
      <c r="A803" t="s">
        <v>631</v>
      </c>
      <c r="B803" t="s">
        <v>1</v>
      </c>
      <c r="C803" s="1">
        <v>42916</v>
      </c>
      <c r="D803" t="s">
        <v>35</v>
      </c>
      <c r="E803">
        <v>40</v>
      </c>
      <c r="F803">
        <v>3</v>
      </c>
      <c r="G803">
        <v>1</v>
      </c>
      <c r="H803">
        <v>2</v>
      </c>
      <c r="I803">
        <v>0</v>
      </c>
      <c r="J803">
        <v>1</v>
      </c>
      <c r="K803">
        <v>1</v>
      </c>
      <c r="L803">
        <v>0</v>
      </c>
      <c r="M803">
        <v>0</v>
      </c>
      <c r="N803">
        <v>6</v>
      </c>
      <c r="O803">
        <v>2</v>
      </c>
      <c r="P803">
        <v>8</v>
      </c>
      <c r="Q803" t="s">
        <v>493</v>
      </c>
      <c r="R803" t="s">
        <v>7</v>
      </c>
      <c r="S803" t="s">
        <v>44</v>
      </c>
      <c r="T803" t="s">
        <v>897</v>
      </c>
      <c r="U803" t="s">
        <v>1544</v>
      </c>
      <c r="V803">
        <v>0</v>
      </c>
      <c r="W803">
        <v>0</v>
      </c>
      <c r="X803" t="s">
        <v>21</v>
      </c>
      <c r="Y803">
        <v>0</v>
      </c>
      <c r="Z803">
        <v>0</v>
      </c>
      <c r="AA803">
        <v>0</v>
      </c>
      <c r="AB803" t="s">
        <v>7</v>
      </c>
      <c r="AC803" t="s">
        <v>44</v>
      </c>
      <c r="AD803" t="s">
        <v>129</v>
      </c>
      <c r="AE803" t="s">
        <v>637</v>
      </c>
      <c r="AF803">
        <v>0</v>
      </c>
      <c r="AG803">
        <v>0</v>
      </c>
      <c r="AH803" t="s">
        <v>21</v>
      </c>
      <c r="AI803">
        <v>0</v>
      </c>
      <c r="AJ803">
        <v>0</v>
      </c>
      <c r="AK803">
        <v>0</v>
      </c>
      <c r="AL803" t="s">
        <v>154</v>
      </c>
      <c r="AM803" t="s">
        <v>49</v>
      </c>
      <c r="AN803" t="s">
        <v>41</v>
      </c>
      <c r="AO803" t="s">
        <v>830</v>
      </c>
      <c r="AP803" t="s">
        <v>15</v>
      </c>
      <c r="AQ803" t="s">
        <v>193</v>
      </c>
      <c r="AR803">
        <v>131447</v>
      </c>
      <c r="AS803" t="s">
        <v>2834</v>
      </c>
    </row>
    <row r="804" spans="1:45" x14ac:dyDescent="0.25">
      <c r="A804" t="s">
        <v>631</v>
      </c>
      <c r="B804" t="s">
        <v>1</v>
      </c>
      <c r="C804" s="1">
        <v>42916</v>
      </c>
      <c r="D804" t="s">
        <v>35</v>
      </c>
      <c r="E804">
        <v>36</v>
      </c>
      <c r="F804">
        <v>1</v>
      </c>
      <c r="G804">
        <v>2</v>
      </c>
      <c r="H804">
        <v>1</v>
      </c>
      <c r="I804">
        <v>1</v>
      </c>
      <c r="J804">
        <v>1</v>
      </c>
      <c r="K804">
        <v>1</v>
      </c>
      <c r="L804">
        <v>0</v>
      </c>
      <c r="M804">
        <v>0</v>
      </c>
      <c r="N804">
        <v>3</v>
      </c>
      <c r="O804">
        <v>4</v>
      </c>
      <c r="P804">
        <v>7</v>
      </c>
      <c r="Q804" t="s">
        <v>125</v>
      </c>
      <c r="R804" t="s">
        <v>7</v>
      </c>
      <c r="S804" t="s">
        <v>105</v>
      </c>
      <c r="T804" t="s">
        <v>125</v>
      </c>
      <c r="U804" t="s">
        <v>125</v>
      </c>
      <c r="V804">
        <v>0</v>
      </c>
      <c r="W804">
        <v>0</v>
      </c>
      <c r="X804" t="s">
        <v>21</v>
      </c>
      <c r="Y804">
        <v>0</v>
      </c>
      <c r="Z804">
        <v>0</v>
      </c>
      <c r="AA804">
        <v>0</v>
      </c>
      <c r="AB804" t="s">
        <v>7</v>
      </c>
      <c r="AC804" t="s">
        <v>44</v>
      </c>
      <c r="AD804" t="s">
        <v>129</v>
      </c>
      <c r="AE804" t="s">
        <v>634</v>
      </c>
      <c r="AF804">
        <v>0</v>
      </c>
      <c r="AG804">
        <v>0</v>
      </c>
      <c r="AH804" t="s">
        <v>21</v>
      </c>
      <c r="AI804">
        <v>0</v>
      </c>
      <c r="AJ804">
        <v>0</v>
      </c>
      <c r="AK804">
        <v>0</v>
      </c>
      <c r="AL804" t="s">
        <v>154</v>
      </c>
      <c r="AM804" t="s">
        <v>49</v>
      </c>
      <c r="AN804" t="s">
        <v>41</v>
      </c>
      <c r="AO804" t="s">
        <v>359</v>
      </c>
      <c r="AP804" t="s">
        <v>15</v>
      </c>
      <c r="AQ804" t="s">
        <v>193</v>
      </c>
      <c r="AR804">
        <v>131448</v>
      </c>
      <c r="AS804" t="s">
        <v>2835</v>
      </c>
    </row>
    <row r="805" spans="1:45" x14ac:dyDescent="0.25">
      <c r="A805" t="s">
        <v>631</v>
      </c>
      <c r="B805" t="s">
        <v>1</v>
      </c>
      <c r="C805" s="1">
        <v>42916</v>
      </c>
      <c r="D805" t="s">
        <v>35</v>
      </c>
      <c r="E805">
        <v>35</v>
      </c>
      <c r="F805">
        <v>2</v>
      </c>
      <c r="G805">
        <v>1</v>
      </c>
      <c r="H805">
        <v>3</v>
      </c>
      <c r="I805">
        <v>0</v>
      </c>
      <c r="J805">
        <v>1</v>
      </c>
      <c r="K805">
        <v>1</v>
      </c>
      <c r="L805">
        <v>0</v>
      </c>
      <c r="M805">
        <v>0</v>
      </c>
      <c r="N805">
        <v>6</v>
      </c>
      <c r="O805">
        <v>2</v>
      </c>
      <c r="P805">
        <v>8</v>
      </c>
      <c r="Q805" t="s">
        <v>125</v>
      </c>
      <c r="R805" t="s">
        <v>7</v>
      </c>
      <c r="S805" t="s">
        <v>105</v>
      </c>
      <c r="T805" t="s">
        <v>125</v>
      </c>
      <c r="U805" t="s">
        <v>392</v>
      </c>
      <c r="V805">
        <v>0</v>
      </c>
      <c r="W805">
        <v>0</v>
      </c>
      <c r="X805" t="s">
        <v>21</v>
      </c>
      <c r="Y805">
        <v>0</v>
      </c>
      <c r="Z805">
        <v>0</v>
      </c>
      <c r="AA805">
        <v>0</v>
      </c>
      <c r="AB805" t="s">
        <v>7</v>
      </c>
      <c r="AC805" t="s">
        <v>44</v>
      </c>
      <c r="AD805" t="s">
        <v>129</v>
      </c>
      <c r="AE805" t="s">
        <v>824</v>
      </c>
      <c r="AF805">
        <v>0</v>
      </c>
      <c r="AG805">
        <v>0</v>
      </c>
      <c r="AH805" t="s">
        <v>21</v>
      </c>
      <c r="AI805">
        <v>0</v>
      </c>
      <c r="AJ805">
        <v>0</v>
      </c>
      <c r="AK805">
        <v>0</v>
      </c>
      <c r="AL805" t="s">
        <v>427</v>
      </c>
      <c r="AM805" t="s">
        <v>22</v>
      </c>
      <c r="AN805" t="s">
        <v>41</v>
      </c>
      <c r="AO805" t="s">
        <v>359</v>
      </c>
      <c r="AP805" t="s">
        <v>28</v>
      </c>
      <c r="AQ805" t="s">
        <v>656</v>
      </c>
      <c r="AR805">
        <v>131449</v>
      </c>
      <c r="AS805" t="s">
        <v>2836</v>
      </c>
    </row>
    <row r="806" spans="1:45" x14ac:dyDescent="0.25">
      <c r="A806" t="s">
        <v>631</v>
      </c>
      <c r="B806" t="s">
        <v>1</v>
      </c>
      <c r="C806" s="1">
        <v>42916</v>
      </c>
      <c r="D806" t="s">
        <v>2</v>
      </c>
      <c r="E806">
        <v>30</v>
      </c>
      <c r="F806">
        <v>2</v>
      </c>
      <c r="G806">
        <v>3</v>
      </c>
      <c r="H806">
        <v>1</v>
      </c>
      <c r="I806">
        <v>1</v>
      </c>
      <c r="J806">
        <v>0</v>
      </c>
      <c r="K806">
        <v>1</v>
      </c>
      <c r="L806">
        <v>0</v>
      </c>
      <c r="M806">
        <v>0</v>
      </c>
      <c r="N806">
        <v>3</v>
      </c>
      <c r="O806">
        <v>5</v>
      </c>
      <c r="P806">
        <v>8</v>
      </c>
      <c r="Q806" t="s">
        <v>909</v>
      </c>
      <c r="R806" t="s">
        <v>632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 t="s">
        <v>5</v>
      </c>
      <c r="AA806" t="s">
        <v>826</v>
      </c>
      <c r="AB806" t="s">
        <v>7</v>
      </c>
      <c r="AC806" t="s">
        <v>44</v>
      </c>
      <c r="AD806" t="s">
        <v>129</v>
      </c>
      <c r="AE806" t="s">
        <v>824</v>
      </c>
      <c r="AF806">
        <v>0</v>
      </c>
      <c r="AG806">
        <v>0</v>
      </c>
      <c r="AH806" t="s">
        <v>21</v>
      </c>
      <c r="AI806">
        <v>0</v>
      </c>
      <c r="AJ806">
        <v>0</v>
      </c>
      <c r="AK806">
        <v>0</v>
      </c>
      <c r="AL806" t="s">
        <v>427</v>
      </c>
      <c r="AM806" t="s">
        <v>26</v>
      </c>
      <c r="AN806" t="s">
        <v>41</v>
      </c>
      <c r="AO806" t="s">
        <v>359</v>
      </c>
      <c r="AP806" t="s">
        <v>15</v>
      </c>
      <c r="AQ806" t="s">
        <v>193</v>
      </c>
      <c r="AR806">
        <v>131450</v>
      </c>
      <c r="AS806" t="s">
        <v>2837</v>
      </c>
    </row>
    <row r="807" spans="1:45" x14ac:dyDescent="0.25">
      <c r="A807" t="s">
        <v>631</v>
      </c>
      <c r="B807" t="s">
        <v>1</v>
      </c>
      <c r="C807" s="1">
        <v>42916</v>
      </c>
      <c r="D807" t="s">
        <v>35</v>
      </c>
      <c r="E807">
        <v>40</v>
      </c>
      <c r="F807">
        <v>3</v>
      </c>
      <c r="G807">
        <v>1</v>
      </c>
      <c r="H807">
        <v>1</v>
      </c>
      <c r="I807">
        <v>0</v>
      </c>
      <c r="J807">
        <v>1</v>
      </c>
      <c r="K807">
        <v>1</v>
      </c>
      <c r="L807">
        <v>0</v>
      </c>
      <c r="M807">
        <v>0</v>
      </c>
      <c r="N807">
        <v>5</v>
      </c>
      <c r="O807">
        <v>2</v>
      </c>
      <c r="P807">
        <v>7</v>
      </c>
      <c r="Q807" t="s">
        <v>909</v>
      </c>
      <c r="R807" t="s">
        <v>632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 t="s">
        <v>5</v>
      </c>
      <c r="AA807" t="s">
        <v>826</v>
      </c>
      <c r="AB807" t="s">
        <v>7</v>
      </c>
      <c r="AC807" t="s">
        <v>44</v>
      </c>
      <c r="AD807" t="s">
        <v>129</v>
      </c>
      <c r="AE807" t="s">
        <v>829</v>
      </c>
      <c r="AF807">
        <v>0</v>
      </c>
      <c r="AG807">
        <v>0</v>
      </c>
      <c r="AH807" t="s">
        <v>21</v>
      </c>
      <c r="AI807">
        <v>0</v>
      </c>
      <c r="AJ807">
        <v>0</v>
      </c>
      <c r="AK807">
        <v>0</v>
      </c>
      <c r="AL807" t="s">
        <v>11</v>
      </c>
      <c r="AM807" t="s">
        <v>818</v>
      </c>
      <c r="AN807" t="s">
        <v>41</v>
      </c>
      <c r="AO807" t="s">
        <v>359</v>
      </c>
      <c r="AP807" t="s">
        <v>859</v>
      </c>
      <c r="AQ807" t="s">
        <v>193</v>
      </c>
      <c r="AR807">
        <v>131451</v>
      </c>
      <c r="AS807" t="s">
        <v>2838</v>
      </c>
    </row>
    <row r="808" spans="1:45" x14ac:dyDescent="0.25">
      <c r="A808" t="s">
        <v>631</v>
      </c>
      <c r="B808" t="s">
        <v>1</v>
      </c>
      <c r="C808" s="1">
        <v>42916</v>
      </c>
      <c r="D808" t="s">
        <v>35</v>
      </c>
      <c r="E808">
        <v>40</v>
      </c>
      <c r="F808">
        <v>2</v>
      </c>
      <c r="G808">
        <v>1</v>
      </c>
      <c r="H808">
        <v>3</v>
      </c>
      <c r="I808">
        <v>0</v>
      </c>
      <c r="J808">
        <v>1</v>
      </c>
      <c r="K808">
        <v>1</v>
      </c>
      <c r="L808">
        <v>0</v>
      </c>
      <c r="M808">
        <v>0</v>
      </c>
      <c r="N808">
        <v>6</v>
      </c>
      <c r="O808">
        <v>2</v>
      </c>
      <c r="P808">
        <v>8</v>
      </c>
      <c r="Q808" t="s">
        <v>125</v>
      </c>
      <c r="R808" t="s">
        <v>632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 t="s">
        <v>5</v>
      </c>
      <c r="AA808" t="s">
        <v>633</v>
      </c>
      <c r="AB808" t="s">
        <v>7</v>
      </c>
      <c r="AC808" t="s">
        <v>44</v>
      </c>
      <c r="AD808" t="s">
        <v>129</v>
      </c>
      <c r="AE808" t="s">
        <v>820</v>
      </c>
      <c r="AF808">
        <v>0</v>
      </c>
      <c r="AG808">
        <v>0</v>
      </c>
      <c r="AH808" t="s">
        <v>21</v>
      </c>
      <c r="AI808">
        <v>0</v>
      </c>
      <c r="AJ808">
        <v>0</v>
      </c>
      <c r="AK808">
        <v>0</v>
      </c>
      <c r="AL808" t="s">
        <v>154</v>
      </c>
      <c r="AM808" t="s">
        <v>26</v>
      </c>
      <c r="AN808" t="s">
        <v>41</v>
      </c>
      <c r="AO808" t="s">
        <v>359</v>
      </c>
      <c r="AP808" t="s">
        <v>28</v>
      </c>
      <c r="AQ808" t="s">
        <v>193</v>
      </c>
      <c r="AR808">
        <v>131452</v>
      </c>
      <c r="AS808" t="s">
        <v>2839</v>
      </c>
    </row>
    <row r="809" spans="1:45" x14ac:dyDescent="0.25">
      <c r="A809" t="s">
        <v>631</v>
      </c>
      <c r="B809" t="s">
        <v>1</v>
      </c>
      <c r="C809" s="1">
        <v>42916</v>
      </c>
      <c r="D809" t="s">
        <v>2</v>
      </c>
      <c r="E809">
        <v>31</v>
      </c>
      <c r="F809">
        <v>1</v>
      </c>
      <c r="G809">
        <v>1</v>
      </c>
      <c r="H809">
        <v>2</v>
      </c>
      <c r="I809">
        <v>1</v>
      </c>
      <c r="J809">
        <v>0</v>
      </c>
      <c r="K809">
        <v>1</v>
      </c>
      <c r="L809">
        <v>0</v>
      </c>
      <c r="M809">
        <v>0</v>
      </c>
      <c r="N809">
        <v>3</v>
      </c>
      <c r="O809">
        <v>3</v>
      </c>
      <c r="P809">
        <v>6</v>
      </c>
      <c r="Q809" t="s">
        <v>129</v>
      </c>
      <c r="R809" t="s">
        <v>632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 t="s">
        <v>5</v>
      </c>
      <c r="AA809" t="s">
        <v>826</v>
      </c>
      <c r="AB809" t="s">
        <v>7</v>
      </c>
      <c r="AC809" t="s">
        <v>44</v>
      </c>
      <c r="AD809" t="s">
        <v>129</v>
      </c>
      <c r="AE809" t="s">
        <v>637</v>
      </c>
      <c r="AF809">
        <v>0</v>
      </c>
      <c r="AG809">
        <v>0</v>
      </c>
      <c r="AH809" t="s">
        <v>21</v>
      </c>
      <c r="AI809">
        <v>0</v>
      </c>
      <c r="AJ809">
        <v>0</v>
      </c>
      <c r="AK809">
        <v>0</v>
      </c>
      <c r="AL809" t="s">
        <v>427</v>
      </c>
      <c r="AM809" t="s">
        <v>26</v>
      </c>
      <c r="AN809" t="s">
        <v>41</v>
      </c>
      <c r="AO809" t="s">
        <v>359</v>
      </c>
      <c r="AP809" t="s">
        <v>15</v>
      </c>
      <c r="AQ809" t="s">
        <v>193</v>
      </c>
      <c r="AR809">
        <v>131453</v>
      </c>
      <c r="AS809" t="s">
        <v>2840</v>
      </c>
    </row>
    <row r="810" spans="1:45" x14ac:dyDescent="0.25">
      <c r="A810" t="s">
        <v>631</v>
      </c>
      <c r="B810" t="s">
        <v>1</v>
      </c>
      <c r="C810" s="1">
        <v>42916</v>
      </c>
      <c r="D810" t="s">
        <v>35</v>
      </c>
      <c r="E810">
        <v>35</v>
      </c>
      <c r="F810">
        <v>2</v>
      </c>
      <c r="G810">
        <v>1</v>
      </c>
      <c r="H810">
        <v>2</v>
      </c>
      <c r="I810">
        <v>0</v>
      </c>
      <c r="J810">
        <v>1</v>
      </c>
      <c r="K810">
        <v>1</v>
      </c>
      <c r="L810">
        <v>0</v>
      </c>
      <c r="M810">
        <v>0</v>
      </c>
      <c r="N810">
        <v>5</v>
      </c>
      <c r="O810">
        <v>2</v>
      </c>
      <c r="P810">
        <v>7</v>
      </c>
      <c r="Q810" t="s">
        <v>129</v>
      </c>
      <c r="R810" t="s">
        <v>632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 t="s">
        <v>5</v>
      </c>
      <c r="AA810" t="s">
        <v>826</v>
      </c>
      <c r="AB810" t="s">
        <v>7</v>
      </c>
      <c r="AC810" t="s">
        <v>44</v>
      </c>
      <c r="AD810" t="s">
        <v>129</v>
      </c>
      <c r="AE810" t="s">
        <v>634</v>
      </c>
      <c r="AF810">
        <v>0</v>
      </c>
      <c r="AG810">
        <v>0</v>
      </c>
      <c r="AH810" t="s">
        <v>21</v>
      </c>
      <c r="AI810">
        <v>0</v>
      </c>
      <c r="AJ810">
        <v>0</v>
      </c>
      <c r="AK810">
        <v>0</v>
      </c>
      <c r="AL810" t="s">
        <v>11</v>
      </c>
      <c r="AM810" t="s">
        <v>12</v>
      </c>
      <c r="AN810" t="s">
        <v>13</v>
      </c>
      <c r="AO810" t="s">
        <v>359</v>
      </c>
      <c r="AP810" t="s">
        <v>15</v>
      </c>
      <c r="AQ810" t="s">
        <v>91</v>
      </c>
      <c r="AR810">
        <v>131454</v>
      </c>
      <c r="AS810" t="s">
        <v>2841</v>
      </c>
    </row>
    <row r="811" spans="1:45" x14ac:dyDescent="0.25">
      <c r="A811" t="s">
        <v>631</v>
      </c>
      <c r="B811" t="s">
        <v>1</v>
      </c>
      <c r="C811" s="1">
        <v>42917</v>
      </c>
      <c r="D811" t="s">
        <v>2</v>
      </c>
      <c r="E811">
        <v>29</v>
      </c>
      <c r="F811">
        <v>1</v>
      </c>
      <c r="G811">
        <v>1</v>
      </c>
      <c r="H811">
        <v>0</v>
      </c>
      <c r="I811">
        <v>0</v>
      </c>
      <c r="J811">
        <v>1</v>
      </c>
      <c r="K811">
        <v>1</v>
      </c>
      <c r="L811">
        <v>0</v>
      </c>
      <c r="M811">
        <v>0</v>
      </c>
      <c r="N811">
        <v>2</v>
      </c>
      <c r="O811">
        <v>2</v>
      </c>
      <c r="P811">
        <v>4</v>
      </c>
      <c r="Q811" t="s">
        <v>531</v>
      </c>
      <c r="R811" t="s">
        <v>7</v>
      </c>
      <c r="S811" t="s">
        <v>44</v>
      </c>
      <c r="T811" t="s">
        <v>531</v>
      </c>
      <c r="U811" t="s">
        <v>882</v>
      </c>
      <c r="V811">
        <v>0</v>
      </c>
      <c r="W811">
        <v>0</v>
      </c>
      <c r="X811" t="s">
        <v>21</v>
      </c>
      <c r="Y811">
        <v>0</v>
      </c>
      <c r="Z811">
        <v>0</v>
      </c>
      <c r="AA811">
        <v>0</v>
      </c>
      <c r="AB811" t="s">
        <v>7</v>
      </c>
      <c r="AC811" t="s">
        <v>44</v>
      </c>
      <c r="AD811" t="s">
        <v>129</v>
      </c>
      <c r="AE811" t="s">
        <v>829</v>
      </c>
      <c r="AF811">
        <v>0</v>
      </c>
      <c r="AG811">
        <v>0</v>
      </c>
      <c r="AH811" t="s">
        <v>21</v>
      </c>
      <c r="AI811">
        <v>0</v>
      </c>
      <c r="AJ811">
        <v>0</v>
      </c>
      <c r="AK811">
        <v>0</v>
      </c>
      <c r="AL811" t="s">
        <v>11</v>
      </c>
      <c r="AM811" t="s">
        <v>22</v>
      </c>
      <c r="AN811" t="s">
        <v>41</v>
      </c>
      <c r="AO811" t="s">
        <v>359</v>
      </c>
      <c r="AP811" t="s">
        <v>28</v>
      </c>
      <c r="AQ811" t="s">
        <v>844</v>
      </c>
      <c r="AR811">
        <v>133039</v>
      </c>
      <c r="AS811" t="s">
        <v>2842</v>
      </c>
    </row>
    <row r="812" spans="1:45" x14ac:dyDescent="0.25">
      <c r="A812" t="s">
        <v>631</v>
      </c>
      <c r="B812" t="s">
        <v>1</v>
      </c>
      <c r="C812" s="1">
        <v>42917</v>
      </c>
      <c r="D812" t="s">
        <v>2</v>
      </c>
      <c r="E812">
        <v>38</v>
      </c>
      <c r="F812">
        <v>0</v>
      </c>
      <c r="G812">
        <v>1</v>
      </c>
      <c r="H812">
        <v>0</v>
      </c>
      <c r="I812">
        <v>1</v>
      </c>
      <c r="J812">
        <v>1</v>
      </c>
      <c r="K812">
        <v>1</v>
      </c>
      <c r="L812">
        <v>0</v>
      </c>
      <c r="M812">
        <v>0</v>
      </c>
      <c r="N812">
        <v>1</v>
      </c>
      <c r="O812">
        <v>3</v>
      </c>
      <c r="P812">
        <v>4</v>
      </c>
      <c r="Q812" t="s">
        <v>531</v>
      </c>
      <c r="R812" t="s">
        <v>7</v>
      </c>
      <c r="S812" t="s">
        <v>44</v>
      </c>
      <c r="T812" t="s">
        <v>531</v>
      </c>
      <c r="U812" t="s">
        <v>870</v>
      </c>
      <c r="V812">
        <v>0</v>
      </c>
      <c r="W812">
        <v>0</v>
      </c>
      <c r="X812" t="s">
        <v>21</v>
      </c>
      <c r="Y812">
        <v>0</v>
      </c>
      <c r="Z812">
        <v>0</v>
      </c>
      <c r="AA812">
        <v>0</v>
      </c>
      <c r="AB812" t="s">
        <v>7</v>
      </c>
      <c r="AC812" t="s">
        <v>44</v>
      </c>
      <c r="AD812" t="s">
        <v>129</v>
      </c>
      <c r="AE812" t="s">
        <v>820</v>
      </c>
      <c r="AF812">
        <v>0</v>
      </c>
      <c r="AG812">
        <v>0</v>
      </c>
      <c r="AH812" t="s">
        <v>21</v>
      </c>
      <c r="AI812">
        <v>0</v>
      </c>
      <c r="AJ812">
        <v>0</v>
      </c>
      <c r="AK812">
        <v>0</v>
      </c>
      <c r="AL812" t="s">
        <v>11</v>
      </c>
      <c r="AM812" t="s">
        <v>26</v>
      </c>
      <c r="AN812" t="s">
        <v>41</v>
      </c>
      <c r="AO812" t="s">
        <v>830</v>
      </c>
      <c r="AP812" t="s">
        <v>15</v>
      </c>
      <c r="AQ812">
        <v>0</v>
      </c>
      <c r="AR812">
        <v>133040</v>
      </c>
      <c r="AS812" t="s">
        <v>2843</v>
      </c>
    </row>
    <row r="813" spans="1:45" x14ac:dyDescent="0.25">
      <c r="A813" t="s">
        <v>631</v>
      </c>
      <c r="B813" t="s">
        <v>1</v>
      </c>
      <c r="C813" s="1">
        <v>42917</v>
      </c>
      <c r="D813" t="s">
        <v>2</v>
      </c>
      <c r="E813">
        <v>40</v>
      </c>
      <c r="F813">
        <v>1</v>
      </c>
      <c r="G813">
        <v>1</v>
      </c>
      <c r="H813">
        <v>1</v>
      </c>
      <c r="I813">
        <v>2</v>
      </c>
      <c r="J813">
        <v>1</v>
      </c>
      <c r="K813">
        <v>2</v>
      </c>
      <c r="L813">
        <v>0</v>
      </c>
      <c r="M813">
        <v>1</v>
      </c>
      <c r="N813">
        <v>3</v>
      </c>
      <c r="O813">
        <v>6</v>
      </c>
      <c r="P813">
        <v>9</v>
      </c>
      <c r="Q813" t="s">
        <v>531</v>
      </c>
      <c r="R813" t="s">
        <v>7</v>
      </c>
      <c r="S813" t="s">
        <v>44</v>
      </c>
      <c r="T813" t="s">
        <v>531</v>
      </c>
      <c r="U813" t="s">
        <v>882</v>
      </c>
      <c r="V813">
        <v>0</v>
      </c>
      <c r="W813">
        <v>0</v>
      </c>
      <c r="X813" t="s">
        <v>21</v>
      </c>
      <c r="Y813">
        <v>0</v>
      </c>
      <c r="Z813">
        <v>0</v>
      </c>
      <c r="AA813">
        <v>0</v>
      </c>
      <c r="AB813" t="s">
        <v>7</v>
      </c>
      <c r="AC813" t="s">
        <v>44</v>
      </c>
      <c r="AD813" t="s">
        <v>129</v>
      </c>
      <c r="AE813" t="s">
        <v>637</v>
      </c>
      <c r="AF813">
        <v>0</v>
      </c>
      <c r="AG813">
        <v>0</v>
      </c>
      <c r="AH813" t="s">
        <v>21</v>
      </c>
      <c r="AI813">
        <v>0</v>
      </c>
      <c r="AJ813">
        <v>0</v>
      </c>
      <c r="AK813">
        <v>0</v>
      </c>
      <c r="AL813" t="s">
        <v>11</v>
      </c>
      <c r="AM813" t="s">
        <v>26</v>
      </c>
      <c r="AN813" t="s">
        <v>13</v>
      </c>
      <c r="AO813" t="s">
        <v>359</v>
      </c>
      <c r="AP813" t="s">
        <v>15</v>
      </c>
      <c r="AQ813" t="s">
        <v>29</v>
      </c>
      <c r="AR813">
        <v>133041</v>
      </c>
      <c r="AS813" t="s">
        <v>2844</v>
      </c>
    </row>
    <row r="814" spans="1:45" x14ac:dyDescent="0.25">
      <c r="A814" t="s">
        <v>631</v>
      </c>
      <c r="B814" t="s">
        <v>1</v>
      </c>
      <c r="C814" s="1">
        <v>42917</v>
      </c>
      <c r="D814" t="s">
        <v>2</v>
      </c>
      <c r="E814">
        <v>41</v>
      </c>
      <c r="F814">
        <v>1</v>
      </c>
      <c r="G814">
        <v>1</v>
      </c>
      <c r="H814">
        <v>1</v>
      </c>
      <c r="I814">
        <v>2</v>
      </c>
      <c r="J814">
        <v>2</v>
      </c>
      <c r="K814">
        <v>2</v>
      </c>
      <c r="L814">
        <v>0</v>
      </c>
      <c r="M814">
        <v>1</v>
      </c>
      <c r="N814">
        <v>4</v>
      </c>
      <c r="O814">
        <v>6</v>
      </c>
      <c r="P814">
        <v>10</v>
      </c>
      <c r="Q814" t="s">
        <v>531</v>
      </c>
      <c r="R814" t="s">
        <v>7</v>
      </c>
      <c r="S814" t="s">
        <v>44</v>
      </c>
      <c r="T814" t="s">
        <v>531</v>
      </c>
      <c r="U814" t="s">
        <v>547</v>
      </c>
      <c r="V814">
        <v>0</v>
      </c>
      <c r="W814">
        <v>0</v>
      </c>
      <c r="X814" t="s">
        <v>21</v>
      </c>
      <c r="Y814">
        <v>0</v>
      </c>
      <c r="Z814">
        <v>0</v>
      </c>
      <c r="AA814">
        <v>0</v>
      </c>
      <c r="AB814" t="s">
        <v>7</v>
      </c>
      <c r="AC814" t="s">
        <v>44</v>
      </c>
      <c r="AD814" t="s">
        <v>129</v>
      </c>
      <c r="AE814" t="s">
        <v>820</v>
      </c>
      <c r="AF814">
        <v>0</v>
      </c>
      <c r="AG814">
        <v>0</v>
      </c>
      <c r="AH814" t="s">
        <v>21</v>
      </c>
      <c r="AI814">
        <v>0</v>
      </c>
      <c r="AJ814">
        <v>0</v>
      </c>
      <c r="AK814">
        <v>0</v>
      </c>
      <c r="AL814" t="s">
        <v>11</v>
      </c>
      <c r="AM814" t="s">
        <v>26</v>
      </c>
      <c r="AN814" t="s">
        <v>13</v>
      </c>
      <c r="AO814" t="s">
        <v>830</v>
      </c>
      <c r="AP814" t="s">
        <v>28</v>
      </c>
      <c r="AQ814" t="s">
        <v>29</v>
      </c>
      <c r="AR814">
        <v>133042</v>
      </c>
      <c r="AS814" t="s">
        <v>2845</v>
      </c>
    </row>
    <row r="815" spans="1:45" x14ac:dyDescent="0.25">
      <c r="A815" t="s">
        <v>631</v>
      </c>
      <c r="B815" t="s">
        <v>1</v>
      </c>
      <c r="C815" s="1">
        <v>42917</v>
      </c>
      <c r="D815" t="s">
        <v>2</v>
      </c>
      <c r="E815">
        <v>36</v>
      </c>
      <c r="F815">
        <v>1</v>
      </c>
      <c r="G815">
        <v>2</v>
      </c>
      <c r="H815">
        <v>1</v>
      </c>
      <c r="I815">
        <v>0</v>
      </c>
      <c r="J815">
        <v>0</v>
      </c>
      <c r="K815">
        <v>1</v>
      </c>
      <c r="L815">
        <v>0</v>
      </c>
      <c r="M815">
        <v>0</v>
      </c>
      <c r="N815">
        <v>2</v>
      </c>
      <c r="O815">
        <v>3</v>
      </c>
      <c r="P815">
        <v>5</v>
      </c>
      <c r="Q815" t="s">
        <v>493</v>
      </c>
      <c r="R815" t="s">
        <v>7</v>
      </c>
      <c r="S815" t="s">
        <v>44</v>
      </c>
      <c r="T815" t="s">
        <v>493</v>
      </c>
      <c r="U815" t="s">
        <v>1517</v>
      </c>
      <c r="V815">
        <v>0</v>
      </c>
      <c r="W815">
        <v>0</v>
      </c>
      <c r="X815" t="s">
        <v>21</v>
      </c>
      <c r="Y815">
        <v>0</v>
      </c>
      <c r="Z815">
        <v>0</v>
      </c>
      <c r="AA815">
        <v>0</v>
      </c>
      <c r="AB815" t="s">
        <v>7</v>
      </c>
      <c r="AC815" t="s">
        <v>44</v>
      </c>
      <c r="AD815" t="s">
        <v>129</v>
      </c>
      <c r="AE815" t="s">
        <v>634</v>
      </c>
      <c r="AF815">
        <v>0</v>
      </c>
      <c r="AG815">
        <v>0</v>
      </c>
      <c r="AH815" t="s">
        <v>21</v>
      </c>
      <c r="AI815">
        <v>0</v>
      </c>
      <c r="AJ815">
        <v>0</v>
      </c>
      <c r="AK815">
        <v>0</v>
      </c>
      <c r="AL815" t="s">
        <v>427</v>
      </c>
      <c r="AM815" t="s">
        <v>26</v>
      </c>
      <c r="AN815" t="s">
        <v>13</v>
      </c>
      <c r="AO815" t="s">
        <v>830</v>
      </c>
      <c r="AP815" t="s">
        <v>15</v>
      </c>
      <c r="AQ815" t="s">
        <v>844</v>
      </c>
      <c r="AR815">
        <v>133043</v>
      </c>
      <c r="AS815" t="s">
        <v>2846</v>
      </c>
    </row>
    <row r="816" spans="1:45" x14ac:dyDescent="0.25">
      <c r="A816" t="s">
        <v>631</v>
      </c>
      <c r="B816" t="s">
        <v>1</v>
      </c>
      <c r="C816" s="1">
        <v>42917</v>
      </c>
      <c r="D816" t="s">
        <v>2</v>
      </c>
      <c r="E816">
        <v>40</v>
      </c>
      <c r="F816">
        <v>2</v>
      </c>
      <c r="G816">
        <v>1</v>
      </c>
      <c r="H816">
        <v>2</v>
      </c>
      <c r="I816">
        <v>0</v>
      </c>
      <c r="J816">
        <v>0</v>
      </c>
      <c r="K816">
        <v>1</v>
      </c>
      <c r="L816">
        <v>0</v>
      </c>
      <c r="M816">
        <v>1</v>
      </c>
      <c r="N816">
        <v>4</v>
      </c>
      <c r="O816">
        <v>3</v>
      </c>
      <c r="P816">
        <v>7</v>
      </c>
      <c r="Q816" t="s">
        <v>125</v>
      </c>
      <c r="R816" t="s">
        <v>7</v>
      </c>
      <c r="S816" t="s">
        <v>105</v>
      </c>
      <c r="T816" t="s">
        <v>125</v>
      </c>
      <c r="U816" t="s">
        <v>125</v>
      </c>
      <c r="V816">
        <v>0</v>
      </c>
      <c r="W816">
        <v>0</v>
      </c>
      <c r="X816" t="s">
        <v>21</v>
      </c>
      <c r="Y816">
        <v>0</v>
      </c>
      <c r="Z816">
        <v>0</v>
      </c>
      <c r="AA816">
        <v>0</v>
      </c>
      <c r="AB816" t="s">
        <v>7</v>
      </c>
      <c r="AC816" t="s">
        <v>44</v>
      </c>
      <c r="AD816" t="s">
        <v>129</v>
      </c>
      <c r="AE816" t="s">
        <v>820</v>
      </c>
      <c r="AF816">
        <v>0</v>
      </c>
      <c r="AG816">
        <v>0</v>
      </c>
      <c r="AH816" t="s">
        <v>21</v>
      </c>
      <c r="AI816">
        <v>0</v>
      </c>
      <c r="AJ816">
        <v>0</v>
      </c>
      <c r="AK816">
        <v>0</v>
      </c>
      <c r="AL816" t="s">
        <v>11</v>
      </c>
      <c r="AM816" t="s">
        <v>49</v>
      </c>
      <c r="AN816" t="s">
        <v>41</v>
      </c>
      <c r="AO816" t="s">
        <v>830</v>
      </c>
      <c r="AP816" t="s">
        <v>15</v>
      </c>
      <c r="AQ816" t="s">
        <v>670</v>
      </c>
      <c r="AR816">
        <v>133044</v>
      </c>
      <c r="AS816" t="s">
        <v>2847</v>
      </c>
    </row>
    <row r="817" spans="1:45" x14ac:dyDescent="0.25">
      <c r="A817" t="s">
        <v>631</v>
      </c>
      <c r="B817" t="s">
        <v>1</v>
      </c>
      <c r="C817" s="1">
        <v>42917</v>
      </c>
      <c r="D817" t="s">
        <v>35</v>
      </c>
      <c r="E817">
        <v>36</v>
      </c>
      <c r="F817">
        <v>2</v>
      </c>
      <c r="G817">
        <v>1</v>
      </c>
      <c r="H817">
        <v>3</v>
      </c>
      <c r="I817">
        <v>1</v>
      </c>
      <c r="J817">
        <v>1</v>
      </c>
      <c r="K817">
        <v>1</v>
      </c>
      <c r="L817">
        <v>1</v>
      </c>
      <c r="M817">
        <v>0</v>
      </c>
      <c r="N817">
        <v>7</v>
      </c>
      <c r="O817">
        <v>3</v>
      </c>
      <c r="P817">
        <v>10</v>
      </c>
      <c r="Q817" t="s">
        <v>129</v>
      </c>
      <c r="R817" t="s">
        <v>632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 t="s">
        <v>5</v>
      </c>
      <c r="AA817" t="s">
        <v>826</v>
      </c>
      <c r="AB817" t="s">
        <v>7</v>
      </c>
      <c r="AC817" t="s">
        <v>44</v>
      </c>
      <c r="AD817" t="s">
        <v>129</v>
      </c>
      <c r="AE817" t="s">
        <v>824</v>
      </c>
      <c r="AF817">
        <v>0</v>
      </c>
      <c r="AG817">
        <v>0</v>
      </c>
      <c r="AH817" t="s">
        <v>21</v>
      </c>
      <c r="AI817">
        <v>0</v>
      </c>
      <c r="AJ817">
        <v>0</v>
      </c>
      <c r="AK817">
        <v>0</v>
      </c>
      <c r="AL817" t="s">
        <v>11</v>
      </c>
      <c r="AM817" t="s">
        <v>26</v>
      </c>
      <c r="AN817" t="s">
        <v>13</v>
      </c>
      <c r="AO817" t="s">
        <v>359</v>
      </c>
      <c r="AP817" t="s">
        <v>15</v>
      </c>
      <c r="AQ817" t="s">
        <v>670</v>
      </c>
      <c r="AR817">
        <v>133045</v>
      </c>
      <c r="AS817" t="s">
        <v>2848</v>
      </c>
    </row>
    <row r="818" spans="1:45" x14ac:dyDescent="0.25">
      <c r="A818" t="s">
        <v>631</v>
      </c>
      <c r="B818" t="s">
        <v>1</v>
      </c>
      <c r="C818" s="1">
        <v>42917</v>
      </c>
      <c r="D818" t="s">
        <v>2</v>
      </c>
      <c r="E818">
        <v>35</v>
      </c>
      <c r="F818">
        <v>2</v>
      </c>
      <c r="G818">
        <v>1</v>
      </c>
      <c r="H818">
        <v>2</v>
      </c>
      <c r="I818">
        <v>1</v>
      </c>
      <c r="J818">
        <v>0</v>
      </c>
      <c r="K818">
        <v>1</v>
      </c>
      <c r="L818">
        <v>0</v>
      </c>
      <c r="M818">
        <v>0</v>
      </c>
      <c r="N818">
        <v>4</v>
      </c>
      <c r="O818">
        <v>3</v>
      </c>
      <c r="P818">
        <v>7</v>
      </c>
      <c r="Q818" t="s">
        <v>129</v>
      </c>
      <c r="R818" t="s">
        <v>632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 t="s">
        <v>5</v>
      </c>
      <c r="AA818" t="s">
        <v>826</v>
      </c>
      <c r="AB818" t="s">
        <v>7</v>
      </c>
      <c r="AC818" t="s">
        <v>44</v>
      </c>
      <c r="AD818" t="s">
        <v>129</v>
      </c>
      <c r="AE818" t="s">
        <v>634</v>
      </c>
      <c r="AF818">
        <v>0</v>
      </c>
      <c r="AG818">
        <v>0</v>
      </c>
      <c r="AH818" t="s">
        <v>21</v>
      </c>
      <c r="AI818">
        <v>0</v>
      </c>
      <c r="AJ818">
        <v>0</v>
      </c>
      <c r="AK818">
        <v>0</v>
      </c>
      <c r="AL818" t="s">
        <v>11</v>
      </c>
      <c r="AM818" t="s">
        <v>26</v>
      </c>
      <c r="AN818" t="s">
        <v>13</v>
      </c>
      <c r="AO818" t="s">
        <v>359</v>
      </c>
      <c r="AP818" t="s">
        <v>15</v>
      </c>
      <c r="AQ818" t="s">
        <v>91</v>
      </c>
      <c r="AR818">
        <v>133046</v>
      </c>
      <c r="AS818" t="s">
        <v>2849</v>
      </c>
    </row>
    <row r="819" spans="1:45" x14ac:dyDescent="0.25">
      <c r="A819" t="s">
        <v>631</v>
      </c>
      <c r="B819" t="s">
        <v>1</v>
      </c>
      <c r="C819" s="1">
        <v>42917</v>
      </c>
      <c r="D819" t="s">
        <v>2</v>
      </c>
      <c r="E819">
        <v>39</v>
      </c>
      <c r="F819">
        <v>2</v>
      </c>
      <c r="G819">
        <v>1</v>
      </c>
      <c r="H819">
        <v>3</v>
      </c>
      <c r="I819">
        <v>0</v>
      </c>
      <c r="J819">
        <v>0</v>
      </c>
      <c r="K819">
        <v>1</v>
      </c>
      <c r="L819">
        <v>0</v>
      </c>
      <c r="M819">
        <v>1</v>
      </c>
      <c r="N819">
        <v>5</v>
      </c>
      <c r="O819">
        <v>3</v>
      </c>
      <c r="P819">
        <v>8</v>
      </c>
      <c r="Q819" t="s">
        <v>531</v>
      </c>
      <c r="R819" t="s">
        <v>7</v>
      </c>
      <c r="S819" t="s">
        <v>44</v>
      </c>
      <c r="T819" t="s">
        <v>531</v>
      </c>
      <c r="U819" t="s">
        <v>133</v>
      </c>
      <c r="V819">
        <v>0</v>
      </c>
      <c r="W819">
        <v>0</v>
      </c>
      <c r="X819" t="s">
        <v>21</v>
      </c>
      <c r="Y819">
        <v>0</v>
      </c>
      <c r="Z819">
        <v>0</v>
      </c>
      <c r="AA819">
        <v>0</v>
      </c>
      <c r="AB819" t="s">
        <v>7</v>
      </c>
      <c r="AC819" t="s">
        <v>44</v>
      </c>
      <c r="AD819" t="s">
        <v>129</v>
      </c>
      <c r="AE819" t="s">
        <v>824</v>
      </c>
      <c r="AF819">
        <v>0</v>
      </c>
      <c r="AG819">
        <v>0</v>
      </c>
      <c r="AH819" t="s">
        <v>21</v>
      </c>
      <c r="AI819">
        <v>0</v>
      </c>
      <c r="AJ819">
        <v>0</v>
      </c>
      <c r="AK819">
        <v>0</v>
      </c>
      <c r="AL819" t="s">
        <v>11</v>
      </c>
      <c r="AM819" t="s">
        <v>26</v>
      </c>
      <c r="AN819" t="s">
        <v>41</v>
      </c>
      <c r="AO819" t="s">
        <v>830</v>
      </c>
      <c r="AP819" t="s">
        <v>15</v>
      </c>
      <c r="AQ819" t="s">
        <v>670</v>
      </c>
      <c r="AR819">
        <v>133047</v>
      </c>
      <c r="AS819" t="s">
        <v>2850</v>
      </c>
    </row>
    <row r="820" spans="1:45" x14ac:dyDescent="0.25">
      <c r="A820" t="s">
        <v>631</v>
      </c>
      <c r="B820" t="s">
        <v>1</v>
      </c>
      <c r="C820" s="1">
        <v>42917</v>
      </c>
      <c r="D820" t="s">
        <v>2</v>
      </c>
      <c r="E820">
        <v>37</v>
      </c>
      <c r="F820">
        <v>2</v>
      </c>
      <c r="G820">
        <v>1</v>
      </c>
      <c r="H820">
        <v>0</v>
      </c>
      <c r="I820">
        <v>0</v>
      </c>
      <c r="J820">
        <v>0</v>
      </c>
      <c r="K820">
        <v>1</v>
      </c>
      <c r="L820">
        <v>0</v>
      </c>
      <c r="M820">
        <v>0</v>
      </c>
      <c r="N820">
        <v>2</v>
      </c>
      <c r="O820">
        <v>2</v>
      </c>
      <c r="P820">
        <v>4</v>
      </c>
      <c r="Q820" t="s">
        <v>531</v>
      </c>
      <c r="R820" t="s">
        <v>7</v>
      </c>
      <c r="S820" t="s">
        <v>44</v>
      </c>
      <c r="T820" t="s">
        <v>531</v>
      </c>
      <c r="U820" t="s">
        <v>882</v>
      </c>
      <c r="V820">
        <v>0</v>
      </c>
      <c r="W820">
        <v>0</v>
      </c>
      <c r="X820" t="s">
        <v>21</v>
      </c>
      <c r="Y820">
        <v>0</v>
      </c>
      <c r="Z820">
        <v>0</v>
      </c>
      <c r="AA820">
        <v>0</v>
      </c>
      <c r="AB820" t="s">
        <v>7</v>
      </c>
      <c r="AC820" t="s">
        <v>44</v>
      </c>
      <c r="AD820" t="s">
        <v>129</v>
      </c>
      <c r="AE820" t="s">
        <v>637</v>
      </c>
      <c r="AF820">
        <v>0</v>
      </c>
      <c r="AG820">
        <v>0</v>
      </c>
      <c r="AH820" t="s">
        <v>21</v>
      </c>
      <c r="AI820">
        <v>0</v>
      </c>
      <c r="AJ820">
        <v>0</v>
      </c>
      <c r="AK820">
        <v>0</v>
      </c>
      <c r="AL820" t="s">
        <v>427</v>
      </c>
      <c r="AM820" t="s">
        <v>26</v>
      </c>
      <c r="AN820" t="s">
        <v>41</v>
      </c>
      <c r="AO820" t="s">
        <v>830</v>
      </c>
      <c r="AP820" t="s">
        <v>15</v>
      </c>
      <c r="AQ820" t="s">
        <v>91</v>
      </c>
      <c r="AR820">
        <v>133048</v>
      </c>
      <c r="AS820" t="s">
        <v>2851</v>
      </c>
    </row>
    <row r="821" spans="1:45" x14ac:dyDescent="0.25">
      <c r="A821" t="s">
        <v>631</v>
      </c>
      <c r="B821" t="s">
        <v>1</v>
      </c>
      <c r="C821" s="1">
        <v>42917</v>
      </c>
      <c r="D821" t="s">
        <v>35</v>
      </c>
      <c r="E821">
        <v>42</v>
      </c>
      <c r="F821">
        <v>2</v>
      </c>
      <c r="G821">
        <v>1</v>
      </c>
      <c r="H821">
        <v>0</v>
      </c>
      <c r="I821">
        <v>1</v>
      </c>
      <c r="J821">
        <v>1</v>
      </c>
      <c r="K821">
        <v>1</v>
      </c>
      <c r="L821">
        <v>0</v>
      </c>
      <c r="M821">
        <v>0</v>
      </c>
      <c r="N821">
        <v>3</v>
      </c>
      <c r="O821">
        <v>3</v>
      </c>
      <c r="P821">
        <v>6</v>
      </c>
      <c r="Q821" t="s">
        <v>493</v>
      </c>
      <c r="R821" t="s">
        <v>7</v>
      </c>
      <c r="S821" t="s">
        <v>44</v>
      </c>
      <c r="T821" t="s">
        <v>493</v>
      </c>
      <c r="U821" t="s">
        <v>1517</v>
      </c>
      <c r="V821">
        <v>0</v>
      </c>
      <c r="W821">
        <v>0</v>
      </c>
      <c r="X821" t="s">
        <v>21</v>
      </c>
      <c r="Y821">
        <v>0</v>
      </c>
      <c r="Z821">
        <v>0</v>
      </c>
      <c r="AA821">
        <v>0</v>
      </c>
      <c r="AB821" t="s">
        <v>7</v>
      </c>
      <c r="AC821" t="s">
        <v>44</v>
      </c>
      <c r="AD821" t="s">
        <v>129</v>
      </c>
      <c r="AE821" t="s">
        <v>634</v>
      </c>
      <c r="AF821">
        <v>0</v>
      </c>
      <c r="AG821">
        <v>0</v>
      </c>
      <c r="AH821" t="s">
        <v>21</v>
      </c>
      <c r="AI821">
        <v>0</v>
      </c>
      <c r="AJ821">
        <v>0</v>
      </c>
      <c r="AK821">
        <v>0</v>
      </c>
      <c r="AL821" t="s">
        <v>11</v>
      </c>
      <c r="AM821" t="s">
        <v>26</v>
      </c>
      <c r="AN821" t="s">
        <v>41</v>
      </c>
      <c r="AO821" t="s">
        <v>830</v>
      </c>
      <c r="AP821" t="s">
        <v>15</v>
      </c>
      <c r="AQ821" t="s">
        <v>844</v>
      </c>
      <c r="AR821">
        <v>133049</v>
      </c>
      <c r="AS821" t="s">
        <v>2852</v>
      </c>
    </row>
    <row r="822" spans="1:45" x14ac:dyDescent="0.25">
      <c r="A822" t="s">
        <v>631</v>
      </c>
      <c r="B822" t="s">
        <v>1</v>
      </c>
      <c r="C822" s="1">
        <v>42917</v>
      </c>
      <c r="D822" t="s">
        <v>35</v>
      </c>
      <c r="E822">
        <v>39</v>
      </c>
      <c r="F822">
        <v>2</v>
      </c>
      <c r="G822">
        <v>0</v>
      </c>
      <c r="H822">
        <v>1</v>
      </c>
      <c r="I822">
        <v>0</v>
      </c>
      <c r="J822">
        <v>1</v>
      </c>
      <c r="K822">
        <v>1</v>
      </c>
      <c r="L822">
        <v>0</v>
      </c>
      <c r="M822">
        <v>0</v>
      </c>
      <c r="N822">
        <v>4</v>
      </c>
      <c r="O822">
        <v>1</v>
      </c>
      <c r="P822">
        <v>5</v>
      </c>
      <c r="Q822" t="s">
        <v>493</v>
      </c>
      <c r="R822" t="s">
        <v>7</v>
      </c>
      <c r="S822" t="s">
        <v>44</v>
      </c>
      <c r="T822" t="s">
        <v>493</v>
      </c>
      <c r="U822" t="s">
        <v>1517</v>
      </c>
      <c r="V822">
        <v>0</v>
      </c>
      <c r="W822">
        <v>0</v>
      </c>
      <c r="X822" t="s">
        <v>21</v>
      </c>
      <c r="Y822">
        <v>0</v>
      </c>
      <c r="Z822">
        <v>0</v>
      </c>
      <c r="AA822">
        <v>0</v>
      </c>
      <c r="AB822" t="s">
        <v>7</v>
      </c>
      <c r="AC822" t="s">
        <v>44</v>
      </c>
      <c r="AD822" t="s">
        <v>129</v>
      </c>
      <c r="AE822" t="s">
        <v>637</v>
      </c>
      <c r="AF822">
        <v>0</v>
      </c>
      <c r="AG822">
        <v>0</v>
      </c>
      <c r="AH822" t="s">
        <v>21</v>
      </c>
      <c r="AI822">
        <v>0</v>
      </c>
      <c r="AJ822">
        <v>0</v>
      </c>
      <c r="AK822">
        <v>0</v>
      </c>
      <c r="AL822" t="s">
        <v>11</v>
      </c>
      <c r="AM822" t="s">
        <v>26</v>
      </c>
      <c r="AN822" t="s">
        <v>41</v>
      </c>
      <c r="AO822" t="s">
        <v>830</v>
      </c>
      <c r="AP822" t="s">
        <v>15</v>
      </c>
      <c r="AQ822">
        <v>0</v>
      </c>
      <c r="AR822">
        <v>133050</v>
      </c>
      <c r="AS822" t="s">
        <v>2853</v>
      </c>
    </row>
    <row r="823" spans="1:45" x14ac:dyDescent="0.25">
      <c r="A823" t="s">
        <v>631</v>
      </c>
      <c r="B823" t="s">
        <v>1</v>
      </c>
      <c r="C823" s="1">
        <v>42917</v>
      </c>
      <c r="D823" t="s">
        <v>35</v>
      </c>
      <c r="E823">
        <v>37</v>
      </c>
      <c r="F823">
        <v>1</v>
      </c>
      <c r="G823">
        <v>3</v>
      </c>
      <c r="H823">
        <v>1</v>
      </c>
      <c r="I823">
        <v>0</v>
      </c>
      <c r="J823">
        <v>1</v>
      </c>
      <c r="K823">
        <v>1</v>
      </c>
      <c r="L823">
        <v>0</v>
      </c>
      <c r="M823">
        <v>0</v>
      </c>
      <c r="N823">
        <v>3</v>
      </c>
      <c r="O823">
        <v>4</v>
      </c>
      <c r="P823">
        <v>7</v>
      </c>
      <c r="Q823" t="s">
        <v>531</v>
      </c>
      <c r="R823" t="s">
        <v>632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 t="s">
        <v>5</v>
      </c>
      <c r="AA823" t="s">
        <v>826</v>
      </c>
      <c r="AB823" t="s">
        <v>7</v>
      </c>
      <c r="AC823" t="s">
        <v>44</v>
      </c>
      <c r="AD823" t="s">
        <v>129</v>
      </c>
      <c r="AE823" t="s">
        <v>820</v>
      </c>
      <c r="AF823">
        <v>0</v>
      </c>
      <c r="AG823">
        <v>0</v>
      </c>
      <c r="AH823" t="s">
        <v>21</v>
      </c>
      <c r="AI823">
        <v>0</v>
      </c>
      <c r="AJ823">
        <v>0</v>
      </c>
      <c r="AK823">
        <v>0</v>
      </c>
      <c r="AL823" t="s">
        <v>11</v>
      </c>
      <c r="AM823" t="s">
        <v>22</v>
      </c>
      <c r="AN823" t="s">
        <v>13</v>
      </c>
      <c r="AO823" t="s">
        <v>359</v>
      </c>
      <c r="AP823" t="s">
        <v>28</v>
      </c>
      <c r="AQ823" t="s">
        <v>656</v>
      </c>
      <c r="AR823">
        <v>133051</v>
      </c>
      <c r="AS823" t="s">
        <v>2854</v>
      </c>
    </row>
    <row r="824" spans="1:45" x14ac:dyDescent="0.25">
      <c r="A824" t="s">
        <v>631</v>
      </c>
      <c r="B824" t="s">
        <v>1</v>
      </c>
      <c r="C824" s="1">
        <v>42917</v>
      </c>
      <c r="D824" t="s">
        <v>2</v>
      </c>
      <c r="E824">
        <v>43</v>
      </c>
      <c r="F824">
        <v>1</v>
      </c>
      <c r="G824">
        <v>2</v>
      </c>
      <c r="H824">
        <v>2</v>
      </c>
      <c r="I824">
        <v>0</v>
      </c>
      <c r="J824">
        <v>0</v>
      </c>
      <c r="K824">
        <v>1</v>
      </c>
      <c r="L824">
        <v>0</v>
      </c>
      <c r="M824">
        <v>0</v>
      </c>
      <c r="N824">
        <v>3</v>
      </c>
      <c r="O824">
        <v>3</v>
      </c>
      <c r="P824">
        <v>6</v>
      </c>
      <c r="Q824" t="s">
        <v>125</v>
      </c>
      <c r="R824" t="s">
        <v>632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 t="s">
        <v>5</v>
      </c>
      <c r="AA824" t="s">
        <v>826</v>
      </c>
      <c r="AB824" t="s">
        <v>7</v>
      </c>
      <c r="AC824" t="s">
        <v>44</v>
      </c>
      <c r="AD824" t="s">
        <v>129</v>
      </c>
      <c r="AE824" t="s">
        <v>637</v>
      </c>
      <c r="AF824">
        <v>0</v>
      </c>
      <c r="AG824">
        <v>0</v>
      </c>
      <c r="AH824" t="s">
        <v>21</v>
      </c>
      <c r="AI824">
        <v>0</v>
      </c>
      <c r="AJ824">
        <v>0</v>
      </c>
      <c r="AK824">
        <v>0</v>
      </c>
      <c r="AL824" t="s">
        <v>11</v>
      </c>
      <c r="AM824" t="s">
        <v>26</v>
      </c>
      <c r="AN824" t="s">
        <v>13</v>
      </c>
      <c r="AO824" t="s">
        <v>359</v>
      </c>
      <c r="AP824" t="s">
        <v>15</v>
      </c>
      <c r="AQ824" t="s">
        <v>91</v>
      </c>
      <c r="AR824">
        <v>133052</v>
      </c>
      <c r="AS824" t="s">
        <v>2855</v>
      </c>
    </row>
    <row r="825" spans="1:45" x14ac:dyDescent="0.25">
      <c r="A825" t="s">
        <v>631</v>
      </c>
      <c r="B825" t="s">
        <v>1</v>
      </c>
      <c r="C825" s="1">
        <v>42917</v>
      </c>
      <c r="D825" t="s">
        <v>2</v>
      </c>
      <c r="E825">
        <v>40</v>
      </c>
      <c r="F825">
        <v>1</v>
      </c>
      <c r="G825">
        <v>1</v>
      </c>
      <c r="H825">
        <v>2</v>
      </c>
      <c r="I825">
        <v>0</v>
      </c>
      <c r="J825">
        <v>0</v>
      </c>
      <c r="K825">
        <v>1</v>
      </c>
      <c r="L825">
        <v>0</v>
      </c>
      <c r="M825">
        <v>0</v>
      </c>
      <c r="N825">
        <v>3</v>
      </c>
      <c r="O825">
        <v>2</v>
      </c>
      <c r="P825">
        <v>5</v>
      </c>
      <c r="Q825" t="s">
        <v>909</v>
      </c>
      <c r="R825" t="s">
        <v>632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 t="s">
        <v>5</v>
      </c>
      <c r="AA825" t="s">
        <v>826</v>
      </c>
      <c r="AB825" t="s">
        <v>7</v>
      </c>
      <c r="AC825" t="s">
        <v>44</v>
      </c>
      <c r="AD825" t="s">
        <v>129</v>
      </c>
      <c r="AE825" t="s">
        <v>829</v>
      </c>
      <c r="AF825">
        <v>0</v>
      </c>
      <c r="AG825">
        <v>0</v>
      </c>
      <c r="AH825" t="s">
        <v>21</v>
      </c>
      <c r="AI825">
        <v>0</v>
      </c>
      <c r="AJ825">
        <v>0</v>
      </c>
      <c r="AK825">
        <v>0</v>
      </c>
      <c r="AL825" t="s">
        <v>11</v>
      </c>
      <c r="AM825" t="s">
        <v>26</v>
      </c>
      <c r="AN825" t="s">
        <v>41</v>
      </c>
      <c r="AO825" t="s">
        <v>359</v>
      </c>
      <c r="AP825" t="s">
        <v>15</v>
      </c>
      <c r="AQ825">
        <v>0</v>
      </c>
      <c r="AR825">
        <v>133054</v>
      </c>
      <c r="AS825" t="s">
        <v>2856</v>
      </c>
    </row>
    <row r="826" spans="1:45" x14ac:dyDescent="0.25">
      <c r="A826" t="s">
        <v>631</v>
      </c>
      <c r="B826" t="s">
        <v>1</v>
      </c>
      <c r="C826" s="1">
        <v>42917</v>
      </c>
      <c r="D826" t="s">
        <v>2</v>
      </c>
      <c r="E826">
        <v>34</v>
      </c>
      <c r="F826">
        <v>2</v>
      </c>
      <c r="G826">
        <v>3</v>
      </c>
      <c r="H826">
        <v>1</v>
      </c>
      <c r="I826">
        <v>0</v>
      </c>
      <c r="J826">
        <v>0</v>
      </c>
      <c r="K826">
        <v>1</v>
      </c>
      <c r="L826">
        <v>0</v>
      </c>
      <c r="M826">
        <v>1</v>
      </c>
      <c r="N826">
        <v>3</v>
      </c>
      <c r="O826">
        <v>5</v>
      </c>
      <c r="P826">
        <v>8</v>
      </c>
      <c r="Q826" t="s">
        <v>909</v>
      </c>
      <c r="R826" t="s">
        <v>7</v>
      </c>
      <c r="S826" t="s">
        <v>53</v>
      </c>
      <c r="T826" t="s">
        <v>909</v>
      </c>
      <c r="U826" t="s">
        <v>1763</v>
      </c>
      <c r="V826">
        <v>0</v>
      </c>
      <c r="W826">
        <v>0</v>
      </c>
      <c r="X826" t="s">
        <v>21</v>
      </c>
      <c r="Y826">
        <v>0</v>
      </c>
      <c r="Z826">
        <v>0</v>
      </c>
      <c r="AA826">
        <v>0</v>
      </c>
      <c r="AB826" t="s">
        <v>7</v>
      </c>
      <c r="AC826" t="s">
        <v>44</v>
      </c>
      <c r="AD826" t="s">
        <v>129</v>
      </c>
      <c r="AE826" t="s">
        <v>634</v>
      </c>
      <c r="AF826">
        <v>0</v>
      </c>
      <c r="AG826">
        <v>0</v>
      </c>
      <c r="AH826" t="s">
        <v>21</v>
      </c>
      <c r="AI826">
        <v>0</v>
      </c>
      <c r="AJ826">
        <v>0</v>
      </c>
      <c r="AK826">
        <v>0</v>
      </c>
      <c r="AL826" t="s">
        <v>11</v>
      </c>
      <c r="AM826" t="s">
        <v>26</v>
      </c>
      <c r="AN826" t="s">
        <v>13</v>
      </c>
      <c r="AO826" t="s">
        <v>359</v>
      </c>
      <c r="AP826" t="s">
        <v>15</v>
      </c>
      <c r="AQ826" t="s">
        <v>29</v>
      </c>
      <c r="AR826">
        <v>133055</v>
      </c>
      <c r="AS826" t="s">
        <v>2857</v>
      </c>
    </row>
    <row r="827" spans="1:45" x14ac:dyDescent="0.25">
      <c r="A827" t="s">
        <v>631</v>
      </c>
      <c r="B827" t="s">
        <v>1</v>
      </c>
      <c r="C827" s="1">
        <v>42917</v>
      </c>
      <c r="D827" t="s">
        <v>35</v>
      </c>
      <c r="E827">
        <v>39</v>
      </c>
      <c r="F827">
        <v>3</v>
      </c>
      <c r="G827">
        <v>1</v>
      </c>
      <c r="H827">
        <v>0</v>
      </c>
      <c r="I827">
        <v>1</v>
      </c>
      <c r="J827">
        <v>1</v>
      </c>
      <c r="K827">
        <v>1</v>
      </c>
      <c r="L827">
        <v>0</v>
      </c>
      <c r="M827">
        <v>1</v>
      </c>
      <c r="N827">
        <v>4</v>
      </c>
      <c r="O827">
        <v>4</v>
      </c>
      <c r="P827">
        <v>8</v>
      </c>
      <c r="Q827" t="s">
        <v>909</v>
      </c>
      <c r="R827" t="s">
        <v>7</v>
      </c>
      <c r="S827" t="s">
        <v>53</v>
      </c>
      <c r="T827" t="s">
        <v>909</v>
      </c>
      <c r="U827" t="s">
        <v>1763</v>
      </c>
      <c r="V827">
        <v>0</v>
      </c>
      <c r="W827">
        <v>0</v>
      </c>
      <c r="X827" t="s">
        <v>21</v>
      </c>
      <c r="Y827">
        <v>0</v>
      </c>
      <c r="Z827">
        <v>0</v>
      </c>
      <c r="AA827">
        <v>0</v>
      </c>
      <c r="AB827" t="s">
        <v>7</v>
      </c>
      <c r="AC827" t="s">
        <v>44</v>
      </c>
      <c r="AD827" t="s">
        <v>129</v>
      </c>
      <c r="AE827" t="s">
        <v>829</v>
      </c>
      <c r="AF827">
        <v>0</v>
      </c>
      <c r="AG827">
        <v>0</v>
      </c>
      <c r="AH827" t="s">
        <v>21</v>
      </c>
      <c r="AI827">
        <v>0</v>
      </c>
      <c r="AJ827">
        <v>0</v>
      </c>
      <c r="AK827">
        <v>0</v>
      </c>
      <c r="AL827" t="s">
        <v>11</v>
      </c>
      <c r="AM827" t="s">
        <v>26</v>
      </c>
      <c r="AN827" t="s">
        <v>41</v>
      </c>
      <c r="AO827" t="s">
        <v>359</v>
      </c>
      <c r="AP827" t="s">
        <v>28</v>
      </c>
      <c r="AQ827" t="s">
        <v>191</v>
      </c>
      <c r="AR827">
        <v>133056</v>
      </c>
      <c r="AS827" t="s">
        <v>2858</v>
      </c>
    </row>
    <row r="828" spans="1:45" x14ac:dyDescent="0.25">
      <c r="A828" t="s">
        <v>631</v>
      </c>
      <c r="B828" t="s">
        <v>1</v>
      </c>
      <c r="C828" s="1">
        <v>42917</v>
      </c>
      <c r="D828" t="s">
        <v>2</v>
      </c>
      <c r="E828">
        <v>26</v>
      </c>
      <c r="F828">
        <v>1</v>
      </c>
      <c r="G828">
        <v>3</v>
      </c>
      <c r="H828">
        <v>0</v>
      </c>
      <c r="I828">
        <v>0</v>
      </c>
      <c r="J828">
        <v>0</v>
      </c>
      <c r="K828">
        <v>1</v>
      </c>
      <c r="L828">
        <v>0</v>
      </c>
      <c r="M828">
        <v>0</v>
      </c>
      <c r="N828">
        <v>1</v>
      </c>
      <c r="O828">
        <v>4</v>
      </c>
      <c r="P828">
        <v>5</v>
      </c>
      <c r="Q828" t="s">
        <v>129</v>
      </c>
      <c r="R828" t="s">
        <v>632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 t="s">
        <v>5</v>
      </c>
      <c r="AA828" t="s">
        <v>826</v>
      </c>
      <c r="AB828" t="s">
        <v>7</v>
      </c>
      <c r="AC828" t="s">
        <v>44</v>
      </c>
      <c r="AD828" t="s">
        <v>129</v>
      </c>
      <c r="AE828" t="s">
        <v>634</v>
      </c>
      <c r="AF828">
        <v>0</v>
      </c>
      <c r="AG828">
        <v>0</v>
      </c>
      <c r="AH828" t="s">
        <v>21</v>
      </c>
      <c r="AI828">
        <v>0</v>
      </c>
      <c r="AJ828">
        <v>0</v>
      </c>
      <c r="AK828">
        <v>0</v>
      </c>
      <c r="AL828" t="s">
        <v>11</v>
      </c>
      <c r="AM828" t="s">
        <v>26</v>
      </c>
      <c r="AN828" t="s">
        <v>41</v>
      </c>
      <c r="AO828" t="s">
        <v>359</v>
      </c>
      <c r="AP828" t="s">
        <v>859</v>
      </c>
      <c r="AQ828" t="s">
        <v>91</v>
      </c>
      <c r="AR828">
        <v>133057</v>
      </c>
      <c r="AS828" t="s">
        <v>2859</v>
      </c>
    </row>
    <row r="829" spans="1:45" x14ac:dyDescent="0.25">
      <c r="A829" t="s">
        <v>631</v>
      </c>
      <c r="B829" t="s">
        <v>1</v>
      </c>
      <c r="C829" s="1">
        <v>42917</v>
      </c>
      <c r="D829" t="s">
        <v>35</v>
      </c>
      <c r="E829">
        <v>28</v>
      </c>
      <c r="F829">
        <v>2</v>
      </c>
      <c r="G829">
        <v>1</v>
      </c>
      <c r="H829">
        <v>1</v>
      </c>
      <c r="I829">
        <v>1</v>
      </c>
      <c r="J829">
        <v>1</v>
      </c>
      <c r="K829">
        <v>1</v>
      </c>
      <c r="L829">
        <v>0</v>
      </c>
      <c r="M829">
        <v>0</v>
      </c>
      <c r="N829">
        <v>4</v>
      </c>
      <c r="O829">
        <v>3</v>
      </c>
      <c r="P829">
        <v>7</v>
      </c>
      <c r="Q829" t="s">
        <v>129</v>
      </c>
      <c r="R829" t="s">
        <v>632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 t="s">
        <v>5</v>
      </c>
      <c r="AA829" t="s">
        <v>826</v>
      </c>
      <c r="AB829" t="s">
        <v>7</v>
      </c>
      <c r="AC829" t="s">
        <v>44</v>
      </c>
      <c r="AD829" t="s">
        <v>129</v>
      </c>
      <c r="AE829" t="s">
        <v>637</v>
      </c>
      <c r="AF829">
        <v>0</v>
      </c>
      <c r="AG829">
        <v>0</v>
      </c>
      <c r="AH829" t="s">
        <v>21</v>
      </c>
      <c r="AI829">
        <v>0</v>
      </c>
      <c r="AJ829">
        <v>0</v>
      </c>
      <c r="AK829">
        <v>0</v>
      </c>
      <c r="AL829" t="s">
        <v>11</v>
      </c>
      <c r="AM829" t="s">
        <v>26</v>
      </c>
      <c r="AN829" t="s">
        <v>41</v>
      </c>
      <c r="AO829" t="s">
        <v>359</v>
      </c>
      <c r="AP829" t="s">
        <v>15</v>
      </c>
      <c r="AQ829" t="s">
        <v>193</v>
      </c>
      <c r="AR829">
        <v>133058</v>
      </c>
      <c r="AS829" t="s">
        <v>2860</v>
      </c>
    </row>
    <row r="830" spans="1:45" x14ac:dyDescent="0.25">
      <c r="A830" t="s">
        <v>631</v>
      </c>
      <c r="B830" t="s">
        <v>1</v>
      </c>
      <c r="C830" s="1">
        <v>42917</v>
      </c>
      <c r="D830" t="s">
        <v>2</v>
      </c>
      <c r="E830">
        <v>30</v>
      </c>
      <c r="F830">
        <v>2</v>
      </c>
      <c r="G830">
        <v>1</v>
      </c>
      <c r="H830">
        <v>1</v>
      </c>
      <c r="I830">
        <v>0</v>
      </c>
      <c r="J830">
        <v>0</v>
      </c>
      <c r="K830">
        <v>1</v>
      </c>
      <c r="L830">
        <v>0</v>
      </c>
      <c r="M830">
        <v>0</v>
      </c>
      <c r="N830">
        <v>3</v>
      </c>
      <c r="O830">
        <v>2</v>
      </c>
      <c r="P830">
        <v>5</v>
      </c>
      <c r="Q830" t="s">
        <v>129</v>
      </c>
      <c r="R830" t="s">
        <v>632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 t="s">
        <v>5</v>
      </c>
      <c r="AA830" t="s">
        <v>826</v>
      </c>
      <c r="AB830" t="s">
        <v>7</v>
      </c>
      <c r="AC830" t="s">
        <v>44</v>
      </c>
      <c r="AD830" t="s">
        <v>129</v>
      </c>
      <c r="AE830" t="s">
        <v>637</v>
      </c>
      <c r="AF830">
        <v>0</v>
      </c>
      <c r="AG830">
        <v>0</v>
      </c>
      <c r="AH830" t="s">
        <v>21</v>
      </c>
      <c r="AI830">
        <v>0</v>
      </c>
      <c r="AJ830">
        <v>0</v>
      </c>
      <c r="AK830">
        <v>0</v>
      </c>
      <c r="AL830" t="s">
        <v>11</v>
      </c>
      <c r="AM830" t="s">
        <v>12</v>
      </c>
      <c r="AN830" t="s">
        <v>13</v>
      </c>
      <c r="AO830" t="s">
        <v>359</v>
      </c>
      <c r="AP830" t="s">
        <v>28</v>
      </c>
      <c r="AQ830" t="s">
        <v>193</v>
      </c>
      <c r="AR830">
        <v>133064</v>
      </c>
      <c r="AS830" t="s">
        <v>2861</v>
      </c>
    </row>
    <row r="831" spans="1:45" x14ac:dyDescent="0.25">
      <c r="A831" t="s">
        <v>631</v>
      </c>
      <c r="B831" t="s">
        <v>1</v>
      </c>
      <c r="C831" s="1">
        <v>42918</v>
      </c>
      <c r="D831" t="s">
        <v>2</v>
      </c>
      <c r="E831">
        <v>38</v>
      </c>
      <c r="F831">
        <v>1</v>
      </c>
      <c r="G831">
        <v>0</v>
      </c>
      <c r="H831">
        <v>3</v>
      </c>
      <c r="I831">
        <v>4</v>
      </c>
      <c r="J831">
        <v>0</v>
      </c>
      <c r="K831">
        <v>1</v>
      </c>
      <c r="L831">
        <v>0</v>
      </c>
      <c r="M831">
        <v>0</v>
      </c>
      <c r="N831">
        <v>4</v>
      </c>
      <c r="O831">
        <v>5</v>
      </c>
      <c r="P831">
        <v>9</v>
      </c>
      <c r="Q831" t="s">
        <v>129</v>
      </c>
      <c r="R831" t="s">
        <v>7</v>
      </c>
      <c r="S831" t="s">
        <v>44</v>
      </c>
      <c r="T831" t="s">
        <v>129</v>
      </c>
      <c r="U831" t="s">
        <v>637</v>
      </c>
      <c r="V831">
        <v>0</v>
      </c>
      <c r="W831">
        <v>0</v>
      </c>
      <c r="X831" t="s">
        <v>21</v>
      </c>
      <c r="Y831">
        <v>0</v>
      </c>
      <c r="Z831">
        <v>0</v>
      </c>
      <c r="AA831">
        <v>0</v>
      </c>
      <c r="AB831" t="s">
        <v>4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 t="s">
        <v>5</v>
      </c>
      <c r="AK831" t="s">
        <v>46</v>
      </c>
      <c r="AL831" t="s">
        <v>11</v>
      </c>
      <c r="AM831" t="s">
        <v>71</v>
      </c>
      <c r="AN831" t="s">
        <v>41</v>
      </c>
      <c r="AO831" t="s">
        <v>359</v>
      </c>
      <c r="AP831" t="s">
        <v>28</v>
      </c>
      <c r="AQ831">
        <v>0</v>
      </c>
      <c r="AR831">
        <v>133930</v>
      </c>
      <c r="AS831" t="s">
        <v>2862</v>
      </c>
    </row>
    <row r="832" spans="1:45" x14ac:dyDescent="0.25">
      <c r="A832" t="s">
        <v>631</v>
      </c>
      <c r="B832" t="s">
        <v>1</v>
      </c>
      <c r="C832" s="1">
        <v>42918</v>
      </c>
      <c r="D832" t="s">
        <v>2</v>
      </c>
      <c r="E832">
        <v>30</v>
      </c>
      <c r="F832">
        <v>0</v>
      </c>
      <c r="G832">
        <v>1</v>
      </c>
      <c r="H832">
        <v>0</v>
      </c>
      <c r="I832">
        <v>1</v>
      </c>
      <c r="J832">
        <v>0</v>
      </c>
      <c r="K832">
        <v>1</v>
      </c>
      <c r="L832">
        <v>0</v>
      </c>
      <c r="M832">
        <v>0</v>
      </c>
      <c r="N832">
        <v>0</v>
      </c>
      <c r="O832">
        <v>3</v>
      </c>
      <c r="P832">
        <v>3</v>
      </c>
      <c r="Q832" t="s">
        <v>129</v>
      </c>
      <c r="R832" t="s">
        <v>7</v>
      </c>
      <c r="S832" t="s">
        <v>44</v>
      </c>
      <c r="T832" t="s">
        <v>129</v>
      </c>
      <c r="U832" t="s">
        <v>820</v>
      </c>
      <c r="V832">
        <v>0</v>
      </c>
      <c r="W832">
        <v>0</v>
      </c>
      <c r="X832" t="s">
        <v>21</v>
      </c>
      <c r="Y832">
        <v>0</v>
      </c>
      <c r="Z832">
        <v>0</v>
      </c>
      <c r="AA832">
        <v>0</v>
      </c>
      <c r="AB832" t="s">
        <v>7</v>
      </c>
      <c r="AC832" t="s">
        <v>8</v>
      </c>
      <c r="AD832" t="s">
        <v>9</v>
      </c>
      <c r="AE832">
        <v>0</v>
      </c>
      <c r="AF832">
        <v>0</v>
      </c>
      <c r="AG832">
        <v>0</v>
      </c>
      <c r="AH832" t="s">
        <v>5</v>
      </c>
      <c r="AI832" t="s">
        <v>10</v>
      </c>
      <c r="AJ832">
        <v>0</v>
      </c>
      <c r="AK832">
        <v>0</v>
      </c>
      <c r="AL832" t="s">
        <v>11</v>
      </c>
      <c r="AM832" t="s">
        <v>88</v>
      </c>
      <c r="AN832" t="s">
        <v>41</v>
      </c>
      <c r="AO832" t="s">
        <v>359</v>
      </c>
      <c r="AP832" t="s">
        <v>15</v>
      </c>
      <c r="AQ832">
        <v>0</v>
      </c>
      <c r="AR832">
        <v>133931</v>
      </c>
      <c r="AS832" t="s">
        <v>2863</v>
      </c>
    </row>
    <row r="833" spans="1:45" x14ac:dyDescent="0.25">
      <c r="A833" t="s">
        <v>631</v>
      </c>
      <c r="B833" t="s">
        <v>1</v>
      </c>
      <c r="C833" s="1">
        <v>42918</v>
      </c>
      <c r="D833" t="s">
        <v>2</v>
      </c>
      <c r="E833">
        <v>27</v>
      </c>
      <c r="F833">
        <v>0</v>
      </c>
      <c r="G833">
        <v>1</v>
      </c>
      <c r="H833">
        <v>0</v>
      </c>
      <c r="I833">
        <v>2</v>
      </c>
      <c r="J833">
        <v>0</v>
      </c>
      <c r="K833">
        <v>1</v>
      </c>
      <c r="L833">
        <v>0</v>
      </c>
      <c r="M833">
        <v>0</v>
      </c>
      <c r="N833">
        <v>0</v>
      </c>
      <c r="O833">
        <v>4</v>
      </c>
      <c r="P833">
        <v>4</v>
      </c>
      <c r="Q833" t="s">
        <v>129</v>
      </c>
      <c r="R833" t="s">
        <v>7</v>
      </c>
      <c r="S833" t="s">
        <v>44</v>
      </c>
      <c r="T833" t="s">
        <v>129</v>
      </c>
      <c r="U833" t="s">
        <v>637</v>
      </c>
      <c r="V833">
        <v>0</v>
      </c>
      <c r="W833">
        <v>0</v>
      </c>
      <c r="X833" t="s">
        <v>21</v>
      </c>
      <c r="Y833">
        <v>0</v>
      </c>
      <c r="Z833">
        <v>0</v>
      </c>
      <c r="AA833">
        <v>0</v>
      </c>
      <c r="AB833" t="s">
        <v>4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 t="s">
        <v>5</v>
      </c>
      <c r="AK833" t="s">
        <v>46</v>
      </c>
      <c r="AL833" t="s">
        <v>11</v>
      </c>
      <c r="AM833" t="s">
        <v>71</v>
      </c>
      <c r="AN833" t="s">
        <v>41</v>
      </c>
      <c r="AO833" t="s">
        <v>359</v>
      </c>
      <c r="AP833" t="s">
        <v>28</v>
      </c>
      <c r="AQ833" t="s">
        <v>47</v>
      </c>
      <c r="AR833">
        <v>133932</v>
      </c>
      <c r="AS833" t="s">
        <v>2864</v>
      </c>
    </row>
    <row r="834" spans="1:45" x14ac:dyDescent="0.25">
      <c r="A834" t="s">
        <v>631</v>
      </c>
      <c r="B834" t="s">
        <v>1</v>
      </c>
      <c r="C834" s="1">
        <v>42918</v>
      </c>
      <c r="D834" t="s">
        <v>2</v>
      </c>
      <c r="E834">
        <v>22</v>
      </c>
      <c r="F834">
        <v>0</v>
      </c>
      <c r="G834">
        <v>1</v>
      </c>
      <c r="H834">
        <v>1</v>
      </c>
      <c r="I834">
        <v>0</v>
      </c>
      <c r="J834">
        <v>0</v>
      </c>
      <c r="K834">
        <v>1</v>
      </c>
      <c r="L834">
        <v>0</v>
      </c>
      <c r="M834">
        <v>0</v>
      </c>
      <c r="N834">
        <v>1</v>
      </c>
      <c r="O834">
        <v>2</v>
      </c>
      <c r="P834">
        <v>3</v>
      </c>
      <c r="Q834" t="s">
        <v>129</v>
      </c>
      <c r="R834" t="s">
        <v>7</v>
      </c>
      <c r="S834" t="s">
        <v>44</v>
      </c>
      <c r="T834" t="s">
        <v>129</v>
      </c>
      <c r="U834" t="s">
        <v>820</v>
      </c>
      <c r="V834">
        <v>0</v>
      </c>
      <c r="W834">
        <v>0</v>
      </c>
      <c r="X834" t="s">
        <v>21</v>
      </c>
      <c r="Y834">
        <v>0</v>
      </c>
      <c r="Z834">
        <v>0</v>
      </c>
      <c r="AA834">
        <v>0</v>
      </c>
      <c r="AB834" t="s">
        <v>7</v>
      </c>
      <c r="AC834" t="s">
        <v>8</v>
      </c>
      <c r="AD834" t="s">
        <v>9</v>
      </c>
      <c r="AE834">
        <v>0</v>
      </c>
      <c r="AF834">
        <v>0</v>
      </c>
      <c r="AG834">
        <v>0</v>
      </c>
      <c r="AH834" t="s">
        <v>5</v>
      </c>
      <c r="AI834" t="s">
        <v>10</v>
      </c>
      <c r="AJ834">
        <v>0</v>
      </c>
      <c r="AK834">
        <v>0</v>
      </c>
      <c r="AL834" t="s">
        <v>11</v>
      </c>
      <c r="AM834" t="s">
        <v>12</v>
      </c>
      <c r="AN834" t="s">
        <v>41</v>
      </c>
      <c r="AO834" t="s">
        <v>359</v>
      </c>
      <c r="AP834" t="s">
        <v>15</v>
      </c>
      <c r="AQ834">
        <v>0</v>
      </c>
      <c r="AR834">
        <v>133933</v>
      </c>
      <c r="AS834" t="s">
        <v>2865</v>
      </c>
    </row>
    <row r="835" spans="1:45" x14ac:dyDescent="0.25">
      <c r="A835" t="s">
        <v>631</v>
      </c>
      <c r="B835" t="s">
        <v>1</v>
      </c>
      <c r="C835" s="1">
        <v>42918</v>
      </c>
      <c r="D835" t="s">
        <v>2</v>
      </c>
      <c r="E835">
        <v>32</v>
      </c>
      <c r="F835">
        <v>2</v>
      </c>
      <c r="G835">
        <v>0</v>
      </c>
      <c r="H835">
        <v>1</v>
      </c>
      <c r="I835">
        <v>0</v>
      </c>
      <c r="J835">
        <v>0</v>
      </c>
      <c r="K835">
        <v>2</v>
      </c>
      <c r="L835">
        <v>0</v>
      </c>
      <c r="M835">
        <v>0</v>
      </c>
      <c r="N835">
        <v>3</v>
      </c>
      <c r="O835">
        <v>2</v>
      </c>
      <c r="P835">
        <v>5</v>
      </c>
      <c r="Q835" t="s">
        <v>129</v>
      </c>
      <c r="R835" t="s">
        <v>7</v>
      </c>
      <c r="S835" t="s">
        <v>44</v>
      </c>
      <c r="T835" t="s">
        <v>129</v>
      </c>
      <c r="U835" t="s">
        <v>829</v>
      </c>
      <c r="V835">
        <v>0</v>
      </c>
      <c r="W835">
        <v>0</v>
      </c>
      <c r="X835" t="s">
        <v>21</v>
      </c>
      <c r="Y835">
        <v>0</v>
      </c>
      <c r="Z835">
        <v>0</v>
      </c>
      <c r="AA835">
        <v>0</v>
      </c>
      <c r="AB835" t="s">
        <v>7</v>
      </c>
      <c r="AC835" t="s">
        <v>8</v>
      </c>
      <c r="AD835" t="s">
        <v>9</v>
      </c>
      <c r="AE835">
        <v>0</v>
      </c>
      <c r="AF835">
        <v>0</v>
      </c>
      <c r="AG835">
        <v>0</v>
      </c>
      <c r="AH835" t="s">
        <v>5</v>
      </c>
      <c r="AI835" t="s">
        <v>10</v>
      </c>
      <c r="AJ835">
        <v>0</v>
      </c>
      <c r="AK835">
        <v>0</v>
      </c>
      <c r="AL835" t="s">
        <v>11</v>
      </c>
      <c r="AM835" t="s">
        <v>12</v>
      </c>
      <c r="AN835" t="s">
        <v>41</v>
      </c>
      <c r="AO835" t="s">
        <v>359</v>
      </c>
      <c r="AP835" t="s">
        <v>15</v>
      </c>
      <c r="AQ835" t="s">
        <v>47</v>
      </c>
      <c r="AR835">
        <v>133934</v>
      </c>
      <c r="AS835" t="s">
        <v>2866</v>
      </c>
    </row>
    <row r="836" spans="1:45" x14ac:dyDescent="0.25">
      <c r="A836" t="s">
        <v>631</v>
      </c>
      <c r="B836" t="s">
        <v>1</v>
      </c>
      <c r="C836" s="1">
        <v>42918</v>
      </c>
      <c r="D836" t="s">
        <v>2</v>
      </c>
      <c r="E836">
        <v>57</v>
      </c>
      <c r="F836">
        <v>0</v>
      </c>
      <c r="G836">
        <v>0</v>
      </c>
      <c r="H836">
        <v>1</v>
      </c>
      <c r="I836">
        <v>1</v>
      </c>
      <c r="J836">
        <v>0</v>
      </c>
      <c r="K836">
        <v>1</v>
      </c>
      <c r="L836">
        <v>0</v>
      </c>
      <c r="M836">
        <v>0</v>
      </c>
      <c r="N836">
        <v>1</v>
      </c>
      <c r="O836">
        <v>2</v>
      </c>
      <c r="P836">
        <v>3</v>
      </c>
      <c r="Q836" t="s">
        <v>129</v>
      </c>
      <c r="R836" t="s">
        <v>7</v>
      </c>
      <c r="S836" t="s">
        <v>44</v>
      </c>
      <c r="T836" t="s">
        <v>129</v>
      </c>
      <c r="U836" t="s">
        <v>824</v>
      </c>
      <c r="V836">
        <v>0</v>
      </c>
      <c r="W836">
        <v>0</v>
      </c>
      <c r="X836" t="s">
        <v>21</v>
      </c>
      <c r="Y836">
        <v>0</v>
      </c>
      <c r="Z836">
        <v>0</v>
      </c>
      <c r="AA836">
        <v>0</v>
      </c>
      <c r="AB836" t="s">
        <v>4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 t="s">
        <v>5</v>
      </c>
      <c r="AK836" t="s">
        <v>46</v>
      </c>
      <c r="AL836" t="s">
        <v>11</v>
      </c>
      <c r="AM836" t="s">
        <v>71</v>
      </c>
      <c r="AN836" t="s">
        <v>41</v>
      </c>
      <c r="AO836" t="s">
        <v>359</v>
      </c>
      <c r="AP836" t="s">
        <v>28</v>
      </c>
      <c r="AQ836">
        <v>0</v>
      </c>
      <c r="AR836">
        <v>133935</v>
      </c>
      <c r="AS836" t="s">
        <v>2867</v>
      </c>
    </row>
    <row r="837" spans="1:45" x14ac:dyDescent="0.25">
      <c r="A837" t="s">
        <v>631</v>
      </c>
      <c r="B837" t="s">
        <v>1</v>
      </c>
      <c r="C837" s="1">
        <v>42918</v>
      </c>
      <c r="D837" t="s">
        <v>2</v>
      </c>
      <c r="E837">
        <v>13</v>
      </c>
      <c r="F837">
        <v>0</v>
      </c>
      <c r="G837">
        <v>0</v>
      </c>
      <c r="H837">
        <v>1</v>
      </c>
      <c r="I837">
        <v>2</v>
      </c>
      <c r="J837">
        <v>0</v>
      </c>
      <c r="K837">
        <v>0</v>
      </c>
      <c r="L837">
        <v>0</v>
      </c>
      <c r="M837">
        <v>0</v>
      </c>
      <c r="N837">
        <v>1</v>
      </c>
      <c r="O837">
        <v>2</v>
      </c>
      <c r="P837">
        <v>3</v>
      </c>
      <c r="Q837" t="s">
        <v>129</v>
      </c>
      <c r="R837" t="s">
        <v>7</v>
      </c>
      <c r="S837" t="s">
        <v>44</v>
      </c>
      <c r="T837" t="s">
        <v>129</v>
      </c>
      <c r="U837" t="s">
        <v>820</v>
      </c>
      <c r="V837">
        <v>0</v>
      </c>
      <c r="W837">
        <v>0</v>
      </c>
      <c r="X837" t="s">
        <v>21</v>
      </c>
      <c r="Y837">
        <v>0</v>
      </c>
      <c r="Z837">
        <v>0</v>
      </c>
      <c r="AA837">
        <v>0</v>
      </c>
      <c r="AB837" t="s">
        <v>4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 t="s">
        <v>5</v>
      </c>
      <c r="AK837" t="s">
        <v>46</v>
      </c>
      <c r="AL837" t="s">
        <v>11</v>
      </c>
      <c r="AM837" t="s">
        <v>71</v>
      </c>
      <c r="AN837" t="s">
        <v>41</v>
      </c>
      <c r="AO837" t="s">
        <v>359</v>
      </c>
      <c r="AP837" t="s">
        <v>28</v>
      </c>
      <c r="AQ837" t="s">
        <v>730</v>
      </c>
      <c r="AR837">
        <v>133936</v>
      </c>
      <c r="AS837" t="s">
        <v>2868</v>
      </c>
    </row>
    <row r="838" spans="1:45" x14ac:dyDescent="0.25">
      <c r="A838" t="s">
        <v>0</v>
      </c>
      <c r="B838" t="s">
        <v>1</v>
      </c>
      <c r="C838" s="1">
        <v>42915</v>
      </c>
      <c r="D838" t="s">
        <v>2</v>
      </c>
      <c r="E838">
        <v>38</v>
      </c>
      <c r="F838">
        <v>0</v>
      </c>
      <c r="G838">
        <v>0</v>
      </c>
      <c r="H838">
        <v>3</v>
      </c>
      <c r="I838">
        <v>2</v>
      </c>
      <c r="J838">
        <v>0</v>
      </c>
      <c r="K838">
        <v>2</v>
      </c>
      <c r="L838">
        <v>0</v>
      </c>
      <c r="M838">
        <v>0</v>
      </c>
      <c r="N838">
        <v>3</v>
      </c>
      <c r="O838">
        <v>4</v>
      </c>
      <c r="P838">
        <v>7</v>
      </c>
      <c r="Q838" t="s">
        <v>9</v>
      </c>
      <c r="R838" t="s">
        <v>4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 t="s">
        <v>5</v>
      </c>
      <c r="AA838" t="s">
        <v>153</v>
      </c>
      <c r="AB838" t="s">
        <v>7</v>
      </c>
      <c r="AC838" t="s">
        <v>8</v>
      </c>
      <c r="AD838" t="s">
        <v>9</v>
      </c>
      <c r="AE838" t="s">
        <v>65</v>
      </c>
      <c r="AF838">
        <v>0</v>
      </c>
      <c r="AG838" t="s">
        <v>65</v>
      </c>
      <c r="AH838" t="s">
        <v>21</v>
      </c>
      <c r="AI838">
        <v>0</v>
      </c>
      <c r="AJ838">
        <v>0</v>
      </c>
      <c r="AK838">
        <v>0</v>
      </c>
      <c r="AL838" t="s">
        <v>427</v>
      </c>
      <c r="AM838" t="s">
        <v>26</v>
      </c>
      <c r="AN838" t="s">
        <v>13</v>
      </c>
      <c r="AO838" t="s">
        <v>14</v>
      </c>
      <c r="AP838" t="s">
        <v>15</v>
      </c>
      <c r="AQ838">
        <v>0</v>
      </c>
      <c r="AR838">
        <v>134337</v>
      </c>
      <c r="AS838" t="s">
        <v>2869</v>
      </c>
    </row>
    <row r="839" spans="1:45" x14ac:dyDescent="0.25">
      <c r="A839" t="s">
        <v>0</v>
      </c>
      <c r="B839" t="s">
        <v>1</v>
      </c>
      <c r="C839" s="1">
        <v>42915</v>
      </c>
      <c r="D839" t="s">
        <v>2</v>
      </c>
      <c r="E839">
        <v>27</v>
      </c>
      <c r="F839">
        <v>0</v>
      </c>
      <c r="G839">
        <v>0</v>
      </c>
      <c r="H839">
        <v>2</v>
      </c>
      <c r="I839">
        <v>2</v>
      </c>
      <c r="J839">
        <v>0</v>
      </c>
      <c r="K839">
        <v>1</v>
      </c>
      <c r="L839">
        <v>0</v>
      </c>
      <c r="M839">
        <v>1</v>
      </c>
      <c r="N839">
        <v>2</v>
      </c>
      <c r="O839">
        <v>4</v>
      </c>
      <c r="P839">
        <v>6</v>
      </c>
      <c r="Q839" t="s">
        <v>96</v>
      </c>
      <c r="R839" t="s">
        <v>4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 t="s">
        <v>5</v>
      </c>
      <c r="AA839" t="s">
        <v>153</v>
      </c>
      <c r="AB839" t="s">
        <v>7</v>
      </c>
      <c r="AC839" t="s">
        <v>8</v>
      </c>
      <c r="AD839" t="s">
        <v>9</v>
      </c>
      <c r="AE839" t="s">
        <v>38</v>
      </c>
      <c r="AF839">
        <v>0</v>
      </c>
      <c r="AG839">
        <v>0</v>
      </c>
      <c r="AH839" t="s">
        <v>21</v>
      </c>
      <c r="AI839">
        <v>0</v>
      </c>
      <c r="AJ839">
        <v>0</v>
      </c>
      <c r="AK839">
        <v>0</v>
      </c>
      <c r="AL839" t="s">
        <v>11</v>
      </c>
      <c r="AM839" t="s">
        <v>26</v>
      </c>
      <c r="AN839" t="s">
        <v>41</v>
      </c>
      <c r="AO839" t="s">
        <v>14</v>
      </c>
      <c r="AP839" t="s">
        <v>15</v>
      </c>
      <c r="AQ839">
        <v>0</v>
      </c>
      <c r="AR839">
        <v>134338</v>
      </c>
      <c r="AS839" t="s">
        <v>2870</v>
      </c>
    </row>
    <row r="840" spans="1:45" x14ac:dyDescent="0.25">
      <c r="A840" t="s">
        <v>0</v>
      </c>
      <c r="B840" t="s">
        <v>1</v>
      </c>
      <c r="C840" s="1">
        <v>42915</v>
      </c>
      <c r="D840" t="s">
        <v>2</v>
      </c>
      <c r="E840">
        <v>30</v>
      </c>
      <c r="F840">
        <v>0</v>
      </c>
      <c r="G840">
        <v>0</v>
      </c>
      <c r="H840">
        <v>1</v>
      </c>
      <c r="I840">
        <v>3</v>
      </c>
      <c r="J840">
        <v>0</v>
      </c>
      <c r="K840">
        <v>1</v>
      </c>
      <c r="L840">
        <v>0</v>
      </c>
      <c r="M840">
        <v>0</v>
      </c>
      <c r="N840">
        <v>1</v>
      </c>
      <c r="O840">
        <v>4</v>
      </c>
      <c r="P840">
        <v>5</v>
      </c>
      <c r="Q840" t="s">
        <v>43</v>
      </c>
      <c r="R840" t="s">
        <v>4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 t="s">
        <v>5</v>
      </c>
      <c r="AA840" t="s">
        <v>153</v>
      </c>
      <c r="AB840" t="s">
        <v>7</v>
      </c>
      <c r="AC840" t="s">
        <v>44</v>
      </c>
      <c r="AD840" t="s">
        <v>43</v>
      </c>
      <c r="AE840" t="s">
        <v>45</v>
      </c>
      <c r="AF840">
        <v>0</v>
      </c>
      <c r="AG840" t="s">
        <v>266</v>
      </c>
      <c r="AH840" t="s">
        <v>21</v>
      </c>
      <c r="AI840">
        <v>0</v>
      </c>
      <c r="AJ840">
        <v>0</v>
      </c>
      <c r="AK840">
        <v>0</v>
      </c>
      <c r="AL840" t="s">
        <v>11</v>
      </c>
      <c r="AM840" t="s">
        <v>26</v>
      </c>
      <c r="AN840" t="s">
        <v>41</v>
      </c>
      <c r="AO840" t="s">
        <v>14</v>
      </c>
      <c r="AP840" t="s">
        <v>15</v>
      </c>
      <c r="AQ840">
        <v>0</v>
      </c>
      <c r="AR840">
        <v>134339</v>
      </c>
      <c r="AS840" t="s">
        <v>2871</v>
      </c>
    </row>
    <row r="841" spans="1:45" x14ac:dyDescent="0.25">
      <c r="A841" t="s">
        <v>0</v>
      </c>
      <c r="B841" t="s">
        <v>1</v>
      </c>
      <c r="C841" s="1">
        <v>42915</v>
      </c>
      <c r="D841" t="s">
        <v>2</v>
      </c>
      <c r="E841">
        <v>29</v>
      </c>
      <c r="F841">
        <v>0</v>
      </c>
      <c r="G841">
        <v>0</v>
      </c>
      <c r="H841">
        <v>1</v>
      </c>
      <c r="I841">
        <v>3</v>
      </c>
      <c r="J841">
        <v>0</v>
      </c>
      <c r="K841">
        <v>1</v>
      </c>
      <c r="L841">
        <v>0</v>
      </c>
      <c r="M841">
        <v>0</v>
      </c>
      <c r="N841">
        <v>1</v>
      </c>
      <c r="O841">
        <v>4</v>
      </c>
      <c r="P841">
        <v>5</v>
      </c>
      <c r="Q841" t="s">
        <v>199</v>
      </c>
      <c r="R841" t="s">
        <v>4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 t="s">
        <v>5</v>
      </c>
      <c r="AA841" t="s">
        <v>46</v>
      </c>
      <c r="AB841" t="s">
        <v>7</v>
      </c>
      <c r="AC841" t="s">
        <v>8</v>
      </c>
      <c r="AD841" t="s">
        <v>9</v>
      </c>
      <c r="AE841" t="s">
        <v>9</v>
      </c>
      <c r="AF841">
        <v>0</v>
      </c>
      <c r="AG841" t="s">
        <v>685</v>
      </c>
      <c r="AH841" t="s">
        <v>21</v>
      </c>
      <c r="AI841">
        <v>0</v>
      </c>
      <c r="AJ841">
        <v>0</v>
      </c>
      <c r="AK841">
        <v>0</v>
      </c>
      <c r="AL841" t="s">
        <v>11</v>
      </c>
      <c r="AM841" t="s">
        <v>26</v>
      </c>
      <c r="AN841" t="s">
        <v>13</v>
      </c>
      <c r="AO841" t="s">
        <v>14</v>
      </c>
      <c r="AP841" t="s">
        <v>50</v>
      </c>
      <c r="AQ841">
        <v>0</v>
      </c>
      <c r="AR841">
        <v>134340</v>
      </c>
      <c r="AS841" t="s">
        <v>2872</v>
      </c>
    </row>
    <row r="842" spans="1:45" x14ac:dyDescent="0.25">
      <c r="A842" t="s">
        <v>0</v>
      </c>
      <c r="B842" t="s">
        <v>1</v>
      </c>
      <c r="C842" s="1">
        <v>42915</v>
      </c>
      <c r="D842" t="s">
        <v>2</v>
      </c>
      <c r="E842">
        <v>44</v>
      </c>
      <c r="F842">
        <v>0</v>
      </c>
      <c r="G842">
        <v>0</v>
      </c>
      <c r="H842">
        <v>3</v>
      </c>
      <c r="I842">
        <v>2</v>
      </c>
      <c r="J842">
        <v>2</v>
      </c>
      <c r="K842">
        <v>1</v>
      </c>
      <c r="L842">
        <v>0</v>
      </c>
      <c r="M842">
        <v>1</v>
      </c>
      <c r="N842">
        <v>5</v>
      </c>
      <c r="O842">
        <v>4</v>
      </c>
      <c r="P842">
        <v>9</v>
      </c>
      <c r="Q842" t="s">
        <v>59</v>
      </c>
      <c r="R842" t="s">
        <v>4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 t="s">
        <v>5</v>
      </c>
      <c r="AA842" t="s">
        <v>6</v>
      </c>
      <c r="AB842" t="s">
        <v>7</v>
      </c>
      <c r="AC842" t="s">
        <v>75</v>
      </c>
      <c r="AD842" t="s">
        <v>59</v>
      </c>
      <c r="AE842" t="s">
        <v>59</v>
      </c>
      <c r="AF842">
        <v>0</v>
      </c>
      <c r="AG842" t="s">
        <v>639</v>
      </c>
      <c r="AH842" t="s">
        <v>21</v>
      </c>
      <c r="AI842">
        <v>0</v>
      </c>
      <c r="AJ842">
        <v>0</v>
      </c>
      <c r="AK842">
        <v>0</v>
      </c>
      <c r="AL842" t="s">
        <v>427</v>
      </c>
      <c r="AM842" t="s">
        <v>22</v>
      </c>
      <c r="AN842" t="s">
        <v>41</v>
      </c>
      <c r="AO842" t="s">
        <v>14</v>
      </c>
      <c r="AP842" t="s">
        <v>15</v>
      </c>
      <c r="AQ842" t="s">
        <v>29</v>
      </c>
      <c r="AR842">
        <v>134341</v>
      </c>
      <c r="AS842" t="s">
        <v>2873</v>
      </c>
    </row>
    <row r="843" spans="1:45" x14ac:dyDescent="0.25">
      <c r="A843" t="s">
        <v>0</v>
      </c>
      <c r="B843" t="s">
        <v>1</v>
      </c>
      <c r="C843" s="1">
        <v>42915</v>
      </c>
      <c r="D843" t="s">
        <v>2</v>
      </c>
      <c r="E843">
        <v>50</v>
      </c>
      <c r="F843">
        <v>0</v>
      </c>
      <c r="G843">
        <v>1</v>
      </c>
      <c r="H843">
        <v>0</v>
      </c>
      <c r="I843">
        <v>0</v>
      </c>
      <c r="J843">
        <v>0</v>
      </c>
      <c r="K843">
        <v>2</v>
      </c>
      <c r="L843">
        <v>0</v>
      </c>
      <c r="M843">
        <v>0</v>
      </c>
      <c r="N843">
        <v>0</v>
      </c>
      <c r="O843">
        <v>3</v>
      </c>
      <c r="P843">
        <v>3</v>
      </c>
      <c r="Q843" t="s">
        <v>59</v>
      </c>
      <c r="R843" t="s">
        <v>4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 t="s">
        <v>5</v>
      </c>
      <c r="AA843" t="s">
        <v>961</v>
      </c>
      <c r="AB843" t="s">
        <v>7</v>
      </c>
      <c r="AC843" t="s">
        <v>8</v>
      </c>
      <c r="AD843" t="s">
        <v>9</v>
      </c>
      <c r="AE843" t="s">
        <v>19</v>
      </c>
      <c r="AF843">
        <v>0</v>
      </c>
      <c r="AG843">
        <v>0</v>
      </c>
      <c r="AH843" t="s">
        <v>21</v>
      </c>
      <c r="AI843">
        <v>0</v>
      </c>
      <c r="AJ843">
        <v>0</v>
      </c>
      <c r="AK843">
        <v>0</v>
      </c>
      <c r="AL843" t="s">
        <v>11</v>
      </c>
      <c r="AM843" t="s">
        <v>26</v>
      </c>
      <c r="AN843" t="s">
        <v>41</v>
      </c>
      <c r="AO843" t="s">
        <v>14</v>
      </c>
      <c r="AP843" t="s">
        <v>15</v>
      </c>
      <c r="AQ843" t="s">
        <v>47</v>
      </c>
      <c r="AR843">
        <v>134357</v>
      </c>
      <c r="AS843" t="s">
        <v>2874</v>
      </c>
    </row>
    <row r="844" spans="1:45" x14ac:dyDescent="0.25">
      <c r="A844" t="s">
        <v>0</v>
      </c>
      <c r="B844" t="s">
        <v>1</v>
      </c>
      <c r="C844" s="1">
        <v>42915</v>
      </c>
      <c r="D844" t="s">
        <v>2</v>
      </c>
      <c r="E844">
        <v>21</v>
      </c>
      <c r="F844">
        <v>1</v>
      </c>
      <c r="G844">
        <v>0</v>
      </c>
      <c r="H844">
        <v>0</v>
      </c>
      <c r="I844">
        <v>0</v>
      </c>
      <c r="J844">
        <v>0</v>
      </c>
      <c r="K844">
        <v>2</v>
      </c>
      <c r="L844">
        <v>0</v>
      </c>
      <c r="M844">
        <v>0</v>
      </c>
      <c r="N844">
        <v>1</v>
      </c>
      <c r="O844">
        <v>2</v>
      </c>
      <c r="P844">
        <v>3</v>
      </c>
      <c r="Q844" t="s">
        <v>9</v>
      </c>
      <c r="R844" t="s">
        <v>4</v>
      </c>
      <c r="S844" t="s">
        <v>60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 t="s">
        <v>21</v>
      </c>
      <c r="AA844">
        <v>0</v>
      </c>
      <c r="AB844" t="s">
        <v>7</v>
      </c>
      <c r="AC844" t="s">
        <v>8</v>
      </c>
      <c r="AD844" t="s">
        <v>9</v>
      </c>
      <c r="AE844">
        <v>0</v>
      </c>
      <c r="AF844">
        <v>0</v>
      </c>
      <c r="AG844">
        <v>0</v>
      </c>
      <c r="AH844" t="s">
        <v>21</v>
      </c>
      <c r="AI844">
        <v>0</v>
      </c>
      <c r="AJ844">
        <v>0</v>
      </c>
      <c r="AK844">
        <v>0</v>
      </c>
      <c r="AL844" t="s">
        <v>11</v>
      </c>
      <c r="AM844" t="s">
        <v>71</v>
      </c>
      <c r="AN844" t="s">
        <v>41</v>
      </c>
      <c r="AO844" t="s">
        <v>14</v>
      </c>
      <c r="AP844" t="s">
        <v>28</v>
      </c>
      <c r="AQ844">
        <v>0</v>
      </c>
      <c r="AR844">
        <v>134366</v>
      </c>
      <c r="AS844" t="s">
        <v>2875</v>
      </c>
    </row>
    <row r="845" spans="1:45" x14ac:dyDescent="0.25">
      <c r="A845" t="s">
        <v>0</v>
      </c>
      <c r="B845" t="s">
        <v>1</v>
      </c>
      <c r="C845" s="1">
        <v>42915</v>
      </c>
      <c r="D845" t="s">
        <v>2</v>
      </c>
      <c r="E845">
        <v>20</v>
      </c>
      <c r="F845">
        <v>1</v>
      </c>
      <c r="G845">
        <v>0</v>
      </c>
      <c r="H845">
        <v>0</v>
      </c>
      <c r="I845">
        <v>0</v>
      </c>
      <c r="J845">
        <v>0</v>
      </c>
      <c r="K845">
        <v>1</v>
      </c>
      <c r="L845">
        <v>0</v>
      </c>
      <c r="M845">
        <v>0</v>
      </c>
      <c r="N845">
        <v>1</v>
      </c>
      <c r="O845">
        <v>1</v>
      </c>
      <c r="P845">
        <v>2</v>
      </c>
      <c r="Q845" t="s">
        <v>59</v>
      </c>
      <c r="R845" t="s">
        <v>7</v>
      </c>
      <c r="S845" t="s">
        <v>75</v>
      </c>
      <c r="T845" t="s">
        <v>59</v>
      </c>
      <c r="U845" t="s">
        <v>76</v>
      </c>
      <c r="V845">
        <v>0</v>
      </c>
      <c r="W845" t="s">
        <v>2876</v>
      </c>
      <c r="X845" t="s">
        <v>21</v>
      </c>
      <c r="Y845">
        <v>0</v>
      </c>
      <c r="Z845">
        <v>0</v>
      </c>
      <c r="AA845">
        <v>0</v>
      </c>
      <c r="AB845" t="s">
        <v>7</v>
      </c>
      <c r="AC845" t="s">
        <v>8</v>
      </c>
      <c r="AD845" t="s">
        <v>9</v>
      </c>
      <c r="AE845" t="s">
        <v>19</v>
      </c>
      <c r="AF845">
        <v>0</v>
      </c>
      <c r="AG845" t="s">
        <v>20</v>
      </c>
      <c r="AH845" t="s">
        <v>21</v>
      </c>
      <c r="AI845">
        <v>0</v>
      </c>
      <c r="AJ845">
        <v>0</v>
      </c>
      <c r="AK845">
        <v>0</v>
      </c>
      <c r="AL845" t="s">
        <v>11</v>
      </c>
      <c r="AM845" t="s">
        <v>26</v>
      </c>
      <c r="AN845">
        <v>0</v>
      </c>
      <c r="AO845" t="s">
        <v>14</v>
      </c>
      <c r="AP845" t="s">
        <v>15</v>
      </c>
      <c r="AQ845">
        <v>0</v>
      </c>
      <c r="AR845">
        <v>134395</v>
      </c>
      <c r="AS845" t="s">
        <v>2877</v>
      </c>
    </row>
    <row r="846" spans="1:45" x14ac:dyDescent="0.25">
      <c r="A846" t="s">
        <v>0</v>
      </c>
      <c r="B846" t="s">
        <v>1</v>
      </c>
      <c r="C846" s="1">
        <v>42915</v>
      </c>
      <c r="D846" t="s">
        <v>2</v>
      </c>
      <c r="E846">
        <v>18</v>
      </c>
      <c r="F846">
        <v>0</v>
      </c>
      <c r="G846">
        <v>0</v>
      </c>
      <c r="H846">
        <v>2</v>
      </c>
      <c r="I846">
        <v>1</v>
      </c>
      <c r="J846">
        <v>0</v>
      </c>
      <c r="K846">
        <v>1</v>
      </c>
      <c r="L846">
        <v>0</v>
      </c>
      <c r="M846">
        <v>0</v>
      </c>
      <c r="N846">
        <v>2</v>
      </c>
      <c r="O846">
        <v>2</v>
      </c>
      <c r="P846">
        <v>4</v>
      </c>
      <c r="Q846" t="s">
        <v>59</v>
      </c>
      <c r="R846" t="s">
        <v>7</v>
      </c>
      <c r="S846" t="s">
        <v>75</v>
      </c>
      <c r="T846" t="s">
        <v>59</v>
      </c>
      <c r="U846" t="s">
        <v>276</v>
      </c>
      <c r="V846">
        <v>0</v>
      </c>
      <c r="W846">
        <v>0</v>
      </c>
      <c r="X846" t="s">
        <v>21</v>
      </c>
      <c r="Y846">
        <v>0</v>
      </c>
      <c r="Z846">
        <v>0</v>
      </c>
      <c r="AA846">
        <v>0</v>
      </c>
      <c r="AB846" t="s">
        <v>7</v>
      </c>
      <c r="AC846" t="s">
        <v>8</v>
      </c>
      <c r="AD846" t="s">
        <v>9</v>
      </c>
      <c r="AE846" t="s">
        <v>38</v>
      </c>
      <c r="AF846">
        <v>0</v>
      </c>
      <c r="AG846" t="s">
        <v>571</v>
      </c>
      <c r="AH846" t="s">
        <v>21</v>
      </c>
      <c r="AI846">
        <v>0</v>
      </c>
      <c r="AJ846">
        <v>0</v>
      </c>
      <c r="AK846">
        <v>0</v>
      </c>
      <c r="AL846" t="s">
        <v>11</v>
      </c>
      <c r="AM846" t="s">
        <v>71</v>
      </c>
      <c r="AN846">
        <v>0</v>
      </c>
      <c r="AO846" t="s">
        <v>14</v>
      </c>
      <c r="AP846" t="s">
        <v>15</v>
      </c>
      <c r="AQ846">
        <v>0</v>
      </c>
      <c r="AR846">
        <v>134409</v>
      </c>
      <c r="AS846" t="s">
        <v>2878</v>
      </c>
    </row>
    <row r="847" spans="1:45" x14ac:dyDescent="0.25">
      <c r="A847" t="s">
        <v>0</v>
      </c>
      <c r="B847" t="s">
        <v>1</v>
      </c>
      <c r="C847" s="1">
        <v>42915</v>
      </c>
      <c r="D847" t="s">
        <v>2</v>
      </c>
      <c r="E847">
        <v>30</v>
      </c>
      <c r="F847">
        <v>0</v>
      </c>
      <c r="G847">
        <v>0</v>
      </c>
      <c r="H847">
        <v>1</v>
      </c>
      <c r="I847">
        <v>1</v>
      </c>
      <c r="J847">
        <v>0</v>
      </c>
      <c r="K847">
        <v>1</v>
      </c>
      <c r="L847">
        <v>0</v>
      </c>
      <c r="M847">
        <v>0</v>
      </c>
      <c r="N847">
        <v>1</v>
      </c>
      <c r="O847">
        <v>2</v>
      </c>
      <c r="P847">
        <v>3</v>
      </c>
      <c r="Q847" t="s">
        <v>197</v>
      </c>
      <c r="R847" t="s">
        <v>7</v>
      </c>
      <c r="S847" t="s">
        <v>112</v>
      </c>
      <c r="T847" t="s">
        <v>197</v>
      </c>
      <c r="U847" t="s">
        <v>568</v>
      </c>
      <c r="V847">
        <v>0</v>
      </c>
      <c r="W847">
        <v>0</v>
      </c>
      <c r="X847" t="s">
        <v>21</v>
      </c>
      <c r="Y847">
        <v>0</v>
      </c>
      <c r="Z847">
        <v>0</v>
      </c>
      <c r="AA847">
        <v>0</v>
      </c>
      <c r="AB847" t="s">
        <v>7</v>
      </c>
      <c r="AC847" t="s">
        <v>8</v>
      </c>
      <c r="AD847" t="s">
        <v>9</v>
      </c>
      <c r="AE847" t="s">
        <v>38</v>
      </c>
      <c r="AF847">
        <v>0</v>
      </c>
      <c r="AG847">
        <v>0</v>
      </c>
      <c r="AH847" t="s">
        <v>21</v>
      </c>
      <c r="AI847">
        <v>0</v>
      </c>
      <c r="AJ847">
        <v>0</v>
      </c>
      <c r="AK847">
        <v>0</v>
      </c>
      <c r="AL847" t="s">
        <v>11</v>
      </c>
      <c r="AM847" t="s">
        <v>22</v>
      </c>
      <c r="AN847" t="s">
        <v>41</v>
      </c>
      <c r="AO847" t="s">
        <v>14</v>
      </c>
      <c r="AP847" t="s">
        <v>15</v>
      </c>
      <c r="AQ847" t="s">
        <v>656</v>
      </c>
      <c r="AR847">
        <v>134412</v>
      </c>
      <c r="AS847" t="s">
        <v>2879</v>
      </c>
    </row>
    <row r="848" spans="1:45" x14ac:dyDescent="0.25">
      <c r="A848" t="s">
        <v>357</v>
      </c>
      <c r="B848" t="s">
        <v>1</v>
      </c>
      <c r="C848" s="1">
        <v>42903</v>
      </c>
      <c r="D848" t="s">
        <v>2</v>
      </c>
      <c r="E848">
        <v>25</v>
      </c>
      <c r="F848">
        <v>0</v>
      </c>
      <c r="G848">
        <v>1</v>
      </c>
      <c r="H848">
        <v>0</v>
      </c>
      <c r="I848">
        <v>1</v>
      </c>
      <c r="J848">
        <v>0</v>
      </c>
      <c r="K848">
        <v>1</v>
      </c>
      <c r="L848">
        <v>0</v>
      </c>
      <c r="M848">
        <v>0</v>
      </c>
      <c r="N848">
        <v>0</v>
      </c>
      <c r="O848">
        <v>3</v>
      </c>
      <c r="P848">
        <v>3</v>
      </c>
      <c r="Q848">
        <v>0</v>
      </c>
      <c r="R848" t="s">
        <v>7</v>
      </c>
      <c r="S848" t="s">
        <v>105</v>
      </c>
      <c r="T848" t="s">
        <v>462</v>
      </c>
      <c r="U848" t="s">
        <v>463</v>
      </c>
      <c r="V848">
        <v>0</v>
      </c>
      <c r="W848">
        <v>0</v>
      </c>
      <c r="X848" t="s">
        <v>21</v>
      </c>
      <c r="Y848">
        <v>0</v>
      </c>
      <c r="Z848">
        <v>0</v>
      </c>
      <c r="AA848">
        <v>0</v>
      </c>
      <c r="AB848" t="s">
        <v>4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 t="s">
        <v>5</v>
      </c>
      <c r="AK848" t="s">
        <v>46</v>
      </c>
      <c r="AL848" t="s">
        <v>11</v>
      </c>
      <c r="AM848" t="s">
        <v>49</v>
      </c>
      <c r="AN848" t="s">
        <v>41</v>
      </c>
      <c r="AO848" t="s">
        <v>14</v>
      </c>
      <c r="AP848" t="s">
        <v>28</v>
      </c>
      <c r="AQ848" t="s">
        <v>47</v>
      </c>
      <c r="AR848">
        <v>134413</v>
      </c>
      <c r="AS848" t="s">
        <v>478</v>
      </c>
    </row>
    <row r="849" spans="1:45" x14ac:dyDescent="0.25">
      <c r="A849" t="s">
        <v>0</v>
      </c>
      <c r="B849" t="s">
        <v>1</v>
      </c>
      <c r="C849" s="1">
        <v>42915</v>
      </c>
      <c r="D849" t="s">
        <v>2</v>
      </c>
      <c r="E849">
        <v>17</v>
      </c>
      <c r="F849">
        <v>0</v>
      </c>
      <c r="G849">
        <v>0</v>
      </c>
      <c r="H849">
        <v>0</v>
      </c>
      <c r="I849">
        <v>2</v>
      </c>
      <c r="J849">
        <v>0</v>
      </c>
      <c r="K849">
        <v>0</v>
      </c>
      <c r="L849">
        <v>0</v>
      </c>
      <c r="M849">
        <v>1</v>
      </c>
      <c r="N849">
        <v>0</v>
      </c>
      <c r="O849">
        <v>3</v>
      </c>
      <c r="P849">
        <v>3</v>
      </c>
      <c r="Q849" t="s">
        <v>31</v>
      </c>
      <c r="R849" t="s">
        <v>4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 t="s">
        <v>5</v>
      </c>
      <c r="AA849" t="s">
        <v>46</v>
      </c>
      <c r="AB849" t="s">
        <v>7</v>
      </c>
      <c r="AC849" t="s">
        <v>8</v>
      </c>
      <c r="AD849" t="s">
        <v>9</v>
      </c>
      <c r="AE849" t="s">
        <v>38</v>
      </c>
      <c r="AF849">
        <v>0</v>
      </c>
      <c r="AG849">
        <v>0</v>
      </c>
      <c r="AH849" t="s">
        <v>21</v>
      </c>
      <c r="AI849">
        <v>0</v>
      </c>
      <c r="AJ849">
        <v>0</v>
      </c>
      <c r="AK849">
        <v>0</v>
      </c>
      <c r="AL849" t="s">
        <v>11</v>
      </c>
      <c r="AM849" t="s">
        <v>26</v>
      </c>
      <c r="AN849" t="s">
        <v>41</v>
      </c>
      <c r="AO849" t="s">
        <v>14</v>
      </c>
      <c r="AP849" t="s">
        <v>15</v>
      </c>
      <c r="AQ849" t="s">
        <v>29</v>
      </c>
      <c r="AR849">
        <v>134417</v>
      </c>
      <c r="AS849" t="s">
        <v>2880</v>
      </c>
    </row>
    <row r="850" spans="1:45" x14ac:dyDescent="0.25">
      <c r="A850" t="s">
        <v>0</v>
      </c>
      <c r="B850" t="s">
        <v>1</v>
      </c>
      <c r="C850" s="1">
        <v>42915</v>
      </c>
      <c r="D850" t="s">
        <v>2</v>
      </c>
      <c r="E850">
        <v>35</v>
      </c>
      <c r="F850">
        <v>0</v>
      </c>
      <c r="G850">
        <v>1</v>
      </c>
      <c r="H850">
        <v>0</v>
      </c>
      <c r="I850">
        <v>0</v>
      </c>
      <c r="J850">
        <v>1</v>
      </c>
      <c r="K850">
        <v>1</v>
      </c>
      <c r="L850">
        <v>0</v>
      </c>
      <c r="M850">
        <v>0</v>
      </c>
      <c r="N850">
        <v>1</v>
      </c>
      <c r="O850">
        <v>2</v>
      </c>
      <c r="P850">
        <v>3</v>
      </c>
      <c r="Q850" t="s">
        <v>422</v>
      </c>
      <c r="R850" t="s">
        <v>4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 t="s">
        <v>5</v>
      </c>
      <c r="AA850" t="s">
        <v>46</v>
      </c>
      <c r="AB850" t="s">
        <v>7</v>
      </c>
      <c r="AC850" t="s">
        <v>8</v>
      </c>
      <c r="AD850" t="s">
        <v>9</v>
      </c>
      <c r="AE850" t="s">
        <v>65</v>
      </c>
      <c r="AF850">
        <v>0</v>
      </c>
      <c r="AG850">
        <v>0</v>
      </c>
      <c r="AH850" t="s">
        <v>21</v>
      </c>
      <c r="AI850">
        <v>0</v>
      </c>
      <c r="AJ850">
        <v>0</v>
      </c>
      <c r="AK850">
        <v>0</v>
      </c>
      <c r="AL850" t="s">
        <v>11</v>
      </c>
      <c r="AM850" t="s">
        <v>26</v>
      </c>
      <c r="AN850" t="s">
        <v>41</v>
      </c>
      <c r="AO850" t="s">
        <v>14</v>
      </c>
      <c r="AP850" t="s">
        <v>28</v>
      </c>
      <c r="AQ850">
        <v>0</v>
      </c>
      <c r="AR850">
        <v>134426</v>
      </c>
      <c r="AS850" t="s">
        <v>2881</v>
      </c>
    </row>
    <row r="851" spans="1:45" x14ac:dyDescent="0.25">
      <c r="A851" t="s">
        <v>0</v>
      </c>
      <c r="B851" t="s">
        <v>1</v>
      </c>
      <c r="C851" s="1">
        <v>42917</v>
      </c>
      <c r="D851" t="s">
        <v>2</v>
      </c>
      <c r="E851">
        <v>25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1</v>
      </c>
      <c r="L851">
        <v>0</v>
      </c>
      <c r="M851">
        <v>0</v>
      </c>
      <c r="N851">
        <v>0</v>
      </c>
      <c r="O851">
        <v>1</v>
      </c>
      <c r="P851">
        <v>1</v>
      </c>
      <c r="Q851" t="s">
        <v>9</v>
      </c>
      <c r="R851" t="s">
        <v>4</v>
      </c>
      <c r="S851" t="s">
        <v>36</v>
      </c>
      <c r="T851" t="s">
        <v>37</v>
      </c>
      <c r="U851">
        <v>0</v>
      </c>
      <c r="V851">
        <v>0</v>
      </c>
      <c r="W851">
        <v>0</v>
      </c>
      <c r="X851">
        <v>0</v>
      </c>
      <c r="Y851">
        <v>0</v>
      </c>
      <c r="Z851" t="s">
        <v>21</v>
      </c>
      <c r="AA851">
        <v>0</v>
      </c>
      <c r="AB851" t="s">
        <v>7</v>
      </c>
      <c r="AC851" t="s">
        <v>8</v>
      </c>
      <c r="AD851" t="s">
        <v>9</v>
      </c>
      <c r="AE851" t="s">
        <v>65</v>
      </c>
      <c r="AF851">
        <v>0</v>
      </c>
      <c r="AG851" t="s">
        <v>65</v>
      </c>
      <c r="AH851" t="s">
        <v>21</v>
      </c>
      <c r="AI851">
        <v>0</v>
      </c>
      <c r="AJ851">
        <v>0</v>
      </c>
      <c r="AK851">
        <v>0</v>
      </c>
      <c r="AL851" t="s">
        <v>11</v>
      </c>
      <c r="AM851" t="s">
        <v>12</v>
      </c>
      <c r="AN851" t="s">
        <v>41</v>
      </c>
      <c r="AO851" t="s">
        <v>14</v>
      </c>
      <c r="AP851" t="s">
        <v>28</v>
      </c>
      <c r="AQ851">
        <v>0</v>
      </c>
      <c r="AR851">
        <v>134428</v>
      </c>
      <c r="AS851" t="s">
        <v>2882</v>
      </c>
    </row>
    <row r="852" spans="1:45" x14ac:dyDescent="0.25">
      <c r="A852" t="s">
        <v>0</v>
      </c>
      <c r="B852" t="s">
        <v>1</v>
      </c>
      <c r="C852" s="1">
        <v>42915</v>
      </c>
      <c r="D852" t="s">
        <v>35</v>
      </c>
      <c r="E852">
        <v>27</v>
      </c>
      <c r="F852">
        <v>0</v>
      </c>
      <c r="G852">
        <v>0</v>
      </c>
      <c r="H852">
        <v>0</v>
      </c>
      <c r="I852">
        <v>1</v>
      </c>
      <c r="J852">
        <v>1</v>
      </c>
      <c r="K852">
        <v>0</v>
      </c>
      <c r="L852">
        <v>0</v>
      </c>
      <c r="M852">
        <v>0</v>
      </c>
      <c r="N852">
        <v>1</v>
      </c>
      <c r="O852">
        <v>1</v>
      </c>
      <c r="P852">
        <v>2</v>
      </c>
      <c r="Q852" t="s">
        <v>9</v>
      </c>
      <c r="R852" t="s">
        <v>4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 t="s">
        <v>5</v>
      </c>
      <c r="AA852" t="s">
        <v>130</v>
      </c>
      <c r="AB852" t="s">
        <v>7</v>
      </c>
      <c r="AC852" t="s">
        <v>8</v>
      </c>
      <c r="AD852" t="s">
        <v>9</v>
      </c>
      <c r="AE852" t="s">
        <v>65</v>
      </c>
      <c r="AF852">
        <v>0</v>
      </c>
      <c r="AG852">
        <v>0</v>
      </c>
      <c r="AH852" t="s">
        <v>21</v>
      </c>
      <c r="AI852">
        <v>0</v>
      </c>
      <c r="AJ852">
        <v>0</v>
      </c>
      <c r="AK852">
        <v>0</v>
      </c>
      <c r="AL852" t="s">
        <v>11</v>
      </c>
      <c r="AM852" t="s">
        <v>26</v>
      </c>
      <c r="AN852" t="s">
        <v>41</v>
      </c>
      <c r="AO852" t="s">
        <v>14</v>
      </c>
      <c r="AP852" t="s">
        <v>28</v>
      </c>
      <c r="AQ852">
        <v>0</v>
      </c>
      <c r="AR852">
        <v>134429</v>
      </c>
      <c r="AS852" t="s">
        <v>2883</v>
      </c>
    </row>
    <row r="853" spans="1:45" x14ac:dyDescent="0.25">
      <c r="A853" t="s">
        <v>0</v>
      </c>
      <c r="B853" t="s">
        <v>1</v>
      </c>
      <c r="C853" s="1">
        <v>42917</v>
      </c>
      <c r="D853" t="s">
        <v>2</v>
      </c>
      <c r="E853">
        <v>31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1</v>
      </c>
      <c r="L853">
        <v>0</v>
      </c>
      <c r="M853">
        <v>0</v>
      </c>
      <c r="N853">
        <v>0</v>
      </c>
      <c r="O853">
        <v>1</v>
      </c>
      <c r="P853">
        <v>1</v>
      </c>
      <c r="Q853" t="s">
        <v>9</v>
      </c>
      <c r="R853" t="s">
        <v>4</v>
      </c>
      <c r="S853" t="s">
        <v>36</v>
      </c>
      <c r="T853" t="s">
        <v>37</v>
      </c>
      <c r="U853">
        <v>0</v>
      </c>
      <c r="V853">
        <v>0</v>
      </c>
      <c r="W853">
        <v>0</v>
      </c>
      <c r="X853">
        <v>0</v>
      </c>
      <c r="Y853">
        <v>0</v>
      </c>
      <c r="Z853" t="s">
        <v>21</v>
      </c>
      <c r="AA853">
        <v>0</v>
      </c>
      <c r="AB853" t="s">
        <v>7</v>
      </c>
      <c r="AC853" t="s">
        <v>8</v>
      </c>
      <c r="AD853" t="s">
        <v>9</v>
      </c>
      <c r="AE853" t="s">
        <v>38</v>
      </c>
      <c r="AF853">
        <v>0</v>
      </c>
      <c r="AG853" t="s">
        <v>38</v>
      </c>
      <c r="AH853" t="s">
        <v>21</v>
      </c>
      <c r="AI853">
        <v>0</v>
      </c>
      <c r="AJ853">
        <v>0</v>
      </c>
      <c r="AK853">
        <v>0</v>
      </c>
      <c r="AL853" t="s">
        <v>11</v>
      </c>
      <c r="AM853" t="s">
        <v>26</v>
      </c>
      <c r="AN853" t="s">
        <v>41</v>
      </c>
      <c r="AO853" t="s">
        <v>14</v>
      </c>
      <c r="AP853" t="s">
        <v>50</v>
      </c>
      <c r="AQ853">
        <v>0</v>
      </c>
      <c r="AR853">
        <v>134430</v>
      </c>
      <c r="AS853" t="s">
        <v>2884</v>
      </c>
    </row>
    <row r="854" spans="1:45" x14ac:dyDescent="0.25">
      <c r="A854" t="s">
        <v>0</v>
      </c>
      <c r="B854" t="s">
        <v>1</v>
      </c>
      <c r="C854" s="1">
        <v>42915</v>
      </c>
      <c r="D854" t="s">
        <v>2</v>
      </c>
      <c r="E854">
        <v>28</v>
      </c>
      <c r="F854">
        <v>0</v>
      </c>
      <c r="G854">
        <v>0</v>
      </c>
      <c r="H854">
        <v>0</v>
      </c>
      <c r="I854">
        <v>0</v>
      </c>
      <c r="J854">
        <v>1</v>
      </c>
      <c r="K854">
        <v>1</v>
      </c>
      <c r="L854">
        <v>0</v>
      </c>
      <c r="M854">
        <v>0</v>
      </c>
      <c r="N854">
        <v>1</v>
      </c>
      <c r="O854">
        <v>1</v>
      </c>
      <c r="P854">
        <v>2</v>
      </c>
      <c r="Q854" t="s">
        <v>290</v>
      </c>
      <c r="R854" t="s">
        <v>4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 t="s">
        <v>5</v>
      </c>
      <c r="AA854" t="s">
        <v>46</v>
      </c>
      <c r="AB854" t="s">
        <v>7</v>
      </c>
      <c r="AC854" t="s">
        <v>8</v>
      </c>
      <c r="AD854" t="s">
        <v>9</v>
      </c>
      <c r="AE854" t="s">
        <v>9</v>
      </c>
      <c r="AF854">
        <v>0</v>
      </c>
      <c r="AG854">
        <v>0</v>
      </c>
      <c r="AH854" t="s">
        <v>21</v>
      </c>
      <c r="AI854">
        <v>0</v>
      </c>
      <c r="AJ854">
        <v>0</v>
      </c>
      <c r="AK854">
        <v>0</v>
      </c>
      <c r="AL854" t="s">
        <v>11</v>
      </c>
      <c r="AM854" t="s">
        <v>22</v>
      </c>
      <c r="AN854" t="s">
        <v>41</v>
      </c>
      <c r="AO854" t="s">
        <v>14</v>
      </c>
      <c r="AP854" t="s">
        <v>28</v>
      </c>
      <c r="AQ854">
        <v>0</v>
      </c>
      <c r="AR854">
        <v>134432</v>
      </c>
      <c r="AS854" t="s">
        <v>2885</v>
      </c>
    </row>
    <row r="855" spans="1:45" x14ac:dyDescent="0.25">
      <c r="A855" t="s">
        <v>0</v>
      </c>
      <c r="B855" t="s">
        <v>1</v>
      </c>
      <c r="C855" s="1">
        <v>42916</v>
      </c>
      <c r="D855" t="s">
        <v>35</v>
      </c>
      <c r="E855">
        <v>28</v>
      </c>
      <c r="F855">
        <v>1</v>
      </c>
      <c r="G855">
        <v>0</v>
      </c>
      <c r="H855">
        <v>0</v>
      </c>
      <c r="I855">
        <v>2</v>
      </c>
      <c r="J855">
        <v>3</v>
      </c>
      <c r="K855">
        <v>3</v>
      </c>
      <c r="L855">
        <v>0</v>
      </c>
      <c r="M855">
        <v>0</v>
      </c>
      <c r="N855">
        <v>4</v>
      </c>
      <c r="O855">
        <v>5</v>
      </c>
      <c r="P855">
        <v>9</v>
      </c>
      <c r="Q855" t="s">
        <v>165</v>
      </c>
      <c r="R855" t="s">
        <v>7</v>
      </c>
      <c r="S855" t="s">
        <v>8</v>
      </c>
      <c r="T855" t="s">
        <v>9</v>
      </c>
      <c r="U855" t="s">
        <v>38</v>
      </c>
      <c r="V855">
        <v>0</v>
      </c>
      <c r="W855">
        <v>0</v>
      </c>
      <c r="X855" t="s">
        <v>21</v>
      </c>
      <c r="Y855">
        <v>0</v>
      </c>
      <c r="Z855">
        <v>0</v>
      </c>
      <c r="AA855">
        <v>0</v>
      </c>
      <c r="AB855" t="s">
        <v>4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 t="s">
        <v>5</v>
      </c>
      <c r="AK855" t="s">
        <v>153</v>
      </c>
      <c r="AL855" t="s">
        <v>154</v>
      </c>
      <c r="AM855" t="s">
        <v>12</v>
      </c>
      <c r="AN855" t="s">
        <v>41</v>
      </c>
      <c r="AO855" t="s">
        <v>14</v>
      </c>
      <c r="AP855" t="s">
        <v>50</v>
      </c>
      <c r="AQ855" t="s">
        <v>47</v>
      </c>
      <c r="AR855">
        <v>134433</v>
      </c>
      <c r="AS855" t="s">
        <v>2886</v>
      </c>
    </row>
    <row r="856" spans="1:45" x14ac:dyDescent="0.25">
      <c r="A856" t="s">
        <v>0</v>
      </c>
      <c r="B856" t="s">
        <v>1</v>
      </c>
      <c r="C856" s="1">
        <v>42917</v>
      </c>
      <c r="D856" t="s">
        <v>2</v>
      </c>
      <c r="E856">
        <v>48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1</v>
      </c>
      <c r="L856">
        <v>0</v>
      </c>
      <c r="M856">
        <v>0</v>
      </c>
      <c r="N856">
        <v>0</v>
      </c>
      <c r="O856">
        <v>1</v>
      </c>
      <c r="P856">
        <v>1</v>
      </c>
      <c r="Q856" t="s">
        <v>165</v>
      </c>
      <c r="R856" t="s">
        <v>4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 t="s">
        <v>5</v>
      </c>
      <c r="AA856" t="s">
        <v>46</v>
      </c>
      <c r="AB856" t="s">
        <v>7</v>
      </c>
      <c r="AC856" t="s">
        <v>8</v>
      </c>
      <c r="AD856" t="s">
        <v>9</v>
      </c>
      <c r="AE856" t="s">
        <v>9</v>
      </c>
      <c r="AF856">
        <v>0</v>
      </c>
      <c r="AG856" t="s">
        <v>2887</v>
      </c>
      <c r="AH856" t="s">
        <v>21</v>
      </c>
      <c r="AI856">
        <v>0</v>
      </c>
      <c r="AJ856">
        <v>0</v>
      </c>
      <c r="AK856">
        <v>0</v>
      </c>
      <c r="AL856" t="s">
        <v>11</v>
      </c>
      <c r="AM856" t="s">
        <v>26</v>
      </c>
      <c r="AN856" t="s">
        <v>41</v>
      </c>
      <c r="AO856" t="s">
        <v>14</v>
      </c>
      <c r="AP856" t="s">
        <v>15</v>
      </c>
      <c r="AQ856">
        <v>0</v>
      </c>
      <c r="AR856">
        <v>134434</v>
      </c>
      <c r="AS856" t="s">
        <v>2888</v>
      </c>
    </row>
    <row r="857" spans="1:45" x14ac:dyDescent="0.25">
      <c r="A857" t="s">
        <v>0</v>
      </c>
      <c r="B857" t="s">
        <v>1</v>
      </c>
      <c r="C857" s="1">
        <v>42915</v>
      </c>
      <c r="D857" t="s">
        <v>2</v>
      </c>
      <c r="E857">
        <v>30</v>
      </c>
      <c r="F857">
        <v>0</v>
      </c>
      <c r="G857">
        <v>1</v>
      </c>
      <c r="H857">
        <v>1</v>
      </c>
      <c r="I857">
        <v>1</v>
      </c>
      <c r="J857">
        <v>0</v>
      </c>
      <c r="K857">
        <v>1</v>
      </c>
      <c r="L857">
        <v>0</v>
      </c>
      <c r="M857">
        <v>0</v>
      </c>
      <c r="N857">
        <v>1</v>
      </c>
      <c r="O857">
        <v>3</v>
      </c>
      <c r="P857">
        <v>4</v>
      </c>
      <c r="Q857" t="s">
        <v>531</v>
      </c>
      <c r="R857" t="s">
        <v>4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 t="s">
        <v>5</v>
      </c>
      <c r="AA857" t="s">
        <v>25</v>
      </c>
      <c r="AB857" t="s">
        <v>7</v>
      </c>
      <c r="AC857" t="s">
        <v>8</v>
      </c>
      <c r="AD857" t="s">
        <v>9</v>
      </c>
      <c r="AE857" t="s">
        <v>19</v>
      </c>
      <c r="AF857">
        <v>0</v>
      </c>
      <c r="AG857">
        <v>0</v>
      </c>
      <c r="AH857" t="s">
        <v>21</v>
      </c>
      <c r="AI857">
        <v>0</v>
      </c>
      <c r="AJ857">
        <v>0</v>
      </c>
      <c r="AK857">
        <v>0</v>
      </c>
      <c r="AL857" t="s">
        <v>11</v>
      </c>
      <c r="AM857" t="s">
        <v>26</v>
      </c>
      <c r="AN857">
        <v>0</v>
      </c>
      <c r="AO857" t="s">
        <v>14</v>
      </c>
      <c r="AP857" t="s">
        <v>28</v>
      </c>
      <c r="AQ857">
        <v>0</v>
      </c>
      <c r="AR857">
        <v>134441</v>
      </c>
      <c r="AS857" t="s">
        <v>2889</v>
      </c>
    </row>
    <row r="858" spans="1:45" x14ac:dyDescent="0.25">
      <c r="A858" t="s">
        <v>0</v>
      </c>
      <c r="B858" t="s">
        <v>1</v>
      </c>
      <c r="C858" s="1">
        <v>42917</v>
      </c>
      <c r="D858" t="s">
        <v>35</v>
      </c>
      <c r="E858">
        <v>35</v>
      </c>
      <c r="F858">
        <v>0</v>
      </c>
      <c r="G858">
        <v>0</v>
      </c>
      <c r="H858">
        <v>0</v>
      </c>
      <c r="I858">
        <v>0</v>
      </c>
      <c r="J858">
        <v>1</v>
      </c>
      <c r="K858">
        <v>1</v>
      </c>
      <c r="L858">
        <v>0</v>
      </c>
      <c r="M858">
        <v>0</v>
      </c>
      <c r="N858">
        <v>1</v>
      </c>
      <c r="O858">
        <v>1</v>
      </c>
      <c r="P858">
        <v>2</v>
      </c>
      <c r="Q858" t="s">
        <v>79</v>
      </c>
      <c r="R858" t="s">
        <v>4</v>
      </c>
      <c r="S858" t="s">
        <v>36</v>
      </c>
      <c r="T858" t="s">
        <v>37</v>
      </c>
      <c r="U858">
        <v>0</v>
      </c>
      <c r="V858">
        <v>0</v>
      </c>
      <c r="W858">
        <v>0</v>
      </c>
      <c r="X858">
        <v>0</v>
      </c>
      <c r="Y858">
        <v>0</v>
      </c>
      <c r="Z858" t="s">
        <v>21</v>
      </c>
      <c r="AA858">
        <v>0</v>
      </c>
      <c r="AB858" t="s">
        <v>7</v>
      </c>
      <c r="AC858" t="s">
        <v>8</v>
      </c>
      <c r="AD858" t="s">
        <v>9</v>
      </c>
      <c r="AE858" t="s">
        <v>38</v>
      </c>
      <c r="AF858">
        <v>0</v>
      </c>
      <c r="AG858">
        <v>0</v>
      </c>
      <c r="AH858" t="s">
        <v>21</v>
      </c>
      <c r="AI858">
        <v>0</v>
      </c>
      <c r="AJ858">
        <v>0</v>
      </c>
      <c r="AK858">
        <v>0</v>
      </c>
      <c r="AL858" t="s">
        <v>11</v>
      </c>
      <c r="AM858" t="s">
        <v>71</v>
      </c>
      <c r="AN858" t="s">
        <v>41</v>
      </c>
      <c r="AO858" t="s">
        <v>14</v>
      </c>
      <c r="AP858" t="s">
        <v>28</v>
      </c>
      <c r="AQ858">
        <v>0</v>
      </c>
      <c r="AR858">
        <v>134442</v>
      </c>
      <c r="AS858" t="s">
        <v>2890</v>
      </c>
    </row>
    <row r="859" spans="1:45" x14ac:dyDescent="0.25">
      <c r="A859" t="s">
        <v>0</v>
      </c>
      <c r="B859" t="s">
        <v>1</v>
      </c>
      <c r="C859" s="1">
        <v>42917</v>
      </c>
      <c r="D859" t="s">
        <v>2</v>
      </c>
      <c r="E859">
        <v>24</v>
      </c>
      <c r="F859">
        <v>0</v>
      </c>
      <c r="G859">
        <v>1</v>
      </c>
      <c r="H859">
        <v>0</v>
      </c>
      <c r="I859">
        <v>0</v>
      </c>
      <c r="J859">
        <v>0</v>
      </c>
      <c r="K859">
        <v>1</v>
      </c>
      <c r="L859">
        <v>0</v>
      </c>
      <c r="M859">
        <v>0</v>
      </c>
      <c r="N859">
        <v>0</v>
      </c>
      <c r="O859">
        <v>2</v>
      </c>
      <c r="P859">
        <v>2</v>
      </c>
      <c r="Q859" t="s">
        <v>9</v>
      </c>
      <c r="R859" t="s">
        <v>4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 t="s">
        <v>5</v>
      </c>
      <c r="AA859" t="s">
        <v>46</v>
      </c>
      <c r="AB859" t="s">
        <v>7</v>
      </c>
      <c r="AC859" t="s">
        <v>8</v>
      </c>
      <c r="AD859" t="s">
        <v>9</v>
      </c>
      <c r="AE859" t="s">
        <v>65</v>
      </c>
      <c r="AF859">
        <v>0</v>
      </c>
      <c r="AG859">
        <v>0</v>
      </c>
      <c r="AH859" t="s">
        <v>21</v>
      </c>
      <c r="AI859">
        <v>0</v>
      </c>
      <c r="AJ859">
        <v>0</v>
      </c>
      <c r="AK859">
        <v>0</v>
      </c>
      <c r="AL859" t="s">
        <v>11</v>
      </c>
      <c r="AM859" t="s">
        <v>26</v>
      </c>
      <c r="AN859" t="s">
        <v>41</v>
      </c>
      <c r="AO859" t="s">
        <v>14</v>
      </c>
      <c r="AP859" t="s">
        <v>15</v>
      </c>
      <c r="AQ859" t="s">
        <v>47</v>
      </c>
      <c r="AR859">
        <v>134450</v>
      </c>
      <c r="AS859" t="s">
        <v>2891</v>
      </c>
    </row>
    <row r="860" spans="1:45" x14ac:dyDescent="0.25">
      <c r="A860" t="s">
        <v>0</v>
      </c>
      <c r="B860" t="s">
        <v>1</v>
      </c>
      <c r="C860" s="1">
        <v>42917</v>
      </c>
      <c r="D860" t="s">
        <v>35</v>
      </c>
      <c r="E860">
        <v>35</v>
      </c>
      <c r="F860">
        <v>0</v>
      </c>
      <c r="G860">
        <v>0</v>
      </c>
      <c r="H860">
        <v>0</v>
      </c>
      <c r="I860">
        <v>0</v>
      </c>
      <c r="J860">
        <v>4</v>
      </c>
      <c r="K860">
        <v>0</v>
      </c>
      <c r="L860">
        <v>0</v>
      </c>
      <c r="M860">
        <v>0</v>
      </c>
      <c r="N860">
        <v>4</v>
      </c>
      <c r="O860">
        <v>0</v>
      </c>
      <c r="P860">
        <v>4</v>
      </c>
      <c r="Q860" t="s">
        <v>3</v>
      </c>
      <c r="R860" t="s">
        <v>4</v>
      </c>
      <c r="S860" t="s">
        <v>36</v>
      </c>
      <c r="T860" t="s">
        <v>37</v>
      </c>
      <c r="U860">
        <v>0</v>
      </c>
      <c r="V860">
        <v>0</v>
      </c>
      <c r="W860">
        <v>0</v>
      </c>
      <c r="X860">
        <v>0</v>
      </c>
      <c r="Y860">
        <v>0</v>
      </c>
      <c r="Z860" t="s">
        <v>21</v>
      </c>
      <c r="AA860">
        <v>0</v>
      </c>
      <c r="AB860" t="s">
        <v>7</v>
      </c>
      <c r="AC860" t="s">
        <v>8</v>
      </c>
      <c r="AD860" t="s">
        <v>9</v>
      </c>
      <c r="AE860" t="s">
        <v>9</v>
      </c>
      <c r="AF860">
        <v>0</v>
      </c>
      <c r="AG860">
        <v>0</v>
      </c>
      <c r="AH860" t="s">
        <v>21</v>
      </c>
      <c r="AI860">
        <v>0</v>
      </c>
      <c r="AJ860">
        <v>0</v>
      </c>
      <c r="AK860">
        <v>0</v>
      </c>
      <c r="AL860" t="s">
        <v>11</v>
      </c>
      <c r="AM860" t="s">
        <v>40</v>
      </c>
      <c r="AN860" t="s">
        <v>41</v>
      </c>
      <c r="AO860" t="s">
        <v>14</v>
      </c>
      <c r="AP860" t="s">
        <v>50</v>
      </c>
      <c r="AQ860">
        <v>0</v>
      </c>
      <c r="AR860">
        <v>134461</v>
      </c>
      <c r="AS860" t="s">
        <v>2892</v>
      </c>
    </row>
    <row r="861" spans="1:45" x14ac:dyDescent="0.25">
      <c r="A861" t="s">
        <v>0</v>
      </c>
      <c r="B861" t="s">
        <v>1</v>
      </c>
      <c r="C861" s="1">
        <v>42915</v>
      </c>
      <c r="D861" t="s">
        <v>35</v>
      </c>
      <c r="E861">
        <v>25</v>
      </c>
      <c r="F861">
        <v>0</v>
      </c>
      <c r="G861">
        <v>0</v>
      </c>
      <c r="H861">
        <v>1</v>
      </c>
      <c r="I861">
        <v>1</v>
      </c>
      <c r="J861">
        <v>0</v>
      </c>
      <c r="K861">
        <v>0</v>
      </c>
      <c r="L861">
        <v>0</v>
      </c>
      <c r="M861">
        <v>0</v>
      </c>
      <c r="N861">
        <v>1</v>
      </c>
      <c r="O861">
        <v>1</v>
      </c>
      <c r="P861">
        <v>2</v>
      </c>
      <c r="Q861" t="s">
        <v>59</v>
      </c>
      <c r="R861" t="s">
        <v>7</v>
      </c>
      <c r="S861" t="s">
        <v>75</v>
      </c>
      <c r="T861" t="s">
        <v>59</v>
      </c>
      <c r="U861">
        <v>0</v>
      </c>
      <c r="V861">
        <v>0</v>
      </c>
      <c r="W861">
        <v>0</v>
      </c>
      <c r="X861" t="s">
        <v>21</v>
      </c>
      <c r="Y861">
        <v>0</v>
      </c>
      <c r="Z861">
        <v>0</v>
      </c>
      <c r="AA861">
        <v>0</v>
      </c>
      <c r="AB861" t="s">
        <v>7</v>
      </c>
      <c r="AC861" t="s">
        <v>8</v>
      </c>
      <c r="AD861" t="s">
        <v>9</v>
      </c>
      <c r="AE861" t="s">
        <v>9</v>
      </c>
      <c r="AF861">
        <v>0</v>
      </c>
      <c r="AG861">
        <v>0</v>
      </c>
      <c r="AH861" t="s">
        <v>21</v>
      </c>
      <c r="AI861">
        <v>0</v>
      </c>
      <c r="AJ861">
        <v>0</v>
      </c>
      <c r="AK861">
        <v>0</v>
      </c>
      <c r="AL861" t="s">
        <v>11</v>
      </c>
      <c r="AM861" t="s">
        <v>26</v>
      </c>
      <c r="AN861" t="s">
        <v>41</v>
      </c>
      <c r="AO861" t="s">
        <v>14</v>
      </c>
      <c r="AP861" t="s">
        <v>15</v>
      </c>
      <c r="AQ861">
        <v>0</v>
      </c>
      <c r="AR861">
        <v>134462</v>
      </c>
      <c r="AS861" t="s">
        <v>2893</v>
      </c>
    </row>
    <row r="862" spans="1:45" x14ac:dyDescent="0.25">
      <c r="A862" t="s">
        <v>0</v>
      </c>
      <c r="B862" t="s">
        <v>1</v>
      </c>
      <c r="C862" s="1">
        <v>42918</v>
      </c>
      <c r="D862" t="s">
        <v>35</v>
      </c>
      <c r="E862">
        <v>29</v>
      </c>
      <c r="F862">
        <v>0</v>
      </c>
      <c r="G862">
        <v>0</v>
      </c>
      <c r="H862">
        <v>0</v>
      </c>
      <c r="I862">
        <v>0</v>
      </c>
      <c r="J862">
        <v>1</v>
      </c>
      <c r="K862">
        <v>1</v>
      </c>
      <c r="L862">
        <v>0</v>
      </c>
      <c r="M862">
        <v>0</v>
      </c>
      <c r="N862">
        <v>1</v>
      </c>
      <c r="O862">
        <v>1</v>
      </c>
      <c r="P862">
        <v>2</v>
      </c>
      <c r="Q862" t="s">
        <v>59</v>
      </c>
      <c r="R862" t="s">
        <v>4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 t="s">
        <v>5</v>
      </c>
      <c r="AA862" t="s">
        <v>46</v>
      </c>
      <c r="AB862" t="s">
        <v>7</v>
      </c>
      <c r="AC862" t="s">
        <v>8</v>
      </c>
      <c r="AD862" t="s">
        <v>9</v>
      </c>
      <c r="AE862" t="s">
        <v>38</v>
      </c>
      <c r="AF862">
        <v>0</v>
      </c>
      <c r="AG862" t="s">
        <v>38</v>
      </c>
      <c r="AH862" t="s">
        <v>21</v>
      </c>
      <c r="AI862">
        <v>0</v>
      </c>
      <c r="AJ862">
        <v>0</v>
      </c>
      <c r="AK862">
        <v>0</v>
      </c>
      <c r="AL862" t="s">
        <v>11</v>
      </c>
      <c r="AM862" t="s">
        <v>40</v>
      </c>
      <c r="AN862" t="s">
        <v>41</v>
      </c>
      <c r="AO862" t="s">
        <v>14</v>
      </c>
      <c r="AP862" t="s">
        <v>28</v>
      </c>
      <c r="AQ862">
        <v>0</v>
      </c>
      <c r="AR862">
        <v>134463</v>
      </c>
      <c r="AS862" t="s">
        <v>2894</v>
      </c>
    </row>
    <row r="863" spans="1:45" x14ac:dyDescent="0.25">
      <c r="A863" t="s">
        <v>828</v>
      </c>
      <c r="B863" t="s">
        <v>1134</v>
      </c>
      <c r="C863" s="1">
        <v>42919</v>
      </c>
      <c r="D863" t="s">
        <v>2</v>
      </c>
      <c r="E863">
        <v>17</v>
      </c>
      <c r="F863">
        <v>0</v>
      </c>
      <c r="G863">
        <v>0</v>
      </c>
      <c r="H863">
        <v>1</v>
      </c>
      <c r="I863">
        <v>1</v>
      </c>
      <c r="J863">
        <v>0</v>
      </c>
      <c r="K863">
        <v>0</v>
      </c>
      <c r="L863">
        <v>1</v>
      </c>
      <c r="M863">
        <v>1</v>
      </c>
      <c r="N863">
        <v>2</v>
      </c>
      <c r="O863">
        <v>2</v>
      </c>
      <c r="P863">
        <v>4</v>
      </c>
      <c r="Q863" t="s">
        <v>3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 t="s">
        <v>7</v>
      </c>
      <c r="AC863" t="s">
        <v>105</v>
      </c>
      <c r="AD863" t="s">
        <v>3</v>
      </c>
      <c r="AE863" t="s">
        <v>1669</v>
      </c>
      <c r="AF863">
        <v>0</v>
      </c>
      <c r="AG863" t="s">
        <v>2895</v>
      </c>
      <c r="AH863" t="s">
        <v>21</v>
      </c>
      <c r="AI863">
        <v>0</v>
      </c>
      <c r="AJ863">
        <v>0</v>
      </c>
      <c r="AK863">
        <v>0</v>
      </c>
      <c r="AL863" t="s">
        <v>154</v>
      </c>
      <c r="AM863" t="s">
        <v>40</v>
      </c>
      <c r="AN863" t="s">
        <v>41</v>
      </c>
      <c r="AO863" t="s">
        <v>830</v>
      </c>
      <c r="AP863">
        <v>0</v>
      </c>
      <c r="AQ863" t="s">
        <v>730</v>
      </c>
      <c r="AR863">
        <v>134464</v>
      </c>
      <c r="AS863" t="s">
        <v>2896</v>
      </c>
    </row>
    <row r="864" spans="1:45" x14ac:dyDescent="0.25">
      <c r="A864" t="s">
        <v>0</v>
      </c>
      <c r="B864" t="s">
        <v>1</v>
      </c>
      <c r="C864" s="1">
        <v>42915</v>
      </c>
      <c r="D864" t="s">
        <v>35</v>
      </c>
      <c r="E864">
        <v>41</v>
      </c>
      <c r="F864">
        <v>0</v>
      </c>
      <c r="G864">
        <v>0</v>
      </c>
      <c r="H864">
        <v>1</v>
      </c>
      <c r="I864">
        <v>1</v>
      </c>
      <c r="J864">
        <v>2</v>
      </c>
      <c r="K864">
        <v>0</v>
      </c>
      <c r="L864">
        <v>0</v>
      </c>
      <c r="M864">
        <v>0</v>
      </c>
      <c r="N864">
        <v>3</v>
      </c>
      <c r="O864">
        <v>1</v>
      </c>
      <c r="P864">
        <v>4</v>
      </c>
      <c r="Q864" t="s">
        <v>214</v>
      </c>
      <c r="R864" t="s">
        <v>4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 t="s">
        <v>5</v>
      </c>
      <c r="AA864" t="s">
        <v>46</v>
      </c>
      <c r="AB864" t="s">
        <v>7</v>
      </c>
      <c r="AC864" t="s">
        <v>8</v>
      </c>
      <c r="AD864" t="s">
        <v>9</v>
      </c>
      <c r="AE864" t="s">
        <v>65</v>
      </c>
      <c r="AF864">
        <v>0</v>
      </c>
      <c r="AG864">
        <v>0</v>
      </c>
      <c r="AH864" t="s">
        <v>21</v>
      </c>
      <c r="AI864">
        <v>0</v>
      </c>
      <c r="AJ864">
        <v>0</v>
      </c>
      <c r="AK864">
        <v>0</v>
      </c>
      <c r="AL864" t="s">
        <v>11</v>
      </c>
      <c r="AM864" t="s">
        <v>26</v>
      </c>
      <c r="AN864">
        <v>0</v>
      </c>
      <c r="AO864" t="s">
        <v>14</v>
      </c>
      <c r="AP864" t="s">
        <v>15</v>
      </c>
      <c r="AQ864">
        <v>0</v>
      </c>
      <c r="AR864">
        <v>134466</v>
      </c>
      <c r="AS864" t="s">
        <v>2897</v>
      </c>
    </row>
    <row r="865" spans="1:45" x14ac:dyDescent="0.25">
      <c r="A865" t="s">
        <v>828</v>
      </c>
      <c r="B865" t="s">
        <v>1134</v>
      </c>
      <c r="C865" s="1">
        <v>42919</v>
      </c>
      <c r="D865" t="s">
        <v>2</v>
      </c>
      <c r="E865">
        <v>20</v>
      </c>
      <c r="F865">
        <v>0</v>
      </c>
      <c r="G865">
        <v>0</v>
      </c>
      <c r="H865">
        <v>1</v>
      </c>
      <c r="I865">
        <v>1</v>
      </c>
      <c r="J865">
        <v>0</v>
      </c>
      <c r="K865">
        <v>0</v>
      </c>
      <c r="L865">
        <v>0</v>
      </c>
      <c r="M865">
        <v>0</v>
      </c>
      <c r="N865">
        <v>1</v>
      </c>
      <c r="O865">
        <v>1</v>
      </c>
      <c r="P865">
        <v>2</v>
      </c>
      <c r="Q865" t="s">
        <v>916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 t="s">
        <v>7</v>
      </c>
      <c r="AC865" t="s">
        <v>105</v>
      </c>
      <c r="AD865" t="s">
        <v>916</v>
      </c>
      <c r="AE865" t="s">
        <v>1715</v>
      </c>
      <c r="AF865">
        <v>0</v>
      </c>
      <c r="AG865" t="s">
        <v>2898</v>
      </c>
      <c r="AH865" t="s">
        <v>21</v>
      </c>
      <c r="AI865">
        <v>0</v>
      </c>
      <c r="AJ865">
        <v>0</v>
      </c>
      <c r="AK865">
        <v>0</v>
      </c>
      <c r="AL865" t="s">
        <v>427</v>
      </c>
      <c r="AM865" t="s">
        <v>12</v>
      </c>
      <c r="AN865" t="s">
        <v>41</v>
      </c>
      <c r="AO865" t="s">
        <v>14</v>
      </c>
      <c r="AP865" t="s">
        <v>15</v>
      </c>
      <c r="AQ865">
        <v>0</v>
      </c>
      <c r="AR865">
        <v>134467</v>
      </c>
      <c r="AS865" t="s">
        <v>2899</v>
      </c>
    </row>
    <row r="866" spans="1:45" x14ac:dyDescent="0.25">
      <c r="A866" t="s">
        <v>0</v>
      </c>
      <c r="B866" t="s">
        <v>1</v>
      </c>
      <c r="C866" s="1">
        <v>42915</v>
      </c>
      <c r="D866" t="s">
        <v>2</v>
      </c>
      <c r="E866">
        <v>33</v>
      </c>
      <c r="F866">
        <v>0</v>
      </c>
      <c r="G866">
        <v>0</v>
      </c>
      <c r="H866">
        <v>2</v>
      </c>
      <c r="I866">
        <v>4</v>
      </c>
      <c r="J866">
        <v>0</v>
      </c>
      <c r="K866">
        <v>1</v>
      </c>
      <c r="L866">
        <v>0</v>
      </c>
      <c r="M866">
        <v>0</v>
      </c>
      <c r="N866">
        <v>2</v>
      </c>
      <c r="O866">
        <v>5</v>
      </c>
      <c r="P866">
        <v>7</v>
      </c>
      <c r="Q866" t="s">
        <v>43</v>
      </c>
      <c r="R866" t="s">
        <v>4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 t="s">
        <v>5</v>
      </c>
      <c r="AA866" t="s">
        <v>18</v>
      </c>
      <c r="AB866" t="s">
        <v>7</v>
      </c>
      <c r="AC866" t="s">
        <v>8</v>
      </c>
      <c r="AD866" t="s">
        <v>9</v>
      </c>
      <c r="AE866" t="s">
        <v>19</v>
      </c>
      <c r="AF866">
        <v>0</v>
      </c>
      <c r="AG866" t="s">
        <v>20</v>
      </c>
      <c r="AH866" t="s">
        <v>21</v>
      </c>
      <c r="AI866">
        <v>0</v>
      </c>
      <c r="AJ866">
        <v>0</v>
      </c>
      <c r="AK866">
        <v>0</v>
      </c>
      <c r="AL866" t="s">
        <v>11</v>
      </c>
      <c r="AM866" t="s">
        <v>26</v>
      </c>
      <c r="AN866" t="s">
        <v>13</v>
      </c>
      <c r="AO866" t="s">
        <v>14</v>
      </c>
      <c r="AP866" t="s">
        <v>15</v>
      </c>
      <c r="AQ866" t="s">
        <v>57</v>
      </c>
      <c r="AR866">
        <v>134468</v>
      </c>
      <c r="AS866" t="s">
        <v>2900</v>
      </c>
    </row>
    <row r="867" spans="1:45" x14ac:dyDescent="0.25">
      <c r="A867" t="s">
        <v>0</v>
      </c>
      <c r="B867" t="s">
        <v>1</v>
      </c>
      <c r="C867" s="1">
        <v>42915</v>
      </c>
      <c r="D867" t="s">
        <v>2</v>
      </c>
      <c r="E867">
        <v>37</v>
      </c>
      <c r="F867">
        <v>0</v>
      </c>
      <c r="G867">
        <v>0</v>
      </c>
      <c r="H867">
        <v>3</v>
      </c>
      <c r="I867">
        <v>3</v>
      </c>
      <c r="J867">
        <v>0</v>
      </c>
      <c r="K867">
        <v>1</v>
      </c>
      <c r="L867">
        <v>0</v>
      </c>
      <c r="M867">
        <v>0</v>
      </c>
      <c r="N867">
        <v>3</v>
      </c>
      <c r="O867">
        <v>4</v>
      </c>
      <c r="P867">
        <v>7</v>
      </c>
      <c r="Q867" t="s">
        <v>199</v>
      </c>
      <c r="R867" t="s">
        <v>4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 t="s">
        <v>5</v>
      </c>
      <c r="AA867" t="s">
        <v>46</v>
      </c>
      <c r="AB867" t="s">
        <v>7</v>
      </c>
      <c r="AC867" t="s">
        <v>8</v>
      </c>
      <c r="AD867" t="s">
        <v>9</v>
      </c>
      <c r="AE867" t="s">
        <v>9</v>
      </c>
      <c r="AF867">
        <v>0</v>
      </c>
      <c r="AG867" t="s">
        <v>685</v>
      </c>
      <c r="AH867" t="s">
        <v>21</v>
      </c>
      <c r="AI867">
        <v>0</v>
      </c>
      <c r="AJ867">
        <v>0</v>
      </c>
      <c r="AK867">
        <v>0</v>
      </c>
      <c r="AL867" t="s">
        <v>427</v>
      </c>
      <c r="AM867" t="s">
        <v>26</v>
      </c>
      <c r="AN867" t="s">
        <v>13</v>
      </c>
      <c r="AO867" t="s">
        <v>14</v>
      </c>
      <c r="AP867" t="s">
        <v>50</v>
      </c>
      <c r="AQ867">
        <v>0</v>
      </c>
      <c r="AR867">
        <v>134469</v>
      </c>
      <c r="AS867" t="s">
        <v>2901</v>
      </c>
    </row>
    <row r="868" spans="1:45" x14ac:dyDescent="0.25">
      <c r="A868" t="s">
        <v>0</v>
      </c>
      <c r="B868" t="s">
        <v>1</v>
      </c>
      <c r="C868" s="1">
        <v>42915</v>
      </c>
      <c r="D868" t="s">
        <v>2</v>
      </c>
      <c r="E868">
        <v>40</v>
      </c>
      <c r="F868">
        <v>1</v>
      </c>
      <c r="G868">
        <v>0</v>
      </c>
      <c r="H868">
        <v>1</v>
      </c>
      <c r="I868">
        <v>2</v>
      </c>
      <c r="J868">
        <v>0</v>
      </c>
      <c r="K868">
        <v>2</v>
      </c>
      <c r="L868">
        <v>0</v>
      </c>
      <c r="M868">
        <v>0</v>
      </c>
      <c r="N868">
        <v>2</v>
      </c>
      <c r="O868">
        <v>4</v>
      </c>
      <c r="P868">
        <v>6</v>
      </c>
      <c r="Q868" t="s">
        <v>9</v>
      </c>
      <c r="R868" t="s">
        <v>4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 t="s">
        <v>5</v>
      </c>
      <c r="AA868" t="s">
        <v>90</v>
      </c>
      <c r="AB868" t="s">
        <v>7</v>
      </c>
      <c r="AC868" t="s">
        <v>8</v>
      </c>
      <c r="AD868" t="s">
        <v>9</v>
      </c>
      <c r="AE868" t="s">
        <v>38</v>
      </c>
      <c r="AF868">
        <v>0</v>
      </c>
      <c r="AG868" t="s">
        <v>39</v>
      </c>
      <c r="AH868" t="s">
        <v>21</v>
      </c>
      <c r="AI868">
        <v>0</v>
      </c>
      <c r="AJ868">
        <v>0</v>
      </c>
      <c r="AK868">
        <v>0</v>
      </c>
      <c r="AL868" t="s">
        <v>11</v>
      </c>
      <c r="AM868" t="s">
        <v>71</v>
      </c>
      <c r="AN868" t="s">
        <v>13</v>
      </c>
      <c r="AO868" t="s">
        <v>14</v>
      </c>
      <c r="AP868" t="s">
        <v>15</v>
      </c>
      <c r="AQ868" t="s">
        <v>91</v>
      </c>
      <c r="AR868">
        <v>134470</v>
      </c>
      <c r="AS868" t="s">
        <v>2902</v>
      </c>
    </row>
    <row r="869" spans="1:45" x14ac:dyDescent="0.25">
      <c r="A869" t="s">
        <v>0</v>
      </c>
      <c r="B869" t="s">
        <v>1</v>
      </c>
      <c r="C869" s="1">
        <v>42915</v>
      </c>
      <c r="D869" t="s">
        <v>2</v>
      </c>
      <c r="E869">
        <v>36</v>
      </c>
      <c r="F869">
        <v>0</v>
      </c>
      <c r="G869">
        <v>0</v>
      </c>
      <c r="H869">
        <v>3</v>
      </c>
      <c r="I869">
        <v>1</v>
      </c>
      <c r="J869">
        <v>2</v>
      </c>
      <c r="K869">
        <v>2</v>
      </c>
      <c r="L869">
        <v>0</v>
      </c>
      <c r="M869">
        <v>0</v>
      </c>
      <c r="N869">
        <v>5</v>
      </c>
      <c r="O869">
        <v>3</v>
      </c>
      <c r="P869">
        <v>8</v>
      </c>
      <c r="Q869" t="s">
        <v>70</v>
      </c>
      <c r="R869" t="s">
        <v>4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 t="s">
        <v>5</v>
      </c>
      <c r="AA869" t="s">
        <v>6</v>
      </c>
      <c r="AB869" t="s">
        <v>7</v>
      </c>
      <c r="AC869" t="s">
        <v>8</v>
      </c>
      <c r="AD869" t="s">
        <v>9</v>
      </c>
      <c r="AE869" t="s">
        <v>65</v>
      </c>
      <c r="AF869">
        <v>0</v>
      </c>
      <c r="AG869" t="s">
        <v>65</v>
      </c>
      <c r="AH869" t="s">
        <v>21</v>
      </c>
      <c r="AI869">
        <v>0</v>
      </c>
      <c r="AJ869">
        <v>0</v>
      </c>
      <c r="AK869">
        <v>0</v>
      </c>
      <c r="AL869" t="s">
        <v>11</v>
      </c>
      <c r="AM869" t="s">
        <v>26</v>
      </c>
      <c r="AN869" t="s">
        <v>13</v>
      </c>
      <c r="AO869" t="s">
        <v>14</v>
      </c>
      <c r="AP869" t="s">
        <v>15</v>
      </c>
      <c r="AQ869" t="s">
        <v>193</v>
      </c>
      <c r="AR869">
        <v>134471</v>
      </c>
      <c r="AS869" t="s">
        <v>2903</v>
      </c>
    </row>
    <row r="870" spans="1:45" x14ac:dyDescent="0.25">
      <c r="A870" t="s">
        <v>0</v>
      </c>
      <c r="B870" t="s">
        <v>1</v>
      </c>
      <c r="C870" s="1">
        <v>42915</v>
      </c>
      <c r="D870" t="s">
        <v>2</v>
      </c>
      <c r="E870">
        <v>43</v>
      </c>
      <c r="F870">
        <v>0</v>
      </c>
      <c r="G870">
        <v>0</v>
      </c>
      <c r="H870">
        <v>1</v>
      </c>
      <c r="I870">
        <v>2</v>
      </c>
      <c r="J870">
        <v>2</v>
      </c>
      <c r="K870">
        <v>1</v>
      </c>
      <c r="L870">
        <v>1</v>
      </c>
      <c r="M870">
        <v>0</v>
      </c>
      <c r="N870">
        <v>4</v>
      </c>
      <c r="O870">
        <v>3</v>
      </c>
      <c r="P870">
        <v>7</v>
      </c>
      <c r="Q870" t="s">
        <v>3</v>
      </c>
      <c r="R870" t="s">
        <v>4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 t="s">
        <v>5</v>
      </c>
      <c r="AA870" t="s">
        <v>18</v>
      </c>
      <c r="AB870" t="s">
        <v>7</v>
      </c>
      <c r="AC870" t="s">
        <v>8</v>
      </c>
      <c r="AD870" t="s">
        <v>9</v>
      </c>
      <c r="AE870" t="s">
        <v>9</v>
      </c>
      <c r="AF870">
        <v>0</v>
      </c>
      <c r="AG870" t="s">
        <v>685</v>
      </c>
      <c r="AH870" t="s">
        <v>21</v>
      </c>
      <c r="AI870">
        <v>0</v>
      </c>
      <c r="AJ870">
        <v>0</v>
      </c>
      <c r="AK870">
        <v>0</v>
      </c>
      <c r="AL870" t="s">
        <v>11</v>
      </c>
      <c r="AM870" t="s">
        <v>26</v>
      </c>
      <c r="AN870" t="s">
        <v>13</v>
      </c>
      <c r="AO870" t="s">
        <v>14</v>
      </c>
      <c r="AP870" t="s">
        <v>15</v>
      </c>
      <c r="AQ870" t="s">
        <v>91</v>
      </c>
      <c r="AR870">
        <v>134472</v>
      </c>
      <c r="AS870" t="s">
        <v>2904</v>
      </c>
    </row>
    <row r="871" spans="1:45" x14ac:dyDescent="0.25">
      <c r="A871" t="s">
        <v>0</v>
      </c>
      <c r="B871" t="s">
        <v>1</v>
      </c>
      <c r="C871" s="1">
        <v>42915</v>
      </c>
      <c r="D871" t="s">
        <v>35</v>
      </c>
      <c r="E871">
        <v>50</v>
      </c>
      <c r="F871">
        <v>0</v>
      </c>
      <c r="G871">
        <v>0</v>
      </c>
      <c r="H871">
        <v>3</v>
      </c>
      <c r="I871">
        <v>4</v>
      </c>
      <c r="J871">
        <v>1</v>
      </c>
      <c r="K871">
        <v>1</v>
      </c>
      <c r="L871">
        <v>0</v>
      </c>
      <c r="M871">
        <v>0</v>
      </c>
      <c r="N871">
        <v>4</v>
      </c>
      <c r="O871">
        <v>5</v>
      </c>
      <c r="P871">
        <v>9</v>
      </c>
      <c r="Q871" t="s">
        <v>96</v>
      </c>
      <c r="R871" t="s">
        <v>4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 t="s">
        <v>5</v>
      </c>
      <c r="AA871" t="s">
        <v>90</v>
      </c>
      <c r="AB871" t="s">
        <v>7</v>
      </c>
      <c r="AC871" t="s">
        <v>8</v>
      </c>
      <c r="AD871" t="s">
        <v>9</v>
      </c>
      <c r="AE871" t="s">
        <v>9</v>
      </c>
      <c r="AF871">
        <v>0</v>
      </c>
      <c r="AG871" t="s">
        <v>685</v>
      </c>
      <c r="AH871" t="s">
        <v>21</v>
      </c>
      <c r="AI871">
        <v>0</v>
      </c>
      <c r="AJ871">
        <v>0</v>
      </c>
      <c r="AK871">
        <v>0</v>
      </c>
      <c r="AL871" t="s">
        <v>11</v>
      </c>
      <c r="AM871" t="s">
        <v>26</v>
      </c>
      <c r="AN871" t="s">
        <v>13</v>
      </c>
      <c r="AO871" t="s">
        <v>14</v>
      </c>
      <c r="AP871" t="s">
        <v>50</v>
      </c>
      <c r="AQ871">
        <v>0</v>
      </c>
      <c r="AR871">
        <v>134473</v>
      </c>
      <c r="AS871" t="s">
        <v>2905</v>
      </c>
    </row>
    <row r="872" spans="1:45" x14ac:dyDescent="0.25">
      <c r="A872" t="s">
        <v>0</v>
      </c>
      <c r="B872" t="s">
        <v>1</v>
      </c>
      <c r="C872" s="1">
        <v>42915</v>
      </c>
      <c r="D872" t="s">
        <v>35</v>
      </c>
      <c r="E872">
        <v>28</v>
      </c>
      <c r="F872">
        <v>1</v>
      </c>
      <c r="G872">
        <v>0</v>
      </c>
      <c r="H872">
        <v>2</v>
      </c>
      <c r="I872">
        <v>0</v>
      </c>
      <c r="J872">
        <v>2</v>
      </c>
      <c r="K872">
        <v>1</v>
      </c>
      <c r="L872">
        <v>0</v>
      </c>
      <c r="M872">
        <v>0</v>
      </c>
      <c r="N872">
        <v>5</v>
      </c>
      <c r="O872">
        <v>1</v>
      </c>
      <c r="P872">
        <v>6</v>
      </c>
      <c r="Q872" t="s">
        <v>171</v>
      </c>
      <c r="R872" t="s">
        <v>4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 t="s">
        <v>5</v>
      </c>
      <c r="AA872" t="s">
        <v>153</v>
      </c>
      <c r="AB872" t="s">
        <v>7</v>
      </c>
      <c r="AC872" t="s">
        <v>8</v>
      </c>
      <c r="AD872" t="s">
        <v>9</v>
      </c>
      <c r="AE872" t="s">
        <v>38</v>
      </c>
      <c r="AF872">
        <v>0</v>
      </c>
      <c r="AG872" t="s">
        <v>39</v>
      </c>
      <c r="AH872" t="s">
        <v>21</v>
      </c>
      <c r="AI872">
        <v>0</v>
      </c>
      <c r="AJ872">
        <v>0</v>
      </c>
      <c r="AK872">
        <v>0</v>
      </c>
      <c r="AL872" t="s">
        <v>11</v>
      </c>
      <c r="AM872" t="s">
        <v>71</v>
      </c>
      <c r="AN872" t="s">
        <v>13</v>
      </c>
      <c r="AO872" t="s">
        <v>14</v>
      </c>
      <c r="AP872" t="s">
        <v>15</v>
      </c>
      <c r="AQ872" t="s">
        <v>47</v>
      </c>
      <c r="AR872">
        <v>134474</v>
      </c>
      <c r="AS872" t="s">
        <v>2906</v>
      </c>
    </row>
    <row r="873" spans="1:45" x14ac:dyDescent="0.25">
      <c r="A873" t="s">
        <v>0</v>
      </c>
      <c r="B873" t="s">
        <v>1</v>
      </c>
      <c r="C873" s="1">
        <v>42915</v>
      </c>
      <c r="D873" t="s">
        <v>2</v>
      </c>
      <c r="E873">
        <v>37</v>
      </c>
      <c r="F873">
        <v>0</v>
      </c>
      <c r="G873">
        <v>0</v>
      </c>
      <c r="H873">
        <v>1</v>
      </c>
      <c r="I873">
        <v>2</v>
      </c>
      <c r="J873">
        <v>3</v>
      </c>
      <c r="K873">
        <v>1</v>
      </c>
      <c r="L873">
        <v>0</v>
      </c>
      <c r="M873">
        <v>0</v>
      </c>
      <c r="N873">
        <v>4</v>
      </c>
      <c r="O873">
        <v>3</v>
      </c>
      <c r="P873">
        <v>7</v>
      </c>
      <c r="Q873" t="s">
        <v>9</v>
      </c>
      <c r="R873" t="s">
        <v>4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 t="s">
        <v>5</v>
      </c>
      <c r="AA873" t="s">
        <v>46</v>
      </c>
      <c r="AB873" t="s">
        <v>7</v>
      </c>
      <c r="AC873" t="s">
        <v>8</v>
      </c>
      <c r="AD873" t="s">
        <v>9</v>
      </c>
      <c r="AE873" t="s">
        <v>65</v>
      </c>
      <c r="AF873">
        <v>0</v>
      </c>
      <c r="AG873" t="s">
        <v>65</v>
      </c>
      <c r="AH873" t="s">
        <v>21</v>
      </c>
      <c r="AI873">
        <v>0</v>
      </c>
      <c r="AJ873">
        <v>0</v>
      </c>
      <c r="AK873">
        <v>0</v>
      </c>
      <c r="AL873" t="s">
        <v>427</v>
      </c>
      <c r="AM873" t="s">
        <v>26</v>
      </c>
      <c r="AN873" t="s">
        <v>13</v>
      </c>
      <c r="AO873" t="s">
        <v>14</v>
      </c>
      <c r="AP873" t="s">
        <v>15</v>
      </c>
      <c r="AQ873">
        <v>0</v>
      </c>
      <c r="AR873">
        <v>134475</v>
      </c>
      <c r="AS873" t="s">
        <v>2907</v>
      </c>
    </row>
    <row r="874" spans="1:45" x14ac:dyDescent="0.25">
      <c r="A874" t="s">
        <v>0</v>
      </c>
      <c r="B874" t="s">
        <v>1</v>
      </c>
      <c r="C874" s="1">
        <v>42915</v>
      </c>
      <c r="D874" t="s">
        <v>35</v>
      </c>
      <c r="E874">
        <v>26</v>
      </c>
      <c r="F874">
        <v>0</v>
      </c>
      <c r="G874">
        <v>0</v>
      </c>
      <c r="H874">
        <v>3</v>
      </c>
      <c r="I874">
        <v>1</v>
      </c>
      <c r="J874">
        <v>1</v>
      </c>
      <c r="K874">
        <v>0</v>
      </c>
      <c r="L874">
        <v>0</v>
      </c>
      <c r="M874">
        <v>0</v>
      </c>
      <c r="N874">
        <v>4</v>
      </c>
      <c r="O874">
        <v>1</v>
      </c>
      <c r="P874">
        <v>5</v>
      </c>
      <c r="Q874" t="s">
        <v>43</v>
      </c>
      <c r="R874" t="s">
        <v>4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 t="s">
        <v>5</v>
      </c>
      <c r="AA874" t="s">
        <v>153</v>
      </c>
      <c r="AB874" t="s">
        <v>7</v>
      </c>
      <c r="AC874" t="s">
        <v>44</v>
      </c>
      <c r="AD874" t="s">
        <v>43</v>
      </c>
      <c r="AE874" t="s">
        <v>45</v>
      </c>
      <c r="AF874">
        <v>0</v>
      </c>
      <c r="AG874" t="s">
        <v>411</v>
      </c>
      <c r="AH874" t="s">
        <v>21</v>
      </c>
      <c r="AI874">
        <v>0</v>
      </c>
      <c r="AJ874">
        <v>0</v>
      </c>
      <c r="AK874">
        <v>0</v>
      </c>
      <c r="AL874" t="s">
        <v>154</v>
      </c>
      <c r="AM874" t="s">
        <v>22</v>
      </c>
      <c r="AN874" t="s">
        <v>41</v>
      </c>
      <c r="AO874" t="s">
        <v>14</v>
      </c>
      <c r="AP874" t="s">
        <v>15</v>
      </c>
      <c r="AQ874">
        <v>0</v>
      </c>
      <c r="AR874">
        <v>134476</v>
      </c>
      <c r="AS874" t="s">
        <v>2908</v>
      </c>
    </row>
    <row r="875" spans="1:45" x14ac:dyDescent="0.25">
      <c r="A875" t="s">
        <v>0</v>
      </c>
      <c r="B875" t="s">
        <v>1</v>
      </c>
      <c r="C875" s="1">
        <v>42915</v>
      </c>
      <c r="D875" t="s">
        <v>2</v>
      </c>
      <c r="E875">
        <v>32</v>
      </c>
      <c r="F875">
        <v>0</v>
      </c>
      <c r="G875">
        <v>0</v>
      </c>
      <c r="H875">
        <v>1</v>
      </c>
      <c r="I875">
        <v>3</v>
      </c>
      <c r="J875">
        <v>0</v>
      </c>
      <c r="K875">
        <v>1</v>
      </c>
      <c r="L875">
        <v>0</v>
      </c>
      <c r="M875">
        <v>0</v>
      </c>
      <c r="N875">
        <v>1</v>
      </c>
      <c r="O875">
        <v>4</v>
      </c>
      <c r="P875">
        <v>5</v>
      </c>
      <c r="Q875" t="s">
        <v>133</v>
      </c>
      <c r="R875" t="s">
        <v>4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 t="s">
        <v>5</v>
      </c>
      <c r="AA875" t="s">
        <v>153</v>
      </c>
      <c r="AB875" t="s">
        <v>7</v>
      </c>
      <c r="AC875" t="s">
        <v>8</v>
      </c>
      <c r="AD875" t="s">
        <v>9</v>
      </c>
      <c r="AE875" t="s">
        <v>19</v>
      </c>
      <c r="AF875">
        <v>0</v>
      </c>
      <c r="AG875" t="s">
        <v>19</v>
      </c>
      <c r="AH875" t="s">
        <v>21</v>
      </c>
      <c r="AI875">
        <v>0</v>
      </c>
      <c r="AJ875">
        <v>0</v>
      </c>
      <c r="AK875">
        <v>0</v>
      </c>
      <c r="AL875" t="s">
        <v>11</v>
      </c>
      <c r="AM875" t="s">
        <v>26</v>
      </c>
      <c r="AN875" t="s">
        <v>41</v>
      </c>
      <c r="AO875" t="s">
        <v>14</v>
      </c>
      <c r="AP875" t="s">
        <v>50</v>
      </c>
      <c r="AQ875">
        <v>0</v>
      </c>
      <c r="AR875">
        <v>134477</v>
      </c>
      <c r="AS875" t="s">
        <v>2909</v>
      </c>
    </row>
    <row r="876" spans="1:45" x14ac:dyDescent="0.25">
      <c r="A876" t="s">
        <v>0</v>
      </c>
      <c r="B876" t="s">
        <v>1</v>
      </c>
      <c r="C876" s="1">
        <v>42915</v>
      </c>
      <c r="D876" t="s">
        <v>2</v>
      </c>
      <c r="E876">
        <v>29</v>
      </c>
      <c r="F876">
        <v>0</v>
      </c>
      <c r="G876">
        <v>0</v>
      </c>
      <c r="H876">
        <v>2</v>
      </c>
      <c r="I876">
        <v>0</v>
      </c>
      <c r="J876">
        <v>1</v>
      </c>
      <c r="K876">
        <v>1</v>
      </c>
      <c r="L876">
        <v>0</v>
      </c>
      <c r="M876">
        <v>0</v>
      </c>
      <c r="N876">
        <v>3</v>
      </c>
      <c r="O876">
        <v>1</v>
      </c>
      <c r="P876">
        <v>4</v>
      </c>
      <c r="Q876" t="s">
        <v>171</v>
      </c>
      <c r="R876" t="s">
        <v>4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 t="s">
        <v>5</v>
      </c>
      <c r="AA876" t="s">
        <v>153</v>
      </c>
      <c r="AB876" t="s">
        <v>7</v>
      </c>
      <c r="AC876" t="s">
        <v>8</v>
      </c>
      <c r="AD876" t="s">
        <v>9</v>
      </c>
      <c r="AE876" t="s">
        <v>65</v>
      </c>
      <c r="AF876">
        <v>0</v>
      </c>
      <c r="AG876" t="s">
        <v>65</v>
      </c>
      <c r="AH876" t="s">
        <v>21</v>
      </c>
      <c r="AI876">
        <v>0</v>
      </c>
      <c r="AJ876">
        <v>0</v>
      </c>
      <c r="AK876">
        <v>0</v>
      </c>
      <c r="AL876" t="s">
        <v>11</v>
      </c>
      <c r="AM876" t="s">
        <v>26</v>
      </c>
      <c r="AN876" t="s">
        <v>41</v>
      </c>
      <c r="AO876" t="s">
        <v>14</v>
      </c>
      <c r="AP876" t="s">
        <v>15</v>
      </c>
      <c r="AQ876">
        <v>0</v>
      </c>
      <c r="AR876">
        <v>134478</v>
      </c>
      <c r="AS876" t="s">
        <v>2910</v>
      </c>
    </row>
    <row r="877" spans="1:45" x14ac:dyDescent="0.25">
      <c r="A877" t="s">
        <v>0</v>
      </c>
      <c r="B877" t="s">
        <v>1</v>
      </c>
      <c r="C877" s="1">
        <v>42915</v>
      </c>
      <c r="D877" t="s">
        <v>2</v>
      </c>
      <c r="E877">
        <v>30</v>
      </c>
      <c r="F877">
        <v>0</v>
      </c>
      <c r="G877">
        <v>0</v>
      </c>
      <c r="H877">
        <v>2</v>
      </c>
      <c r="I877">
        <v>2</v>
      </c>
      <c r="J877">
        <v>1</v>
      </c>
      <c r="K877">
        <v>1</v>
      </c>
      <c r="L877">
        <v>0</v>
      </c>
      <c r="M877">
        <v>0</v>
      </c>
      <c r="N877">
        <v>3</v>
      </c>
      <c r="O877">
        <v>3</v>
      </c>
      <c r="P877">
        <v>6</v>
      </c>
      <c r="Q877" t="s">
        <v>43</v>
      </c>
      <c r="R877" t="s">
        <v>4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 t="s">
        <v>5</v>
      </c>
      <c r="AA877" t="s">
        <v>46</v>
      </c>
      <c r="AB877" t="s">
        <v>7</v>
      </c>
      <c r="AC877" t="s">
        <v>8</v>
      </c>
      <c r="AD877" t="s">
        <v>9</v>
      </c>
      <c r="AE877">
        <v>0</v>
      </c>
      <c r="AF877">
        <v>0</v>
      </c>
      <c r="AG877">
        <v>0</v>
      </c>
      <c r="AH877" t="s">
        <v>5</v>
      </c>
      <c r="AI877" t="s">
        <v>10</v>
      </c>
      <c r="AJ877">
        <v>0</v>
      </c>
      <c r="AK877">
        <v>0</v>
      </c>
      <c r="AL877" t="s">
        <v>427</v>
      </c>
      <c r="AM877" t="s">
        <v>26</v>
      </c>
      <c r="AN877" t="s">
        <v>41</v>
      </c>
      <c r="AO877" t="s">
        <v>14</v>
      </c>
      <c r="AP877" t="s">
        <v>50</v>
      </c>
      <c r="AQ877" t="s">
        <v>91</v>
      </c>
      <c r="AR877">
        <v>134479</v>
      </c>
      <c r="AS877" t="s">
        <v>2911</v>
      </c>
    </row>
    <row r="878" spans="1:45" x14ac:dyDescent="0.25">
      <c r="A878" t="s">
        <v>0</v>
      </c>
      <c r="B878" t="s">
        <v>1</v>
      </c>
      <c r="C878" s="1">
        <v>42916</v>
      </c>
      <c r="D878" t="s">
        <v>2</v>
      </c>
      <c r="E878">
        <v>45</v>
      </c>
      <c r="F878">
        <v>0</v>
      </c>
      <c r="G878">
        <v>0</v>
      </c>
      <c r="H878">
        <v>1</v>
      </c>
      <c r="I878">
        <v>1</v>
      </c>
      <c r="J878">
        <v>2</v>
      </c>
      <c r="K878">
        <v>1</v>
      </c>
      <c r="L878">
        <v>0</v>
      </c>
      <c r="M878">
        <v>0</v>
      </c>
      <c r="N878">
        <v>3</v>
      </c>
      <c r="O878">
        <v>2</v>
      </c>
      <c r="P878">
        <v>5</v>
      </c>
      <c r="Q878" t="s">
        <v>411</v>
      </c>
      <c r="R878" t="s">
        <v>4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 t="s">
        <v>5</v>
      </c>
      <c r="AA878" t="s">
        <v>46</v>
      </c>
      <c r="AB878" t="s">
        <v>7</v>
      </c>
      <c r="AC878" t="s">
        <v>8</v>
      </c>
      <c r="AD878" t="s">
        <v>9</v>
      </c>
      <c r="AE878" t="s">
        <v>38</v>
      </c>
      <c r="AF878">
        <v>0</v>
      </c>
      <c r="AG878" t="s">
        <v>39</v>
      </c>
      <c r="AH878" t="s">
        <v>21</v>
      </c>
      <c r="AI878">
        <v>0</v>
      </c>
      <c r="AJ878">
        <v>0</v>
      </c>
      <c r="AK878">
        <v>0</v>
      </c>
      <c r="AL878" t="s">
        <v>427</v>
      </c>
      <c r="AM878" t="s">
        <v>71</v>
      </c>
      <c r="AN878" t="s">
        <v>41</v>
      </c>
      <c r="AO878" t="s">
        <v>14</v>
      </c>
      <c r="AP878" t="s">
        <v>50</v>
      </c>
      <c r="AQ878" t="s">
        <v>29</v>
      </c>
      <c r="AR878">
        <v>134480</v>
      </c>
      <c r="AS878" t="s">
        <v>2912</v>
      </c>
    </row>
    <row r="879" spans="1:45" x14ac:dyDescent="0.25">
      <c r="A879" t="s">
        <v>0</v>
      </c>
      <c r="B879" t="s">
        <v>1</v>
      </c>
      <c r="C879" s="1">
        <v>42915</v>
      </c>
      <c r="D879" t="s">
        <v>2</v>
      </c>
      <c r="E879">
        <v>14</v>
      </c>
      <c r="F879">
        <v>0</v>
      </c>
      <c r="G879">
        <v>0</v>
      </c>
      <c r="H879">
        <v>0</v>
      </c>
      <c r="I879">
        <v>1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1</v>
      </c>
      <c r="P879">
        <v>1</v>
      </c>
      <c r="Q879" t="s">
        <v>59</v>
      </c>
      <c r="R879" t="s">
        <v>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 t="s">
        <v>5</v>
      </c>
      <c r="AA879" t="s">
        <v>46</v>
      </c>
      <c r="AB879" t="s">
        <v>7</v>
      </c>
      <c r="AC879" t="s">
        <v>8</v>
      </c>
      <c r="AD879" t="s">
        <v>9</v>
      </c>
      <c r="AE879" t="s">
        <v>38</v>
      </c>
      <c r="AF879">
        <v>0</v>
      </c>
      <c r="AG879" t="s">
        <v>39</v>
      </c>
      <c r="AH879" t="s">
        <v>21</v>
      </c>
      <c r="AI879">
        <v>0</v>
      </c>
      <c r="AJ879">
        <v>0</v>
      </c>
      <c r="AK879">
        <v>0</v>
      </c>
      <c r="AL879">
        <v>0</v>
      </c>
      <c r="AM879" t="s">
        <v>71</v>
      </c>
      <c r="AN879" t="s">
        <v>41</v>
      </c>
      <c r="AO879" t="s">
        <v>14</v>
      </c>
      <c r="AP879" t="s">
        <v>15</v>
      </c>
      <c r="AQ879">
        <v>0</v>
      </c>
      <c r="AR879">
        <v>134481</v>
      </c>
      <c r="AS879" t="s">
        <v>2913</v>
      </c>
    </row>
    <row r="880" spans="1:45" x14ac:dyDescent="0.25">
      <c r="A880" t="s">
        <v>0</v>
      </c>
      <c r="B880" t="s">
        <v>1</v>
      </c>
      <c r="C880" s="1">
        <v>42915</v>
      </c>
      <c r="D880" t="s">
        <v>2</v>
      </c>
      <c r="E880">
        <v>24</v>
      </c>
      <c r="F880">
        <v>1</v>
      </c>
      <c r="G880">
        <v>0</v>
      </c>
      <c r="H880">
        <v>3</v>
      </c>
      <c r="I880">
        <v>2</v>
      </c>
      <c r="J880">
        <v>0</v>
      </c>
      <c r="K880">
        <v>2</v>
      </c>
      <c r="L880">
        <v>0</v>
      </c>
      <c r="M880">
        <v>0</v>
      </c>
      <c r="N880">
        <v>4</v>
      </c>
      <c r="O880">
        <v>4</v>
      </c>
      <c r="P880">
        <v>8</v>
      </c>
      <c r="Q880" t="s">
        <v>140</v>
      </c>
      <c r="R880" t="s">
        <v>4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 t="s">
        <v>5</v>
      </c>
      <c r="AA880" t="s">
        <v>153</v>
      </c>
      <c r="AB880" t="s">
        <v>7</v>
      </c>
      <c r="AC880" t="s">
        <v>8</v>
      </c>
      <c r="AD880" t="s">
        <v>9</v>
      </c>
      <c r="AE880" t="s">
        <v>9</v>
      </c>
      <c r="AF880">
        <v>0</v>
      </c>
      <c r="AG880" t="s">
        <v>685</v>
      </c>
      <c r="AH880" t="s">
        <v>21</v>
      </c>
      <c r="AI880">
        <v>0</v>
      </c>
      <c r="AJ880">
        <v>0</v>
      </c>
      <c r="AK880">
        <v>0</v>
      </c>
      <c r="AL880" t="s">
        <v>11</v>
      </c>
      <c r="AM880" t="s">
        <v>26</v>
      </c>
      <c r="AN880" t="s">
        <v>41</v>
      </c>
      <c r="AO880" t="s">
        <v>14</v>
      </c>
      <c r="AP880" t="s">
        <v>15</v>
      </c>
      <c r="AQ880">
        <v>0</v>
      </c>
      <c r="AR880">
        <v>134482</v>
      </c>
      <c r="AS880" t="s">
        <v>2914</v>
      </c>
    </row>
    <row r="881" spans="1:45" x14ac:dyDescent="0.25">
      <c r="A881" t="s">
        <v>0</v>
      </c>
      <c r="B881" t="s">
        <v>1</v>
      </c>
      <c r="C881" s="1">
        <v>42916</v>
      </c>
      <c r="D881" t="s">
        <v>35</v>
      </c>
      <c r="E881">
        <v>40</v>
      </c>
      <c r="F881">
        <v>0</v>
      </c>
      <c r="G881">
        <v>1</v>
      </c>
      <c r="H881">
        <v>0</v>
      </c>
      <c r="I881">
        <v>0</v>
      </c>
      <c r="J881">
        <v>2</v>
      </c>
      <c r="K881">
        <v>1</v>
      </c>
      <c r="L881">
        <v>0</v>
      </c>
      <c r="M881">
        <v>0</v>
      </c>
      <c r="N881">
        <v>2</v>
      </c>
      <c r="O881">
        <v>2</v>
      </c>
      <c r="P881">
        <v>4</v>
      </c>
      <c r="Q881" t="s">
        <v>3</v>
      </c>
      <c r="R881" t="s">
        <v>4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 t="s">
        <v>5</v>
      </c>
      <c r="AA881" t="s">
        <v>153</v>
      </c>
      <c r="AB881" t="s">
        <v>7</v>
      </c>
      <c r="AC881" t="s">
        <v>8</v>
      </c>
      <c r="AD881" t="s">
        <v>9</v>
      </c>
      <c r="AE881" t="s">
        <v>65</v>
      </c>
      <c r="AF881">
        <v>0</v>
      </c>
      <c r="AG881" t="s">
        <v>65</v>
      </c>
      <c r="AH881" t="s">
        <v>21</v>
      </c>
      <c r="AI881">
        <v>0</v>
      </c>
      <c r="AJ881">
        <v>0</v>
      </c>
      <c r="AK881">
        <v>0</v>
      </c>
      <c r="AL881" t="s">
        <v>11</v>
      </c>
      <c r="AM881" t="s">
        <v>26</v>
      </c>
      <c r="AN881" t="s">
        <v>41</v>
      </c>
      <c r="AO881" t="s">
        <v>14</v>
      </c>
      <c r="AP881" t="s">
        <v>50</v>
      </c>
      <c r="AQ881" t="s">
        <v>193</v>
      </c>
      <c r="AR881">
        <v>134484</v>
      </c>
      <c r="AS881" t="s">
        <v>2915</v>
      </c>
    </row>
    <row r="882" spans="1:45" x14ac:dyDescent="0.25">
      <c r="A882" t="s">
        <v>0</v>
      </c>
      <c r="B882" t="s">
        <v>1</v>
      </c>
      <c r="C882" s="1">
        <v>42916</v>
      </c>
      <c r="D882" t="s">
        <v>35</v>
      </c>
      <c r="E882">
        <v>50</v>
      </c>
      <c r="F882">
        <v>0</v>
      </c>
      <c r="G882">
        <v>0</v>
      </c>
      <c r="H882">
        <v>3</v>
      </c>
      <c r="I882">
        <v>4</v>
      </c>
      <c r="J882">
        <v>1</v>
      </c>
      <c r="K882">
        <v>2</v>
      </c>
      <c r="L882">
        <v>0</v>
      </c>
      <c r="M882">
        <v>0</v>
      </c>
      <c r="N882">
        <v>4</v>
      </c>
      <c r="O882">
        <v>6</v>
      </c>
      <c r="P882">
        <v>10</v>
      </c>
      <c r="Q882" t="s">
        <v>59</v>
      </c>
      <c r="R882" t="s">
        <v>4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 t="s">
        <v>5</v>
      </c>
      <c r="AA882" t="s">
        <v>6</v>
      </c>
      <c r="AB882" t="s">
        <v>7</v>
      </c>
      <c r="AC882" t="s">
        <v>75</v>
      </c>
      <c r="AD882" t="s">
        <v>59</v>
      </c>
      <c r="AE882" t="s">
        <v>59</v>
      </c>
      <c r="AF882">
        <v>0</v>
      </c>
      <c r="AG882" t="s">
        <v>639</v>
      </c>
      <c r="AH882" t="s">
        <v>21</v>
      </c>
      <c r="AI882">
        <v>0</v>
      </c>
      <c r="AJ882">
        <v>0</v>
      </c>
      <c r="AK882">
        <v>0</v>
      </c>
      <c r="AL882" t="s">
        <v>11</v>
      </c>
      <c r="AM882" t="s">
        <v>26</v>
      </c>
      <c r="AN882" t="s">
        <v>13</v>
      </c>
      <c r="AO882" t="s">
        <v>14</v>
      </c>
      <c r="AP882" t="s">
        <v>15</v>
      </c>
      <c r="AQ882" t="s">
        <v>193</v>
      </c>
      <c r="AR882">
        <v>134485</v>
      </c>
      <c r="AS882" t="s">
        <v>2916</v>
      </c>
    </row>
    <row r="883" spans="1:45" x14ac:dyDescent="0.25">
      <c r="A883" t="s">
        <v>0</v>
      </c>
      <c r="B883" t="s">
        <v>1</v>
      </c>
      <c r="C883" s="1">
        <v>42916</v>
      </c>
      <c r="D883" t="s">
        <v>2</v>
      </c>
      <c r="E883">
        <v>33</v>
      </c>
      <c r="F883">
        <v>1</v>
      </c>
      <c r="G883">
        <v>0</v>
      </c>
      <c r="H883">
        <v>2</v>
      </c>
      <c r="I883">
        <v>1</v>
      </c>
      <c r="J883">
        <v>0</v>
      </c>
      <c r="K883">
        <v>2</v>
      </c>
      <c r="L883">
        <v>0</v>
      </c>
      <c r="M883">
        <v>0</v>
      </c>
      <c r="N883">
        <v>3</v>
      </c>
      <c r="O883">
        <v>3</v>
      </c>
      <c r="P883">
        <v>6</v>
      </c>
      <c r="Q883" t="s">
        <v>667</v>
      </c>
      <c r="R883" t="s">
        <v>4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 t="s">
        <v>5</v>
      </c>
      <c r="AA883" t="s">
        <v>18</v>
      </c>
      <c r="AB883" t="s">
        <v>7</v>
      </c>
      <c r="AC883" t="s">
        <v>8</v>
      </c>
      <c r="AD883" t="s">
        <v>9</v>
      </c>
      <c r="AE883" t="s">
        <v>9</v>
      </c>
      <c r="AF883">
        <v>0</v>
      </c>
      <c r="AG883" t="s">
        <v>685</v>
      </c>
      <c r="AH883" t="s">
        <v>21</v>
      </c>
      <c r="AI883">
        <v>0</v>
      </c>
      <c r="AJ883">
        <v>0</v>
      </c>
      <c r="AK883">
        <v>0</v>
      </c>
      <c r="AL883" t="s">
        <v>154</v>
      </c>
      <c r="AM883" t="s">
        <v>26</v>
      </c>
      <c r="AN883" t="s">
        <v>41</v>
      </c>
      <c r="AO883" t="s">
        <v>14</v>
      </c>
      <c r="AP883" t="s">
        <v>15</v>
      </c>
      <c r="AQ883" t="s">
        <v>29</v>
      </c>
      <c r="AR883">
        <v>134486</v>
      </c>
      <c r="AS883" t="s">
        <v>2917</v>
      </c>
    </row>
    <row r="884" spans="1:45" x14ac:dyDescent="0.25">
      <c r="A884" t="s">
        <v>0</v>
      </c>
      <c r="B884" t="s">
        <v>1</v>
      </c>
      <c r="C884" s="1">
        <v>42916</v>
      </c>
      <c r="D884" t="s">
        <v>35</v>
      </c>
      <c r="E884">
        <v>45</v>
      </c>
      <c r="F884">
        <v>0</v>
      </c>
      <c r="G884">
        <v>0</v>
      </c>
      <c r="H884">
        <v>3</v>
      </c>
      <c r="I884">
        <v>2</v>
      </c>
      <c r="J884">
        <v>1</v>
      </c>
      <c r="K884">
        <v>1</v>
      </c>
      <c r="L884">
        <v>0</v>
      </c>
      <c r="M884">
        <v>0</v>
      </c>
      <c r="N884">
        <v>4</v>
      </c>
      <c r="O884">
        <v>3</v>
      </c>
      <c r="P884">
        <v>7</v>
      </c>
      <c r="Q884" t="s">
        <v>199</v>
      </c>
      <c r="R884" t="s">
        <v>4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 t="s">
        <v>5</v>
      </c>
      <c r="AA884" t="s">
        <v>90</v>
      </c>
      <c r="AB884" t="s">
        <v>7</v>
      </c>
      <c r="AC884" t="s">
        <v>8</v>
      </c>
      <c r="AD884" t="s">
        <v>9</v>
      </c>
      <c r="AE884" t="s">
        <v>38</v>
      </c>
      <c r="AF884">
        <v>0</v>
      </c>
      <c r="AG884" t="s">
        <v>39</v>
      </c>
      <c r="AH884" t="s">
        <v>21</v>
      </c>
      <c r="AI884">
        <v>0</v>
      </c>
      <c r="AJ884">
        <v>0</v>
      </c>
      <c r="AK884">
        <v>0</v>
      </c>
      <c r="AL884" t="s">
        <v>11</v>
      </c>
      <c r="AM884" t="s">
        <v>26</v>
      </c>
      <c r="AN884" t="s">
        <v>13</v>
      </c>
      <c r="AO884" t="s">
        <v>14</v>
      </c>
      <c r="AP884" t="s">
        <v>15</v>
      </c>
      <c r="AQ884" t="s">
        <v>91</v>
      </c>
      <c r="AR884">
        <v>134488</v>
      </c>
      <c r="AS884" t="s">
        <v>2918</v>
      </c>
    </row>
    <row r="885" spans="1:45" x14ac:dyDescent="0.25">
      <c r="A885" t="s">
        <v>0</v>
      </c>
      <c r="B885" t="s">
        <v>1</v>
      </c>
      <c r="C885" s="1">
        <v>42910</v>
      </c>
      <c r="D885" t="s">
        <v>2</v>
      </c>
      <c r="E885">
        <v>27</v>
      </c>
      <c r="F885">
        <v>1</v>
      </c>
      <c r="G885">
        <v>0</v>
      </c>
      <c r="H885">
        <v>0</v>
      </c>
      <c r="I885">
        <v>0</v>
      </c>
      <c r="J885">
        <v>0</v>
      </c>
      <c r="K885">
        <v>1</v>
      </c>
      <c r="L885">
        <v>0</v>
      </c>
      <c r="M885">
        <v>0</v>
      </c>
      <c r="N885">
        <v>1</v>
      </c>
      <c r="O885">
        <v>1</v>
      </c>
      <c r="P885">
        <v>2</v>
      </c>
      <c r="Q885" t="s">
        <v>43</v>
      </c>
      <c r="R885" t="s">
        <v>7</v>
      </c>
      <c r="S885" t="s">
        <v>8</v>
      </c>
      <c r="T885" t="s">
        <v>9</v>
      </c>
      <c r="U885" t="s">
        <v>19</v>
      </c>
      <c r="V885">
        <v>0</v>
      </c>
      <c r="W885" t="s">
        <v>19</v>
      </c>
      <c r="X885" t="s">
        <v>21</v>
      </c>
      <c r="Y885">
        <v>0</v>
      </c>
      <c r="Z885">
        <v>0</v>
      </c>
      <c r="AA885">
        <v>0</v>
      </c>
      <c r="AB885" t="s">
        <v>7</v>
      </c>
      <c r="AC885" t="s">
        <v>44</v>
      </c>
      <c r="AD885" t="s">
        <v>43</v>
      </c>
      <c r="AE885" t="s">
        <v>1536</v>
      </c>
      <c r="AF885">
        <v>0</v>
      </c>
      <c r="AG885" t="s">
        <v>2919</v>
      </c>
      <c r="AH885" t="s">
        <v>21</v>
      </c>
      <c r="AI885">
        <v>0</v>
      </c>
      <c r="AJ885">
        <v>0</v>
      </c>
      <c r="AK885">
        <v>0</v>
      </c>
      <c r="AL885" t="s">
        <v>154</v>
      </c>
      <c r="AM885" t="s">
        <v>26</v>
      </c>
      <c r="AN885" t="s">
        <v>41</v>
      </c>
      <c r="AO885" t="s">
        <v>153</v>
      </c>
      <c r="AP885" t="s">
        <v>15</v>
      </c>
      <c r="AQ885" t="s">
        <v>47</v>
      </c>
      <c r="AR885">
        <v>134489</v>
      </c>
      <c r="AS885" t="s">
        <v>2920</v>
      </c>
    </row>
    <row r="886" spans="1:45" x14ac:dyDescent="0.25">
      <c r="A886" t="s">
        <v>357</v>
      </c>
      <c r="B886" t="s">
        <v>1</v>
      </c>
      <c r="C886" s="1">
        <v>42911</v>
      </c>
      <c r="D886" t="s">
        <v>2</v>
      </c>
      <c r="E886">
        <v>37</v>
      </c>
      <c r="F886">
        <v>0</v>
      </c>
      <c r="G886">
        <v>0</v>
      </c>
      <c r="H886">
        <v>1</v>
      </c>
      <c r="I886">
        <v>1</v>
      </c>
      <c r="J886">
        <v>0</v>
      </c>
      <c r="K886">
        <v>1</v>
      </c>
      <c r="L886">
        <v>0</v>
      </c>
      <c r="M886">
        <v>0</v>
      </c>
      <c r="N886">
        <v>1</v>
      </c>
      <c r="O886">
        <v>2</v>
      </c>
      <c r="P886">
        <v>3</v>
      </c>
      <c r="Q886" t="s">
        <v>43</v>
      </c>
      <c r="R886" t="s">
        <v>7</v>
      </c>
      <c r="S886" t="s">
        <v>8</v>
      </c>
      <c r="T886" t="s">
        <v>9</v>
      </c>
      <c r="U886" t="s">
        <v>19</v>
      </c>
      <c r="V886">
        <v>0</v>
      </c>
      <c r="W886" t="s">
        <v>19</v>
      </c>
      <c r="X886" t="s">
        <v>21</v>
      </c>
      <c r="Y886">
        <v>0</v>
      </c>
      <c r="Z886">
        <v>0</v>
      </c>
      <c r="AA886">
        <v>0</v>
      </c>
      <c r="AB886" t="s">
        <v>7</v>
      </c>
      <c r="AC886" t="s">
        <v>44</v>
      </c>
      <c r="AD886" t="s">
        <v>43</v>
      </c>
      <c r="AE886" t="s">
        <v>1536</v>
      </c>
      <c r="AF886">
        <v>0</v>
      </c>
      <c r="AG886" t="s">
        <v>1536</v>
      </c>
      <c r="AH886" t="s">
        <v>21</v>
      </c>
      <c r="AI886">
        <v>0</v>
      </c>
      <c r="AJ886">
        <v>0</v>
      </c>
      <c r="AK886">
        <v>0</v>
      </c>
      <c r="AL886" t="s">
        <v>11</v>
      </c>
      <c r="AM886" t="s">
        <v>26</v>
      </c>
      <c r="AN886" t="s">
        <v>41</v>
      </c>
      <c r="AO886" t="s">
        <v>359</v>
      </c>
      <c r="AP886" t="s">
        <v>15</v>
      </c>
      <c r="AQ886">
        <v>0</v>
      </c>
      <c r="AR886">
        <v>134490</v>
      </c>
      <c r="AS886" t="s">
        <v>2921</v>
      </c>
    </row>
    <row r="887" spans="1:45" x14ac:dyDescent="0.25">
      <c r="A887" t="s">
        <v>357</v>
      </c>
      <c r="B887" t="s">
        <v>1</v>
      </c>
      <c r="C887" s="1">
        <v>42911</v>
      </c>
      <c r="D887" t="s">
        <v>2</v>
      </c>
      <c r="E887">
        <v>28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1</v>
      </c>
      <c r="L887">
        <v>0</v>
      </c>
      <c r="M887">
        <v>0</v>
      </c>
      <c r="N887">
        <v>0</v>
      </c>
      <c r="O887">
        <v>1</v>
      </c>
      <c r="P887">
        <v>1</v>
      </c>
      <c r="Q887" t="s">
        <v>43</v>
      </c>
      <c r="R887" t="s">
        <v>7</v>
      </c>
      <c r="S887" t="s">
        <v>8</v>
      </c>
      <c r="T887" t="s">
        <v>9</v>
      </c>
      <c r="U887" t="s">
        <v>19</v>
      </c>
      <c r="V887">
        <v>0</v>
      </c>
      <c r="W887" t="s">
        <v>19</v>
      </c>
      <c r="X887" t="s">
        <v>21</v>
      </c>
      <c r="Y887">
        <v>0</v>
      </c>
      <c r="Z887">
        <v>0</v>
      </c>
      <c r="AA887">
        <v>0</v>
      </c>
      <c r="AB887" t="s">
        <v>7</v>
      </c>
      <c r="AC887" t="s">
        <v>44</v>
      </c>
      <c r="AD887" t="s">
        <v>43</v>
      </c>
      <c r="AE887" t="s">
        <v>1536</v>
      </c>
      <c r="AF887">
        <v>0</v>
      </c>
      <c r="AG887" t="s">
        <v>1536</v>
      </c>
      <c r="AH887" t="s">
        <v>21</v>
      </c>
      <c r="AI887">
        <v>0</v>
      </c>
      <c r="AJ887">
        <v>0</v>
      </c>
      <c r="AK887">
        <v>0</v>
      </c>
      <c r="AL887" t="s">
        <v>11</v>
      </c>
      <c r="AM887" t="s">
        <v>12</v>
      </c>
      <c r="AN887" t="s">
        <v>41</v>
      </c>
      <c r="AO887" t="s">
        <v>359</v>
      </c>
      <c r="AP887" t="s">
        <v>15</v>
      </c>
      <c r="AQ887" t="s">
        <v>91</v>
      </c>
      <c r="AR887">
        <v>134491</v>
      </c>
      <c r="AS887" t="s">
        <v>2922</v>
      </c>
    </row>
    <row r="888" spans="1:45" x14ac:dyDescent="0.25">
      <c r="A888" t="s">
        <v>357</v>
      </c>
      <c r="B888" t="s">
        <v>1</v>
      </c>
      <c r="C888" s="1">
        <v>42912</v>
      </c>
      <c r="D888" t="s">
        <v>2</v>
      </c>
      <c r="E888">
        <v>38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1</v>
      </c>
      <c r="L888">
        <v>0</v>
      </c>
      <c r="M888">
        <v>0</v>
      </c>
      <c r="N888">
        <v>0</v>
      </c>
      <c r="O888">
        <v>1</v>
      </c>
      <c r="P888">
        <v>1</v>
      </c>
      <c r="Q888" t="s">
        <v>43</v>
      </c>
      <c r="R888" t="s">
        <v>7</v>
      </c>
      <c r="S888" t="s">
        <v>8</v>
      </c>
      <c r="T888" t="s">
        <v>9</v>
      </c>
      <c r="U888" t="s">
        <v>19</v>
      </c>
      <c r="V888">
        <v>0</v>
      </c>
      <c r="W888" t="s">
        <v>19</v>
      </c>
      <c r="X888" t="s">
        <v>21</v>
      </c>
      <c r="Y888">
        <v>0</v>
      </c>
      <c r="Z888">
        <v>0</v>
      </c>
      <c r="AA888">
        <v>0</v>
      </c>
      <c r="AB888" t="s">
        <v>7</v>
      </c>
      <c r="AC888" t="s">
        <v>44</v>
      </c>
      <c r="AD888" t="s">
        <v>43</v>
      </c>
      <c r="AE888" t="s">
        <v>1536</v>
      </c>
      <c r="AF888">
        <v>0</v>
      </c>
      <c r="AG888" t="s">
        <v>1536</v>
      </c>
      <c r="AH888" t="s">
        <v>21</v>
      </c>
      <c r="AI888">
        <v>0</v>
      </c>
      <c r="AJ888">
        <v>0</v>
      </c>
      <c r="AK888">
        <v>0</v>
      </c>
      <c r="AL888" t="s">
        <v>11</v>
      </c>
      <c r="AM888" t="s">
        <v>12</v>
      </c>
      <c r="AN888" t="s">
        <v>41</v>
      </c>
      <c r="AO888" t="s">
        <v>359</v>
      </c>
      <c r="AP888" t="s">
        <v>15</v>
      </c>
      <c r="AQ888">
        <v>0</v>
      </c>
      <c r="AR888">
        <v>134492</v>
      </c>
      <c r="AS888" t="s">
        <v>2923</v>
      </c>
    </row>
    <row r="889" spans="1:45" x14ac:dyDescent="0.25">
      <c r="A889" t="s">
        <v>357</v>
      </c>
      <c r="B889" t="s">
        <v>1</v>
      </c>
      <c r="C889" s="1">
        <v>42912</v>
      </c>
      <c r="D889" t="s">
        <v>2</v>
      </c>
      <c r="E889">
        <v>27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1</v>
      </c>
      <c r="L889">
        <v>0</v>
      </c>
      <c r="M889">
        <v>0</v>
      </c>
      <c r="N889">
        <v>0</v>
      </c>
      <c r="O889">
        <v>1</v>
      </c>
      <c r="P889">
        <v>1</v>
      </c>
      <c r="Q889" t="s">
        <v>43</v>
      </c>
      <c r="R889" t="s">
        <v>7</v>
      </c>
      <c r="S889" t="s">
        <v>44</v>
      </c>
      <c r="T889" t="s">
        <v>43</v>
      </c>
      <c r="U889" t="s">
        <v>45</v>
      </c>
      <c r="V889">
        <v>0</v>
      </c>
      <c r="W889" t="s">
        <v>45</v>
      </c>
      <c r="X889" t="s">
        <v>21</v>
      </c>
      <c r="Y889">
        <v>0</v>
      </c>
      <c r="Z889">
        <v>0</v>
      </c>
      <c r="AA889">
        <v>0</v>
      </c>
      <c r="AB889" t="s">
        <v>7</v>
      </c>
      <c r="AC889" t="s">
        <v>8</v>
      </c>
      <c r="AD889" t="s">
        <v>9</v>
      </c>
      <c r="AE889" t="s">
        <v>19</v>
      </c>
      <c r="AF889">
        <v>0</v>
      </c>
      <c r="AG889" t="s">
        <v>19</v>
      </c>
      <c r="AH889" t="s">
        <v>21</v>
      </c>
      <c r="AI889">
        <v>0</v>
      </c>
      <c r="AJ889">
        <v>0</v>
      </c>
      <c r="AK889">
        <v>0</v>
      </c>
      <c r="AL889" t="s">
        <v>11</v>
      </c>
      <c r="AM889" t="s">
        <v>12</v>
      </c>
      <c r="AN889" t="s">
        <v>41</v>
      </c>
      <c r="AO889" t="s">
        <v>359</v>
      </c>
      <c r="AP889" t="s">
        <v>15</v>
      </c>
      <c r="AQ889">
        <v>0</v>
      </c>
      <c r="AR889">
        <v>134493</v>
      </c>
      <c r="AS889" t="s">
        <v>2924</v>
      </c>
    </row>
    <row r="890" spans="1:45" x14ac:dyDescent="0.25">
      <c r="A890" t="s">
        <v>357</v>
      </c>
      <c r="B890" t="s">
        <v>1</v>
      </c>
      <c r="C890" s="1">
        <v>42912</v>
      </c>
      <c r="D890" t="s">
        <v>2</v>
      </c>
      <c r="E890">
        <v>56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1</v>
      </c>
      <c r="L890">
        <v>0</v>
      </c>
      <c r="M890">
        <v>0</v>
      </c>
      <c r="N890">
        <v>0</v>
      </c>
      <c r="O890">
        <v>1</v>
      </c>
      <c r="P890">
        <v>1</v>
      </c>
      <c r="Q890" t="s">
        <v>43</v>
      </c>
      <c r="R890" t="s">
        <v>7</v>
      </c>
      <c r="S890" t="s">
        <v>44</v>
      </c>
      <c r="T890" t="s">
        <v>43</v>
      </c>
      <c r="U890" t="s">
        <v>45</v>
      </c>
      <c r="V890">
        <v>0</v>
      </c>
      <c r="W890" t="s">
        <v>45</v>
      </c>
      <c r="X890" t="s">
        <v>21</v>
      </c>
      <c r="Y890">
        <v>0</v>
      </c>
      <c r="Z890">
        <v>0</v>
      </c>
      <c r="AA890">
        <v>0</v>
      </c>
      <c r="AB890" t="s">
        <v>7</v>
      </c>
      <c r="AC890" t="s">
        <v>44</v>
      </c>
      <c r="AD890" t="s">
        <v>43</v>
      </c>
      <c r="AE890" t="s">
        <v>45</v>
      </c>
      <c r="AF890">
        <v>0</v>
      </c>
      <c r="AG890" t="s">
        <v>45</v>
      </c>
      <c r="AH890" t="s">
        <v>21</v>
      </c>
      <c r="AI890">
        <v>0</v>
      </c>
      <c r="AJ890">
        <v>0</v>
      </c>
      <c r="AK890">
        <v>0</v>
      </c>
      <c r="AL890" t="s">
        <v>11</v>
      </c>
      <c r="AM890" t="s">
        <v>12</v>
      </c>
      <c r="AN890" t="s">
        <v>41</v>
      </c>
      <c r="AO890" t="s">
        <v>359</v>
      </c>
      <c r="AP890" t="s">
        <v>15</v>
      </c>
      <c r="AQ890">
        <v>0</v>
      </c>
      <c r="AR890">
        <v>134494</v>
      </c>
      <c r="AS890" t="s">
        <v>2925</v>
      </c>
    </row>
    <row r="891" spans="1:45" x14ac:dyDescent="0.25">
      <c r="A891" t="s">
        <v>357</v>
      </c>
      <c r="B891" t="s">
        <v>1</v>
      </c>
      <c r="C891" s="1">
        <v>42913</v>
      </c>
      <c r="D891" t="s">
        <v>2</v>
      </c>
      <c r="E891">
        <v>40</v>
      </c>
      <c r="F891">
        <v>0</v>
      </c>
      <c r="G891">
        <v>0</v>
      </c>
      <c r="H891">
        <v>3</v>
      </c>
      <c r="I891">
        <v>1</v>
      </c>
      <c r="J891">
        <v>0</v>
      </c>
      <c r="K891">
        <v>1</v>
      </c>
      <c r="L891">
        <v>0</v>
      </c>
      <c r="M891">
        <v>0</v>
      </c>
      <c r="N891">
        <v>3</v>
      </c>
      <c r="O891">
        <v>2</v>
      </c>
      <c r="P891">
        <v>5</v>
      </c>
      <c r="Q891" t="s">
        <v>43</v>
      </c>
      <c r="R891" t="s">
        <v>7</v>
      </c>
      <c r="S891" t="s">
        <v>105</v>
      </c>
      <c r="T891" t="s">
        <v>462</v>
      </c>
      <c r="U891" t="s">
        <v>1719</v>
      </c>
      <c r="V891">
        <v>0</v>
      </c>
      <c r="W891" t="s">
        <v>2926</v>
      </c>
      <c r="X891" t="s">
        <v>21</v>
      </c>
      <c r="Y891">
        <v>0</v>
      </c>
      <c r="Z891">
        <v>0</v>
      </c>
      <c r="AA891">
        <v>0</v>
      </c>
      <c r="AB891" t="s">
        <v>7</v>
      </c>
      <c r="AC891" t="s">
        <v>8</v>
      </c>
      <c r="AD891" t="s">
        <v>9</v>
      </c>
      <c r="AE891" t="s">
        <v>19</v>
      </c>
      <c r="AF891">
        <v>0</v>
      </c>
      <c r="AG891" t="s">
        <v>19</v>
      </c>
      <c r="AH891" t="s">
        <v>21</v>
      </c>
      <c r="AI891">
        <v>0</v>
      </c>
      <c r="AJ891">
        <v>0</v>
      </c>
      <c r="AK891">
        <v>0</v>
      </c>
      <c r="AL891" t="s">
        <v>11</v>
      </c>
      <c r="AM891" t="s">
        <v>12</v>
      </c>
      <c r="AN891" t="s">
        <v>41</v>
      </c>
      <c r="AO891" t="s">
        <v>359</v>
      </c>
      <c r="AP891" t="s">
        <v>15</v>
      </c>
      <c r="AQ891">
        <v>0</v>
      </c>
      <c r="AR891">
        <v>134495</v>
      </c>
      <c r="AS891" t="s">
        <v>2927</v>
      </c>
    </row>
    <row r="892" spans="1:45" x14ac:dyDescent="0.25">
      <c r="A892" t="s">
        <v>357</v>
      </c>
      <c r="B892" t="s">
        <v>1</v>
      </c>
      <c r="C892" s="1">
        <v>42913</v>
      </c>
      <c r="D892" t="s">
        <v>2</v>
      </c>
      <c r="E892">
        <v>45</v>
      </c>
      <c r="F892">
        <v>0</v>
      </c>
      <c r="G892">
        <v>0</v>
      </c>
      <c r="H892">
        <v>0</v>
      </c>
      <c r="I892">
        <v>1</v>
      </c>
      <c r="J892">
        <v>0</v>
      </c>
      <c r="K892">
        <v>1</v>
      </c>
      <c r="L892">
        <v>0</v>
      </c>
      <c r="M892">
        <v>0</v>
      </c>
      <c r="N892">
        <v>0</v>
      </c>
      <c r="O892">
        <v>2</v>
      </c>
      <c r="P892">
        <v>2</v>
      </c>
      <c r="Q892" t="s">
        <v>462</v>
      </c>
      <c r="R892" t="s">
        <v>7</v>
      </c>
      <c r="S892" t="s">
        <v>105</v>
      </c>
      <c r="T892" t="s">
        <v>462</v>
      </c>
      <c r="U892" t="s">
        <v>1717</v>
      </c>
      <c r="V892">
        <v>0</v>
      </c>
      <c r="W892" t="s">
        <v>1717</v>
      </c>
      <c r="X892" t="s">
        <v>21</v>
      </c>
      <c r="Y892">
        <v>0</v>
      </c>
      <c r="Z892">
        <v>0</v>
      </c>
      <c r="AA892">
        <v>0</v>
      </c>
      <c r="AB892" t="s">
        <v>7</v>
      </c>
      <c r="AC892" t="s">
        <v>8</v>
      </c>
      <c r="AD892" t="s">
        <v>9</v>
      </c>
      <c r="AE892" t="s">
        <v>19</v>
      </c>
      <c r="AF892">
        <v>0</v>
      </c>
      <c r="AG892" t="s">
        <v>19</v>
      </c>
      <c r="AH892" t="s">
        <v>21</v>
      </c>
      <c r="AI892">
        <v>0</v>
      </c>
      <c r="AJ892">
        <v>0</v>
      </c>
      <c r="AK892">
        <v>0</v>
      </c>
      <c r="AL892" t="s">
        <v>11</v>
      </c>
      <c r="AM892" t="s">
        <v>26</v>
      </c>
      <c r="AN892" t="s">
        <v>41</v>
      </c>
      <c r="AO892" t="s">
        <v>359</v>
      </c>
      <c r="AP892" t="s">
        <v>15</v>
      </c>
      <c r="AQ892">
        <v>0</v>
      </c>
      <c r="AR892">
        <v>134496</v>
      </c>
      <c r="AS892" t="s">
        <v>2928</v>
      </c>
    </row>
    <row r="893" spans="1:45" x14ac:dyDescent="0.25">
      <c r="A893" t="s">
        <v>357</v>
      </c>
      <c r="B893" t="s">
        <v>1</v>
      </c>
      <c r="C893" s="1">
        <v>42913</v>
      </c>
      <c r="D893" t="s">
        <v>2</v>
      </c>
      <c r="E893">
        <v>35</v>
      </c>
      <c r="F893">
        <v>0</v>
      </c>
      <c r="G893">
        <v>1</v>
      </c>
      <c r="H893">
        <v>0</v>
      </c>
      <c r="I893">
        <v>0</v>
      </c>
      <c r="J893">
        <v>0</v>
      </c>
      <c r="K893">
        <v>1</v>
      </c>
      <c r="L893">
        <v>0</v>
      </c>
      <c r="M893">
        <v>0</v>
      </c>
      <c r="N893">
        <v>0</v>
      </c>
      <c r="O893">
        <v>2</v>
      </c>
      <c r="P893">
        <v>2</v>
      </c>
      <c r="Q893" t="s">
        <v>43</v>
      </c>
      <c r="R893" t="s">
        <v>7</v>
      </c>
      <c r="S893" t="s">
        <v>44</v>
      </c>
      <c r="T893" t="s">
        <v>43</v>
      </c>
      <c r="U893" t="s">
        <v>45</v>
      </c>
      <c r="V893">
        <v>0</v>
      </c>
      <c r="W893" t="s">
        <v>2929</v>
      </c>
      <c r="X893" t="s">
        <v>21</v>
      </c>
      <c r="Y893">
        <v>0</v>
      </c>
      <c r="Z893">
        <v>0</v>
      </c>
      <c r="AA893">
        <v>0</v>
      </c>
      <c r="AB893" t="s">
        <v>7</v>
      </c>
      <c r="AC893" t="s">
        <v>8</v>
      </c>
      <c r="AD893" t="s">
        <v>9</v>
      </c>
      <c r="AE893" t="s">
        <v>9</v>
      </c>
      <c r="AF893">
        <v>0</v>
      </c>
      <c r="AG893" t="s">
        <v>2930</v>
      </c>
      <c r="AH893" t="s">
        <v>21</v>
      </c>
      <c r="AI893">
        <v>0</v>
      </c>
      <c r="AJ893">
        <v>0</v>
      </c>
      <c r="AK893">
        <v>0</v>
      </c>
      <c r="AL893" t="s">
        <v>11</v>
      </c>
      <c r="AM893" t="s">
        <v>26</v>
      </c>
      <c r="AN893" t="s">
        <v>41</v>
      </c>
      <c r="AO893" t="s">
        <v>359</v>
      </c>
      <c r="AP893" t="s">
        <v>15</v>
      </c>
      <c r="AQ893" t="s">
        <v>47</v>
      </c>
      <c r="AR893">
        <v>134497</v>
      </c>
      <c r="AS893" t="s">
        <v>2931</v>
      </c>
    </row>
    <row r="894" spans="1:45" x14ac:dyDescent="0.25">
      <c r="A894" t="s">
        <v>357</v>
      </c>
      <c r="B894" t="s">
        <v>1</v>
      </c>
      <c r="C894" s="1">
        <v>42913</v>
      </c>
      <c r="D894" t="s">
        <v>2</v>
      </c>
      <c r="E894">
        <v>40</v>
      </c>
      <c r="F894">
        <v>1</v>
      </c>
      <c r="G894">
        <v>0</v>
      </c>
      <c r="H894">
        <v>2</v>
      </c>
      <c r="I894">
        <v>2</v>
      </c>
      <c r="J894">
        <v>1</v>
      </c>
      <c r="K894">
        <v>2</v>
      </c>
      <c r="L894">
        <v>0</v>
      </c>
      <c r="M894">
        <v>0</v>
      </c>
      <c r="N894">
        <v>4</v>
      </c>
      <c r="O894">
        <v>4</v>
      </c>
      <c r="P894">
        <v>8</v>
      </c>
      <c r="Q894" t="s">
        <v>43</v>
      </c>
      <c r="R894" t="s">
        <v>7</v>
      </c>
      <c r="S894" t="s">
        <v>44</v>
      </c>
      <c r="T894" t="s">
        <v>43</v>
      </c>
      <c r="U894" t="s">
        <v>45</v>
      </c>
      <c r="V894">
        <v>0</v>
      </c>
      <c r="W894" t="s">
        <v>2932</v>
      </c>
      <c r="X894" t="s">
        <v>21</v>
      </c>
      <c r="Y894">
        <v>0</v>
      </c>
      <c r="Z894">
        <v>0</v>
      </c>
      <c r="AA894">
        <v>0</v>
      </c>
      <c r="AB894" t="s">
        <v>7</v>
      </c>
      <c r="AC894" t="s">
        <v>8</v>
      </c>
      <c r="AD894" t="s">
        <v>9</v>
      </c>
      <c r="AE894" t="s">
        <v>32</v>
      </c>
      <c r="AF894">
        <v>0</v>
      </c>
      <c r="AG894" t="s">
        <v>2933</v>
      </c>
      <c r="AH894" t="s">
        <v>21</v>
      </c>
      <c r="AI894">
        <v>0</v>
      </c>
      <c r="AJ894">
        <v>0</v>
      </c>
      <c r="AK894">
        <v>0</v>
      </c>
      <c r="AL894" t="s">
        <v>11</v>
      </c>
      <c r="AM894" t="s">
        <v>26</v>
      </c>
      <c r="AN894" t="s">
        <v>41</v>
      </c>
      <c r="AO894" t="s">
        <v>359</v>
      </c>
      <c r="AP894" t="s">
        <v>15</v>
      </c>
      <c r="AQ894" t="s">
        <v>47</v>
      </c>
      <c r="AR894">
        <v>134498</v>
      </c>
      <c r="AS894" t="s">
        <v>2934</v>
      </c>
    </row>
    <row r="895" spans="1:45" x14ac:dyDescent="0.25">
      <c r="A895" t="s">
        <v>357</v>
      </c>
      <c r="B895" t="s">
        <v>1</v>
      </c>
      <c r="C895" s="1">
        <v>42913</v>
      </c>
      <c r="D895" t="s">
        <v>35</v>
      </c>
      <c r="E895">
        <v>30</v>
      </c>
      <c r="F895">
        <v>0</v>
      </c>
      <c r="G895">
        <v>0</v>
      </c>
      <c r="H895">
        <v>4</v>
      </c>
      <c r="I895">
        <v>0</v>
      </c>
      <c r="J895">
        <v>1</v>
      </c>
      <c r="K895">
        <v>0</v>
      </c>
      <c r="L895">
        <v>0</v>
      </c>
      <c r="M895">
        <v>0</v>
      </c>
      <c r="N895">
        <v>5</v>
      </c>
      <c r="O895">
        <v>0</v>
      </c>
      <c r="P895">
        <v>5</v>
      </c>
      <c r="Q895" t="s">
        <v>43</v>
      </c>
      <c r="R895" t="s">
        <v>7</v>
      </c>
      <c r="S895" t="s">
        <v>7</v>
      </c>
      <c r="T895" t="s">
        <v>9</v>
      </c>
      <c r="U895">
        <v>0</v>
      </c>
      <c r="V895">
        <v>0</v>
      </c>
      <c r="W895">
        <v>0</v>
      </c>
      <c r="X895" t="s">
        <v>5</v>
      </c>
      <c r="Y895" t="s">
        <v>534</v>
      </c>
      <c r="Z895">
        <v>0</v>
      </c>
      <c r="AA895">
        <v>0</v>
      </c>
      <c r="AB895" t="s">
        <v>7</v>
      </c>
      <c r="AC895" t="s">
        <v>44</v>
      </c>
      <c r="AD895" t="s">
        <v>43</v>
      </c>
      <c r="AE895" t="s">
        <v>45</v>
      </c>
      <c r="AF895">
        <v>0</v>
      </c>
      <c r="AG895" t="s">
        <v>45</v>
      </c>
      <c r="AH895" t="s">
        <v>21</v>
      </c>
      <c r="AI895">
        <v>0</v>
      </c>
      <c r="AJ895">
        <v>0</v>
      </c>
      <c r="AK895">
        <v>0</v>
      </c>
      <c r="AL895" t="s">
        <v>11</v>
      </c>
      <c r="AM895" t="s">
        <v>26</v>
      </c>
      <c r="AN895" t="s">
        <v>41</v>
      </c>
      <c r="AO895" t="s">
        <v>359</v>
      </c>
      <c r="AP895" t="s">
        <v>15</v>
      </c>
      <c r="AQ895">
        <v>0</v>
      </c>
      <c r="AR895">
        <v>134499</v>
      </c>
      <c r="AS895" t="s">
        <v>2935</v>
      </c>
    </row>
    <row r="896" spans="1:45" x14ac:dyDescent="0.25">
      <c r="A896" t="s">
        <v>357</v>
      </c>
      <c r="B896" t="s">
        <v>1</v>
      </c>
      <c r="C896" s="1">
        <v>42914</v>
      </c>
      <c r="D896" t="s">
        <v>2</v>
      </c>
      <c r="E896">
        <v>35</v>
      </c>
      <c r="F896">
        <v>0</v>
      </c>
      <c r="G896">
        <v>0</v>
      </c>
      <c r="H896">
        <v>2</v>
      </c>
      <c r="I896">
        <v>1</v>
      </c>
      <c r="J896">
        <v>0</v>
      </c>
      <c r="K896">
        <v>1</v>
      </c>
      <c r="L896">
        <v>0</v>
      </c>
      <c r="M896">
        <v>0</v>
      </c>
      <c r="N896">
        <v>2</v>
      </c>
      <c r="O896">
        <v>2</v>
      </c>
      <c r="P896">
        <v>4</v>
      </c>
      <c r="Q896" t="s">
        <v>462</v>
      </c>
      <c r="R896" t="s">
        <v>7</v>
      </c>
      <c r="S896" t="s">
        <v>44</v>
      </c>
      <c r="T896" t="s">
        <v>214</v>
      </c>
      <c r="U896" t="s">
        <v>985</v>
      </c>
      <c r="V896">
        <v>0</v>
      </c>
      <c r="W896" t="s">
        <v>2936</v>
      </c>
      <c r="X896" t="s">
        <v>21</v>
      </c>
      <c r="Y896">
        <v>0</v>
      </c>
      <c r="Z896">
        <v>0</v>
      </c>
      <c r="AA896">
        <v>0</v>
      </c>
      <c r="AB896" t="s">
        <v>7</v>
      </c>
      <c r="AC896" t="s">
        <v>8</v>
      </c>
      <c r="AD896" t="s">
        <v>9</v>
      </c>
      <c r="AE896" t="s">
        <v>19</v>
      </c>
      <c r="AF896">
        <v>0</v>
      </c>
      <c r="AG896" t="s">
        <v>19</v>
      </c>
      <c r="AH896" t="s">
        <v>21</v>
      </c>
      <c r="AI896">
        <v>0</v>
      </c>
      <c r="AJ896">
        <v>0</v>
      </c>
      <c r="AK896">
        <v>0</v>
      </c>
      <c r="AL896" t="s">
        <v>11</v>
      </c>
      <c r="AM896" t="s">
        <v>49</v>
      </c>
      <c r="AN896" t="s">
        <v>41</v>
      </c>
      <c r="AO896" t="s">
        <v>359</v>
      </c>
      <c r="AP896" t="s">
        <v>15</v>
      </c>
      <c r="AQ896">
        <v>0</v>
      </c>
      <c r="AR896">
        <v>134500</v>
      </c>
      <c r="AS896" t="s">
        <v>2937</v>
      </c>
    </row>
    <row r="897" spans="1:45" x14ac:dyDescent="0.25">
      <c r="A897" t="s">
        <v>357</v>
      </c>
      <c r="B897" t="s">
        <v>1</v>
      </c>
      <c r="C897" s="1">
        <v>42914</v>
      </c>
      <c r="D897" t="s">
        <v>2</v>
      </c>
      <c r="E897">
        <v>28</v>
      </c>
      <c r="F897">
        <v>0</v>
      </c>
      <c r="G897">
        <v>1</v>
      </c>
      <c r="H897">
        <v>0</v>
      </c>
      <c r="I897">
        <v>0</v>
      </c>
      <c r="J897">
        <v>0</v>
      </c>
      <c r="K897">
        <v>1</v>
      </c>
      <c r="L897">
        <v>0</v>
      </c>
      <c r="M897">
        <v>0</v>
      </c>
      <c r="N897">
        <v>0</v>
      </c>
      <c r="O897">
        <v>2</v>
      </c>
      <c r="P897">
        <v>2</v>
      </c>
      <c r="Q897" t="s">
        <v>462</v>
      </c>
      <c r="R897" t="s">
        <v>7</v>
      </c>
      <c r="S897" t="s">
        <v>44</v>
      </c>
      <c r="T897" t="s">
        <v>214</v>
      </c>
      <c r="U897" t="s">
        <v>985</v>
      </c>
      <c r="V897">
        <v>0</v>
      </c>
      <c r="W897" t="s">
        <v>2936</v>
      </c>
      <c r="X897" t="s">
        <v>21</v>
      </c>
      <c r="Y897">
        <v>0</v>
      </c>
      <c r="Z897">
        <v>0</v>
      </c>
      <c r="AA897">
        <v>0</v>
      </c>
      <c r="AB897" t="s">
        <v>7</v>
      </c>
      <c r="AC897" t="s">
        <v>8</v>
      </c>
      <c r="AD897" t="s">
        <v>9</v>
      </c>
      <c r="AE897" t="s">
        <v>19</v>
      </c>
      <c r="AF897">
        <v>0</v>
      </c>
      <c r="AG897" t="s">
        <v>19</v>
      </c>
      <c r="AH897" t="s">
        <v>21</v>
      </c>
      <c r="AI897">
        <v>0</v>
      </c>
      <c r="AJ897">
        <v>0</v>
      </c>
      <c r="AK897">
        <v>0</v>
      </c>
      <c r="AL897" t="s">
        <v>11</v>
      </c>
      <c r="AM897" t="s">
        <v>26</v>
      </c>
      <c r="AN897" t="s">
        <v>41</v>
      </c>
      <c r="AO897" t="s">
        <v>359</v>
      </c>
      <c r="AP897" t="s">
        <v>15</v>
      </c>
      <c r="AQ897" t="s">
        <v>47</v>
      </c>
      <c r="AR897">
        <v>134501</v>
      </c>
      <c r="AS897" t="s">
        <v>2938</v>
      </c>
    </row>
    <row r="898" spans="1:45" x14ac:dyDescent="0.25">
      <c r="A898" t="s">
        <v>357</v>
      </c>
      <c r="B898" t="s">
        <v>1</v>
      </c>
      <c r="C898" s="1">
        <v>42914</v>
      </c>
      <c r="D898" t="s">
        <v>2</v>
      </c>
      <c r="E898">
        <v>30</v>
      </c>
      <c r="F898">
        <v>0</v>
      </c>
      <c r="G898">
        <v>0</v>
      </c>
      <c r="H898">
        <v>2</v>
      </c>
      <c r="I898">
        <v>3</v>
      </c>
      <c r="J898">
        <v>0</v>
      </c>
      <c r="K898">
        <v>1</v>
      </c>
      <c r="L898">
        <v>0</v>
      </c>
      <c r="M898">
        <v>0</v>
      </c>
      <c r="N898">
        <v>2</v>
      </c>
      <c r="O898">
        <v>4</v>
      </c>
      <c r="P898">
        <v>6</v>
      </c>
      <c r="Q898" t="s">
        <v>43</v>
      </c>
      <c r="R898" t="s">
        <v>7</v>
      </c>
      <c r="S898" t="s">
        <v>44</v>
      </c>
      <c r="T898" t="s">
        <v>214</v>
      </c>
      <c r="U898" t="s">
        <v>985</v>
      </c>
      <c r="V898">
        <v>0</v>
      </c>
      <c r="W898" t="s">
        <v>2936</v>
      </c>
      <c r="X898" t="s">
        <v>21</v>
      </c>
      <c r="Y898">
        <v>0</v>
      </c>
      <c r="Z898">
        <v>0</v>
      </c>
      <c r="AA898">
        <v>0</v>
      </c>
      <c r="AB898" t="s">
        <v>7</v>
      </c>
      <c r="AC898" t="s">
        <v>8</v>
      </c>
      <c r="AD898" t="s">
        <v>9</v>
      </c>
      <c r="AE898">
        <v>0</v>
      </c>
      <c r="AF898">
        <v>0</v>
      </c>
      <c r="AG898">
        <v>0</v>
      </c>
      <c r="AH898" t="s">
        <v>5</v>
      </c>
      <c r="AI898" t="s">
        <v>10</v>
      </c>
      <c r="AJ898">
        <v>0</v>
      </c>
      <c r="AK898">
        <v>0</v>
      </c>
      <c r="AL898" t="s">
        <v>11</v>
      </c>
      <c r="AM898" t="s">
        <v>49</v>
      </c>
      <c r="AN898" t="s">
        <v>41</v>
      </c>
      <c r="AO898" t="s">
        <v>359</v>
      </c>
      <c r="AP898" t="s">
        <v>15</v>
      </c>
      <c r="AQ898">
        <v>0</v>
      </c>
      <c r="AR898">
        <v>134502</v>
      </c>
      <c r="AS898" t="s">
        <v>2939</v>
      </c>
    </row>
    <row r="899" spans="1:45" x14ac:dyDescent="0.25">
      <c r="A899" t="s">
        <v>357</v>
      </c>
      <c r="B899" t="s">
        <v>1</v>
      </c>
      <c r="C899" s="1">
        <v>42915</v>
      </c>
      <c r="D899" t="s">
        <v>2</v>
      </c>
      <c r="E899">
        <v>35</v>
      </c>
      <c r="F899">
        <v>0</v>
      </c>
      <c r="G899">
        <v>1</v>
      </c>
      <c r="H899">
        <v>2</v>
      </c>
      <c r="I899">
        <v>1</v>
      </c>
      <c r="J899">
        <v>0</v>
      </c>
      <c r="K899">
        <v>1</v>
      </c>
      <c r="L899">
        <v>0</v>
      </c>
      <c r="M899">
        <v>0</v>
      </c>
      <c r="N899">
        <v>2</v>
      </c>
      <c r="O899">
        <v>3</v>
      </c>
      <c r="P899">
        <v>5</v>
      </c>
      <c r="Q899" t="s">
        <v>43</v>
      </c>
      <c r="R899" t="s">
        <v>7</v>
      </c>
      <c r="S899" t="s">
        <v>44</v>
      </c>
      <c r="T899" t="s">
        <v>43</v>
      </c>
      <c r="U899" t="s">
        <v>45</v>
      </c>
      <c r="V899">
        <v>0</v>
      </c>
      <c r="W899" t="s">
        <v>2932</v>
      </c>
      <c r="X899" t="s">
        <v>21</v>
      </c>
      <c r="Y899">
        <v>0</v>
      </c>
      <c r="Z899">
        <v>0</v>
      </c>
      <c r="AA899">
        <v>0</v>
      </c>
      <c r="AB899" t="s">
        <v>7</v>
      </c>
      <c r="AC899" t="s">
        <v>8</v>
      </c>
      <c r="AD899" t="s">
        <v>9</v>
      </c>
      <c r="AE899" t="s">
        <v>19</v>
      </c>
      <c r="AF899">
        <v>0</v>
      </c>
      <c r="AG899" t="s">
        <v>19</v>
      </c>
      <c r="AH899" t="s">
        <v>21</v>
      </c>
      <c r="AI899">
        <v>0</v>
      </c>
      <c r="AJ899">
        <v>0</v>
      </c>
      <c r="AK899">
        <v>0</v>
      </c>
      <c r="AL899" t="s">
        <v>11</v>
      </c>
      <c r="AM899" t="s">
        <v>26</v>
      </c>
      <c r="AN899" t="s">
        <v>41</v>
      </c>
      <c r="AO899" t="s">
        <v>359</v>
      </c>
      <c r="AP899" t="s">
        <v>15</v>
      </c>
      <c r="AQ899" t="s">
        <v>47</v>
      </c>
      <c r="AR899">
        <v>134503</v>
      </c>
      <c r="AS899" t="s">
        <v>2940</v>
      </c>
    </row>
    <row r="900" spans="1:45" x14ac:dyDescent="0.25">
      <c r="A900" t="s">
        <v>357</v>
      </c>
      <c r="B900" t="s">
        <v>1</v>
      </c>
      <c r="C900" s="1">
        <v>42915</v>
      </c>
      <c r="D900" t="s">
        <v>2</v>
      </c>
      <c r="E900">
        <v>26</v>
      </c>
      <c r="F900">
        <v>0</v>
      </c>
      <c r="G900">
        <v>0</v>
      </c>
      <c r="H900">
        <v>2</v>
      </c>
      <c r="I900">
        <v>2</v>
      </c>
      <c r="J900">
        <v>0</v>
      </c>
      <c r="K900">
        <v>1</v>
      </c>
      <c r="L900">
        <v>0</v>
      </c>
      <c r="M900">
        <v>0</v>
      </c>
      <c r="N900">
        <v>2</v>
      </c>
      <c r="O900">
        <v>3</v>
      </c>
      <c r="P900">
        <v>5</v>
      </c>
      <c r="Q900" t="s">
        <v>43</v>
      </c>
      <c r="R900" t="s">
        <v>7</v>
      </c>
      <c r="S900" t="s">
        <v>44</v>
      </c>
      <c r="T900" t="s">
        <v>43</v>
      </c>
      <c r="U900" t="s">
        <v>45</v>
      </c>
      <c r="V900">
        <v>0</v>
      </c>
      <c r="W900" t="s">
        <v>2932</v>
      </c>
      <c r="X900" t="s">
        <v>21</v>
      </c>
      <c r="Y900">
        <v>0</v>
      </c>
      <c r="Z900">
        <v>0</v>
      </c>
      <c r="AA900">
        <v>0</v>
      </c>
      <c r="AB900" t="s">
        <v>7</v>
      </c>
      <c r="AC900" t="s">
        <v>8</v>
      </c>
      <c r="AD900" t="s">
        <v>9</v>
      </c>
      <c r="AE900" t="s">
        <v>19</v>
      </c>
      <c r="AF900">
        <v>0</v>
      </c>
      <c r="AG900" t="s">
        <v>19</v>
      </c>
      <c r="AH900" t="s">
        <v>21</v>
      </c>
      <c r="AI900">
        <v>0</v>
      </c>
      <c r="AJ900">
        <v>0</v>
      </c>
      <c r="AK900">
        <v>0</v>
      </c>
      <c r="AL900" t="s">
        <v>11</v>
      </c>
      <c r="AM900" t="s">
        <v>26</v>
      </c>
      <c r="AN900" t="s">
        <v>41</v>
      </c>
      <c r="AO900" t="s">
        <v>359</v>
      </c>
      <c r="AP900" t="s">
        <v>15</v>
      </c>
      <c r="AQ900">
        <v>0</v>
      </c>
      <c r="AR900">
        <v>134504</v>
      </c>
      <c r="AS900" t="s">
        <v>2941</v>
      </c>
    </row>
    <row r="901" spans="1:45" x14ac:dyDescent="0.25">
      <c r="A901" t="s">
        <v>357</v>
      </c>
      <c r="B901" t="s">
        <v>1</v>
      </c>
      <c r="C901" s="1">
        <v>42915</v>
      </c>
      <c r="D901" t="s">
        <v>2</v>
      </c>
      <c r="E901">
        <v>31</v>
      </c>
      <c r="F901">
        <v>1</v>
      </c>
      <c r="G901">
        <v>0</v>
      </c>
      <c r="H901">
        <v>1</v>
      </c>
      <c r="I901">
        <v>0</v>
      </c>
      <c r="J901">
        <v>0</v>
      </c>
      <c r="K901">
        <v>1</v>
      </c>
      <c r="L901">
        <v>0</v>
      </c>
      <c r="M901">
        <v>0</v>
      </c>
      <c r="N901">
        <v>2</v>
      </c>
      <c r="O901">
        <v>1</v>
      </c>
      <c r="P901">
        <v>3</v>
      </c>
      <c r="Q901" t="s">
        <v>43</v>
      </c>
      <c r="R901" t="s">
        <v>7</v>
      </c>
      <c r="S901" t="s">
        <v>44</v>
      </c>
      <c r="T901" t="s">
        <v>43</v>
      </c>
      <c r="U901" t="s">
        <v>45</v>
      </c>
      <c r="V901">
        <v>0</v>
      </c>
      <c r="W901" t="s">
        <v>45</v>
      </c>
      <c r="X901" t="s">
        <v>21</v>
      </c>
      <c r="Y901">
        <v>0</v>
      </c>
      <c r="Z901">
        <v>0</v>
      </c>
      <c r="AA901">
        <v>0</v>
      </c>
      <c r="AB901" t="s">
        <v>7</v>
      </c>
      <c r="AC901" t="s">
        <v>8</v>
      </c>
      <c r="AD901" t="s">
        <v>9</v>
      </c>
      <c r="AE901" t="s">
        <v>19</v>
      </c>
      <c r="AF901">
        <v>0</v>
      </c>
      <c r="AG901" t="s">
        <v>19</v>
      </c>
      <c r="AH901" t="s">
        <v>21</v>
      </c>
      <c r="AI901">
        <v>0</v>
      </c>
      <c r="AJ901">
        <v>0</v>
      </c>
      <c r="AK901">
        <v>0</v>
      </c>
      <c r="AL901" t="s">
        <v>11</v>
      </c>
      <c r="AM901" t="s">
        <v>26</v>
      </c>
      <c r="AN901" t="s">
        <v>41</v>
      </c>
      <c r="AO901" t="s">
        <v>359</v>
      </c>
      <c r="AP901" t="s">
        <v>15</v>
      </c>
      <c r="AQ901" t="s">
        <v>47</v>
      </c>
      <c r="AR901">
        <v>134505</v>
      </c>
      <c r="AS901" t="s">
        <v>2942</v>
      </c>
    </row>
    <row r="902" spans="1:45" x14ac:dyDescent="0.25">
      <c r="A902" t="s">
        <v>357</v>
      </c>
      <c r="B902" t="s">
        <v>1</v>
      </c>
      <c r="C902" s="1">
        <v>42915</v>
      </c>
      <c r="D902" t="s">
        <v>2</v>
      </c>
      <c r="E902">
        <v>40</v>
      </c>
      <c r="F902">
        <v>0</v>
      </c>
      <c r="G902">
        <v>0</v>
      </c>
      <c r="H902">
        <v>1</v>
      </c>
      <c r="I902">
        <v>2</v>
      </c>
      <c r="J902">
        <v>0</v>
      </c>
      <c r="K902">
        <v>1</v>
      </c>
      <c r="L902">
        <v>0</v>
      </c>
      <c r="M902">
        <v>0</v>
      </c>
      <c r="N902">
        <v>1</v>
      </c>
      <c r="O902">
        <v>3</v>
      </c>
      <c r="P902">
        <v>4</v>
      </c>
      <c r="Q902" t="s">
        <v>43</v>
      </c>
      <c r="R902" t="s">
        <v>7</v>
      </c>
      <c r="S902" t="s">
        <v>44</v>
      </c>
      <c r="T902" t="s">
        <v>43</v>
      </c>
      <c r="U902" t="s">
        <v>45</v>
      </c>
      <c r="V902">
        <v>0</v>
      </c>
      <c r="W902" t="s">
        <v>2932</v>
      </c>
      <c r="X902" t="s">
        <v>21</v>
      </c>
      <c r="Y902">
        <v>0</v>
      </c>
      <c r="Z902">
        <v>0</v>
      </c>
      <c r="AA902">
        <v>0</v>
      </c>
      <c r="AB902" t="s">
        <v>7</v>
      </c>
      <c r="AC902" t="s">
        <v>8</v>
      </c>
      <c r="AD902" t="s">
        <v>9</v>
      </c>
      <c r="AE902" t="s">
        <v>19</v>
      </c>
      <c r="AF902">
        <v>0</v>
      </c>
      <c r="AG902" t="s">
        <v>19</v>
      </c>
      <c r="AH902" t="s">
        <v>21</v>
      </c>
      <c r="AI902">
        <v>0</v>
      </c>
      <c r="AJ902">
        <v>0</v>
      </c>
      <c r="AK902">
        <v>0</v>
      </c>
      <c r="AL902" t="s">
        <v>11</v>
      </c>
      <c r="AM902" t="s">
        <v>26</v>
      </c>
      <c r="AN902" t="s">
        <v>41</v>
      </c>
      <c r="AO902" t="s">
        <v>359</v>
      </c>
      <c r="AP902" t="s">
        <v>15</v>
      </c>
      <c r="AQ902">
        <v>0</v>
      </c>
      <c r="AR902">
        <v>134506</v>
      </c>
      <c r="AS902" t="s">
        <v>2943</v>
      </c>
    </row>
    <row r="903" spans="1:45" x14ac:dyDescent="0.25">
      <c r="A903" t="s">
        <v>357</v>
      </c>
      <c r="B903" t="s">
        <v>1</v>
      </c>
      <c r="C903" s="1">
        <v>42915</v>
      </c>
      <c r="D903" t="s">
        <v>2</v>
      </c>
      <c r="E903">
        <v>25</v>
      </c>
      <c r="F903">
        <v>0</v>
      </c>
      <c r="G903">
        <v>1</v>
      </c>
      <c r="H903">
        <v>0</v>
      </c>
      <c r="I903">
        <v>0</v>
      </c>
      <c r="J903">
        <v>0</v>
      </c>
      <c r="K903">
        <v>1</v>
      </c>
      <c r="L903">
        <v>0</v>
      </c>
      <c r="M903">
        <v>0</v>
      </c>
      <c r="N903">
        <v>0</v>
      </c>
      <c r="O903">
        <v>2</v>
      </c>
      <c r="P903">
        <v>2</v>
      </c>
      <c r="Q903" t="s">
        <v>43</v>
      </c>
      <c r="R903" t="s">
        <v>7</v>
      </c>
      <c r="S903" t="s">
        <v>44</v>
      </c>
      <c r="T903" t="s">
        <v>43</v>
      </c>
      <c r="U903" t="s">
        <v>45</v>
      </c>
      <c r="V903">
        <v>0</v>
      </c>
      <c r="W903" t="s">
        <v>2932</v>
      </c>
      <c r="X903" t="s">
        <v>21</v>
      </c>
      <c r="Y903">
        <v>0</v>
      </c>
      <c r="Z903">
        <v>0</v>
      </c>
      <c r="AA903">
        <v>0</v>
      </c>
      <c r="AB903" t="s">
        <v>7</v>
      </c>
      <c r="AC903" t="s">
        <v>8</v>
      </c>
      <c r="AD903" t="s">
        <v>9</v>
      </c>
      <c r="AE903" t="s">
        <v>19</v>
      </c>
      <c r="AF903">
        <v>0</v>
      </c>
      <c r="AG903" t="s">
        <v>19</v>
      </c>
      <c r="AH903" t="s">
        <v>21</v>
      </c>
      <c r="AI903">
        <v>0</v>
      </c>
      <c r="AJ903">
        <v>0</v>
      </c>
      <c r="AK903">
        <v>0</v>
      </c>
      <c r="AL903" t="s">
        <v>11</v>
      </c>
      <c r="AM903" t="s">
        <v>26</v>
      </c>
      <c r="AN903" t="s">
        <v>41</v>
      </c>
      <c r="AO903" t="s">
        <v>359</v>
      </c>
      <c r="AP903" t="s">
        <v>15</v>
      </c>
      <c r="AQ903" t="s">
        <v>47</v>
      </c>
      <c r="AR903">
        <v>134507</v>
      </c>
      <c r="AS903" t="s">
        <v>2944</v>
      </c>
    </row>
    <row r="904" spans="1:45" x14ac:dyDescent="0.25">
      <c r="A904" t="s">
        <v>828</v>
      </c>
      <c r="B904" t="s">
        <v>1134</v>
      </c>
      <c r="C904" s="1">
        <v>42919</v>
      </c>
      <c r="D904" t="s">
        <v>2</v>
      </c>
      <c r="E904">
        <v>23</v>
      </c>
      <c r="F904">
        <v>0</v>
      </c>
      <c r="G904">
        <v>1</v>
      </c>
      <c r="H904">
        <v>0</v>
      </c>
      <c r="I904">
        <v>0</v>
      </c>
      <c r="J904">
        <v>0</v>
      </c>
      <c r="K904">
        <v>1</v>
      </c>
      <c r="L904">
        <v>0</v>
      </c>
      <c r="M904">
        <v>0</v>
      </c>
      <c r="N904">
        <v>0</v>
      </c>
      <c r="O904">
        <v>2</v>
      </c>
      <c r="P904">
        <v>2</v>
      </c>
      <c r="Q904" t="s">
        <v>3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 t="s">
        <v>7</v>
      </c>
      <c r="AC904" t="s">
        <v>105</v>
      </c>
      <c r="AD904" t="s">
        <v>3</v>
      </c>
      <c r="AE904" t="s">
        <v>3</v>
      </c>
      <c r="AF904">
        <v>0</v>
      </c>
      <c r="AG904" t="s">
        <v>1691</v>
      </c>
      <c r="AH904" t="s">
        <v>21</v>
      </c>
      <c r="AI904">
        <v>0</v>
      </c>
      <c r="AJ904">
        <v>0</v>
      </c>
      <c r="AK904">
        <v>0</v>
      </c>
      <c r="AL904" t="s">
        <v>427</v>
      </c>
      <c r="AM904" t="s">
        <v>12</v>
      </c>
      <c r="AN904">
        <v>0</v>
      </c>
      <c r="AO904" t="s">
        <v>14</v>
      </c>
      <c r="AP904" t="s">
        <v>28</v>
      </c>
      <c r="AQ904" t="s">
        <v>47</v>
      </c>
      <c r="AR904">
        <v>134508</v>
      </c>
      <c r="AS904" t="s">
        <v>2945</v>
      </c>
    </row>
    <row r="905" spans="1:45" x14ac:dyDescent="0.25">
      <c r="A905" t="s">
        <v>828</v>
      </c>
      <c r="B905" t="s">
        <v>1134</v>
      </c>
      <c r="C905" s="1">
        <v>42917</v>
      </c>
      <c r="D905" t="s">
        <v>2</v>
      </c>
      <c r="E905">
        <v>65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1</v>
      </c>
      <c r="N905">
        <v>0</v>
      </c>
      <c r="O905">
        <v>1</v>
      </c>
      <c r="P905">
        <v>1</v>
      </c>
      <c r="Q905" t="s">
        <v>3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 t="s">
        <v>7</v>
      </c>
      <c r="AC905" t="s">
        <v>105</v>
      </c>
      <c r="AD905" t="s">
        <v>3</v>
      </c>
      <c r="AE905" t="s">
        <v>3</v>
      </c>
      <c r="AF905">
        <v>0</v>
      </c>
      <c r="AG905" t="s">
        <v>2895</v>
      </c>
      <c r="AH905" t="s">
        <v>21</v>
      </c>
      <c r="AI905">
        <v>0</v>
      </c>
      <c r="AJ905">
        <v>0</v>
      </c>
      <c r="AK905">
        <v>0</v>
      </c>
      <c r="AL905" t="s">
        <v>154</v>
      </c>
      <c r="AM905" t="s">
        <v>818</v>
      </c>
      <c r="AN905" t="s">
        <v>41</v>
      </c>
      <c r="AO905" t="s">
        <v>830</v>
      </c>
      <c r="AP905">
        <v>0</v>
      </c>
      <c r="AQ905">
        <v>0</v>
      </c>
      <c r="AR905">
        <v>134509</v>
      </c>
      <c r="AS905" t="s">
        <v>2946</v>
      </c>
    </row>
    <row r="906" spans="1:45" x14ac:dyDescent="0.25">
      <c r="A906" t="s">
        <v>828</v>
      </c>
      <c r="B906" t="s">
        <v>1134</v>
      </c>
      <c r="C906" s="1">
        <v>42917</v>
      </c>
      <c r="D906" t="s">
        <v>2</v>
      </c>
      <c r="E906">
        <v>40</v>
      </c>
      <c r="F906">
        <v>0</v>
      </c>
      <c r="G906">
        <v>0</v>
      </c>
      <c r="H906">
        <v>0</v>
      </c>
      <c r="I906">
        <v>0</v>
      </c>
      <c r="J906">
        <v>1</v>
      </c>
      <c r="K906">
        <v>0</v>
      </c>
      <c r="L906">
        <v>0</v>
      </c>
      <c r="M906">
        <v>0</v>
      </c>
      <c r="N906">
        <v>1</v>
      </c>
      <c r="O906">
        <v>0</v>
      </c>
      <c r="P906">
        <v>1</v>
      </c>
      <c r="Q906" t="s">
        <v>3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 t="s">
        <v>7</v>
      </c>
      <c r="AC906" t="s">
        <v>105</v>
      </c>
      <c r="AD906" t="s">
        <v>3</v>
      </c>
      <c r="AE906" t="s">
        <v>3</v>
      </c>
      <c r="AF906">
        <v>0</v>
      </c>
      <c r="AG906" t="s">
        <v>1672</v>
      </c>
      <c r="AH906" t="s">
        <v>21</v>
      </c>
      <c r="AI906">
        <v>0</v>
      </c>
      <c r="AJ906">
        <v>0</v>
      </c>
      <c r="AK906">
        <v>0</v>
      </c>
      <c r="AL906" t="s">
        <v>154</v>
      </c>
      <c r="AM906" t="s">
        <v>40</v>
      </c>
      <c r="AN906" t="s">
        <v>41</v>
      </c>
      <c r="AO906" t="s">
        <v>830</v>
      </c>
      <c r="AP906">
        <v>0</v>
      </c>
      <c r="AQ906">
        <v>0</v>
      </c>
      <c r="AR906">
        <v>134514</v>
      </c>
      <c r="AS906" t="s">
        <v>2947</v>
      </c>
    </row>
    <row r="907" spans="1:45" x14ac:dyDescent="0.25">
      <c r="A907" t="s">
        <v>828</v>
      </c>
      <c r="B907" t="s">
        <v>1134</v>
      </c>
      <c r="C907" s="1">
        <v>42917</v>
      </c>
      <c r="D907" t="s">
        <v>2</v>
      </c>
      <c r="E907">
        <v>23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1</v>
      </c>
      <c r="L907">
        <v>0</v>
      </c>
      <c r="M907">
        <v>0</v>
      </c>
      <c r="N907">
        <v>0</v>
      </c>
      <c r="O907">
        <v>1</v>
      </c>
      <c r="P907">
        <v>1</v>
      </c>
      <c r="Q907" t="s">
        <v>3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 t="s">
        <v>7</v>
      </c>
      <c r="AC907" t="s">
        <v>105</v>
      </c>
      <c r="AD907" t="s">
        <v>3</v>
      </c>
      <c r="AE907" t="s">
        <v>3</v>
      </c>
      <c r="AF907">
        <v>0</v>
      </c>
      <c r="AG907" t="s">
        <v>3</v>
      </c>
      <c r="AH907" t="s">
        <v>21</v>
      </c>
      <c r="AI907">
        <v>0</v>
      </c>
      <c r="AJ907">
        <v>0</v>
      </c>
      <c r="AK907">
        <v>0</v>
      </c>
      <c r="AL907" t="s">
        <v>427</v>
      </c>
      <c r="AM907" t="s">
        <v>12</v>
      </c>
      <c r="AN907" t="s">
        <v>41</v>
      </c>
      <c r="AO907" t="s">
        <v>830</v>
      </c>
      <c r="AP907">
        <v>0</v>
      </c>
      <c r="AQ907">
        <v>0</v>
      </c>
      <c r="AR907">
        <v>134521</v>
      </c>
      <c r="AS907" t="s">
        <v>2948</v>
      </c>
    </row>
    <row r="908" spans="1:45" x14ac:dyDescent="0.25">
      <c r="A908" t="s">
        <v>828</v>
      </c>
      <c r="B908" t="s">
        <v>1134</v>
      </c>
      <c r="C908" s="1">
        <v>42917</v>
      </c>
      <c r="D908" t="s">
        <v>2</v>
      </c>
      <c r="E908">
        <v>17</v>
      </c>
      <c r="F908">
        <v>0</v>
      </c>
      <c r="G908">
        <v>0</v>
      </c>
      <c r="H908">
        <v>1</v>
      </c>
      <c r="I908">
        <v>1</v>
      </c>
      <c r="J908">
        <v>0</v>
      </c>
      <c r="K908">
        <v>0</v>
      </c>
      <c r="L908">
        <v>0</v>
      </c>
      <c r="M908">
        <v>0</v>
      </c>
      <c r="N908">
        <v>1</v>
      </c>
      <c r="O908">
        <v>1</v>
      </c>
      <c r="P908">
        <v>2</v>
      </c>
      <c r="Q908" t="s">
        <v>667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 t="s">
        <v>7</v>
      </c>
      <c r="AC908" t="s">
        <v>105</v>
      </c>
      <c r="AD908" t="s">
        <v>667</v>
      </c>
      <c r="AE908" t="s">
        <v>1705</v>
      </c>
      <c r="AF908">
        <v>0</v>
      </c>
      <c r="AG908" t="s">
        <v>2949</v>
      </c>
      <c r="AH908" t="s">
        <v>21</v>
      </c>
      <c r="AI908">
        <v>0</v>
      </c>
      <c r="AJ908">
        <v>0</v>
      </c>
      <c r="AK908">
        <v>0</v>
      </c>
      <c r="AL908" t="s">
        <v>154</v>
      </c>
      <c r="AM908" t="s">
        <v>12</v>
      </c>
      <c r="AN908" t="s">
        <v>41</v>
      </c>
      <c r="AO908" t="s">
        <v>830</v>
      </c>
      <c r="AP908">
        <v>0</v>
      </c>
      <c r="AQ908" t="s">
        <v>91</v>
      </c>
      <c r="AR908">
        <v>134524</v>
      </c>
      <c r="AS908" t="s">
        <v>2950</v>
      </c>
    </row>
    <row r="909" spans="1:45" x14ac:dyDescent="0.25">
      <c r="A909" t="s">
        <v>828</v>
      </c>
      <c r="B909" t="s">
        <v>1134</v>
      </c>
      <c r="C909" s="1">
        <v>42917</v>
      </c>
      <c r="D909" t="s">
        <v>2</v>
      </c>
      <c r="E909">
        <v>61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1</v>
      </c>
      <c r="N909">
        <v>0</v>
      </c>
      <c r="O909">
        <v>1</v>
      </c>
      <c r="P909">
        <v>1</v>
      </c>
      <c r="Q909" t="s">
        <v>3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 t="s">
        <v>7</v>
      </c>
      <c r="AC909" t="s">
        <v>105</v>
      </c>
      <c r="AD909" t="s">
        <v>3</v>
      </c>
      <c r="AE909" t="s">
        <v>3</v>
      </c>
      <c r="AF909">
        <v>0</v>
      </c>
      <c r="AG909" t="s">
        <v>1691</v>
      </c>
      <c r="AH909" t="s">
        <v>21</v>
      </c>
      <c r="AI909">
        <v>0</v>
      </c>
      <c r="AJ909">
        <v>0</v>
      </c>
      <c r="AK909">
        <v>0</v>
      </c>
      <c r="AL909" t="s">
        <v>427</v>
      </c>
      <c r="AM909" t="s">
        <v>40</v>
      </c>
      <c r="AN909" t="s">
        <v>41</v>
      </c>
      <c r="AO909" t="s">
        <v>830</v>
      </c>
      <c r="AP909">
        <v>0</v>
      </c>
      <c r="AQ909">
        <v>0</v>
      </c>
      <c r="AR909">
        <v>134526</v>
      </c>
      <c r="AS909" t="s">
        <v>2951</v>
      </c>
    </row>
    <row r="910" spans="1:45" x14ac:dyDescent="0.25">
      <c r="A910" t="s">
        <v>828</v>
      </c>
      <c r="B910" t="s">
        <v>1134</v>
      </c>
      <c r="C910" s="1">
        <v>42917</v>
      </c>
      <c r="D910" t="s">
        <v>2</v>
      </c>
      <c r="E910">
        <v>36</v>
      </c>
      <c r="F910">
        <v>0</v>
      </c>
      <c r="G910">
        <v>0</v>
      </c>
      <c r="H910">
        <v>0</v>
      </c>
      <c r="I910">
        <v>1</v>
      </c>
      <c r="J910">
        <v>0</v>
      </c>
      <c r="K910">
        <v>2</v>
      </c>
      <c r="L910">
        <v>0</v>
      </c>
      <c r="M910">
        <v>0</v>
      </c>
      <c r="N910">
        <v>0</v>
      </c>
      <c r="O910">
        <v>3</v>
      </c>
      <c r="P910">
        <v>3</v>
      </c>
      <c r="Q910" t="s">
        <v>125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 t="s">
        <v>7</v>
      </c>
      <c r="AC910" t="s">
        <v>105</v>
      </c>
      <c r="AD910" t="s">
        <v>125</v>
      </c>
      <c r="AE910" t="s">
        <v>1674</v>
      </c>
      <c r="AF910">
        <v>0</v>
      </c>
      <c r="AG910" t="s">
        <v>2952</v>
      </c>
      <c r="AH910" t="s">
        <v>21</v>
      </c>
      <c r="AI910">
        <v>0</v>
      </c>
      <c r="AJ910">
        <v>0</v>
      </c>
      <c r="AK910">
        <v>0</v>
      </c>
      <c r="AL910" t="s">
        <v>154</v>
      </c>
      <c r="AM910" t="s">
        <v>12</v>
      </c>
      <c r="AN910" t="s">
        <v>41</v>
      </c>
      <c r="AO910" t="s">
        <v>14</v>
      </c>
      <c r="AP910" t="s">
        <v>15</v>
      </c>
      <c r="AQ910">
        <v>0</v>
      </c>
      <c r="AR910">
        <v>134528</v>
      </c>
      <c r="AS910" t="s">
        <v>2953</v>
      </c>
    </row>
    <row r="911" spans="1:45" x14ac:dyDescent="0.25">
      <c r="A911" t="s">
        <v>828</v>
      </c>
      <c r="B911" t="s">
        <v>1134</v>
      </c>
      <c r="C911" s="1">
        <v>42917</v>
      </c>
      <c r="D911" t="s">
        <v>2</v>
      </c>
      <c r="E911">
        <v>42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1</v>
      </c>
      <c r="L911">
        <v>0</v>
      </c>
      <c r="M911">
        <v>0</v>
      </c>
      <c r="N911">
        <v>0</v>
      </c>
      <c r="O911">
        <v>1</v>
      </c>
      <c r="P911">
        <v>1</v>
      </c>
      <c r="Q911" t="s">
        <v>667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 t="s">
        <v>7</v>
      </c>
      <c r="AC911" t="s">
        <v>105</v>
      </c>
      <c r="AD911" t="s">
        <v>667</v>
      </c>
      <c r="AE911" t="s">
        <v>1702</v>
      </c>
      <c r="AF911">
        <v>0</v>
      </c>
      <c r="AG911" t="s">
        <v>2954</v>
      </c>
      <c r="AH911" t="s">
        <v>21</v>
      </c>
      <c r="AI911">
        <v>0</v>
      </c>
      <c r="AJ911">
        <v>0</v>
      </c>
      <c r="AK911">
        <v>0</v>
      </c>
      <c r="AL911" t="s">
        <v>427</v>
      </c>
      <c r="AM911" t="s">
        <v>12</v>
      </c>
      <c r="AN911" t="s">
        <v>41</v>
      </c>
      <c r="AO911" t="s">
        <v>830</v>
      </c>
      <c r="AP911">
        <v>0</v>
      </c>
      <c r="AQ911">
        <v>0</v>
      </c>
      <c r="AR911">
        <v>134529</v>
      </c>
      <c r="AS911" t="s">
        <v>2955</v>
      </c>
    </row>
    <row r="912" spans="1:45" x14ac:dyDescent="0.25">
      <c r="A912" t="s">
        <v>828</v>
      </c>
      <c r="B912" t="s">
        <v>1134</v>
      </c>
      <c r="C912" s="1">
        <v>42917</v>
      </c>
      <c r="D912" t="s">
        <v>2</v>
      </c>
      <c r="E912">
        <v>38</v>
      </c>
      <c r="F912">
        <v>0</v>
      </c>
      <c r="G912">
        <v>0</v>
      </c>
      <c r="H912">
        <v>0</v>
      </c>
      <c r="I912">
        <v>0</v>
      </c>
      <c r="J912">
        <v>1</v>
      </c>
      <c r="K912">
        <v>0</v>
      </c>
      <c r="L912">
        <v>0</v>
      </c>
      <c r="M912">
        <v>0</v>
      </c>
      <c r="N912">
        <v>1</v>
      </c>
      <c r="O912">
        <v>0</v>
      </c>
      <c r="P912">
        <v>1</v>
      </c>
      <c r="Q912" t="s">
        <v>3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 t="s">
        <v>7</v>
      </c>
      <c r="AC912" t="s">
        <v>105</v>
      </c>
      <c r="AD912" t="s">
        <v>3</v>
      </c>
      <c r="AE912" t="s">
        <v>3</v>
      </c>
      <c r="AF912">
        <v>0</v>
      </c>
      <c r="AG912" t="s">
        <v>2956</v>
      </c>
      <c r="AH912" t="s">
        <v>21</v>
      </c>
      <c r="AI912">
        <v>0</v>
      </c>
      <c r="AJ912">
        <v>0</v>
      </c>
      <c r="AK912">
        <v>0</v>
      </c>
      <c r="AL912" t="s">
        <v>427</v>
      </c>
      <c r="AM912" t="s">
        <v>40</v>
      </c>
      <c r="AN912" t="s">
        <v>41</v>
      </c>
      <c r="AO912" t="s">
        <v>830</v>
      </c>
      <c r="AP912">
        <v>0</v>
      </c>
      <c r="AQ912">
        <v>0</v>
      </c>
      <c r="AR912">
        <v>134530</v>
      </c>
      <c r="AS912" t="s">
        <v>2957</v>
      </c>
    </row>
    <row r="913" spans="1:45" x14ac:dyDescent="0.25">
      <c r="A913" t="s">
        <v>828</v>
      </c>
      <c r="B913" t="s">
        <v>1134</v>
      </c>
      <c r="C913" s="1">
        <v>42917</v>
      </c>
      <c r="D913" t="s">
        <v>2</v>
      </c>
      <c r="E913">
        <v>17</v>
      </c>
      <c r="F913">
        <v>0</v>
      </c>
      <c r="G913">
        <v>0</v>
      </c>
      <c r="H913">
        <v>0</v>
      </c>
      <c r="I913">
        <v>1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1</v>
      </c>
      <c r="P913">
        <v>1</v>
      </c>
      <c r="Q913" t="s">
        <v>3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 t="s">
        <v>7</v>
      </c>
      <c r="AC913" t="s">
        <v>105</v>
      </c>
      <c r="AD913" t="s">
        <v>3</v>
      </c>
      <c r="AE913" t="s">
        <v>3</v>
      </c>
      <c r="AF913">
        <v>0</v>
      </c>
      <c r="AG913" t="s">
        <v>2895</v>
      </c>
      <c r="AH913" t="s">
        <v>21</v>
      </c>
      <c r="AI913">
        <v>0</v>
      </c>
      <c r="AJ913">
        <v>0</v>
      </c>
      <c r="AK913">
        <v>0</v>
      </c>
      <c r="AL913" t="s">
        <v>427</v>
      </c>
      <c r="AM913" t="s">
        <v>12</v>
      </c>
      <c r="AN913" t="s">
        <v>41</v>
      </c>
      <c r="AO913" t="s">
        <v>830</v>
      </c>
      <c r="AP913">
        <v>0</v>
      </c>
      <c r="AQ913">
        <v>0</v>
      </c>
      <c r="AR913">
        <v>134531</v>
      </c>
      <c r="AS913" t="s">
        <v>2958</v>
      </c>
    </row>
    <row r="914" spans="1:45" x14ac:dyDescent="0.25">
      <c r="A914" t="s">
        <v>828</v>
      </c>
      <c r="B914" t="s">
        <v>1134</v>
      </c>
      <c r="C914" s="1">
        <v>42917</v>
      </c>
      <c r="D914" t="s">
        <v>2</v>
      </c>
      <c r="E914">
        <v>37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1</v>
      </c>
      <c r="L914">
        <v>0</v>
      </c>
      <c r="M914">
        <v>0</v>
      </c>
      <c r="N914">
        <v>0</v>
      </c>
      <c r="O914">
        <v>1</v>
      </c>
      <c r="P914">
        <v>1</v>
      </c>
      <c r="Q914" t="s">
        <v>3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 t="s">
        <v>7</v>
      </c>
      <c r="AC914" t="s">
        <v>105</v>
      </c>
      <c r="AD914" t="s">
        <v>3</v>
      </c>
      <c r="AE914" t="s">
        <v>3</v>
      </c>
      <c r="AF914">
        <v>0</v>
      </c>
      <c r="AG914" t="s">
        <v>2959</v>
      </c>
      <c r="AH914" t="s">
        <v>21</v>
      </c>
      <c r="AI914">
        <v>0</v>
      </c>
      <c r="AJ914">
        <v>0</v>
      </c>
      <c r="AK914">
        <v>0</v>
      </c>
      <c r="AL914" t="s">
        <v>154</v>
      </c>
      <c r="AM914" t="s">
        <v>40</v>
      </c>
      <c r="AN914" t="s">
        <v>41</v>
      </c>
      <c r="AO914" t="s">
        <v>830</v>
      </c>
      <c r="AP914">
        <v>0</v>
      </c>
      <c r="AQ914" t="s">
        <v>91</v>
      </c>
      <c r="AR914">
        <v>134540</v>
      </c>
      <c r="AS914" t="s">
        <v>2960</v>
      </c>
    </row>
    <row r="915" spans="1:45" x14ac:dyDescent="0.25">
      <c r="A915" t="s">
        <v>828</v>
      </c>
      <c r="B915" t="s">
        <v>1134</v>
      </c>
      <c r="C915" s="1">
        <v>42917</v>
      </c>
      <c r="D915" t="s">
        <v>2</v>
      </c>
      <c r="E915">
        <v>26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2</v>
      </c>
      <c r="L915">
        <v>0</v>
      </c>
      <c r="M915">
        <v>0</v>
      </c>
      <c r="N915">
        <v>0</v>
      </c>
      <c r="O915">
        <v>2</v>
      </c>
      <c r="P915">
        <v>2</v>
      </c>
      <c r="Q915" t="s">
        <v>3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 t="s">
        <v>7</v>
      </c>
      <c r="AC915" t="s">
        <v>105</v>
      </c>
      <c r="AD915" t="s">
        <v>3</v>
      </c>
      <c r="AE915" t="s">
        <v>3</v>
      </c>
      <c r="AF915">
        <v>0</v>
      </c>
      <c r="AG915" t="s">
        <v>2961</v>
      </c>
      <c r="AH915" t="s">
        <v>21</v>
      </c>
      <c r="AI915">
        <v>0</v>
      </c>
      <c r="AJ915">
        <v>0</v>
      </c>
      <c r="AK915">
        <v>0</v>
      </c>
      <c r="AL915" t="s">
        <v>427</v>
      </c>
      <c r="AM915" t="s">
        <v>40</v>
      </c>
      <c r="AN915" t="s">
        <v>41</v>
      </c>
      <c r="AO915" t="s">
        <v>830</v>
      </c>
      <c r="AP915">
        <v>0</v>
      </c>
      <c r="AQ915">
        <v>0</v>
      </c>
      <c r="AR915">
        <v>134541</v>
      </c>
      <c r="AS915" t="s">
        <v>2962</v>
      </c>
    </row>
    <row r="916" spans="1:45" x14ac:dyDescent="0.25">
      <c r="A916" t="s">
        <v>828</v>
      </c>
      <c r="B916" t="s">
        <v>1134</v>
      </c>
      <c r="C916" s="1">
        <v>42917</v>
      </c>
      <c r="D916" t="s">
        <v>2</v>
      </c>
      <c r="E916">
        <v>27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1</v>
      </c>
      <c r="L916">
        <v>0</v>
      </c>
      <c r="M916">
        <v>0</v>
      </c>
      <c r="N916">
        <v>0</v>
      </c>
      <c r="O916">
        <v>1</v>
      </c>
      <c r="P916">
        <v>1</v>
      </c>
      <c r="Q916" t="s">
        <v>667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 t="s">
        <v>7</v>
      </c>
      <c r="AC916" t="s">
        <v>105</v>
      </c>
      <c r="AD916" t="s">
        <v>667</v>
      </c>
      <c r="AE916" t="s">
        <v>1705</v>
      </c>
      <c r="AF916">
        <v>0</v>
      </c>
      <c r="AG916" t="s">
        <v>2949</v>
      </c>
      <c r="AH916" t="s">
        <v>21</v>
      </c>
      <c r="AI916">
        <v>0</v>
      </c>
      <c r="AJ916">
        <v>0</v>
      </c>
      <c r="AK916">
        <v>0</v>
      </c>
      <c r="AL916" t="s">
        <v>154</v>
      </c>
      <c r="AM916" t="s">
        <v>40</v>
      </c>
      <c r="AN916" t="s">
        <v>41</v>
      </c>
      <c r="AO916" t="s">
        <v>830</v>
      </c>
      <c r="AP916">
        <v>0</v>
      </c>
      <c r="AQ916">
        <v>0</v>
      </c>
      <c r="AR916">
        <v>134548</v>
      </c>
      <c r="AS916" t="s">
        <v>2963</v>
      </c>
    </row>
    <row r="917" spans="1:45" x14ac:dyDescent="0.25">
      <c r="A917" t="s">
        <v>828</v>
      </c>
      <c r="B917" t="s">
        <v>1134</v>
      </c>
      <c r="C917" s="1">
        <v>42917</v>
      </c>
      <c r="D917" t="s">
        <v>35</v>
      </c>
      <c r="E917">
        <v>45</v>
      </c>
      <c r="F917">
        <v>0</v>
      </c>
      <c r="G917">
        <v>0</v>
      </c>
      <c r="H917">
        <v>0</v>
      </c>
      <c r="I917">
        <v>0</v>
      </c>
      <c r="J917">
        <v>1</v>
      </c>
      <c r="K917">
        <v>0</v>
      </c>
      <c r="L917">
        <v>0</v>
      </c>
      <c r="M917">
        <v>0</v>
      </c>
      <c r="N917">
        <v>1</v>
      </c>
      <c r="O917">
        <v>0</v>
      </c>
      <c r="P917">
        <v>1</v>
      </c>
      <c r="Q917" t="s">
        <v>667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 t="s">
        <v>7</v>
      </c>
      <c r="AC917" t="s">
        <v>105</v>
      </c>
      <c r="AD917" t="s">
        <v>667</v>
      </c>
      <c r="AE917" t="s">
        <v>1705</v>
      </c>
      <c r="AF917">
        <v>0</v>
      </c>
      <c r="AG917" t="s">
        <v>2949</v>
      </c>
      <c r="AH917" t="s">
        <v>21</v>
      </c>
      <c r="AI917">
        <v>0</v>
      </c>
      <c r="AJ917">
        <v>0</v>
      </c>
      <c r="AK917">
        <v>0</v>
      </c>
      <c r="AL917" t="s">
        <v>427</v>
      </c>
      <c r="AM917" t="s">
        <v>40</v>
      </c>
      <c r="AN917" t="s">
        <v>41</v>
      </c>
      <c r="AO917" t="s">
        <v>830</v>
      </c>
      <c r="AP917">
        <v>0</v>
      </c>
      <c r="AQ917">
        <v>0</v>
      </c>
      <c r="AR917">
        <v>134555</v>
      </c>
      <c r="AS917" t="s">
        <v>2964</v>
      </c>
    </row>
    <row r="918" spans="1:45" x14ac:dyDescent="0.25">
      <c r="A918" t="s">
        <v>357</v>
      </c>
      <c r="B918" t="s">
        <v>1</v>
      </c>
      <c r="C918" s="1">
        <v>42915</v>
      </c>
      <c r="D918" t="s">
        <v>2</v>
      </c>
      <c r="E918">
        <v>60</v>
      </c>
      <c r="F918">
        <v>0</v>
      </c>
      <c r="G918">
        <v>0</v>
      </c>
      <c r="H918">
        <v>0</v>
      </c>
      <c r="I918">
        <v>2</v>
      </c>
      <c r="J918">
        <v>0</v>
      </c>
      <c r="K918">
        <v>0</v>
      </c>
      <c r="L918">
        <v>0</v>
      </c>
      <c r="M918">
        <v>1</v>
      </c>
      <c r="N918">
        <v>0</v>
      </c>
      <c r="O918">
        <v>3</v>
      </c>
      <c r="P918">
        <v>3</v>
      </c>
      <c r="Q918" t="s">
        <v>43</v>
      </c>
      <c r="R918" t="s">
        <v>7</v>
      </c>
      <c r="S918" t="s">
        <v>44</v>
      </c>
      <c r="T918" t="s">
        <v>43</v>
      </c>
      <c r="U918" t="s">
        <v>45</v>
      </c>
      <c r="V918">
        <v>0</v>
      </c>
      <c r="W918" t="s">
        <v>2932</v>
      </c>
      <c r="X918" t="s">
        <v>21</v>
      </c>
      <c r="Y918">
        <v>0</v>
      </c>
      <c r="Z918">
        <v>0</v>
      </c>
      <c r="AA918">
        <v>0</v>
      </c>
      <c r="AB918" t="s">
        <v>7</v>
      </c>
      <c r="AC918" t="s">
        <v>8</v>
      </c>
      <c r="AD918" t="s">
        <v>9</v>
      </c>
      <c r="AE918" t="s">
        <v>19</v>
      </c>
      <c r="AF918">
        <v>0</v>
      </c>
      <c r="AG918" t="s">
        <v>19</v>
      </c>
      <c r="AH918" t="s">
        <v>21</v>
      </c>
      <c r="AI918">
        <v>0</v>
      </c>
      <c r="AJ918">
        <v>0</v>
      </c>
      <c r="AK918">
        <v>0</v>
      </c>
      <c r="AL918" t="s">
        <v>11</v>
      </c>
      <c r="AM918" t="s">
        <v>26</v>
      </c>
      <c r="AN918" t="s">
        <v>41</v>
      </c>
      <c r="AO918" t="s">
        <v>359</v>
      </c>
      <c r="AP918" t="s">
        <v>15</v>
      </c>
      <c r="AQ918" t="s">
        <v>29</v>
      </c>
      <c r="AR918">
        <v>134560</v>
      </c>
      <c r="AS918" t="s">
        <v>2965</v>
      </c>
    </row>
    <row r="919" spans="1:45" x14ac:dyDescent="0.25">
      <c r="A919" t="s">
        <v>0</v>
      </c>
      <c r="B919" t="s">
        <v>1</v>
      </c>
      <c r="C919" s="1">
        <v>42917</v>
      </c>
      <c r="D919" t="s">
        <v>2</v>
      </c>
      <c r="E919">
        <v>35</v>
      </c>
      <c r="F919">
        <v>1</v>
      </c>
      <c r="G919">
        <v>0</v>
      </c>
      <c r="H919">
        <v>2</v>
      </c>
      <c r="I919">
        <v>2</v>
      </c>
      <c r="J919">
        <v>0</v>
      </c>
      <c r="K919">
        <v>1</v>
      </c>
      <c r="L919">
        <v>0</v>
      </c>
      <c r="M919">
        <v>0</v>
      </c>
      <c r="N919">
        <v>3</v>
      </c>
      <c r="O919">
        <v>3</v>
      </c>
      <c r="P919">
        <v>6</v>
      </c>
      <c r="Q919" t="s">
        <v>442</v>
      </c>
      <c r="R919" t="s">
        <v>7</v>
      </c>
      <c r="S919" t="s">
        <v>8</v>
      </c>
      <c r="T919" t="s">
        <v>9</v>
      </c>
      <c r="U919" t="s">
        <v>19</v>
      </c>
      <c r="V919">
        <v>0</v>
      </c>
      <c r="W919" t="s">
        <v>19</v>
      </c>
      <c r="X919" t="s">
        <v>21</v>
      </c>
      <c r="Y919">
        <v>0</v>
      </c>
      <c r="Z919">
        <v>0</v>
      </c>
      <c r="AA919">
        <v>0</v>
      </c>
      <c r="AB919" t="s">
        <v>4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 t="s">
        <v>5</v>
      </c>
      <c r="AK919" t="s">
        <v>46</v>
      </c>
      <c r="AL919" t="s">
        <v>11</v>
      </c>
      <c r="AM919" t="s">
        <v>26</v>
      </c>
      <c r="AN919" t="s">
        <v>13</v>
      </c>
      <c r="AO919" t="s">
        <v>14</v>
      </c>
      <c r="AP919" t="s">
        <v>15</v>
      </c>
      <c r="AQ919" t="s">
        <v>47</v>
      </c>
      <c r="AR919">
        <v>134568</v>
      </c>
      <c r="AS919" t="s">
        <v>2966</v>
      </c>
    </row>
    <row r="920" spans="1:45" x14ac:dyDescent="0.25">
      <c r="A920" t="s">
        <v>0</v>
      </c>
      <c r="B920" t="s">
        <v>1</v>
      </c>
      <c r="C920" s="1">
        <v>42917</v>
      </c>
      <c r="D920" t="s">
        <v>2</v>
      </c>
      <c r="E920">
        <v>25</v>
      </c>
      <c r="F920">
        <v>0</v>
      </c>
      <c r="G920">
        <v>0</v>
      </c>
      <c r="H920">
        <v>0</v>
      </c>
      <c r="I920">
        <v>0</v>
      </c>
      <c r="J920">
        <v>2</v>
      </c>
      <c r="K920">
        <v>1</v>
      </c>
      <c r="L920">
        <v>0</v>
      </c>
      <c r="M920">
        <v>1</v>
      </c>
      <c r="N920">
        <v>2</v>
      </c>
      <c r="O920">
        <v>2</v>
      </c>
      <c r="P920">
        <v>4</v>
      </c>
      <c r="Q920" t="s">
        <v>43</v>
      </c>
      <c r="R920" t="s">
        <v>7</v>
      </c>
      <c r="S920" t="s">
        <v>8</v>
      </c>
      <c r="T920" t="s">
        <v>9</v>
      </c>
      <c r="U920" t="s">
        <v>65</v>
      </c>
      <c r="V920">
        <v>0</v>
      </c>
      <c r="W920" t="s">
        <v>2967</v>
      </c>
      <c r="X920" t="s">
        <v>21</v>
      </c>
      <c r="Y920">
        <v>0</v>
      </c>
      <c r="Z920">
        <v>0</v>
      </c>
      <c r="AA920">
        <v>0</v>
      </c>
      <c r="AB920" t="s">
        <v>4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 t="s">
        <v>5</v>
      </c>
      <c r="AK920" t="s">
        <v>961</v>
      </c>
      <c r="AL920" t="s">
        <v>154</v>
      </c>
      <c r="AM920" t="s">
        <v>26</v>
      </c>
      <c r="AN920" t="s">
        <v>41</v>
      </c>
      <c r="AO920" t="s">
        <v>14</v>
      </c>
      <c r="AP920" t="s">
        <v>15</v>
      </c>
      <c r="AQ920" t="s">
        <v>29</v>
      </c>
      <c r="AR920">
        <v>134569</v>
      </c>
      <c r="AS920" t="s">
        <v>2968</v>
      </c>
    </row>
    <row r="921" spans="1:45" x14ac:dyDescent="0.25">
      <c r="A921" t="s">
        <v>0</v>
      </c>
      <c r="B921" t="s">
        <v>1</v>
      </c>
      <c r="C921" s="1">
        <v>42917</v>
      </c>
      <c r="D921" t="s">
        <v>35</v>
      </c>
      <c r="E921">
        <v>40</v>
      </c>
      <c r="F921">
        <v>0</v>
      </c>
      <c r="G921">
        <v>0</v>
      </c>
      <c r="H921">
        <v>1</v>
      </c>
      <c r="I921">
        <v>0</v>
      </c>
      <c r="J921">
        <v>2</v>
      </c>
      <c r="K921">
        <v>0</v>
      </c>
      <c r="L921">
        <v>0</v>
      </c>
      <c r="M921">
        <v>0</v>
      </c>
      <c r="N921">
        <v>3</v>
      </c>
      <c r="O921">
        <v>0</v>
      </c>
      <c r="P921">
        <v>3</v>
      </c>
      <c r="Q921" t="s">
        <v>59</v>
      </c>
      <c r="R921" t="s">
        <v>7</v>
      </c>
      <c r="S921" t="s">
        <v>8</v>
      </c>
      <c r="T921" t="s">
        <v>9</v>
      </c>
      <c r="U921" t="s">
        <v>38</v>
      </c>
      <c r="V921">
        <v>0</v>
      </c>
      <c r="W921" t="s">
        <v>39</v>
      </c>
      <c r="X921" t="s">
        <v>21</v>
      </c>
      <c r="Y921">
        <v>0</v>
      </c>
      <c r="Z921">
        <v>0</v>
      </c>
      <c r="AA921">
        <v>0</v>
      </c>
      <c r="AB921" t="s">
        <v>4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 t="s">
        <v>5</v>
      </c>
      <c r="AK921" t="s">
        <v>153</v>
      </c>
      <c r="AL921" t="s">
        <v>11</v>
      </c>
      <c r="AM921" t="s">
        <v>26</v>
      </c>
      <c r="AN921" t="s">
        <v>41</v>
      </c>
      <c r="AO921" t="s">
        <v>14</v>
      </c>
      <c r="AP921" t="s">
        <v>50</v>
      </c>
      <c r="AQ921">
        <v>0</v>
      </c>
      <c r="AR921">
        <v>134570</v>
      </c>
      <c r="AS921" t="s">
        <v>2969</v>
      </c>
    </row>
    <row r="922" spans="1:45" x14ac:dyDescent="0.25">
      <c r="A922" t="s">
        <v>828</v>
      </c>
      <c r="B922" t="s">
        <v>1134</v>
      </c>
      <c r="C922" s="1">
        <v>42917</v>
      </c>
      <c r="D922" t="s">
        <v>2</v>
      </c>
      <c r="E922">
        <v>25</v>
      </c>
      <c r="F922">
        <v>0</v>
      </c>
      <c r="G922">
        <v>0</v>
      </c>
      <c r="H922">
        <v>1</v>
      </c>
      <c r="I922">
        <v>2</v>
      </c>
      <c r="J922">
        <v>0</v>
      </c>
      <c r="K922">
        <v>1</v>
      </c>
      <c r="L922">
        <v>0</v>
      </c>
      <c r="M922">
        <v>0</v>
      </c>
      <c r="N922">
        <v>1</v>
      </c>
      <c r="O922">
        <v>3</v>
      </c>
      <c r="P922">
        <v>4</v>
      </c>
      <c r="Q922" t="s">
        <v>3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 t="s">
        <v>7</v>
      </c>
      <c r="AC922" t="s">
        <v>105</v>
      </c>
      <c r="AD922" t="s">
        <v>3</v>
      </c>
      <c r="AE922" t="s">
        <v>3</v>
      </c>
      <c r="AF922">
        <v>0</v>
      </c>
      <c r="AG922" t="s">
        <v>1691</v>
      </c>
      <c r="AH922" t="s">
        <v>21</v>
      </c>
      <c r="AI922">
        <v>0</v>
      </c>
      <c r="AJ922">
        <v>0</v>
      </c>
      <c r="AK922">
        <v>0</v>
      </c>
      <c r="AL922" t="s">
        <v>154</v>
      </c>
      <c r="AM922" t="s">
        <v>40</v>
      </c>
      <c r="AN922" t="s">
        <v>41</v>
      </c>
      <c r="AO922" t="s">
        <v>830</v>
      </c>
      <c r="AP922">
        <v>0</v>
      </c>
      <c r="AQ922">
        <v>0</v>
      </c>
      <c r="AR922">
        <v>134571</v>
      </c>
      <c r="AS922" t="s">
        <v>2970</v>
      </c>
    </row>
    <row r="923" spans="1:45" x14ac:dyDescent="0.25">
      <c r="A923" t="s">
        <v>0</v>
      </c>
      <c r="B923" t="s">
        <v>1</v>
      </c>
      <c r="C923" s="1">
        <v>42917</v>
      </c>
      <c r="D923" t="s">
        <v>2</v>
      </c>
      <c r="E923">
        <v>45</v>
      </c>
      <c r="F923">
        <v>0</v>
      </c>
      <c r="G923">
        <v>0</v>
      </c>
      <c r="H923">
        <v>3</v>
      </c>
      <c r="I923">
        <v>4</v>
      </c>
      <c r="J923">
        <v>0</v>
      </c>
      <c r="K923">
        <v>2</v>
      </c>
      <c r="L923">
        <v>0</v>
      </c>
      <c r="M923">
        <v>0</v>
      </c>
      <c r="N923">
        <v>3</v>
      </c>
      <c r="O923">
        <v>6</v>
      </c>
      <c r="P923">
        <v>9</v>
      </c>
      <c r="Q923" t="s">
        <v>199</v>
      </c>
      <c r="R923" t="s">
        <v>7</v>
      </c>
      <c r="S923" t="s">
        <v>8</v>
      </c>
      <c r="T923" t="s">
        <v>9</v>
      </c>
      <c r="U923" t="s">
        <v>38</v>
      </c>
      <c r="V923">
        <v>0</v>
      </c>
      <c r="W923" t="s">
        <v>39</v>
      </c>
      <c r="X923" t="s">
        <v>21</v>
      </c>
      <c r="Y923">
        <v>0</v>
      </c>
      <c r="Z923">
        <v>0</v>
      </c>
      <c r="AA923">
        <v>0</v>
      </c>
      <c r="AB923" t="s">
        <v>4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 t="s">
        <v>5</v>
      </c>
      <c r="AK923" t="s">
        <v>46</v>
      </c>
      <c r="AL923" t="s">
        <v>11</v>
      </c>
      <c r="AM923" t="s">
        <v>49</v>
      </c>
      <c r="AN923" t="s">
        <v>13</v>
      </c>
      <c r="AO923" t="s">
        <v>14</v>
      </c>
      <c r="AP923" t="s">
        <v>50</v>
      </c>
      <c r="AQ923">
        <v>0</v>
      </c>
      <c r="AR923">
        <v>134572</v>
      </c>
      <c r="AS923" t="s">
        <v>2971</v>
      </c>
    </row>
    <row r="924" spans="1:45" x14ac:dyDescent="0.25">
      <c r="A924" t="s">
        <v>0</v>
      </c>
      <c r="B924" t="s">
        <v>1</v>
      </c>
      <c r="C924" s="1">
        <v>42915</v>
      </c>
      <c r="D924" t="s">
        <v>35</v>
      </c>
      <c r="E924">
        <v>45</v>
      </c>
      <c r="F924">
        <v>1</v>
      </c>
      <c r="G924">
        <v>0</v>
      </c>
      <c r="H924">
        <v>0</v>
      </c>
      <c r="I924">
        <v>0</v>
      </c>
      <c r="J924">
        <v>1</v>
      </c>
      <c r="K924">
        <v>0</v>
      </c>
      <c r="L924">
        <v>0</v>
      </c>
      <c r="M924">
        <v>0</v>
      </c>
      <c r="N924">
        <v>2</v>
      </c>
      <c r="O924">
        <v>0</v>
      </c>
      <c r="P924">
        <v>2</v>
      </c>
      <c r="Q924">
        <v>0</v>
      </c>
      <c r="R924" t="s">
        <v>4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 t="s">
        <v>5</v>
      </c>
      <c r="AA924" t="s">
        <v>25</v>
      </c>
      <c r="AB924" t="s">
        <v>7</v>
      </c>
      <c r="AC924" t="s">
        <v>8</v>
      </c>
      <c r="AD924" t="s">
        <v>9</v>
      </c>
      <c r="AE924" t="s">
        <v>19</v>
      </c>
      <c r="AF924">
        <v>0</v>
      </c>
      <c r="AG924">
        <v>0</v>
      </c>
      <c r="AH924" t="s">
        <v>21</v>
      </c>
      <c r="AI924">
        <v>0</v>
      </c>
      <c r="AJ924">
        <v>0</v>
      </c>
      <c r="AK924">
        <v>0</v>
      </c>
      <c r="AL924" t="s">
        <v>11</v>
      </c>
      <c r="AM924" t="s">
        <v>26</v>
      </c>
      <c r="AN924" t="s">
        <v>41</v>
      </c>
      <c r="AO924" t="s">
        <v>14</v>
      </c>
      <c r="AP924" t="s">
        <v>15</v>
      </c>
      <c r="AQ924">
        <v>0</v>
      </c>
      <c r="AR924">
        <v>134573</v>
      </c>
      <c r="AS924" t="s">
        <v>2972</v>
      </c>
    </row>
    <row r="925" spans="1:45" x14ac:dyDescent="0.25">
      <c r="A925" t="s">
        <v>828</v>
      </c>
      <c r="B925" t="s">
        <v>1134</v>
      </c>
      <c r="C925" s="1">
        <v>42917</v>
      </c>
      <c r="D925" t="s">
        <v>2</v>
      </c>
      <c r="E925">
        <v>26</v>
      </c>
      <c r="F925">
        <v>0</v>
      </c>
      <c r="G925">
        <v>2</v>
      </c>
      <c r="H925">
        <v>0</v>
      </c>
      <c r="I925">
        <v>0</v>
      </c>
      <c r="J925">
        <v>0</v>
      </c>
      <c r="K925">
        <v>1</v>
      </c>
      <c r="L925">
        <v>0</v>
      </c>
      <c r="M925">
        <v>0</v>
      </c>
      <c r="N925">
        <v>0</v>
      </c>
      <c r="O925">
        <v>3</v>
      </c>
      <c r="P925">
        <v>3</v>
      </c>
      <c r="Q925" t="s">
        <v>667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 t="s">
        <v>7</v>
      </c>
      <c r="AC925" t="s">
        <v>105</v>
      </c>
      <c r="AD925" t="s">
        <v>667</v>
      </c>
      <c r="AE925" t="s">
        <v>1705</v>
      </c>
      <c r="AF925">
        <v>0</v>
      </c>
      <c r="AG925" t="s">
        <v>2949</v>
      </c>
      <c r="AH925" t="s">
        <v>21</v>
      </c>
      <c r="AI925">
        <v>0</v>
      </c>
      <c r="AJ925">
        <v>0</v>
      </c>
      <c r="AK925">
        <v>0</v>
      </c>
      <c r="AL925" t="s">
        <v>154</v>
      </c>
      <c r="AM925" t="s">
        <v>40</v>
      </c>
      <c r="AN925" t="s">
        <v>41</v>
      </c>
      <c r="AO925" t="s">
        <v>830</v>
      </c>
      <c r="AP925">
        <v>0</v>
      </c>
      <c r="AQ925" t="s">
        <v>47</v>
      </c>
      <c r="AR925">
        <v>134574</v>
      </c>
      <c r="AS925" t="s">
        <v>2973</v>
      </c>
    </row>
    <row r="926" spans="1:45" x14ac:dyDescent="0.25">
      <c r="A926" t="s">
        <v>0</v>
      </c>
      <c r="B926" t="s">
        <v>1</v>
      </c>
      <c r="C926" s="1">
        <v>42917</v>
      </c>
      <c r="D926" t="s">
        <v>2</v>
      </c>
      <c r="E926">
        <v>42</v>
      </c>
      <c r="F926">
        <v>0</v>
      </c>
      <c r="G926">
        <v>1</v>
      </c>
      <c r="H926">
        <v>2</v>
      </c>
      <c r="I926">
        <v>3</v>
      </c>
      <c r="J926">
        <v>1</v>
      </c>
      <c r="K926">
        <v>1</v>
      </c>
      <c r="L926">
        <v>0</v>
      </c>
      <c r="M926">
        <v>0</v>
      </c>
      <c r="N926">
        <v>3</v>
      </c>
      <c r="O926">
        <v>5</v>
      </c>
      <c r="P926">
        <v>8</v>
      </c>
      <c r="Q926" t="s">
        <v>692</v>
      </c>
      <c r="R926" t="s">
        <v>7</v>
      </c>
      <c r="S926" t="s">
        <v>8</v>
      </c>
      <c r="T926" t="s">
        <v>9</v>
      </c>
      <c r="U926" t="s">
        <v>19</v>
      </c>
      <c r="V926">
        <v>0</v>
      </c>
      <c r="W926" t="s">
        <v>19</v>
      </c>
      <c r="X926" t="s">
        <v>21</v>
      </c>
      <c r="Y926">
        <v>0</v>
      </c>
      <c r="Z926">
        <v>0</v>
      </c>
      <c r="AA926">
        <v>0</v>
      </c>
      <c r="AB926" t="s">
        <v>4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 t="s">
        <v>5</v>
      </c>
      <c r="AK926" t="s">
        <v>46</v>
      </c>
      <c r="AL926" t="s">
        <v>11</v>
      </c>
      <c r="AM926" t="s">
        <v>26</v>
      </c>
      <c r="AN926" t="s">
        <v>13</v>
      </c>
      <c r="AO926" t="s">
        <v>14</v>
      </c>
      <c r="AP926" t="s">
        <v>50</v>
      </c>
      <c r="AQ926">
        <v>0</v>
      </c>
      <c r="AR926">
        <v>134575</v>
      </c>
      <c r="AS926" t="s">
        <v>2974</v>
      </c>
    </row>
    <row r="927" spans="1:45" x14ac:dyDescent="0.25">
      <c r="A927" t="s">
        <v>0</v>
      </c>
      <c r="B927" t="s">
        <v>1</v>
      </c>
      <c r="C927" s="1">
        <v>42917</v>
      </c>
      <c r="D927" t="s">
        <v>2</v>
      </c>
      <c r="E927">
        <v>38</v>
      </c>
      <c r="F927">
        <v>0</v>
      </c>
      <c r="G927">
        <v>0</v>
      </c>
      <c r="H927">
        <v>3</v>
      </c>
      <c r="I927">
        <v>1</v>
      </c>
      <c r="J927">
        <v>0</v>
      </c>
      <c r="K927">
        <v>2</v>
      </c>
      <c r="L927">
        <v>0</v>
      </c>
      <c r="M927">
        <v>0</v>
      </c>
      <c r="N927">
        <v>3</v>
      </c>
      <c r="O927">
        <v>3</v>
      </c>
      <c r="P927">
        <v>6</v>
      </c>
      <c r="Q927" t="s">
        <v>70</v>
      </c>
      <c r="R927" t="s">
        <v>7</v>
      </c>
      <c r="S927" t="s">
        <v>8</v>
      </c>
      <c r="T927" t="s">
        <v>9</v>
      </c>
      <c r="U927" t="s">
        <v>65</v>
      </c>
      <c r="V927">
        <v>0</v>
      </c>
      <c r="W927" t="s">
        <v>65</v>
      </c>
      <c r="X927" t="s">
        <v>21</v>
      </c>
      <c r="Y927">
        <v>0</v>
      </c>
      <c r="Z927">
        <v>0</v>
      </c>
      <c r="AA927">
        <v>0</v>
      </c>
      <c r="AB927" t="s">
        <v>4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 t="s">
        <v>5</v>
      </c>
      <c r="AK927" t="s">
        <v>153</v>
      </c>
      <c r="AL927" t="s">
        <v>427</v>
      </c>
      <c r="AM927" t="s">
        <v>26</v>
      </c>
      <c r="AN927" t="s">
        <v>13</v>
      </c>
      <c r="AO927" t="s">
        <v>14</v>
      </c>
      <c r="AP927" t="s">
        <v>15</v>
      </c>
      <c r="AQ927" t="s">
        <v>29</v>
      </c>
      <c r="AR927">
        <v>134576</v>
      </c>
      <c r="AS927" t="s">
        <v>2975</v>
      </c>
    </row>
    <row r="928" spans="1:45" x14ac:dyDescent="0.25">
      <c r="A928" t="s">
        <v>828</v>
      </c>
      <c r="B928" t="s">
        <v>1134</v>
      </c>
      <c r="C928" s="1">
        <v>42917</v>
      </c>
      <c r="D928" t="s">
        <v>2</v>
      </c>
      <c r="E928">
        <v>47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1</v>
      </c>
      <c r="L928">
        <v>0</v>
      </c>
      <c r="M928">
        <v>0</v>
      </c>
      <c r="N928">
        <v>0</v>
      </c>
      <c r="O928">
        <v>1</v>
      </c>
      <c r="P928">
        <v>1</v>
      </c>
      <c r="Q928" t="s">
        <v>3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 t="s">
        <v>7</v>
      </c>
      <c r="AC928" t="s">
        <v>105</v>
      </c>
      <c r="AD928" t="s">
        <v>3</v>
      </c>
      <c r="AE928" t="s">
        <v>1669</v>
      </c>
      <c r="AF928">
        <v>0</v>
      </c>
      <c r="AG928" t="s">
        <v>2956</v>
      </c>
      <c r="AH928" t="s">
        <v>21</v>
      </c>
      <c r="AI928">
        <v>0</v>
      </c>
      <c r="AJ928">
        <v>0</v>
      </c>
      <c r="AK928">
        <v>0</v>
      </c>
      <c r="AL928" t="s">
        <v>427</v>
      </c>
      <c r="AM928" t="s">
        <v>40</v>
      </c>
      <c r="AN928" t="s">
        <v>41</v>
      </c>
      <c r="AO928" t="s">
        <v>830</v>
      </c>
      <c r="AP928">
        <v>0</v>
      </c>
      <c r="AQ928">
        <v>0</v>
      </c>
      <c r="AR928">
        <v>134578</v>
      </c>
      <c r="AS928" t="s">
        <v>2976</v>
      </c>
    </row>
    <row r="929" spans="1:45" x14ac:dyDescent="0.25">
      <c r="A929" t="s">
        <v>0</v>
      </c>
      <c r="B929" t="s">
        <v>1</v>
      </c>
      <c r="C929" s="1">
        <v>42917</v>
      </c>
      <c r="D929" t="s">
        <v>2</v>
      </c>
      <c r="E929">
        <v>29</v>
      </c>
      <c r="F929">
        <v>0</v>
      </c>
      <c r="G929">
        <v>0</v>
      </c>
      <c r="H929">
        <v>1</v>
      </c>
      <c r="I929">
        <v>2</v>
      </c>
      <c r="J929">
        <v>0</v>
      </c>
      <c r="K929">
        <v>1</v>
      </c>
      <c r="L929">
        <v>0</v>
      </c>
      <c r="M929">
        <v>0</v>
      </c>
      <c r="N929">
        <v>1</v>
      </c>
      <c r="O929">
        <v>3</v>
      </c>
      <c r="P929">
        <v>4</v>
      </c>
      <c r="Q929" t="s">
        <v>96</v>
      </c>
      <c r="R929" t="s">
        <v>7</v>
      </c>
      <c r="S929" t="s">
        <v>8</v>
      </c>
      <c r="T929" t="s">
        <v>9</v>
      </c>
      <c r="U929" t="s">
        <v>9</v>
      </c>
      <c r="V929">
        <v>0</v>
      </c>
      <c r="W929" t="s">
        <v>685</v>
      </c>
      <c r="X929" t="s">
        <v>21</v>
      </c>
      <c r="Y929">
        <v>0</v>
      </c>
      <c r="Z929">
        <v>0</v>
      </c>
      <c r="AA929">
        <v>0</v>
      </c>
      <c r="AB929" t="s">
        <v>4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 t="s">
        <v>5</v>
      </c>
      <c r="AK929" t="s">
        <v>18</v>
      </c>
      <c r="AL929" t="s">
        <v>427</v>
      </c>
      <c r="AM929" t="s">
        <v>22</v>
      </c>
      <c r="AN929" t="s">
        <v>41</v>
      </c>
      <c r="AO929" t="s">
        <v>14</v>
      </c>
      <c r="AP929" t="s">
        <v>15</v>
      </c>
      <c r="AQ929">
        <v>0</v>
      </c>
      <c r="AR929">
        <v>134579</v>
      </c>
      <c r="AS929" t="s">
        <v>2977</v>
      </c>
    </row>
    <row r="930" spans="1:45" x14ac:dyDescent="0.25">
      <c r="A930" t="s">
        <v>0</v>
      </c>
      <c r="B930" t="s">
        <v>1</v>
      </c>
      <c r="C930" s="1">
        <v>42917</v>
      </c>
      <c r="D930" t="s">
        <v>2</v>
      </c>
      <c r="E930">
        <v>24</v>
      </c>
      <c r="F930">
        <v>0</v>
      </c>
      <c r="G930">
        <v>0</v>
      </c>
      <c r="H930">
        <v>2</v>
      </c>
      <c r="I930">
        <v>0</v>
      </c>
      <c r="J930">
        <v>0</v>
      </c>
      <c r="K930">
        <v>1</v>
      </c>
      <c r="L930">
        <v>0</v>
      </c>
      <c r="M930">
        <v>0</v>
      </c>
      <c r="N930">
        <v>2</v>
      </c>
      <c r="O930">
        <v>1</v>
      </c>
      <c r="P930">
        <v>3</v>
      </c>
      <c r="Q930" t="s">
        <v>52</v>
      </c>
      <c r="R930" t="s">
        <v>7</v>
      </c>
      <c r="S930" t="s">
        <v>8</v>
      </c>
      <c r="T930" t="s">
        <v>9</v>
      </c>
      <c r="U930" t="s">
        <v>19</v>
      </c>
      <c r="V930">
        <v>0</v>
      </c>
      <c r="W930" t="s">
        <v>19</v>
      </c>
      <c r="X930" t="s">
        <v>21</v>
      </c>
      <c r="Y930">
        <v>0</v>
      </c>
      <c r="Z930">
        <v>0</v>
      </c>
      <c r="AA930">
        <v>0</v>
      </c>
      <c r="AB930" t="s">
        <v>4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 t="s">
        <v>5</v>
      </c>
      <c r="AK930" t="s">
        <v>6</v>
      </c>
      <c r="AL930" t="s">
        <v>11</v>
      </c>
      <c r="AM930" t="s">
        <v>26</v>
      </c>
      <c r="AN930" t="s">
        <v>41</v>
      </c>
      <c r="AO930" t="s">
        <v>14</v>
      </c>
      <c r="AP930" t="s">
        <v>15</v>
      </c>
      <c r="AQ930">
        <v>0</v>
      </c>
      <c r="AR930">
        <v>134580</v>
      </c>
      <c r="AS930" t="s">
        <v>2978</v>
      </c>
    </row>
    <row r="931" spans="1:45" x14ac:dyDescent="0.25">
      <c r="A931" t="s">
        <v>828</v>
      </c>
      <c r="B931" t="s">
        <v>1134</v>
      </c>
      <c r="C931" s="1">
        <v>42917</v>
      </c>
      <c r="D931" t="s">
        <v>2</v>
      </c>
      <c r="E931">
        <v>27</v>
      </c>
      <c r="F931">
        <v>0</v>
      </c>
      <c r="G931">
        <v>1</v>
      </c>
      <c r="H931">
        <v>0</v>
      </c>
      <c r="I931">
        <v>0</v>
      </c>
      <c r="J931">
        <v>0</v>
      </c>
      <c r="K931">
        <v>1</v>
      </c>
      <c r="L931">
        <v>0</v>
      </c>
      <c r="M931">
        <v>0</v>
      </c>
      <c r="N931">
        <v>0</v>
      </c>
      <c r="O931">
        <v>2</v>
      </c>
      <c r="P931">
        <v>2</v>
      </c>
      <c r="Q931" t="s">
        <v>125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 t="s">
        <v>7</v>
      </c>
      <c r="AC931" t="s">
        <v>105</v>
      </c>
      <c r="AD931" t="s">
        <v>125</v>
      </c>
      <c r="AE931" t="s">
        <v>358</v>
      </c>
      <c r="AF931">
        <v>0</v>
      </c>
      <c r="AG931" t="s">
        <v>358</v>
      </c>
      <c r="AH931" t="s">
        <v>21</v>
      </c>
      <c r="AI931">
        <v>0</v>
      </c>
      <c r="AJ931">
        <v>0</v>
      </c>
      <c r="AK931">
        <v>0</v>
      </c>
      <c r="AL931" t="s">
        <v>154</v>
      </c>
      <c r="AM931" t="s">
        <v>12</v>
      </c>
      <c r="AN931" t="s">
        <v>41</v>
      </c>
      <c r="AO931" t="s">
        <v>830</v>
      </c>
      <c r="AP931">
        <v>0</v>
      </c>
      <c r="AQ931" t="s">
        <v>47</v>
      </c>
      <c r="AR931">
        <v>134581</v>
      </c>
      <c r="AS931" t="s">
        <v>2979</v>
      </c>
    </row>
    <row r="932" spans="1:45" x14ac:dyDescent="0.25">
      <c r="A932" t="s">
        <v>0</v>
      </c>
      <c r="B932" t="s">
        <v>1</v>
      </c>
      <c r="C932" s="1">
        <v>42917</v>
      </c>
      <c r="D932" t="s">
        <v>35</v>
      </c>
      <c r="E932">
        <v>50</v>
      </c>
      <c r="F932">
        <v>1</v>
      </c>
      <c r="G932">
        <v>0</v>
      </c>
      <c r="H932">
        <v>2</v>
      </c>
      <c r="I932">
        <v>3</v>
      </c>
      <c r="J932">
        <v>1</v>
      </c>
      <c r="K932">
        <v>0</v>
      </c>
      <c r="L932">
        <v>1</v>
      </c>
      <c r="M932">
        <v>0</v>
      </c>
      <c r="N932">
        <v>5</v>
      </c>
      <c r="O932">
        <v>3</v>
      </c>
      <c r="P932">
        <v>8</v>
      </c>
      <c r="Q932" t="s">
        <v>59</v>
      </c>
      <c r="R932" t="s">
        <v>7</v>
      </c>
      <c r="S932" t="s">
        <v>75</v>
      </c>
      <c r="T932" t="s">
        <v>59</v>
      </c>
      <c r="U932" t="s">
        <v>59</v>
      </c>
      <c r="V932">
        <v>0</v>
      </c>
      <c r="W932" t="s">
        <v>639</v>
      </c>
      <c r="X932" t="s">
        <v>21</v>
      </c>
      <c r="Y932">
        <v>0</v>
      </c>
      <c r="Z932">
        <v>0</v>
      </c>
      <c r="AA932">
        <v>0</v>
      </c>
      <c r="AB932" t="s">
        <v>4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 t="s">
        <v>5</v>
      </c>
      <c r="AK932" t="s">
        <v>961</v>
      </c>
      <c r="AL932" t="s">
        <v>11</v>
      </c>
      <c r="AM932" t="s">
        <v>26</v>
      </c>
      <c r="AN932" t="s">
        <v>41</v>
      </c>
      <c r="AO932" t="s">
        <v>14</v>
      </c>
      <c r="AP932" t="s">
        <v>50</v>
      </c>
      <c r="AQ932" t="s">
        <v>47</v>
      </c>
      <c r="AR932">
        <v>134582</v>
      </c>
      <c r="AS932" t="s">
        <v>2980</v>
      </c>
    </row>
    <row r="933" spans="1:45" x14ac:dyDescent="0.25">
      <c r="A933" t="s">
        <v>0</v>
      </c>
      <c r="B933" t="s">
        <v>1</v>
      </c>
      <c r="C933" s="1">
        <v>42915</v>
      </c>
      <c r="D933" t="s">
        <v>2</v>
      </c>
      <c r="E933">
        <v>31</v>
      </c>
      <c r="F933">
        <v>0</v>
      </c>
      <c r="G933">
        <v>1</v>
      </c>
      <c r="H933">
        <v>0</v>
      </c>
      <c r="I933">
        <v>0</v>
      </c>
      <c r="J933">
        <v>1</v>
      </c>
      <c r="K933">
        <v>1</v>
      </c>
      <c r="L933">
        <v>0</v>
      </c>
      <c r="M933">
        <v>0</v>
      </c>
      <c r="N933">
        <v>1</v>
      </c>
      <c r="O933">
        <v>2</v>
      </c>
      <c r="P933">
        <v>3</v>
      </c>
      <c r="Q933" t="s">
        <v>79</v>
      </c>
      <c r="R933" t="s">
        <v>4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 t="s">
        <v>5</v>
      </c>
      <c r="AA933" t="s">
        <v>130</v>
      </c>
      <c r="AB933" t="s">
        <v>7</v>
      </c>
      <c r="AC933" t="s">
        <v>8</v>
      </c>
      <c r="AD933" t="s">
        <v>9</v>
      </c>
      <c r="AE933" t="s">
        <v>65</v>
      </c>
      <c r="AF933">
        <v>0</v>
      </c>
      <c r="AG933">
        <v>0</v>
      </c>
      <c r="AH933" t="s">
        <v>21</v>
      </c>
      <c r="AI933">
        <v>0</v>
      </c>
      <c r="AJ933">
        <v>0</v>
      </c>
      <c r="AK933">
        <v>0</v>
      </c>
      <c r="AL933" t="s">
        <v>11</v>
      </c>
      <c r="AM933" t="s">
        <v>26</v>
      </c>
      <c r="AN933" t="s">
        <v>41</v>
      </c>
      <c r="AO933" t="s">
        <v>14</v>
      </c>
      <c r="AP933" t="s">
        <v>28</v>
      </c>
      <c r="AQ933">
        <v>0</v>
      </c>
      <c r="AR933">
        <v>134583</v>
      </c>
      <c r="AS933" t="s">
        <v>2981</v>
      </c>
    </row>
    <row r="934" spans="1:45" x14ac:dyDescent="0.25">
      <c r="A934" t="s">
        <v>0</v>
      </c>
      <c r="B934" t="s">
        <v>1</v>
      </c>
      <c r="C934" s="1">
        <v>42917</v>
      </c>
      <c r="D934" t="s">
        <v>35</v>
      </c>
      <c r="E934">
        <v>37</v>
      </c>
      <c r="F934">
        <v>0</v>
      </c>
      <c r="G934">
        <v>0</v>
      </c>
      <c r="H934">
        <v>4</v>
      </c>
      <c r="I934">
        <v>3</v>
      </c>
      <c r="J934">
        <v>1</v>
      </c>
      <c r="K934">
        <v>2</v>
      </c>
      <c r="L934">
        <v>0</v>
      </c>
      <c r="M934">
        <v>0</v>
      </c>
      <c r="N934">
        <v>5</v>
      </c>
      <c r="O934">
        <v>5</v>
      </c>
      <c r="P934">
        <v>10</v>
      </c>
      <c r="Q934" t="s">
        <v>260</v>
      </c>
      <c r="R934" t="s">
        <v>7</v>
      </c>
      <c r="S934" t="s">
        <v>8</v>
      </c>
      <c r="T934" t="s">
        <v>9</v>
      </c>
      <c r="U934" t="s">
        <v>19</v>
      </c>
      <c r="V934">
        <v>0</v>
      </c>
      <c r="W934" t="s">
        <v>19</v>
      </c>
      <c r="X934" t="s">
        <v>21</v>
      </c>
      <c r="Y934">
        <v>0</v>
      </c>
      <c r="Z934">
        <v>0</v>
      </c>
      <c r="AA934">
        <v>0</v>
      </c>
      <c r="AB934" t="s">
        <v>4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 t="s">
        <v>5</v>
      </c>
      <c r="AK934" t="s">
        <v>961</v>
      </c>
      <c r="AL934" t="s">
        <v>11</v>
      </c>
      <c r="AM934" t="s">
        <v>71</v>
      </c>
      <c r="AN934" t="s">
        <v>13</v>
      </c>
      <c r="AO934" t="s">
        <v>14</v>
      </c>
      <c r="AP934" t="s">
        <v>50</v>
      </c>
      <c r="AQ934" t="s">
        <v>193</v>
      </c>
      <c r="AR934">
        <v>134584</v>
      </c>
      <c r="AS934" t="s">
        <v>2982</v>
      </c>
    </row>
    <row r="935" spans="1:45" x14ac:dyDescent="0.25">
      <c r="A935" t="s">
        <v>0</v>
      </c>
      <c r="B935" t="s">
        <v>1</v>
      </c>
      <c r="C935" s="1">
        <v>42917</v>
      </c>
      <c r="D935" t="s">
        <v>35</v>
      </c>
      <c r="E935">
        <v>28</v>
      </c>
      <c r="F935">
        <v>0</v>
      </c>
      <c r="G935">
        <v>0</v>
      </c>
      <c r="H935">
        <v>2</v>
      </c>
      <c r="I935">
        <v>1</v>
      </c>
      <c r="J935">
        <v>0</v>
      </c>
      <c r="K935">
        <v>1</v>
      </c>
      <c r="L935">
        <v>1</v>
      </c>
      <c r="M935">
        <v>0</v>
      </c>
      <c r="N935">
        <v>3</v>
      </c>
      <c r="O935">
        <v>2</v>
      </c>
      <c r="P935">
        <v>5</v>
      </c>
      <c r="Q935" t="s">
        <v>63</v>
      </c>
      <c r="R935" t="s">
        <v>7</v>
      </c>
      <c r="S935" t="s">
        <v>8</v>
      </c>
      <c r="T935" t="s">
        <v>9</v>
      </c>
      <c r="U935" t="s">
        <v>38</v>
      </c>
      <c r="V935">
        <v>0</v>
      </c>
      <c r="W935" t="s">
        <v>39</v>
      </c>
      <c r="X935" t="s">
        <v>21</v>
      </c>
      <c r="Y935">
        <v>0</v>
      </c>
      <c r="Z935">
        <v>0</v>
      </c>
      <c r="AA935">
        <v>0</v>
      </c>
      <c r="AB935" t="s">
        <v>4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 t="s">
        <v>5</v>
      </c>
      <c r="AK935" t="s">
        <v>961</v>
      </c>
      <c r="AL935" t="s">
        <v>427</v>
      </c>
      <c r="AM935" t="s">
        <v>26</v>
      </c>
      <c r="AN935" t="s">
        <v>13</v>
      </c>
      <c r="AO935" t="s">
        <v>14</v>
      </c>
      <c r="AP935" t="s">
        <v>15</v>
      </c>
      <c r="AQ935">
        <v>0</v>
      </c>
      <c r="AR935">
        <v>134585</v>
      </c>
      <c r="AS935" t="s">
        <v>2983</v>
      </c>
    </row>
    <row r="936" spans="1:45" x14ac:dyDescent="0.25">
      <c r="A936" t="s">
        <v>828</v>
      </c>
      <c r="B936" t="s">
        <v>1134</v>
      </c>
      <c r="C936" s="1">
        <v>42917</v>
      </c>
      <c r="D936" t="s">
        <v>2</v>
      </c>
      <c r="E936">
        <v>48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1</v>
      </c>
      <c r="L936">
        <v>0</v>
      </c>
      <c r="M936">
        <v>0</v>
      </c>
      <c r="N936">
        <v>0</v>
      </c>
      <c r="O936">
        <v>1</v>
      </c>
      <c r="P936">
        <v>1</v>
      </c>
      <c r="Q936" t="s">
        <v>3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 t="s">
        <v>7</v>
      </c>
      <c r="AC936" t="s">
        <v>105</v>
      </c>
      <c r="AD936" t="s">
        <v>3</v>
      </c>
      <c r="AE936" t="s">
        <v>3</v>
      </c>
      <c r="AF936">
        <v>0</v>
      </c>
      <c r="AG936" t="s">
        <v>2984</v>
      </c>
      <c r="AH936" t="s">
        <v>21</v>
      </c>
      <c r="AI936">
        <v>0</v>
      </c>
      <c r="AJ936">
        <v>0</v>
      </c>
      <c r="AK936">
        <v>0</v>
      </c>
      <c r="AL936" t="s">
        <v>427</v>
      </c>
      <c r="AM936" t="s">
        <v>12</v>
      </c>
      <c r="AN936" t="s">
        <v>41</v>
      </c>
      <c r="AO936" t="s">
        <v>830</v>
      </c>
      <c r="AP936">
        <v>0</v>
      </c>
      <c r="AQ936">
        <v>0</v>
      </c>
      <c r="AR936">
        <v>134586</v>
      </c>
      <c r="AS936" t="s">
        <v>2985</v>
      </c>
    </row>
    <row r="937" spans="1:45" x14ac:dyDescent="0.25">
      <c r="A937" t="s">
        <v>0</v>
      </c>
      <c r="B937" t="s">
        <v>1</v>
      </c>
      <c r="C937" s="1">
        <v>42917</v>
      </c>
      <c r="D937" t="s">
        <v>2</v>
      </c>
      <c r="E937">
        <v>36</v>
      </c>
      <c r="F937">
        <v>0</v>
      </c>
      <c r="G937">
        <v>1</v>
      </c>
      <c r="H937">
        <v>3</v>
      </c>
      <c r="I937">
        <v>2</v>
      </c>
      <c r="J937">
        <v>0</v>
      </c>
      <c r="K937">
        <v>1</v>
      </c>
      <c r="L937">
        <v>0</v>
      </c>
      <c r="M937">
        <v>0</v>
      </c>
      <c r="N937">
        <v>3</v>
      </c>
      <c r="O937">
        <v>4</v>
      </c>
      <c r="P937">
        <v>7</v>
      </c>
      <c r="Q937" t="s">
        <v>290</v>
      </c>
      <c r="R937" t="s">
        <v>7</v>
      </c>
      <c r="S937" t="s">
        <v>8</v>
      </c>
      <c r="T937" t="s">
        <v>9</v>
      </c>
      <c r="U937" t="s">
        <v>65</v>
      </c>
      <c r="V937">
        <v>0</v>
      </c>
      <c r="W937" t="s">
        <v>65</v>
      </c>
      <c r="X937" t="s">
        <v>21</v>
      </c>
      <c r="Y937">
        <v>0</v>
      </c>
      <c r="Z937">
        <v>0</v>
      </c>
      <c r="AA937">
        <v>0</v>
      </c>
      <c r="AB937" t="s">
        <v>4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 t="s">
        <v>5</v>
      </c>
      <c r="AK937" t="s">
        <v>153</v>
      </c>
      <c r="AL937" t="s">
        <v>11</v>
      </c>
      <c r="AM937" t="s">
        <v>26</v>
      </c>
      <c r="AN937" t="s">
        <v>13</v>
      </c>
      <c r="AO937" t="s">
        <v>14</v>
      </c>
      <c r="AP937" t="s">
        <v>15</v>
      </c>
      <c r="AQ937" t="s">
        <v>47</v>
      </c>
      <c r="AR937">
        <v>134587</v>
      </c>
      <c r="AS937" t="s">
        <v>2986</v>
      </c>
    </row>
    <row r="938" spans="1:45" x14ac:dyDescent="0.25">
      <c r="A938" t="s">
        <v>828</v>
      </c>
      <c r="B938" t="s">
        <v>1134</v>
      </c>
      <c r="C938" s="1">
        <v>42917</v>
      </c>
      <c r="D938" t="s">
        <v>2</v>
      </c>
      <c r="E938">
        <v>50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1</v>
      </c>
      <c r="N938">
        <v>0</v>
      </c>
      <c r="O938">
        <v>1</v>
      </c>
      <c r="P938">
        <v>1</v>
      </c>
      <c r="Q938" t="s">
        <v>3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 t="s">
        <v>7</v>
      </c>
      <c r="AC938" t="s">
        <v>105</v>
      </c>
      <c r="AD938" t="s">
        <v>3</v>
      </c>
      <c r="AE938" t="s">
        <v>1669</v>
      </c>
      <c r="AF938">
        <v>0</v>
      </c>
      <c r="AG938" t="s">
        <v>2956</v>
      </c>
      <c r="AH938" t="s">
        <v>21</v>
      </c>
      <c r="AI938">
        <v>0</v>
      </c>
      <c r="AJ938">
        <v>0</v>
      </c>
      <c r="AK938">
        <v>0</v>
      </c>
      <c r="AL938" t="s">
        <v>154</v>
      </c>
      <c r="AM938" t="s">
        <v>40</v>
      </c>
      <c r="AN938" t="s">
        <v>41</v>
      </c>
      <c r="AO938" t="s">
        <v>830</v>
      </c>
      <c r="AP938">
        <v>0</v>
      </c>
      <c r="AQ938">
        <v>0</v>
      </c>
      <c r="AR938">
        <v>134588</v>
      </c>
      <c r="AS938" t="s">
        <v>2987</v>
      </c>
    </row>
    <row r="939" spans="1:45" x14ac:dyDescent="0.25">
      <c r="A939" t="s">
        <v>0</v>
      </c>
      <c r="B939" t="s">
        <v>1</v>
      </c>
      <c r="C939" s="1">
        <v>42915</v>
      </c>
      <c r="D939" t="s">
        <v>2</v>
      </c>
      <c r="E939">
        <v>65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1</v>
      </c>
      <c r="N939">
        <v>0</v>
      </c>
      <c r="O939">
        <v>1</v>
      </c>
      <c r="P939">
        <v>1</v>
      </c>
      <c r="Q939" t="s">
        <v>43</v>
      </c>
      <c r="R939" t="s">
        <v>4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 t="s">
        <v>5</v>
      </c>
      <c r="AA939" t="s">
        <v>130</v>
      </c>
      <c r="AB939" t="s">
        <v>7</v>
      </c>
      <c r="AC939" t="s">
        <v>8</v>
      </c>
      <c r="AD939" t="s">
        <v>9</v>
      </c>
      <c r="AE939">
        <v>0</v>
      </c>
      <c r="AF939">
        <v>0</v>
      </c>
      <c r="AG939">
        <v>0</v>
      </c>
      <c r="AH939" t="s">
        <v>21</v>
      </c>
      <c r="AI939">
        <v>0</v>
      </c>
      <c r="AJ939">
        <v>0</v>
      </c>
      <c r="AK939">
        <v>0</v>
      </c>
      <c r="AL939" t="s">
        <v>11</v>
      </c>
      <c r="AM939" t="s">
        <v>12</v>
      </c>
      <c r="AN939">
        <v>0</v>
      </c>
      <c r="AO939" t="s">
        <v>14</v>
      </c>
      <c r="AP939" t="s">
        <v>15</v>
      </c>
      <c r="AQ939" t="s">
        <v>29</v>
      </c>
      <c r="AR939">
        <v>134590</v>
      </c>
      <c r="AS939" t="s">
        <v>2988</v>
      </c>
    </row>
    <row r="940" spans="1:45" x14ac:dyDescent="0.25">
      <c r="A940" t="s">
        <v>0</v>
      </c>
      <c r="B940" t="s">
        <v>1</v>
      </c>
      <c r="C940" s="1">
        <v>42917</v>
      </c>
      <c r="D940" t="s">
        <v>2</v>
      </c>
      <c r="E940">
        <v>40</v>
      </c>
      <c r="F940">
        <v>0</v>
      </c>
      <c r="G940">
        <v>0</v>
      </c>
      <c r="H940">
        <v>4</v>
      </c>
      <c r="I940">
        <v>3</v>
      </c>
      <c r="J940">
        <v>1</v>
      </c>
      <c r="K940">
        <v>1</v>
      </c>
      <c r="L940">
        <v>0</v>
      </c>
      <c r="M940">
        <v>1</v>
      </c>
      <c r="N940">
        <v>5</v>
      </c>
      <c r="O940">
        <v>5</v>
      </c>
      <c r="P940">
        <v>10</v>
      </c>
      <c r="Q940" t="s">
        <v>129</v>
      </c>
      <c r="R940" t="s">
        <v>7</v>
      </c>
      <c r="S940" t="s">
        <v>8</v>
      </c>
      <c r="T940" t="s">
        <v>9</v>
      </c>
      <c r="U940" t="s">
        <v>19</v>
      </c>
      <c r="V940">
        <v>0</v>
      </c>
      <c r="W940" t="s">
        <v>19</v>
      </c>
      <c r="X940" t="s">
        <v>21</v>
      </c>
      <c r="Y940">
        <v>0</v>
      </c>
      <c r="Z940">
        <v>0</v>
      </c>
      <c r="AA940">
        <v>0</v>
      </c>
      <c r="AB940" t="s">
        <v>4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 t="s">
        <v>5</v>
      </c>
      <c r="AK940" t="s">
        <v>90</v>
      </c>
      <c r="AL940" t="s">
        <v>11</v>
      </c>
      <c r="AM940" t="s">
        <v>26</v>
      </c>
      <c r="AN940" t="s">
        <v>13</v>
      </c>
      <c r="AO940" t="s">
        <v>14</v>
      </c>
      <c r="AP940" t="s">
        <v>15</v>
      </c>
      <c r="AQ940" t="s">
        <v>91</v>
      </c>
      <c r="AR940">
        <v>134592</v>
      </c>
      <c r="AS940" t="s">
        <v>2989</v>
      </c>
    </row>
    <row r="941" spans="1:45" x14ac:dyDescent="0.25">
      <c r="A941" t="s">
        <v>828</v>
      </c>
      <c r="B941" t="s">
        <v>1134</v>
      </c>
      <c r="C941" s="1">
        <v>42917</v>
      </c>
      <c r="D941" t="s">
        <v>2</v>
      </c>
      <c r="E941">
        <v>46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1</v>
      </c>
      <c r="L941">
        <v>0</v>
      </c>
      <c r="M941">
        <v>0</v>
      </c>
      <c r="N941">
        <v>0</v>
      </c>
      <c r="O941">
        <v>1</v>
      </c>
      <c r="P941">
        <v>1</v>
      </c>
      <c r="Q941" t="s">
        <v>667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 t="s">
        <v>7</v>
      </c>
      <c r="AC941" t="s">
        <v>105</v>
      </c>
      <c r="AD941" t="s">
        <v>667</v>
      </c>
      <c r="AE941" t="s">
        <v>1705</v>
      </c>
      <c r="AF941">
        <v>0</v>
      </c>
      <c r="AG941" t="s">
        <v>2949</v>
      </c>
      <c r="AH941" t="s">
        <v>21</v>
      </c>
      <c r="AI941">
        <v>0</v>
      </c>
      <c r="AJ941">
        <v>0</v>
      </c>
      <c r="AK941">
        <v>0</v>
      </c>
      <c r="AL941" t="s">
        <v>154</v>
      </c>
      <c r="AM941" t="s">
        <v>40</v>
      </c>
      <c r="AN941" t="s">
        <v>41</v>
      </c>
      <c r="AO941" t="s">
        <v>830</v>
      </c>
      <c r="AP941">
        <v>0</v>
      </c>
      <c r="AQ941">
        <v>0</v>
      </c>
      <c r="AR941">
        <v>134593</v>
      </c>
      <c r="AS941" t="s">
        <v>2990</v>
      </c>
    </row>
    <row r="942" spans="1:45" x14ac:dyDescent="0.25">
      <c r="A942" t="s">
        <v>0</v>
      </c>
      <c r="B942" t="s">
        <v>1</v>
      </c>
      <c r="C942" s="1">
        <v>42917</v>
      </c>
      <c r="D942" t="s">
        <v>35</v>
      </c>
      <c r="E942">
        <v>37</v>
      </c>
      <c r="F942">
        <v>0</v>
      </c>
      <c r="G942">
        <v>0</v>
      </c>
      <c r="H942">
        <v>2</v>
      </c>
      <c r="I942">
        <v>0</v>
      </c>
      <c r="J942">
        <v>1</v>
      </c>
      <c r="K942">
        <v>0</v>
      </c>
      <c r="L942">
        <v>0</v>
      </c>
      <c r="M942">
        <v>0</v>
      </c>
      <c r="N942">
        <v>3</v>
      </c>
      <c r="O942">
        <v>0</v>
      </c>
      <c r="P942">
        <v>3</v>
      </c>
      <c r="Q942" t="s">
        <v>9</v>
      </c>
      <c r="R942" t="s">
        <v>7</v>
      </c>
      <c r="S942" t="s">
        <v>8</v>
      </c>
      <c r="T942" t="s">
        <v>9</v>
      </c>
      <c r="U942" t="s">
        <v>9</v>
      </c>
      <c r="V942">
        <v>0</v>
      </c>
      <c r="W942" t="s">
        <v>685</v>
      </c>
      <c r="X942" t="s">
        <v>21</v>
      </c>
      <c r="Y942">
        <v>0</v>
      </c>
      <c r="Z942">
        <v>0</v>
      </c>
      <c r="AA942">
        <v>0</v>
      </c>
      <c r="AB942" t="s">
        <v>4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 t="s">
        <v>5</v>
      </c>
      <c r="AK942" t="s">
        <v>46</v>
      </c>
      <c r="AL942" t="s">
        <v>11</v>
      </c>
      <c r="AM942" t="s">
        <v>26</v>
      </c>
      <c r="AN942" t="s">
        <v>41</v>
      </c>
      <c r="AO942" t="s">
        <v>14</v>
      </c>
      <c r="AP942" t="s">
        <v>15</v>
      </c>
      <c r="AQ942">
        <v>0</v>
      </c>
      <c r="AR942">
        <v>134596</v>
      </c>
      <c r="AS942" t="s">
        <v>2991</v>
      </c>
    </row>
    <row r="943" spans="1:45" x14ac:dyDescent="0.25">
      <c r="A943" t="s">
        <v>0</v>
      </c>
      <c r="B943" t="s">
        <v>1</v>
      </c>
      <c r="C943" s="1">
        <v>42917</v>
      </c>
      <c r="D943" t="s">
        <v>35</v>
      </c>
      <c r="E943">
        <v>30</v>
      </c>
      <c r="F943">
        <v>1</v>
      </c>
      <c r="G943">
        <v>0</v>
      </c>
      <c r="H943">
        <v>1</v>
      </c>
      <c r="I943">
        <v>0</v>
      </c>
      <c r="J943">
        <v>2</v>
      </c>
      <c r="K943">
        <v>0</v>
      </c>
      <c r="L943">
        <v>0</v>
      </c>
      <c r="M943">
        <v>0</v>
      </c>
      <c r="N943">
        <v>4</v>
      </c>
      <c r="O943">
        <v>0</v>
      </c>
      <c r="P943">
        <v>4</v>
      </c>
      <c r="Q943" t="s">
        <v>9</v>
      </c>
      <c r="R943" t="s">
        <v>7</v>
      </c>
      <c r="S943" t="s">
        <v>8</v>
      </c>
      <c r="T943" t="s">
        <v>9</v>
      </c>
      <c r="U943" t="s">
        <v>38</v>
      </c>
      <c r="V943">
        <v>0</v>
      </c>
      <c r="W943" t="s">
        <v>39</v>
      </c>
      <c r="X943" t="s">
        <v>21</v>
      </c>
      <c r="Y943">
        <v>0</v>
      </c>
      <c r="Z943">
        <v>0</v>
      </c>
      <c r="AA943">
        <v>0</v>
      </c>
      <c r="AB943" t="s">
        <v>4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 t="s">
        <v>5</v>
      </c>
      <c r="AK943" t="s">
        <v>961</v>
      </c>
      <c r="AL943" t="s">
        <v>11</v>
      </c>
      <c r="AM943" t="s">
        <v>26</v>
      </c>
      <c r="AN943" t="s">
        <v>41</v>
      </c>
      <c r="AO943" t="s">
        <v>14</v>
      </c>
      <c r="AP943" t="s">
        <v>50</v>
      </c>
      <c r="AQ943" t="s">
        <v>47</v>
      </c>
      <c r="AR943">
        <v>134597</v>
      </c>
      <c r="AS943" t="s">
        <v>2992</v>
      </c>
    </row>
    <row r="944" spans="1:45" x14ac:dyDescent="0.25">
      <c r="A944" t="s">
        <v>828</v>
      </c>
      <c r="B944" t="s">
        <v>1134</v>
      </c>
      <c r="C944" s="1">
        <v>42917</v>
      </c>
      <c r="D944" t="s">
        <v>2</v>
      </c>
      <c r="E944">
        <v>41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1</v>
      </c>
      <c r="L944">
        <v>0</v>
      </c>
      <c r="M944">
        <v>0</v>
      </c>
      <c r="N944">
        <v>0</v>
      </c>
      <c r="O944">
        <v>1</v>
      </c>
      <c r="P944">
        <v>1</v>
      </c>
      <c r="Q944" t="s">
        <v>667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 t="s">
        <v>7</v>
      </c>
      <c r="AC944" t="s">
        <v>105</v>
      </c>
      <c r="AD944" t="s">
        <v>667</v>
      </c>
      <c r="AE944" t="s">
        <v>1707</v>
      </c>
      <c r="AF944">
        <v>0</v>
      </c>
      <c r="AG944" t="s">
        <v>1707</v>
      </c>
      <c r="AH944" t="s">
        <v>21</v>
      </c>
      <c r="AI944">
        <v>0</v>
      </c>
      <c r="AJ944">
        <v>0</v>
      </c>
      <c r="AK944">
        <v>0</v>
      </c>
      <c r="AL944" t="s">
        <v>154</v>
      </c>
      <c r="AM944" t="s">
        <v>40</v>
      </c>
      <c r="AN944" t="s">
        <v>41</v>
      </c>
      <c r="AO944" t="s">
        <v>830</v>
      </c>
      <c r="AP944">
        <v>0</v>
      </c>
      <c r="AQ944">
        <v>0</v>
      </c>
      <c r="AR944">
        <v>134598</v>
      </c>
      <c r="AS944" t="s">
        <v>2993</v>
      </c>
    </row>
    <row r="945" spans="1:45" x14ac:dyDescent="0.25">
      <c r="A945" t="s">
        <v>0</v>
      </c>
      <c r="B945" t="s">
        <v>1</v>
      </c>
      <c r="C945" s="1">
        <v>42916</v>
      </c>
      <c r="D945" t="s">
        <v>2</v>
      </c>
      <c r="E945">
        <v>60</v>
      </c>
      <c r="F945">
        <v>0</v>
      </c>
      <c r="G945">
        <v>0</v>
      </c>
      <c r="H945">
        <v>0</v>
      </c>
      <c r="I945">
        <v>1</v>
      </c>
      <c r="J945">
        <v>0</v>
      </c>
      <c r="K945">
        <v>0</v>
      </c>
      <c r="L945">
        <v>0</v>
      </c>
      <c r="M945">
        <v>1</v>
      </c>
      <c r="N945">
        <v>0</v>
      </c>
      <c r="O945">
        <v>2</v>
      </c>
      <c r="P945">
        <v>2</v>
      </c>
      <c r="Q945" t="s">
        <v>63</v>
      </c>
      <c r="R945" t="s">
        <v>7</v>
      </c>
      <c r="S945" t="s">
        <v>8</v>
      </c>
      <c r="T945" t="s">
        <v>9</v>
      </c>
      <c r="U945" t="s">
        <v>38</v>
      </c>
      <c r="V945">
        <v>0</v>
      </c>
      <c r="W945">
        <v>0</v>
      </c>
      <c r="X945" t="s">
        <v>21</v>
      </c>
      <c r="Y945">
        <v>0</v>
      </c>
      <c r="Z945">
        <v>0</v>
      </c>
      <c r="AA945">
        <v>0</v>
      </c>
      <c r="AB945" t="s">
        <v>4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 t="s">
        <v>5</v>
      </c>
      <c r="AK945" t="s">
        <v>961</v>
      </c>
      <c r="AL945" t="s">
        <v>11</v>
      </c>
      <c r="AM945" t="s">
        <v>22</v>
      </c>
      <c r="AN945" t="s">
        <v>41</v>
      </c>
      <c r="AO945" t="s">
        <v>14</v>
      </c>
      <c r="AP945" t="s">
        <v>15</v>
      </c>
      <c r="AQ945" t="s">
        <v>2827</v>
      </c>
      <c r="AR945">
        <v>134599</v>
      </c>
      <c r="AS945" t="s">
        <v>2994</v>
      </c>
    </row>
    <row r="946" spans="1:45" x14ac:dyDescent="0.25">
      <c r="A946" t="s">
        <v>0</v>
      </c>
      <c r="B946" t="s">
        <v>1</v>
      </c>
      <c r="C946" s="1">
        <v>42915</v>
      </c>
      <c r="D946" t="s">
        <v>2</v>
      </c>
      <c r="E946">
        <v>14</v>
      </c>
      <c r="F946">
        <v>0</v>
      </c>
      <c r="G946">
        <v>0</v>
      </c>
      <c r="H946">
        <v>0</v>
      </c>
      <c r="I946">
        <v>1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</v>
      </c>
      <c r="P946">
        <v>1</v>
      </c>
      <c r="Q946" t="s">
        <v>59</v>
      </c>
      <c r="R946" t="s">
        <v>4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 t="s">
        <v>5</v>
      </c>
      <c r="AA946" t="s">
        <v>46</v>
      </c>
      <c r="AB946" t="s">
        <v>7</v>
      </c>
      <c r="AC946" t="s">
        <v>8</v>
      </c>
      <c r="AD946" t="s">
        <v>9</v>
      </c>
      <c r="AE946" t="s">
        <v>38</v>
      </c>
      <c r="AF946">
        <v>0</v>
      </c>
      <c r="AG946">
        <v>0</v>
      </c>
      <c r="AH946" t="s">
        <v>21</v>
      </c>
      <c r="AI946">
        <v>0</v>
      </c>
      <c r="AJ946">
        <v>0</v>
      </c>
      <c r="AK946">
        <v>0</v>
      </c>
      <c r="AL946" t="s">
        <v>11</v>
      </c>
      <c r="AM946" t="s">
        <v>71</v>
      </c>
      <c r="AN946" t="s">
        <v>41</v>
      </c>
      <c r="AO946" t="s">
        <v>14</v>
      </c>
      <c r="AP946" t="s">
        <v>15</v>
      </c>
      <c r="AQ946">
        <v>0</v>
      </c>
      <c r="AR946">
        <v>134600</v>
      </c>
      <c r="AS946" t="s">
        <v>2995</v>
      </c>
    </row>
    <row r="947" spans="1:45" x14ac:dyDescent="0.25">
      <c r="A947" t="s">
        <v>828</v>
      </c>
      <c r="B947" t="s">
        <v>1134</v>
      </c>
      <c r="C947" s="1">
        <v>42917</v>
      </c>
      <c r="D947" t="s">
        <v>2</v>
      </c>
      <c r="E947">
        <v>34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1</v>
      </c>
      <c r="L947">
        <v>0</v>
      </c>
      <c r="M947">
        <v>0</v>
      </c>
      <c r="N947">
        <v>0</v>
      </c>
      <c r="O947">
        <v>1</v>
      </c>
      <c r="P947">
        <v>1</v>
      </c>
      <c r="Q947" t="s">
        <v>723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 t="s">
        <v>7</v>
      </c>
      <c r="AC947" t="s">
        <v>105</v>
      </c>
      <c r="AD947" t="s">
        <v>723</v>
      </c>
      <c r="AE947" t="s">
        <v>1689</v>
      </c>
      <c r="AF947">
        <v>0</v>
      </c>
      <c r="AG947" t="s">
        <v>1689</v>
      </c>
      <c r="AH947" t="s">
        <v>21</v>
      </c>
      <c r="AI947">
        <v>0</v>
      </c>
      <c r="AJ947">
        <v>0</v>
      </c>
      <c r="AK947">
        <v>0</v>
      </c>
      <c r="AL947" t="s">
        <v>154</v>
      </c>
      <c r="AM947" t="s">
        <v>12</v>
      </c>
      <c r="AN947" t="s">
        <v>41</v>
      </c>
      <c r="AO947" t="s">
        <v>830</v>
      </c>
      <c r="AP947">
        <v>0</v>
      </c>
      <c r="AQ947">
        <v>0</v>
      </c>
      <c r="AR947">
        <v>134604</v>
      </c>
      <c r="AS947" t="s">
        <v>2996</v>
      </c>
    </row>
    <row r="948" spans="1:45" x14ac:dyDescent="0.25">
      <c r="A948" t="s">
        <v>828</v>
      </c>
      <c r="B948" t="s">
        <v>1134</v>
      </c>
      <c r="C948" s="1">
        <v>42917</v>
      </c>
      <c r="D948" t="s">
        <v>2</v>
      </c>
      <c r="E948">
        <v>30</v>
      </c>
      <c r="F948">
        <v>0</v>
      </c>
      <c r="G948">
        <v>0</v>
      </c>
      <c r="H948">
        <v>1</v>
      </c>
      <c r="I948">
        <v>0</v>
      </c>
      <c r="J948">
        <v>0</v>
      </c>
      <c r="K948">
        <v>1</v>
      </c>
      <c r="L948">
        <v>0</v>
      </c>
      <c r="M948">
        <v>0</v>
      </c>
      <c r="N948">
        <v>1</v>
      </c>
      <c r="O948">
        <v>1</v>
      </c>
      <c r="P948">
        <v>2</v>
      </c>
      <c r="Q948" t="s">
        <v>3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 t="s">
        <v>7</v>
      </c>
      <c r="AC948" t="s">
        <v>105</v>
      </c>
      <c r="AD948" t="s">
        <v>3</v>
      </c>
      <c r="AE948" t="s">
        <v>3</v>
      </c>
      <c r="AF948">
        <v>0</v>
      </c>
      <c r="AG948" t="s">
        <v>1691</v>
      </c>
      <c r="AH948" t="s">
        <v>21</v>
      </c>
      <c r="AI948">
        <v>0</v>
      </c>
      <c r="AJ948">
        <v>0</v>
      </c>
      <c r="AK948">
        <v>0</v>
      </c>
      <c r="AL948" t="s">
        <v>154</v>
      </c>
      <c r="AM948" t="s">
        <v>12</v>
      </c>
      <c r="AN948" t="s">
        <v>41</v>
      </c>
      <c r="AO948" t="s">
        <v>830</v>
      </c>
      <c r="AP948">
        <v>0</v>
      </c>
      <c r="AQ948">
        <v>0</v>
      </c>
      <c r="AR948">
        <v>134608</v>
      </c>
      <c r="AS948" t="s">
        <v>2997</v>
      </c>
    </row>
    <row r="949" spans="1:45" x14ac:dyDescent="0.25">
      <c r="A949" t="s">
        <v>0</v>
      </c>
      <c r="B949" t="s">
        <v>1</v>
      </c>
      <c r="C949" s="1">
        <v>42915</v>
      </c>
      <c r="D949" t="s">
        <v>2</v>
      </c>
      <c r="E949">
        <v>30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2</v>
      </c>
      <c r="L949">
        <v>0</v>
      </c>
      <c r="M949">
        <v>0</v>
      </c>
      <c r="N949">
        <v>0</v>
      </c>
      <c r="O949">
        <v>2</v>
      </c>
      <c r="P949">
        <v>2</v>
      </c>
      <c r="Q949" t="s">
        <v>3</v>
      </c>
      <c r="R949" t="s">
        <v>4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 t="s">
        <v>5</v>
      </c>
      <c r="AA949" t="s">
        <v>46</v>
      </c>
      <c r="AB949" t="s">
        <v>7</v>
      </c>
      <c r="AC949" t="s">
        <v>8</v>
      </c>
      <c r="AD949" t="s">
        <v>9</v>
      </c>
      <c r="AE949" t="s">
        <v>9</v>
      </c>
      <c r="AF949">
        <v>0</v>
      </c>
      <c r="AG949">
        <v>0</v>
      </c>
      <c r="AH949" t="s">
        <v>21</v>
      </c>
      <c r="AI949">
        <v>0</v>
      </c>
      <c r="AJ949">
        <v>0</v>
      </c>
      <c r="AK949">
        <v>0</v>
      </c>
      <c r="AL949" t="s">
        <v>11</v>
      </c>
      <c r="AM949" t="s">
        <v>26</v>
      </c>
      <c r="AN949">
        <v>0</v>
      </c>
      <c r="AO949" t="s">
        <v>14</v>
      </c>
      <c r="AP949" t="s">
        <v>15</v>
      </c>
      <c r="AQ949">
        <v>0</v>
      </c>
      <c r="AR949">
        <v>134609</v>
      </c>
      <c r="AS949" t="s">
        <v>2998</v>
      </c>
    </row>
    <row r="950" spans="1:45" x14ac:dyDescent="0.25">
      <c r="A950" t="s">
        <v>828</v>
      </c>
      <c r="B950" t="s">
        <v>1134</v>
      </c>
      <c r="C950" s="1">
        <v>42917</v>
      </c>
      <c r="D950" t="s">
        <v>2</v>
      </c>
      <c r="E950">
        <v>24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2</v>
      </c>
      <c r="L950">
        <v>0</v>
      </c>
      <c r="M950">
        <v>0</v>
      </c>
      <c r="N950">
        <v>0</v>
      </c>
      <c r="O950">
        <v>2</v>
      </c>
      <c r="P950">
        <v>2</v>
      </c>
      <c r="Q950" t="s">
        <v>3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 t="s">
        <v>7</v>
      </c>
      <c r="AC950" t="s">
        <v>105</v>
      </c>
      <c r="AD950" t="s">
        <v>3</v>
      </c>
      <c r="AE950" t="s">
        <v>3</v>
      </c>
      <c r="AF950">
        <v>0</v>
      </c>
      <c r="AG950" t="s">
        <v>1691</v>
      </c>
      <c r="AH950" t="s">
        <v>21</v>
      </c>
      <c r="AI950">
        <v>0</v>
      </c>
      <c r="AJ950">
        <v>0</v>
      </c>
      <c r="AK950">
        <v>0</v>
      </c>
      <c r="AL950" t="s">
        <v>154</v>
      </c>
      <c r="AM950" t="s">
        <v>12</v>
      </c>
      <c r="AN950" t="s">
        <v>41</v>
      </c>
      <c r="AO950" t="s">
        <v>830</v>
      </c>
      <c r="AP950">
        <v>0</v>
      </c>
      <c r="AQ950" t="s">
        <v>91</v>
      </c>
      <c r="AR950">
        <v>134611</v>
      </c>
      <c r="AS950" t="s">
        <v>2999</v>
      </c>
    </row>
    <row r="951" spans="1:45" x14ac:dyDescent="0.25">
      <c r="A951" t="s">
        <v>828</v>
      </c>
      <c r="B951" t="s">
        <v>1134</v>
      </c>
      <c r="C951" s="1">
        <v>42917</v>
      </c>
      <c r="D951" t="s">
        <v>2</v>
      </c>
      <c r="E951">
        <v>27</v>
      </c>
      <c r="F951">
        <v>1</v>
      </c>
      <c r="G951">
        <v>1</v>
      </c>
      <c r="H951">
        <v>0</v>
      </c>
      <c r="I951">
        <v>0</v>
      </c>
      <c r="J951">
        <v>0</v>
      </c>
      <c r="K951">
        <v>1</v>
      </c>
      <c r="L951">
        <v>0</v>
      </c>
      <c r="M951">
        <v>0</v>
      </c>
      <c r="N951">
        <v>1</v>
      </c>
      <c r="O951">
        <v>2</v>
      </c>
      <c r="P951">
        <v>3</v>
      </c>
      <c r="Q951" t="s">
        <v>667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 t="s">
        <v>7</v>
      </c>
      <c r="AC951" t="s">
        <v>105</v>
      </c>
      <c r="AD951" t="s">
        <v>667</v>
      </c>
      <c r="AE951" t="s">
        <v>1702</v>
      </c>
      <c r="AF951">
        <v>0</v>
      </c>
      <c r="AG951" t="s">
        <v>1702</v>
      </c>
      <c r="AH951" t="s">
        <v>21</v>
      </c>
      <c r="AI951">
        <v>0</v>
      </c>
      <c r="AJ951">
        <v>0</v>
      </c>
      <c r="AK951">
        <v>0</v>
      </c>
      <c r="AL951" t="s">
        <v>427</v>
      </c>
      <c r="AM951" t="s">
        <v>12</v>
      </c>
      <c r="AN951" t="s">
        <v>41</v>
      </c>
      <c r="AO951" t="s">
        <v>830</v>
      </c>
      <c r="AP951">
        <v>0</v>
      </c>
      <c r="AQ951">
        <v>0</v>
      </c>
      <c r="AR951">
        <v>134612</v>
      </c>
      <c r="AS951" t="s">
        <v>3000</v>
      </c>
    </row>
    <row r="952" spans="1:45" x14ac:dyDescent="0.25">
      <c r="A952" t="s">
        <v>0</v>
      </c>
      <c r="B952" t="s">
        <v>1</v>
      </c>
      <c r="C952" s="1">
        <v>42915</v>
      </c>
      <c r="D952" t="s">
        <v>2</v>
      </c>
      <c r="E952">
        <v>30</v>
      </c>
      <c r="F952">
        <v>2</v>
      </c>
      <c r="G952">
        <v>2</v>
      </c>
      <c r="H952">
        <v>0</v>
      </c>
      <c r="I952">
        <v>0</v>
      </c>
      <c r="J952">
        <v>1</v>
      </c>
      <c r="K952">
        <v>0</v>
      </c>
      <c r="L952">
        <v>0</v>
      </c>
      <c r="M952">
        <v>0</v>
      </c>
      <c r="N952">
        <v>3</v>
      </c>
      <c r="O952">
        <v>2</v>
      </c>
      <c r="P952">
        <v>5</v>
      </c>
      <c r="Q952" t="s">
        <v>165</v>
      </c>
      <c r="R952" t="s">
        <v>7</v>
      </c>
      <c r="S952" t="s">
        <v>8</v>
      </c>
      <c r="T952" t="s">
        <v>165</v>
      </c>
      <c r="U952" t="s">
        <v>324</v>
      </c>
      <c r="V952">
        <v>0</v>
      </c>
      <c r="W952">
        <v>0</v>
      </c>
      <c r="X952" t="s">
        <v>21</v>
      </c>
      <c r="Y952">
        <v>0</v>
      </c>
      <c r="Z952">
        <v>0</v>
      </c>
      <c r="AA952">
        <v>0</v>
      </c>
      <c r="AB952" t="s">
        <v>7</v>
      </c>
      <c r="AC952" t="s">
        <v>8</v>
      </c>
      <c r="AD952" t="s">
        <v>9</v>
      </c>
      <c r="AE952">
        <v>0</v>
      </c>
      <c r="AF952">
        <v>0</v>
      </c>
      <c r="AG952">
        <v>0</v>
      </c>
      <c r="AH952" t="s">
        <v>21</v>
      </c>
      <c r="AI952">
        <v>0</v>
      </c>
      <c r="AJ952">
        <v>0</v>
      </c>
      <c r="AK952">
        <v>0</v>
      </c>
      <c r="AL952" t="s">
        <v>11</v>
      </c>
      <c r="AM952" t="s">
        <v>26</v>
      </c>
      <c r="AN952" t="s">
        <v>41</v>
      </c>
      <c r="AO952" t="s">
        <v>14</v>
      </c>
      <c r="AP952" t="s">
        <v>15</v>
      </c>
      <c r="AQ952">
        <v>0</v>
      </c>
      <c r="AR952">
        <v>134666</v>
      </c>
      <c r="AS952" t="s">
        <v>3001</v>
      </c>
    </row>
    <row r="953" spans="1:45" x14ac:dyDescent="0.25">
      <c r="A953" t="s">
        <v>828</v>
      </c>
      <c r="B953" t="s">
        <v>1134</v>
      </c>
      <c r="C953" s="1">
        <v>42917</v>
      </c>
      <c r="D953" t="s">
        <v>2</v>
      </c>
      <c r="E953">
        <v>25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1</v>
      </c>
      <c r="L953">
        <v>0</v>
      </c>
      <c r="M953">
        <v>0</v>
      </c>
      <c r="N953">
        <v>0</v>
      </c>
      <c r="O953">
        <v>1</v>
      </c>
      <c r="P953">
        <v>1</v>
      </c>
      <c r="Q953" t="s">
        <v>667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 t="s">
        <v>7</v>
      </c>
      <c r="AC953" t="s">
        <v>105</v>
      </c>
      <c r="AD953" t="s">
        <v>667</v>
      </c>
      <c r="AE953" t="s">
        <v>1706</v>
      </c>
      <c r="AF953">
        <v>0</v>
      </c>
      <c r="AG953" t="s">
        <v>1706</v>
      </c>
      <c r="AH953" t="s">
        <v>21</v>
      </c>
      <c r="AI953">
        <v>0</v>
      </c>
      <c r="AJ953">
        <v>0</v>
      </c>
      <c r="AK953">
        <v>0</v>
      </c>
      <c r="AL953">
        <v>0</v>
      </c>
      <c r="AM953" t="s">
        <v>12</v>
      </c>
      <c r="AN953" t="s">
        <v>41</v>
      </c>
      <c r="AO953" t="s">
        <v>830</v>
      </c>
      <c r="AP953">
        <v>0</v>
      </c>
      <c r="AQ953" t="s">
        <v>47</v>
      </c>
      <c r="AR953">
        <v>134667</v>
      </c>
      <c r="AS953" t="s">
        <v>3002</v>
      </c>
    </row>
    <row r="954" spans="1:45" x14ac:dyDescent="0.25">
      <c r="A954" t="s">
        <v>0</v>
      </c>
      <c r="B954" t="s">
        <v>1</v>
      </c>
      <c r="C954" s="1">
        <v>42918</v>
      </c>
      <c r="D954" t="s">
        <v>2</v>
      </c>
      <c r="E954">
        <v>35</v>
      </c>
      <c r="F954">
        <v>1</v>
      </c>
      <c r="G954">
        <v>0</v>
      </c>
      <c r="H954">
        <v>0</v>
      </c>
      <c r="I954">
        <v>0</v>
      </c>
      <c r="J954">
        <v>0</v>
      </c>
      <c r="K954">
        <v>1</v>
      </c>
      <c r="L954">
        <v>0</v>
      </c>
      <c r="M954">
        <v>0</v>
      </c>
      <c r="N954">
        <v>1</v>
      </c>
      <c r="O954">
        <v>1</v>
      </c>
      <c r="P954">
        <v>2</v>
      </c>
      <c r="Q954" t="s">
        <v>9</v>
      </c>
      <c r="R954" t="s">
        <v>4</v>
      </c>
      <c r="S954" t="s">
        <v>36</v>
      </c>
      <c r="T954" t="s">
        <v>37</v>
      </c>
      <c r="U954">
        <v>0</v>
      </c>
      <c r="V954">
        <v>0</v>
      </c>
      <c r="W954">
        <v>0</v>
      </c>
      <c r="X954">
        <v>0</v>
      </c>
      <c r="Y954">
        <v>0</v>
      </c>
      <c r="Z954" t="s">
        <v>21</v>
      </c>
      <c r="AA954">
        <v>0</v>
      </c>
      <c r="AB954" t="s">
        <v>7</v>
      </c>
      <c r="AC954" t="s">
        <v>8</v>
      </c>
      <c r="AD954" t="s">
        <v>9</v>
      </c>
      <c r="AE954" t="s">
        <v>65</v>
      </c>
      <c r="AF954">
        <v>0</v>
      </c>
      <c r="AG954">
        <v>0</v>
      </c>
      <c r="AH954" t="s">
        <v>21</v>
      </c>
      <c r="AI954">
        <v>0</v>
      </c>
      <c r="AJ954">
        <v>0</v>
      </c>
      <c r="AK954">
        <v>0</v>
      </c>
      <c r="AL954" t="s">
        <v>11</v>
      </c>
      <c r="AM954" t="s">
        <v>26</v>
      </c>
      <c r="AN954" t="s">
        <v>41</v>
      </c>
      <c r="AO954" t="s">
        <v>14</v>
      </c>
      <c r="AP954" t="s">
        <v>28</v>
      </c>
      <c r="AQ954">
        <v>0</v>
      </c>
      <c r="AR954">
        <v>134669</v>
      </c>
      <c r="AS954" t="s">
        <v>3003</v>
      </c>
    </row>
    <row r="955" spans="1:45" x14ac:dyDescent="0.25">
      <c r="A955" t="s">
        <v>0</v>
      </c>
      <c r="B955" t="s">
        <v>1</v>
      </c>
      <c r="C955" s="1">
        <v>42915</v>
      </c>
      <c r="D955" t="s">
        <v>2</v>
      </c>
      <c r="E955">
        <v>17</v>
      </c>
      <c r="F955">
        <v>1</v>
      </c>
      <c r="G955">
        <v>0</v>
      </c>
      <c r="H955">
        <v>0</v>
      </c>
      <c r="I955">
        <v>1</v>
      </c>
      <c r="J955">
        <v>0</v>
      </c>
      <c r="K955">
        <v>0</v>
      </c>
      <c r="L955">
        <v>0</v>
      </c>
      <c r="M955">
        <v>0</v>
      </c>
      <c r="N955">
        <v>1</v>
      </c>
      <c r="O955">
        <v>1</v>
      </c>
      <c r="P955">
        <v>2</v>
      </c>
      <c r="Q955" t="s">
        <v>165</v>
      </c>
      <c r="R955" t="s">
        <v>4</v>
      </c>
      <c r="S955" t="s">
        <v>60</v>
      </c>
      <c r="T955" t="s">
        <v>161</v>
      </c>
      <c r="U955">
        <v>0</v>
      </c>
      <c r="V955">
        <v>0</v>
      </c>
      <c r="W955">
        <v>0</v>
      </c>
      <c r="X955">
        <v>0</v>
      </c>
      <c r="Y955">
        <v>0</v>
      </c>
      <c r="Z955" t="s">
        <v>21</v>
      </c>
      <c r="AA955">
        <v>0</v>
      </c>
      <c r="AB955" t="s">
        <v>7</v>
      </c>
      <c r="AC955" t="s">
        <v>8</v>
      </c>
      <c r="AD955" t="s">
        <v>9</v>
      </c>
      <c r="AE955" t="s">
        <v>9</v>
      </c>
      <c r="AF955">
        <v>0</v>
      </c>
      <c r="AG955">
        <v>0</v>
      </c>
      <c r="AH955" t="s">
        <v>21</v>
      </c>
      <c r="AI955">
        <v>0</v>
      </c>
      <c r="AJ955">
        <v>0</v>
      </c>
      <c r="AK955">
        <v>0</v>
      </c>
      <c r="AL955" t="s">
        <v>11</v>
      </c>
      <c r="AM955" t="s">
        <v>26</v>
      </c>
      <c r="AN955" t="s">
        <v>41</v>
      </c>
      <c r="AO955" t="s">
        <v>14</v>
      </c>
      <c r="AP955" t="s">
        <v>15</v>
      </c>
      <c r="AQ955">
        <v>0</v>
      </c>
      <c r="AR955">
        <v>134671</v>
      </c>
      <c r="AS955" t="s">
        <v>3004</v>
      </c>
    </row>
    <row r="956" spans="1:45" x14ac:dyDescent="0.25">
      <c r="A956" t="s">
        <v>828</v>
      </c>
      <c r="B956" t="s">
        <v>1134</v>
      </c>
      <c r="C956" s="1">
        <v>42917</v>
      </c>
      <c r="D956" t="s">
        <v>2</v>
      </c>
      <c r="E956">
        <v>28</v>
      </c>
      <c r="F956">
        <v>0</v>
      </c>
      <c r="G956">
        <v>1</v>
      </c>
      <c r="H956">
        <v>0</v>
      </c>
      <c r="I956">
        <v>0</v>
      </c>
      <c r="J956">
        <v>0</v>
      </c>
      <c r="K956">
        <v>1</v>
      </c>
      <c r="L956">
        <v>0</v>
      </c>
      <c r="M956">
        <v>0</v>
      </c>
      <c r="N956">
        <v>0</v>
      </c>
      <c r="O956">
        <v>2</v>
      </c>
      <c r="P956">
        <v>2</v>
      </c>
      <c r="Q956" t="s">
        <v>3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 t="s">
        <v>7</v>
      </c>
      <c r="AC956" t="s">
        <v>105</v>
      </c>
      <c r="AD956" t="s">
        <v>667</v>
      </c>
      <c r="AE956" t="s">
        <v>1699</v>
      </c>
      <c r="AF956">
        <v>0</v>
      </c>
      <c r="AG956" t="s">
        <v>3005</v>
      </c>
      <c r="AH956" t="s">
        <v>21</v>
      </c>
      <c r="AI956">
        <v>0</v>
      </c>
      <c r="AJ956">
        <v>0</v>
      </c>
      <c r="AK956">
        <v>0</v>
      </c>
      <c r="AL956" t="s">
        <v>154</v>
      </c>
      <c r="AM956" t="s">
        <v>12</v>
      </c>
      <c r="AN956" t="s">
        <v>41</v>
      </c>
      <c r="AO956" t="s">
        <v>830</v>
      </c>
      <c r="AP956">
        <v>0</v>
      </c>
      <c r="AQ956">
        <v>0</v>
      </c>
      <c r="AR956">
        <v>134672</v>
      </c>
      <c r="AS956" t="s">
        <v>3006</v>
      </c>
    </row>
    <row r="957" spans="1:45" x14ac:dyDescent="0.25">
      <c r="A957" t="s">
        <v>0</v>
      </c>
      <c r="B957" t="s">
        <v>1</v>
      </c>
      <c r="C957" s="1">
        <v>42916</v>
      </c>
      <c r="D957" t="s">
        <v>2</v>
      </c>
      <c r="E957">
        <v>35</v>
      </c>
      <c r="F957">
        <v>2</v>
      </c>
      <c r="G957">
        <v>0</v>
      </c>
      <c r="H957">
        <v>0</v>
      </c>
      <c r="I957">
        <v>1</v>
      </c>
      <c r="J957">
        <v>0</v>
      </c>
      <c r="K957">
        <v>1</v>
      </c>
      <c r="L957">
        <v>0</v>
      </c>
      <c r="M957">
        <v>1</v>
      </c>
      <c r="N957">
        <v>2</v>
      </c>
      <c r="O957">
        <v>3</v>
      </c>
      <c r="P957">
        <v>5</v>
      </c>
      <c r="Q957" t="s">
        <v>63</v>
      </c>
      <c r="R957" t="s">
        <v>7</v>
      </c>
      <c r="S957" t="s">
        <v>8</v>
      </c>
      <c r="T957" t="s">
        <v>9</v>
      </c>
      <c r="U957" t="s">
        <v>19</v>
      </c>
      <c r="V957">
        <v>0</v>
      </c>
      <c r="W957">
        <v>0</v>
      </c>
      <c r="X957" t="s">
        <v>21</v>
      </c>
      <c r="Y957">
        <v>0</v>
      </c>
      <c r="Z957">
        <v>0</v>
      </c>
      <c r="AA957">
        <v>0</v>
      </c>
      <c r="AB957" t="s">
        <v>4</v>
      </c>
      <c r="AC957" t="s">
        <v>60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 t="s">
        <v>21</v>
      </c>
      <c r="AK957">
        <v>0</v>
      </c>
      <c r="AL957" t="s">
        <v>11</v>
      </c>
      <c r="AM957" t="s">
        <v>26</v>
      </c>
      <c r="AN957" t="s">
        <v>41</v>
      </c>
      <c r="AO957" t="s">
        <v>14</v>
      </c>
      <c r="AP957" t="s">
        <v>15</v>
      </c>
      <c r="AQ957" t="s">
        <v>29</v>
      </c>
      <c r="AR957">
        <v>134673</v>
      </c>
      <c r="AS957" t="s">
        <v>3007</v>
      </c>
    </row>
    <row r="958" spans="1:45" x14ac:dyDescent="0.25">
      <c r="A958" t="s">
        <v>0</v>
      </c>
      <c r="B958" t="s">
        <v>1</v>
      </c>
      <c r="C958" s="1">
        <v>42918</v>
      </c>
      <c r="D958" t="s">
        <v>35</v>
      </c>
      <c r="E958">
        <v>17</v>
      </c>
      <c r="F958">
        <v>0</v>
      </c>
      <c r="G958">
        <v>0</v>
      </c>
      <c r="H958">
        <v>2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2</v>
      </c>
      <c r="O958">
        <v>0</v>
      </c>
      <c r="P958">
        <v>2</v>
      </c>
      <c r="Q958" t="s">
        <v>140</v>
      </c>
      <c r="R958" t="s">
        <v>4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 t="s">
        <v>5</v>
      </c>
      <c r="AA958" t="s">
        <v>18</v>
      </c>
      <c r="AB958" t="s">
        <v>7</v>
      </c>
      <c r="AC958" t="s">
        <v>8</v>
      </c>
      <c r="AD958" t="s">
        <v>9</v>
      </c>
      <c r="AE958" t="s">
        <v>38</v>
      </c>
      <c r="AF958">
        <v>0</v>
      </c>
      <c r="AG958">
        <v>0</v>
      </c>
      <c r="AH958" t="s">
        <v>21</v>
      </c>
      <c r="AI958">
        <v>0</v>
      </c>
      <c r="AJ958">
        <v>0</v>
      </c>
      <c r="AK958">
        <v>0</v>
      </c>
      <c r="AL958" t="s">
        <v>11</v>
      </c>
      <c r="AM958" t="s">
        <v>71</v>
      </c>
      <c r="AN958" t="s">
        <v>41</v>
      </c>
      <c r="AO958" t="s">
        <v>14</v>
      </c>
      <c r="AP958" t="s">
        <v>50</v>
      </c>
      <c r="AQ958" t="s">
        <v>730</v>
      </c>
      <c r="AR958">
        <v>134692</v>
      </c>
      <c r="AS958" t="s">
        <v>3008</v>
      </c>
    </row>
    <row r="959" spans="1:45" x14ac:dyDescent="0.25">
      <c r="A959" t="s">
        <v>0</v>
      </c>
      <c r="B959" t="s">
        <v>1</v>
      </c>
      <c r="C959" s="1">
        <v>42916</v>
      </c>
      <c r="D959" t="s">
        <v>2</v>
      </c>
      <c r="E959">
        <v>28</v>
      </c>
      <c r="F959">
        <v>2</v>
      </c>
      <c r="G959">
        <v>0</v>
      </c>
      <c r="H959">
        <v>0</v>
      </c>
      <c r="I959">
        <v>0</v>
      </c>
      <c r="J959">
        <v>0</v>
      </c>
      <c r="K959">
        <v>1</v>
      </c>
      <c r="L959">
        <v>0</v>
      </c>
      <c r="M959">
        <v>0</v>
      </c>
      <c r="N959">
        <v>2</v>
      </c>
      <c r="O959">
        <v>1</v>
      </c>
      <c r="P959">
        <v>3</v>
      </c>
      <c r="Q959" t="s">
        <v>63</v>
      </c>
      <c r="R959" t="s">
        <v>7</v>
      </c>
      <c r="S959" t="s">
        <v>8</v>
      </c>
      <c r="T959" t="s">
        <v>9</v>
      </c>
      <c r="U959" t="s">
        <v>19</v>
      </c>
      <c r="V959">
        <v>0</v>
      </c>
      <c r="W959">
        <v>0</v>
      </c>
      <c r="X959" t="s">
        <v>21</v>
      </c>
      <c r="Y959">
        <v>0</v>
      </c>
      <c r="Z959">
        <v>0</v>
      </c>
      <c r="AA959">
        <v>0</v>
      </c>
      <c r="AB959" t="s">
        <v>4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 t="s">
        <v>5</v>
      </c>
      <c r="AK959" t="s">
        <v>961</v>
      </c>
      <c r="AL959" t="s">
        <v>11</v>
      </c>
      <c r="AM959" t="s">
        <v>26</v>
      </c>
      <c r="AN959" t="s">
        <v>41</v>
      </c>
      <c r="AO959" t="s">
        <v>14</v>
      </c>
      <c r="AP959" t="s">
        <v>15</v>
      </c>
      <c r="AQ959">
        <v>0</v>
      </c>
      <c r="AR959">
        <v>134693</v>
      </c>
      <c r="AS959" t="s">
        <v>3009</v>
      </c>
    </row>
    <row r="960" spans="1:45" x14ac:dyDescent="0.25">
      <c r="A960" t="s">
        <v>0</v>
      </c>
      <c r="B960" t="s">
        <v>1</v>
      </c>
      <c r="C960" s="1">
        <v>42916</v>
      </c>
      <c r="D960" t="s">
        <v>2</v>
      </c>
      <c r="E960">
        <v>32</v>
      </c>
      <c r="F960">
        <v>1</v>
      </c>
      <c r="G960">
        <v>2</v>
      </c>
      <c r="H960">
        <v>1</v>
      </c>
      <c r="I960">
        <v>1</v>
      </c>
      <c r="J960">
        <v>0</v>
      </c>
      <c r="K960">
        <v>2</v>
      </c>
      <c r="L960">
        <v>0</v>
      </c>
      <c r="M960">
        <v>0</v>
      </c>
      <c r="N960">
        <v>2</v>
      </c>
      <c r="O960">
        <v>5</v>
      </c>
      <c r="P960">
        <v>7</v>
      </c>
      <c r="Q960" t="s">
        <v>129</v>
      </c>
      <c r="R960" t="s">
        <v>7</v>
      </c>
      <c r="S960" t="s">
        <v>8</v>
      </c>
      <c r="T960" t="s">
        <v>9</v>
      </c>
      <c r="U960" t="s">
        <v>19</v>
      </c>
      <c r="V960">
        <v>0</v>
      </c>
      <c r="W960">
        <v>0</v>
      </c>
      <c r="X960" t="s">
        <v>21</v>
      </c>
      <c r="Y960">
        <v>0</v>
      </c>
      <c r="Z960">
        <v>0</v>
      </c>
      <c r="AA960">
        <v>0</v>
      </c>
      <c r="AB960" t="s">
        <v>4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 t="s">
        <v>5</v>
      </c>
      <c r="AK960" t="s">
        <v>153</v>
      </c>
      <c r="AL960" t="s">
        <v>11</v>
      </c>
      <c r="AM960" t="s">
        <v>26</v>
      </c>
      <c r="AN960" t="s">
        <v>41</v>
      </c>
      <c r="AO960" t="s">
        <v>14</v>
      </c>
      <c r="AP960" t="s">
        <v>28</v>
      </c>
      <c r="AQ960" t="s">
        <v>47</v>
      </c>
      <c r="AR960">
        <v>134697</v>
      </c>
      <c r="AS960" t="s">
        <v>3010</v>
      </c>
    </row>
    <row r="961" spans="1:45" x14ac:dyDescent="0.25">
      <c r="A961" t="s">
        <v>0</v>
      </c>
      <c r="B961" t="s">
        <v>1</v>
      </c>
      <c r="C961" s="1">
        <v>42918</v>
      </c>
      <c r="D961" t="s">
        <v>35</v>
      </c>
      <c r="E961">
        <v>19</v>
      </c>
      <c r="F961">
        <v>0</v>
      </c>
      <c r="G961">
        <v>0</v>
      </c>
      <c r="H961">
        <v>0</v>
      </c>
      <c r="I961">
        <v>1</v>
      </c>
      <c r="J961">
        <v>1</v>
      </c>
      <c r="K961">
        <v>0</v>
      </c>
      <c r="L961">
        <v>0</v>
      </c>
      <c r="M961">
        <v>0</v>
      </c>
      <c r="N961">
        <v>1</v>
      </c>
      <c r="O961">
        <v>1</v>
      </c>
      <c r="P961">
        <v>2</v>
      </c>
      <c r="Q961" t="s">
        <v>9</v>
      </c>
      <c r="R961" t="s">
        <v>4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 t="s">
        <v>5</v>
      </c>
      <c r="AA961" t="s">
        <v>130</v>
      </c>
      <c r="AB961" t="s">
        <v>7</v>
      </c>
      <c r="AC961" t="s">
        <v>8</v>
      </c>
      <c r="AD961" t="s">
        <v>9</v>
      </c>
      <c r="AE961" t="s">
        <v>38</v>
      </c>
      <c r="AF961">
        <v>0</v>
      </c>
      <c r="AG961">
        <v>0</v>
      </c>
      <c r="AH961" t="s">
        <v>21</v>
      </c>
      <c r="AI961">
        <v>0</v>
      </c>
      <c r="AJ961">
        <v>0</v>
      </c>
      <c r="AK961">
        <v>0</v>
      </c>
      <c r="AL961" t="s">
        <v>11</v>
      </c>
      <c r="AM961" t="s">
        <v>71</v>
      </c>
      <c r="AN961" t="s">
        <v>41</v>
      </c>
      <c r="AO961" t="s">
        <v>14</v>
      </c>
      <c r="AP961" t="s">
        <v>905</v>
      </c>
      <c r="AQ961">
        <v>0</v>
      </c>
      <c r="AR961">
        <v>134698</v>
      </c>
      <c r="AS961" t="s">
        <v>3011</v>
      </c>
    </row>
    <row r="962" spans="1:45" x14ac:dyDescent="0.25">
      <c r="A962" t="s">
        <v>0</v>
      </c>
      <c r="B962" t="s">
        <v>1</v>
      </c>
      <c r="C962" s="1">
        <v>42915</v>
      </c>
      <c r="D962" t="s">
        <v>2</v>
      </c>
      <c r="E962">
        <v>64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1</v>
      </c>
      <c r="N962">
        <v>0</v>
      </c>
      <c r="O962">
        <v>1</v>
      </c>
      <c r="P962">
        <v>1</v>
      </c>
      <c r="Q962" t="s">
        <v>43</v>
      </c>
      <c r="R962" t="s">
        <v>4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 t="s">
        <v>5</v>
      </c>
      <c r="AA962" t="s">
        <v>110</v>
      </c>
      <c r="AB962" t="s">
        <v>7</v>
      </c>
      <c r="AC962" t="s">
        <v>8</v>
      </c>
      <c r="AD962" t="s">
        <v>9</v>
      </c>
      <c r="AE962" t="s">
        <v>38</v>
      </c>
      <c r="AF962">
        <v>0</v>
      </c>
      <c r="AG962">
        <v>0</v>
      </c>
      <c r="AH962" t="s">
        <v>21</v>
      </c>
      <c r="AI962">
        <v>0</v>
      </c>
      <c r="AJ962">
        <v>0</v>
      </c>
      <c r="AK962">
        <v>0</v>
      </c>
      <c r="AL962" t="s">
        <v>11</v>
      </c>
      <c r="AM962" t="s">
        <v>26</v>
      </c>
      <c r="AN962">
        <v>0</v>
      </c>
      <c r="AO962" t="s">
        <v>14</v>
      </c>
      <c r="AP962" t="s">
        <v>15</v>
      </c>
      <c r="AQ962" t="s">
        <v>2827</v>
      </c>
      <c r="AR962">
        <v>134699</v>
      </c>
      <c r="AS962" t="s">
        <v>3012</v>
      </c>
    </row>
    <row r="963" spans="1:45" x14ac:dyDescent="0.25">
      <c r="A963" t="s">
        <v>0</v>
      </c>
      <c r="B963" t="s">
        <v>1</v>
      </c>
      <c r="C963" s="1">
        <v>42918</v>
      </c>
      <c r="D963" t="s">
        <v>2</v>
      </c>
      <c r="E963">
        <v>32</v>
      </c>
      <c r="F963">
        <v>1</v>
      </c>
      <c r="G963">
        <v>0</v>
      </c>
      <c r="H963">
        <v>2</v>
      </c>
      <c r="I963">
        <v>0</v>
      </c>
      <c r="J963">
        <v>0</v>
      </c>
      <c r="K963">
        <v>1</v>
      </c>
      <c r="L963">
        <v>0</v>
      </c>
      <c r="M963">
        <v>0</v>
      </c>
      <c r="N963">
        <v>3</v>
      </c>
      <c r="O963">
        <v>1</v>
      </c>
      <c r="P963">
        <v>4</v>
      </c>
      <c r="Q963" t="s">
        <v>43</v>
      </c>
      <c r="R963" t="s">
        <v>4</v>
      </c>
      <c r="S963" t="s">
        <v>60</v>
      </c>
      <c r="T963" t="s">
        <v>61</v>
      </c>
      <c r="U963">
        <v>0</v>
      </c>
      <c r="V963">
        <v>0</v>
      </c>
      <c r="W963">
        <v>0</v>
      </c>
      <c r="X963">
        <v>0</v>
      </c>
      <c r="Y963">
        <v>0</v>
      </c>
      <c r="Z963" t="s">
        <v>21</v>
      </c>
      <c r="AA963">
        <v>0</v>
      </c>
      <c r="AB963" t="s">
        <v>7</v>
      </c>
      <c r="AC963" t="s">
        <v>8</v>
      </c>
      <c r="AD963" t="s">
        <v>9</v>
      </c>
      <c r="AE963" t="s">
        <v>19</v>
      </c>
      <c r="AF963">
        <v>0</v>
      </c>
      <c r="AG963">
        <v>0</v>
      </c>
      <c r="AH963" t="s">
        <v>21</v>
      </c>
      <c r="AI963">
        <v>0</v>
      </c>
      <c r="AJ963">
        <v>0</v>
      </c>
      <c r="AK963">
        <v>0</v>
      </c>
      <c r="AL963" t="s">
        <v>11</v>
      </c>
      <c r="AM963" t="s">
        <v>26</v>
      </c>
      <c r="AN963" t="s">
        <v>41</v>
      </c>
      <c r="AO963" t="s">
        <v>14</v>
      </c>
      <c r="AP963" t="s">
        <v>15</v>
      </c>
      <c r="AQ963">
        <v>0</v>
      </c>
      <c r="AR963">
        <v>134700</v>
      </c>
      <c r="AS963" t="s">
        <v>3013</v>
      </c>
    </row>
    <row r="964" spans="1:45" x14ac:dyDescent="0.25">
      <c r="A964" t="s">
        <v>828</v>
      </c>
      <c r="B964" t="s">
        <v>1134</v>
      </c>
      <c r="C964" s="1">
        <v>42918</v>
      </c>
      <c r="D964" t="s">
        <v>2</v>
      </c>
      <c r="E964">
        <v>60</v>
      </c>
      <c r="F964">
        <v>0</v>
      </c>
      <c r="G964">
        <v>0</v>
      </c>
      <c r="H964">
        <v>0</v>
      </c>
      <c r="I964">
        <v>0</v>
      </c>
      <c r="J964">
        <v>1</v>
      </c>
      <c r="K964">
        <v>0</v>
      </c>
      <c r="L964">
        <v>0</v>
      </c>
      <c r="M964">
        <v>1</v>
      </c>
      <c r="N964">
        <v>1</v>
      </c>
      <c r="O964">
        <v>1</v>
      </c>
      <c r="P964">
        <v>2</v>
      </c>
      <c r="Q964" t="s">
        <v>3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 t="s">
        <v>7</v>
      </c>
      <c r="AC964" t="s">
        <v>105</v>
      </c>
      <c r="AD964" t="s">
        <v>3</v>
      </c>
      <c r="AE964" t="s">
        <v>1672</v>
      </c>
      <c r="AF964">
        <v>0</v>
      </c>
      <c r="AG964" t="s">
        <v>1672</v>
      </c>
      <c r="AH964" t="s">
        <v>21</v>
      </c>
      <c r="AI964">
        <v>0</v>
      </c>
      <c r="AJ964">
        <v>0</v>
      </c>
      <c r="AK964">
        <v>0</v>
      </c>
      <c r="AL964" t="s">
        <v>154</v>
      </c>
      <c r="AM964" t="s">
        <v>12</v>
      </c>
      <c r="AN964" t="s">
        <v>41</v>
      </c>
      <c r="AO964" t="s">
        <v>830</v>
      </c>
      <c r="AP964">
        <v>0</v>
      </c>
      <c r="AQ964" t="s">
        <v>29</v>
      </c>
      <c r="AR964">
        <v>134703</v>
      </c>
      <c r="AS964" t="s">
        <v>3014</v>
      </c>
    </row>
    <row r="965" spans="1:45" x14ac:dyDescent="0.25">
      <c r="A965" t="s">
        <v>0</v>
      </c>
      <c r="B965" t="s">
        <v>1</v>
      </c>
      <c r="C965" s="1">
        <v>42918</v>
      </c>
      <c r="D965" t="s">
        <v>35</v>
      </c>
      <c r="E965">
        <v>38</v>
      </c>
      <c r="F965">
        <v>0</v>
      </c>
      <c r="G965">
        <v>0</v>
      </c>
      <c r="H965">
        <v>0</v>
      </c>
      <c r="I965">
        <v>0</v>
      </c>
      <c r="J965">
        <v>1</v>
      </c>
      <c r="K965">
        <v>1</v>
      </c>
      <c r="L965">
        <v>0</v>
      </c>
      <c r="M965">
        <v>0</v>
      </c>
      <c r="N965">
        <v>1</v>
      </c>
      <c r="O965">
        <v>1</v>
      </c>
      <c r="P965">
        <v>2</v>
      </c>
      <c r="Q965">
        <v>0</v>
      </c>
      <c r="R965" t="s">
        <v>4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 t="s">
        <v>5</v>
      </c>
      <c r="AA965" t="s">
        <v>18</v>
      </c>
      <c r="AB965" t="s">
        <v>7</v>
      </c>
      <c r="AC965" t="s">
        <v>8</v>
      </c>
      <c r="AD965" t="s">
        <v>9</v>
      </c>
      <c r="AE965" t="s">
        <v>65</v>
      </c>
      <c r="AF965">
        <v>0</v>
      </c>
      <c r="AG965">
        <v>0</v>
      </c>
      <c r="AH965" t="s">
        <v>21</v>
      </c>
      <c r="AI965">
        <v>0</v>
      </c>
      <c r="AJ965">
        <v>0</v>
      </c>
      <c r="AK965">
        <v>0</v>
      </c>
      <c r="AL965" t="s">
        <v>11</v>
      </c>
      <c r="AM965" t="s">
        <v>40</v>
      </c>
      <c r="AN965" t="s">
        <v>41</v>
      </c>
      <c r="AO965" t="s">
        <v>14</v>
      </c>
      <c r="AP965" t="s">
        <v>28</v>
      </c>
      <c r="AQ965">
        <v>0</v>
      </c>
      <c r="AR965">
        <v>134704</v>
      </c>
      <c r="AS965" t="s">
        <v>3015</v>
      </c>
    </row>
    <row r="966" spans="1:45" x14ac:dyDescent="0.25">
      <c r="A966" t="s">
        <v>828</v>
      </c>
      <c r="B966" t="s">
        <v>1134</v>
      </c>
      <c r="C966" s="1">
        <v>42918</v>
      </c>
      <c r="D966" t="s">
        <v>2</v>
      </c>
      <c r="E966">
        <v>20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1</v>
      </c>
      <c r="L966">
        <v>0</v>
      </c>
      <c r="M966">
        <v>0</v>
      </c>
      <c r="N966">
        <v>0</v>
      </c>
      <c r="O966">
        <v>1</v>
      </c>
      <c r="P966">
        <v>1</v>
      </c>
      <c r="Q966" t="s">
        <v>3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 t="s">
        <v>7</v>
      </c>
      <c r="AC966" t="s">
        <v>105</v>
      </c>
      <c r="AD966" t="s">
        <v>3</v>
      </c>
      <c r="AE966" t="s">
        <v>3</v>
      </c>
      <c r="AF966">
        <v>0</v>
      </c>
      <c r="AG966" t="s">
        <v>3</v>
      </c>
      <c r="AH966" t="s">
        <v>21</v>
      </c>
      <c r="AI966">
        <v>0</v>
      </c>
      <c r="AJ966">
        <v>0</v>
      </c>
      <c r="AK966">
        <v>0</v>
      </c>
      <c r="AL966" t="s">
        <v>154</v>
      </c>
      <c r="AM966" t="s">
        <v>12</v>
      </c>
      <c r="AN966" t="s">
        <v>41</v>
      </c>
      <c r="AO966" t="s">
        <v>830</v>
      </c>
      <c r="AP966">
        <v>0</v>
      </c>
      <c r="AQ966">
        <v>0</v>
      </c>
      <c r="AR966">
        <v>134705</v>
      </c>
      <c r="AS966" t="s">
        <v>3016</v>
      </c>
    </row>
    <row r="967" spans="1:45" x14ac:dyDescent="0.25">
      <c r="A967" t="s">
        <v>0</v>
      </c>
      <c r="B967" t="s">
        <v>1</v>
      </c>
      <c r="C967" s="1">
        <v>42918</v>
      </c>
      <c r="D967" t="s">
        <v>35</v>
      </c>
      <c r="E967">
        <v>17</v>
      </c>
      <c r="F967">
        <v>0</v>
      </c>
      <c r="G967">
        <v>0</v>
      </c>
      <c r="H967">
        <v>1</v>
      </c>
      <c r="I967">
        <v>1</v>
      </c>
      <c r="J967">
        <v>0</v>
      </c>
      <c r="K967">
        <v>0</v>
      </c>
      <c r="L967">
        <v>0</v>
      </c>
      <c r="M967">
        <v>0</v>
      </c>
      <c r="N967">
        <v>1</v>
      </c>
      <c r="O967">
        <v>1</v>
      </c>
      <c r="P967">
        <v>2</v>
      </c>
      <c r="Q967" t="s">
        <v>9</v>
      </c>
      <c r="R967" t="s">
        <v>4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 t="s">
        <v>5</v>
      </c>
      <c r="AA967" t="s">
        <v>130</v>
      </c>
      <c r="AB967" t="s">
        <v>7</v>
      </c>
      <c r="AC967" t="s">
        <v>8</v>
      </c>
      <c r="AD967" t="s">
        <v>9</v>
      </c>
      <c r="AE967" t="s">
        <v>38</v>
      </c>
      <c r="AF967">
        <v>0</v>
      </c>
      <c r="AG967">
        <v>0</v>
      </c>
      <c r="AH967" t="s">
        <v>21</v>
      </c>
      <c r="AI967">
        <v>0</v>
      </c>
      <c r="AJ967">
        <v>0</v>
      </c>
      <c r="AK967">
        <v>0</v>
      </c>
      <c r="AL967" t="s">
        <v>11</v>
      </c>
      <c r="AM967" t="s">
        <v>71</v>
      </c>
      <c r="AN967" t="s">
        <v>41</v>
      </c>
      <c r="AO967" t="s">
        <v>14</v>
      </c>
      <c r="AP967" t="s">
        <v>905</v>
      </c>
      <c r="AQ967" t="s">
        <v>227</v>
      </c>
      <c r="AR967">
        <v>134720</v>
      </c>
      <c r="AS967" t="s">
        <v>3017</v>
      </c>
    </row>
    <row r="968" spans="1:45" x14ac:dyDescent="0.25">
      <c r="A968" t="s">
        <v>0</v>
      </c>
      <c r="B968" t="s">
        <v>1</v>
      </c>
      <c r="C968" s="1">
        <v>42915</v>
      </c>
      <c r="D968" t="s">
        <v>2</v>
      </c>
      <c r="E968">
        <v>35</v>
      </c>
      <c r="F968">
        <v>0</v>
      </c>
      <c r="G968">
        <v>0</v>
      </c>
      <c r="H968">
        <v>0</v>
      </c>
      <c r="I968">
        <v>1</v>
      </c>
      <c r="J968">
        <v>2</v>
      </c>
      <c r="K968">
        <v>1</v>
      </c>
      <c r="L968">
        <v>1</v>
      </c>
      <c r="M968">
        <v>0</v>
      </c>
      <c r="N968">
        <v>3</v>
      </c>
      <c r="O968">
        <v>2</v>
      </c>
      <c r="P968">
        <v>5</v>
      </c>
      <c r="Q968" t="s">
        <v>129</v>
      </c>
      <c r="R968" t="s">
        <v>4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 t="s">
        <v>7</v>
      </c>
      <c r="AC968" t="s">
        <v>8</v>
      </c>
      <c r="AD968" t="s">
        <v>9</v>
      </c>
      <c r="AE968" t="s">
        <v>19</v>
      </c>
      <c r="AF968">
        <v>0</v>
      </c>
      <c r="AG968">
        <v>0</v>
      </c>
      <c r="AH968" t="s">
        <v>21</v>
      </c>
      <c r="AI968">
        <v>0</v>
      </c>
      <c r="AJ968">
        <v>0</v>
      </c>
      <c r="AK968">
        <v>0</v>
      </c>
      <c r="AL968" t="s">
        <v>11</v>
      </c>
      <c r="AM968" t="s">
        <v>26</v>
      </c>
      <c r="AN968" t="s">
        <v>41</v>
      </c>
      <c r="AO968" t="s">
        <v>14</v>
      </c>
      <c r="AP968" t="s">
        <v>15</v>
      </c>
      <c r="AQ968">
        <v>0</v>
      </c>
      <c r="AR968">
        <v>134738</v>
      </c>
      <c r="AS968" t="s">
        <v>3018</v>
      </c>
    </row>
    <row r="969" spans="1:45" x14ac:dyDescent="0.25">
      <c r="A969" t="s">
        <v>0</v>
      </c>
      <c r="B969" t="s">
        <v>1</v>
      </c>
      <c r="C969" s="1">
        <v>42918</v>
      </c>
      <c r="D969" t="s">
        <v>2</v>
      </c>
      <c r="E969">
        <v>38</v>
      </c>
      <c r="F969">
        <v>0</v>
      </c>
      <c r="G969">
        <v>0</v>
      </c>
      <c r="H969">
        <v>0</v>
      </c>
      <c r="I969">
        <v>1</v>
      </c>
      <c r="J969">
        <v>0</v>
      </c>
      <c r="K969">
        <v>3</v>
      </c>
      <c r="L969">
        <v>0</v>
      </c>
      <c r="M969">
        <v>0</v>
      </c>
      <c r="N969">
        <v>0</v>
      </c>
      <c r="O969">
        <v>4</v>
      </c>
      <c r="P969">
        <v>4</v>
      </c>
      <c r="Q969">
        <v>0</v>
      </c>
      <c r="R969" t="s">
        <v>4</v>
      </c>
      <c r="S969" t="s">
        <v>36</v>
      </c>
      <c r="T969" t="s">
        <v>37</v>
      </c>
      <c r="U969">
        <v>0</v>
      </c>
      <c r="V969">
        <v>0</v>
      </c>
      <c r="W969">
        <v>0</v>
      </c>
      <c r="X969">
        <v>0</v>
      </c>
      <c r="Y969">
        <v>0</v>
      </c>
      <c r="Z969" t="s">
        <v>21</v>
      </c>
      <c r="AA969">
        <v>0</v>
      </c>
      <c r="AB969" t="s">
        <v>7</v>
      </c>
      <c r="AC969" t="s">
        <v>8</v>
      </c>
      <c r="AD969" t="s">
        <v>9</v>
      </c>
      <c r="AE969" t="s">
        <v>38</v>
      </c>
      <c r="AF969">
        <v>0</v>
      </c>
      <c r="AG969">
        <v>0</v>
      </c>
      <c r="AH969" t="s">
        <v>21</v>
      </c>
      <c r="AI969">
        <v>0</v>
      </c>
      <c r="AJ969">
        <v>0</v>
      </c>
      <c r="AK969">
        <v>0</v>
      </c>
      <c r="AL969" t="s">
        <v>11</v>
      </c>
      <c r="AM969" t="s">
        <v>71</v>
      </c>
      <c r="AN969" t="s">
        <v>41</v>
      </c>
      <c r="AO969" t="s">
        <v>14</v>
      </c>
      <c r="AP969" t="s">
        <v>28</v>
      </c>
      <c r="AQ969">
        <v>0</v>
      </c>
      <c r="AR969">
        <v>134746</v>
      </c>
      <c r="AS969" t="s">
        <v>3019</v>
      </c>
    </row>
    <row r="970" spans="1:45" x14ac:dyDescent="0.25">
      <c r="A970" t="s">
        <v>828</v>
      </c>
      <c r="B970" t="s">
        <v>1134</v>
      </c>
      <c r="C970" s="1">
        <v>42918</v>
      </c>
      <c r="D970" t="s">
        <v>35</v>
      </c>
      <c r="E970">
        <v>68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1</v>
      </c>
      <c r="M970">
        <v>0</v>
      </c>
      <c r="N970">
        <v>1</v>
      </c>
      <c r="O970">
        <v>0</v>
      </c>
      <c r="P970">
        <v>1</v>
      </c>
      <c r="Q970" t="s">
        <v>3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 t="s">
        <v>7</v>
      </c>
      <c r="AC970" t="s">
        <v>105</v>
      </c>
      <c r="AD970" t="s">
        <v>3</v>
      </c>
      <c r="AE970" t="s">
        <v>3</v>
      </c>
      <c r="AF970">
        <v>0</v>
      </c>
      <c r="AG970" t="s">
        <v>3</v>
      </c>
      <c r="AH970" t="s">
        <v>21</v>
      </c>
      <c r="AI970">
        <v>0</v>
      </c>
      <c r="AJ970">
        <v>0</v>
      </c>
      <c r="AK970">
        <v>0</v>
      </c>
      <c r="AL970" t="s">
        <v>154</v>
      </c>
      <c r="AM970" t="s">
        <v>12</v>
      </c>
      <c r="AN970" t="s">
        <v>41</v>
      </c>
      <c r="AO970" t="s">
        <v>830</v>
      </c>
      <c r="AP970">
        <v>0</v>
      </c>
      <c r="AQ970">
        <v>0</v>
      </c>
      <c r="AR970">
        <v>134748</v>
      </c>
      <c r="AS970" t="s">
        <v>3020</v>
      </c>
    </row>
    <row r="971" spans="1:45" x14ac:dyDescent="0.25">
      <c r="A971" t="s">
        <v>0</v>
      </c>
      <c r="B971" t="s">
        <v>1</v>
      </c>
      <c r="C971" s="1">
        <v>42918</v>
      </c>
      <c r="D971" t="s">
        <v>2</v>
      </c>
      <c r="E971">
        <v>32</v>
      </c>
      <c r="F971">
        <v>1</v>
      </c>
      <c r="G971">
        <v>0</v>
      </c>
      <c r="H971">
        <v>0</v>
      </c>
      <c r="I971">
        <v>0</v>
      </c>
      <c r="J971">
        <v>0</v>
      </c>
      <c r="K971">
        <v>1</v>
      </c>
      <c r="L971">
        <v>0</v>
      </c>
      <c r="M971">
        <v>0</v>
      </c>
      <c r="N971">
        <v>1</v>
      </c>
      <c r="O971">
        <v>1</v>
      </c>
      <c r="P971">
        <v>2</v>
      </c>
      <c r="Q971" t="s">
        <v>96</v>
      </c>
      <c r="R971" t="s">
        <v>4</v>
      </c>
      <c r="S971" t="s">
        <v>36</v>
      </c>
      <c r="T971" t="s">
        <v>37</v>
      </c>
      <c r="U971">
        <v>0</v>
      </c>
      <c r="V971">
        <v>0</v>
      </c>
      <c r="W971">
        <v>0</v>
      </c>
      <c r="X971">
        <v>0</v>
      </c>
      <c r="Y971">
        <v>0</v>
      </c>
      <c r="Z971" t="s">
        <v>21</v>
      </c>
      <c r="AA971">
        <v>0</v>
      </c>
      <c r="AB971" t="s">
        <v>7</v>
      </c>
      <c r="AC971" t="s">
        <v>8</v>
      </c>
      <c r="AD971" t="s">
        <v>9</v>
      </c>
      <c r="AE971" t="s">
        <v>65</v>
      </c>
      <c r="AF971">
        <v>0</v>
      </c>
      <c r="AG971">
        <v>0</v>
      </c>
      <c r="AH971" t="s">
        <v>21</v>
      </c>
      <c r="AI971">
        <v>0</v>
      </c>
      <c r="AJ971">
        <v>0</v>
      </c>
      <c r="AK971">
        <v>0</v>
      </c>
      <c r="AL971" t="s">
        <v>11</v>
      </c>
      <c r="AM971" t="s">
        <v>40</v>
      </c>
      <c r="AN971">
        <v>0</v>
      </c>
      <c r="AO971" t="s">
        <v>14</v>
      </c>
      <c r="AP971" t="s">
        <v>15</v>
      </c>
      <c r="AQ971" t="s">
        <v>47</v>
      </c>
      <c r="AR971">
        <v>134750</v>
      </c>
      <c r="AS971" t="s">
        <v>3021</v>
      </c>
    </row>
    <row r="972" spans="1:45" x14ac:dyDescent="0.25">
      <c r="A972" t="s">
        <v>0</v>
      </c>
      <c r="B972" t="s">
        <v>1</v>
      </c>
      <c r="C972" s="1">
        <v>42915</v>
      </c>
      <c r="D972" t="s">
        <v>2</v>
      </c>
      <c r="E972">
        <v>30</v>
      </c>
      <c r="F972">
        <v>0</v>
      </c>
      <c r="G972">
        <v>0</v>
      </c>
      <c r="H972">
        <v>0</v>
      </c>
      <c r="I972">
        <v>1</v>
      </c>
      <c r="J972">
        <v>2</v>
      </c>
      <c r="K972">
        <v>1</v>
      </c>
      <c r="L972">
        <v>1</v>
      </c>
      <c r="M972">
        <v>0</v>
      </c>
      <c r="N972">
        <v>3</v>
      </c>
      <c r="O972">
        <v>2</v>
      </c>
      <c r="P972">
        <v>5</v>
      </c>
      <c r="Q972" t="s">
        <v>411</v>
      </c>
      <c r="R972" t="s">
        <v>4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 t="s">
        <v>5</v>
      </c>
      <c r="AA972" t="s">
        <v>110</v>
      </c>
      <c r="AB972" t="s">
        <v>7</v>
      </c>
      <c r="AC972" t="s">
        <v>8</v>
      </c>
      <c r="AD972" t="s">
        <v>9</v>
      </c>
      <c r="AE972" t="s">
        <v>19</v>
      </c>
      <c r="AF972">
        <v>0</v>
      </c>
      <c r="AG972">
        <v>0</v>
      </c>
      <c r="AH972" t="s">
        <v>21</v>
      </c>
      <c r="AI972">
        <v>0</v>
      </c>
      <c r="AJ972">
        <v>0</v>
      </c>
      <c r="AK972">
        <v>0</v>
      </c>
      <c r="AL972" t="s">
        <v>11</v>
      </c>
      <c r="AM972" t="s">
        <v>26</v>
      </c>
      <c r="AN972" t="s">
        <v>41</v>
      </c>
      <c r="AO972" t="s">
        <v>14</v>
      </c>
      <c r="AP972" t="s">
        <v>15</v>
      </c>
      <c r="AQ972">
        <v>0</v>
      </c>
      <c r="AR972">
        <v>134751</v>
      </c>
      <c r="AS972" t="s">
        <v>3022</v>
      </c>
    </row>
    <row r="973" spans="1:45" x14ac:dyDescent="0.25">
      <c r="A973" t="s">
        <v>0</v>
      </c>
      <c r="B973" t="s">
        <v>1</v>
      </c>
      <c r="C973" s="1">
        <v>42918</v>
      </c>
      <c r="D973" t="s">
        <v>2</v>
      </c>
      <c r="E973">
        <v>34</v>
      </c>
      <c r="F973">
        <v>0</v>
      </c>
      <c r="G973">
        <v>0</v>
      </c>
      <c r="H973">
        <v>0</v>
      </c>
      <c r="I973">
        <v>0</v>
      </c>
      <c r="J973">
        <v>1</v>
      </c>
      <c r="K973">
        <v>2</v>
      </c>
      <c r="L973">
        <v>0</v>
      </c>
      <c r="M973">
        <v>0</v>
      </c>
      <c r="N973">
        <v>1</v>
      </c>
      <c r="O973">
        <v>2</v>
      </c>
      <c r="P973">
        <v>3</v>
      </c>
      <c r="Q973" t="s">
        <v>59</v>
      </c>
      <c r="R973" t="s">
        <v>4</v>
      </c>
      <c r="S973" t="s">
        <v>60</v>
      </c>
      <c r="T973" t="s">
        <v>73</v>
      </c>
      <c r="U973">
        <v>0</v>
      </c>
      <c r="V973">
        <v>0</v>
      </c>
      <c r="W973">
        <v>0</v>
      </c>
      <c r="X973">
        <v>0</v>
      </c>
      <c r="Y973">
        <v>0</v>
      </c>
      <c r="Z973" t="s">
        <v>21</v>
      </c>
      <c r="AA973">
        <v>0</v>
      </c>
      <c r="AB973" t="s">
        <v>7</v>
      </c>
      <c r="AC973" t="s">
        <v>8</v>
      </c>
      <c r="AD973" t="s">
        <v>9</v>
      </c>
      <c r="AE973" t="s">
        <v>38</v>
      </c>
      <c r="AF973">
        <v>0</v>
      </c>
      <c r="AG973">
        <v>0</v>
      </c>
      <c r="AH973" t="s">
        <v>21</v>
      </c>
      <c r="AI973">
        <v>0</v>
      </c>
      <c r="AJ973">
        <v>0</v>
      </c>
      <c r="AK973">
        <v>0</v>
      </c>
      <c r="AL973" t="s">
        <v>11</v>
      </c>
      <c r="AM973" t="s">
        <v>26</v>
      </c>
      <c r="AN973">
        <v>0</v>
      </c>
      <c r="AO973" t="s">
        <v>14</v>
      </c>
      <c r="AP973" t="s">
        <v>15</v>
      </c>
      <c r="AQ973">
        <v>0</v>
      </c>
      <c r="AR973">
        <v>134762</v>
      </c>
      <c r="AS973" t="s">
        <v>3023</v>
      </c>
    </row>
    <row r="974" spans="1:45" x14ac:dyDescent="0.25">
      <c r="A974" t="s">
        <v>0</v>
      </c>
      <c r="B974" t="s">
        <v>1</v>
      </c>
      <c r="C974" s="1">
        <v>42918</v>
      </c>
      <c r="D974" t="s">
        <v>2</v>
      </c>
      <c r="E974">
        <v>40</v>
      </c>
      <c r="F974">
        <v>1</v>
      </c>
      <c r="G974">
        <v>1</v>
      </c>
      <c r="H974">
        <v>0</v>
      </c>
      <c r="I974">
        <v>1</v>
      </c>
      <c r="J974">
        <v>2</v>
      </c>
      <c r="K974">
        <v>3</v>
      </c>
      <c r="L974">
        <v>0</v>
      </c>
      <c r="M974">
        <v>0</v>
      </c>
      <c r="N974">
        <v>3</v>
      </c>
      <c r="O974">
        <v>5</v>
      </c>
      <c r="P974">
        <v>8</v>
      </c>
      <c r="Q974" t="s">
        <v>125</v>
      </c>
      <c r="R974" t="s">
        <v>327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 t="s">
        <v>5</v>
      </c>
      <c r="AA974" t="s">
        <v>328</v>
      </c>
      <c r="AB974" t="s">
        <v>7</v>
      </c>
      <c r="AC974" t="s">
        <v>8</v>
      </c>
      <c r="AD974" t="s">
        <v>9</v>
      </c>
      <c r="AE974">
        <v>0</v>
      </c>
      <c r="AF974">
        <v>0</v>
      </c>
      <c r="AG974">
        <v>0</v>
      </c>
      <c r="AH974" t="s">
        <v>5</v>
      </c>
      <c r="AI974" t="s">
        <v>10</v>
      </c>
      <c r="AJ974">
        <v>0</v>
      </c>
      <c r="AK974">
        <v>0</v>
      </c>
      <c r="AL974" t="s">
        <v>11</v>
      </c>
      <c r="AM974" t="s">
        <v>26</v>
      </c>
      <c r="AN974" t="s">
        <v>13</v>
      </c>
      <c r="AO974" t="s">
        <v>14</v>
      </c>
      <c r="AP974" t="s">
        <v>905</v>
      </c>
      <c r="AQ974">
        <v>0</v>
      </c>
      <c r="AR974">
        <v>134764</v>
      </c>
      <c r="AS974" t="s">
        <v>3024</v>
      </c>
    </row>
    <row r="975" spans="1:45" x14ac:dyDescent="0.25">
      <c r="A975" t="s">
        <v>0</v>
      </c>
      <c r="B975" t="s">
        <v>1</v>
      </c>
      <c r="C975" s="1">
        <v>42915</v>
      </c>
      <c r="D975" t="s">
        <v>2</v>
      </c>
      <c r="E975">
        <v>28</v>
      </c>
      <c r="F975">
        <v>0</v>
      </c>
      <c r="G975">
        <v>0</v>
      </c>
      <c r="H975">
        <v>0</v>
      </c>
      <c r="I975">
        <v>0</v>
      </c>
      <c r="J975">
        <v>1</v>
      </c>
      <c r="K975">
        <v>2</v>
      </c>
      <c r="L975">
        <v>1</v>
      </c>
      <c r="M975">
        <v>1</v>
      </c>
      <c r="N975">
        <v>2</v>
      </c>
      <c r="O975">
        <v>3</v>
      </c>
      <c r="P975">
        <v>5</v>
      </c>
      <c r="Q975" t="s">
        <v>70</v>
      </c>
      <c r="R975" t="s">
        <v>4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 t="s">
        <v>7</v>
      </c>
      <c r="AC975" t="s">
        <v>8</v>
      </c>
      <c r="AD975" t="s">
        <v>9</v>
      </c>
      <c r="AE975" t="s">
        <v>65</v>
      </c>
      <c r="AF975">
        <v>0</v>
      </c>
      <c r="AG975">
        <v>0</v>
      </c>
      <c r="AH975" t="s">
        <v>21</v>
      </c>
      <c r="AI975">
        <v>0</v>
      </c>
      <c r="AJ975">
        <v>0</v>
      </c>
      <c r="AK975">
        <v>0</v>
      </c>
      <c r="AL975" t="s">
        <v>11</v>
      </c>
      <c r="AM975" t="s">
        <v>26</v>
      </c>
      <c r="AN975" t="s">
        <v>41</v>
      </c>
      <c r="AO975" t="s">
        <v>14</v>
      </c>
      <c r="AP975" t="s">
        <v>15</v>
      </c>
      <c r="AQ975">
        <v>0</v>
      </c>
      <c r="AR975">
        <v>134765</v>
      </c>
      <c r="AS975" t="s">
        <v>3025</v>
      </c>
    </row>
    <row r="976" spans="1:45" x14ac:dyDescent="0.25">
      <c r="A976" t="s">
        <v>0</v>
      </c>
      <c r="B976" t="s">
        <v>1</v>
      </c>
      <c r="C976" s="1">
        <v>42918</v>
      </c>
      <c r="D976" t="s">
        <v>2</v>
      </c>
      <c r="E976">
        <v>39</v>
      </c>
      <c r="F976">
        <v>1</v>
      </c>
      <c r="G976">
        <v>0</v>
      </c>
      <c r="H976">
        <v>3</v>
      </c>
      <c r="I976">
        <v>4</v>
      </c>
      <c r="J976">
        <v>0</v>
      </c>
      <c r="K976">
        <v>2</v>
      </c>
      <c r="L976">
        <v>0</v>
      </c>
      <c r="M976">
        <v>0</v>
      </c>
      <c r="N976">
        <v>4</v>
      </c>
      <c r="O976">
        <v>6</v>
      </c>
      <c r="P976">
        <v>10</v>
      </c>
      <c r="Q976" t="s">
        <v>63</v>
      </c>
      <c r="R976" t="s">
        <v>4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 t="s">
        <v>5</v>
      </c>
      <c r="AA976" t="s">
        <v>6</v>
      </c>
      <c r="AB976" t="s">
        <v>7</v>
      </c>
      <c r="AC976" t="s">
        <v>8</v>
      </c>
      <c r="AD976" t="s">
        <v>9</v>
      </c>
      <c r="AE976" t="s">
        <v>65</v>
      </c>
      <c r="AF976">
        <v>0</v>
      </c>
      <c r="AG976">
        <v>0</v>
      </c>
      <c r="AH976" t="s">
        <v>21</v>
      </c>
      <c r="AI976">
        <v>0</v>
      </c>
      <c r="AJ976">
        <v>0</v>
      </c>
      <c r="AK976">
        <v>0</v>
      </c>
      <c r="AL976" t="s">
        <v>11</v>
      </c>
      <c r="AM976" t="s">
        <v>26</v>
      </c>
      <c r="AN976" t="s">
        <v>13</v>
      </c>
      <c r="AO976" t="s">
        <v>14</v>
      </c>
      <c r="AP976" t="s">
        <v>905</v>
      </c>
      <c r="AQ976">
        <v>0</v>
      </c>
      <c r="AR976">
        <v>134767</v>
      </c>
      <c r="AS976" t="s">
        <v>3026</v>
      </c>
    </row>
    <row r="977" spans="1:45" x14ac:dyDescent="0.25">
      <c r="A977" t="s">
        <v>0</v>
      </c>
      <c r="B977" t="s">
        <v>1</v>
      </c>
      <c r="C977" s="1">
        <v>42918</v>
      </c>
      <c r="D977" t="s">
        <v>2</v>
      </c>
      <c r="E977">
        <v>28</v>
      </c>
      <c r="F977">
        <v>0</v>
      </c>
      <c r="G977">
        <v>0</v>
      </c>
      <c r="H977">
        <v>3</v>
      </c>
      <c r="I977">
        <v>1</v>
      </c>
      <c r="J977">
        <v>0</v>
      </c>
      <c r="K977">
        <v>1</v>
      </c>
      <c r="L977">
        <v>0</v>
      </c>
      <c r="M977">
        <v>0</v>
      </c>
      <c r="N977">
        <v>3</v>
      </c>
      <c r="O977">
        <v>2</v>
      </c>
      <c r="P977">
        <v>5</v>
      </c>
      <c r="Q977" t="s">
        <v>9</v>
      </c>
      <c r="R977" t="s">
        <v>4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 t="s">
        <v>5</v>
      </c>
      <c r="AA977" t="s">
        <v>18</v>
      </c>
      <c r="AB977" t="s">
        <v>7</v>
      </c>
      <c r="AC977" t="s">
        <v>8</v>
      </c>
      <c r="AD977" t="s">
        <v>9</v>
      </c>
      <c r="AE977" t="s">
        <v>38</v>
      </c>
      <c r="AF977">
        <v>0</v>
      </c>
      <c r="AG977">
        <v>0</v>
      </c>
      <c r="AH977" t="s">
        <v>21</v>
      </c>
      <c r="AI977">
        <v>0</v>
      </c>
      <c r="AJ977">
        <v>0</v>
      </c>
      <c r="AK977">
        <v>0</v>
      </c>
      <c r="AL977" t="s">
        <v>427</v>
      </c>
      <c r="AM977" t="s">
        <v>71</v>
      </c>
      <c r="AN977" t="s">
        <v>41</v>
      </c>
      <c r="AO977" t="s">
        <v>14</v>
      </c>
      <c r="AP977" t="s">
        <v>15</v>
      </c>
      <c r="AQ977">
        <v>0</v>
      </c>
      <c r="AR977">
        <v>134768</v>
      </c>
      <c r="AS977" t="s">
        <v>3027</v>
      </c>
    </row>
    <row r="978" spans="1:45" x14ac:dyDescent="0.25">
      <c r="A978" t="s">
        <v>0</v>
      </c>
      <c r="B978" t="s">
        <v>1</v>
      </c>
      <c r="C978" s="1">
        <v>42915</v>
      </c>
      <c r="D978" t="s">
        <v>35</v>
      </c>
      <c r="E978">
        <v>50</v>
      </c>
      <c r="F978">
        <v>0</v>
      </c>
      <c r="G978">
        <v>0</v>
      </c>
      <c r="H978">
        <v>2</v>
      </c>
      <c r="I978">
        <v>1</v>
      </c>
      <c r="J978">
        <v>1</v>
      </c>
      <c r="K978">
        <v>0</v>
      </c>
      <c r="L978">
        <v>2</v>
      </c>
      <c r="M978">
        <v>1</v>
      </c>
      <c r="N978">
        <v>5</v>
      </c>
      <c r="O978">
        <v>2</v>
      </c>
      <c r="P978">
        <v>7</v>
      </c>
      <c r="Q978" t="s">
        <v>290</v>
      </c>
      <c r="R978" t="s">
        <v>4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 t="s">
        <v>5</v>
      </c>
      <c r="AA978" t="s">
        <v>25</v>
      </c>
      <c r="AB978" t="s">
        <v>7</v>
      </c>
      <c r="AC978" t="s">
        <v>112</v>
      </c>
      <c r="AD978" t="s">
        <v>290</v>
      </c>
      <c r="AE978" t="s">
        <v>290</v>
      </c>
      <c r="AF978">
        <v>0</v>
      </c>
      <c r="AG978">
        <v>0</v>
      </c>
      <c r="AH978" t="s">
        <v>21</v>
      </c>
      <c r="AI978">
        <v>0</v>
      </c>
      <c r="AJ978">
        <v>0</v>
      </c>
      <c r="AK978">
        <v>0</v>
      </c>
      <c r="AL978" t="s">
        <v>11</v>
      </c>
      <c r="AM978" t="s">
        <v>26</v>
      </c>
      <c r="AN978" t="s">
        <v>13</v>
      </c>
      <c r="AO978" t="s">
        <v>14</v>
      </c>
      <c r="AP978" t="s">
        <v>28</v>
      </c>
      <c r="AQ978" t="s">
        <v>29</v>
      </c>
      <c r="AR978">
        <v>134770</v>
      </c>
      <c r="AS978" t="s">
        <v>3028</v>
      </c>
    </row>
    <row r="979" spans="1:45" x14ac:dyDescent="0.25">
      <c r="A979" t="s">
        <v>0</v>
      </c>
      <c r="B979" t="s">
        <v>1</v>
      </c>
      <c r="C979" s="1">
        <v>42918</v>
      </c>
      <c r="D979" t="s">
        <v>2</v>
      </c>
      <c r="E979">
        <v>37</v>
      </c>
      <c r="F979">
        <v>0</v>
      </c>
      <c r="G979">
        <v>0</v>
      </c>
      <c r="H979">
        <v>2</v>
      </c>
      <c r="I979">
        <v>1</v>
      </c>
      <c r="J979">
        <v>1</v>
      </c>
      <c r="K979">
        <v>2</v>
      </c>
      <c r="L979">
        <v>0</v>
      </c>
      <c r="M979">
        <v>1</v>
      </c>
      <c r="N979">
        <v>3</v>
      </c>
      <c r="O979">
        <v>4</v>
      </c>
      <c r="P979">
        <v>7</v>
      </c>
      <c r="Q979" t="s">
        <v>43</v>
      </c>
      <c r="R979" t="s">
        <v>4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 t="s">
        <v>5</v>
      </c>
      <c r="AA979" t="s">
        <v>90</v>
      </c>
      <c r="AB979" t="s">
        <v>7</v>
      </c>
      <c r="AC979" t="s">
        <v>8</v>
      </c>
      <c r="AD979" t="s">
        <v>9</v>
      </c>
      <c r="AE979" t="s">
        <v>19</v>
      </c>
      <c r="AF979">
        <v>0</v>
      </c>
      <c r="AG979">
        <v>0</v>
      </c>
      <c r="AH979" t="s">
        <v>21</v>
      </c>
      <c r="AI979">
        <v>0</v>
      </c>
      <c r="AJ979">
        <v>0</v>
      </c>
      <c r="AK979">
        <v>0</v>
      </c>
      <c r="AL979" t="s">
        <v>427</v>
      </c>
      <c r="AM979" t="s">
        <v>71</v>
      </c>
      <c r="AN979" t="s">
        <v>41</v>
      </c>
      <c r="AO979" t="s">
        <v>14</v>
      </c>
      <c r="AP979" t="s">
        <v>15</v>
      </c>
      <c r="AQ979">
        <v>0</v>
      </c>
      <c r="AR979">
        <v>134771</v>
      </c>
      <c r="AS979" t="s">
        <v>3029</v>
      </c>
    </row>
    <row r="980" spans="1:45" x14ac:dyDescent="0.25">
      <c r="A980" t="s">
        <v>0</v>
      </c>
      <c r="B980" t="s">
        <v>1</v>
      </c>
      <c r="C980" s="1">
        <v>42918</v>
      </c>
      <c r="D980" t="s">
        <v>35</v>
      </c>
      <c r="E980">
        <v>40</v>
      </c>
      <c r="F980">
        <v>1</v>
      </c>
      <c r="G980">
        <v>0</v>
      </c>
      <c r="H980">
        <v>1</v>
      </c>
      <c r="I980">
        <v>1</v>
      </c>
      <c r="J980">
        <v>2</v>
      </c>
      <c r="K980">
        <v>1</v>
      </c>
      <c r="L980">
        <v>0</v>
      </c>
      <c r="M980">
        <v>0</v>
      </c>
      <c r="N980">
        <v>4</v>
      </c>
      <c r="O980">
        <v>2</v>
      </c>
      <c r="P980">
        <v>6</v>
      </c>
      <c r="Q980" t="s">
        <v>43</v>
      </c>
      <c r="R980" t="s">
        <v>4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 t="s">
        <v>5</v>
      </c>
      <c r="AA980" t="s">
        <v>6</v>
      </c>
      <c r="AB980" t="s">
        <v>7</v>
      </c>
      <c r="AC980" t="s">
        <v>8</v>
      </c>
      <c r="AD980" t="s">
        <v>9</v>
      </c>
      <c r="AE980" t="s">
        <v>38</v>
      </c>
      <c r="AF980">
        <v>0</v>
      </c>
      <c r="AG980">
        <v>0</v>
      </c>
      <c r="AH980" t="s">
        <v>21</v>
      </c>
      <c r="AI980">
        <v>0</v>
      </c>
      <c r="AJ980">
        <v>0</v>
      </c>
      <c r="AK980">
        <v>0</v>
      </c>
      <c r="AL980" t="s">
        <v>11</v>
      </c>
      <c r="AM980" t="s">
        <v>26</v>
      </c>
      <c r="AN980" t="s">
        <v>13</v>
      </c>
      <c r="AO980" t="s">
        <v>14</v>
      </c>
      <c r="AP980" t="s">
        <v>15</v>
      </c>
      <c r="AQ980">
        <v>0</v>
      </c>
      <c r="AR980">
        <v>134773</v>
      </c>
      <c r="AS980" t="s">
        <v>3030</v>
      </c>
    </row>
    <row r="981" spans="1:45" x14ac:dyDescent="0.25">
      <c r="A981" t="s">
        <v>0</v>
      </c>
      <c r="B981" t="s">
        <v>1</v>
      </c>
      <c r="C981" s="1">
        <v>42918</v>
      </c>
      <c r="D981" t="s">
        <v>2</v>
      </c>
      <c r="E981">
        <v>37</v>
      </c>
      <c r="F981">
        <v>0</v>
      </c>
      <c r="G981">
        <v>0</v>
      </c>
      <c r="H981">
        <v>4</v>
      </c>
      <c r="I981">
        <v>3</v>
      </c>
      <c r="J981">
        <v>2</v>
      </c>
      <c r="K981">
        <v>1</v>
      </c>
      <c r="L981">
        <v>1</v>
      </c>
      <c r="M981">
        <v>0</v>
      </c>
      <c r="N981">
        <v>7</v>
      </c>
      <c r="O981">
        <v>4</v>
      </c>
      <c r="P981">
        <v>11</v>
      </c>
      <c r="Q981" t="s">
        <v>59</v>
      </c>
      <c r="R981" t="s">
        <v>4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 t="s">
        <v>5</v>
      </c>
      <c r="AA981" t="s">
        <v>18</v>
      </c>
      <c r="AB981" t="s">
        <v>7</v>
      </c>
      <c r="AC981" t="s">
        <v>8</v>
      </c>
      <c r="AD981" t="s">
        <v>9</v>
      </c>
      <c r="AE981" t="s">
        <v>65</v>
      </c>
      <c r="AF981">
        <v>0</v>
      </c>
      <c r="AG981">
        <v>0</v>
      </c>
      <c r="AH981" t="s">
        <v>21</v>
      </c>
      <c r="AI981">
        <v>0</v>
      </c>
      <c r="AJ981">
        <v>0</v>
      </c>
      <c r="AK981">
        <v>0</v>
      </c>
      <c r="AL981" t="s">
        <v>11</v>
      </c>
      <c r="AM981" t="s">
        <v>26</v>
      </c>
      <c r="AN981" t="s">
        <v>13</v>
      </c>
      <c r="AO981" t="s">
        <v>14</v>
      </c>
      <c r="AP981" t="s">
        <v>905</v>
      </c>
      <c r="AQ981">
        <v>0</v>
      </c>
      <c r="AR981">
        <v>134774</v>
      </c>
      <c r="AS981" t="s">
        <v>3031</v>
      </c>
    </row>
    <row r="982" spans="1:45" x14ac:dyDescent="0.25">
      <c r="A982" t="s">
        <v>0</v>
      </c>
      <c r="B982" t="s">
        <v>1</v>
      </c>
      <c r="C982" s="1">
        <v>42918</v>
      </c>
      <c r="D982" t="s">
        <v>35</v>
      </c>
      <c r="E982">
        <v>46</v>
      </c>
      <c r="F982">
        <v>0</v>
      </c>
      <c r="G982">
        <v>0</v>
      </c>
      <c r="H982">
        <v>2</v>
      </c>
      <c r="I982">
        <v>1</v>
      </c>
      <c r="J982">
        <v>3</v>
      </c>
      <c r="K982">
        <v>2</v>
      </c>
      <c r="L982">
        <v>0</v>
      </c>
      <c r="M982">
        <v>0</v>
      </c>
      <c r="N982">
        <v>5</v>
      </c>
      <c r="O982">
        <v>3</v>
      </c>
      <c r="P982">
        <v>8</v>
      </c>
      <c r="Q982" t="s">
        <v>31</v>
      </c>
      <c r="R982" t="s">
        <v>4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 t="s">
        <v>5</v>
      </c>
      <c r="AA982" t="s">
        <v>130</v>
      </c>
      <c r="AB982" t="s">
        <v>7</v>
      </c>
      <c r="AC982" t="s">
        <v>8</v>
      </c>
      <c r="AD982" t="s">
        <v>9</v>
      </c>
      <c r="AE982" t="s">
        <v>9</v>
      </c>
      <c r="AF982">
        <v>0</v>
      </c>
      <c r="AG982" t="s">
        <v>3032</v>
      </c>
      <c r="AH982" t="s">
        <v>21</v>
      </c>
      <c r="AI982">
        <v>0</v>
      </c>
      <c r="AJ982">
        <v>0</v>
      </c>
      <c r="AK982">
        <v>0</v>
      </c>
      <c r="AL982" t="s">
        <v>11</v>
      </c>
      <c r="AM982" t="s">
        <v>26</v>
      </c>
      <c r="AN982" t="s">
        <v>41</v>
      </c>
      <c r="AO982" t="s">
        <v>14</v>
      </c>
      <c r="AP982" t="s">
        <v>50</v>
      </c>
      <c r="AQ982">
        <v>0</v>
      </c>
      <c r="AR982">
        <v>134775</v>
      </c>
      <c r="AS982" t="s">
        <v>3033</v>
      </c>
    </row>
    <row r="983" spans="1:45" x14ac:dyDescent="0.25">
      <c r="A983" t="s">
        <v>0</v>
      </c>
      <c r="B983" t="s">
        <v>1</v>
      </c>
      <c r="C983" s="1">
        <v>42915</v>
      </c>
      <c r="D983" t="s">
        <v>35</v>
      </c>
      <c r="E983">
        <v>43</v>
      </c>
      <c r="F983">
        <v>0</v>
      </c>
      <c r="G983">
        <v>0</v>
      </c>
      <c r="H983">
        <v>3</v>
      </c>
      <c r="I983">
        <v>4</v>
      </c>
      <c r="J983">
        <v>1</v>
      </c>
      <c r="K983">
        <v>1</v>
      </c>
      <c r="L983">
        <v>0</v>
      </c>
      <c r="M983">
        <v>0</v>
      </c>
      <c r="N983">
        <v>4</v>
      </c>
      <c r="O983">
        <v>5</v>
      </c>
      <c r="P983">
        <v>9</v>
      </c>
      <c r="Q983" t="s">
        <v>59</v>
      </c>
      <c r="R983" t="s">
        <v>4</v>
      </c>
      <c r="S983" t="s">
        <v>60</v>
      </c>
      <c r="T983" t="s">
        <v>61</v>
      </c>
      <c r="U983">
        <v>0</v>
      </c>
      <c r="V983">
        <v>0</v>
      </c>
      <c r="W983">
        <v>0</v>
      </c>
      <c r="X983">
        <v>0</v>
      </c>
      <c r="Y983">
        <v>0</v>
      </c>
      <c r="Z983" t="s">
        <v>21</v>
      </c>
      <c r="AA983">
        <v>0</v>
      </c>
      <c r="AB983" t="s">
        <v>7</v>
      </c>
      <c r="AC983" t="s">
        <v>8</v>
      </c>
      <c r="AD983" t="s">
        <v>9</v>
      </c>
      <c r="AE983" t="s">
        <v>65</v>
      </c>
      <c r="AF983">
        <v>0</v>
      </c>
      <c r="AG983">
        <v>0</v>
      </c>
      <c r="AH983" t="s">
        <v>21</v>
      </c>
      <c r="AI983">
        <v>0</v>
      </c>
      <c r="AJ983">
        <v>0</v>
      </c>
      <c r="AK983">
        <v>0</v>
      </c>
      <c r="AL983" t="s">
        <v>11</v>
      </c>
      <c r="AM983" t="s">
        <v>26</v>
      </c>
      <c r="AN983" t="s">
        <v>41</v>
      </c>
      <c r="AO983" t="s">
        <v>14</v>
      </c>
      <c r="AP983" t="s">
        <v>15</v>
      </c>
      <c r="AQ983" t="s">
        <v>193</v>
      </c>
      <c r="AR983">
        <v>134818</v>
      </c>
      <c r="AS983" t="s">
        <v>3034</v>
      </c>
    </row>
    <row r="984" spans="1:45" x14ac:dyDescent="0.25">
      <c r="A984" t="s">
        <v>0</v>
      </c>
      <c r="B984" t="s">
        <v>1</v>
      </c>
      <c r="C984" s="1">
        <v>42915</v>
      </c>
      <c r="D984" t="s">
        <v>2</v>
      </c>
      <c r="E984">
        <v>28</v>
      </c>
      <c r="F984">
        <v>0</v>
      </c>
      <c r="G984">
        <v>0</v>
      </c>
      <c r="H984">
        <v>2</v>
      </c>
      <c r="I984">
        <v>1</v>
      </c>
      <c r="J984">
        <v>0</v>
      </c>
      <c r="K984">
        <v>1</v>
      </c>
      <c r="L984">
        <v>0</v>
      </c>
      <c r="M984">
        <v>1</v>
      </c>
      <c r="N984">
        <v>2</v>
      </c>
      <c r="O984">
        <v>3</v>
      </c>
      <c r="P984">
        <v>5</v>
      </c>
      <c r="Q984" t="s">
        <v>9</v>
      </c>
      <c r="R984" t="s">
        <v>4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 t="s">
        <v>5</v>
      </c>
      <c r="AA984" t="s">
        <v>130</v>
      </c>
      <c r="AB984" t="s">
        <v>7</v>
      </c>
      <c r="AC984" t="s">
        <v>8</v>
      </c>
      <c r="AD984" t="s">
        <v>9</v>
      </c>
      <c r="AE984" t="s">
        <v>65</v>
      </c>
      <c r="AF984">
        <v>0</v>
      </c>
      <c r="AG984">
        <v>0</v>
      </c>
      <c r="AH984" t="s">
        <v>21</v>
      </c>
      <c r="AI984">
        <v>0</v>
      </c>
      <c r="AJ984">
        <v>0</v>
      </c>
      <c r="AK984">
        <v>0</v>
      </c>
      <c r="AL984" t="s">
        <v>11</v>
      </c>
      <c r="AM984" t="s">
        <v>26</v>
      </c>
      <c r="AN984">
        <v>0</v>
      </c>
      <c r="AO984" t="s">
        <v>14</v>
      </c>
      <c r="AP984" t="s">
        <v>15</v>
      </c>
      <c r="AQ984">
        <v>0</v>
      </c>
      <c r="AR984">
        <v>134820</v>
      </c>
      <c r="AS984" t="s">
        <v>3035</v>
      </c>
    </row>
    <row r="985" spans="1:45" x14ac:dyDescent="0.25">
      <c r="A985" t="s">
        <v>0</v>
      </c>
      <c r="B985" t="s">
        <v>1</v>
      </c>
      <c r="C985" s="1">
        <v>42915</v>
      </c>
      <c r="D985" t="s">
        <v>2</v>
      </c>
      <c r="E985">
        <v>40</v>
      </c>
      <c r="F985">
        <v>0</v>
      </c>
      <c r="G985">
        <v>0</v>
      </c>
      <c r="H985">
        <v>3</v>
      </c>
      <c r="I985">
        <v>4</v>
      </c>
      <c r="J985">
        <v>1</v>
      </c>
      <c r="K985">
        <v>1</v>
      </c>
      <c r="L985">
        <v>0</v>
      </c>
      <c r="M985">
        <v>0</v>
      </c>
      <c r="N985">
        <v>4</v>
      </c>
      <c r="O985">
        <v>5</v>
      </c>
      <c r="P985">
        <v>9</v>
      </c>
      <c r="Q985" t="s">
        <v>63</v>
      </c>
      <c r="R985" t="s">
        <v>4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 t="s">
        <v>5</v>
      </c>
      <c r="AA985" t="s">
        <v>46</v>
      </c>
      <c r="AB985" t="s">
        <v>7</v>
      </c>
      <c r="AC985" t="s">
        <v>75</v>
      </c>
      <c r="AD985" t="s">
        <v>59</v>
      </c>
      <c r="AE985" t="s">
        <v>1019</v>
      </c>
      <c r="AF985">
        <v>0</v>
      </c>
      <c r="AG985">
        <v>0</v>
      </c>
      <c r="AH985" t="s">
        <v>21</v>
      </c>
      <c r="AI985">
        <v>0</v>
      </c>
      <c r="AJ985">
        <v>0</v>
      </c>
      <c r="AK985">
        <v>0</v>
      </c>
      <c r="AL985" t="s">
        <v>11</v>
      </c>
      <c r="AM985" t="s">
        <v>26</v>
      </c>
      <c r="AN985" t="s">
        <v>41</v>
      </c>
      <c r="AO985" t="s">
        <v>14</v>
      </c>
      <c r="AP985" t="s">
        <v>15</v>
      </c>
      <c r="AQ985">
        <v>0</v>
      </c>
      <c r="AR985">
        <v>134821</v>
      </c>
      <c r="AS985" t="s">
        <v>3036</v>
      </c>
    </row>
    <row r="986" spans="1:45" x14ac:dyDescent="0.25">
      <c r="A986" t="s">
        <v>0</v>
      </c>
      <c r="B986" t="s">
        <v>1</v>
      </c>
      <c r="C986" s="1">
        <v>42918</v>
      </c>
      <c r="D986" t="s">
        <v>2</v>
      </c>
      <c r="E986">
        <v>36</v>
      </c>
      <c r="F986">
        <v>1</v>
      </c>
      <c r="G986">
        <v>0</v>
      </c>
      <c r="H986">
        <v>2</v>
      </c>
      <c r="I986">
        <v>0</v>
      </c>
      <c r="J986">
        <v>1</v>
      </c>
      <c r="K986">
        <v>0</v>
      </c>
      <c r="L986">
        <v>0</v>
      </c>
      <c r="M986">
        <v>0</v>
      </c>
      <c r="N986">
        <v>4</v>
      </c>
      <c r="O986">
        <v>0</v>
      </c>
      <c r="P986">
        <v>4</v>
      </c>
      <c r="Q986" t="s">
        <v>199</v>
      </c>
      <c r="R986" t="s">
        <v>4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 t="s">
        <v>5</v>
      </c>
      <c r="AA986" t="s">
        <v>18</v>
      </c>
      <c r="AB986" t="s">
        <v>7</v>
      </c>
      <c r="AC986" t="s">
        <v>8</v>
      </c>
      <c r="AD986" t="s">
        <v>9</v>
      </c>
      <c r="AE986" t="s">
        <v>9</v>
      </c>
      <c r="AF986">
        <v>0</v>
      </c>
      <c r="AG986">
        <v>0</v>
      </c>
      <c r="AH986" t="s">
        <v>21</v>
      </c>
      <c r="AI986">
        <v>0</v>
      </c>
      <c r="AJ986">
        <v>0</v>
      </c>
      <c r="AK986">
        <v>0</v>
      </c>
      <c r="AL986" t="s">
        <v>11</v>
      </c>
      <c r="AM986" t="s">
        <v>26</v>
      </c>
      <c r="AN986" t="s">
        <v>41</v>
      </c>
      <c r="AO986" t="s">
        <v>14</v>
      </c>
      <c r="AP986" t="s">
        <v>15</v>
      </c>
      <c r="AQ986">
        <v>0</v>
      </c>
      <c r="AR986">
        <v>134822</v>
      </c>
      <c r="AS986" t="s">
        <v>3037</v>
      </c>
    </row>
    <row r="987" spans="1:45" x14ac:dyDescent="0.25">
      <c r="A987" t="s">
        <v>0</v>
      </c>
      <c r="B987" t="s">
        <v>1</v>
      </c>
      <c r="C987" s="1">
        <v>42917</v>
      </c>
      <c r="D987" t="s">
        <v>2</v>
      </c>
      <c r="E987">
        <v>33</v>
      </c>
      <c r="F987">
        <v>0</v>
      </c>
      <c r="G987">
        <v>0</v>
      </c>
      <c r="H987">
        <v>2</v>
      </c>
      <c r="I987">
        <v>1</v>
      </c>
      <c r="J987">
        <v>0</v>
      </c>
      <c r="K987">
        <v>2</v>
      </c>
      <c r="L987">
        <v>1</v>
      </c>
      <c r="M987">
        <v>0</v>
      </c>
      <c r="N987">
        <v>3</v>
      </c>
      <c r="O987">
        <v>3</v>
      </c>
      <c r="P987">
        <v>6</v>
      </c>
      <c r="Q987" t="s">
        <v>411</v>
      </c>
      <c r="R987" t="s">
        <v>4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 t="s">
        <v>5</v>
      </c>
      <c r="AA987" t="s">
        <v>90</v>
      </c>
      <c r="AB987" t="s">
        <v>7</v>
      </c>
      <c r="AC987" t="s">
        <v>44</v>
      </c>
      <c r="AD987" t="s">
        <v>260</v>
      </c>
      <c r="AE987">
        <v>0</v>
      </c>
      <c r="AF987">
        <v>0</v>
      </c>
      <c r="AG987">
        <v>0</v>
      </c>
      <c r="AH987" t="s">
        <v>21</v>
      </c>
      <c r="AI987">
        <v>0</v>
      </c>
      <c r="AJ987">
        <v>0</v>
      </c>
      <c r="AK987">
        <v>0</v>
      </c>
      <c r="AL987" t="s">
        <v>11</v>
      </c>
      <c r="AM987" t="s">
        <v>26</v>
      </c>
      <c r="AN987" t="s">
        <v>41</v>
      </c>
      <c r="AO987" t="s">
        <v>14</v>
      </c>
      <c r="AP987" t="s">
        <v>15</v>
      </c>
      <c r="AQ987">
        <v>0</v>
      </c>
      <c r="AR987">
        <v>134826</v>
      </c>
      <c r="AS987" t="s">
        <v>3038</v>
      </c>
    </row>
    <row r="988" spans="1:45" x14ac:dyDescent="0.25">
      <c r="A988" t="s">
        <v>0</v>
      </c>
      <c r="B988" t="s">
        <v>1</v>
      </c>
      <c r="C988" s="1">
        <v>42917</v>
      </c>
      <c r="D988" t="s">
        <v>2</v>
      </c>
      <c r="E988">
        <v>40</v>
      </c>
      <c r="F988">
        <v>0</v>
      </c>
      <c r="G988">
        <v>0</v>
      </c>
      <c r="H988">
        <v>3</v>
      </c>
      <c r="I988">
        <v>1</v>
      </c>
      <c r="J988">
        <v>0</v>
      </c>
      <c r="K988">
        <v>2</v>
      </c>
      <c r="L988">
        <v>0</v>
      </c>
      <c r="M988">
        <v>1</v>
      </c>
      <c r="N988">
        <v>3</v>
      </c>
      <c r="O988">
        <v>4</v>
      </c>
      <c r="P988">
        <v>7</v>
      </c>
      <c r="Q988" t="s">
        <v>667</v>
      </c>
      <c r="R988" t="s">
        <v>4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 t="s">
        <v>5</v>
      </c>
      <c r="AA988" t="s">
        <v>46</v>
      </c>
      <c r="AB988" t="s">
        <v>7</v>
      </c>
      <c r="AC988" t="s">
        <v>8</v>
      </c>
      <c r="AD988" t="s">
        <v>9</v>
      </c>
      <c r="AE988" t="s">
        <v>19</v>
      </c>
      <c r="AF988">
        <v>0</v>
      </c>
      <c r="AG988">
        <v>0</v>
      </c>
      <c r="AH988" t="s">
        <v>21</v>
      </c>
      <c r="AI988">
        <v>0</v>
      </c>
      <c r="AJ988">
        <v>0</v>
      </c>
      <c r="AK988">
        <v>0</v>
      </c>
      <c r="AL988" t="s">
        <v>11</v>
      </c>
      <c r="AM988" t="s">
        <v>26</v>
      </c>
      <c r="AN988">
        <v>0</v>
      </c>
      <c r="AO988" t="s">
        <v>14</v>
      </c>
      <c r="AP988" t="s">
        <v>15</v>
      </c>
      <c r="AQ988">
        <v>0</v>
      </c>
      <c r="AR988">
        <v>134831</v>
      </c>
      <c r="AS988" t="s">
        <v>3039</v>
      </c>
    </row>
    <row r="989" spans="1:45" x14ac:dyDescent="0.25">
      <c r="A989" t="s">
        <v>0</v>
      </c>
      <c r="B989" t="s">
        <v>1</v>
      </c>
      <c r="C989" s="1">
        <v>42916</v>
      </c>
      <c r="D989" t="s">
        <v>2</v>
      </c>
      <c r="E989">
        <v>40</v>
      </c>
      <c r="F989">
        <v>0</v>
      </c>
      <c r="G989">
        <v>1</v>
      </c>
      <c r="H989">
        <v>2</v>
      </c>
      <c r="I989">
        <v>1</v>
      </c>
      <c r="J989">
        <v>4</v>
      </c>
      <c r="K989">
        <v>1</v>
      </c>
      <c r="L989">
        <v>0</v>
      </c>
      <c r="M989">
        <v>0</v>
      </c>
      <c r="N989">
        <v>6</v>
      </c>
      <c r="O989">
        <v>3</v>
      </c>
      <c r="P989">
        <v>9</v>
      </c>
      <c r="Q989" t="s">
        <v>214</v>
      </c>
      <c r="R989" t="s">
        <v>7</v>
      </c>
      <c r="S989" t="s">
        <v>8</v>
      </c>
      <c r="T989" t="s">
        <v>9</v>
      </c>
      <c r="U989" t="s">
        <v>38</v>
      </c>
      <c r="V989">
        <v>0</v>
      </c>
      <c r="W989">
        <v>0</v>
      </c>
      <c r="X989" t="s">
        <v>21</v>
      </c>
      <c r="Y989">
        <v>0</v>
      </c>
      <c r="Z989">
        <v>0</v>
      </c>
      <c r="AA989">
        <v>0</v>
      </c>
      <c r="AB989" t="s">
        <v>4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 t="s">
        <v>5</v>
      </c>
      <c r="AK989" t="s">
        <v>961</v>
      </c>
      <c r="AL989" t="s">
        <v>11</v>
      </c>
      <c r="AM989" t="s">
        <v>26</v>
      </c>
      <c r="AN989" t="s">
        <v>41</v>
      </c>
      <c r="AO989" t="s">
        <v>14</v>
      </c>
      <c r="AP989" t="s">
        <v>15</v>
      </c>
      <c r="AQ989">
        <v>0</v>
      </c>
      <c r="AR989">
        <v>134833</v>
      </c>
      <c r="AS989" t="s">
        <v>3040</v>
      </c>
    </row>
    <row r="990" spans="1:45" x14ac:dyDescent="0.25">
      <c r="A990" t="s">
        <v>0</v>
      </c>
      <c r="B990" t="s">
        <v>1</v>
      </c>
      <c r="C990" s="1">
        <v>42916</v>
      </c>
      <c r="D990" t="s">
        <v>35</v>
      </c>
      <c r="E990">
        <v>25</v>
      </c>
      <c r="F990">
        <v>0</v>
      </c>
      <c r="G990">
        <v>0</v>
      </c>
      <c r="H990">
        <v>0</v>
      </c>
      <c r="I990">
        <v>0</v>
      </c>
      <c r="J990">
        <v>6</v>
      </c>
      <c r="K990">
        <v>0</v>
      </c>
      <c r="L990">
        <v>0</v>
      </c>
      <c r="M990">
        <v>0</v>
      </c>
      <c r="N990">
        <v>6</v>
      </c>
      <c r="O990">
        <v>0</v>
      </c>
      <c r="P990">
        <v>6</v>
      </c>
      <c r="Q990" t="s">
        <v>214</v>
      </c>
      <c r="R990" t="s">
        <v>7</v>
      </c>
      <c r="S990" t="s">
        <v>8</v>
      </c>
      <c r="T990" t="s">
        <v>9</v>
      </c>
      <c r="U990" t="s">
        <v>19</v>
      </c>
      <c r="V990">
        <v>0</v>
      </c>
      <c r="W990">
        <v>0</v>
      </c>
      <c r="X990" t="s">
        <v>21</v>
      </c>
      <c r="Y990">
        <v>0</v>
      </c>
      <c r="Z990">
        <v>0</v>
      </c>
      <c r="AA990">
        <v>0</v>
      </c>
      <c r="AB990" t="s">
        <v>7</v>
      </c>
      <c r="AC990" t="s">
        <v>75</v>
      </c>
      <c r="AD990" t="s">
        <v>59</v>
      </c>
      <c r="AE990" t="s">
        <v>76</v>
      </c>
      <c r="AF990">
        <v>0</v>
      </c>
      <c r="AG990">
        <v>0</v>
      </c>
      <c r="AH990" t="s">
        <v>21</v>
      </c>
      <c r="AI990">
        <v>0</v>
      </c>
      <c r="AJ990">
        <v>0</v>
      </c>
      <c r="AK990">
        <v>0</v>
      </c>
      <c r="AL990" t="s">
        <v>11</v>
      </c>
      <c r="AM990" t="s">
        <v>12</v>
      </c>
      <c r="AN990" t="s">
        <v>41</v>
      </c>
      <c r="AO990" t="s">
        <v>14</v>
      </c>
      <c r="AP990" t="s">
        <v>15</v>
      </c>
      <c r="AQ990">
        <v>0</v>
      </c>
      <c r="AR990">
        <v>134834</v>
      </c>
      <c r="AS990" t="s">
        <v>3041</v>
      </c>
    </row>
    <row r="991" spans="1:45" x14ac:dyDescent="0.25">
      <c r="A991" t="s">
        <v>0</v>
      </c>
      <c r="B991" t="s">
        <v>1</v>
      </c>
      <c r="C991" s="1">
        <v>42916</v>
      </c>
      <c r="D991" t="s">
        <v>2</v>
      </c>
      <c r="E991">
        <v>34</v>
      </c>
      <c r="F991">
        <v>0</v>
      </c>
      <c r="G991">
        <v>2</v>
      </c>
      <c r="H991">
        <v>1</v>
      </c>
      <c r="I991">
        <v>2</v>
      </c>
      <c r="J991">
        <v>0</v>
      </c>
      <c r="K991">
        <v>1</v>
      </c>
      <c r="L991">
        <v>0</v>
      </c>
      <c r="M991">
        <v>0</v>
      </c>
      <c r="N991">
        <v>1</v>
      </c>
      <c r="O991">
        <v>5</v>
      </c>
      <c r="P991">
        <v>6</v>
      </c>
      <c r="Q991" t="s">
        <v>692</v>
      </c>
      <c r="R991" t="s">
        <v>7</v>
      </c>
      <c r="S991" t="s">
        <v>8</v>
      </c>
      <c r="T991" t="s">
        <v>9</v>
      </c>
      <c r="U991" t="s">
        <v>65</v>
      </c>
      <c r="V991">
        <v>0</v>
      </c>
      <c r="W991">
        <v>0</v>
      </c>
      <c r="X991" t="s">
        <v>21</v>
      </c>
      <c r="Y991">
        <v>0</v>
      </c>
      <c r="Z991">
        <v>0</v>
      </c>
      <c r="AA991">
        <v>0</v>
      </c>
      <c r="AB991" t="s">
        <v>4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 t="s">
        <v>5</v>
      </c>
      <c r="AK991" t="s">
        <v>961</v>
      </c>
      <c r="AL991" t="s">
        <v>11</v>
      </c>
      <c r="AM991" t="s">
        <v>26</v>
      </c>
      <c r="AN991" t="s">
        <v>13</v>
      </c>
      <c r="AO991" t="s">
        <v>14</v>
      </c>
      <c r="AP991" t="s">
        <v>15</v>
      </c>
      <c r="AQ991" t="s">
        <v>91</v>
      </c>
      <c r="AR991">
        <v>134837</v>
      </c>
      <c r="AS991" t="s">
        <v>3042</v>
      </c>
    </row>
    <row r="992" spans="1:45" x14ac:dyDescent="0.25">
      <c r="A992" t="s">
        <v>0</v>
      </c>
      <c r="B992" t="s">
        <v>1</v>
      </c>
      <c r="C992" s="1">
        <v>42917</v>
      </c>
      <c r="D992" t="s">
        <v>2</v>
      </c>
      <c r="E992">
        <v>45</v>
      </c>
      <c r="F992">
        <v>1</v>
      </c>
      <c r="G992">
        <v>0</v>
      </c>
      <c r="H992">
        <v>2</v>
      </c>
      <c r="I992">
        <v>1</v>
      </c>
      <c r="J992">
        <v>3</v>
      </c>
      <c r="K992">
        <v>2</v>
      </c>
      <c r="L992">
        <v>0</v>
      </c>
      <c r="M992">
        <v>0</v>
      </c>
      <c r="N992">
        <v>6</v>
      </c>
      <c r="O992">
        <v>3</v>
      </c>
      <c r="P992">
        <v>9</v>
      </c>
      <c r="Q992" t="s">
        <v>96</v>
      </c>
      <c r="R992" t="s">
        <v>4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 t="s">
        <v>5</v>
      </c>
      <c r="AA992" t="s">
        <v>961</v>
      </c>
      <c r="AB992" t="s">
        <v>7</v>
      </c>
      <c r="AC992" t="s">
        <v>8</v>
      </c>
      <c r="AD992" t="s">
        <v>9</v>
      </c>
      <c r="AE992" t="s">
        <v>38</v>
      </c>
      <c r="AF992">
        <v>0</v>
      </c>
      <c r="AG992">
        <v>0</v>
      </c>
      <c r="AH992" t="s">
        <v>21</v>
      </c>
      <c r="AI992">
        <v>0</v>
      </c>
      <c r="AJ992">
        <v>0</v>
      </c>
      <c r="AK992">
        <v>0</v>
      </c>
      <c r="AL992" t="s">
        <v>11</v>
      </c>
      <c r="AM992" t="s">
        <v>22</v>
      </c>
      <c r="AN992">
        <v>0</v>
      </c>
      <c r="AO992" t="s">
        <v>14</v>
      </c>
      <c r="AP992" t="s">
        <v>50</v>
      </c>
      <c r="AQ992">
        <v>0</v>
      </c>
      <c r="AR992">
        <v>134838</v>
      </c>
      <c r="AS992" t="s">
        <v>3043</v>
      </c>
    </row>
    <row r="993" spans="1:45" x14ac:dyDescent="0.25">
      <c r="A993" t="s">
        <v>0</v>
      </c>
      <c r="B993" t="s">
        <v>1</v>
      </c>
      <c r="C993" s="1">
        <v>42916</v>
      </c>
      <c r="D993" t="s">
        <v>2</v>
      </c>
      <c r="E993">
        <v>24</v>
      </c>
      <c r="F993">
        <v>0</v>
      </c>
      <c r="G993">
        <v>0</v>
      </c>
      <c r="H993">
        <v>0</v>
      </c>
      <c r="I993">
        <v>3</v>
      </c>
      <c r="J993">
        <v>3</v>
      </c>
      <c r="K993">
        <v>1</v>
      </c>
      <c r="L993">
        <v>0</v>
      </c>
      <c r="M993">
        <v>0</v>
      </c>
      <c r="N993">
        <v>3</v>
      </c>
      <c r="O993">
        <v>4</v>
      </c>
      <c r="P993">
        <v>7</v>
      </c>
      <c r="Q993" t="s">
        <v>679</v>
      </c>
      <c r="R993" t="s">
        <v>7</v>
      </c>
      <c r="S993" t="s">
        <v>8</v>
      </c>
      <c r="T993" t="s">
        <v>9</v>
      </c>
      <c r="U993" t="s">
        <v>38</v>
      </c>
      <c r="V993">
        <v>0</v>
      </c>
      <c r="W993">
        <v>0</v>
      </c>
      <c r="X993" t="s">
        <v>21</v>
      </c>
      <c r="Y993">
        <v>0</v>
      </c>
      <c r="Z993">
        <v>0</v>
      </c>
      <c r="AA993">
        <v>0</v>
      </c>
      <c r="AB993" t="s">
        <v>4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 t="s">
        <v>5</v>
      </c>
      <c r="AK993" t="s">
        <v>6</v>
      </c>
      <c r="AL993" t="s">
        <v>11</v>
      </c>
      <c r="AM993" t="s">
        <v>71</v>
      </c>
      <c r="AN993" t="s">
        <v>41</v>
      </c>
      <c r="AO993" t="s">
        <v>14</v>
      </c>
      <c r="AP993" t="s">
        <v>28</v>
      </c>
      <c r="AQ993">
        <v>0</v>
      </c>
      <c r="AR993">
        <v>134840</v>
      </c>
      <c r="AS993" t="s">
        <v>3044</v>
      </c>
    </row>
    <row r="994" spans="1:45" x14ac:dyDescent="0.25">
      <c r="A994" t="s">
        <v>0</v>
      </c>
      <c r="B994" t="s">
        <v>1</v>
      </c>
      <c r="C994" s="1">
        <v>42916</v>
      </c>
      <c r="D994" t="s">
        <v>2</v>
      </c>
      <c r="E994">
        <v>28</v>
      </c>
      <c r="F994">
        <v>1</v>
      </c>
      <c r="G994">
        <v>0</v>
      </c>
      <c r="H994">
        <v>1</v>
      </c>
      <c r="I994">
        <v>2</v>
      </c>
      <c r="J994">
        <v>0</v>
      </c>
      <c r="K994">
        <v>1</v>
      </c>
      <c r="L994">
        <v>0</v>
      </c>
      <c r="M994">
        <v>0</v>
      </c>
      <c r="N994">
        <v>2</v>
      </c>
      <c r="O994">
        <v>3</v>
      </c>
      <c r="P994">
        <v>5</v>
      </c>
      <c r="Q994" t="s">
        <v>96</v>
      </c>
      <c r="R994" t="s">
        <v>7</v>
      </c>
      <c r="S994" t="s">
        <v>75</v>
      </c>
      <c r="T994" t="s">
        <v>96</v>
      </c>
      <c r="U994">
        <v>0</v>
      </c>
      <c r="V994">
        <v>0</v>
      </c>
      <c r="W994">
        <v>0</v>
      </c>
      <c r="X994" t="s">
        <v>21</v>
      </c>
      <c r="Y994">
        <v>0</v>
      </c>
      <c r="Z994">
        <v>0</v>
      </c>
      <c r="AA994">
        <v>0</v>
      </c>
      <c r="AB994" t="s">
        <v>4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 t="s">
        <v>5</v>
      </c>
      <c r="AK994" t="s">
        <v>961</v>
      </c>
      <c r="AL994" t="s">
        <v>11</v>
      </c>
      <c r="AM994" t="s">
        <v>26</v>
      </c>
      <c r="AN994" t="s">
        <v>13</v>
      </c>
      <c r="AO994" t="s">
        <v>14</v>
      </c>
      <c r="AP994" t="s">
        <v>15</v>
      </c>
      <c r="AQ994" t="s">
        <v>47</v>
      </c>
      <c r="AR994">
        <v>134885</v>
      </c>
      <c r="AS994" t="s">
        <v>3045</v>
      </c>
    </row>
    <row r="995" spans="1:45" x14ac:dyDescent="0.25">
      <c r="A995" t="s">
        <v>0</v>
      </c>
      <c r="B995" t="s">
        <v>1</v>
      </c>
      <c r="C995" s="1">
        <v>42916</v>
      </c>
      <c r="D995" t="s">
        <v>2</v>
      </c>
      <c r="E995">
        <v>30</v>
      </c>
      <c r="F995">
        <v>1</v>
      </c>
      <c r="G995">
        <v>1</v>
      </c>
      <c r="H995">
        <v>3</v>
      </c>
      <c r="I995">
        <v>2</v>
      </c>
      <c r="J995">
        <v>1</v>
      </c>
      <c r="K995">
        <v>1</v>
      </c>
      <c r="L995">
        <v>0</v>
      </c>
      <c r="M995">
        <v>0</v>
      </c>
      <c r="N995">
        <v>5</v>
      </c>
      <c r="O995">
        <v>4</v>
      </c>
      <c r="P995">
        <v>9</v>
      </c>
      <c r="Q995" t="s">
        <v>833</v>
      </c>
      <c r="R995" t="s">
        <v>7</v>
      </c>
      <c r="S995" t="s">
        <v>75</v>
      </c>
      <c r="T995" t="s">
        <v>833</v>
      </c>
      <c r="U995">
        <v>0</v>
      </c>
      <c r="V995">
        <v>0</v>
      </c>
      <c r="W995">
        <v>0</v>
      </c>
      <c r="X995" t="s">
        <v>21</v>
      </c>
      <c r="Y995">
        <v>0</v>
      </c>
      <c r="Z995">
        <v>0</v>
      </c>
      <c r="AA995">
        <v>0</v>
      </c>
      <c r="AB995" t="s">
        <v>4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 t="s">
        <v>5</v>
      </c>
      <c r="AK995" t="s">
        <v>6</v>
      </c>
      <c r="AL995" t="s">
        <v>427</v>
      </c>
      <c r="AM995" t="s">
        <v>12</v>
      </c>
      <c r="AN995" t="s">
        <v>13</v>
      </c>
      <c r="AO995" t="s">
        <v>14</v>
      </c>
      <c r="AP995" t="s">
        <v>28</v>
      </c>
      <c r="AQ995" t="s">
        <v>193</v>
      </c>
      <c r="AR995">
        <v>134913</v>
      </c>
      <c r="AS995" t="s">
        <v>3046</v>
      </c>
    </row>
    <row r="996" spans="1:45" x14ac:dyDescent="0.25">
      <c r="A996" t="s">
        <v>0</v>
      </c>
      <c r="B996" t="s">
        <v>1</v>
      </c>
      <c r="C996" s="1">
        <v>42918</v>
      </c>
      <c r="D996" t="s">
        <v>2</v>
      </c>
      <c r="E996">
        <v>50</v>
      </c>
      <c r="F996">
        <v>0</v>
      </c>
      <c r="G996">
        <v>0</v>
      </c>
      <c r="H996">
        <v>2</v>
      </c>
      <c r="I996">
        <v>4</v>
      </c>
      <c r="J996">
        <v>0</v>
      </c>
      <c r="K996">
        <v>1</v>
      </c>
      <c r="L996">
        <v>0</v>
      </c>
      <c r="M996">
        <v>1</v>
      </c>
      <c r="N996">
        <v>2</v>
      </c>
      <c r="O996">
        <v>6</v>
      </c>
      <c r="P996">
        <v>8</v>
      </c>
      <c r="Q996" t="s">
        <v>9</v>
      </c>
      <c r="R996" t="s">
        <v>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 t="s">
        <v>5</v>
      </c>
      <c r="AA996" t="s">
        <v>18</v>
      </c>
      <c r="AB996" t="s">
        <v>7</v>
      </c>
      <c r="AC996" t="s">
        <v>8</v>
      </c>
      <c r="AD996" t="s">
        <v>9</v>
      </c>
      <c r="AE996" t="s">
        <v>65</v>
      </c>
      <c r="AF996">
        <v>0</v>
      </c>
      <c r="AG996">
        <v>0</v>
      </c>
      <c r="AH996" t="s">
        <v>21</v>
      </c>
      <c r="AI996">
        <v>0</v>
      </c>
      <c r="AJ996">
        <v>0</v>
      </c>
      <c r="AK996">
        <v>0</v>
      </c>
      <c r="AL996" t="s">
        <v>11</v>
      </c>
      <c r="AM996" t="s">
        <v>26</v>
      </c>
      <c r="AN996" t="s">
        <v>41</v>
      </c>
      <c r="AO996" t="s">
        <v>14</v>
      </c>
      <c r="AP996" t="s">
        <v>15</v>
      </c>
      <c r="AQ996">
        <v>0</v>
      </c>
      <c r="AR996">
        <v>134914</v>
      </c>
      <c r="AS996" t="s">
        <v>3047</v>
      </c>
    </row>
    <row r="997" spans="1:45" x14ac:dyDescent="0.25">
      <c r="A997" t="s">
        <v>0</v>
      </c>
      <c r="B997" t="s">
        <v>1</v>
      </c>
      <c r="C997" s="1">
        <v>42916</v>
      </c>
      <c r="D997" t="s">
        <v>35</v>
      </c>
      <c r="E997">
        <v>26</v>
      </c>
      <c r="F997">
        <v>0</v>
      </c>
      <c r="G997">
        <v>1</v>
      </c>
      <c r="H997">
        <v>1</v>
      </c>
      <c r="I997">
        <v>2</v>
      </c>
      <c r="J997">
        <v>1</v>
      </c>
      <c r="K997">
        <v>1</v>
      </c>
      <c r="L997">
        <v>0</v>
      </c>
      <c r="M997">
        <v>0</v>
      </c>
      <c r="N997">
        <v>2</v>
      </c>
      <c r="O997">
        <v>4</v>
      </c>
      <c r="P997">
        <v>6</v>
      </c>
      <c r="Q997" t="s">
        <v>1072</v>
      </c>
      <c r="R997" t="s">
        <v>7</v>
      </c>
      <c r="S997" t="s">
        <v>8</v>
      </c>
      <c r="T997" t="s">
        <v>9</v>
      </c>
      <c r="U997" t="s">
        <v>38</v>
      </c>
      <c r="V997">
        <v>0</v>
      </c>
      <c r="W997">
        <v>0</v>
      </c>
      <c r="X997" t="s">
        <v>21</v>
      </c>
      <c r="Y997">
        <v>0</v>
      </c>
      <c r="Z997">
        <v>0</v>
      </c>
      <c r="AA997">
        <v>0</v>
      </c>
      <c r="AB997" t="s">
        <v>4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 t="s">
        <v>5</v>
      </c>
      <c r="AK997" t="s">
        <v>46</v>
      </c>
      <c r="AL997" t="s">
        <v>11</v>
      </c>
      <c r="AM997" t="s">
        <v>26</v>
      </c>
      <c r="AN997" t="s">
        <v>41</v>
      </c>
      <c r="AO997" t="s">
        <v>14</v>
      </c>
      <c r="AP997" t="s">
        <v>15</v>
      </c>
      <c r="AQ997" t="s">
        <v>47</v>
      </c>
      <c r="AR997">
        <v>134915</v>
      </c>
      <c r="AS997" t="s">
        <v>3048</v>
      </c>
    </row>
    <row r="998" spans="1:45" x14ac:dyDescent="0.25">
      <c r="A998" t="s">
        <v>0</v>
      </c>
      <c r="B998" t="s">
        <v>1</v>
      </c>
      <c r="C998" s="1">
        <v>42916</v>
      </c>
      <c r="D998" t="s">
        <v>2</v>
      </c>
      <c r="E998">
        <v>36</v>
      </c>
      <c r="F998">
        <v>0</v>
      </c>
      <c r="G998">
        <v>0</v>
      </c>
      <c r="H998">
        <v>3</v>
      </c>
      <c r="I998">
        <v>0</v>
      </c>
      <c r="J998">
        <v>2</v>
      </c>
      <c r="K998">
        <v>1</v>
      </c>
      <c r="L998">
        <v>0</v>
      </c>
      <c r="M998">
        <v>0</v>
      </c>
      <c r="N998">
        <v>5</v>
      </c>
      <c r="O998">
        <v>1</v>
      </c>
      <c r="P998">
        <v>6</v>
      </c>
      <c r="Q998" t="s">
        <v>43</v>
      </c>
      <c r="R998" t="s">
        <v>7</v>
      </c>
      <c r="S998" t="s">
        <v>8</v>
      </c>
      <c r="T998" t="s">
        <v>9</v>
      </c>
      <c r="U998" t="s">
        <v>65</v>
      </c>
      <c r="V998">
        <v>0</v>
      </c>
      <c r="W998">
        <v>0</v>
      </c>
      <c r="X998" t="s">
        <v>21</v>
      </c>
      <c r="Y998">
        <v>0</v>
      </c>
      <c r="Z998">
        <v>0</v>
      </c>
      <c r="AA998">
        <v>0</v>
      </c>
      <c r="AB998" t="s">
        <v>4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 t="s">
        <v>5</v>
      </c>
      <c r="AK998" t="s">
        <v>961</v>
      </c>
      <c r="AL998" t="s">
        <v>11</v>
      </c>
      <c r="AM998" t="s">
        <v>26</v>
      </c>
      <c r="AN998" t="s">
        <v>13</v>
      </c>
      <c r="AO998" t="s">
        <v>14</v>
      </c>
      <c r="AP998" t="s">
        <v>15</v>
      </c>
      <c r="AQ998" t="s">
        <v>193</v>
      </c>
      <c r="AR998">
        <v>134916</v>
      </c>
      <c r="AS998" t="s">
        <v>3049</v>
      </c>
    </row>
    <row r="999" spans="1:45" x14ac:dyDescent="0.25">
      <c r="A999" t="s">
        <v>0</v>
      </c>
      <c r="B999" t="s">
        <v>1</v>
      </c>
      <c r="C999" s="1">
        <v>42916</v>
      </c>
      <c r="D999" t="s">
        <v>2</v>
      </c>
      <c r="E999">
        <v>28</v>
      </c>
      <c r="F999">
        <v>1</v>
      </c>
      <c r="G999">
        <v>0</v>
      </c>
      <c r="H999">
        <v>2</v>
      </c>
      <c r="I999">
        <v>3</v>
      </c>
      <c r="J999">
        <v>0</v>
      </c>
      <c r="K999">
        <v>1</v>
      </c>
      <c r="L999">
        <v>0</v>
      </c>
      <c r="M999">
        <v>0</v>
      </c>
      <c r="N999">
        <v>3</v>
      </c>
      <c r="O999">
        <v>4</v>
      </c>
      <c r="P999">
        <v>7</v>
      </c>
      <c r="Q999" t="s">
        <v>9</v>
      </c>
      <c r="R999" t="s">
        <v>7</v>
      </c>
      <c r="S999" t="s">
        <v>8</v>
      </c>
      <c r="T999" t="s">
        <v>9</v>
      </c>
      <c r="U999" t="s">
        <v>38</v>
      </c>
      <c r="V999">
        <v>0</v>
      </c>
      <c r="W999">
        <v>0</v>
      </c>
      <c r="X999" t="s">
        <v>21</v>
      </c>
      <c r="Y999">
        <v>0</v>
      </c>
      <c r="Z999">
        <v>0</v>
      </c>
      <c r="AA999">
        <v>0</v>
      </c>
      <c r="AB999" t="s">
        <v>4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 t="s">
        <v>5</v>
      </c>
      <c r="AK999" t="s">
        <v>153</v>
      </c>
      <c r="AL999" t="s">
        <v>427</v>
      </c>
      <c r="AM999" t="s">
        <v>26</v>
      </c>
      <c r="AN999" t="s">
        <v>13</v>
      </c>
      <c r="AO999" t="s">
        <v>14</v>
      </c>
      <c r="AP999" t="s">
        <v>15</v>
      </c>
      <c r="AQ999" t="s">
        <v>29</v>
      </c>
      <c r="AR999">
        <v>134917</v>
      </c>
      <c r="AS999" t="s">
        <v>3050</v>
      </c>
    </row>
    <row r="1000" spans="1:45" x14ac:dyDescent="0.25">
      <c r="A1000" t="s">
        <v>0</v>
      </c>
      <c r="B1000" t="s">
        <v>1</v>
      </c>
      <c r="C1000" s="1">
        <v>42918</v>
      </c>
      <c r="D1000" t="s">
        <v>2</v>
      </c>
      <c r="E1000">
        <v>14</v>
      </c>
      <c r="F1000">
        <v>0</v>
      </c>
      <c r="G1000">
        <v>0</v>
      </c>
      <c r="H1000">
        <v>2</v>
      </c>
      <c r="I1000">
        <v>3</v>
      </c>
      <c r="J1000">
        <v>1</v>
      </c>
      <c r="K1000">
        <v>1</v>
      </c>
      <c r="L1000">
        <v>0</v>
      </c>
      <c r="M1000">
        <v>0</v>
      </c>
      <c r="N1000">
        <v>3</v>
      </c>
      <c r="O1000">
        <v>4</v>
      </c>
      <c r="P1000">
        <v>7</v>
      </c>
      <c r="Q1000" t="s">
        <v>59</v>
      </c>
      <c r="R1000" t="s">
        <v>4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 t="s">
        <v>5</v>
      </c>
      <c r="AA1000" t="s">
        <v>142</v>
      </c>
      <c r="AB1000" t="s">
        <v>7</v>
      </c>
      <c r="AC1000" t="s">
        <v>8</v>
      </c>
      <c r="AD1000" t="s">
        <v>9</v>
      </c>
      <c r="AE1000" t="s">
        <v>38</v>
      </c>
      <c r="AF1000">
        <v>0</v>
      </c>
      <c r="AG1000">
        <v>0</v>
      </c>
      <c r="AH1000" t="s">
        <v>21</v>
      </c>
      <c r="AI1000">
        <v>0</v>
      </c>
      <c r="AJ1000">
        <v>0</v>
      </c>
      <c r="AK1000">
        <v>0</v>
      </c>
      <c r="AL1000">
        <v>0</v>
      </c>
      <c r="AM1000" t="s">
        <v>71</v>
      </c>
      <c r="AN1000" t="s">
        <v>41</v>
      </c>
      <c r="AO1000" t="s">
        <v>14</v>
      </c>
      <c r="AP1000" t="s">
        <v>15</v>
      </c>
      <c r="AQ1000">
        <v>0</v>
      </c>
      <c r="AR1000">
        <v>134918</v>
      </c>
      <c r="AS1000" t="s">
        <v>3051</v>
      </c>
    </row>
    <row r="1001" spans="1:45" x14ac:dyDescent="0.25">
      <c r="A1001" t="s">
        <v>0</v>
      </c>
      <c r="B1001" t="s">
        <v>1</v>
      </c>
      <c r="C1001" s="1">
        <v>42916</v>
      </c>
      <c r="D1001" t="s">
        <v>2</v>
      </c>
      <c r="E1001">
        <v>24</v>
      </c>
      <c r="F1001">
        <v>0</v>
      </c>
      <c r="G1001">
        <v>0</v>
      </c>
      <c r="H1001">
        <v>2</v>
      </c>
      <c r="I1001">
        <v>1</v>
      </c>
      <c r="J1001">
        <v>0</v>
      </c>
      <c r="K1001">
        <v>1</v>
      </c>
      <c r="L1001">
        <v>0</v>
      </c>
      <c r="M1001">
        <v>0</v>
      </c>
      <c r="N1001">
        <v>2</v>
      </c>
      <c r="O1001">
        <v>2</v>
      </c>
      <c r="P1001">
        <v>4</v>
      </c>
      <c r="Q1001" t="s">
        <v>411</v>
      </c>
      <c r="R1001" t="s">
        <v>7</v>
      </c>
      <c r="S1001" t="s">
        <v>44</v>
      </c>
      <c r="T1001" t="s">
        <v>411</v>
      </c>
      <c r="U1001" t="s">
        <v>1539</v>
      </c>
      <c r="V1001">
        <v>0</v>
      </c>
      <c r="W1001">
        <v>0</v>
      </c>
      <c r="X1001" t="s">
        <v>21</v>
      </c>
      <c r="Y1001">
        <v>0</v>
      </c>
      <c r="Z1001">
        <v>0</v>
      </c>
      <c r="AA1001">
        <v>0</v>
      </c>
      <c r="AB1001" t="s">
        <v>4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 t="s">
        <v>5</v>
      </c>
      <c r="AK1001" t="s">
        <v>46</v>
      </c>
      <c r="AL1001" t="s">
        <v>154</v>
      </c>
      <c r="AM1001" t="s">
        <v>26</v>
      </c>
      <c r="AN1001" t="s">
        <v>41</v>
      </c>
      <c r="AO1001" t="s">
        <v>14</v>
      </c>
      <c r="AP1001" t="s">
        <v>15</v>
      </c>
      <c r="AQ1001" t="s">
        <v>91</v>
      </c>
      <c r="AR1001">
        <v>134921</v>
      </c>
      <c r="AS1001" t="s">
        <v>3052</v>
      </c>
    </row>
    <row r="1002" spans="1:45" x14ac:dyDescent="0.25">
      <c r="A1002" t="s">
        <v>0</v>
      </c>
      <c r="B1002" t="s">
        <v>1</v>
      </c>
      <c r="C1002" s="1">
        <v>42916</v>
      </c>
      <c r="D1002" t="s">
        <v>2</v>
      </c>
      <c r="E1002">
        <v>40</v>
      </c>
      <c r="F1002">
        <v>0</v>
      </c>
      <c r="G1002">
        <v>0</v>
      </c>
      <c r="H1002">
        <v>4</v>
      </c>
      <c r="I1002">
        <v>3</v>
      </c>
      <c r="J1002">
        <v>0</v>
      </c>
      <c r="K1002">
        <v>2</v>
      </c>
      <c r="L1002">
        <v>0</v>
      </c>
      <c r="M1002">
        <v>0</v>
      </c>
      <c r="N1002">
        <v>4</v>
      </c>
      <c r="O1002">
        <v>5</v>
      </c>
      <c r="P1002">
        <v>9</v>
      </c>
      <c r="Q1002" t="s">
        <v>63</v>
      </c>
      <c r="R1002" t="s">
        <v>7</v>
      </c>
      <c r="S1002" t="s">
        <v>8</v>
      </c>
      <c r="T1002" t="s">
        <v>9</v>
      </c>
      <c r="U1002" t="s">
        <v>38</v>
      </c>
      <c r="V1002">
        <v>0</v>
      </c>
      <c r="W1002">
        <v>0</v>
      </c>
      <c r="X1002" t="s">
        <v>21</v>
      </c>
      <c r="Y1002">
        <v>0</v>
      </c>
      <c r="Z1002">
        <v>0</v>
      </c>
      <c r="AA1002">
        <v>0</v>
      </c>
      <c r="AB1002" t="s">
        <v>4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 t="s">
        <v>5</v>
      </c>
      <c r="AK1002" t="s">
        <v>90</v>
      </c>
      <c r="AL1002" t="s">
        <v>11</v>
      </c>
      <c r="AM1002" t="s">
        <v>49</v>
      </c>
      <c r="AN1002" t="s">
        <v>13</v>
      </c>
      <c r="AO1002" t="s">
        <v>14</v>
      </c>
      <c r="AP1002" t="s">
        <v>50</v>
      </c>
      <c r="AQ1002" t="s">
        <v>193</v>
      </c>
      <c r="AR1002">
        <v>134922</v>
      </c>
      <c r="AS1002" t="s">
        <v>3053</v>
      </c>
    </row>
    <row r="1003" spans="1:45" x14ac:dyDescent="0.25">
      <c r="A1003" t="s">
        <v>0</v>
      </c>
      <c r="B1003" t="s">
        <v>1</v>
      </c>
      <c r="C1003" s="1">
        <v>42918</v>
      </c>
      <c r="D1003" t="s">
        <v>2</v>
      </c>
      <c r="E1003">
        <v>35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1</v>
      </c>
      <c r="L1003">
        <v>0</v>
      </c>
      <c r="M1003">
        <v>0</v>
      </c>
      <c r="N1003">
        <v>0</v>
      </c>
      <c r="O1003">
        <v>1</v>
      </c>
      <c r="P1003">
        <v>1</v>
      </c>
      <c r="Q1003" t="s">
        <v>79</v>
      </c>
      <c r="R1003" t="s">
        <v>4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 t="s">
        <v>5</v>
      </c>
      <c r="AA1003" t="s">
        <v>46</v>
      </c>
      <c r="AB1003" t="s">
        <v>7</v>
      </c>
      <c r="AC1003" t="s">
        <v>8</v>
      </c>
      <c r="AD1003" t="s">
        <v>9</v>
      </c>
      <c r="AE1003" t="s">
        <v>19</v>
      </c>
      <c r="AF1003">
        <v>0</v>
      </c>
      <c r="AG1003">
        <v>0</v>
      </c>
      <c r="AH1003" t="s">
        <v>21</v>
      </c>
      <c r="AI1003">
        <v>0</v>
      </c>
      <c r="AJ1003">
        <v>0</v>
      </c>
      <c r="AK1003">
        <v>0</v>
      </c>
      <c r="AL1003" t="s">
        <v>11</v>
      </c>
      <c r="AM1003" t="s">
        <v>49</v>
      </c>
      <c r="AN1003" t="s">
        <v>41</v>
      </c>
      <c r="AO1003" t="s">
        <v>14</v>
      </c>
      <c r="AP1003" t="s">
        <v>15</v>
      </c>
      <c r="AQ1003">
        <v>0</v>
      </c>
      <c r="AR1003">
        <v>134935</v>
      </c>
      <c r="AS1003" t="s">
        <v>3054</v>
      </c>
    </row>
    <row r="1004" spans="1:45" x14ac:dyDescent="0.25">
      <c r="A1004" t="s">
        <v>0</v>
      </c>
      <c r="B1004" t="s">
        <v>1</v>
      </c>
      <c r="C1004" s="1">
        <v>42916</v>
      </c>
      <c r="D1004" t="s">
        <v>35</v>
      </c>
      <c r="E1004">
        <v>50</v>
      </c>
      <c r="F1004">
        <v>0</v>
      </c>
      <c r="G1004">
        <v>0</v>
      </c>
      <c r="H1004">
        <v>2</v>
      </c>
      <c r="I1004">
        <v>1</v>
      </c>
      <c r="J1004">
        <v>2</v>
      </c>
      <c r="K1004">
        <v>1</v>
      </c>
      <c r="L1004">
        <v>0</v>
      </c>
      <c r="M1004">
        <v>0</v>
      </c>
      <c r="N1004">
        <v>4</v>
      </c>
      <c r="O1004">
        <v>2</v>
      </c>
      <c r="P1004">
        <v>6</v>
      </c>
      <c r="Q1004" t="s">
        <v>199</v>
      </c>
      <c r="R1004" t="s">
        <v>7</v>
      </c>
      <c r="S1004" t="s">
        <v>8</v>
      </c>
      <c r="T1004" t="s">
        <v>9</v>
      </c>
      <c r="U1004" t="s">
        <v>65</v>
      </c>
      <c r="V1004">
        <v>0</v>
      </c>
      <c r="W1004">
        <v>0</v>
      </c>
      <c r="X1004" t="s">
        <v>21</v>
      </c>
      <c r="Y1004">
        <v>0</v>
      </c>
      <c r="Z1004">
        <v>0</v>
      </c>
      <c r="AA1004">
        <v>0</v>
      </c>
      <c r="AB1004" t="s">
        <v>4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 t="s">
        <v>5</v>
      </c>
      <c r="AK1004" t="s">
        <v>153</v>
      </c>
      <c r="AL1004" t="s">
        <v>11</v>
      </c>
      <c r="AM1004" t="s">
        <v>26</v>
      </c>
      <c r="AN1004" t="s">
        <v>41</v>
      </c>
      <c r="AO1004" t="s">
        <v>14</v>
      </c>
      <c r="AP1004" t="s">
        <v>50</v>
      </c>
      <c r="AQ1004">
        <v>0</v>
      </c>
      <c r="AR1004">
        <v>134936</v>
      </c>
      <c r="AS1004" t="s">
        <v>3055</v>
      </c>
    </row>
    <row r="1005" spans="1:45" x14ac:dyDescent="0.25">
      <c r="A1005" t="s">
        <v>0</v>
      </c>
      <c r="B1005" t="s">
        <v>1</v>
      </c>
      <c r="C1005" s="1">
        <v>42916</v>
      </c>
      <c r="D1005" t="s">
        <v>2</v>
      </c>
      <c r="E1005">
        <v>36</v>
      </c>
      <c r="F1005">
        <v>0</v>
      </c>
      <c r="G1005">
        <v>0</v>
      </c>
      <c r="H1005">
        <v>1</v>
      </c>
      <c r="I1005">
        <v>3</v>
      </c>
      <c r="J1005">
        <v>0</v>
      </c>
      <c r="K1005">
        <v>2</v>
      </c>
      <c r="L1005">
        <v>0</v>
      </c>
      <c r="M1005">
        <v>1</v>
      </c>
      <c r="N1005">
        <v>1</v>
      </c>
      <c r="O1005">
        <v>6</v>
      </c>
      <c r="P1005">
        <v>7</v>
      </c>
      <c r="Q1005" t="s">
        <v>667</v>
      </c>
      <c r="R1005" t="s">
        <v>7</v>
      </c>
      <c r="S1005" t="s">
        <v>8</v>
      </c>
      <c r="T1005" t="s">
        <v>9</v>
      </c>
      <c r="U1005" t="s">
        <v>38</v>
      </c>
      <c r="V1005">
        <v>0</v>
      </c>
      <c r="W1005">
        <v>0</v>
      </c>
      <c r="X1005" t="s">
        <v>21</v>
      </c>
      <c r="Y1005">
        <v>0</v>
      </c>
      <c r="Z1005">
        <v>0</v>
      </c>
      <c r="AA1005">
        <v>0</v>
      </c>
      <c r="AB1005" t="s">
        <v>4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 t="s">
        <v>5</v>
      </c>
      <c r="AK1005" t="s">
        <v>961</v>
      </c>
      <c r="AL1005" t="s">
        <v>427</v>
      </c>
      <c r="AM1005" t="s">
        <v>26</v>
      </c>
      <c r="AN1005" t="s">
        <v>13</v>
      </c>
      <c r="AO1005" t="s">
        <v>14</v>
      </c>
      <c r="AP1005" t="s">
        <v>15</v>
      </c>
      <c r="AQ1005" t="s">
        <v>29</v>
      </c>
      <c r="AR1005">
        <v>134937</v>
      </c>
      <c r="AS1005" t="s">
        <v>3056</v>
      </c>
    </row>
    <row r="1006" spans="1:45" x14ac:dyDescent="0.25">
      <c r="A1006" t="s">
        <v>0</v>
      </c>
      <c r="B1006" t="s">
        <v>1</v>
      </c>
      <c r="C1006" s="1">
        <v>42916</v>
      </c>
      <c r="D1006" t="s">
        <v>2</v>
      </c>
      <c r="E1006">
        <v>38</v>
      </c>
      <c r="F1006">
        <v>0</v>
      </c>
      <c r="G1006">
        <v>1</v>
      </c>
      <c r="H1006">
        <v>2</v>
      </c>
      <c r="I1006">
        <v>2</v>
      </c>
      <c r="J1006">
        <v>1</v>
      </c>
      <c r="K1006">
        <v>1</v>
      </c>
      <c r="L1006">
        <v>0</v>
      </c>
      <c r="M1006">
        <v>0</v>
      </c>
      <c r="N1006">
        <v>3</v>
      </c>
      <c r="O1006">
        <v>4</v>
      </c>
      <c r="P1006">
        <v>7</v>
      </c>
      <c r="Q1006" t="s">
        <v>59</v>
      </c>
      <c r="R1006" t="s">
        <v>7</v>
      </c>
      <c r="S1006" t="s">
        <v>8</v>
      </c>
      <c r="T1006" t="s">
        <v>9</v>
      </c>
      <c r="U1006" t="s">
        <v>9</v>
      </c>
      <c r="V1006">
        <v>0</v>
      </c>
      <c r="W1006">
        <v>0</v>
      </c>
      <c r="X1006" t="s">
        <v>21</v>
      </c>
      <c r="Y1006">
        <v>0</v>
      </c>
      <c r="Z1006">
        <v>0</v>
      </c>
      <c r="AA1006">
        <v>0</v>
      </c>
      <c r="AB1006" t="s">
        <v>4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 t="s">
        <v>5</v>
      </c>
      <c r="AK1006" t="s">
        <v>961</v>
      </c>
      <c r="AL1006" t="s">
        <v>11</v>
      </c>
      <c r="AM1006" t="s">
        <v>26</v>
      </c>
      <c r="AN1006" t="s">
        <v>13</v>
      </c>
      <c r="AO1006" t="s">
        <v>14</v>
      </c>
      <c r="AP1006" t="s">
        <v>15</v>
      </c>
      <c r="AQ1006">
        <v>0</v>
      </c>
      <c r="AR1006">
        <v>134938</v>
      </c>
      <c r="AS1006" t="s">
        <v>3057</v>
      </c>
    </row>
    <row r="1007" spans="1:45" x14ac:dyDescent="0.25">
      <c r="A1007" t="s">
        <v>0</v>
      </c>
      <c r="B1007" t="s">
        <v>1</v>
      </c>
      <c r="C1007" s="1">
        <v>42918</v>
      </c>
      <c r="D1007" t="s">
        <v>2</v>
      </c>
      <c r="E1007">
        <v>26</v>
      </c>
      <c r="F1007">
        <v>1</v>
      </c>
      <c r="G1007">
        <v>0</v>
      </c>
      <c r="H1007">
        <v>3</v>
      </c>
      <c r="I1007">
        <v>1</v>
      </c>
      <c r="J1007">
        <v>0</v>
      </c>
      <c r="K1007">
        <v>2</v>
      </c>
      <c r="L1007">
        <v>0</v>
      </c>
      <c r="M1007">
        <v>0</v>
      </c>
      <c r="N1007">
        <v>4</v>
      </c>
      <c r="O1007">
        <v>3</v>
      </c>
      <c r="P1007">
        <v>7</v>
      </c>
      <c r="Q1007" t="s">
        <v>59</v>
      </c>
      <c r="R1007" t="s">
        <v>4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 t="s">
        <v>5</v>
      </c>
      <c r="AA1007" t="s">
        <v>1254</v>
      </c>
      <c r="AB1007" t="s">
        <v>7</v>
      </c>
      <c r="AC1007" t="s">
        <v>8</v>
      </c>
      <c r="AD1007" t="s">
        <v>9</v>
      </c>
      <c r="AE1007" t="s">
        <v>38</v>
      </c>
      <c r="AF1007">
        <v>0</v>
      </c>
      <c r="AG1007">
        <v>0</v>
      </c>
      <c r="AH1007" t="s">
        <v>21</v>
      </c>
      <c r="AI1007">
        <v>0</v>
      </c>
      <c r="AJ1007">
        <v>0</v>
      </c>
      <c r="AK1007">
        <v>0</v>
      </c>
      <c r="AL1007" t="s">
        <v>11</v>
      </c>
      <c r="AM1007" t="s">
        <v>49</v>
      </c>
      <c r="AN1007" t="s">
        <v>41</v>
      </c>
      <c r="AO1007" t="s">
        <v>14</v>
      </c>
      <c r="AP1007" t="s">
        <v>15</v>
      </c>
      <c r="AQ1007">
        <v>0</v>
      </c>
      <c r="AR1007">
        <v>134939</v>
      </c>
      <c r="AS1007" t="s">
        <v>3058</v>
      </c>
    </row>
    <row r="1008" spans="1:45" x14ac:dyDescent="0.25">
      <c r="A1008" t="s">
        <v>0</v>
      </c>
      <c r="B1008" t="s">
        <v>1</v>
      </c>
      <c r="C1008" s="1">
        <v>42916</v>
      </c>
      <c r="D1008" t="s">
        <v>2</v>
      </c>
      <c r="E1008">
        <v>27</v>
      </c>
      <c r="F1008">
        <v>0</v>
      </c>
      <c r="G1008">
        <v>0</v>
      </c>
      <c r="H1008">
        <v>3</v>
      </c>
      <c r="I1008">
        <v>1</v>
      </c>
      <c r="J1008">
        <v>0</v>
      </c>
      <c r="K1008">
        <v>2</v>
      </c>
      <c r="L1008">
        <v>0</v>
      </c>
      <c r="M1008">
        <v>0</v>
      </c>
      <c r="N1008">
        <v>3</v>
      </c>
      <c r="O1008">
        <v>3</v>
      </c>
      <c r="P1008">
        <v>6</v>
      </c>
      <c r="Q1008" t="s">
        <v>59</v>
      </c>
      <c r="R1008" t="s">
        <v>7</v>
      </c>
      <c r="S1008" t="s">
        <v>75</v>
      </c>
      <c r="T1008" t="s">
        <v>59</v>
      </c>
      <c r="U1008" t="s">
        <v>672</v>
      </c>
      <c r="V1008">
        <v>0</v>
      </c>
      <c r="W1008">
        <v>0</v>
      </c>
      <c r="X1008" t="s">
        <v>21</v>
      </c>
      <c r="Y1008">
        <v>0</v>
      </c>
      <c r="Z1008">
        <v>0</v>
      </c>
      <c r="AA1008">
        <v>0</v>
      </c>
      <c r="AB1008" t="s">
        <v>4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 t="s">
        <v>5</v>
      </c>
      <c r="AK1008" t="s">
        <v>961</v>
      </c>
      <c r="AL1008" t="s">
        <v>11</v>
      </c>
      <c r="AM1008" t="s">
        <v>22</v>
      </c>
      <c r="AN1008" t="s">
        <v>13</v>
      </c>
      <c r="AO1008" t="s">
        <v>14</v>
      </c>
      <c r="AP1008" t="s">
        <v>15</v>
      </c>
      <c r="AQ1008">
        <v>0</v>
      </c>
      <c r="AR1008">
        <v>134940</v>
      </c>
      <c r="AS1008" t="s">
        <v>3059</v>
      </c>
    </row>
    <row r="1009" spans="1:45" x14ac:dyDescent="0.25">
      <c r="A1009" t="s">
        <v>0</v>
      </c>
      <c r="B1009" t="s">
        <v>1</v>
      </c>
      <c r="C1009" s="1">
        <v>42916</v>
      </c>
      <c r="D1009" t="s">
        <v>35</v>
      </c>
      <c r="E1009">
        <v>30</v>
      </c>
      <c r="F1009">
        <v>0</v>
      </c>
      <c r="G1009">
        <v>0</v>
      </c>
      <c r="H1009">
        <v>1</v>
      </c>
      <c r="I1009">
        <v>2</v>
      </c>
      <c r="J1009">
        <v>1</v>
      </c>
      <c r="K1009">
        <v>1</v>
      </c>
      <c r="L1009">
        <v>0</v>
      </c>
      <c r="M1009">
        <v>0</v>
      </c>
      <c r="N1009">
        <v>2</v>
      </c>
      <c r="O1009">
        <v>3</v>
      </c>
      <c r="P1009">
        <v>5</v>
      </c>
      <c r="Q1009" t="s">
        <v>1115</v>
      </c>
      <c r="R1009" t="s">
        <v>7</v>
      </c>
      <c r="S1009" t="s">
        <v>8</v>
      </c>
      <c r="T1009" t="s">
        <v>9</v>
      </c>
      <c r="U1009" t="s">
        <v>65</v>
      </c>
      <c r="V1009">
        <v>0</v>
      </c>
      <c r="W1009">
        <v>0</v>
      </c>
      <c r="X1009" t="s">
        <v>21</v>
      </c>
      <c r="Y1009">
        <v>0</v>
      </c>
      <c r="Z1009">
        <v>0</v>
      </c>
      <c r="AA1009">
        <v>0</v>
      </c>
      <c r="AB1009" t="s">
        <v>4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 t="s">
        <v>5</v>
      </c>
      <c r="AK1009" t="s">
        <v>18</v>
      </c>
      <c r="AL1009" t="s">
        <v>11</v>
      </c>
      <c r="AM1009" t="s">
        <v>26</v>
      </c>
      <c r="AN1009" t="s">
        <v>41</v>
      </c>
      <c r="AO1009" t="s">
        <v>14</v>
      </c>
      <c r="AP1009" t="s">
        <v>50</v>
      </c>
      <c r="AQ1009">
        <v>0</v>
      </c>
      <c r="AR1009">
        <v>134941</v>
      </c>
      <c r="AS1009" t="s">
        <v>3060</v>
      </c>
    </row>
    <row r="1010" spans="1:45" x14ac:dyDescent="0.25">
      <c r="A1010" t="s">
        <v>0</v>
      </c>
      <c r="B1010" t="s">
        <v>1</v>
      </c>
      <c r="C1010" s="1">
        <v>42918</v>
      </c>
      <c r="D1010" t="s">
        <v>2</v>
      </c>
      <c r="E1010">
        <v>28</v>
      </c>
      <c r="F1010">
        <v>0</v>
      </c>
      <c r="G1010">
        <v>0</v>
      </c>
      <c r="H1010">
        <v>2</v>
      </c>
      <c r="I1010">
        <v>0</v>
      </c>
      <c r="J1010">
        <v>2</v>
      </c>
      <c r="K1010">
        <v>1</v>
      </c>
      <c r="L1010">
        <v>0</v>
      </c>
      <c r="M1010">
        <v>0</v>
      </c>
      <c r="N1010">
        <v>4</v>
      </c>
      <c r="O1010">
        <v>1</v>
      </c>
      <c r="P1010">
        <v>5</v>
      </c>
      <c r="Q1010" t="s">
        <v>9</v>
      </c>
      <c r="R1010" t="s">
        <v>4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 t="s">
        <v>5</v>
      </c>
      <c r="AA1010" t="s">
        <v>46</v>
      </c>
      <c r="AB1010" t="s">
        <v>7</v>
      </c>
      <c r="AC1010" t="s">
        <v>8</v>
      </c>
      <c r="AD1010" t="s">
        <v>9</v>
      </c>
      <c r="AE1010" t="s">
        <v>38</v>
      </c>
      <c r="AF1010">
        <v>0</v>
      </c>
      <c r="AG1010">
        <v>0</v>
      </c>
      <c r="AH1010" t="s">
        <v>21</v>
      </c>
      <c r="AI1010">
        <v>0</v>
      </c>
      <c r="AJ1010">
        <v>0</v>
      </c>
      <c r="AK1010">
        <v>0</v>
      </c>
      <c r="AL1010" t="s">
        <v>11</v>
      </c>
      <c r="AM1010" t="s">
        <v>26</v>
      </c>
      <c r="AN1010" t="s">
        <v>41</v>
      </c>
      <c r="AO1010" t="s">
        <v>14</v>
      </c>
      <c r="AP1010" t="s">
        <v>15</v>
      </c>
      <c r="AQ1010">
        <v>0</v>
      </c>
      <c r="AR1010">
        <v>134943</v>
      </c>
      <c r="AS1010" t="s">
        <v>3061</v>
      </c>
    </row>
    <row r="1011" spans="1:45" x14ac:dyDescent="0.25">
      <c r="A1011" t="s">
        <v>0</v>
      </c>
      <c r="B1011" t="s">
        <v>1</v>
      </c>
      <c r="C1011" s="1">
        <v>42916</v>
      </c>
      <c r="D1011" t="s">
        <v>2</v>
      </c>
      <c r="E1011">
        <v>26</v>
      </c>
      <c r="F1011">
        <v>0</v>
      </c>
      <c r="G1011">
        <v>0</v>
      </c>
      <c r="H1011">
        <v>1</v>
      </c>
      <c r="I1011">
        <v>1</v>
      </c>
      <c r="J1011">
        <v>0</v>
      </c>
      <c r="K1011">
        <v>2</v>
      </c>
      <c r="L1011">
        <v>0</v>
      </c>
      <c r="M1011">
        <v>1</v>
      </c>
      <c r="N1011">
        <v>1</v>
      </c>
      <c r="O1011">
        <v>4</v>
      </c>
      <c r="P1011">
        <v>5</v>
      </c>
      <c r="Q1011" t="s">
        <v>96</v>
      </c>
      <c r="R1011" t="s">
        <v>7</v>
      </c>
      <c r="S1011" t="s">
        <v>8</v>
      </c>
      <c r="T1011" t="s">
        <v>9</v>
      </c>
      <c r="U1011" t="s">
        <v>9</v>
      </c>
      <c r="V1011">
        <v>0</v>
      </c>
      <c r="W1011">
        <v>0</v>
      </c>
      <c r="X1011" t="s">
        <v>21</v>
      </c>
      <c r="Y1011">
        <v>0</v>
      </c>
      <c r="Z1011">
        <v>0</v>
      </c>
      <c r="AA1011">
        <v>0</v>
      </c>
      <c r="AB1011" t="s">
        <v>4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 t="s">
        <v>5</v>
      </c>
      <c r="AK1011" t="s">
        <v>46</v>
      </c>
      <c r="AL1011" t="s">
        <v>11</v>
      </c>
      <c r="AM1011" t="s">
        <v>26</v>
      </c>
      <c r="AN1011" t="s">
        <v>41</v>
      </c>
      <c r="AO1011" t="s">
        <v>14</v>
      </c>
      <c r="AP1011" t="s">
        <v>15</v>
      </c>
      <c r="AQ1011" t="s">
        <v>29</v>
      </c>
      <c r="AR1011">
        <v>134946</v>
      </c>
      <c r="AS1011" t="s">
        <v>3062</v>
      </c>
    </row>
    <row r="1012" spans="1:45" x14ac:dyDescent="0.25">
      <c r="A1012" t="s">
        <v>0</v>
      </c>
      <c r="B1012" t="s">
        <v>1</v>
      </c>
      <c r="C1012" s="1">
        <v>42916</v>
      </c>
      <c r="D1012" t="s">
        <v>2</v>
      </c>
      <c r="E1012">
        <v>47</v>
      </c>
      <c r="F1012">
        <v>0</v>
      </c>
      <c r="G1012">
        <v>0</v>
      </c>
      <c r="H1012">
        <v>4</v>
      </c>
      <c r="I1012">
        <v>3</v>
      </c>
      <c r="J1012">
        <v>1</v>
      </c>
      <c r="K1012">
        <v>1</v>
      </c>
      <c r="L1012">
        <v>0</v>
      </c>
      <c r="M1012">
        <v>0</v>
      </c>
      <c r="N1012">
        <v>5</v>
      </c>
      <c r="O1012">
        <v>4</v>
      </c>
      <c r="P1012">
        <v>9</v>
      </c>
      <c r="Q1012" t="s">
        <v>171</v>
      </c>
      <c r="R1012" t="s">
        <v>7</v>
      </c>
      <c r="S1012" t="s">
        <v>8</v>
      </c>
      <c r="T1012" t="s">
        <v>9</v>
      </c>
      <c r="U1012" t="s">
        <v>19</v>
      </c>
      <c r="V1012">
        <v>0</v>
      </c>
      <c r="W1012">
        <v>0</v>
      </c>
      <c r="X1012" t="s">
        <v>21</v>
      </c>
      <c r="Y1012">
        <v>0</v>
      </c>
      <c r="Z1012">
        <v>0</v>
      </c>
      <c r="AA1012">
        <v>0</v>
      </c>
      <c r="AB1012" t="s">
        <v>4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 t="s">
        <v>5</v>
      </c>
      <c r="AK1012" t="s">
        <v>153</v>
      </c>
      <c r="AL1012" t="s">
        <v>427</v>
      </c>
      <c r="AM1012" t="s">
        <v>26</v>
      </c>
      <c r="AN1012" t="s">
        <v>13</v>
      </c>
      <c r="AO1012" t="s">
        <v>14</v>
      </c>
      <c r="AP1012" t="s">
        <v>15</v>
      </c>
      <c r="AQ1012" t="s">
        <v>193</v>
      </c>
      <c r="AR1012">
        <v>134947</v>
      </c>
      <c r="AS1012" t="s">
        <v>3063</v>
      </c>
    </row>
    <row r="1013" spans="1:45" x14ac:dyDescent="0.25">
      <c r="A1013" t="s">
        <v>0</v>
      </c>
      <c r="B1013" t="s">
        <v>1</v>
      </c>
      <c r="C1013" s="1">
        <v>42916</v>
      </c>
      <c r="D1013" t="s">
        <v>2</v>
      </c>
      <c r="E1013">
        <v>37</v>
      </c>
      <c r="F1013">
        <v>0</v>
      </c>
      <c r="G1013">
        <v>0</v>
      </c>
      <c r="H1013">
        <v>2</v>
      </c>
      <c r="I1013">
        <v>0</v>
      </c>
      <c r="J1013">
        <v>2</v>
      </c>
      <c r="K1013">
        <v>1</v>
      </c>
      <c r="L1013">
        <v>1</v>
      </c>
      <c r="M1013">
        <v>0</v>
      </c>
      <c r="N1013">
        <v>5</v>
      </c>
      <c r="O1013">
        <v>1</v>
      </c>
      <c r="P1013">
        <v>6</v>
      </c>
      <c r="Q1013" t="s">
        <v>479</v>
      </c>
      <c r="R1013" t="s">
        <v>7</v>
      </c>
      <c r="S1013" t="s">
        <v>8</v>
      </c>
      <c r="T1013" t="s">
        <v>9</v>
      </c>
      <c r="U1013" t="s">
        <v>38</v>
      </c>
      <c r="V1013">
        <v>0</v>
      </c>
      <c r="W1013">
        <v>0</v>
      </c>
      <c r="X1013" t="s">
        <v>21</v>
      </c>
      <c r="Y1013">
        <v>0</v>
      </c>
      <c r="Z1013">
        <v>0</v>
      </c>
      <c r="AA1013">
        <v>0</v>
      </c>
      <c r="AB1013" t="s">
        <v>4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 t="s">
        <v>5</v>
      </c>
      <c r="AK1013" t="s">
        <v>46</v>
      </c>
      <c r="AL1013" t="s">
        <v>11</v>
      </c>
      <c r="AM1013" t="s">
        <v>26</v>
      </c>
      <c r="AN1013" t="s">
        <v>13</v>
      </c>
      <c r="AO1013" t="s">
        <v>14</v>
      </c>
      <c r="AP1013" t="s">
        <v>15</v>
      </c>
      <c r="AQ1013" t="s">
        <v>29</v>
      </c>
      <c r="AR1013">
        <v>134948</v>
      </c>
      <c r="AS1013" t="s">
        <v>3064</v>
      </c>
    </row>
    <row r="1014" spans="1:45" x14ac:dyDescent="0.25">
      <c r="A1014" t="s">
        <v>0</v>
      </c>
      <c r="B1014" t="s">
        <v>1</v>
      </c>
      <c r="C1014" s="1">
        <v>42918</v>
      </c>
      <c r="D1014" t="s">
        <v>2</v>
      </c>
      <c r="E1014">
        <v>40</v>
      </c>
      <c r="F1014">
        <v>0</v>
      </c>
      <c r="G1014">
        <v>0</v>
      </c>
      <c r="H1014">
        <v>3</v>
      </c>
      <c r="I1014">
        <v>1</v>
      </c>
      <c r="J1014">
        <v>1</v>
      </c>
      <c r="K1014">
        <v>2</v>
      </c>
      <c r="L1014">
        <v>0</v>
      </c>
      <c r="M1014">
        <v>0</v>
      </c>
      <c r="N1014">
        <v>4</v>
      </c>
      <c r="O1014">
        <v>3</v>
      </c>
      <c r="P1014">
        <v>7</v>
      </c>
      <c r="Q1014" t="s">
        <v>290</v>
      </c>
      <c r="R1014" t="s">
        <v>4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 t="s">
        <v>5</v>
      </c>
      <c r="AA1014" t="s">
        <v>6</v>
      </c>
      <c r="AB1014" t="s">
        <v>7</v>
      </c>
      <c r="AC1014" t="s">
        <v>8</v>
      </c>
      <c r="AD1014" t="s">
        <v>9</v>
      </c>
      <c r="AE1014" t="s">
        <v>19</v>
      </c>
      <c r="AF1014">
        <v>0</v>
      </c>
      <c r="AG1014">
        <v>0</v>
      </c>
      <c r="AH1014" t="s">
        <v>21</v>
      </c>
      <c r="AI1014">
        <v>0</v>
      </c>
      <c r="AJ1014">
        <v>0</v>
      </c>
      <c r="AK1014">
        <v>0</v>
      </c>
      <c r="AL1014" t="s">
        <v>11</v>
      </c>
      <c r="AM1014" t="s">
        <v>26</v>
      </c>
      <c r="AN1014" t="s">
        <v>41</v>
      </c>
      <c r="AO1014" t="s">
        <v>14</v>
      </c>
      <c r="AP1014">
        <v>0</v>
      </c>
      <c r="AQ1014">
        <v>0</v>
      </c>
      <c r="AR1014">
        <v>134949</v>
      </c>
      <c r="AS1014" t="s">
        <v>3065</v>
      </c>
    </row>
    <row r="1015" spans="1:45" x14ac:dyDescent="0.25">
      <c r="A1015" t="s">
        <v>0</v>
      </c>
      <c r="B1015" t="s">
        <v>1</v>
      </c>
      <c r="C1015" s="1">
        <v>42916</v>
      </c>
      <c r="D1015" t="s">
        <v>35</v>
      </c>
      <c r="E1015">
        <v>47</v>
      </c>
      <c r="F1015">
        <v>0</v>
      </c>
      <c r="G1015">
        <v>0</v>
      </c>
      <c r="H1015">
        <v>0</v>
      </c>
      <c r="I1015">
        <v>0</v>
      </c>
      <c r="J1015">
        <v>2</v>
      </c>
      <c r="K1015">
        <v>1</v>
      </c>
      <c r="L1015">
        <v>0</v>
      </c>
      <c r="M1015">
        <v>0</v>
      </c>
      <c r="N1015">
        <v>2</v>
      </c>
      <c r="O1015">
        <v>1</v>
      </c>
      <c r="P1015">
        <v>3</v>
      </c>
      <c r="Q1015" t="s">
        <v>59</v>
      </c>
      <c r="R1015" t="s">
        <v>7</v>
      </c>
      <c r="S1015" t="s">
        <v>75</v>
      </c>
      <c r="T1015" t="s">
        <v>59</v>
      </c>
      <c r="U1015" t="s">
        <v>276</v>
      </c>
      <c r="V1015">
        <v>0</v>
      </c>
      <c r="W1015">
        <v>0</v>
      </c>
      <c r="X1015" t="s">
        <v>21</v>
      </c>
      <c r="Y1015">
        <v>0</v>
      </c>
      <c r="Z1015">
        <v>0</v>
      </c>
      <c r="AA1015">
        <v>0</v>
      </c>
      <c r="AB1015" t="s">
        <v>4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 t="s">
        <v>5</v>
      </c>
      <c r="AK1015" t="s">
        <v>153</v>
      </c>
      <c r="AL1015" t="s">
        <v>11</v>
      </c>
      <c r="AM1015" t="s">
        <v>26</v>
      </c>
      <c r="AN1015" t="s">
        <v>13</v>
      </c>
      <c r="AO1015" t="s">
        <v>14</v>
      </c>
      <c r="AP1015" t="s">
        <v>15</v>
      </c>
      <c r="AQ1015">
        <v>0</v>
      </c>
      <c r="AR1015">
        <v>134950</v>
      </c>
      <c r="AS1015" t="s">
        <v>3066</v>
      </c>
    </row>
    <row r="1016" spans="1:45" x14ac:dyDescent="0.25">
      <c r="A1016" t="s">
        <v>0</v>
      </c>
      <c r="B1016" t="s">
        <v>1</v>
      </c>
      <c r="C1016" s="1">
        <v>42918</v>
      </c>
      <c r="D1016" t="s">
        <v>2</v>
      </c>
      <c r="E1016">
        <v>60</v>
      </c>
      <c r="F1016">
        <v>1</v>
      </c>
      <c r="G1016">
        <v>0</v>
      </c>
      <c r="H1016">
        <v>2</v>
      </c>
      <c r="I1016">
        <v>2</v>
      </c>
      <c r="J1016">
        <v>0</v>
      </c>
      <c r="K1016">
        <v>0</v>
      </c>
      <c r="L1016">
        <v>0</v>
      </c>
      <c r="M1016">
        <v>1</v>
      </c>
      <c r="N1016">
        <v>3</v>
      </c>
      <c r="O1016">
        <v>3</v>
      </c>
      <c r="P1016">
        <v>6</v>
      </c>
      <c r="Q1016">
        <v>0</v>
      </c>
      <c r="R1016" t="s">
        <v>4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 t="s">
        <v>5</v>
      </c>
      <c r="AA1016" t="s">
        <v>130</v>
      </c>
      <c r="AB1016" t="s">
        <v>7</v>
      </c>
      <c r="AC1016" t="s">
        <v>8</v>
      </c>
      <c r="AD1016" t="s">
        <v>9</v>
      </c>
      <c r="AE1016" t="s">
        <v>38</v>
      </c>
      <c r="AF1016">
        <v>0</v>
      </c>
      <c r="AG1016">
        <v>0</v>
      </c>
      <c r="AH1016" t="s">
        <v>21</v>
      </c>
      <c r="AI1016">
        <v>0</v>
      </c>
      <c r="AJ1016">
        <v>0</v>
      </c>
      <c r="AK1016">
        <v>0</v>
      </c>
      <c r="AL1016" t="s">
        <v>11</v>
      </c>
      <c r="AM1016" t="s">
        <v>818</v>
      </c>
      <c r="AN1016" t="s">
        <v>41</v>
      </c>
      <c r="AO1016" t="s">
        <v>14</v>
      </c>
      <c r="AP1016" t="s">
        <v>50</v>
      </c>
      <c r="AQ1016">
        <v>0</v>
      </c>
      <c r="AR1016">
        <v>134952</v>
      </c>
      <c r="AS1016" t="s">
        <v>3067</v>
      </c>
    </row>
    <row r="1017" spans="1:45" x14ac:dyDescent="0.25">
      <c r="A1017" t="s">
        <v>0</v>
      </c>
      <c r="B1017" t="s">
        <v>1</v>
      </c>
      <c r="C1017" s="1">
        <v>42918</v>
      </c>
      <c r="D1017" t="s">
        <v>2</v>
      </c>
      <c r="E1017">
        <v>30</v>
      </c>
      <c r="F1017">
        <v>0</v>
      </c>
      <c r="G1017">
        <v>0</v>
      </c>
      <c r="H1017">
        <v>3</v>
      </c>
      <c r="I1017">
        <v>4</v>
      </c>
      <c r="J1017">
        <v>0</v>
      </c>
      <c r="K1017">
        <v>1</v>
      </c>
      <c r="L1017">
        <v>1</v>
      </c>
      <c r="M1017">
        <v>0</v>
      </c>
      <c r="N1017">
        <v>4</v>
      </c>
      <c r="O1017">
        <v>5</v>
      </c>
      <c r="P1017">
        <v>9</v>
      </c>
      <c r="Q1017" t="s">
        <v>3</v>
      </c>
      <c r="R1017" t="s">
        <v>4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 t="s">
        <v>5</v>
      </c>
      <c r="AA1017" t="s">
        <v>1254</v>
      </c>
      <c r="AB1017" t="s">
        <v>7</v>
      </c>
      <c r="AC1017" t="s">
        <v>8</v>
      </c>
      <c r="AD1017" t="s">
        <v>9</v>
      </c>
      <c r="AE1017" t="s">
        <v>19</v>
      </c>
      <c r="AF1017">
        <v>0</v>
      </c>
      <c r="AG1017">
        <v>0</v>
      </c>
      <c r="AH1017" t="s">
        <v>21</v>
      </c>
      <c r="AI1017">
        <v>0</v>
      </c>
      <c r="AJ1017">
        <v>0</v>
      </c>
      <c r="AK1017">
        <v>0</v>
      </c>
      <c r="AL1017" t="s">
        <v>11</v>
      </c>
      <c r="AM1017" t="s">
        <v>26</v>
      </c>
      <c r="AN1017" t="s">
        <v>41</v>
      </c>
      <c r="AO1017" t="s">
        <v>14</v>
      </c>
      <c r="AP1017" t="s">
        <v>15</v>
      </c>
      <c r="AQ1017">
        <v>0</v>
      </c>
      <c r="AR1017">
        <v>134963</v>
      </c>
      <c r="AS1017" t="s">
        <v>3068</v>
      </c>
    </row>
    <row r="1018" spans="1:45" x14ac:dyDescent="0.25">
      <c r="A1018" t="s">
        <v>0</v>
      </c>
      <c r="B1018" t="s">
        <v>1</v>
      </c>
      <c r="C1018" s="1">
        <v>42918</v>
      </c>
      <c r="D1018" t="s">
        <v>2</v>
      </c>
      <c r="E1018">
        <v>60</v>
      </c>
      <c r="F1018">
        <v>0</v>
      </c>
      <c r="G1018">
        <v>1</v>
      </c>
      <c r="H1018">
        <v>0</v>
      </c>
      <c r="I1018">
        <v>0</v>
      </c>
      <c r="J1018">
        <v>2</v>
      </c>
      <c r="K1018">
        <v>1</v>
      </c>
      <c r="L1018">
        <v>0</v>
      </c>
      <c r="M1018">
        <v>1</v>
      </c>
      <c r="N1018">
        <v>2</v>
      </c>
      <c r="O1018">
        <v>3</v>
      </c>
      <c r="P1018">
        <v>5</v>
      </c>
      <c r="Q1018" t="s">
        <v>31</v>
      </c>
      <c r="R1018" t="s">
        <v>4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 t="s">
        <v>5</v>
      </c>
      <c r="AA1018" t="s">
        <v>46</v>
      </c>
      <c r="AB1018" t="s">
        <v>7</v>
      </c>
      <c r="AC1018" t="s">
        <v>53</v>
      </c>
      <c r="AD1018" t="s">
        <v>31</v>
      </c>
      <c r="AE1018">
        <v>0</v>
      </c>
      <c r="AF1018">
        <v>0</v>
      </c>
      <c r="AG1018">
        <v>0</v>
      </c>
      <c r="AH1018" t="s">
        <v>21</v>
      </c>
      <c r="AI1018">
        <v>0</v>
      </c>
      <c r="AJ1018">
        <v>0</v>
      </c>
      <c r="AK1018">
        <v>0</v>
      </c>
      <c r="AL1018" t="s">
        <v>11</v>
      </c>
      <c r="AM1018" t="s">
        <v>26</v>
      </c>
      <c r="AN1018" t="s">
        <v>41</v>
      </c>
      <c r="AO1018" t="s">
        <v>14</v>
      </c>
      <c r="AP1018" t="s">
        <v>28</v>
      </c>
      <c r="AQ1018" t="s">
        <v>47</v>
      </c>
      <c r="AR1018">
        <v>134964</v>
      </c>
      <c r="AS1018" t="s">
        <v>3069</v>
      </c>
    </row>
    <row r="1019" spans="1:45" x14ac:dyDescent="0.25">
      <c r="A1019" t="s">
        <v>0</v>
      </c>
      <c r="B1019" t="s">
        <v>1</v>
      </c>
      <c r="C1019" s="1">
        <v>42918</v>
      </c>
      <c r="D1019" t="s">
        <v>2</v>
      </c>
      <c r="E1019">
        <v>30</v>
      </c>
      <c r="F1019">
        <v>0</v>
      </c>
      <c r="G1019">
        <v>0</v>
      </c>
      <c r="H1019">
        <v>3</v>
      </c>
      <c r="I1019">
        <v>1</v>
      </c>
      <c r="J1019">
        <v>2</v>
      </c>
      <c r="K1019">
        <v>1</v>
      </c>
      <c r="L1019">
        <v>0</v>
      </c>
      <c r="M1019">
        <v>0</v>
      </c>
      <c r="N1019">
        <v>5</v>
      </c>
      <c r="O1019">
        <v>2</v>
      </c>
      <c r="P1019">
        <v>7</v>
      </c>
      <c r="Q1019" t="s">
        <v>31</v>
      </c>
      <c r="R1019" t="s">
        <v>4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 t="s">
        <v>5</v>
      </c>
      <c r="AA1019" t="s">
        <v>110</v>
      </c>
      <c r="AB1019" t="s">
        <v>7</v>
      </c>
      <c r="AC1019" t="s">
        <v>8</v>
      </c>
      <c r="AD1019" t="s">
        <v>9</v>
      </c>
      <c r="AE1019" t="s">
        <v>38</v>
      </c>
      <c r="AF1019">
        <v>0</v>
      </c>
      <c r="AG1019">
        <v>0</v>
      </c>
      <c r="AH1019" t="s">
        <v>21</v>
      </c>
      <c r="AI1019">
        <v>0</v>
      </c>
      <c r="AJ1019">
        <v>0</v>
      </c>
      <c r="AK1019">
        <v>0</v>
      </c>
      <c r="AL1019" t="s">
        <v>427</v>
      </c>
      <c r="AM1019" t="s">
        <v>26</v>
      </c>
      <c r="AN1019" t="s">
        <v>41</v>
      </c>
      <c r="AO1019" t="s">
        <v>14</v>
      </c>
      <c r="AP1019">
        <v>0</v>
      </c>
      <c r="AQ1019">
        <v>0</v>
      </c>
      <c r="AR1019">
        <v>134965</v>
      </c>
      <c r="AS1019" t="s">
        <v>3070</v>
      </c>
    </row>
    <row r="1020" spans="1:45" x14ac:dyDescent="0.25">
      <c r="A1020" t="s">
        <v>0</v>
      </c>
      <c r="B1020" t="s">
        <v>1</v>
      </c>
      <c r="C1020" s="1">
        <v>42918</v>
      </c>
      <c r="D1020" t="s">
        <v>2</v>
      </c>
      <c r="E1020">
        <v>38</v>
      </c>
      <c r="F1020">
        <v>0</v>
      </c>
      <c r="G1020">
        <v>0</v>
      </c>
      <c r="H1020">
        <v>1</v>
      </c>
      <c r="I1020">
        <v>3</v>
      </c>
      <c r="J1020">
        <v>1</v>
      </c>
      <c r="K1020">
        <v>1</v>
      </c>
      <c r="L1020">
        <v>0</v>
      </c>
      <c r="M1020">
        <v>1</v>
      </c>
      <c r="N1020">
        <v>2</v>
      </c>
      <c r="O1020">
        <v>5</v>
      </c>
      <c r="P1020">
        <v>7</v>
      </c>
      <c r="Q1020" t="s">
        <v>9</v>
      </c>
      <c r="R1020" t="s">
        <v>4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 t="s">
        <v>5</v>
      </c>
      <c r="AA1020" t="s">
        <v>1251</v>
      </c>
      <c r="AB1020" t="s">
        <v>7</v>
      </c>
      <c r="AC1020" t="s">
        <v>8</v>
      </c>
      <c r="AD1020" t="s">
        <v>9</v>
      </c>
      <c r="AE1020" t="s">
        <v>19</v>
      </c>
      <c r="AF1020">
        <v>0</v>
      </c>
      <c r="AG1020">
        <v>0</v>
      </c>
      <c r="AH1020" t="s">
        <v>21</v>
      </c>
      <c r="AI1020">
        <v>0</v>
      </c>
      <c r="AJ1020">
        <v>0</v>
      </c>
      <c r="AK1020">
        <v>0</v>
      </c>
      <c r="AL1020" t="s">
        <v>427</v>
      </c>
      <c r="AM1020" t="s">
        <v>26</v>
      </c>
      <c r="AN1020" t="s">
        <v>41</v>
      </c>
      <c r="AO1020" t="s">
        <v>14</v>
      </c>
      <c r="AP1020" t="s">
        <v>15</v>
      </c>
      <c r="AQ1020" t="s">
        <v>29</v>
      </c>
      <c r="AR1020">
        <v>134980</v>
      </c>
      <c r="AS1020" t="s">
        <v>3071</v>
      </c>
    </row>
    <row r="1021" spans="1:45" x14ac:dyDescent="0.25">
      <c r="A1021" t="s">
        <v>631</v>
      </c>
      <c r="B1021" t="s">
        <v>1</v>
      </c>
      <c r="C1021" s="1">
        <v>42919</v>
      </c>
      <c r="D1021" t="s">
        <v>2</v>
      </c>
      <c r="E1021">
        <v>31</v>
      </c>
      <c r="F1021">
        <v>1</v>
      </c>
      <c r="G1021">
        <v>1</v>
      </c>
      <c r="H1021">
        <v>3</v>
      </c>
      <c r="I1021">
        <v>1</v>
      </c>
      <c r="J1021">
        <v>0</v>
      </c>
      <c r="K1021">
        <v>1</v>
      </c>
      <c r="L1021">
        <v>0</v>
      </c>
      <c r="M1021">
        <v>1</v>
      </c>
      <c r="N1021">
        <v>4</v>
      </c>
      <c r="O1021">
        <v>4</v>
      </c>
      <c r="P1021">
        <v>8</v>
      </c>
      <c r="Q1021" t="s">
        <v>129</v>
      </c>
      <c r="R1021" t="s">
        <v>7</v>
      </c>
      <c r="S1021" t="s">
        <v>7</v>
      </c>
      <c r="T1021" t="s">
        <v>9</v>
      </c>
      <c r="U1021">
        <v>0</v>
      </c>
      <c r="V1021">
        <v>0</v>
      </c>
      <c r="W1021">
        <v>0</v>
      </c>
      <c r="X1021" t="s">
        <v>5</v>
      </c>
      <c r="Y1021" t="s">
        <v>10</v>
      </c>
      <c r="Z1021">
        <v>0</v>
      </c>
      <c r="AA1021">
        <v>0</v>
      </c>
      <c r="AB1021" t="s">
        <v>7</v>
      </c>
      <c r="AC1021" t="s">
        <v>44</v>
      </c>
      <c r="AD1021" t="s">
        <v>129</v>
      </c>
      <c r="AE1021" t="s">
        <v>824</v>
      </c>
      <c r="AF1021">
        <v>0</v>
      </c>
      <c r="AG1021">
        <v>0</v>
      </c>
      <c r="AH1021" t="s">
        <v>21</v>
      </c>
      <c r="AI1021">
        <v>0</v>
      </c>
      <c r="AJ1021">
        <v>0</v>
      </c>
      <c r="AK1021">
        <v>0</v>
      </c>
      <c r="AL1021" t="s">
        <v>11</v>
      </c>
      <c r="AM1021" t="s">
        <v>12</v>
      </c>
      <c r="AN1021" t="s">
        <v>41</v>
      </c>
      <c r="AO1021" t="s">
        <v>359</v>
      </c>
      <c r="AP1021" t="s">
        <v>15</v>
      </c>
      <c r="AQ1021" t="s">
        <v>278</v>
      </c>
      <c r="AR1021">
        <v>135038</v>
      </c>
      <c r="AS1021" t="s">
        <v>3072</v>
      </c>
    </row>
    <row r="1022" spans="1:45" x14ac:dyDescent="0.25">
      <c r="A1022" t="s">
        <v>631</v>
      </c>
      <c r="B1022" t="s">
        <v>1</v>
      </c>
      <c r="C1022" s="1">
        <v>42919</v>
      </c>
      <c r="D1022" t="s">
        <v>2</v>
      </c>
      <c r="E1022">
        <v>20</v>
      </c>
      <c r="F1022">
        <v>2</v>
      </c>
      <c r="G1022">
        <v>1</v>
      </c>
      <c r="H1022">
        <v>1</v>
      </c>
      <c r="I1022">
        <v>1</v>
      </c>
      <c r="J1022">
        <v>0</v>
      </c>
      <c r="K1022">
        <v>1</v>
      </c>
      <c r="L1022">
        <v>0</v>
      </c>
      <c r="M1022">
        <v>0</v>
      </c>
      <c r="N1022">
        <v>3</v>
      </c>
      <c r="O1022">
        <v>3</v>
      </c>
      <c r="P1022">
        <v>6</v>
      </c>
      <c r="Q1022" t="s">
        <v>129</v>
      </c>
      <c r="R1022" t="s">
        <v>7</v>
      </c>
      <c r="S1022" t="s">
        <v>7</v>
      </c>
      <c r="T1022" t="s">
        <v>9</v>
      </c>
      <c r="U1022">
        <v>0</v>
      </c>
      <c r="V1022">
        <v>0</v>
      </c>
      <c r="W1022">
        <v>0</v>
      </c>
      <c r="X1022" t="s">
        <v>5</v>
      </c>
      <c r="Y1022" t="s">
        <v>10</v>
      </c>
      <c r="Z1022">
        <v>0</v>
      </c>
      <c r="AA1022">
        <v>0</v>
      </c>
      <c r="AB1022" t="s">
        <v>7</v>
      </c>
      <c r="AC1022" t="s">
        <v>44</v>
      </c>
      <c r="AD1022" t="s">
        <v>129</v>
      </c>
      <c r="AE1022" t="s">
        <v>637</v>
      </c>
      <c r="AF1022">
        <v>0</v>
      </c>
      <c r="AG1022">
        <v>0</v>
      </c>
      <c r="AH1022" t="s">
        <v>21</v>
      </c>
      <c r="AI1022">
        <v>0</v>
      </c>
      <c r="AJ1022">
        <v>0</v>
      </c>
      <c r="AK1022">
        <v>0</v>
      </c>
      <c r="AL1022" t="s">
        <v>11</v>
      </c>
      <c r="AM1022" t="s">
        <v>12</v>
      </c>
      <c r="AN1022" t="s">
        <v>13</v>
      </c>
      <c r="AO1022" t="s">
        <v>359</v>
      </c>
      <c r="AP1022" t="s">
        <v>15</v>
      </c>
      <c r="AQ1022" t="s">
        <v>844</v>
      </c>
      <c r="AR1022">
        <v>135039</v>
      </c>
      <c r="AS1022" t="s">
        <v>3073</v>
      </c>
    </row>
    <row r="1023" spans="1:45" x14ac:dyDescent="0.25">
      <c r="A1023" t="s">
        <v>631</v>
      </c>
      <c r="B1023" t="s">
        <v>1</v>
      </c>
      <c r="C1023" s="1">
        <v>42919</v>
      </c>
      <c r="D1023" t="s">
        <v>2</v>
      </c>
      <c r="E1023">
        <v>32</v>
      </c>
      <c r="F1023">
        <v>1</v>
      </c>
      <c r="G1023">
        <v>1</v>
      </c>
      <c r="H1023">
        <v>0</v>
      </c>
      <c r="I1023">
        <v>0</v>
      </c>
      <c r="J1023">
        <v>0</v>
      </c>
      <c r="K1023">
        <v>1</v>
      </c>
      <c r="L1023">
        <v>0</v>
      </c>
      <c r="M1023">
        <v>0</v>
      </c>
      <c r="N1023">
        <v>1</v>
      </c>
      <c r="O1023">
        <v>2</v>
      </c>
      <c r="P1023">
        <v>3</v>
      </c>
      <c r="Q1023" t="s">
        <v>125</v>
      </c>
      <c r="R1023" t="s">
        <v>7</v>
      </c>
      <c r="S1023" t="s">
        <v>105</v>
      </c>
      <c r="T1023" t="s">
        <v>125</v>
      </c>
      <c r="U1023" t="s">
        <v>1675</v>
      </c>
      <c r="V1023">
        <v>0</v>
      </c>
      <c r="W1023">
        <v>0</v>
      </c>
      <c r="X1023" t="s">
        <v>21</v>
      </c>
      <c r="Y1023">
        <v>0</v>
      </c>
      <c r="Z1023">
        <v>0</v>
      </c>
      <c r="AA1023">
        <v>0</v>
      </c>
      <c r="AB1023" t="s">
        <v>7</v>
      </c>
      <c r="AC1023" t="s">
        <v>44</v>
      </c>
      <c r="AD1023" t="s">
        <v>129</v>
      </c>
      <c r="AE1023" t="s">
        <v>634</v>
      </c>
      <c r="AF1023">
        <v>0</v>
      </c>
      <c r="AG1023">
        <v>0</v>
      </c>
      <c r="AH1023" t="s">
        <v>21</v>
      </c>
      <c r="AI1023">
        <v>0</v>
      </c>
      <c r="AJ1023">
        <v>0</v>
      </c>
      <c r="AK1023">
        <v>0</v>
      </c>
      <c r="AL1023" t="s">
        <v>11</v>
      </c>
      <c r="AM1023" t="s">
        <v>22</v>
      </c>
      <c r="AN1023" t="s">
        <v>41</v>
      </c>
      <c r="AO1023" t="s">
        <v>359</v>
      </c>
      <c r="AP1023" t="s">
        <v>15</v>
      </c>
      <c r="AQ1023" t="s">
        <v>656</v>
      </c>
      <c r="AR1023">
        <v>135040</v>
      </c>
      <c r="AS1023" t="s">
        <v>3074</v>
      </c>
    </row>
    <row r="1024" spans="1:45" x14ac:dyDescent="0.25">
      <c r="A1024" t="s">
        <v>631</v>
      </c>
      <c r="B1024" t="s">
        <v>1</v>
      </c>
      <c r="C1024" s="1">
        <v>42919</v>
      </c>
      <c r="D1024" t="s">
        <v>2</v>
      </c>
      <c r="E1024">
        <v>36</v>
      </c>
      <c r="F1024">
        <v>2</v>
      </c>
      <c r="G1024">
        <v>1</v>
      </c>
      <c r="H1024">
        <v>3</v>
      </c>
      <c r="I1024">
        <v>1</v>
      </c>
      <c r="J1024">
        <v>0</v>
      </c>
      <c r="K1024">
        <v>1</v>
      </c>
      <c r="L1024">
        <v>0</v>
      </c>
      <c r="M1024">
        <v>1</v>
      </c>
      <c r="N1024">
        <v>5</v>
      </c>
      <c r="O1024">
        <v>4</v>
      </c>
      <c r="P1024">
        <v>9</v>
      </c>
      <c r="Q1024" t="s">
        <v>129</v>
      </c>
      <c r="R1024" t="s">
        <v>632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 t="s">
        <v>5</v>
      </c>
      <c r="AA1024" t="s">
        <v>826</v>
      </c>
      <c r="AB1024" t="s">
        <v>7</v>
      </c>
      <c r="AC1024" t="s">
        <v>44</v>
      </c>
      <c r="AD1024" t="s">
        <v>129</v>
      </c>
      <c r="AE1024" t="s">
        <v>637</v>
      </c>
      <c r="AF1024">
        <v>0</v>
      </c>
      <c r="AG1024">
        <v>0</v>
      </c>
      <c r="AH1024" t="s">
        <v>21</v>
      </c>
      <c r="AI1024">
        <v>0</v>
      </c>
      <c r="AJ1024">
        <v>0</v>
      </c>
      <c r="AK1024">
        <v>0</v>
      </c>
      <c r="AL1024" t="s">
        <v>11</v>
      </c>
      <c r="AM1024" t="s">
        <v>26</v>
      </c>
      <c r="AN1024" t="s">
        <v>13</v>
      </c>
      <c r="AO1024" t="s">
        <v>359</v>
      </c>
      <c r="AP1024" t="s">
        <v>15</v>
      </c>
      <c r="AQ1024" t="s">
        <v>278</v>
      </c>
      <c r="AR1024">
        <v>135041</v>
      </c>
      <c r="AS1024" t="s">
        <v>3075</v>
      </c>
    </row>
    <row r="1025" spans="1:45" x14ac:dyDescent="0.25">
      <c r="A1025" t="s">
        <v>631</v>
      </c>
      <c r="B1025" t="s">
        <v>1</v>
      </c>
      <c r="C1025" s="1">
        <v>42919</v>
      </c>
      <c r="D1025" t="s">
        <v>2</v>
      </c>
      <c r="E1025">
        <v>37</v>
      </c>
      <c r="F1025">
        <v>2</v>
      </c>
      <c r="G1025">
        <v>3</v>
      </c>
      <c r="H1025">
        <v>1</v>
      </c>
      <c r="I1025">
        <v>1</v>
      </c>
      <c r="J1025">
        <v>0</v>
      </c>
      <c r="K1025">
        <v>1</v>
      </c>
      <c r="L1025">
        <v>0</v>
      </c>
      <c r="M1025">
        <v>0</v>
      </c>
      <c r="N1025">
        <v>3</v>
      </c>
      <c r="O1025">
        <v>5</v>
      </c>
      <c r="P1025">
        <v>8</v>
      </c>
      <c r="Q1025" t="s">
        <v>129</v>
      </c>
      <c r="R1025" t="s">
        <v>632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 t="s">
        <v>5</v>
      </c>
      <c r="AA1025" t="s">
        <v>826</v>
      </c>
      <c r="AB1025" t="s">
        <v>7</v>
      </c>
      <c r="AC1025" t="s">
        <v>44</v>
      </c>
      <c r="AD1025" t="s">
        <v>129</v>
      </c>
      <c r="AE1025" t="s">
        <v>824</v>
      </c>
      <c r="AF1025">
        <v>0</v>
      </c>
      <c r="AG1025">
        <v>0</v>
      </c>
      <c r="AH1025" t="s">
        <v>21</v>
      </c>
      <c r="AI1025">
        <v>0</v>
      </c>
      <c r="AJ1025">
        <v>0</v>
      </c>
      <c r="AK1025">
        <v>0</v>
      </c>
      <c r="AL1025" t="s">
        <v>427</v>
      </c>
      <c r="AM1025" t="s">
        <v>26</v>
      </c>
      <c r="AN1025" t="s">
        <v>13</v>
      </c>
      <c r="AO1025" t="s">
        <v>359</v>
      </c>
      <c r="AP1025" t="s">
        <v>15</v>
      </c>
      <c r="AQ1025" t="s">
        <v>3076</v>
      </c>
      <c r="AR1025">
        <v>135042</v>
      </c>
      <c r="AS1025" t="s">
        <v>3077</v>
      </c>
    </row>
    <row r="1026" spans="1:45" x14ac:dyDescent="0.25">
      <c r="A1026" t="s">
        <v>631</v>
      </c>
      <c r="B1026" t="s">
        <v>1</v>
      </c>
      <c r="C1026" s="1">
        <v>42919</v>
      </c>
      <c r="D1026" t="s">
        <v>35</v>
      </c>
      <c r="E1026">
        <v>40</v>
      </c>
      <c r="F1026">
        <v>3</v>
      </c>
      <c r="G1026">
        <v>1</v>
      </c>
      <c r="H1026">
        <v>1</v>
      </c>
      <c r="I1026">
        <v>0</v>
      </c>
      <c r="J1026">
        <v>1</v>
      </c>
      <c r="K1026">
        <v>1</v>
      </c>
      <c r="L1026">
        <v>0</v>
      </c>
      <c r="M1026">
        <v>1</v>
      </c>
      <c r="N1026">
        <v>5</v>
      </c>
      <c r="O1026">
        <v>3</v>
      </c>
      <c r="P1026">
        <v>8</v>
      </c>
      <c r="Q1026" t="s">
        <v>531</v>
      </c>
      <c r="R1026" t="s">
        <v>7</v>
      </c>
      <c r="S1026" t="s">
        <v>44</v>
      </c>
      <c r="T1026" t="s">
        <v>531</v>
      </c>
      <c r="U1026" t="s">
        <v>133</v>
      </c>
      <c r="V1026">
        <v>0</v>
      </c>
      <c r="W1026">
        <v>0</v>
      </c>
      <c r="X1026" t="s">
        <v>21</v>
      </c>
      <c r="Y1026">
        <v>0</v>
      </c>
      <c r="Z1026">
        <v>0</v>
      </c>
      <c r="AA1026">
        <v>0</v>
      </c>
      <c r="AB1026" t="s">
        <v>7</v>
      </c>
      <c r="AC1026" t="s">
        <v>44</v>
      </c>
      <c r="AD1026" t="s">
        <v>129</v>
      </c>
      <c r="AE1026" t="s">
        <v>829</v>
      </c>
      <c r="AF1026">
        <v>0</v>
      </c>
      <c r="AG1026">
        <v>0</v>
      </c>
      <c r="AH1026" t="s">
        <v>21</v>
      </c>
      <c r="AI1026">
        <v>0</v>
      </c>
      <c r="AJ1026">
        <v>0</v>
      </c>
      <c r="AK1026">
        <v>0</v>
      </c>
      <c r="AL1026" t="s">
        <v>427</v>
      </c>
      <c r="AM1026" t="s">
        <v>49</v>
      </c>
      <c r="AN1026" t="s">
        <v>41</v>
      </c>
      <c r="AO1026" t="s">
        <v>830</v>
      </c>
      <c r="AP1026" t="s">
        <v>15</v>
      </c>
      <c r="AQ1026" t="s">
        <v>670</v>
      </c>
      <c r="AR1026">
        <v>135043</v>
      </c>
      <c r="AS1026" t="s">
        <v>3078</v>
      </c>
    </row>
    <row r="1027" spans="1:45" x14ac:dyDescent="0.25">
      <c r="A1027" t="s">
        <v>631</v>
      </c>
      <c r="B1027" t="s">
        <v>1</v>
      </c>
      <c r="C1027" s="1">
        <v>42919</v>
      </c>
      <c r="D1027" t="s">
        <v>35</v>
      </c>
      <c r="E1027">
        <v>43</v>
      </c>
      <c r="F1027">
        <v>1</v>
      </c>
      <c r="G1027">
        <v>2</v>
      </c>
      <c r="H1027">
        <v>3</v>
      </c>
      <c r="I1027">
        <v>1</v>
      </c>
      <c r="J1027">
        <v>1</v>
      </c>
      <c r="K1027">
        <v>1</v>
      </c>
      <c r="L1027">
        <v>0</v>
      </c>
      <c r="M1027">
        <v>0</v>
      </c>
      <c r="N1027">
        <v>5</v>
      </c>
      <c r="O1027">
        <v>4</v>
      </c>
      <c r="P1027">
        <v>9</v>
      </c>
      <c r="Q1027" t="s">
        <v>125</v>
      </c>
      <c r="R1027" t="s">
        <v>7</v>
      </c>
      <c r="S1027" t="s">
        <v>105</v>
      </c>
      <c r="T1027" t="s">
        <v>125</v>
      </c>
      <c r="U1027" t="s">
        <v>408</v>
      </c>
      <c r="V1027">
        <v>0</v>
      </c>
      <c r="W1027">
        <v>0</v>
      </c>
      <c r="X1027" t="s">
        <v>21</v>
      </c>
      <c r="Y1027">
        <v>0</v>
      </c>
      <c r="Z1027">
        <v>0</v>
      </c>
      <c r="AA1027">
        <v>0</v>
      </c>
      <c r="AB1027" t="s">
        <v>7</v>
      </c>
      <c r="AC1027" t="s">
        <v>44</v>
      </c>
      <c r="AD1027" t="s">
        <v>129</v>
      </c>
      <c r="AE1027" t="s">
        <v>637</v>
      </c>
      <c r="AF1027">
        <v>0</v>
      </c>
      <c r="AG1027">
        <v>0</v>
      </c>
      <c r="AH1027" t="s">
        <v>21</v>
      </c>
      <c r="AI1027">
        <v>0</v>
      </c>
      <c r="AJ1027">
        <v>0</v>
      </c>
      <c r="AK1027">
        <v>0</v>
      </c>
      <c r="AL1027" t="s">
        <v>11</v>
      </c>
      <c r="AM1027" t="s">
        <v>49</v>
      </c>
      <c r="AN1027" t="s">
        <v>41</v>
      </c>
      <c r="AO1027" t="s">
        <v>830</v>
      </c>
      <c r="AP1027" t="s">
        <v>28</v>
      </c>
      <c r="AQ1027" t="s">
        <v>844</v>
      </c>
      <c r="AR1027">
        <v>135044</v>
      </c>
      <c r="AS1027" t="s">
        <v>3079</v>
      </c>
    </row>
    <row r="1028" spans="1:45" x14ac:dyDescent="0.25">
      <c r="A1028" t="s">
        <v>631</v>
      </c>
      <c r="B1028" t="s">
        <v>1</v>
      </c>
      <c r="C1028" s="1">
        <v>42919</v>
      </c>
      <c r="D1028" t="s">
        <v>2</v>
      </c>
      <c r="E1028">
        <v>32</v>
      </c>
      <c r="F1028">
        <v>2</v>
      </c>
      <c r="G1028">
        <v>1</v>
      </c>
      <c r="H1028">
        <v>2</v>
      </c>
      <c r="I1028">
        <v>0</v>
      </c>
      <c r="J1028">
        <v>0</v>
      </c>
      <c r="K1028">
        <v>1</v>
      </c>
      <c r="L1028">
        <v>0</v>
      </c>
      <c r="M1028">
        <v>0</v>
      </c>
      <c r="N1028">
        <v>4</v>
      </c>
      <c r="O1028">
        <v>2</v>
      </c>
      <c r="P1028">
        <v>6</v>
      </c>
      <c r="Q1028" t="s">
        <v>183</v>
      </c>
      <c r="R1028" t="s">
        <v>632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 t="s">
        <v>5</v>
      </c>
      <c r="AA1028" t="s">
        <v>826</v>
      </c>
      <c r="AB1028" t="s">
        <v>7</v>
      </c>
      <c r="AC1028" t="s">
        <v>44</v>
      </c>
      <c r="AD1028" t="s">
        <v>129</v>
      </c>
      <c r="AE1028" t="s">
        <v>637</v>
      </c>
      <c r="AF1028">
        <v>0</v>
      </c>
      <c r="AG1028">
        <v>0</v>
      </c>
      <c r="AH1028" t="s">
        <v>21</v>
      </c>
      <c r="AI1028">
        <v>0</v>
      </c>
      <c r="AJ1028">
        <v>0</v>
      </c>
      <c r="AK1028">
        <v>0</v>
      </c>
      <c r="AL1028" t="s">
        <v>11</v>
      </c>
      <c r="AM1028" t="s">
        <v>26</v>
      </c>
      <c r="AN1028" t="s">
        <v>13</v>
      </c>
      <c r="AO1028" t="s">
        <v>359</v>
      </c>
      <c r="AP1028" t="s">
        <v>28</v>
      </c>
      <c r="AQ1028" t="s">
        <v>3076</v>
      </c>
      <c r="AR1028">
        <v>135045</v>
      </c>
      <c r="AS1028" t="s">
        <v>3080</v>
      </c>
    </row>
    <row r="1029" spans="1:45" x14ac:dyDescent="0.25">
      <c r="A1029" t="s">
        <v>631</v>
      </c>
      <c r="B1029" t="s">
        <v>1</v>
      </c>
      <c r="C1029" s="1">
        <v>42919</v>
      </c>
      <c r="D1029" t="s">
        <v>2</v>
      </c>
      <c r="E1029">
        <v>34</v>
      </c>
      <c r="F1029">
        <v>2</v>
      </c>
      <c r="G1029">
        <v>3</v>
      </c>
      <c r="H1029">
        <v>1</v>
      </c>
      <c r="I1029">
        <v>1</v>
      </c>
      <c r="J1029">
        <v>0</v>
      </c>
      <c r="K1029">
        <v>1</v>
      </c>
      <c r="L1029">
        <v>0</v>
      </c>
      <c r="M1029">
        <v>0</v>
      </c>
      <c r="N1029">
        <v>3</v>
      </c>
      <c r="O1029">
        <v>5</v>
      </c>
      <c r="P1029">
        <v>8</v>
      </c>
      <c r="Q1029" t="s">
        <v>493</v>
      </c>
      <c r="R1029" t="s">
        <v>7</v>
      </c>
      <c r="S1029" t="s">
        <v>44</v>
      </c>
      <c r="T1029" t="s">
        <v>493</v>
      </c>
      <c r="U1029" t="s">
        <v>1044</v>
      </c>
      <c r="V1029">
        <v>0</v>
      </c>
      <c r="W1029">
        <v>0</v>
      </c>
      <c r="X1029" t="s">
        <v>21</v>
      </c>
      <c r="Y1029">
        <v>0</v>
      </c>
      <c r="Z1029">
        <v>0</v>
      </c>
      <c r="AA1029">
        <v>0</v>
      </c>
      <c r="AB1029" t="s">
        <v>7</v>
      </c>
      <c r="AC1029" t="s">
        <v>44</v>
      </c>
      <c r="AD1029" t="s">
        <v>129</v>
      </c>
      <c r="AE1029" t="s">
        <v>637</v>
      </c>
      <c r="AF1029">
        <v>0</v>
      </c>
      <c r="AG1029">
        <v>0</v>
      </c>
      <c r="AH1029" t="s">
        <v>21</v>
      </c>
      <c r="AI1029">
        <v>0</v>
      </c>
      <c r="AJ1029">
        <v>0</v>
      </c>
      <c r="AK1029">
        <v>0</v>
      </c>
      <c r="AL1029" t="s">
        <v>11</v>
      </c>
      <c r="AM1029" t="s">
        <v>26</v>
      </c>
      <c r="AN1029" t="s">
        <v>41</v>
      </c>
      <c r="AO1029" t="s">
        <v>830</v>
      </c>
      <c r="AP1029" t="s">
        <v>28</v>
      </c>
      <c r="AQ1029" t="s">
        <v>844</v>
      </c>
      <c r="AR1029">
        <v>135046</v>
      </c>
      <c r="AS1029" t="s">
        <v>3081</v>
      </c>
    </row>
    <row r="1030" spans="1:45" x14ac:dyDescent="0.25">
      <c r="A1030" t="s">
        <v>631</v>
      </c>
      <c r="B1030" t="s">
        <v>1</v>
      </c>
      <c r="C1030" s="1">
        <v>42919</v>
      </c>
      <c r="D1030" t="s">
        <v>35</v>
      </c>
      <c r="E1030">
        <v>40</v>
      </c>
      <c r="F1030">
        <v>1</v>
      </c>
      <c r="G1030">
        <v>1</v>
      </c>
      <c r="H1030">
        <v>2</v>
      </c>
      <c r="I1030">
        <v>1</v>
      </c>
      <c r="J1030">
        <v>1</v>
      </c>
      <c r="K1030">
        <v>1</v>
      </c>
      <c r="L1030">
        <v>0</v>
      </c>
      <c r="M1030">
        <v>0</v>
      </c>
      <c r="N1030">
        <v>4</v>
      </c>
      <c r="O1030">
        <v>3</v>
      </c>
      <c r="P1030">
        <v>7</v>
      </c>
      <c r="Q1030" t="s">
        <v>531</v>
      </c>
      <c r="R1030" t="s">
        <v>7</v>
      </c>
      <c r="S1030" t="s">
        <v>44</v>
      </c>
      <c r="T1030" t="s">
        <v>531</v>
      </c>
      <c r="U1030" t="s">
        <v>882</v>
      </c>
      <c r="V1030">
        <v>0</v>
      </c>
      <c r="W1030">
        <v>0</v>
      </c>
      <c r="X1030" t="s">
        <v>21</v>
      </c>
      <c r="Y1030">
        <v>0</v>
      </c>
      <c r="Z1030">
        <v>0</v>
      </c>
      <c r="AA1030">
        <v>0</v>
      </c>
      <c r="AB1030" t="s">
        <v>7</v>
      </c>
      <c r="AC1030" t="s">
        <v>44</v>
      </c>
      <c r="AD1030" t="s">
        <v>129</v>
      </c>
      <c r="AE1030" t="s">
        <v>637</v>
      </c>
      <c r="AF1030">
        <v>0</v>
      </c>
      <c r="AG1030">
        <v>0</v>
      </c>
      <c r="AH1030" t="s">
        <v>21</v>
      </c>
      <c r="AI1030">
        <v>0</v>
      </c>
      <c r="AJ1030">
        <v>0</v>
      </c>
      <c r="AK1030">
        <v>0</v>
      </c>
      <c r="AL1030" t="s">
        <v>11</v>
      </c>
      <c r="AM1030" t="s">
        <v>26</v>
      </c>
      <c r="AN1030" t="s">
        <v>41</v>
      </c>
      <c r="AO1030" t="s">
        <v>830</v>
      </c>
      <c r="AP1030" t="s">
        <v>15</v>
      </c>
      <c r="AQ1030" t="s">
        <v>3076</v>
      </c>
      <c r="AR1030">
        <v>135047</v>
      </c>
      <c r="AS1030" t="s">
        <v>3082</v>
      </c>
    </row>
    <row r="1031" spans="1:45" x14ac:dyDescent="0.25">
      <c r="A1031" t="s">
        <v>631</v>
      </c>
      <c r="B1031" t="s">
        <v>1</v>
      </c>
      <c r="C1031" s="1">
        <v>42919</v>
      </c>
      <c r="D1031" t="s">
        <v>35</v>
      </c>
      <c r="E1031">
        <v>28</v>
      </c>
      <c r="F1031">
        <v>1</v>
      </c>
      <c r="G1031">
        <v>2</v>
      </c>
      <c r="H1031">
        <v>3</v>
      </c>
      <c r="I1031">
        <v>2</v>
      </c>
      <c r="J1031">
        <v>0</v>
      </c>
      <c r="K1031">
        <v>1</v>
      </c>
      <c r="L1031">
        <v>0</v>
      </c>
      <c r="M1031">
        <v>0</v>
      </c>
      <c r="N1031">
        <v>4</v>
      </c>
      <c r="O1031">
        <v>5</v>
      </c>
      <c r="P1031">
        <v>9</v>
      </c>
      <c r="Q1031" t="s">
        <v>897</v>
      </c>
      <c r="R1031" t="s">
        <v>7</v>
      </c>
      <c r="S1031" t="s">
        <v>44</v>
      </c>
      <c r="T1031" t="s">
        <v>897</v>
      </c>
      <c r="U1031" t="s">
        <v>1545</v>
      </c>
      <c r="V1031">
        <v>0</v>
      </c>
      <c r="W1031">
        <v>0</v>
      </c>
      <c r="X1031" t="s">
        <v>21</v>
      </c>
      <c r="Y1031">
        <v>0</v>
      </c>
      <c r="Z1031">
        <v>0</v>
      </c>
      <c r="AA1031">
        <v>0</v>
      </c>
      <c r="AB1031" t="s">
        <v>7</v>
      </c>
      <c r="AC1031" t="s">
        <v>44</v>
      </c>
      <c r="AD1031" t="s">
        <v>129</v>
      </c>
      <c r="AE1031" t="s">
        <v>637</v>
      </c>
      <c r="AF1031">
        <v>0</v>
      </c>
      <c r="AG1031">
        <v>0</v>
      </c>
      <c r="AH1031" t="s">
        <v>21</v>
      </c>
      <c r="AI1031">
        <v>0</v>
      </c>
      <c r="AJ1031">
        <v>0</v>
      </c>
      <c r="AK1031">
        <v>0</v>
      </c>
      <c r="AL1031" t="s">
        <v>154</v>
      </c>
      <c r="AM1031" t="s">
        <v>49</v>
      </c>
      <c r="AN1031" t="s">
        <v>41</v>
      </c>
      <c r="AO1031" t="s">
        <v>830</v>
      </c>
      <c r="AP1031" t="s">
        <v>15</v>
      </c>
      <c r="AQ1031" t="s">
        <v>844</v>
      </c>
      <c r="AR1031">
        <v>135048</v>
      </c>
      <c r="AS1031" t="s">
        <v>3083</v>
      </c>
    </row>
    <row r="1032" spans="1:45" x14ac:dyDescent="0.25">
      <c r="A1032" t="s">
        <v>631</v>
      </c>
      <c r="B1032" t="s">
        <v>1</v>
      </c>
      <c r="C1032" s="1">
        <v>42919</v>
      </c>
      <c r="D1032" t="s">
        <v>35</v>
      </c>
      <c r="E1032">
        <v>30</v>
      </c>
      <c r="F1032">
        <v>2</v>
      </c>
      <c r="G1032">
        <v>1</v>
      </c>
      <c r="H1032">
        <v>2</v>
      </c>
      <c r="I1032">
        <v>1</v>
      </c>
      <c r="J1032">
        <v>1</v>
      </c>
      <c r="K1032">
        <v>1</v>
      </c>
      <c r="L1032">
        <v>0</v>
      </c>
      <c r="M1032">
        <v>1</v>
      </c>
      <c r="N1032">
        <v>5</v>
      </c>
      <c r="O1032">
        <v>4</v>
      </c>
      <c r="P1032">
        <v>9</v>
      </c>
      <c r="Q1032" t="s">
        <v>1125</v>
      </c>
      <c r="R1032" t="s">
        <v>632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 t="s">
        <v>5</v>
      </c>
      <c r="AA1032" t="s">
        <v>826</v>
      </c>
      <c r="AB1032" t="s">
        <v>7</v>
      </c>
      <c r="AC1032" t="s">
        <v>44</v>
      </c>
      <c r="AD1032" t="s">
        <v>129</v>
      </c>
      <c r="AE1032" t="s">
        <v>637</v>
      </c>
      <c r="AF1032">
        <v>0</v>
      </c>
      <c r="AG1032">
        <v>0</v>
      </c>
      <c r="AH1032" t="s">
        <v>21</v>
      </c>
      <c r="AI1032">
        <v>0</v>
      </c>
      <c r="AJ1032">
        <v>0</v>
      </c>
      <c r="AK1032">
        <v>0</v>
      </c>
      <c r="AL1032" t="s">
        <v>427</v>
      </c>
      <c r="AM1032" t="s">
        <v>49</v>
      </c>
      <c r="AN1032" t="s">
        <v>41</v>
      </c>
      <c r="AO1032" t="s">
        <v>359</v>
      </c>
      <c r="AP1032" t="s">
        <v>15</v>
      </c>
      <c r="AQ1032" t="s">
        <v>844</v>
      </c>
      <c r="AR1032">
        <v>135049</v>
      </c>
      <c r="AS1032" t="s">
        <v>3084</v>
      </c>
    </row>
    <row r="1033" spans="1:45" x14ac:dyDescent="0.25">
      <c r="A1033" t="s">
        <v>631</v>
      </c>
      <c r="B1033" t="s">
        <v>1</v>
      </c>
      <c r="C1033" s="1">
        <v>42919</v>
      </c>
      <c r="D1033" t="s">
        <v>2</v>
      </c>
      <c r="E1033">
        <v>31</v>
      </c>
      <c r="F1033">
        <v>3</v>
      </c>
      <c r="G1033">
        <v>1</v>
      </c>
      <c r="H1033">
        <v>1</v>
      </c>
      <c r="I1033">
        <v>0</v>
      </c>
      <c r="J1033">
        <v>0</v>
      </c>
      <c r="K1033">
        <v>1</v>
      </c>
      <c r="L1033">
        <v>0</v>
      </c>
      <c r="M1033">
        <v>0</v>
      </c>
      <c r="N1033">
        <v>4</v>
      </c>
      <c r="O1033">
        <v>2</v>
      </c>
      <c r="P1033">
        <v>6</v>
      </c>
      <c r="Q1033" t="s">
        <v>531</v>
      </c>
      <c r="R1033" t="s">
        <v>632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 t="s">
        <v>5</v>
      </c>
      <c r="AA1033" t="s">
        <v>826</v>
      </c>
      <c r="AB1033" t="s">
        <v>7</v>
      </c>
      <c r="AC1033" t="s">
        <v>44</v>
      </c>
      <c r="AD1033" t="s">
        <v>129</v>
      </c>
      <c r="AE1033" t="s">
        <v>637</v>
      </c>
      <c r="AF1033">
        <v>0</v>
      </c>
      <c r="AG1033">
        <v>0</v>
      </c>
      <c r="AH1033" t="s">
        <v>21</v>
      </c>
      <c r="AI1033">
        <v>0</v>
      </c>
      <c r="AJ1033">
        <v>0</v>
      </c>
      <c r="AK1033">
        <v>0</v>
      </c>
      <c r="AL1033" t="s">
        <v>11</v>
      </c>
      <c r="AM1033" t="s">
        <v>26</v>
      </c>
      <c r="AN1033" t="s">
        <v>13</v>
      </c>
      <c r="AO1033" t="s">
        <v>359</v>
      </c>
      <c r="AP1033" t="s">
        <v>15</v>
      </c>
      <c r="AQ1033" t="s">
        <v>47</v>
      </c>
      <c r="AR1033">
        <v>135050</v>
      </c>
      <c r="AS1033" t="s">
        <v>3085</v>
      </c>
    </row>
    <row r="1034" spans="1:45" x14ac:dyDescent="0.25">
      <c r="A1034" t="s">
        <v>631</v>
      </c>
      <c r="B1034" t="s">
        <v>1</v>
      </c>
      <c r="C1034" s="1">
        <v>42919</v>
      </c>
      <c r="D1034" t="s">
        <v>2</v>
      </c>
      <c r="E1034">
        <v>28</v>
      </c>
      <c r="F1034">
        <v>2</v>
      </c>
      <c r="G1034">
        <v>1</v>
      </c>
      <c r="H1034">
        <v>1</v>
      </c>
      <c r="I1034">
        <v>0</v>
      </c>
      <c r="J1034">
        <v>0</v>
      </c>
      <c r="K1034">
        <v>1</v>
      </c>
      <c r="L1034">
        <v>0</v>
      </c>
      <c r="M1034">
        <v>0</v>
      </c>
      <c r="N1034">
        <v>3</v>
      </c>
      <c r="O1034">
        <v>2</v>
      </c>
      <c r="P1034">
        <v>5</v>
      </c>
      <c r="Q1034" t="s">
        <v>129</v>
      </c>
      <c r="R1034" t="s">
        <v>7</v>
      </c>
      <c r="S1034" t="s">
        <v>44</v>
      </c>
      <c r="T1034" t="s">
        <v>129</v>
      </c>
      <c r="U1034" t="s">
        <v>824</v>
      </c>
      <c r="V1034">
        <v>0</v>
      </c>
      <c r="W1034">
        <v>0</v>
      </c>
      <c r="X1034" t="s">
        <v>21</v>
      </c>
      <c r="Y1034">
        <v>0</v>
      </c>
      <c r="Z1034">
        <v>0</v>
      </c>
      <c r="AA1034">
        <v>0</v>
      </c>
      <c r="AB1034" t="s">
        <v>4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 t="s">
        <v>5</v>
      </c>
      <c r="AK1034" t="s">
        <v>46</v>
      </c>
      <c r="AL1034" t="s">
        <v>11</v>
      </c>
      <c r="AM1034" t="s">
        <v>71</v>
      </c>
      <c r="AN1034" t="s">
        <v>41</v>
      </c>
      <c r="AO1034" t="s">
        <v>359</v>
      </c>
      <c r="AP1034" t="s">
        <v>15</v>
      </c>
      <c r="AQ1034" t="s">
        <v>91</v>
      </c>
      <c r="AR1034">
        <v>135051</v>
      </c>
      <c r="AS1034" t="s">
        <v>3086</v>
      </c>
    </row>
    <row r="1035" spans="1:45" x14ac:dyDescent="0.25">
      <c r="A1035" t="s">
        <v>631</v>
      </c>
      <c r="B1035" t="s">
        <v>1</v>
      </c>
      <c r="C1035" s="1">
        <v>42919</v>
      </c>
      <c r="D1035" t="s">
        <v>2</v>
      </c>
      <c r="E1035">
        <v>25</v>
      </c>
      <c r="F1035">
        <v>1</v>
      </c>
      <c r="G1035">
        <v>3</v>
      </c>
      <c r="H1035">
        <v>1</v>
      </c>
      <c r="I1035">
        <v>1</v>
      </c>
      <c r="J1035">
        <v>0</v>
      </c>
      <c r="K1035">
        <v>1</v>
      </c>
      <c r="L1035">
        <v>0</v>
      </c>
      <c r="M1035">
        <v>0</v>
      </c>
      <c r="N1035">
        <v>2</v>
      </c>
      <c r="O1035">
        <v>5</v>
      </c>
      <c r="P1035">
        <v>7</v>
      </c>
      <c r="Q1035" t="s">
        <v>129</v>
      </c>
      <c r="R1035" t="s">
        <v>7</v>
      </c>
      <c r="S1035" t="s">
        <v>44</v>
      </c>
      <c r="T1035" t="s">
        <v>129</v>
      </c>
      <c r="U1035" t="s">
        <v>637</v>
      </c>
      <c r="V1035">
        <v>0</v>
      </c>
      <c r="W1035">
        <v>0</v>
      </c>
      <c r="X1035" t="s">
        <v>21</v>
      </c>
      <c r="Y1035">
        <v>0</v>
      </c>
      <c r="Z1035">
        <v>0</v>
      </c>
      <c r="AA1035">
        <v>0</v>
      </c>
      <c r="AB1035" t="s">
        <v>7</v>
      </c>
      <c r="AC1035" t="s">
        <v>8</v>
      </c>
      <c r="AD1035" t="s">
        <v>9</v>
      </c>
      <c r="AE1035">
        <v>0</v>
      </c>
      <c r="AF1035">
        <v>0</v>
      </c>
      <c r="AG1035">
        <v>0</v>
      </c>
      <c r="AH1035" t="s">
        <v>5</v>
      </c>
      <c r="AI1035" t="s">
        <v>534</v>
      </c>
      <c r="AJ1035">
        <v>0</v>
      </c>
      <c r="AK1035">
        <v>0</v>
      </c>
      <c r="AL1035" t="s">
        <v>11</v>
      </c>
      <c r="AM1035" t="s">
        <v>71</v>
      </c>
      <c r="AN1035" t="s">
        <v>41</v>
      </c>
      <c r="AO1035" t="s">
        <v>359</v>
      </c>
      <c r="AP1035" t="s">
        <v>15</v>
      </c>
      <c r="AQ1035" t="s">
        <v>844</v>
      </c>
      <c r="AR1035">
        <v>135052</v>
      </c>
      <c r="AS1035" t="s">
        <v>3087</v>
      </c>
    </row>
    <row r="1036" spans="1:45" x14ac:dyDescent="0.25">
      <c r="A1036" t="s">
        <v>631</v>
      </c>
      <c r="B1036" t="s">
        <v>1</v>
      </c>
      <c r="C1036" s="1">
        <v>42919</v>
      </c>
      <c r="D1036" t="s">
        <v>35</v>
      </c>
      <c r="E1036">
        <v>24</v>
      </c>
      <c r="F1036">
        <v>0</v>
      </c>
      <c r="G1036">
        <v>0</v>
      </c>
      <c r="H1036">
        <v>0</v>
      </c>
      <c r="I1036">
        <v>1</v>
      </c>
      <c r="J1036">
        <v>1</v>
      </c>
      <c r="K1036">
        <v>0</v>
      </c>
      <c r="L1036">
        <v>0</v>
      </c>
      <c r="M1036">
        <v>0</v>
      </c>
      <c r="N1036">
        <v>1</v>
      </c>
      <c r="O1036">
        <v>1</v>
      </c>
      <c r="P1036">
        <v>2</v>
      </c>
      <c r="Q1036" t="s">
        <v>129</v>
      </c>
      <c r="R1036" t="s">
        <v>7</v>
      </c>
      <c r="S1036" t="s">
        <v>44</v>
      </c>
      <c r="T1036" t="s">
        <v>129</v>
      </c>
      <c r="U1036" t="s">
        <v>829</v>
      </c>
      <c r="V1036">
        <v>0</v>
      </c>
      <c r="W1036">
        <v>0</v>
      </c>
      <c r="X1036" t="s">
        <v>21</v>
      </c>
      <c r="Y1036">
        <v>0</v>
      </c>
      <c r="Z1036">
        <v>0</v>
      </c>
      <c r="AA1036">
        <v>0</v>
      </c>
      <c r="AB1036" t="s">
        <v>4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 t="s">
        <v>5</v>
      </c>
      <c r="AK1036" t="s">
        <v>46</v>
      </c>
      <c r="AL1036" t="s">
        <v>11</v>
      </c>
      <c r="AM1036" t="s">
        <v>71</v>
      </c>
      <c r="AN1036" t="s">
        <v>41</v>
      </c>
      <c r="AO1036" t="s">
        <v>359</v>
      </c>
      <c r="AP1036" t="s">
        <v>15</v>
      </c>
      <c r="AQ1036">
        <v>0</v>
      </c>
      <c r="AR1036">
        <v>135053</v>
      </c>
      <c r="AS1036" t="s">
        <v>3088</v>
      </c>
    </row>
    <row r="1037" spans="1:45" x14ac:dyDescent="0.25">
      <c r="A1037" t="s">
        <v>631</v>
      </c>
      <c r="B1037" t="s">
        <v>1</v>
      </c>
      <c r="C1037" s="1">
        <v>42919</v>
      </c>
      <c r="D1037" t="s">
        <v>35</v>
      </c>
      <c r="E1037">
        <v>28</v>
      </c>
      <c r="F1037">
        <v>2</v>
      </c>
      <c r="G1037">
        <v>3</v>
      </c>
      <c r="H1037">
        <v>1</v>
      </c>
      <c r="I1037">
        <v>0</v>
      </c>
      <c r="J1037">
        <v>1</v>
      </c>
      <c r="K1037">
        <v>1</v>
      </c>
      <c r="L1037">
        <v>0</v>
      </c>
      <c r="M1037">
        <v>0</v>
      </c>
      <c r="N1037">
        <v>4</v>
      </c>
      <c r="O1037">
        <v>4</v>
      </c>
      <c r="P1037">
        <v>8</v>
      </c>
      <c r="Q1037" t="s">
        <v>129</v>
      </c>
      <c r="R1037" t="s">
        <v>7</v>
      </c>
      <c r="S1037" t="s">
        <v>44</v>
      </c>
      <c r="T1037" t="s">
        <v>129</v>
      </c>
      <c r="U1037" t="s">
        <v>637</v>
      </c>
      <c r="V1037">
        <v>0</v>
      </c>
      <c r="W1037">
        <v>0</v>
      </c>
      <c r="X1037" t="s">
        <v>21</v>
      </c>
      <c r="Y1037">
        <v>0</v>
      </c>
      <c r="Z1037">
        <v>0</v>
      </c>
      <c r="AA1037">
        <v>0</v>
      </c>
      <c r="AB1037" t="s">
        <v>4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 t="s">
        <v>5</v>
      </c>
      <c r="AK1037" t="s">
        <v>46</v>
      </c>
      <c r="AL1037" t="s">
        <v>11</v>
      </c>
      <c r="AM1037" t="s">
        <v>71</v>
      </c>
      <c r="AN1037" t="s">
        <v>41</v>
      </c>
      <c r="AO1037" t="s">
        <v>359</v>
      </c>
      <c r="AP1037" t="s">
        <v>15</v>
      </c>
      <c r="AQ1037" t="s">
        <v>47</v>
      </c>
      <c r="AR1037">
        <v>135054</v>
      </c>
      <c r="AS1037" t="s">
        <v>3089</v>
      </c>
    </row>
    <row r="1038" spans="1:45" x14ac:dyDescent="0.25">
      <c r="A1038" t="s">
        <v>0</v>
      </c>
      <c r="B1038" t="s">
        <v>1</v>
      </c>
      <c r="C1038" s="1">
        <v>42918</v>
      </c>
      <c r="D1038" t="s">
        <v>2</v>
      </c>
      <c r="E1038">
        <v>38</v>
      </c>
      <c r="F1038">
        <v>0</v>
      </c>
      <c r="G1038">
        <v>0</v>
      </c>
      <c r="H1038">
        <v>3</v>
      </c>
      <c r="I1038">
        <v>4</v>
      </c>
      <c r="J1038">
        <v>0</v>
      </c>
      <c r="K1038">
        <v>1</v>
      </c>
      <c r="L1038">
        <v>0</v>
      </c>
      <c r="M1038">
        <v>0</v>
      </c>
      <c r="N1038">
        <v>3</v>
      </c>
      <c r="O1038">
        <v>5</v>
      </c>
      <c r="P1038">
        <v>8</v>
      </c>
      <c r="Q1038" t="s">
        <v>667</v>
      </c>
      <c r="R1038" t="s">
        <v>7</v>
      </c>
      <c r="S1038" t="s">
        <v>8</v>
      </c>
      <c r="T1038" t="s">
        <v>9</v>
      </c>
      <c r="U1038" t="s">
        <v>38</v>
      </c>
      <c r="V1038">
        <v>0</v>
      </c>
      <c r="W1038">
        <v>0</v>
      </c>
      <c r="X1038" t="s">
        <v>21</v>
      </c>
      <c r="Y1038">
        <v>0</v>
      </c>
      <c r="Z1038">
        <v>0</v>
      </c>
      <c r="AA1038">
        <v>0</v>
      </c>
      <c r="AB1038" t="s">
        <v>4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 t="s">
        <v>5</v>
      </c>
      <c r="AK1038" t="s">
        <v>961</v>
      </c>
      <c r="AL1038" t="s">
        <v>11</v>
      </c>
      <c r="AM1038" t="s">
        <v>26</v>
      </c>
      <c r="AN1038" t="s">
        <v>13</v>
      </c>
      <c r="AO1038" t="s">
        <v>14</v>
      </c>
      <c r="AP1038" t="s">
        <v>15</v>
      </c>
      <c r="AQ1038" t="s">
        <v>29</v>
      </c>
      <c r="AR1038">
        <v>135452</v>
      </c>
      <c r="AS1038" t="s">
        <v>3090</v>
      </c>
    </row>
    <row r="1039" spans="1:45" x14ac:dyDescent="0.25">
      <c r="A1039" t="s">
        <v>0</v>
      </c>
      <c r="B1039" t="s">
        <v>1</v>
      </c>
      <c r="C1039" s="1">
        <v>42918</v>
      </c>
      <c r="D1039" t="s">
        <v>2</v>
      </c>
      <c r="E1039">
        <v>28</v>
      </c>
      <c r="F1039">
        <v>1</v>
      </c>
      <c r="G1039">
        <v>0</v>
      </c>
      <c r="H1039">
        <v>2</v>
      </c>
      <c r="I1039">
        <v>0</v>
      </c>
      <c r="J1039">
        <v>0</v>
      </c>
      <c r="K1039">
        <v>2</v>
      </c>
      <c r="L1039">
        <v>0</v>
      </c>
      <c r="M1039">
        <v>0</v>
      </c>
      <c r="N1039">
        <v>3</v>
      </c>
      <c r="O1039">
        <v>2</v>
      </c>
      <c r="P1039">
        <v>5</v>
      </c>
      <c r="Q1039" t="s">
        <v>59</v>
      </c>
      <c r="R1039" t="s">
        <v>7</v>
      </c>
      <c r="S1039" t="s">
        <v>75</v>
      </c>
      <c r="T1039" t="s">
        <v>59</v>
      </c>
      <c r="U1039">
        <v>0</v>
      </c>
      <c r="V1039">
        <v>0</v>
      </c>
      <c r="W1039">
        <v>0</v>
      </c>
      <c r="X1039" t="s">
        <v>21</v>
      </c>
      <c r="Y1039">
        <v>0</v>
      </c>
      <c r="Z1039">
        <v>0</v>
      </c>
      <c r="AA1039">
        <v>0</v>
      </c>
      <c r="AB1039" t="s">
        <v>4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 t="s">
        <v>5</v>
      </c>
      <c r="AK1039" t="s">
        <v>46</v>
      </c>
      <c r="AL1039" t="s">
        <v>11</v>
      </c>
      <c r="AM1039" t="s">
        <v>49</v>
      </c>
      <c r="AN1039" t="s">
        <v>41</v>
      </c>
      <c r="AO1039" t="s">
        <v>14</v>
      </c>
      <c r="AP1039" t="s">
        <v>15</v>
      </c>
      <c r="AQ1039" t="s">
        <v>193</v>
      </c>
      <c r="AR1039">
        <v>135453</v>
      </c>
      <c r="AS1039" t="s">
        <v>3091</v>
      </c>
    </row>
    <row r="1040" spans="1:45" x14ac:dyDescent="0.25">
      <c r="A1040" t="s">
        <v>0</v>
      </c>
      <c r="B1040" t="s">
        <v>1</v>
      </c>
      <c r="C1040" s="1">
        <v>42918</v>
      </c>
      <c r="D1040" t="s">
        <v>35</v>
      </c>
      <c r="E1040">
        <v>50</v>
      </c>
      <c r="F1040">
        <v>0</v>
      </c>
      <c r="G1040">
        <v>0</v>
      </c>
      <c r="H1040">
        <v>3</v>
      </c>
      <c r="I1040">
        <v>1</v>
      </c>
      <c r="J1040">
        <v>1</v>
      </c>
      <c r="K1040">
        <v>2</v>
      </c>
      <c r="L1040">
        <v>0</v>
      </c>
      <c r="M1040">
        <v>1</v>
      </c>
      <c r="N1040">
        <v>4</v>
      </c>
      <c r="O1040">
        <v>4</v>
      </c>
      <c r="P1040">
        <v>8</v>
      </c>
      <c r="Q1040" t="s">
        <v>79</v>
      </c>
      <c r="R1040" t="s">
        <v>7</v>
      </c>
      <c r="S1040" t="s">
        <v>8</v>
      </c>
      <c r="T1040" t="s">
        <v>9</v>
      </c>
      <c r="U1040" t="s">
        <v>65</v>
      </c>
      <c r="V1040">
        <v>0</v>
      </c>
      <c r="W1040">
        <v>0</v>
      </c>
      <c r="X1040" t="s">
        <v>21</v>
      </c>
      <c r="Y1040">
        <v>0</v>
      </c>
      <c r="Z1040">
        <v>0</v>
      </c>
      <c r="AA1040">
        <v>0</v>
      </c>
      <c r="AB1040" t="s">
        <v>4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 t="s">
        <v>5</v>
      </c>
      <c r="AK1040" t="s">
        <v>153</v>
      </c>
      <c r="AL1040" t="s">
        <v>11</v>
      </c>
      <c r="AM1040" t="s">
        <v>26</v>
      </c>
      <c r="AN1040" t="s">
        <v>13</v>
      </c>
      <c r="AO1040" t="s">
        <v>14</v>
      </c>
      <c r="AP1040" t="s">
        <v>50</v>
      </c>
      <c r="AQ1040">
        <v>0</v>
      </c>
      <c r="AR1040">
        <v>135457</v>
      </c>
      <c r="AS1040" t="s">
        <v>3092</v>
      </c>
    </row>
    <row r="1041" spans="1:45" x14ac:dyDescent="0.25">
      <c r="A1041" t="s">
        <v>0</v>
      </c>
      <c r="B1041" t="s">
        <v>1</v>
      </c>
      <c r="C1041" s="1">
        <v>42918</v>
      </c>
      <c r="D1041" t="s">
        <v>2</v>
      </c>
      <c r="E1041">
        <v>27</v>
      </c>
      <c r="F1041">
        <v>0</v>
      </c>
      <c r="G1041">
        <v>0</v>
      </c>
      <c r="H1041">
        <v>2</v>
      </c>
      <c r="I1041">
        <v>3</v>
      </c>
      <c r="J1041">
        <v>0</v>
      </c>
      <c r="K1041">
        <v>1</v>
      </c>
      <c r="L1041">
        <v>0</v>
      </c>
      <c r="M1041">
        <v>0</v>
      </c>
      <c r="N1041">
        <v>2</v>
      </c>
      <c r="O1041">
        <v>4</v>
      </c>
      <c r="P1041">
        <v>6</v>
      </c>
      <c r="Q1041" t="s">
        <v>59</v>
      </c>
      <c r="R1041" t="s">
        <v>7</v>
      </c>
      <c r="S1041" t="s">
        <v>8</v>
      </c>
      <c r="T1041" t="s">
        <v>9</v>
      </c>
      <c r="U1041" t="s">
        <v>19</v>
      </c>
      <c r="V1041">
        <v>0</v>
      </c>
      <c r="W1041">
        <v>0</v>
      </c>
      <c r="X1041" t="s">
        <v>21</v>
      </c>
      <c r="Y1041">
        <v>0</v>
      </c>
      <c r="Z1041">
        <v>0</v>
      </c>
      <c r="AA1041">
        <v>0</v>
      </c>
      <c r="AB1041" t="s">
        <v>4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 t="s">
        <v>5</v>
      </c>
      <c r="AK1041" t="s">
        <v>90</v>
      </c>
      <c r="AL1041" t="s">
        <v>11</v>
      </c>
      <c r="AM1041" t="s">
        <v>26</v>
      </c>
      <c r="AN1041" t="s">
        <v>41</v>
      </c>
      <c r="AO1041" t="s">
        <v>14</v>
      </c>
      <c r="AP1041" t="s">
        <v>50</v>
      </c>
      <c r="AQ1041" t="s">
        <v>47</v>
      </c>
      <c r="AR1041">
        <v>135458</v>
      </c>
      <c r="AS1041" t="s">
        <v>3093</v>
      </c>
    </row>
    <row r="1042" spans="1:45" x14ac:dyDescent="0.25">
      <c r="A1042" t="s">
        <v>0</v>
      </c>
      <c r="B1042" t="s">
        <v>1</v>
      </c>
      <c r="C1042" s="1">
        <v>42918</v>
      </c>
      <c r="D1042" t="s">
        <v>2</v>
      </c>
      <c r="E1042">
        <v>35</v>
      </c>
      <c r="F1042">
        <v>0</v>
      </c>
      <c r="G1042">
        <v>1</v>
      </c>
      <c r="H1042">
        <v>1</v>
      </c>
      <c r="I1042">
        <v>2</v>
      </c>
      <c r="J1042">
        <v>0</v>
      </c>
      <c r="K1042">
        <v>1</v>
      </c>
      <c r="L1042">
        <v>0</v>
      </c>
      <c r="M1042">
        <v>0</v>
      </c>
      <c r="N1042">
        <v>1</v>
      </c>
      <c r="O1042">
        <v>4</v>
      </c>
      <c r="P1042">
        <v>5</v>
      </c>
      <c r="Q1042" t="s">
        <v>63</v>
      </c>
      <c r="R1042" t="s">
        <v>7</v>
      </c>
      <c r="S1042" t="s">
        <v>75</v>
      </c>
      <c r="T1042" t="s">
        <v>59</v>
      </c>
      <c r="U1042">
        <v>0</v>
      </c>
      <c r="V1042">
        <v>0</v>
      </c>
      <c r="W1042">
        <v>0</v>
      </c>
      <c r="X1042" t="s">
        <v>21</v>
      </c>
      <c r="Y1042">
        <v>0</v>
      </c>
      <c r="Z1042">
        <v>0</v>
      </c>
      <c r="AA1042">
        <v>0</v>
      </c>
      <c r="AB1042" t="s">
        <v>4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 t="s">
        <v>5</v>
      </c>
      <c r="AK1042" t="s">
        <v>961</v>
      </c>
      <c r="AL1042" t="s">
        <v>11</v>
      </c>
      <c r="AM1042" t="s">
        <v>22</v>
      </c>
      <c r="AN1042" t="s">
        <v>13</v>
      </c>
      <c r="AO1042" t="s">
        <v>14</v>
      </c>
      <c r="AP1042" t="s">
        <v>15</v>
      </c>
      <c r="AQ1042">
        <v>0</v>
      </c>
      <c r="AR1042">
        <v>135459</v>
      </c>
      <c r="AS1042" t="s">
        <v>3094</v>
      </c>
    </row>
    <row r="1043" spans="1:45" x14ac:dyDescent="0.25">
      <c r="A1043" t="s">
        <v>0</v>
      </c>
      <c r="B1043" t="s">
        <v>1</v>
      </c>
      <c r="C1043" s="1">
        <v>42918</v>
      </c>
      <c r="D1043" t="s">
        <v>35</v>
      </c>
      <c r="E1043">
        <v>40</v>
      </c>
      <c r="F1043">
        <v>0</v>
      </c>
      <c r="G1043">
        <v>0</v>
      </c>
      <c r="H1043">
        <v>2</v>
      </c>
      <c r="I1043">
        <v>1</v>
      </c>
      <c r="J1043">
        <v>3</v>
      </c>
      <c r="K1043">
        <v>1</v>
      </c>
      <c r="L1043">
        <v>0</v>
      </c>
      <c r="M1043">
        <v>0</v>
      </c>
      <c r="N1043">
        <v>5</v>
      </c>
      <c r="O1043">
        <v>2</v>
      </c>
      <c r="P1043">
        <v>7</v>
      </c>
      <c r="Q1043" t="s">
        <v>52</v>
      </c>
      <c r="R1043" t="s">
        <v>7</v>
      </c>
      <c r="S1043" t="s">
        <v>8</v>
      </c>
      <c r="T1043" t="s">
        <v>9</v>
      </c>
      <c r="U1043" t="s">
        <v>65</v>
      </c>
      <c r="V1043">
        <v>0</v>
      </c>
      <c r="W1043">
        <v>0</v>
      </c>
      <c r="X1043" t="s">
        <v>21</v>
      </c>
      <c r="Y1043">
        <v>0</v>
      </c>
      <c r="Z1043">
        <v>0</v>
      </c>
      <c r="AA1043">
        <v>0</v>
      </c>
      <c r="AB1043" t="s">
        <v>4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 t="s">
        <v>5</v>
      </c>
      <c r="AK1043" t="s">
        <v>961</v>
      </c>
      <c r="AL1043" t="s">
        <v>11</v>
      </c>
      <c r="AM1043" t="s">
        <v>26</v>
      </c>
      <c r="AN1043" t="s">
        <v>13</v>
      </c>
      <c r="AO1043" t="s">
        <v>14</v>
      </c>
      <c r="AP1043" t="s">
        <v>15</v>
      </c>
      <c r="AQ1043">
        <v>0</v>
      </c>
      <c r="AR1043">
        <v>135461</v>
      </c>
      <c r="AS1043" t="s">
        <v>3095</v>
      </c>
    </row>
    <row r="1044" spans="1:45" x14ac:dyDescent="0.25">
      <c r="A1044" t="s">
        <v>0</v>
      </c>
      <c r="B1044" t="s">
        <v>1</v>
      </c>
      <c r="C1044" s="1">
        <v>42918</v>
      </c>
      <c r="D1044" t="s">
        <v>2</v>
      </c>
      <c r="E1044">
        <v>33</v>
      </c>
      <c r="F1044">
        <v>1</v>
      </c>
      <c r="G1044">
        <v>0</v>
      </c>
      <c r="H1044">
        <v>3</v>
      </c>
      <c r="I1044">
        <v>0</v>
      </c>
      <c r="J1044">
        <v>1</v>
      </c>
      <c r="K1044">
        <v>1</v>
      </c>
      <c r="L1044">
        <v>1</v>
      </c>
      <c r="M1044">
        <v>0</v>
      </c>
      <c r="N1044">
        <v>6</v>
      </c>
      <c r="O1044">
        <v>1</v>
      </c>
      <c r="P1044">
        <v>7</v>
      </c>
      <c r="Q1044" t="s">
        <v>96</v>
      </c>
      <c r="R1044" t="s">
        <v>7</v>
      </c>
      <c r="S1044" t="s">
        <v>75</v>
      </c>
      <c r="T1044" t="s">
        <v>96</v>
      </c>
      <c r="U1044" t="s">
        <v>1479</v>
      </c>
      <c r="V1044">
        <v>0</v>
      </c>
      <c r="W1044">
        <v>0</v>
      </c>
      <c r="X1044" t="s">
        <v>21</v>
      </c>
      <c r="Y1044">
        <v>0</v>
      </c>
      <c r="Z1044">
        <v>0</v>
      </c>
      <c r="AA1044">
        <v>0</v>
      </c>
      <c r="AB1044" t="s">
        <v>4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 t="s">
        <v>5</v>
      </c>
      <c r="AK1044" t="s">
        <v>153</v>
      </c>
      <c r="AL1044" t="s">
        <v>427</v>
      </c>
      <c r="AM1044" t="s">
        <v>26</v>
      </c>
      <c r="AN1044" t="s">
        <v>13</v>
      </c>
      <c r="AO1044" t="s">
        <v>14</v>
      </c>
      <c r="AP1044" t="s">
        <v>50</v>
      </c>
      <c r="AQ1044">
        <v>0</v>
      </c>
      <c r="AR1044">
        <v>135466</v>
      </c>
      <c r="AS1044" t="s">
        <v>3096</v>
      </c>
    </row>
    <row r="1045" spans="1:45" x14ac:dyDescent="0.25">
      <c r="A1045" t="s">
        <v>0</v>
      </c>
      <c r="B1045" t="s">
        <v>1</v>
      </c>
      <c r="C1045" s="1">
        <v>42918</v>
      </c>
      <c r="D1045" t="s">
        <v>35</v>
      </c>
      <c r="E1045">
        <v>25</v>
      </c>
      <c r="F1045">
        <v>0</v>
      </c>
      <c r="G1045">
        <v>0</v>
      </c>
      <c r="H1045">
        <v>1</v>
      </c>
      <c r="I1045">
        <v>1</v>
      </c>
      <c r="J1045">
        <v>1</v>
      </c>
      <c r="K1045">
        <v>0</v>
      </c>
      <c r="L1045">
        <v>0</v>
      </c>
      <c r="M1045">
        <v>0</v>
      </c>
      <c r="N1045">
        <v>2</v>
      </c>
      <c r="O1045">
        <v>1</v>
      </c>
      <c r="P1045">
        <v>3</v>
      </c>
      <c r="Q1045" t="s">
        <v>9</v>
      </c>
      <c r="R1045" t="s">
        <v>7</v>
      </c>
      <c r="S1045" t="s">
        <v>8</v>
      </c>
      <c r="T1045" t="s">
        <v>9</v>
      </c>
      <c r="U1045" t="s">
        <v>65</v>
      </c>
      <c r="V1045">
        <v>0</v>
      </c>
      <c r="W1045">
        <v>0</v>
      </c>
      <c r="X1045" t="s">
        <v>21</v>
      </c>
      <c r="Y1045">
        <v>0</v>
      </c>
      <c r="Z1045">
        <v>0</v>
      </c>
      <c r="AA1045">
        <v>0</v>
      </c>
      <c r="AB1045" t="s">
        <v>4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 t="s">
        <v>5</v>
      </c>
      <c r="AK1045" t="s">
        <v>6</v>
      </c>
      <c r="AL1045" t="s">
        <v>11</v>
      </c>
      <c r="AM1045" t="s">
        <v>49</v>
      </c>
      <c r="AN1045" t="s">
        <v>13</v>
      </c>
      <c r="AO1045" t="s">
        <v>14</v>
      </c>
      <c r="AP1045" t="s">
        <v>15</v>
      </c>
      <c r="AQ1045">
        <v>0</v>
      </c>
      <c r="AR1045">
        <v>135474</v>
      </c>
      <c r="AS1045" t="s">
        <v>3097</v>
      </c>
    </row>
    <row r="1046" spans="1:45" x14ac:dyDescent="0.25">
      <c r="A1046" t="s">
        <v>0</v>
      </c>
      <c r="B1046" t="s">
        <v>1</v>
      </c>
      <c r="C1046" s="1">
        <v>42918</v>
      </c>
      <c r="D1046" t="s">
        <v>2</v>
      </c>
      <c r="E1046">
        <v>36</v>
      </c>
      <c r="F1046">
        <v>0</v>
      </c>
      <c r="G1046">
        <v>0</v>
      </c>
      <c r="H1046">
        <v>2</v>
      </c>
      <c r="I1046">
        <v>1</v>
      </c>
      <c r="J1046">
        <v>2</v>
      </c>
      <c r="K1046">
        <v>1</v>
      </c>
      <c r="L1046">
        <v>1</v>
      </c>
      <c r="M1046">
        <v>0</v>
      </c>
      <c r="N1046">
        <v>5</v>
      </c>
      <c r="O1046">
        <v>2</v>
      </c>
      <c r="P1046">
        <v>7</v>
      </c>
      <c r="Q1046" t="s">
        <v>9</v>
      </c>
      <c r="R1046" t="s">
        <v>7</v>
      </c>
      <c r="S1046" t="s">
        <v>8</v>
      </c>
      <c r="T1046" t="s">
        <v>9</v>
      </c>
      <c r="U1046" t="s">
        <v>38</v>
      </c>
      <c r="V1046">
        <v>0</v>
      </c>
      <c r="W1046">
        <v>0</v>
      </c>
      <c r="X1046" t="s">
        <v>21</v>
      </c>
      <c r="Y1046">
        <v>0</v>
      </c>
      <c r="Z1046">
        <v>0</v>
      </c>
      <c r="AA1046">
        <v>0</v>
      </c>
      <c r="AB1046" t="s">
        <v>4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 t="s">
        <v>5</v>
      </c>
      <c r="AK1046" t="s">
        <v>961</v>
      </c>
      <c r="AL1046" t="s">
        <v>154</v>
      </c>
      <c r="AM1046" t="s">
        <v>26</v>
      </c>
      <c r="AN1046" t="s">
        <v>13</v>
      </c>
      <c r="AO1046" t="s">
        <v>14</v>
      </c>
      <c r="AP1046" t="s">
        <v>15</v>
      </c>
      <c r="AQ1046">
        <v>0</v>
      </c>
      <c r="AR1046">
        <v>135479</v>
      </c>
      <c r="AS1046" t="s">
        <v>3098</v>
      </c>
    </row>
    <row r="1047" spans="1:45" x14ac:dyDescent="0.25">
      <c r="A1047" t="s">
        <v>0</v>
      </c>
      <c r="B1047" t="s">
        <v>1</v>
      </c>
      <c r="C1047" s="1">
        <v>42918</v>
      </c>
      <c r="D1047" t="s">
        <v>2</v>
      </c>
      <c r="E1047">
        <v>32</v>
      </c>
      <c r="F1047">
        <v>0</v>
      </c>
      <c r="G1047">
        <v>1</v>
      </c>
      <c r="H1047">
        <v>1</v>
      </c>
      <c r="I1047">
        <v>0</v>
      </c>
      <c r="J1047">
        <v>1</v>
      </c>
      <c r="K1047">
        <v>2</v>
      </c>
      <c r="L1047">
        <v>0</v>
      </c>
      <c r="M1047">
        <v>0</v>
      </c>
      <c r="N1047">
        <v>2</v>
      </c>
      <c r="O1047">
        <v>3</v>
      </c>
      <c r="P1047">
        <v>5</v>
      </c>
      <c r="Q1047" t="s">
        <v>70</v>
      </c>
      <c r="R1047" t="s">
        <v>7</v>
      </c>
      <c r="S1047" t="s">
        <v>8</v>
      </c>
      <c r="T1047" t="s">
        <v>9</v>
      </c>
      <c r="U1047" t="s">
        <v>19</v>
      </c>
      <c r="V1047">
        <v>0</v>
      </c>
      <c r="W1047">
        <v>0</v>
      </c>
      <c r="X1047" t="s">
        <v>21</v>
      </c>
      <c r="Y1047">
        <v>0</v>
      </c>
      <c r="Z1047">
        <v>0</v>
      </c>
      <c r="AA1047">
        <v>0</v>
      </c>
      <c r="AB1047" t="s">
        <v>4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 t="s">
        <v>5</v>
      </c>
      <c r="AK1047" t="s">
        <v>961</v>
      </c>
      <c r="AL1047" t="s">
        <v>11</v>
      </c>
      <c r="AM1047" t="s">
        <v>26</v>
      </c>
      <c r="AN1047" t="s">
        <v>13</v>
      </c>
      <c r="AO1047" t="s">
        <v>14</v>
      </c>
      <c r="AP1047" t="s">
        <v>15</v>
      </c>
      <c r="AQ1047">
        <v>0</v>
      </c>
      <c r="AR1047">
        <v>135481</v>
      </c>
      <c r="AS1047" t="s">
        <v>3099</v>
      </c>
    </row>
    <row r="1048" spans="1:45" x14ac:dyDescent="0.25">
      <c r="A1048" t="s">
        <v>0</v>
      </c>
      <c r="B1048" t="s">
        <v>1</v>
      </c>
      <c r="C1048" s="1">
        <v>42918</v>
      </c>
      <c r="D1048" t="s">
        <v>2</v>
      </c>
      <c r="E1048">
        <v>41</v>
      </c>
      <c r="F1048">
        <v>0</v>
      </c>
      <c r="G1048">
        <v>0</v>
      </c>
      <c r="H1048">
        <v>4</v>
      </c>
      <c r="I1048">
        <v>3</v>
      </c>
      <c r="J1048">
        <v>0</v>
      </c>
      <c r="K1048">
        <v>2</v>
      </c>
      <c r="L1048">
        <v>0</v>
      </c>
      <c r="M1048">
        <v>0</v>
      </c>
      <c r="N1048">
        <v>4</v>
      </c>
      <c r="O1048">
        <v>5</v>
      </c>
      <c r="P1048">
        <v>9</v>
      </c>
      <c r="Q1048" t="s">
        <v>199</v>
      </c>
      <c r="R1048" t="s">
        <v>7</v>
      </c>
      <c r="S1048" t="s">
        <v>8</v>
      </c>
      <c r="T1048" t="s">
        <v>9</v>
      </c>
      <c r="U1048" t="s">
        <v>9</v>
      </c>
      <c r="V1048">
        <v>0</v>
      </c>
      <c r="W1048">
        <v>0</v>
      </c>
      <c r="X1048" t="s">
        <v>21</v>
      </c>
      <c r="Y1048">
        <v>0</v>
      </c>
      <c r="Z1048">
        <v>0</v>
      </c>
      <c r="AA1048">
        <v>0</v>
      </c>
      <c r="AB1048" t="s">
        <v>4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 t="s">
        <v>5</v>
      </c>
      <c r="AK1048" t="s">
        <v>18</v>
      </c>
      <c r="AL1048" t="s">
        <v>11</v>
      </c>
      <c r="AM1048" t="s">
        <v>26</v>
      </c>
      <c r="AN1048" t="s">
        <v>13</v>
      </c>
      <c r="AO1048" t="s">
        <v>14</v>
      </c>
      <c r="AP1048" t="s">
        <v>28</v>
      </c>
      <c r="AQ1048">
        <v>0</v>
      </c>
      <c r="AR1048">
        <v>135483</v>
      </c>
      <c r="AS1048" t="s">
        <v>3100</v>
      </c>
    </row>
    <row r="1049" spans="1:45" x14ac:dyDescent="0.25">
      <c r="A1049" t="s">
        <v>0</v>
      </c>
      <c r="B1049" t="s">
        <v>1</v>
      </c>
      <c r="C1049" s="1">
        <v>42918</v>
      </c>
      <c r="D1049" t="s">
        <v>2</v>
      </c>
      <c r="E1049">
        <v>24</v>
      </c>
      <c r="F1049">
        <v>0</v>
      </c>
      <c r="G1049">
        <v>0</v>
      </c>
      <c r="H1049">
        <v>2</v>
      </c>
      <c r="I1049">
        <v>1</v>
      </c>
      <c r="J1049">
        <v>0</v>
      </c>
      <c r="K1049">
        <v>1</v>
      </c>
      <c r="L1049">
        <v>0</v>
      </c>
      <c r="M1049">
        <v>0</v>
      </c>
      <c r="N1049">
        <v>2</v>
      </c>
      <c r="O1049">
        <v>2</v>
      </c>
      <c r="P1049">
        <v>4</v>
      </c>
      <c r="Q1049" t="s">
        <v>129</v>
      </c>
      <c r="R1049" t="s">
        <v>7</v>
      </c>
      <c r="S1049" t="s">
        <v>44</v>
      </c>
      <c r="T1049" t="s">
        <v>129</v>
      </c>
      <c r="U1049">
        <v>0</v>
      </c>
      <c r="V1049">
        <v>0</v>
      </c>
      <c r="W1049">
        <v>0</v>
      </c>
      <c r="X1049" t="s">
        <v>21</v>
      </c>
      <c r="Y1049">
        <v>0</v>
      </c>
      <c r="Z1049">
        <v>0</v>
      </c>
      <c r="AA1049">
        <v>0</v>
      </c>
      <c r="AB1049" t="s">
        <v>4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 t="s">
        <v>5</v>
      </c>
      <c r="AK1049" t="s">
        <v>153</v>
      </c>
      <c r="AL1049" t="s">
        <v>11</v>
      </c>
      <c r="AM1049" t="s">
        <v>22</v>
      </c>
      <c r="AN1049" t="s">
        <v>41</v>
      </c>
      <c r="AO1049" t="s">
        <v>14</v>
      </c>
      <c r="AP1049" t="s">
        <v>50</v>
      </c>
      <c r="AQ1049" t="s">
        <v>91</v>
      </c>
      <c r="AR1049">
        <v>135485</v>
      </c>
      <c r="AS1049" t="s">
        <v>3101</v>
      </c>
    </row>
    <row r="1050" spans="1:45" x14ac:dyDescent="0.25">
      <c r="A1050" t="s">
        <v>0</v>
      </c>
      <c r="B1050" t="s">
        <v>1</v>
      </c>
      <c r="C1050" s="1">
        <v>42918</v>
      </c>
      <c r="D1050" t="s">
        <v>2</v>
      </c>
      <c r="E1050">
        <v>40</v>
      </c>
      <c r="F1050">
        <v>0</v>
      </c>
      <c r="G1050">
        <v>1</v>
      </c>
      <c r="H1050">
        <v>3</v>
      </c>
      <c r="I1050">
        <v>2</v>
      </c>
      <c r="J1050">
        <v>0</v>
      </c>
      <c r="K1050">
        <v>1</v>
      </c>
      <c r="L1050">
        <v>0</v>
      </c>
      <c r="M1050">
        <v>0</v>
      </c>
      <c r="N1050">
        <v>3</v>
      </c>
      <c r="O1050">
        <v>4</v>
      </c>
      <c r="P1050">
        <v>7</v>
      </c>
      <c r="Q1050" t="s">
        <v>63</v>
      </c>
      <c r="R1050" t="s">
        <v>7</v>
      </c>
      <c r="S1050" t="s">
        <v>75</v>
      </c>
      <c r="T1050" t="s">
        <v>63</v>
      </c>
      <c r="U1050">
        <v>0</v>
      </c>
      <c r="V1050">
        <v>0</v>
      </c>
      <c r="W1050">
        <v>0</v>
      </c>
      <c r="X1050" t="s">
        <v>21</v>
      </c>
      <c r="Y1050">
        <v>0</v>
      </c>
      <c r="Z1050">
        <v>0</v>
      </c>
      <c r="AA1050">
        <v>0</v>
      </c>
      <c r="AB1050" t="s">
        <v>4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 t="s">
        <v>5</v>
      </c>
      <c r="AK1050" t="s">
        <v>961</v>
      </c>
      <c r="AL1050" t="s">
        <v>11</v>
      </c>
      <c r="AM1050" t="s">
        <v>26</v>
      </c>
      <c r="AN1050" t="s">
        <v>13</v>
      </c>
      <c r="AO1050" t="s">
        <v>14</v>
      </c>
      <c r="AP1050" t="s">
        <v>15</v>
      </c>
      <c r="AQ1050" t="s">
        <v>91</v>
      </c>
      <c r="AR1050">
        <v>135489</v>
      </c>
      <c r="AS1050" t="s">
        <v>3102</v>
      </c>
    </row>
    <row r="1051" spans="1:45" x14ac:dyDescent="0.25">
      <c r="A1051" t="s">
        <v>0</v>
      </c>
      <c r="B1051" t="s">
        <v>1</v>
      </c>
      <c r="C1051" s="1">
        <v>42918</v>
      </c>
      <c r="D1051" t="s">
        <v>2</v>
      </c>
      <c r="E1051">
        <v>31</v>
      </c>
      <c r="F1051">
        <v>0</v>
      </c>
      <c r="G1051">
        <v>0</v>
      </c>
      <c r="H1051">
        <v>2</v>
      </c>
      <c r="I1051">
        <v>1</v>
      </c>
      <c r="J1051">
        <v>2</v>
      </c>
      <c r="K1051">
        <v>1</v>
      </c>
      <c r="L1051">
        <v>0</v>
      </c>
      <c r="M1051">
        <v>0</v>
      </c>
      <c r="N1051">
        <v>4</v>
      </c>
      <c r="O1051">
        <v>2</v>
      </c>
      <c r="P1051">
        <v>6</v>
      </c>
      <c r="Q1051" t="s">
        <v>63</v>
      </c>
      <c r="R1051" t="s">
        <v>7</v>
      </c>
      <c r="S1051" t="s">
        <v>8</v>
      </c>
      <c r="T1051" t="s">
        <v>9</v>
      </c>
      <c r="U1051" t="s">
        <v>38</v>
      </c>
      <c r="V1051">
        <v>0</v>
      </c>
      <c r="W1051">
        <v>0</v>
      </c>
      <c r="X1051" t="s">
        <v>21</v>
      </c>
      <c r="Y1051">
        <v>0</v>
      </c>
      <c r="Z1051">
        <v>0</v>
      </c>
      <c r="AA1051">
        <v>0</v>
      </c>
      <c r="AB1051" t="s">
        <v>4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 t="s">
        <v>5</v>
      </c>
      <c r="AK1051" t="s">
        <v>153</v>
      </c>
      <c r="AL1051" t="s">
        <v>11</v>
      </c>
      <c r="AM1051" t="s">
        <v>71</v>
      </c>
      <c r="AN1051" t="s">
        <v>13</v>
      </c>
      <c r="AO1051" t="s">
        <v>14</v>
      </c>
      <c r="AP1051" t="s">
        <v>28</v>
      </c>
      <c r="AQ1051" t="s">
        <v>47</v>
      </c>
      <c r="AR1051">
        <v>135491</v>
      </c>
      <c r="AS1051" t="s">
        <v>3103</v>
      </c>
    </row>
    <row r="1052" spans="1:45" x14ac:dyDescent="0.25">
      <c r="A1052" t="s">
        <v>0</v>
      </c>
      <c r="B1052" t="s">
        <v>1</v>
      </c>
      <c r="C1052" s="1">
        <v>42919</v>
      </c>
      <c r="D1052" t="s">
        <v>2</v>
      </c>
      <c r="E1052">
        <v>38</v>
      </c>
      <c r="F1052">
        <v>0</v>
      </c>
      <c r="G1052">
        <v>0</v>
      </c>
      <c r="H1052">
        <v>2</v>
      </c>
      <c r="I1052">
        <v>3</v>
      </c>
      <c r="J1052">
        <v>0</v>
      </c>
      <c r="K1052">
        <v>2</v>
      </c>
      <c r="L1052">
        <v>0</v>
      </c>
      <c r="M1052">
        <v>1</v>
      </c>
      <c r="N1052">
        <v>2</v>
      </c>
      <c r="O1052">
        <v>6</v>
      </c>
      <c r="P1052">
        <v>8</v>
      </c>
      <c r="Q1052" t="s">
        <v>59</v>
      </c>
      <c r="R1052" t="s">
        <v>7</v>
      </c>
      <c r="S1052" t="s">
        <v>8</v>
      </c>
      <c r="T1052" t="s">
        <v>9</v>
      </c>
      <c r="U1052" t="s">
        <v>65</v>
      </c>
      <c r="V1052">
        <v>0</v>
      </c>
      <c r="W1052">
        <v>0</v>
      </c>
      <c r="X1052" t="s">
        <v>21</v>
      </c>
      <c r="Y1052">
        <v>0</v>
      </c>
      <c r="Z1052">
        <v>0</v>
      </c>
      <c r="AA1052">
        <v>0</v>
      </c>
      <c r="AB1052" t="s">
        <v>4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 t="s">
        <v>5</v>
      </c>
      <c r="AK1052" t="s">
        <v>46</v>
      </c>
      <c r="AL1052" t="s">
        <v>427</v>
      </c>
      <c r="AM1052" t="s">
        <v>26</v>
      </c>
      <c r="AN1052" t="s">
        <v>13</v>
      </c>
      <c r="AO1052" t="s">
        <v>14</v>
      </c>
      <c r="AP1052" t="s">
        <v>15</v>
      </c>
      <c r="AQ1052" t="s">
        <v>29</v>
      </c>
      <c r="AR1052">
        <v>135492</v>
      </c>
      <c r="AS1052" t="s">
        <v>3104</v>
      </c>
    </row>
    <row r="1053" spans="1:45" x14ac:dyDescent="0.25">
      <c r="A1053" t="s">
        <v>0</v>
      </c>
      <c r="B1053" t="s">
        <v>1</v>
      </c>
      <c r="C1053" s="1">
        <v>42919</v>
      </c>
      <c r="D1053" t="s">
        <v>2</v>
      </c>
      <c r="E1053">
        <v>27</v>
      </c>
      <c r="F1053">
        <v>0</v>
      </c>
      <c r="G1053">
        <v>0</v>
      </c>
      <c r="H1053">
        <v>1</v>
      </c>
      <c r="I1053">
        <v>1</v>
      </c>
      <c r="J1053">
        <v>0</v>
      </c>
      <c r="K1053">
        <v>2</v>
      </c>
      <c r="L1053">
        <v>0</v>
      </c>
      <c r="M1053">
        <v>0</v>
      </c>
      <c r="N1053">
        <v>1</v>
      </c>
      <c r="O1053">
        <v>3</v>
      </c>
      <c r="P1053">
        <v>4</v>
      </c>
      <c r="Q1053" t="s">
        <v>411</v>
      </c>
      <c r="R1053" t="s">
        <v>7</v>
      </c>
      <c r="S1053" t="s">
        <v>8</v>
      </c>
      <c r="T1053" t="s">
        <v>9</v>
      </c>
      <c r="U1053" t="s">
        <v>19</v>
      </c>
      <c r="V1053">
        <v>0</v>
      </c>
      <c r="W1053">
        <v>0</v>
      </c>
      <c r="X1053" t="s">
        <v>21</v>
      </c>
      <c r="Y1053">
        <v>0</v>
      </c>
      <c r="Z1053">
        <v>0</v>
      </c>
      <c r="AA1053">
        <v>0</v>
      </c>
      <c r="AB1053" t="s">
        <v>4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 t="s">
        <v>5</v>
      </c>
      <c r="AK1053" t="s">
        <v>153</v>
      </c>
      <c r="AL1053" t="s">
        <v>11</v>
      </c>
      <c r="AM1053" t="s">
        <v>26</v>
      </c>
      <c r="AN1053" t="s">
        <v>13</v>
      </c>
      <c r="AO1053" t="s">
        <v>14</v>
      </c>
      <c r="AP1053" t="s">
        <v>15</v>
      </c>
      <c r="AQ1053" t="s">
        <v>193</v>
      </c>
      <c r="AR1053">
        <v>135493</v>
      </c>
      <c r="AS1053" t="s">
        <v>3105</v>
      </c>
    </row>
    <row r="1054" spans="1:45" x14ac:dyDescent="0.25">
      <c r="A1054" t="s">
        <v>0</v>
      </c>
      <c r="B1054" t="s">
        <v>1</v>
      </c>
      <c r="C1054" s="1">
        <v>42919</v>
      </c>
      <c r="D1054" t="s">
        <v>35</v>
      </c>
      <c r="E1054">
        <v>40</v>
      </c>
      <c r="F1054">
        <v>0</v>
      </c>
      <c r="G1054">
        <v>0</v>
      </c>
      <c r="H1054">
        <v>4</v>
      </c>
      <c r="I1054">
        <v>3</v>
      </c>
      <c r="J1054">
        <v>1</v>
      </c>
      <c r="K1054">
        <v>1</v>
      </c>
      <c r="L1054">
        <v>0</v>
      </c>
      <c r="M1054">
        <v>0</v>
      </c>
      <c r="N1054">
        <v>5</v>
      </c>
      <c r="O1054">
        <v>4</v>
      </c>
      <c r="P1054">
        <v>9</v>
      </c>
      <c r="Q1054" t="s">
        <v>63</v>
      </c>
      <c r="R1054" t="s">
        <v>7</v>
      </c>
      <c r="S1054" t="s">
        <v>8</v>
      </c>
      <c r="T1054" t="s">
        <v>9</v>
      </c>
      <c r="U1054" t="s">
        <v>65</v>
      </c>
      <c r="V1054">
        <v>0</v>
      </c>
      <c r="W1054">
        <v>0</v>
      </c>
      <c r="X1054" t="s">
        <v>21</v>
      </c>
      <c r="Y1054">
        <v>0</v>
      </c>
      <c r="Z1054">
        <v>0</v>
      </c>
      <c r="AA1054">
        <v>0</v>
      </c>
      <c r="AB1054" t="s">
        <v>4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 t="s">
        <v>5</v>
      </c>
      <c r="AK1054" t="s">
        <v>90</v>
      </c>
      <c r="AL1054" t="s">
        <v>11</v>
      </c>
      <c r="AM1054" t="s">
        <v>26</v>
      </c>
      <c r="AN1054" t="s">
        <v>13</v>
      </c>
      <c r="AO1054" t="s">
        <v>14</v>
      </c>
      <c r="AP1054" t="s">
        <v>50</v>
      </c>
      <c r="AQ1054" t="s">
        <v>47</v>
      </c>
      <c r="AR1054">
        <v>135494</v>
      </c>
      <c r="AS1054" t="s">
        <v>3106</v>
      </c>
    </row>
    <row r="1055" spans="1:45" x14ac:dyDescent="0.25">
      <c r="A1055" t="s">
        <v>0</v>
      </c>
      <c r="B1055" t="s">
        <v>1</v>
      </c>
      <c r="C1055" s="1">
        <v>42919</v>
      </c>
      <c r="D1055" t="s">
        <v>35</v>
      </c>
      <c r="E1055">
        <v>45</v>
      </c>
      <c r="F1055">
        <v>1</v>
      </c>
      <c r="G1055">
        <v>0</v>
      </c>
      <c r="H1055">
        <v>2</v>
      </c>
      <c r="I1055">
        <v>1</v>
      </c>
      <c r="J1055">
        <v>2</v>
      </c>
      <c r="K1055">
        <v>1</v>
      </c>
      <c r="L1055">
        <v>0</v>
      </c>
      <c r="M1055">
        <v>0</v>
      </c>
      <c r="N1055">
        <v>5</v>
      </c>
      <c r="O1055">
        <v>2</v>
      </c>
      <c r="P1055">
        <v>7</v>
      </c>
      <c r="Q1055" t="s">
        <v>59</v>
      </c>
      <c r="R1055" t="s">
        <v>7</v>
      </c>
      <c r="S1055" t="s">
        <v>8</v>
      </c>
      <c r="T1055" t="s">
        <v>9</v>
      </c>
      <c r="U1055" t="s">
        <v>38</v>
      </c>
      <c r="V1055">
        <v>0</v>
      </c>
      <c r="W1055">
        <v>0</v>
      </c>
      <c r="X1055" t="s">
        <v>21</v>
      </c>
      <c r="Y1055">
        <v>0</v>
      </c>
      <c r="Z1055">
        <v>0</v>
      </c>
      <c r="AA1055">
        <v>0</v>
      </c>
      <c r="AB1055" t="s">
        <v>4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 t="s">
        <v>5</v>
      </c>
      <c r="AK1055" t="s">
        <v>153</v>
      </c>
      <c r="AL1055" t="s">
        <v>11</v>
      </c>
      <c r="AM1055" t="s">
        <v>49</v>
      </c>
      <c r="AN1055" t="s">
        <v>13</v>
      </c>
      <c r="AO1055" t="s">
        <v>14</v>
      </c>
      <c r="AP1055" t="s">
        <v>50</v>
      </c>
      <c r="AQ1055">
        <v>0</v>
      </c>
      <c r="AR1055">
        <v>135495</v>
      </c>
      <c r="AS1055" t="s">
        <v>3107</v>
      </c>
    </row>
    <row r="1056" spans="1:45" x14ac:dyDescent="0.25">
      <c r="A1056" t="s">
        <v>0</v>
      </c>
      <c r="B1056" t="s">
        <v>1</v>
      </c>
      <c r="C1056" s="1">
        <v>42919</v>
      </c>
      <c r="D1056" t="s">
        <v>35</v>
      </c>
      <c r="E1056">
        <v>36</v>
      </c>
      <c r="F1056">
        <v>0</v>
      </c>
      <c r="G1056">
        <v>0</v>
      </c>
      <c r="H1056">
        <v>2</v>
      </c>
      <c r="I1056">
        <v>0</v>
      </c>
      <c r="J1056">
        <v>1</v>
      </c>
      <c r="K1056">
        <v>1</v>
      </c>
      <c r="L1056">
        <v>0</v>
      </c>
      <c r="M1056">
        <v>1</v>
      </c>
      <c r="N1056">
        <v>3</v>
      </c>
      <c r="O1056">
        <v>2</v>
      </c>
      <c r="P1056">
        <v>5</v>
      </c>
      <c r="Q1056" t="s">
        <v>667</v>
      </c>
      <c r="R1056" t="s">
        <v>7</v>
      </c>
      <c r="S1056" t="s">
        <v>8</v>
      </c>
      <c r="T1056" t="s">
        <v>9</v>
      </c>
      <c r="U1056" t="s">
        <v>19</v>
      </c>
      <c r="V1056">
        <v>0</v>
      </c>
      <c r="W1056">
        <v>0</v>
      </c>
      <c r="X1056" t="s">
        <v>21</v>
      </c>
      <c r="Y1056">
        <v>0</v>
      </c>
      <c r="Z1056">
        <v>0</v>
      </c>
      <c r="AA1056">
        <v>0</v>
      </c>
      <c r="AB1056" t="s">
        <v>4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 t="s">
        <v>5</v>
      </c>
      <c r="AK1056" t="s">
        <v>18</v>
      </c>
      <c r="AL1056" t="s">
        <v>11</v>
      </c>
      <c r="AM1056" t="s">
        <v>26</v>
      </c>
      <c r="AN1056" t="s">
        <v>41</v>
      </c>
      <c r="AO1056" t="s">
        <v>14</v>
      </c>
      <c r="AP1056" t="s">
        <v>15</v>
      </c>
      <c r="AQ1056">
        <v>0</v>
      </c>
      <c r="AR1056">
        <v>135496</v>
      </c>
      <c r="AS1056" t="s">
        <v>3108</v>
      </c>
    </row>
    <row r="1057" spans="1:45" x14ac:dyDescent="0.25">
      <c r="A1057" t="s">
        <v>0</v>
      </c>
      <c r="B1057" t="s">
        <v>1</v>
      </c>
      <c r="C1057" s="1">
        <v>42919</v>
      </c>
      <c r="D1057" t="s">
        <v>2</v>
      </c>
      <c r="E1057">
        <v>40</v>
      </c>
      <c r="F1057">
        <v>0</v>
      </c>
      <c r="G1057">
        <v>0</v>
      </c>
      <c r="H1057">
        <v>3</v>
      </c>
      <c r="I1057">
        <v>4</v>
      </c>
      <c r="J1057">
        <v>1</v>
      </c>
      <c r="K1057">
        <v>2</v>
      </c>
      <c r="L1057">
        <v>0</v>
      </c>
      <c r="M1057">
        <v>0</v>
      </c>
      <c r="N1057">
        <v>4</v>
      </c>
      <c r="O1057">
        <v>6</v>
      </c>
      <c r="P1057">
        <v>10</v>
      </c>
      <c r="Q1057" t="s">
        <v>749</v>
      </c>
      <c r="R1057" t="s">
        <v>7</v>
      </c>
      <c r="S1057" t="s">
        <v>8</v>
      </c>
      <c r="T1057" t="s">
        <v>9</v>
      </c>
      <c r="U1057" t="s">
        <v>9</v>
      </c>
      <c r="V1057">
        <v>0</v>
      </c>
      <c r="W1057">
        <v>0</v>
      </c>
      <c r="X1057" t="s">
        <v>21</v>
      </c>
      <c r="Y1057">
        <v>0</v>
      </c>
      <c r="Z1057">
        <v>0</v>
      </c>
      <c r="AA1057">
        <v>0</v>
      </c>
      <c r="AB1057" t="s">
        <v>4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 t="s">
        <v>5</v>
      </c>
      <c r="AK1057" t="s">
        <v>46</v>
      </c>
      <c r="AL1057" t="s">
        <v>11</v>
      </c>
      <c r="AM1057" t="s">
        <v>26</v>
      </c>
      <c r="AN1057" t="s">
        <v>13</v>
      </c>
      <c r="AO1057" t="s">
        <v>14</v>
      </c>
      <c r="AP1057" t="s">
        <v>15</v>
      </c>
      <c r="AQ1057">
        <v>0</v>
      </c>
      <c r="AR1057">
        <v>135497</v>
      </c>
      <c r="AS1057" t="s">
        <v>3109</v>
      </c>
    </row>
    <row r="1058" spans="1:45" x14ac:dyDescent="0.25">
      <c r="A1058" t="s">
        <v>0</v>
      </c>
      <c r="B1058" t="s">
        <v>1</v>
      </c>
      <c r="C1058" s="1">
        <v>42919</v>
      </c>
      <c r="D1058" t="s">
        <v>2</v>
      </c>
      <c r="E1058">
        <v>47</v>
      </c>
      <c r="F1058">
        <v>0</v>
      </c>
      <c r="G1058">
        <v>0</v>
      </c>
      <c r="H1058">
        <v>3</v>
      </c>
      <c r="I1058">
        <v>2</v>
      </c>
      <c r="J1058">
        <v>1</v>
      </c>
      <c r="K1058">
        <v>1</v>
      </c>
      <c r="L1058">
        <v>0</v>
      </c>
      <c r="M1058">
        <v>0</v>
      </c>
      <c r="N1058">
        <v>4</v>
      </c>
      <c r="O1058">
        <v>3</v>
      </c>
      <c r="P1058">
        <v>7</v>
      </c>
      <c r="Q1058" t="s">
        <v>59</v>
      </c>
      <c r="R1058" t="s">
        <v>7</v>
      </c>
      <c r="S1058" t="s">
        <v>75</v>
      </c>
      <c r="T1058" t="s">
        <v>59</v>
      </c>
      <c r="U1058">
        <v>0</v>
      </c>
      <c r="V1058">
        <v>0</v>
      </c>
      <c r="W1058">
        <v>0</v>
      </c>
      <c r="X1058" t="s">
        <v>21</v>
      </c>
      <c r="Y1058">
        <v>0</v>
      </c>
      <c r="Z1058">
        <v>0</v>
      </c>
      <c r="AA1058">
        <v>0</v>
      </c>
      <c r="AB1058" t="s">
        <v>4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 t="s">
        <v>5</v>
      </c>
      <c r="AK1058" t="s">
        <v>961</v>
      </c>
      <c r="AL1058" t="s">
        <v>11</v>
      </c>
      <c r="AM1058" t="s">
        <v>22</v>
      </c>
      <c r="AN1058" t="s">
        <v>41</v>
      </c>
      <c r="AO1058" t="s">
        <v>14</v>
      </c>
      <c r="AP1058" t="s">
        <v>50</v>
      </c>
      <c r="AQ1058">
        <v>0</v>
      </c>
      <c r="AR1058">
        <v>135498</v>
      </c>
      <c r="AS1058" t="s">
        <v>3110</v>
      </c>
    </row>
    <row r="1059" spans="1:45" x14ac:dyDescent="0.25">
      <c r="A1059" t="s">
        <v>0</v>
      </c>
      <c r="B1059" t="s">
        <v>1</v>
      </c>
      <c r="C1059" s="1">
        <v>42919</v>
      </c>
      <c r="D1059" t="s">
        <v>2</v>
      </c>
      <c r="E1059">
        <v>36</v>
      </c>
      <c r="F1059">
        <v>0</v>
      </c>
      <c r="G1059">
        <v>1</v>
      </c>
      <c r="H1059">
        <v>2</v>
      </c>
      <c r="I1059">
        <v>0</v>
      </c>
      <c r="J1059">
        <v>0</v>
      </c>
      <c r="K1059">
        <v>1</v>
      </c>
      <c r="L1059">
        <v>0</v>
      </c>
      <c r="M1059">
        <v>0</v>
      </c>
      <c r="N1059">
        <v>2</v>
      </c>
      <c r="O1059">
        <v>2</v>
      </c>
      <c r="P1059">
        <v>4</v>
      </c>
      <c r="Q1059" t="s">
        <v>125</v>
      </c>
      <c r="R1059" t="s">
        <v>7</v>
      </c>
      <c r="S1059" t="s">
        <v>8</v>
      </c>
      <c r="T1059" t="s">
        <v>9</v>
      </c>
      <c r="U1059" t="s">
        <v>38</v>
      </c>
      <c r="V1059">
        <v>0</v>
      </c>
      <c r="W1059">
        <v>0</v>
      </c>
      <c r="X1059" t="s">
        <v>21</v>
      </c>
      <c r="Y1059">
        <v>0</v>
      </c>
      <c r="Z1059">
        <v>0</v>
      </c>
      <c r="AA1059">
        <v>0</v>
      </c>
      <c r="AB1059" t="s">
        <v>4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 t="s">
        <v>5</v>
      </c>
      <c r="AK1059" t="s">
        <v>961</v>
      </c>
      <c r="AL1059" t="s">
        <v>11</v>
      </c>
      <c r="AM1059" t="s">
        <v>26</v>
      </c>
      <c r="AN1059" t="s">
        <v>41</v>
      </c>
      <c r="AO1059" t="s">
        <v>14</v>
      </c>
      <c r="AP1059" t="s">
        <v>15</v>
      </c>
      <c r="AQ1059" t="s">
        <v>91</v>
      </c>
      <c r="AR1059">
        <v>135499</v>
      </c>
      <c r="AS1059" t="s">
        <v>3111</v>
      </c>
    </row>
    <row r="1060" spans="1:45" x14ac:dyDescent="0.25">
      <c r="A1060" t="s">
        <v>0</v>
      </c>
      <c r="B1060" t="s">
        <v>1</v>
      </c>
      <c r="C1060" s="1">
        <v>42919</v>
      </c>
      <c r="D1060" t="s">
        <v>2</v>
      </c>
      <c r="E1060">
        <v>40</v>
      </c>
      <c r="F1060">
        <v>0</v>
      </c>
      <c r="G1060">
        <v>1</v>
      </c>
      <c r="H1060">
        <v>0</v>
      </c>
      <c r="I1060">
        <v>1</v>
      </c>
      <c r="J1060">
        <v>2</v>
      </c>
      <c r="K1060">
        <v>1</v>
      </c>
      <c r="L1060">
        <v>0</v>
      </c>
      <c r="M1060">
        <v>0</v>
      </c>
      <c r="N1060">
        <v>2</v>
      </c>
      <c r="O1060">
        <v>3</v>
      </c>
      <c r="P1060">
        <v>5</v>
      </c>
      <c r="Q1060" t="s">
        <v>59</v>
      </c>
      <c r="R1060" t="s">
        <v>7</v>
      </c>
      <c r="S1060" t="s">
        <v>8</v>
      </c>
      <c r="T1060" t="s">
        <v>9</v>
      </c>
      <c r="U1060" t="s">
        <v>38</v>
      </c>
      <c r="V1060">
        <v>0</v>
      </c>
      <c r="W1060">
        <v>0</v>
      </c>
      <c r="X1060" t="s">
        <v>21</v>
      </c>
      <c r="Y1060">
        <v>0</v>
      </c>
      <c r="Z1060">
        <v>0</v>
      </c>
      <c r="AA1060">
        <v>0</v>
      </c>
      <c r="AB1060" t="s">
        <v>4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 t="s">
        <v>5</v>
      </c>
      <c r="AK1060" t="s">
        <v>46</v>
      </c>
      <c r="AL1060" t="s">
        <v>11</v>
      </c>
      <c r="AM1060" t="s">
        <v>26</v>
      </c>
      <c r="AN1060" t="s">
        <v>41</v>
      </c>
      <c r="AO1060" t="s">
        <v>14</v>
      </c>
      <c r="AP1060" t="s">
        <v>15</v>
      </c>
      <c r="AQ1060" t="s">
        <v>29</v>
      </c>
      <c r="AR1060">
        <v>135506</v>
      </c>
      <c r="AS1060" t="s">
        <v>3112</v>
      </c>
    </row>
    <row r="1061" spans="1:45" x14ac:dyDescent="0.25">
      <c r="A1061" t="s">
        <v>0</v>
      </c>
      <c r="B1061" t="s">
        <v>1</v>
      </c>
      <c r="C1061" s="1">
        <v>42919</v>
      </c>
      <c r="D1061" t="s">
        <v>2</v>
      </c>
      <c r="E1061">
        <v>39</v>
      </c>
      <c r="F1061">
        <v>1</v>
      </c>
      <c r="G1061">
        <v>0</v>
      </c>
      <c r="H1061">
        <v>2</v>
      </c>
      <c r="I1061">
        <v>3</v>
      </c>
      <c r="J1061">
        <v>0</v>
      </c>
      <c r="K1061">
        <v>2</v>
      </c>
      <c r="L1061">
        <v>0</v>
      </c>
      <c r="M1061">
        <v>0</v>
      </c>
      <c r="N1061">
        <v>3</v>
      </c>
      <c r="O1061">
        <v>5</v>
      </c>
      <c r="P1061">
        <v>8</v>
      </c>
      <c r="Q1061" t="s">
        <v>199</v>
      </c>
      <c r="R1061" t="s">
        <v>7</v>
      </c>
      <c r="S1061" t="s">
        <v>8</v>
      </c>
      <c r="T1061" t="s">
        <v>9</v>
      </c>
      <c r="U1061" t="s">
        <v>65</v>
      </c>
      <c r="V1061">
        <v>0</v>
      </c>
      <c r="W1061">
        <v>0</v>
      </c>
      <c r="X1061" t="s">
        <v>21</v>
      </c>
      <c r="Y1061">
        <v>0</v>
      </c>
      <c r="Z1061">
        <v>0</v>
      </c>
      <c r="AA1061">
        <v>0</v>
      </c>
      <c r="AB1061" t="s">
        <v>4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 t="s">
        <v>5</v>
      </c>
      <c r="AK1061" t="s">
        <v>6</v>
      </c>
      <c r="AL1061" t="s">
        <v>11</v>
      </c>
      <c r="AM1061" t="s">
        <v>71</v>
      </c>
      <c r="AN1061" t="s">
        <v>41</v>
      </c>
      <c r="AO1061" t="s">
        <v>14</v>
      </c>
      <c r="AP1061" t="s">
        <v>28</v>
      </c>
      <c r="AQ1061" t="s">
        <v>47</v>
      </c>
      <c r="AR1061">
        <v>135531</v>
      </c>
      <c r="AS1061" t="s">
        <v>3113</v>
      </c>
    </row>
    <row r="1062" spans="1:45" x14ac:dyDescent="0.25">
      <c r="A1062" t="s">
        <v>828</v>
      </c>
      <c r="B1062" t="s">
        <v>1134</v>
      </c>
      <c r="C1062" s="1">
        <v>42918</v>
      </c>
      <c r="D1062" t="s">
        <v>2</v>
      </c>
      <c r="E1062">
        <v>36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1</v>
      </c>
      <c r="L1062">
        <v>0</v>
      </c>
      <c r="M1062">
        <v>0</v>
      </c>
      <c r="N1062">
        <v>0</v>
      </c>
      <c r="O1062">
        <v>1</v>
      </c>
      <c r="P1062">
        <v>1</v>
      </c>
      <c r="Q1062" t="s">
        <v>667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 t="s">
        <v>7</v>
      </c>
      <c r="AC1062" t="s">
        <v>105</v>
      </c>
      <c r="AD1062" t="s">
        <v>667</v>
      </c>
      <c r="AE1062" t="s">
        <v>1705</v>
      </c>
      <c r="AF1062">
        <v>0</v>
      </c>
      <c r="AG1062" t="s">
        <v>2949</v>
      </c>
      <c r="AH1062" t="s">
        <v>21</v>
      </c>
      <c r="AI1062">
        <v>0</v>
      </c>
      <c r="AJ1062">
        <v>0</v>
      </c>
      <c r="AK1062">
        <v>0</v>
      </c>
      <c r="AL1062">
        <v>0</v>
      </c>
      <c r="AM1062" t="s">
        <v>12</v>
      </c>
      <c r="AN1062">
        <v>0</v>
      </c>
      <c r="AO1062" t="s">
        <v>830</v>
      </c>
      <c r="AP1062">
        <v>0</v>
      </c>
      <c r="AQ1062" t="s">
        <v>91</v>
      </c>
      <c r="AR1062">
        <v>135533</v>
      </c>
      <c r="AS1062" t="s">
        <v>3114</v>
      </c>
    </row>
    <row r="1063" spans="1:45" x14ac:dyDescent="0.25">
      <c r="A1063" t="s">
        <v>828</v>
      </c>
      <c r="B1063" t="s">
        <v>1134</v>
      </c>
      <c r="C1063" s="1">
        <v>42918</v>
      </c>
      <c r="D1063" t="s">
        <v>2</v>
      </c>
      <c r="E1063">
        <v>24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2</v>
      </c>
      <c r="L1063">
        <v>0</v>
      </c>
      <c r="M1063">
        <v>0</v>
      </c>
      <c r="N1063">
        <v>0</v>
      </c>
      <c r="O1063">
        <v>2</v>
      </c>
      <c r="P1063">
        <v>2</v>
      </c>
      <c r="Q1063" t="s">
        <v>667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 t="s">
        <v>7</v>
      </c>
      <c r="AC1063" t="s">
        <v>105</v>
      </c>
      <c r="AD1063" t="s">
        <v>667</v>
      </c>
      <c r="AE1063" t="s">
        <v>1706</v>
      </c>
      <c r="AF1063">
        <v>0</v>
      </c>
      <c r="AG1063" t="s">
        <v>1706</v>
      </c>
      <c r="AH1063" t="s">
        <v>21</v>
      </c>
      <c r="AI1063">
        <v>0</v>
      </c>
      <c r="AJ1063">
        <v>0</v>
      </c>
      <c r="AK1063">
        <v>0</v>
      </c>
      <c r="AL1063" t="s">
        <v>154</v>
      </c>
      <c r="AM1063" t="s">
        <v>12</v>
      </c>
      <c r="AN1063" t="s">
        <v>41</v>
      </c>
      <c r="AO1063" t="s">
        <v>830</v>
      </c>
      <c r="AP1063">
        <v>0</v>
      </c>
      <c r="AQ1063">
        <v>0</v>
      </c>
      <c r="AR1063">
        <v>135534</v>
      </c>
      <c r="AS1063" t="s">
        <v>3115</v>
      </c>
    </row>
    <row r="1064" spans="1:45" x14ac:dyDescent="0.25">
      <c r="A1064" t="s">
        <v>828</v>
      </c>
      <c r="B1064" t="s">
        <v>1134</v>
      </c>
      <c r="C1064" s="1">
        <v>42918</v>
      </c>
      <c r="D1064" t="s">
        <v>2</v>
      </c>
      <c r="E1064">
        <v>38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2</v>
      </c>
      <c r="L1064">
        <v>0</v>
      </c>
      <c r="M1064">
        <v>0</v>
      </c>
      <c r="N1064">
        <v>0</v>
      </c>
      <c r="O1064">
        <v>2</v>
      </c>
      <c r="P1064">
        <v>2</v>
      </c>
      <c r="Q1064" t="s">
        <v>667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 t="s">
        <v>7</v>
      </c>
      <c r="AC1064" t="s">
        <v>105</v>
      </c>
      <c r="AD1064" t="s">
        <v>667</v>
      </c>
      <c r="AE1064" t="s">
        <v>1700</v>
      </c>
      <c r="AF1064">
        <v>0</v>
      </c>
      <c r="AG1064" t="s">
        <v>3116</v>
      </c>
      <c r="AH1064" t="s">
        <v>21</v>
      </c>
      <c r="AI1064">
        <v>0</v>
      </c>
      <c r="AJ1064">
        <v>0</v>
      </c>
      <c r="AK1064">
        <v>0</v>
      </c>
      <c r="AL1064" t="s">
        <v>154</v>
      </c>
      <c r="AM1064" t="s">
        <v>40</v>
      </c>
      <c r="AN1064" t="s">
        <v>41</v>
      </c>
      <c r="AO1064" t="s">
        <v>830</v>
      </c>
      <c r="AP1064">
        <v>0</v>
      </c>
      <c r="AQ1064">
        <v>0</v>
      </c>
      <c r="AR1064">
        <v>135535</v>
      </c>
      <c r="AS1064" t="s">
        <v>3117</v>
      </c>
    </row>
    <row r="1065" spans="1:45" x14ac:dyDescent="0.25">
      <c r="A1065" t="s">
        <v>828</v>
      </c>
      <c r="B1065" t="s">
        <v>1134</v>
      </c>
      <c r="C1065" s="1">
        <v>42918</v>
      </c>
      <c r="D1065" t="s">
        <v>2</v>
      </c>
      <c r="E1065">
        <v>26</v>
      </c>
      <c r="F1065">
        <v>1</v>
      </c>
      <c r="G1065">
        <v>0</v>
      </c>
      <c r="H1065">
        <v>2</v>
      </c>
      <c r="I1065">
        <v>0</v>
      </c>
      <c r="J1065">
        <v>0</v>
      </c>
      <c r="K1065">
        <v>1</v>
      </c>
      <c r="L1065">
        <v>0</v>
      </c>
      <c r="M1065">
        <v>0</v>
      </c>
      <c r="N1065">
        <v>3</v>
      </c>
      <c r="O1065">
        <v>1</v>
      </c>
      <c r="P1065">
        <v>4</v>
      </c>
      <c r="Q1065" t="s">
        <v>3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 t="s">
        <v>7</v>
      </c>
      <c r="AC1065" t="s">
        <v>105</v>
      </c>
      <c r="AD1065" t="s">
        <v>3</v>
      </c>
      <c r="AE1065" t="s">
        <v>1672</v>
      </c>
      <c r="AF1065">
        <v>0</v>
      </c>
      <c r="AG1065" t="s">
        <v>1672</v>
      </c>
      <c r="AH1065" t="s">
        <v>21</v>
      </c>
      <c r="AI1065">
        <v>0</v>
      </c>
      <c r="AJ1065">
        <v>0</v>
      </c>
      <c r="AK1065">
        <v>0</v>
      </c>
      <c r="AL1065" t="s">
        <v>154</v>
      </c>
      <c r="AM1065" t="s">
        <v>12</v>
      </c>
      <c r="AN1065" t="s">
        <v>41</v>
      </c>
      <c r="AO1065" t="s">
        <v>830</v>
      </c>
      <c r="AP1065">
        <v>0</v>
      </c>
      <c r="AQ1065" t="s">
        <v>47</v>
      </c>
      <c r="AR1065">
        <v>135536</v>
      </c>
      <c r="AS1065" t="s">
        <v>3118</v>
      </c>
    </row>
    <row r="1066" spans="1:45" x14ac:dyDescent="0.25">
      <c r="A1066" t="s">
        <v>828</v>
      </c>
      <c r="B1066" t="s">
        <v>1134</v>
      </c>
      <c r="C1066" s="1">
        <v>42918</v>
      </c>
      <c r="D1066" t="s">
        <v>2</v>
      </c>
      <c r="E1066">
        <v>27</v>
      </c>
      <c r="F1066">
        <v>1</v>
      </c>
      <c r="G1066">
        <v>0</v>
      </c>
      <c r="H1066">
        <v>0</v>
      </c>
      <c r="I1066">
        <v>0</v>
      </c>
      <c r="J1066">
        <v>0</v>
      </c>
      <c r="K1066">
        <v>1</v>
      </c>
      <c r="L1066">
        <v>0</v>
      </c>
      <c r="M1066">
        <v>0</v>
      </c>
      <c r="N1066">
        <v>1</v>
      </c>
      <c r="O1066">
        <v>1</v>
      </c>
      <c r="P1066">
        <v>2</v>
      </c>
      <c r="Q1066" t="s">
        <v>3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 t="s">
        <v>7</v>
      </c>
      <c r="AC1066" t="s">
        <v>105</v>
      </c>
      <c r="AD1066" t="s">
        <v>3</v>
      </c>
      <c r="AE1066" t="s">
        <v>195</v>
      </c>
      <c r="AF1066">
        <v>0</v>
      </c>
      <c r="AG1066" t="s">
        <v>3119</v>
      </c>
      <c r="AH1066" t="s">
        <v>21</v>
      </c>
      <c r="AI1066">
        <v>0</v>
      </c>
      <c r="AJ1066">
        <v>0</v>
      </c>
      <c r="AK1066">
        <v>0</v>
      </c>
      <c r="AL1066" t="s">
        <v>154</v>
      </c>
      <c r="AM1066" t="s">
        <v>12</v>
      </c>
      <c r="AN1066" t="s">
        <v>41</v>
      </c>
      <c r="AO1066" t="s">
        <v>830</v>
      </c>
      <c r="AP1066">
        <v>0</v>
      </c>
      <c r="AQ1066" t="s">
        <v>47</v>
      </c>
      <c r="AR1066">
        <v>135540</v>
      </c>
      <c r="AS1066" t="s">
        <v>3120</v>
      </c>
    </row>
    <row r="1067" spans="1:45" x14ac:dyDescent="0.25">
      <c r="A1067" t="s">
        <v>828</v>
      </c>
      <c r="B1067" t="s">
        <v>1134</v>
      </c>
      <c r="C1067" s="1">
        <v>42918</v>
      </c>
      <c r="D1067" t="s">
        <v>2</v>
      </c>
      <c r="E1067">
        <v>23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1</v>
      </c>
      <c r="L1067">
        <v>0</v>
      </c>
      <c r="M1067">
        <v>0</v>
      </c>
      <c r="N1067">
        <v>0</v>
      </c>
      <c r="O1067">
        <v>1</v>
      </c>
      <c r="P1067">
        <v>1</v>
      </c>
      <c r="Q1067" t="s">
        <v>3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 t="s">
        <v>7</v>
      </c>
      <c r="AC1067" t="s">
        <v>105</v>
      </c>
      <c r="AD1067" t="s">
        <v>3</v>
      </c>
      <c r="AE1067" t="s">
        <v>3</v>
      </c>
      <c r="AF1067">
        <v>0</v>
      </c>
      <c r="AG1067" t="s">
        <v>1691</v>
      </c>
      <c r="AH1067" t="s">
        <v>21</v>
      </c>
      <c r="AI1067">
        <v>0</v>
      </c>
      <c r="AJ1067">
        <v>0</v>
      </c>
      <c r="AK1067">
        <v>0</v>
      </c>
      <c r="AL1067" t="s">
        <v>154</v>
      </c>
      <c r="AM1067" t="s">
        <v>12</v>
      </c>
      <c r="AN1067" t="s">
        <v>41</v>
      </c>
      <c r="AO1067" t="s">
        <v>830</v>
      </c>
      <c r="AP1067">
        <v>0</v>
      </c>
      <c r="AQ1067" t="s">
        <v>91</v>
      </c>
      <c r="AR1067">
        <v>135541</v>
      </c>
      <c r="AS1067" t="s">
        <v>3121</v>
      </c>
    </row>
    <row r="1068" spans="1:45" x14ac:dyDescent="0.25">
      <c r="A1068" t="s">
        <v>828</v>
      </c>
      <c r="B1068" t="s">
        <v>1134</v>
      </c>
      <c r="C1068" s="1">
        <v>42918</v>
      </c>
      <c r="D1068" t="s">
        <v>2</v>
      </c>
      <c r="E1068">
        <v>34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1</v>
      </c>
      <c r="L1068">
        <v>0</v>
      </c>
      <c r="M1068">
        <v>0</v>
      </c>
      <c r="N1068">
        <v>0</v>
      </c>
      <c r="O1068">
        <v>1</v>
      </c>
      <c r="P1068">
        <v>1</v>
      </c>
      <c r="Q1068" t="s">
        <v>667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 t="s">
        <v>7</v>
      </c>
      <c r="AC1068" t="s">
        <v>105</v>
      </c>
      <c r="AD1068" t="s">
        <v>667</v>
      </c>
      <c r="AE1068" t="s">
        <v>1705</v>
      </c>
      <c r="AF1068">
        <v>0</v>
      </c>
      <c r="AG1068" t="s">
        <v>2949</v>
      </c>
      <c r="AH1068" t="s">
        <v>21</v>
      </c>
      <c r="AI1068">
        <v>0</v>
      </c>
      <c r="AJ1068">
        <v>0</v>
      </c>
      <c r="AK1068">
        <v>0</v>
      </c>
      <c r="AL1068" t="s">
        <v>154</v>
      </c>
      <c r="AM1068" t="s">
        <v>40</v>
      </c>
      <c r="AN1068" t="s">
        <v>41</v>
      </c>
      <c r="AO1068" t="s">
        <v>830</v>
      </c>
      <c r="AP1068">
        <v>0</v>
      </c>
      <c r="AQ1068">
        <v>0</v>
      </c>
      <c r="AR1068">
        <v>135542</v>
      </c>
      <c r="AS1068" t="s">
        <v>3122</v>
      </c>
    </row>
    <row r="1069" spans="1:45" x14ac:dyDescent="0.25">
      <c r="A1069" t="s">
        <v>828</v>
      </c>
      <c r="B1069" t="s">
        <v>1134</v>
      </c>
      <c r="C1069" s="1">
        <v>42918</v>
      </c>
      <c r="D1069" t="s">
        <v>2</v>
      </c>
      <c r="E1069">
        <v>22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1</v>
      </c>
      <c r="L1069">
        <v>0</v>
      </c>
      <c r="M1069">
        <v>0</v>
      </c>
      <c r="N1069">
        <v>0</v>
      </c>
      <c r="O1069">
        <v>1</v>
      </c>
      <c r="P1069">
        <v>1</v>
      </c>
      <c r="Q1069" t="s">
        <v>667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 t="s">
        <v>7</v>
      </c>
      <c r="AC1069" t="s">
        <v>105</v>
      </c>
      <c r="AD1069" t="s">
        <v>667</v>
      </c>
      <c r="AE1069" t="s">
        <v>1705</v>
      </c>
      <c r="AF1069">
        <v>0</v>
      </c>
      <c r="AG1069" t="s">
        <v>2949</v>
      </c>
      <c r="AH1069" t="s">
        <v>21</v>
      </c>
      <c r="AI1069">
        <v>0</v>
      </c>
      <c r="AJ1069">
        <v>0</v>
      </c>
      <c r="AK1069">
        <v>0</v>
      </c>
      <c r="AL1069" t="s">
        <v>154</v>
      </c>
      <c r="AM1069" t="s">
        <v>12</v>
      </c>
      <c r="AN1069" t="s">
        <v>41</v>
      </c>
      <c r="AO1069" t="s">
        <v>830</v>
      </c>
      <c r="AP1069">
        <v>0</v>
      </c>
      <c r="AQ1069">
        <v>0</v>
      </c>
      <c r="AR1069">
        <v>135543</v>
      </c>
      <c r="AS1069" t="s">
        <v>3123</v>
      </c>
    </row>
    <row r="1070" spans="1:45" x14ac:dyDescent="0.25">
      <c r="A1070" t="s">
        <v>828</v>
      </c>
      <c r="B1070" t="s">
        <v>1134</v>
      </c>
      <c r="C1070" s="1">
        <v>42918</v>
      </c>
      <c r="D1070" t="s">
        <v>2</v>
      </c>
      <c r="E1070">
        <v>48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1</v>
      </c>
      <c r="L1070">
        <v>1</v>
      </c>
      <c r="M1070">
        <v>0</v>
      </c>
      <c r="N1070">
        <v>1</v>
      </c>
      <c r="O1070">
        <v>1</v>
      </c>
      <c r="P1070">
        <v>2</v>
      </c>
      <c r="Q1070" t="s">
        <v>667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 t="s">
        <v>7</v>
      </c>
      <c r="AC1070" t="s">
        <v>105</v>
      </c>
      <c r="AD1070" t="s">
        <v>667</v>
      </c>
      <c r="AE1070" t="s">
        <v>1705</v>
      </c>
      <c r="AF1070">
        <v>0</v>
      </c>
      <c r="AG1070" t="s">
        <v>2949</v>
      </c>
      <c r="AH1070" t="s">
        <v>21</v>
      </c>
      <c r="AI1070">
        <v>0</v>
      </c>
      <c r="AJ1070">
        <v>0</v>
      </c>
      <c r="AK1070">
        <v>0</v>
      </c>
      <c r="AL1070">
        <v>0</v>
      </c>
      <c r="AM1070" t="s">
        <v>40</v>
      </c>
      <c r="AN1070" t="s">
        <v>41</v>
      </c>
      <c r="AO1070" t="s">
        <v>830</v>
      </c>
      <c r="AP1070">
        <v>0</v>
      </c>
      <c r="AQ1070">
        <v>0</v>
      </c>
      <c r="AR1070">
        <v>135544</v>
      </c>
      <c r="AS1070" t="s">
        <v>3124</v>
      </c>
    </row>
    <row r="1071" spans="1:45" x14ac:dyDescent="0.25">
      <c r="A1071" t="s">
        <v>828</v>
      </c>
      <c r="B1071" t="s">
        <v>1134</v>
      </c>
      <c r="C1071" s="1">
        <v>42918</v>
      </c>
      <c r="D1071" t="s">
        <v>2</v>
      </c>
      <c r="E1071">
        <v>50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2</v>
      </c>
      <c r="L1071">
        <v>0</v>
      </c>
      <c r="M1071">
        <v>0</v>
      </c>
      <c r="N1071">
        <v>0</v>
      </c>
      <c r="O1071">
        <v>2</v>
      </c>
      <c r="P1071">
        <v>2</v>
      </c>
      <c r="Q1071" t="s">
        <v>667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 t="s">
        <v>7</v>
      </c>
      <c r="AC1071" t="s">
        <v>105</v>
      </c>
      <c r="AD1071" t="s">
        <v>667</v>
      </c>
      <c r="AE1071" t="s">
        <v>1707</v>
      </c>
      <c r="AF1071">
        <v>0</v>
      </c>
      <c r="AG1071" t="s">
        <v>1707</v>
      </c>
      <c r="AH1071" t="s">
        <v>21</v>
      </c>
      <c r="AI1071">
        <v>0</v>
      </c>
      <c r="AJ1071">
        <v>0</v>
      </c>
      <c r="AK1071">
        <v>0</v>
      </c>
      <c r="AL1071" t="s">
        <v>154</v>
      </c>
      <c r="AM1071" t="s">
        <v>40</v>
      </c>
      <c r="AN1071" t="s">
        <v>41</v>
      </c>
      <c r="AO1071" t="s">
        <v>830</v>
      </c>
      <c r="AP1071">
        <v>0</v>
      </c>
      <c r="AQ1071">
        <v>0</v>
      </c>
      <c r="AR1071">
        <v>135545</v>
      </c>
      <c r="AS1071" t="s">
        <v>3125</v>
      </c>
    </row>
    <row r="1072" spans="1:45" x14ac:dyDescent="0.25">
      <c r="A1072" t="s">
        <v>828</v>
      </c>
      <c r="B1072" t="s">
        <v>1134</v>
      </c>
      <c r="C1072" s="1">
        <v>42918</v>
      </c>
      <c r="D1072" t="s">
        <v>2</v>
      </c>
      <c r="E1072">
        <v>26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2</v>
      </c>
      <c r="L1072">
        <v>0</v>
      </c>
      <c r="M1072">
        <v>0</v>
      </c>
      <c r="N1072">
        <v>0</v>
      </c>
      <c r="O1072">
        <v>2</v>
      </c>
      <c r="P1072">
        <v>2</v>
      </c>
      <c r="Q1072" t="s">
        <v>3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 t="s">
        <v>7</v>
      </c>
      <c r="AC1072" t="s">
        <v>105</v>
      </c>
      <c r="AD1072" t="s">
        <v>3</v>
      </c>
      <c r="AE1072" t="s">
        <v>1669</v>
      </c>
      <c r="AF1072">
        <v>0</v>
      </c>
      <c r="AG1072" t="s">
        <v>2956</v>
      </c>
      <c r="AH1072" t="s">
        <v>21</v>
      </c>
      <c r="AI1072">
        <v>0</v>
      </c>
      <c r="AJ1072">
        <v>0</v>
      </c>
      <c r="AK1072">
        <v>0</v>
      </c>
      <c r="AL1072" t="s">
        <v>154</v>
      </c>
      <c r="AM1072" t="s">
        <v>12</v>
      </c>
      <c r="AN1072" t="s">
        <v>41</v>
      </c>
      <c r="AO1072" t="s">
        <v>830</v>
      </c>
      <c r="AP1072">
        <v>0</v>
      </c>
      <c r="AQ1072">
        <v>0</v>
      </c>
      <c r="AR1072">
        <v>135546</v>
      </c>
      <c r="AS1072" t="s">
        <v>3126</v>
      </c>
    </row>
    <row r="1073" spans="1:45" x14ac:dyDescent="0.25">
      <c r="A1073" t="s">
        <v>828</v>
      </c>
      <c r="B1073" t="s">
        <v>1134</v>
      </c>
      <c r="C1073" s="1">
        <v>42918</v>
      </c>
      <c r="D1073" t="s">
        <v>2</v>
      </c>
      <c r="E1073">
        <v>34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2</v>
      </c>
      <c r="L1073">
        <v>0</v>
      </c>
      <c r="M1073">
        <v>0</v>
      </c>
      <c r="N1073">
        <v>0</v>
      </c>
      <c r="O1073">
        <v>2</v>
      </c>
      <c r="P1073">
        <v>2</v>
      </c>
      <c r="Q1073" t="s">
        <v>3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 t="s">
        <v>7</v>
      </c>
      <c r="AC1073" t="s">
        <v>105</v>
      </c>
      <c r="AD1073" t="s">
        <v>3</v>
      </c>
      <c r="AE1073" t="s">
        <v>195</v>
      </c>
      <c r="AF1073">
        <v>0</v>
      </c>
      <c r="AG1073" t="s">
        <v>195</v>
      </c>
      <c r="AH1073" t="s">
        <v>21</v>
      </c>
      <c r="AI1073">
        <v>0</v>
      </c>
      <c r="AJ1073">
        <v>0</v>
      </c>
      <c r="AK1073">
        <v>0</v>
      </c>
      <c r="AL1073" t="s">
        <v>154</v>
      </c>
      <c r="AM1073" t="s">
        <v>12</v>
      </c>
      <c r="AN1073" t="s">
        <v>41</v>
      </c>
      <c r="AO1073" t="s">
        <v>830</v>
      </c>
      <c r="AP1073">
        <v>0</v>
      </c>
      <c r="AQ1073">
        <v>0</v>
      </c>
      <c r="AR1073">
        <v>135547</v>
      </c>
      <c r="AS1073" t="s">
        <v>3127</v>
      </c>
    </row>
    <row r="1074" spans="1:45" x14ac:dyDescent="0.25">
      <c r="A1074" t="s">
        <v>828</v>
      </c>
      <c r="B1074" t="s">
        <v>1134</v>
      </c>
      <c r="C1074" s="1">
        <v>42918</v>
      </c>
      <c r="D1074" t="s">
        <v>2</v>
      </c>
      <c r="E1074">
        <v>40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2</v>
      </c>
      <c r="L1074">
        <v>0</v>
      </c>
      <c r="M1074">
        <v>0</v>
      </c>
      <c r="N1074">
        <v>0</v>
      </c>
      <c r="O1074">
        <v>2</v>
      </c>
      <c r="P1074">
        <v>2</v>
      </c>
      <c r="Q1074" t="s">
        <v>3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 t="s">
        <v>7</v>
      </c>
      <c r="AC1074" t="s">
        <v>105</v>
      </c>
      <c r="AD1074" t="s">
        <v>3</v>
      </c>
      <c r="AE1074" t="s">
        <v>1672</v>
      </c>
      <c r="AF1074">
        <v>0</v>
      </c>
      <c r="AG1074" t="s">
        <v>1672</v>
      </c>
      <c r="AH1074" t="s">
        <v>21</v>
      </c>
      <c r="AI1074">
        <v>0</v>
      </c>
      <c r="AJ1074">
        <v>0</v>
      </c>
      <c r="AK1074">
        <v>0</v>
      </c>
      <c r="AL1074" t="s">
        <v>154</v>
      </c>
      <c r="AM1074" t="s">
        <v>12</v>
      </c>
      <c r="AN1074" t="s">
        <v>41</v>
      </c>
      <c r="AO1074" t="s">
        <v>830</v>
      </c>
      <c r="AP1074">
        <v>0</v>
      </c>
      <c r="AQ1074">
        <v>0</v>
      </c>
      <c r="AR1074">
        <v>135548</v>
      </c>
      <c r="AS1074" t="s">
        <v>3128</v>
      </c>
    </row>
    <row r="1075" spans="1:45" x14ac:dyDescent="0.25">
      <c r="A1075" t="s">
        <v>828</v>
      </c>
      <c r="B1075" t="s">
        <v>1134</v>
      </c>
      <c r="C1075" s="1">
        <v>42918</v>
      </c>
      <c r="D1075" t="s">
        <v>2</v>
      </c>
      <c r="E1075">
        <v>61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1</v>
      </c>
      <c r="N1075">
        <v>0</v>
      </c>
      <c r="O1075">
        <v>1</v>
      </c>
      <c r="P1075">
        <v>1</v>
      </c>
      <c r="Q1075" t="s">
        <v>667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 t="s">
        <v>7</v>
      </c>
      <c r="AC1075" t="s">
        <v>105</v>
      </c>
      <c r="AD1075" t="s">
        <v>667</v>
      </c>
      <c r="AE1075" t="s">
        <v>1705</v>
      </c>
      <c r="AF1075">
        <v>0</v>
      </c>
      <c r="AG1075" t="s">
        <v>2949</v>
      </c>
      <c r="AH1075" t="s">
        <v>21</v>
      </c>
      <c r="AI1075">
        <v>0</v>
      </c>
      <c r="AJ1075">
        <v>0</v>
      </c>
      <c r="AK1075">
        <v>0</v>
      </c>
      <c r="AL1075" t="s">
        <v>154</v>
      </c>
      <c r="AM1075" t="s">
        <v>40</v>
      </c>
      <c r="AN1075" t="s">
        <v>41</v>
      </c>
      <c r="AO1075" t="s">
        <v>830</v>
      </c>
      <c r="AP1075">
        <v>0</v>
      </c>
      <c r="AQ1075">
        <v>0</v>
      </c>
      <c r="AR1075">
        <v>135549</v>
      </c>
      <c r="AS1075" t="s">
        <v>3129</v>
      </c>
    </row>
    <row r="1076" spans="1:45" x14ac:dyDescent="0.25">
      <c r="A1076" t="s">
        <v>828</v>
      </c>
      <c r="B1076" t="s">
        <v>1134</v>
      </c>
      <c r="C1076" s="1">
        <v>42918</v>
      </c>
      <c r="D1076" t="s">
        <v>2</v>
      </c>
      <c r="E1076">
        <v>30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2</v>
      </c>
      <c r="L1076">
        <v>0</v>
      </c>
      <c r="M1076">
        <v>0</v>
      </c>
      <c r="N1076">
        <v>0</v>
      </c>
      <c r="O1076">
        <v>2</v>
      </c>
      <c r="P1076">
        <v>2</v>
      </c>
      <c r="Q1076" t="s">
        <v>3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 t="s">
        <v>7</v>
      </c>
      <c r="AC1076" t="s">
        <v>105</v>
      </c>
      <c r="AD1076" t="s">
        <v>3</v>
      </c>
      <c r="AE1076" t="s">
        <v>1672</v>
      </c>
      <c r="AF1076">
        <v>0</v>
      </c>
      <c r="AG1076" t="s">
        <v>1672</v>
      </c>
      <c r="AH1076" t="s">
        <v>21</v>
      </c>
      <c r="AI1076">
        <v>0</v>
      </c>
      <c r="AJ1076">
        <v>0</v>
      </c>
      <c r="AK1076">
        <v>0</v>
      </c>
      <c r="AL1076" t="s">
        <v>154</v>
      </c>
      <c r="AM1076" t="s">
        <v>40</v>
      </c>
      <c r="AN1076" t="s">
        <v>41</v>
      </c>
      <c r="AO1076" t="s">
        <v>830</v>
      </c>
      <c r="AP1076">
        <v>0</v>
      </c>
      <c r="AQ1076" t="s">
        <v>91</v>
      </c>
      <c r="AR1076">
        <v>135550</v>
      </c>
      <c r="AS1076" t="s">
        <v>3130</v>
      </c>
    </row>
    <row r="1077" spans="1:45" x14ac:dyDescent="0.25">
      <c r="A1077" t="s">
        <v>828</v>
      </c>
      <c r="B1077" t="s">
        <v>1134</v>
      </c>
      <c r="C1077" s="1">
        <v>42918</v>
      </c>
      <c r="D1077" t="s">
        <v>2</v>
      </c>
      <c r="E1077">
        <v>16</v>
      </c>
      <c r="F1077">
        <v>0</v>
      </c>
      <c r="G1077">
        <v>0</v>
      </c>
      <c r="H1077">
        <v>0</v>
      </c>
      <c r="I1077">
        <v>2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2</v>
      </c>
      <c r="P1077">
        <v>2</v>
      </c>
      <c r="Q1077" t="s">
        <v>3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 t="s">
        <v>7</v>
      </c>
      <c r="AC1077" t="s">
        <v>105</v>
      </c>
      <c r="AD1077" t="s">
        <v>667</v>
      </c>
      <c r="AE1077" t="s">
        <v>1699</v>
      </c>
      <c r="AF1077">
        <v>0</v>
      </c>
      <c r="AG1077" t="s">
        <v>3131</v>
      </c>
      <c r="AH1077" t="s">
        <v>21</v>
      </c>
      <c r="AI1077">
        <v>0</v>
      </c>
      <c r="AJ1077">
        <v>0</v>
      </c>
      <c r="AK1077">
        <v>0</v>
      </c>
      <c r="AL1077" t="s">
        <v>154</v>
      </c>
      <c r="AM1077" t="s">
        <v>12</v>
      </c>
      <c r="AN1077" t="s">
        <v>41</v>
      </c>
      <c r="AO1077" t="s">
        <v>830</v>
      </c>
      <c r="AP1077">
        <v>0</v>
      </c>
      <c r="AQ1077">
        <v>0</v>
      </c>
      <c r="AR1077">
        <v>135552</v>
      </c>
      <c r="AS1077" t="s">
        <v>3132</v>
      </c>
    </row>
    <row r="1078" spans="1:45" x14ac:dyDescent="0.25">
      <c r="A1078" t="s">
        <v>828</v>
      </c>
      <c r="B1078" t="s">
        <v>1134</v>
      </c>
      <c r="C1078" s="1">
        <v>42918</v>
      </c>
      <c r="D1078" t="s">
        <v>2</v>
      </c>
      <c r="E1078">
        <v>32</v>
      </c>
      <c r="F1078">
        <v>0</v>
      </c>
      <c r="G1078">
        <v>0</v>
      </c>
      <c r="H1078">
        <v>0</v>
      </c>
      <c r="I1078">
        <v>1</v>
      </c>
      <c r="J1078">
        <v>1</v>
      </c>
      <c r="K1078">
        <v>0</v>
      </c>
      <c r="L1078">
        <v>0</v>
      </c>
      <c r="M1078">
        <v>0</v>
      </c>
      <c r="N1078">
        <v>1</v>
      </c>
      <c r="O1078">
        <v>1</v>
      </c>
      <c r="P1078">
        <v>2</v>
      </c>
      <c r="Q1078" t="s">
        <v>3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 t="s">
        <v>7</v>
      </c>
      <c r="AC1078" t="s">
        <v>105</v>
      </c>
      <c r="AD1078" t="s">
        <v>3</v>
      </c>
      <c r="AE1078" t="s">
        <v>1672</v>
      </c>
      <c r="AF1078">
        <v>0</v>
      </c>
      <c r="AG1078" t="s">
        <v>1672</v>
      </c>
      <c r="AH1078" t="s">
        <v>21</v>
      </c>
      <c r="AI1078">
        <v>0</v>
      </c>
      <c r="AJ1078">
        <v>0</v>
      </c>
      <c r="AK1078">
        <v>0</v>
      </c>
      <c r="AL1078" t="s">
        <v>154</v>
      </c>
      <c r="AM1078" t="s">
        <v>12</v>
      </c>
      <c r="AN1078" t="s">
        <v>41</v>
      </c>
      <c r="AO1078" t="s">
        <v>830</v>
      </c>
      <c r="AP1078">
        <v>0</v>
      </c>
      <c r="AQ1078">
        <v>0</v>
      </c>
      <c r="AR1078">
        <v>135568</v>
      </c>
      <c r="AS1078" t="s">
        <v>3133</v>
      </c>
    </row>
    <row r="1079" spans="1:45" x14ac:dyDescent="0.25">
      <c r="A1079" t="s">
        <v>828</v>
      </c>
      <c r="B1079" t="s">
        <v>1134</v>
      </c>
      <c r="C1079" s="1">
        <v>42918</v>
      </c>
      <c r="D1079" t="s">
        <v>2</v>
      </c>
      <c r="E1079">
        <v>24</v>
      </c>
      <c r="F1079">
        <v>0</v>
      </c>
      <c r="G1079">
        <v>0</v>
      </c>
      <c r="H1079">
        <v>0</v>
      </c>
      <c r="I1079">
        <v>0</v>
      </c>
      <c r="J1079">
        <v>1</v>
      </c>
      <c r="K1079">
        <v>1</v>
      </c>
      <c r="L1079">
        <v>0</v>
      </c>
      <c r="M1079">
        <v>0</v>
      </c>
      <c r="N1079">
        <v>1</v>
      </c>
      <c r="O1079">
        <v>1</v>
      </c>
      <c r="P1079">
        <v>2</v>
      </c>
      <c r="Q1079" t="s">
        <v>667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 t="s">
        <v>7</v>
      </c>
      <c r="AC1079" t="s">
        <v>105</v>
      </c>
      <c r="AD1079" t="s">
        <v>667</v>
      </c>
      <c r="AE1079" t="s">
        <v>1699</v>
      </c>
      <c r="AF1079">
        <v>0</v>
      </c>
      <c r="AG1079" t="s">
        <v>1699</v>
      </c>
      <c r="AH1079" t="s">
        <v>21</v>
      </c>
      <c r="AI1079">
        <v>0</v>
      </c>
      <c r="AJ1079">
        <v>0</v>
      </c>
      <c r="AK1079">
        <v>0</v>
      </c>
      <c r="AL1079" t="s">
        <v>154</v>
      </c>
      <c r="AM1079" t="s">
        <v>12</v>
      </c>
      <c r="AN1079" t="s">
        <v>41</v>
      </c>
      <c r="AO1079" t="s">
        <v>830</v>
      </c>
      <c r="AP1079">
        <v>0</v>
      </c>
      <c r="AQ1079">
        <v>0</v>
      </c>
      <c r="AR1079">
        <v>135569</v>
      </c>
      <c r="AS1079" t="s">
        <v>3134</v>
      </c>
    </row>
    <row r="1080" spans="1:45" x14ac:dyDescent="0.25">
      <c r="A1080" t="s">
        <v>828</v>
      </c>
      <c r="B1080" t="s">
        <v>1134</v>
      </c>
      <c r="C1080" s="1">
        <v>42918</v>
      </c>
      <c r="D1080" t="s">
        <v>2</v>
      </c>
      <c r="E1080">
        <v>26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1</v>
      </c>
      <c r="L1080">
        <v>0</v>
      </c>
      <c r="M1080">
        <v>0</v>
      </c>
      <c r="N1080">
        <v>0</v>
      </c>
      <c r="O1080">
        <v>1</v>
      </c>
      <c r="P1080">
        <v>1</v>
      </c>
      <c r="Q1080" t="s">
        <v>3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 t="s">
        <v>7</v>
      </c>
      <c r="AC1080" t="s">
        <v>105</v>
      </c>
      <c r="AD1080" t="s">
        <v>3</v>
      </c>
      <c r="AE1080" t="s">
        <v>1669</v>
      </c>
      <c r="AF1080">
        <v>0</v>
      </c>
      <c r="AG1080" t="s">
        <v>2956</v>
      </c>
      <c r="AH1080" t="s">
        <v>21</v>
      </c>
      <c r="AI1080">
        <v>0</v>
      </c>
      <c r="AJ1080">
        <v>0</v>
      </c>
      <c r="AK1080">
        <v>0</v>
      </c>
      <c r="AL1080" t="s">
        <v>154</v>
      </c>
      <c r="AM1080" t="s">
        <v>12</v>
      </c>
      <c r="AN1080" t="s">
        <v>41</v>
      </c>
      <c r="AO1080" t="s">
        <v>830</v>
      </c>
      <c r="AP1080">
        <v>0</v>
      </c>
      <c r="AQ1080">
        <v>0</v>
      </c>
      <c r="AR1080">
        <v>135570</v>
      </c>
      <c r="AS1080" t="s">
        <v>3135</v>
      </c>
    </row>
    <row r="1081" spans="1:45" x14ac:dyDescent="0.25">
      <c r="A1081" t="s">
        <v>828</v>
      </c>
      <c r="B1081" t="s">
        <v>1134</v>
      </c>
      <c r="C1081" s="1">
        <v>42918</v>
      </c>
      <c r="D1081" t="s">
        <v>2</v>
      </c>
      <c r="E1081">
        <v>44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1</v>
      </c>
      <c r="L1081">
        <v>0</v>
      </c>
      <c r="M1081">
        <v>0</v>
      </c>
      <c r="N1081">
        <v>0</v>
      </c>
      <c r="O1081">
        <v>1</v>
      </c>
      <c r="P1081">
        <v>1</v>
      </c>
      <c r="Q1081" t="s">
        <v>667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 t="s">
        <v>7</v>
      </c>
      <c r="AC1081" t="s">
        <v>105</v>
      </c>
      <c r="AD1081" t="s">
        <v>667</v>
      </c>
      <c r="AE1081" t="s">
        <v>1705</v>
      </c>
      <c r="AF1081">
        <v>0</v>
      </c>
      <c r="AG1081" t="s">
        <v>2949</v>
      </c>
      <c r="AH1081" t="s">
        <v>21</v>
      </c>
      <c r="AI1081">
        <v>0</v>
      </c>
      <c r="AJ1081">
        <v>0</v>
      </c>
      <c r="AK1081">
        <v>0</v>
      </c>
      <c r="AL1081" t="s">
        <v>154</v>
      </c>
      <c r="AM1081" t="s">
        <v>12</v>
      </c>
      <c r="AN1081" t="s">
        <v>41</v>
      </c>
      <c r="AO1081" t="s">
        <v>830</v>
      </c>
      <c r="AP1081">
        <v>0</v>
      </c>
      <c r="AQ1081">
        <v>0</v>
      </c>
      <c r="AR1081">
        <v>135571</v>
      </c>
      <c r="AS1081" t="s">
        <v>3136</v>
      </c>
    </row>
    <row r="1082" spans="1:45" x14ac:dyDescent="0.25">
      <c r="A1082" t="s">
        <v>828</v>
      </c>
      <c r="B1082" t="s">
        <v>1134</v>
      </c>
      <c r="C1082" s="1">
        <v>42918</v>
      </c>
      <c r="D1082" t="s">
        <v>2</v>
      </c>
      <c r="E1082">
        <v>34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1</v>
      </c>
      <c r="L1082">
        <v>0</v>
      </c>
      <c r="M1082">
        <v>0</v>
      </c>
      <c r="N1082">
        <v>0</v>
      </c>
      <c r="O1082">
        <v>1</v>
      </c>
      <c r="P1082">
        <v>1</v>
      </c>
      <c r="Q1082" t="s">
        <v>3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 t="s">
        <v>7</v>
      </c>
      <c r="AC1082" t="s">
        <v>105</v>
      </c>
      <c r="AD1082" t="s">
        <v>3</v>
      </c>
      <c r="AE1082" t="s">
        <v>1666</v>
      </c>
      <c r="AF1082">
        <v>0</v>
      </c>
      <c r="AG1082" t="s">
        <v>1666</v>
      </c>
      <c r="AH1082" t="s">
        <v>21</v>
      </c>
      <c r="AI1082">
        <v>0</v>
      </c>
      <c r="AJ1082">
        <v>0</v>
      </c>
      <c r="AK1082">
        <v>0</v>
      </c>
      <c r="AL1082" t="s">
        <v>154</v>
      </c>
      <c r="AM1082" t="s">
        <v>40</v>
      </c>
      <c r="AN1082" t="s">
        <v>41</v>
      </c>
      <c r="AO1082" t="s">
        <v>830</v>
      </c>
      <c r="AP1082">
        <v>0</v>
      </c>
      <c r="AQ1082" t="s">
        <v>91</v>
      </c>
      <c r="AR1082">
        <v>135572</v>
      </c>
      <c r="AS1082" t="s">
        <v>3137</v>
      </c>
    </row>
    <row r="1083" spans="1:45" x14ac:dyDescent="0.25">
      <c r="A1083" t="s">
        <v>828</v>
      </c>
      <c r="B1083" t="s">
        <v>1134</v>
      </c>
      <c r="C1083" s="1">
        <v>42918</v>
      </c>
      <c r="D1083" t="s">
        <v>2</v>
      </c>
      <c r="E1083">
        <v>35</v>
      </c>
      <c r="F1083">
        <v>0</v>
      </c>
      <c r="G1083">
        <v>0</v>
      </c>
      <c r="H1083">
        <v>1</v>
      </c>
      <c r="I1083">
        <v>0</v>
      </c>
      <c r="J1083">
        <v>0</v>
      </c>
      <c r="K1083">
        <v>1</v>
      </c>
      <c r="L1083">
        <v>0</v>
      </c>
      <c r="M1083">
        <v>0</v>
      </c>
      <c r="N1083">
        <v>1</v>
      </c>
      <c r="O1083">
        <v>1</v>
      </c>
      <c r="P1083">
        <v>2</v>
      </c>
      <c r="Q1083" t="s">
        <v>3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 t="s">
        <v>7</v>
      </c>
      <c r="AC1083" t="s">
        <v>105</v>
      </c>
      <c r="AD1083" t="s">
        <v>3</v>
      </c>
      <c r="AE1083" t="s">
        <v>3</v>
      </c>
      <c r="AF1083">
        <v>0</v>
      </c>
      <c r="AG1083" t="s">
        <v>1691</v>
      </c>
      <c r="AH1083" t="s">
        <v>21</v>
      </c>
      <c r="AI1083">
        <v>0</v>
      </c>
      <c r="AJ1083">
        <v>0</v>
      </c>
      <c r="AK1083">
        <v>0</v>
      </c>
      <c r="AL1083" t="s">
        <v>154</v>
      </c>
      <c r="AM1083" t="s">
        <v>12</v>
      </c>
      <c r="AN1083" t="s">
        <v>41</v>
      </c>
      <c r="AO1083" t="s">
        <v>830</v>
      </c>
      <c r="AP1083">
        <v>0</v>
      </c>
      <c r="AQ1083">
        <v>0</v>
      </c>
      <c r="AR1083">
        <v>135683</v>
      </c>
      <c r="AS1083" t="s">
        <v>3138</v>
      </c>
    </row>
    <row r="1084" spans="1:45" x14ac:dyDescent="0.25">
      <c r="A1084" t="s">
        <v>828</v>
      </c>
      <c r="B1084" t="s">
        <v>1134</v>
      </c>
      <c r="C1084" s="1">
        <v>42918</v>
      </c>
      <c r="D1084" t="s">
        <v>2</v>
      </c>
      <c r="E1084">
        <v>27</v>
      </c>
      <c r="F1084">
        <v>0</v>
      </c>
      <c r="G1084">
        <v>0</v>
      </c>
      <c r="H1084">
        <v>1</v>
      </c>
      <c r="I1084">
        <v>1</v>
      </c>
      <c r="J1084">
        <v>0</v>
      </c>
      <c r="K1084">
        <v>1</v>
      </c>
      <c r="L1084">
        <v>0</v>
      </c>
      <c r="M1084">
        <v>0</v>
      </c>
      <c r="N1084">
        <v>1</v>
      </c>
      <c r="O1084">
        <v>2</v>
      </c>
      <c r="P1084">
        <v>3</v>
      </c>
      <c r="Q1084" t="s">
        <v>3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 t="s">
        <v>7</v>
      </c>
      <c r="AC1084" t="s">
        <v>105</v>
      </c>
      <c r="AD1084" t="s">
        <v>3</v>
      </c>
      <c r="AE1084" t="s">
        <v>1666</v>
      </c>
      <c r="AF1084">
        <v>0</v>
      </c>
      <c r="AG1084" t="s">
        <v>1666</v>
      </c>
      <c r="AH1084" t="s">
        <v>21</v>
      </c>
      <c r="AI1084">
        <v>0</v>
      </c>
      <c r="AJ1084">
        <v>0</v>
      </c>
      <c r="AK1084">
        <v>0</v>
      </c>
      <c r="AL1084" t="s">
        <v>154</v>
      </c>
      <c r="AM1084" t="s">
        <v>40</v>
      </c>
      <c r="AN1084" t="s">
        <v>41</v>
      </c>
      <c r="AO1084" t="s">
        <v>830</v>
      </c>
      <c r="AP1084">
        <v>0</v>
      </c>
      <c r="AQ1084">
        <v>0</v>
      </c>
      <c r="AR1084">
        <v>135684</v>
      </c>
      <c r="AS1084" t="s">
        <v>3139</v>
      </c>
    </row>
    <row r="1085" spans="1:45" x14ac:dyDescent="0.25">
      <c r="A1085" t="s">
        <v>828</v>
      </c>
      <c r="B1085" t="s">
        <v>1134</v>
      </c>
      <c r="C1085" s="1">
        <v>42918</v>
      </c>
      <c r="D1085" t="s">
        <v>2</v>
      </c>
      <c r="E1085">
        <v>30</v>
      </c>
      <c r="F1085">
        <v>0</v>
      </c>
      <c r="G1085">
        <v>0</v>
      </c>
      <c r="H1085">
        <v>0</v>
      </c>
      <c r="I1085">
        <v>0</v>
      </c>
      <c r="J1085">
        <v>2</v>
      </c>
      <c r="K1085">
        <v>1</v>
      </c>
      <c r="L1085">
        <v>0</v>
      </c>
      <c r="M1085">
        <v>0</v>
      </c>
      <c r="N1085">
        <v>2</v>
      </c>
      <c r="O1085">
        <v>1</v>
      </c>
      <c r="P1085">
        <v>3</v>
      </c>
      <c r="Q1085" t="s">
        <v>3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 t="s">
        <v>7</v>
      </c>
      <c r="AC1085" t="s">
        <v>105</v>
      </c>
      <c r="AD1085" t="s">
        <v>3</v>
      </c>
      <c r="AE1085" t="s">
        <v>1670</v>
      </c>
      <c r="AF1085">
        <v>0</v>
      </c>
      <c r="AG1085" t="s">
        <v>3140</v>
      </c>
      <c r="AH1085" t="s">
        <v>21</v>
      </c>
      <c r="AI1085">
        <v>0</v>
      </c>
      <c r="AJ1085">
        <v>0</v>
      </c>
      <c r="AK1085">
        <v>0</v>
      </c>
      <c r="AL1085" t="s">
        <v>154</v>
      </c>
      <c r="AM1085" t="s">
        <v>12</v>
      </c>
      <c r="AN1085" t="s">
        <v>41</v>
      </c>
      <c r="AO1085" t="s">
        <v>830</v>
      </c>
      <c r="AP1085">
        <v>0</v>
      </c>
      <c r="AQ1085">
        <v>0</v>
      </c>
      <c r="AR1085">
        <v>135685</v>
      </c>
      <c r="AS1085" t="s">
        <v>3141</v>
      </c>
    </row>
    <row r="1086" spans="1:45" x14ac:dyDescent="0.25">
      <c r="A1086" t="s">
        <v>828</v>
      </c>
      <c r="B1086" t="s">
        <v>1134</v>
      </c>
      <c r="C1086" s="1">
        <v>42918</v>
      </c>
      <c r="D1086" t="s">
        <v>2</v>
      </c>
      <c r="E1086">
        <v>32</v>
      </c>
      <c r="F1086">
        <v>0</v>
      </c>
      <c r="G1086">
        <v>0</v>
      </c>
      <c r="H1086">
        <v>1</v>
      </c>
      <c r="I1086">
        <v>0</v>
      </c>
      <c r="J1086">
        <v>0</v>
      </c>
      <c r="K1086">
        <v>1</v>
      </c>
      <c r="L1086">
        <v>0</v>
      </c>
      <c r="M1086">
        <v>0</v>
      </c>
      <c r="N1086">
        <v>1</v>
      </c>
      <c r="O1086">
        <v>1</v>
      </c>
      <c r="P1086">
        <v>2</v>
      </c>
      <c r="Q1086" t="s">
        <v>3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 t="s">
        <v>7</v>
      </c>
      <c r="AC1086" t="s">
        <v>105</v>
      </c>
      <c r="AD1086" t="s">
        <v>3</v>
      </c>
      <c r="AE1086" t="s">
        <v>3</v>
      </c>
      <c r="AF1086">
        <v>0</v>
      </c>
      <c r="AG1086" t="s">
        <v>1691</v>
      </c>
      <c r="AH1086" t="s">
        <v>21</v>
      </c>
      <c r="AI1086">
        <v>0</v>
      </c>
      <c r="AJ1086">
        <v>0</v>
      </c>
      <c r="AK1086">
        <v>0</v>
      </c>
      <c r="AL1086" t="s">
        <v>154</v>
      </c>
      <c r="AM1086" t="s">
        <v>12</v>
      </c>
      <c r="AN1086" t="s">
        <v>41</v>
      </c>
      <c r="AO1086" t="s">
        <v>830</v>
      </c>
      <c r="AP1086">
        <v>0</v>
      </c>
      <c r="AQ1086" t="s">
        <v>91</v>
      </c>
      <c r="AR1086">
        <v>135686</v>
      </c>
      <c r="AS1086" t="s">
        <v>3142</v>
      </c>
    </row>
    <row r="1087" spans="1:45" x14ac:dyDescent="0.25">
      <c r="A1087" t="s">
        <v>828</v>
      </c>
      <c r="B1087" t="s">
        <v>1134</v>
      </c>
      <c r="C1087" s="1">
        <v>42918</v>
      </c>
      <c r="D1087" t="s">
        <v>2</v>
      </c>
      <c r="E1087">
        <v>61</v>
      </c>
      <c r="F1087">
        <v>0</v>
      </c>
      <c r="G1087">
        <v>0</v>
      </c>
      <c r="H1087">
        <v>1</v>
      </c>
      <c r="I1087">
        <v>0</v>
      </c>
      <c r="J1087">
        <v>0</v>
      </c>
      <c r="K1087">
        <v>0</v>
      </c>
      <c r="L1087">
        <v>0</v>
      </c>
      <c r="M1087">
        <v>1</v>
      </c>
      <c r="N1087">
        <v>1</v>
      </c>
      <c r="O1087">
        <v>1</v>
      </c>
      <c r="P1087">
        <v>2</v>
      </c>
      <c r="Q1087" t="s">
        <v>3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 t="s">
        <v>7</v>
      </c>
      <c r="AC1087" t="s">
        <v>105</v>
      </c>
      <c r="AD1087" t="s">
        <v>3</v>
      </c>
      <c r="AE1087" t="s">
        <v>1664</v>
      </c>
      <c r="AF1087">
        <v>0</v>
      </c>
      <c r="AG1087" t="s">
        <v>1664</v>
      </c>
      <c r="AH1087" t="s">
        <v>21</v>
      </c>
      <c r="AI1087">
        <v>0</v>
      </c>
      <c r="AJ1087">
        <v>0</v>
      </c>
      <c r="AK1087">
        <v>0</v>
      </c>
      <c r="AL1087" t="s">
        <v>154</v>
      </c>
      <c r="AM1087" t="s">
        <v>12</v>
      </c>
      <c r="AN1087" t="s">
        <v>41</v>
      </c>
      <c r="AO1087" t="s">
        <v>830</v>
      </c>
      <c r="AP1087">
        <v>0</v>
      </c>
      <c r="AQ1087">
        <v>0</v>
      </c>
      <c r="AR1087">
        <v>135687</v>
      </c>
      <c r="AS1087" t="s">
        <v>3143</v>
      </c>
    </row>
    <row r="1088" spans="1:45" x14ac:dyDescent="0.25">
      <c r="A1088" t="s">
        <v>828</v>
      </c>
      <c r="B1088" t="s">
        <v>1134</v>
      </c>
      <c r="C1088" s="1">
        <v>42918</v>
      </c>
      <c r="D1088" t="s">
        <v>2</v>
      </c>
      <c r="E1088">
        <v>18</v>
      </c>
      <c r="F1088">
        <v>0</v>
      </c>
      <c r="G1088">
        <v>0</v>
      </c>
      <c r="H1088">
        <v>1</v>
      </c>
      <c r="I1088">
        <v>0</v>
      </c>
      <c r="J1088">
        <v>0</v>
      </c>
      <c r="K1088">
        <v>1</v>
      </c>
      <c r="L1088">
        <v>0</v>
      </c>
      <c r="M1088">
        <v>0</v>
      </c>
      <c r="N1088">
        <v>1</v>
      </c>
      <c r="O1088">
        <v>1</v>
      </c>
      <c r="P1088">
        <v>2</v>
      </c>
      <c r="Q1088" t="s">
        <v>667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 t="s">
        <v>7</v>
      </c>
      <c r="AC1088" t="s">
        <v>105</v>
      </c>
      <c r="AD1088" t="s">
        <v>667</v>
      </c>
      <c r="AE1088" t="s">
        <v>1702</v>
      </c>
      <c r="AF1088">
        <v>0</v>
      </c>
      <c r="AG1088" t="s">
        <v>2954</v>
      </c>
      <c r="AH1088" t="s">
        <v>21</v>
      </c>
      <c r="AI1088">
        <v>0</v>
      </c>
      <c r="AJ1088">
        <v>0</v>
      </c>
      <c r="AK1088">
        <v>0</v>
      </c>
      <c r="AL1088" t="s">
        <v>154</v>
      </c>
      <c r="AM1088" t="s">
        <v>12</v>
      </c>
      <c r="AN1088" t="s">
        <v>41</v>
      </c>
      <c r="AO1088" t="s">
        <v>830</v>
      </c>
      <c r="AP1088">
        <v>0</v>
      </c>
      <c r="AQ1088">
        <v>0</v>
      </c>
      <c r="AR1088">
        <v>135688</v>
      </c>
      <c r="AS1088" t="s">
        <v>3144</v>
      </c>
    </row>
    <row r="1089" spans="1:45" x14ac:dyDescent="0.25">
      <c r="A1089" t="s">
        <v>828</v>
      </c>
      <c r="B1089" t="s">
        <v>1134</v>
      </c>
      <c r="C1089" s="1">
        <v>42918</v>
      </c>
      <c r="D1089" t="s">
        <v>2</v>
      </c>
      <c r="E1089">
        <v>60</v>
      </c>
      <c r="F1089">
        <v>0</v>
      </c>
      <c r="G1089">
        <v>0</v>
      </c>
      <c r="H1089">
        <v>1</v>
      </c>
      <c r="I1089">
        <v>1</v>
      </c>
      <c r="J1089">
        <v>0</v>
      </c>
      <c r="K1089">
        <v>0</v>
      </c>
      <c r="L1089">
        <v>0</v>
      </c>
      <c r="M1089">
        <v>1</v>
      </c>
      <c r="N1089">
        <v>1</v>
      </c>
      <c r="O1089">
        <v>2</v>
      </c>
      <c r="P1089">
        <v>3</v>
      </c>
      <c r="Q1089" t="s">
        <v>667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 t="s">
        <v>7</v>
      </c>
      <c r="AC1089" t="s">
        <v>105</v>
      </c>
      <c r="AD1089" t="s">
        <v>667</v>
      </c>
      <c r="AE1089" t="s">
        <v>1704</v>
      </c>
      <c r="AF1089">
        <v>0</v>
      </c>
      <c r="AG1089" t="s">
        <v>3145</v>
      </c>
      <c r="AH1089" t="s">
        <v>21</v>
      </c>
      <c r="AI1089">
        <v>0</v>
      </c>
      <c r="AJ1089">
        <v>0</v>
      </c>
      <c r="AK1089">
        <v>0</v>
      </c>
      <c r="AL1089" t="s">
        <v>154</v>
      </c>
      <c r="AM1089" t="s">
        <v>12</v>
      </c>
      <c r="AN1089">
        <v>0</v>
      </c>
      <c r="AO1089" t="s">
        <v>830</v>
      </c>
      <c r="AP1089">
        <v>0</v>
      </c>
      <c r="AQ1089">
        <v>0</v>
      </c>
      <c r="AR1089">
        <v>135689</v>
      </c>
      <c r="AS1089" t="s">
        <v>3146</v>
      </c>
    </row>
    <row r="1090" spans="1:45" x14ac:dyDescent="0.25">
      <c r="A1090" t="s">
        <v>828</v>
      </c>
      <c r="B1090" t="s">
        <v>1134</v>
      </c>
      <c r="C1090" s="1">
        <v>42918</v>
      </c>
      <c r="D1090" t="s">
        <v>2</v>
      </c>
      <c r="E1090">
        <v>46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1</v>
      </c>
      <c r="L1090">
        <v>0</v>
      </c>
      <c r="M1090">
        <v>0</v>
      </c>
      <c r="N1090">
        <v>0</v>
      </c>
      <c r="O1090">
        <v>1</v>
      </c>
      <c r="P1090">
        <v>1</v>
      </c>
      <c r="Q1090" t="s">
        <v>667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 t="s">
        <v>7</v>
      </c>
      <c r="AC1090" t="s">
        <v>105</v>
      </c>
      <c r="AD1090" t="s">
        <v>667</v>
      </c>
      <c r="AE1090" t="s">
        <v>1699</v>
      </c>
      <c r="AF1090">
        <v>0</v>
      </c>
      <c r="AG1090" t="s">
        <v>3116</v>
      </c>
      <c r="AH1090" t="s">
        <v>21</v>
      </c>
      <c r="AI1090">
        <v>0</v>
      </c>
      <c r="AJ1090">
        <v>0</v>
      </c>
      <c r="AK1090">
        <v>0</v>
      </c>
      <c r="AL1090" t="s">
        <v>154</v>
      </c>
      <c r="AM1090" t="s">
        <v>12</v>
      </c>
      <c r="AN1090" t="s">
        <v>41</v>
      </c>
      <c r="AO1090" t="s">
        <v>830</v>
      </c>
      <c r="AP1090">
        <v>0</v>
      </c>
      <c r="AQ1090">
        <v>0</v>
      </c>
      <c r="AR1090">
        <v>135690</v>
      </c>
      <c r="AS1090" t="s">
        <v>3147</v>
      </c>
    </row>
    <row r="1091" spans="1:45" x14ac:dyDescent="0.25">
      <c r="A1091" t="s">
        <v>828</v>
      </c>
      <c r="B1091" t="s">
        <v>1134</v>
      </c>
      <c r="C1091" s="1">
        <v>42918</v>
      </c>
      <c r="D1091" t="s">
        <v>2</v>
      </c>
      <c r="E1091">
        <v>26</v>
      </c>
      <c r="F1091">
        <v>0</v>
      </c>
      <c r="G1091">
        <v>1</v>
      </c>
      <c r="H1091">
        <v>0</v>
      </c>
      <c r="I1091">
        <v>1</v>
      </c>
      <c r="J1091">
        <v>1</v>
      </c>
      <c r="K1091">
        <v>1</v>
      </c>
      <c r="L1091">
        <v>0</v>
      </c>
      <c r="M1091">
        <v>0</v>
      </c>
      <c r="N1091">
        <v>1</v>
      </c>
      <c r="O1091">
        <v>3</v>
      </c>
      <c r="P1091">
        <v>4</v>
      </c>
      <c r="Q1091" t="s">
        <v>3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 t="s">
        <v>7</v>
      </c>
      <c r="AC1091" t="s">
        <v>105</v>
      </c>
      <c r="AD1091" t="s">
        <v>3</v>
      </c>
      <c r="AE1091" t="s">
        <v>1667</v>
      </c>
      <c r="AF1091">
        <v>0</v>
      </c>
      <c r="AG1091" t="s">
        <v>2959</v>
      </c>
      <c r="AH1091" t="s">
        <v>21</v>
      </c>
      <c r="AI1091">
        <v>0</v>
      </c>
      <c r="AJ1091">
        <v>0</v>
      </c>
      <c r="AK1091">
        <v>0</v>
      </c>
      <c r="AL1091" t="s">
        <v>154</v>
      </c>
      <c r="AM1091" t="s">
        <v>12</v>
      </c>
      <c r="AN1091" t="s">
        <v>41</v>
      </c>
      <c r="AO1091" t="s">
        <v>830</v>
      </c>
      <c r="AP1091">
        <v>0</v>
      </c>
      <c r="AQ1091" t="s">
        <v>47</v>
      </c>
      <c r="AR1091">
        <v>135694</v>
      </c>
      <c r="AS1091" t="s">
        <v>3148</v>
      </c>
    </row>
    <row r="1092" spans="1:45" x14ac:dyDescent="0.25">
      <c r="A1092" t="s">
        <v>828</v>
      </c>
      <c r="B1092" t="s">
        <v>1134</v>
      </c>
      <c r="C1092" s="1">
        <v>42918</v>
      </c>
      <c r="D1092" t="s">
        <v>2</v>
      </c>
      <c r="E1092">
        <v>49</v>
      </c>
      <c r="F1092">
        <v>0</v>
      </c>
      <c r="G1092">
        <v>0</v>
      </c>
      <c r="H1092">
        <v>0</v>
      </c>
      <c r="I1092">
        <v>1</v>
      </c>
      <c r="J1092">
        <v>0</v>
      </c>
      <c r="K1092">
        <v>1</v>
      </c>
      <c r="L1092">
        <v>0</v>
      </c>
      <c r="M1092">
        <v>0</v>
      </c>
      <c r="N1092">
        <v>0</v>
      </c>
      <c r="O1092">
        <v>2</v>
      </c>
      <c r="P1092">
        <v>2</v>
      </c>
      <c r="Q1092" t="s">
        <v>462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 t="s">
        <v>7</v>
      </c>
      <c r="AC1092" t="s">
        <v>105</v>
      </c>
      <c r="AD1092" t="s">
        <v>462</v>
      </c>
      <c r="AE1092" t="s">
        <v>874</v>
      </c>
      <c r="AF1092">
        <v>0</v>
      </c>
      <c r="AG1092" t="s">
        <v>874</v>
      </c>
      <c r="AH1092" t="s">
        <v>21</v>
      </c>
      <c r="AI1092">
        <v>0</v>
      </c>
      <c r="AJ1092">
        <v>0</v>
      </c>
      <c r="AK1092">
        <v>0</v>
      </c>
      <c r="AL1092" t="s">
        <v>154</v>
      </c>
      <c r="AM1092" t="s">
        <v>12</v>
      </c>
      <c r="AN1092" t="s">
        <v>41</v>
      </c>
      <c r="AO1092" t="s">
        <v>830</v>
      </c>
      <c r="AP1092">
        <v>0</v>
      </c>
      <c r="AQ1092">
        <v>0</v>
      </c>
      <c r="AR1092">
        <v>135695</v>
      </c>
      <c r="AS1092" t="s">
        <v>3149</v>
      </c>
    </row>
    <row r="1093" spans="1:45" x14ac:dyDescent="0.25">
      <c r="A1093" t="s">
        <v>828</v>
      </c>
      <c r="B1093" t="s">
        <v>1134</v>
      </c>
      <c r="C1093" s="1">
        <v>42918</v>
      </c>
      <c r="D1093" t="s">
        <v>2</v>
      </c>
      <c r="E1093">
        <v>34</v>
      </c>
      <c r="F1093">
        <v>1</v>
      </c>
      <c r="G1093">
        <v>0</v>
      </c>
      <c r="H1093">
        <v>0</v>
      </c>
      <c r="I1093">
        <v>1</v>
      </c>
      <c r="J1093">
        <v>0</v>
      </c>
      <c r="K1093">
        <v>1</v>
      </c>
      <c r="L1093">
        <v>0</v>
      </c>
      <c r="M1093">
        <v>0</v>
      </c>
      <c r="N1093">
        <v>1</v>
      </c>
      <c r="O1093">
        <v>2</v>
      </c>
      <c r="P1093">
        <v>3</v>
      </c>
      <c r="Q1093" t="s">
        <v>667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 t="s">
        <v>7</v>
      </c>
      <c r="AC1093" t="s">
        <v>105</v>
      </c>
      <c r="AD1093" t="s">
        <v>667</v>
      </c>
      <c r="AE1093" t="s">
        <v>1700</v>
      </c>
      <c r="AF1093">
        <v>0</v>
      </c>
      <c r="AG1093" t="s">
        <v>3116</v>
      </c>
      <c r="AH1093" t="s">
        <v>21</v>
      </c>
      <c r="AI1093">
        <v>0</v>
      </c>
      <c r="AJ1093">
        <v>0</v>
      </c>
      <c r="AK1093">
        <v>0</v>
      </c>
      <c r="AL1093" t="s">
        <v>154</v>
      </c>
      <c r="AM1093" t="s">
        <v>12</v>
      </c>
      <c r="AN1093" t="s">
        <v>41</v>
      </c>
      <c r="AO1093" t="s">
        <v>830</v>
      </c>
      <c r="AP1093">
        <v>0</v>
      </c>
      <c r="AQ1093" t="s">
        <v>47</v>
      </c>
      <c r="AR1093">
        <v>135696</v>
      </c>
      <c r="AS1093" t="s">
        <v>3150</v>
      </c>
    </row>
    <row r="1094" spans="1:45" x14ac:dyDescent="0.25">
      <c r="A1094" t="s">
        <v>828</v>
      </c>
      <c r="B1094" t="s">
        <v>1133</v>
      </c>
      <c r="C1094" s="1">
        <v>42917</v>
      </c>
      <c r="D1094" t="s">
        <v>35</v>
      </c>
      <c r="E1094">
        <v>22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2</v>
      </c>
      <c r="L1094">
        <v>0</v>
      </c>
      <c r="M1094">
        <v>0</v>
      </c>
      <c r="N1094">
        <v>0</v>
      </c>
      <c r="O1094">
        <v>2</v>
      </c>
      <c r="P1094">
        <v>2</v>
      </c>
      <c r="Q1094" t="s">
        <v>723</v>
      </c>
      <c r="R1094" t="s">
        <v>7</v>
      </c>
      <c r="S1094" t="s">
        <v>105</v>
      </c>
      <c r="T1094" t="s">
        <v>723</v>
      </c>
      <c r="U1094" t="s">
        <v>1690</v>
      </c>
      <c r="V1094">
        <v>0</v>
      </c>
      <c r="W1094" t="s">
        <v>3151</v>
      </c>
      <c r="X1094" t="s">
        <v>21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 t="s">
        <v>11</v>
      </c>
      <c r="AM1094" t="s">
        <v>26</v>
      </c>
      <c r="AN1094" t="s">
        <v>41</v>
      </c>
      <c r="AO1094" t="s">
        <v>830</v>
      </c>
      <c r="AP1094">
        <v>0</v>
      </c>
      <c r="AQ1094">
        <v>0</v>
      </c>
      <c r="AR1094">
        <v>135697</v>
      </c>
      <c r="AS1094" t="s">
        <v>3152</v>
      </c>
    </row>
    <row r="1095" spans="1:45" x14ac:dyDescent="0.25">
      <c r="A1095" t="s">
        <v>828</v>
      </c>
      <c r="B1095" t="s">
        <v>1133</v>
      </c>
      <c r="C1095" s="1">
        <v>42917</v>
      </c>
      <c r="D1095" t="s">
        <v>2</v>
      </c>
      <c r="E1095">
        <v>29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1</v>
      </c>
      <c r="L1095">
        <v>0</v>
      </c>
      <c r="M1095">
        <v>0</v>
      </c>
      <c r="N1095">
        <v>0</v>
      </c>
      <c r="O1095">
        <v>1</v>
      </c>
      <c r="P1095">
        <v>1</v>
      </c>
      <c r="Q1095" t="s">
        <v>723</v>
      </c>
      <c r="R1095" t="s">
        <v>7</v>
      </c>
      <c r="S1095" t="s">
        <v>105</v>
      </c>
      <c r="T1095" t="s">
        <v>723</v>
      </c>
      <c r="U1095" t="s">
        <v>723</v>
      </c>
      <c r="V1095">
        <v>0</v>
      </c>
      <c r="W1095" t="s">
        <v>1692</v>
      </c>
      <c r="X1095" t="s">
        <v>21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 t="s">
        <v>427</v>
      </c>
      <c r="AM1095" t="s">
        <v>49</v>
      </c>
      <c r="AN1095" t="s">
        <v>41</v>
      </c>
      <c r="AO1095" t="s">
        <v>830</v>
      </c>
      <c r="AP1095">
        <v>0</v>
      </c>
      <c r="AQ1095">
        <v>0</v>
      </c>
      <c r="AR1095">
        <v>135699</v>
      </c>
      <c r="AS1095" t="s">
        <v>3153</v>
      </c>
    </row>
    <row r="1096" spans="1:45" x14ac:dyDescent="0.25">
      <c r="A1096" t="s">
        <v>828</v>
      </c>
      <c r="B1096" t="s">
        <v>1133</v>
      </c>
      <c r="C1096" s="1">
        <v>42917</v>
      </c>
      <c r="D1096" t="s">
        <v>35</v>
      </c>
      <c r="E1096">
        <v>38</v>
      </c>
      <c r="F1096">
        <v>0</v>
      </c>
      <c r="G1096">
        <v>0</v>
      </c>
      <c r="H1096">
        <v>0</v>
      </c>
      <c r="I1096">
        <v>0</v>
      </c>
      <c r="J1096">
        <v>1</v>
      </c>
      <c r="K1096">
        <v>0</v>
      </c>
      <c r="L1096">
        <v>0</v>
      </c>
      <c r="M1096">
        <v>0</v>
      </c>
      <c r="N1096">
        <v>1</v>
      </c>
      <c r="O1096">
        <v>0</v>
      </c>
      <c r="P1096">
        <v>1</v>
      </c>
      <c r="Q1096" t="s">
        <v>3</v>
      </c>
      <c r="R1096" t="s">
        <v>7</v>
      </c>
      <c r="S1096" t="s">
        <v>7</v>
      </c>
      <c r="T1096" t="s">
        <v>24</v>
      </c>
      <c r="U1096">
        <v>0</v>
      </c>
      <c r="V1096">
        <v>0</v>
      </c>
      <c r="W1096">
        <v>0</v>
      </c>
      <c r="X1096" t="s">
        <v>5</v>
      </c>
      <c r="Y1096" t="s">
        <v>153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 t="s">
        <v>154</v>
      </c>
      <c r="AM1096" t="s">
        <v>12</v>
      </c>
      <c r="AN1096" t="s">
        <v>41</v>
      </c>
      <c r="AO1096" t="s">
        <v>14</v>
      </c>
      <c r="AP1096" t="s">
        <v>15</v>
      </c>
      <c r="AQ1096">
        <v>0</v>
      </c>
      <c r="AR1096">
        <v>135700</v>
      </c>
      <c r="AS1096" t="s">
        <v>3154</v>
      </c>
    </row>
    <row r="1097" spans="1:45" x14ac:dyDescent="0.25">
      <c r="A1097" t="s">
        <v>828</v>
      </c>
      <c r="B1097" t="s">
        <v>1133</v>
      </c>
      <c r="C1097" s="1">
        <v>42917</v>
      </c>
      <c r="D1097" t="s">
        <v>2</v>
      </c>
      <c r="E1097">
        <v>60</v>
      </c>
      <c r="F1097">
        <v>0</v>
      </c>
      <c r="G1097">
        <v>0</v>
      </c>
      <c r="H1097">
        <v>0</v>
      </c>
      <c r="I1097">
        <v>0</v>
      </c>
      <c r="J1097">
        <v>1</v>
      </c>
      <c r="K1097">
        <v>0</v>
      </c>
      <c r="L1097">
        <v>0</v>
      </c>
      <c r="M1097">
        <v>1</v>
      </c>
      <c r="N1097">
        <v>1</v>
      </c>
      <c r="O1097">
        <v>1</v>
      </c>
      <c r="P1097">
        <v>2</v>
      </c>
      <c r="Q1097" t="s">
        <v>723</v>
      </c>
      <c r="R1097" t="s">
        <v>7</v>
      </c>
      <c r="S1097" t="s">
        <v>105</v>
      </c>
      <c r="T1097" t="s">
        <v>723</v>
      </c>
      <c r="U1097" t="s">
        <v>723</v>
      </c>
      <c r="V1097">
        <v>0</v>
      </c>
      <c r="W1097" t="s">
        <v>1692</v>
      </c>
      <c r="X1097" t="s">
        <v>21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 t="s">
        <v>427</v>
      </c>
      <c r="AM1097" t="s">
        <v>26</v>
      </c>
      <c r="AN1097" t="s">
        <v>41</v>
      </c>
      <c r="AO1097" t="s">
        <v>14</v>
      </c>
      <c r="AP1097" t="s">
        <v>28</v>
      </c>
      <c r="AQ1097">
        <v>0</v>
      </c>
      <c r="AR1097">
        <v>135701</v>
      </c>
      <c r="AS1097" t="s">
        <v>3155</v>
      </c>
    </row>
    <row r="1098" spans="1:45" x14ac:dyDescent="0.25">
      <c r="A1098" t="s">
        <v>828</v>
      </c>
      <c r="B1098" t="s">
        <v>1133</v>
      </c>
      <c r="C1098" s="1">
        <v>42917</v>
      </c>
      <c r="D1098" t="s">
        <v>35</v>
      </c>
      <c r="E1098">
        <v>31</v>
      </c>
      <c r="F1098">
        <v>0</v>
      </c>
      <c r="G1098">
        <v>0</v>
      </c>
      <c r="H1098">
        <v>0</v>
      </c>
      <c r="I1098">
        <v>0</v>
      </c>
      <c r="J1098">
        <v>1</v>
      </c>
      <c r="K1098">
        <v>0</v>
      </c>
      <c r="L1098">
        <v>0</v>
      </c>
      <c r="M1098">
        <v>0</v>
      </c>
      <c r="N1098">
        <v>1</v>
      </c>
      <c r="O1098">
        <v>0</v>
      </c>
      <c r="P1098">
        <v>1</v>
      </c>
      <c r="Q1098" t="s">
        <v>723</v>
      </c>
      <c r="R1098" t="s">
        <v>7</v>
      </c>
      <c r="S1098" t="s">
        <v>105</v>
      </c>
      <c r="T1098" t="s">
        <v>723</v>
      </c>
      <c r="U1098" t="s">
        <v>723</v>
      </c>
      <c r="V1098">
        <v>0</v>
      </c>
      <c r="W1098" t="s">
        <v>3156</v>
      </c>
      <c r="X1098" t="s">
        <v>21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 t="s">
        <v>11</v>
      </c>
      <c r="AM1098" t="s">
        <v>49</v>
      </c>
      <c r="AN1098" t="s">
        <v>41</v>
      </c>
      <c r="AO1098" t="s">
        <v>830</v>
      </c>
      <c r="AP1098">
        <v>0</v>
      </c>
      <c r="AQ1098">
        <v>0</v>
      </c>
      <c r="AR1098">
        <v>135702</v>
      </c>
      <c r="AS1098" t="s">
        <v>3157</v>
      </c>
    </row>
    <row r="1099" spans="1:45" x14ac:dyDescent="0.25">
      <c r="A1099" t="s">
        <v>828</v>
      </c>
      <c r="B1099" t="s">
        <v>1133</v>
      </c>
      <c r="C1099" s="1">
        <v>42917</v>
      </c>
      <c r="D1099" t="s">
        <v>35</v>
      </c>
      <c r="E1099">
        <v>27</v>
      </c>
      <c r="F1099">
        <v>0</v>
      </c>
      <c r="G1099">
        <v>0</v>
      </c>
      <c r="H1099">
        <v>0</v>
      </c>
      <c r="I1099">
        <v>0</v>
      </c>
      <c r="J1099">
        <v>1</v>
      </c>
      <c r="K1099">
        <v>0</v>
      </c>
      <c r="L1099">
        <v>0</v>
      </c>
      <c r="M1099">
        <v>0</v>
      </c>
      <c r="N1099">
        <v>1</v>
      </c>
      <c r="O1099">
        <v>0</v>
      </c>
      <c r="P1099">
        <v>1</v>
      </c>
      <c r="Q1099" t="s">
        <v>3</v>
      </c>
      <c r="R1099" t="s">
        <v>7</v>
      </c>
      <c r="S1099" t="s">
        <v>105</v>
      </c>
      <c r="T1099" t="s">
        <v>3</v>
      </c>
      <c r="U1099" t="s">
        <v>3</v>
      </c>
      <c r="V1099">
        <v>0</v>
      </c>
      <c r="W1099" t="s">
        <v>1691</v>
      </c>
      <c r="X1099" t="s">
        <v>21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 t="s">
        <v>427</v>
      </c>
      <c r="AM1099" t="s">
        <v>26</v>
      </c>
      <c r="AN1099" t="s">
        <v>41</v>
      </c>
      <c r="AO1099" t="s">
        <v>830</v>
      </c>
      <c r="AP1099">
        <v>0</v>
      </c>
      <c r="AQ1099">
        <v>0</v>
      </c>
      <c r="AR1099">
        <v>135710</v>
      </c>
      <c r="AS1099" t="s">
        <v>3158</v>
      </c>
    </row>
    <row r="1100" spans="1:45" x14ac:dyDescent="0.25">
      <c r="A1100" t="s">
        <v>828</v>
      </c>
      <c r="B1100" t="s">
        <v>1133</v>
      </c>
      <c r="C1100" s="1">
        <v>42917</v>
      </c>
      <c r="D1100" t="s">
        <v>35</v>
      </c>
      <c r="E1100">
        <v>28</v>
      </c>
      <c r="F1100">
        <v>0</v>
      </c>
      <c r="G1100">
        <v>0</v>
      </c>
      <c r="H1100">
        <v>0</v>
      </c>
      <c r="I1100">
        <v>0</v>
      </c>
      <c r="J1100">
        <v>1</v>
      </c>
      <c r="K1100">
        <v>0</v>
      </c>
      <c r="L1100">
        <v>0</v>
      </c>
      <c r="M1100">
        <v>0</v>
      </c>
      <c r="N1100">
        <v>1</v>
      </c>
      <c r="O1100">
        <v>0</v>
      </c>
      <c r="P1100">
        <v>1</v>
      </c>
      <c r="Q1100" t="s">
        <v>723</v>
      </c>
      <c r="R1100" t="s">
        <v>7</v>
      </c>
      <c r="S1100" t="s">
        <v>105</v>
      </c>
      <c r="T1100" t="s">
        <v>723</v>
      </c>
      <c r="U1100" t="s">
        <v>1689</v>
      </c>
      <c r="V1100">
        <v>0</v>
      </c>
      <c r="W1100" t="s">
        <v>1689</v>
      </c>
      <c r="X1100" t="s">
        <v>21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 t="s">
        <v>154</v>
      </c>
      <c r="AM1100" t="s">
        <v>71</v>
      </c>
      <c r="AN1100" t="s">
        <v>41</v>
      </c>
      <c r="AO1100" t="s">
        <v>830</v>
      </c>
      <c r="AP1100">
        <v>0</v>
      </c>
      <c r="AQ1100">
        <v>0</v>
      </c>
      <c r="AR1100">
        <v>135717</v>
      </c>
      <c r="AS1100" t="s">
        <v>3159</v>
      </c>
    </row>
    <row r="1101" spans="1:45" x14ac:dyDescent="0.25">
      <c r="A1101" t="s">
        <v>828</v>
      </c>
      <c r="B1101" t="s">
        <v>1133</v>
      </c>
      <c r="C1101" s="1">
        <v>42917</v>
      </c>
      <c r="D1101" t="s">
        <v>35</v>
      </c>
      <c r="E1101">
        <v>22</v>
      </c>
      <c r="F1101">
        <v>0</v>
      </c>
      <c r="G1101">
        <v>0</v>
      </c>
      <c r="H1101">
        <v>0</v>
      </c>
      <c r="I1101">
        <v>0</v>
      </c>
      <c r="J1101">
        <v>1</v>
      </c>
      <c r="K1101">
        <v>0</v>
      </c>
      <c r="L1101">
        <v>0</v>
      </c>
      <c r="M1101">
        <v>0</v>
      </c>
      <c r="N1101">
        <v>1</v>
      </c>
      <c r="O1101">
        <v>0</v>
      </c>
      <c r="P1101">
        <v>1</v>
      </c>
      <c r="Q1101" t="s">
        <v>723</v>
      </c>
      <c r="R1101" t="s">
        <v>7</v>
      </c>
      <c r="S1101" t="s">
        <v>105</v>
      </c>
      <c r="T1101" t="s">
        <v>723</v>
      </c>
      <c r="U1101" t="s">
        <v>1689</v>
      </c>
      <c r="V1101">
        <v>0</v>
      </c>
      <c r="W1101" t="s">
        <v>1689</v>
      </c>
      <c r="X1101" t="s">
        <v>21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 t="s">
        <v>427</v>
      </c>
      <c r="AM1101" t="s">
        <v>26</v>
      </c>
      <c r="AN1101" t="s">
        <v>41</v>
      </c>
      <c r="AO1101" t="s">
        <v>830</v>
      </c>
      <c r="AP1101">
        <v>0</v>
      </c>
      <c r="AQ1101">
        <v>0</v>
      </c>
      <c r="AR1101">
        <v>135719</v>
      </c>
      <c r="AS1101" t="s">
        <v>3160</v>
      </c>
    </row>
    <row r="1102" spans="1:45" x14ac:dyDescent="0.25">
      <c r="A1102" t="s">
        <v>828</v>
      </c>
      <c r="B1102" t="s">
        <v>1133</v>
      </c>
      <c r="C1102" s="1">
        <v>42917</v>
      </c>
      <c r="D1102" t="s">
        <v>2</v>
      </c>
      <c r="E1102">
        <v>28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1</v>
      </c>
      <c r="L1102">
        <v>0</v>
      </c>
      <c r="M1102">
        <v>0</v>
      </c>
      <c r="N1102">
        <v>0</v>
      </c>
      <c r="O1102">
        <v>1</v>
      </c>
      <c r="P1102">
        <v>1</v>
      </c>
      <c r="Q1102" t="s">
        <v>3</v>
      </c>
      <c r="R1102" t="s">
        <v>7</v>
      </c>
      <c r="S1102" t="s">
        <v>7</v>
      </c>
      <c r="T1102" t="s">
        <v>9</v>
      </c>
      <c r="U1102">
        <v>0</v>
      </c>
      <c r="V1102">
        <v>0</v>
      </c>
      <c r="W1102">
        <v>0</v>
      </c>
      <c r="X1102" t="s">
        <v>5</v>
      </c>
      <c r="Y1102" t="s">
        <v>10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 t="s">
        <v>427</v>
      </c>
      <c r="AM1102" t="s">
        <v>12</v>
      </c>
      <c r="AN1102" t="s">
        <v>41</v>
      </c>
      <c r="AO1102" t="s">
        <v>830</v>
      </c>
      <c r="AP1102">
        <v>0</v>
      </c>
      <c r="AQ1102">
        <v>0</v>
      </c>
      <c r="AR1102">
        <v>135720</v>
      </c>
      <c r="AS1102" t="s">
        <v>3161</v>
      </c>
    </row>
    <row r="1103" spans="1:45" x14ac:dyDescent="0.25">
      <c r="A1103" t="s">
        <v>828</v>
      </c>
      <c r="B1103" t="s">
        <v>1133</v>
      </c>
      <c r="C1103" s="1">
        <v>42917</v>
      </c>
      <c r="D1103" t="s">
        <v>35</v>
      </c>
      <c r="E1103">
        <v>20</v>
      </c>
      <c r="F1103">
        <v>0</v>
      </c>
      <c r="G1103">
        <v>0</v>
      </c>
      <c r="H1103">
        <v>0</v>
      </c>
      <c r="I1103">
        <v>0</v>
      </c>
      <c r="J1103">
        <v>1</v>
      </c>
      <c r="K1103">
        <v>0</v>
      </c>
      <c r="L1103">
        <v>0</v>
      </c>
      <c r="M1103">
        <v>0</v>
      </c>
      <c r="N1103">
        <v>1</v>
      </c>
      <c r="O1103">
        <v>0</v>
      </c>
      <c r="P1103">
        <v>1</v>
      </c>
      <c r="Q1103" t="s">
        <v>916</v>
      </c>
      <c r="R1103" t="s">
        <v>7</v>
      </c>
      <c r="S1103" t="s">
        <v>105</v>
      </c>
      <c r="T1103" t="s">
        <v>916</v>
      </c>
      <c r="U1103" t="s">
        <v>1712</v>
      </c>
      <c r="V1103">
        <v>0</v>
      </c>
      <c r="W1103" t="s">
        <v>1712</v>
      </c>
      <c r="X1103" t="s">
        <v>21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 t="s">
        <v>427</v>
      </c>
      <c r="AM1103" t="s">
        <v>49</v>
      </c>
      <c r="AN1103" t="s">
        <v>41</v>
      </c>
      <c r="AO1103" t="s">
        <v>830</v>
      </c>
      <c r="AP1103">
        <v>0</v>
      </c>
      <c r="AQ1103">
        <v>0</v>
      </c>
      <c r="AR1103">
        <v>135721</v>
      </c>
      <c r="AS1103" t="s">
        <v>3162</v>
      </c>
    </row>
    <row r="1104" spans="1:45" x14ac:dyDescent="0.25">
      <c r="A1104" t="s">
        <v>828</v>
      </c>
      <c r="B1104" t="s">
        <v>1133</v>
      </c>
      <c r="C1104" s="1">
        <v>42917</v>
      </c>
      <c r="D1104" t="s">
        <v>35</v>
      </c>
      <c r="E1104">
        <v>21</v>
      </c>
      <c r="F1104">
        <v>0</v>
      </c>
      <c r="G1104">
        <v>0</v>
      </c>
      <c r="H1104">
        <v>0</v>
      </c>
      <c r="I1104">
        <v>0</v>
      </c>
      <c r="J1104">
        <v>2</v>
      </c>
      <c r="K1104">
        <v>0</v>
      </c>
      <c r="L1104">
        <v>0</v>
      </c>
      <c r="M1104">
        <v>0</v>
      </c>
      <c r="N1104">
        <v>2</v>
      </c>
      <c r="O1104">
        <v>0</v>
      </c>
      <c r="P1104">
        <v>2</v>
      </c>
      <c r="Q1104" t="s">
        <v>3</v>
      </c>
      <c r="R1104" t="s">
        <v>7</v>
      </c>
      <c r="S1104" t="s">
        <v>7</v>
      </c>
      <c r="T1104" t="s">
        <v>9</v>
      </c>
      <c r="U1104">
        <v>0</v>
      </c>
      <c r="V1104">
        <v>0</v>
      </c>
      <c r="W1104">
        <v>0</v>
      </c>
      <c r="X1104" t="s">
        <v>5</v>
      </c>
      <c r="Y1104" t="s">
        <v>10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 t="s">
        <v>11</v>
      </c>
      <c r="AM1104" t="s">
        <v>12</v>
      </c>
      <c r="AN1104" t="s">
        <v>41</v>
      </c>
      <c r="AO1104" t="s">
        <v>14</v>
      </c>
      <c r="AP1104" t="s">
        <v>28</v>
      </c>
      <c r="AQ1104">
        <v>0</v>
      </c>
      <c r="AR1104">
        <v>135751</v>
      </c>
      <c r="AS1104" t="s">
        <v>3163</v>
      </c>
    </row>
    <row r="1105" spans="1:45" x14ac:dyDescent="0.25">
      <c r="A1105" t="s">
        <v>828</v>
      </c>
      <c r="B1105" t="s">
        <v>1133</v>
      </c>
      <c r="C1105" s="1">
        <v>42917</v>
      </c>
      <c r="D1105" t="s">
        <v>35</v>
      </c>
      <c r="E1105">
        <v>26</v>
      </c>
      <c r="F1105">
        <v>0</v>
      </c>
      <c r="G1105">
        <v>0</v>
      </c>
      <c r="H1105">
        <v>0</v>
      </c>
      <c r="I1105">
        <v>0</v>
      </c>
      <c r="J1105">
        <v>2</v>
      </c>
      <c r="K1105">
        <v>0</v>
      </c>
      <c r="L1105">
        <v>0</v>
      </c>
      <c r="M1105">
        <v>0</v>
      </c>
      <c r="N1105">
        <v>2</v>
      </c>
      <c r="O1105">
        <v>0</v>
      </c>
      <c r="P1105">
        <v>2</v>
      </c>
      <c r="Q1105" t="s">
        <v>3</v>
      </c>
      <c r="R1105" t="s">
        <v>7</v>
      </c>
      <c r="S1105" t="s">
        <v>7</v>
      </c>
      <c r="T1105" t="s">
        <v>9</v>
      </c>
      <c r="U1105">
        <v>0</v>
      </c>
      <c r="V1105">
        <v>0</v>
      </c>
      <c r="W1105">
        <v>0</v>
      </c>
      <c r="X1105" t="s">
        <v>5</v>
      </c>
      <c r="Y1105" t="s">
        <v>10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 t="s">
        <v>11</v>
      </c>
      <c r="AM1105" t="s">
        <v>12</v>
      </c>
      <c r="AN1105" t="s">
        <v>41</v>
      </c>
      <c r="AO1105" t="s">
        <v>14</v>
      </c>
      <c r="AP1105" t="s">
        <v>28</v>
      </c>
      <c r="AQ1105">
        <v>0</v>
      </c>
      <c r="AR1105">
        <v>135752</v>
      </c>
      <c r="AS1105" t="s">
        <v>3164</v>
      </c>
    </row>
    <row r="1106" spans="1:45" x14ac:dyDescent="0.25">
      <c r="A1106" t="s">
        <v>828</v>
      </c>
      <c r="B1106" t="s">
        <v>1134</v>
      </c>
      <c r="C1106" s="1">
        <v>42919</v>
      </c>
      <c r="D1106" t="s">
        <v>2</v>
      </c>
      <c r="E1106">
        <v>24</v>
      </c>
      <c r="F1106">
        <v>1</v>
      </c>
      <c r="G1106">
        <v>1</v>
      </c>
      <c r="H1106">
        <v>1</v>
      </c>
      <c r="I1106">
        <v>2</v>
      </c>
      <c r="J1106">
        <v>0</v>
      </c>
      <c r="K1106">
        <v>1</v>
      </c>
      <c r="L1106">
        <v>0</v>
      </c>
      <c r="M1106">
        <v>0</v>
      </c>
      <c r="N1106">
        <v>2</v>
      </c>
      <c r="O1106">
        <v>4</v>
      </c>
      <c r="P1106">
        <v>6</v>
      </c>
      <c r="Q1106" t="s">
        <v>125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 t="s">
        <v>7</v>
      </c>
      <c r="AC1106" t="s">
        <v>105</v>
      </c>
      <c r="AD1106" t="s">
        <v>125</v>
      </c>
      <c r="AE1106" t="s">
        <v>125</v>
      </c>
      <c r="AF1106">
        <v>0</v>
      </c>
      <c r="AG1106" t="s">
        <v>307</v>
      </c>
      <c r="AH1106" t="s">
        <v>21</v>
      </c>
      <c r="AI1106">
        <v>0</v>
      </c>
      <c r="AJ1106">
        <v>0</v>
      </c>
      <c r="AK1106">
        <v>0</v>
      </c>
      <c r="AL1106" t="s">
        <v>11</v>
      </c>
      <c r="AM1106" t="s">
        <v>40</v>
      </c>
      <c r="AN1106" t="s">
        <v>13</v>
      </c>
      <c r="AO1106" t="s">
        <v>830</v>
      </c>
      <c r="AP1106">
        <v>0</v>
      </c>
      <c r="AQ1106" t="s">
        <v>47</v>
      </c>
      <c r="AR1106">
        <v>136746</v>
      </c>
      <c r="AS1106" t="s">
        <v>3165</v>
      </c>
    </row>
    <row r="1107" spans="1:45" x14ac:dyDescent="0.25">
      <c r="A1107" t="s">
        <v>828</v>
      </c>
      <c r="B1107" t="s">
        <v>1133</v>
      </c>
      <c r="C1107" s="1">
        <v>42917</v>
      </c>
      <c r="D1107" t="s">
        <v>2</v>
      </c>
      <c r="E1107">
        <v>20</v>
      </c>
      <c r="F1107">
        <v>1</v>
      </c>
      <c r="G1107">
        <v>1</v>
      </c>
      <c r="H1107">
        <v>1</v>
      </c>
      <c r="I1107">
        <v>0</v>
      </c>
      <c r="J1107">
        <v>0</v>
      </c>
      <c r="K1107">
        <v>1</v>
      </c>
      <c r="L1107">
        <v>0</v>
      </c>
      <c r="M1107">
        <v>0</v>
      </c>
      <c r="N1107">
        <v>2</v>
      </c>
      <c r="O1107">
        <v>2</v>
      </c>
      <c r="P1107">
        <v>4</v>
      </c>
      <c r="Q1107" t="s">
        <v>125</v>
      </c>
      <c r="R1107" t="s">
        <v>7</v>
      </c>
      <c r="S1107" t="s">
        <v>105</v>
      </c>
      <c r="T1107" t="s">
        <v>125</v>
      </c>
      <c r="U1107" t="s">
        <v>125</v>
      </c>
      <c r="V1107">
        <v>0</v>
      </c>
      <c r="W1107" t="s">
        <v>125</v>
      </c>
      <c r="X1107" t="s">
        <v>21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 t="s">
        <v>427</v>
      </c>
      <c r="AM1107" t="s">
        <v>26</v>
      </c>
      <c r="AN1107" t="s">
        <v>41</v>
      </c>
      <c r="AO1107" t="s">
        <v>830</v>
      </c>
      <c r="AP1107">
        <v>0</v>
      </c>
      <c r="AQ1107" t="s">
        <v>47</v>
      </c>
      <c r="AR1107">
        <v>135754</v>
      </c>
      <c r="AS1107" t="s">
        <v>3166</v>
      </c>
    </row>
    <row r="1108" spans="1:45" x14ac:dyDescent="0.25">
      <c r="A1108" t="s">
        <v>828</v>
      </c>
      <c r="B1108" t="s">
        <v>1133</v>
      </c>
      <c r="C1108" s="1">
        <v>42917</v>
      </c>
      <c r="D1108" t="s">
        <v>2</v>
      </c>
      <c r="E1108">
        <v>12</v>
      </c>
      <c r="F1108">
        <v>0</v>
      </c>
      <c r="G1108">
        <v>0</v>
      </c>
      <c r="H1108">
        <v>0</v>
      </c>
      <c r="I1108">
        <v>1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1</v>
      </c>
      <c r="P1108">
        <v>1</v>
      </c>
      <c r="Q1108" t="s">
        <v>667</v>
      </c>
      <c r="R1108" t="s">
        <v>7</v>
      </c>
      <c r="S1108" t="s">
        <v>7</v>
      </c>
      <c r="T1108" t="s">
        <v>9</v>
      </c>
      <c r="U1108">
        <v>0</v>
      </c>
      <c r="V1108">
        <v>0</v>
      </c>
      <c r="W1108">
        <v>0</v>
      </c>
      <c r="X1108" t="s">
        <v>5</v>
      </c>
      <c r="Y1108" t="s">
        <v>10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 t="s">
        <v>11</v>
      </c>
      <c r="AM1108" t="s">
        <v>12</v>
      </c>
      <c r="AN1108" t="s">
        <v>41</v>
      </c>
      <c r="AO1108" t="s">
        <v>14</v>
      </c>
      <c r="AP1108" t="s">
        <v>28</v>
      </c>
      <c r="AQ1108" t="s">
        <v>730</v>
      </c>
      <c r="AR1108">
        <v>135755</v>
      </c>
      <c r="AS1108" t="s">
        <v>3167</v>
      </c>
    </row>
    <row r="1109" spans="1:45" x14ac:dyDescent="0.25">
      <c r="A1109" t="s">
        <v>828</v>
      </c>
      <c r="B1109" t="s">
        <v>1133</v>
      </c>
      <c r="C1109" s="1">
        <v>42917</v>
      </c>
      <c r="D1109" t="s">
        <v>2</v>
      </c>
      <c r="E1109">
        <v>27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1</v>
      </c>
      <c r="L1109">
        <v>0</v>
      </c>
      <c r="M1109">
        <v>0</v>
      </c>
      <c r="N1109">
        <v>0</v>
      </c>
      <c r="O1109">
        <v>1</v>
      </c>
      <c r="P1109">
        <v>1</v>
      </c>
      <c r="Q1109" t="s">
        <v>129</v>
      </c>
      <c r="R1109" t="s">
        <v>7</v>
      </c>
      <c r="S1109" t="s">
        <v>44</v>
      </c>
      <c r="T1109" t="s">
        <v>129</v>
      </c>
      <c r="U1109" t="s">
        <v>824</v>
      </c>
      <c r="V1109">
        <v>0</v>
      </c>
      <c r="W1109" t="s">
        <v>824</v>
      </c>
      <c r="X1109" t="s">
        <v>21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 t="s">
        <v>11</v>
      </c>
      <c r="AM1109" t="s">
        <v>26</v>
      </c>
      <c r="AN1109" t="s">
        <v>41</v>
      </c>
      <c r="AO1109" t="s">
        <v>359</v>
      </c>
      <c r="AP1109" t="s">
        <v>28</v>
      </c>
      <c r="AQ1109">
        <v>0</v>
      </c>
      <c r="AR1109">
        <v>135756</v>
      </c>
      <c r="AS1109" t="s">
        <v>3168</v>
      </c>
    </row>
    <row r="1110" spans="1:45" x14ac:dyDescent="0.25">
      <c r="A1110" t="s">
        <v>828</v>
      </c>
      <c r="B1110" t="s">
        <v>1133</v>
      </c>
      <c r="C1110" s="1">
        <v>42917</v>
      </c>
      <c r="D1110" t="s">
        <v>2</v>
      </c>
      <c r="E1110">
        <v>53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1</v>
      </c>
      <c r="L1110">
        <v>0</v>
      </c>
      <c r="M1110">
        <v>0</v>
      </c>
      <c r="N1110">
        <v>0</v>
      </c>
      <c r="O1110">
        <v>1</v>
      </c>
      <c r="P1110">
        <v>1</v>
      </c>
      <c r="Q1110" t="s">
        <v>667</v>
      </c>
      <c r="R1110" t="s">
        <v>7</v>
      </c>
      <c r="S1110" t="s">
        <v>105</v>
      </c>
      <c r="T1110" t="s">
        <v>667</v>
      </c>
      <c r="U1110" t="s">
        <v>1707</v>
      </c>
      <c r="V1110">
        <v>0</v>
      </c>
      <c r="W1110" t="s">
        <v>1707</v>
      </c>
      <c r="X1110" t="s">
        <v>21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 t="s">
        <v>11</v>
      </c>
      <c r="AM1110" t="s">
        <v>22</v>
      </c>
      <c r="AN1110" t="s">
        <v>41</v>
      </c>
      <c r="AO1110" t="s">
        <v>830</v>
      </c>
      <c r="AP1110">
        <v>0</v>
      </c>
      <c r="AQ1110">
        <v>0</v>
      </c>
      <c r="AR1110">
        <v>135760</v>
      </c>
      <c r="AS1110" t="s">
        <v>3169</v>
      </c>
    </row>
    <row r="1111" spans="1:45" x14ac:dyDescent="0.25">
      <c r="A1111" t="s">
        <v>828</v>
      </c>
      <c r="B1111" t="s">
        <v>1133</v>
      </c>
      <c r="C1111" s="1">
        <v>42917</v>
      </c>
      <c r="D1111" t="s">
        <v>35</v>
      </c>
      <c r="E1111">
        <v>20</v>
      </c>
      <c r="F1111">
        <v>0</v>
      </c>
      <c r="G1111">
        <v>0</v>
      </c>
      <c r="H1111">
        <v>0</v>
      </c>
      <c r="I1111">
        <v>0</v>
      </c>
      <c r="J1111">
        <v>2</v>
      </c>
      <c r="K1111">
        <v>0</v>
      </c>
      <c r="L1111">
        <v>0</v>
      </c>
      <c r="M1111">
        <v>0</v>
      </c>
      <c r="N1111">
        <v>2</v>
      </c>
      <c r="O1111">
        <v>0</v>
      </c>
      <c r="P1111">
        <v>2</v>
      </c>
      <c r="Q1111" t="s">
        <v>3</v>
      </c>
      <c r="R1111" t="s">
        <v>7</v>
      </c>
      <c r="S1111" t="s">
        <v>105</v>
      </c>
      <c r="T1111" t="s">
        <v>3</v>
      </c>
      <c r="U1111" t="s">
        <v>1671</v>
      </c>
      <c r="V1111">
        <v>0</v>
      </c>
      <c r="W1111" t="s">
        <v>3170</v>
      </c>
      <c r="X1111" t="s">
        <v>21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 t="s">
        <v>11</v>
      </c>
      <c r="AM1111" t="s">
        <v>49</v>
      </c>
      <c r="AN1111" t="s">
        <v>41</v>
      </c>
      <c r="AO1111" t="s">
        <v>830</v>
      </c>
      <c r="AP1111">
        <v>0</v>
      </c>
      <c r="AQ1111">
        <v>0</v>
      </c>
      <c r="AR1111">
        <v>135772</v>
      </c>
      <c r="AS1111" t="s">
        <v>3171</v>
      </c>
    </row>
    <row r="1112" spans="1:45" x14ac:dyDescent="0.25">
      <c r="A1112" t="s">
        <v>828</v>
      </c>
      <c r="B1112" t="s">
        <v>1133</v>
      </c>
      <c r="C1112" s="1">
        <v>42917</v>
      </c>
      <c r="D1112" t="s">
        <v>2</v>
      </c>
      <c r="E1112">
        <v>63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1</v>
      </c>
      <c r="N1112">
        <v>0</v>
      </c>
      <c r="O1112">
        <v>1</v>
      </c>
      <c r="P1112">
        <v>1</v>
      </c>
      <c r="Q1112" t="s">
        <v>125</v>
      </c>
      <c r="R1112" t="s">
        <v>7</v>
      </c>
      <c r="S1112" t="s">
        <v>105</v>
      </c>
      <c r="T1112" t="s">
        <v>125</v>
      </c>
      <c r="U1112" t="s">
        <v>125</v>
      </c>
      <c r="V1112">
        <v>0</v>
      </c>
      <c r="W1112" t="s">
        <v>307</v>
      </c>
      <c r="X1112" t="s">
        <v>21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 t="s">
        <v>11</v>
      </c>
      <c r="AM1112" t="s">
        <v>49</v>
      </c>
      <c r="AN1112" t="s">
        <v>41</v>
      </c>
      <c r="AO1112" t="s">
        <v>830</v>
      </c>
      <c r="AP1112">
        <v>0</v>
      </c>
      <c r="AQ1112">
        <v>0</v>
      </c>
      <c r="AR1112">
        <v>135774</v>
      </c>
      <c r="AS1112" t="s">
        <v>3172</v>
      </c>
    </row>
    <row r="1113" spans="1:45" x14ac:dyDescent="0.25">
      <c r="A1113" t="s">
        <v>828</v>
      </c>
      <c r="B1113" t="s">
        <v>1133</v>
      </c>
      <c r="C1113" s="1">
        <v>42918</v>
      </c>
      <c r="D1113" t="s">
        <v>2</v>
      </c>
      <c r="E1113">
        <v>26</v>
      </c>
      <c r="F1113">
        <v>1</v>
      </c>
      <c r="G1113">
        <v>0</v>
      </c>
      <c r="H1113">
        <v>3</v>
      </c>
      <c r="I1113">
        <v>0</v>
      </c>
      <c r="J1113">
        <v>0</v>
      </c>
      <c r="K1113">
        <v>2</v>
      </c>
      <c r="L1113">
        <v>0</v>
      </c>
      <c r="M1113">
        <v>0</v>
      </c>
      <c r="N1113">
        <v>4</v>
      </c>
      <c r="O1113">
        <v>2</v>
      </c>
      <c r="P1113">
        <v>6</v>
      </c>
      <c r="Q1113" t="s">
        <v>3</v>
      </c>
      <c r="R1113" t="s">
        <v>7</v>
      </c>
      <c r="S1113" t="s">
        <v>7</v>
      </c>
      <c r="T1113" t="s">
        <v>24</v>
      </c>
      <c r="U1113">
        <v>0</v>
      </c>
      <c r="V1113">
        <v>0</v>
      </c>
      <c r="W1113">
        <v>0</v>
      </c>
      <c r="X1113" t="s">
        <v>5</v>
      </c>
      <c r="Y1113" t="s">
        <v>153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 t="s">
        <v>11</v>
      </c>
      <c r="AM1113" t="s">
        <v>12</v>
      </c>
      <c r="AN1113" t="s">
        <v>41</v>
      </c>
      <c r="AO1113" t="s">
        <v>14</v>
      </c>
      <c r="AP1113" t="s">
        <v>28</v>
      </c>
      <c r="AQ1113" t="s">
        <v>47</v>
      </c>
      <c r="AR1113">
        <v>135775</v>
      </c>
      <c r="AS1113" t="s">
        <v>3173</v>
      </c>
    </row>
    <row r="1114" spans="1:45" x14ac:dyDescent="0.25">
      <c r="A1114" t="s">
        <v>0</v>
      </c>
      <c r="B1114" t="s">
        <v>1</v>
      </c>
      <c r="C1114" s="1">
        <v>42918</v>
      </c>
      <c r="D1114" t="s">
        <v>2</v>
      </c>
      <c r="E1114">
        <v>40</v>
      </c>
      <c r="F1114">
        <v>0</v>
      </c>
      <c r="G1114">
        <v>0</v>
      </c>
      <c r="H1114">
        <v>4</v>
      </c>
      <c r="I1114">
        <v>3</v>
      </c>
      <c r="J1114">
        <v>1</v>
      </c>
      <c r="K1114">
        <v>1</v>
      </c>
      <c r="L1114">
        <v>0</v>
      </c>
      <c r="M1114">
        <v>0</v>
      </c>
      <c r="N1114">
        <v>5</v>
      </c>
      <c r="O1114">
        <v>4</v>
      </c>
      <c r="P1114">
        <v>9</v>
      </c>
      <c r="Q1114" t="s">
        <v>3</v>
      </c>
      <c r="R1114" t="s">
        <v>4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 t="s">
        <v>5</v>
      </c>
      <c r="AA1114" t="s">
        <v>46</v>
      </c>
      <c r="AB1114" t="s">
        <v>7</v>
      </c>
      <c r="AC1114" t="s">
        <v>8</v>
      </c>
      <c r="AD1114" t="s">
        <v>9</v>
      </c>
      <c r="AE1114">
        <v>0</v>
      </c>
      <c r="AF1114">
        <v>0</v>
      </c>
      <c r="AG1114">
        <v>0</v>
      </c>
      <c r="AH1114" t="s">
        <v>5</v>
      </c>
      <c r="AI1114" t="s">
        <v>10</v>
      </c>
      <c r="AJ1114">
        <v>0</v>
      </c>
      <c r="AK1114">
        <v>0</v>
      </c>
      <c r="AL1114" t="s">
        <v>11</v>
      </c>
      <c r="AM1114" t="s">
        <v>26</v>
      </c>
      <c r="AN1114">
        <v>0</v>
      </c>
      <c r="AO1114" t="s">
        <v>14</v>
      </c>
      <c r="AP1114" t="s">
        <v>28</v>
      </c>
      <c r="AQ1114">
        <v>0</v>
      </c>
      <c r="AR1114">
        <v>135779</v>
      </c>
      <c r="AS1114" t="s">
        <v>3174</v>
      </c>
    </row>
    <row r="1115" spans="1:45" x14ac:dyDescent="0.25">
      <c r="A1115" t="s">
        <v>0</v>
      </c>
      <c r="B1115" t="s">
        <v>1</v>
      </c>
      <c r="C1115" s="1">
        <v>42918</v>
      </c>
      <c r="D1115" t="s">
        <v>35</v>
      </c>
      <c r="E1115">
        <v>50</v>
      </c>
      <c r="F1115">
        <v>1</v>
      </c>
      <c r="G1115">
        <v>0</v>
      </c>
      <c r="H1115">
        <v>2</v>
      </c>
      <c r="I1115">
        <v>2</v>
      </c>
      <c r="J1115">
        <v>1</v>
      </c>
      <c r="K1115">
        <v>1</v>
      </c>
      <c r="L1115">
        <v>0</v>
      </c>
      <c r="M1115">
        <v>0</v>
      </c>
      <c r="N1115">
        <v>4</v>
      </c>
      <c r="O1115">
        <v>3</v>
      </c>
      <c r="P1115">
        <v>7</v>
      </c>
      <c r="Q1115" t="s">
        <v>59</v>
      </c>
      <c r="R1115" t="s">
        <v>4</v>
      </c>
      <c r="S1115" t="s">
        <v>36</v>
      </c>
      <c r="T1115" t="s">
        <v>37</v>
      </c>
      <c r="U1115">
        <v>0</v>
      </c>
      <c r="V1115">
        <v>0</v>
      </c>
      <c r="W1115">
        <v>0</v>
      </c>
      <c r="X1115">
        <v>0</v>
      </c>
      <c r="Y1115">
        <v>0</v>
      </c>
      <c r="Z1115" t="s">
        <v>21</v>
      </c>
      <c r="AA1115">
        <v>0</v>
      </c>
      <c r="AB1115" t="s">
        <v>7</v>
      </c>
      <c r="AC1115" t="s">
        <v>8</v>
      </c>
      <c r="AD1115" t="s">
        <v>9</v>
      </c>
      <c r="AE1115" t="s">
        <v>19</v>
      </c>
      <c r="AF1115">
        <v>0</v>
      </c>
      <c r="AG1115">
        <v>0</v>
      </c>
      <c r="AH1115" t="s">
        <v>21</v>
      </c>
      <c r="AI1115">
        <v>0</v>
      </c>
      <c r="AJ1115">
        <v>0</v>
      </c>
      <c r="AK1115">
        <v>0</v>
      </c>
      <c r="AL1115" t="s">
        <v>427</v>
      </c>
      <c r="AM1115" t="s">
        <v>26</v>
      </c>
      <c r="AN1115">
        <v>0</v>
      </c>
      <c r="AO1115" t="s">
        <v>14</v>
      </c>
      <c r="AP1115" t="s">
        <v>28</v>
      </c>
      <c r="AQ1115">
        <v>0</v>
      </c>
      <c r="AR1115">
        <v>135781</v>
      </c>
      <c r="AS1115" t="s">
        <v>3175</v>
      </c>
    </row>
    <row r="1116" spans="1:45" x14ac:dyDescent="0.25">
      <c r="A1116" t="s">
        <v>0</v>
      </c>
      <c r="B1116" t="s">
        <v>1</v>
      </c>
      <c r="C1116" s="1">
        <v>42918</v>
      </c>
      <c r="D1116" t="s">
        <v>35</v>
      </c>
      <c r="E1116">
        <v>36</v>
      </c>
      <c r="F1116">
        <v>0</v>
      </c>
      <c r="G1116">
        <v>0</v>
      </c>
      <c r="H1116">
        <v>1</v>
      </c>
      <c r="I1116">
        <v>1</v>
      </c>
      <c r="J1116">
        <v>2</v>
      </c>
      <c r="K1116">
        <v>2</v>
      </c>
      <c r="L1116">
        <v>0</v>
      </c>
      <c r="M1116">
        <v>0</v>
      </c>
      <c r="N1116">
        <v>3</v>
      </c>
      <c r="O1116">
        <v>3</v>
      </c>
      <c r="P1116">
        <v>6</v>
      </c>
      <c r="Q1116" t="s">
        <v>31</v>
      </c>
      <c r="R1116" t="s">
        <v>4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 t="s">
        <v>5</v>
      </c>
      <c r="AA1116" t="s">
        <v>46</v>
      </c>
      <c r="AB1116" t="s">
        <v>7</v>
      </c>
      <c r="AC1116" t="s">
        <v>8</v>
      </c>
      <c r="AD1116" t="s">
        <v>9</v>
      </c>
      <c r="AE1116" t="s">
        <v>38</v>
      </c>
      <c r="AF1116">
        <v>0</v>
      </c>
      <c r="AG1116">
        <v>0</v>
      </c>
      <c r="AH1116" t="s">
        <v>21</v>
      </c>
      <c r="AI1116">
        <v>0</v>
      </c>
      <c r="AJ1116">
        <v>0</v>
      </c>
      <c r="AK1116">
        <v>0</v>
      </c>
      <c r="AL1116" t="s">
        <v>11</v>
      </c>
      <c r="AM1116" t="s">
        <v>71</v>
      </c>
      <c r="AN1116" t="s">
        <v>41</v>
      </c>
      <c r="AO1116" t="s">
        <v>14</v>
      </c>
      <c r="AP1116" t="s">
        <v>15</v>
      </c>
      <c r="AQ1116" t="s">
        <v>193</v>
      </c>
      <c r="AR1116">
        <v>135783</v>
      </c>
      <c r="AS1116" t="s">
        <v>3176</v>
      </c>
    </row>
    <row r="1117" spans="1:45" x14ac:dyDescent="0.25">
      <c r="A1117" t="s">
        <v>0</v>
      </c>
      <c r="B1117" t="s">
        <v>1</v>
      </c>
      <c r="C1117" s="1">
        <v>42918</v>
      </c>
      <c r="D1117" t="s">
        <v>2</v>
      </c>
      <c r="E1117">
        <v>28</v>
      </c>
      <c r="F1117">
        <v>1</v>
      </c>
      <c r="G1117">
        <v>0</v>
      </c>
      <c r="H1117">
        <v>2</v>
      </c>
      <c r="I1117">
        <v>3</v>
      </c>
      <c r="J1117">
        <v>0</v>
      </c>
      <c r="K1117">
        <v>1</v>
      </c>
      <c r="L1117">
        <v>0</v>
      </c>
      <c r="M1117">
        <v>0</v>
      </c>
      <c r="N1117">
        <v>3</v>
      </c>
      <c r="O1117">
        <v>4</v>
      </c>
      <c r="P1117">
        <v>7</v>
      </c>
      <c r="Q1117" t="s">
        <v>667</v>
      </c>
      <c r="R1117" t="s">
        <v>4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 t="s">
        <v>5</v>
      </c>
      <c r="AA1117" t="s">
        <v>46</v>
      </c>
      <c r="AB1117" t="s">
        <v>7</v>
      </c>
      <c r="AC1117" t="s">
        <v>8</v>
      </c>
      <c r="AD1117" t="s">
        <v>9</v>
      </c>
      <c r="AE1117" t="s">
        <v>9</v>
      </c>
      <c r="AF1117">
        <v>0</v>
      </c>
      <c r="AG1117">
        <v>0</v>
      </c>
      <c r="AH1117" t="s">
        <v>21</v>
      </c>
      <c r="AI1117">
        <v>0</v>
      </c>
      <c r="AJ1117">
        <v>0</v>
      </c>
      <c r="AK1117">
        <v>0</v>
      </c>
      <c r="AL1117" t="s">
        <v>11</v>
      </c>
      <c r="AM1117" t="s">
        <v>26</v>
      </c>
      <c r="AN1117" t="s">
        <v>13</v>
      </c>
      <c r="AO1117" t="s">
        <v>14</v>
      </c>
      <c r="AP1117" t="s">
        <v>15</v>
      </c>
      <c r="AQ1117" t="s">
        <v>91</v>
      </c>
      <c r="AR1117">
        <v>135784</v>
      </c>
      <c r="AS1117" t="s">
        <v>3177</v>
      </c>
    </row>
    <row r="1118" spans="1:45" x14ac:dyDescent="0.25">
      <c r="A1118" t="s">
        <v>0</v>
      </c>
      <c r="B1118" t="s">
        <v>1</v>
      </c>
      <c r="C1118" s="1">
        <v>42918</v>
      </c>
      <c r="D1118" t="s">
        <v>2</v>
      </c>
      <c r="E1118">
        <v>28</v>
      </c>
      <c r="F1118">
        <v>1</v>
      </c>
      <c r="G1118">
        <v>0</v>
      </c>
      <c r="H1118">
        <v>1</v>
      </c>
      <c r="I1118">
        <v>2</v>
      </c>
      <c r="J1118">
        <v>0</v>
      </c>
      <c r="K1118">
        <v>1</v>
      </c>
      <c r="L1118">
        <v>0</v>
      </c>
      <c r="M1118">
        <v>0</v>
      </c>
      <c r="N1118">
        <v>2</v>
      </c>
      <c r="O1118">
        <v>3</v>
      </c>
      <c r="P1118">
        <v>5</v>
      </c>
      <c r="Q1118" t="s">
        <v>199</v>
      </c>
      <c r="R1118" t="s">
        <v>4</v>
      </c>
      <c r="S1118" t="s">
        <v>36</v>
      </c>
      <c r="T1118" t="s">
        <v>37</v>
      </c>
      <c r="U1118">
        <v>0</v>
      </c>
      <c r="V1118">
        <v>0</v>
      </c>
      <c r="W1118">
        <v>0</v>
      </c>
      <c r="X1118">
        <v>0</v>
      </c>
      <c r="Y1118">
        <v>0</v>
      </c>
      <c r="Z1118" t="s">
        <v>21</v>
      </c>
      <c r="AA1118">
        <v>0</v>
      </c>
      <c r="AB1118" t="s">
        <v>7</v>
      </c>
      <c r="AC1118" t="s">
        <v>8</v>
      </c>
      <c r="AD1118" t="s">
        <v>9</v>
      </c>
      <c r="AE1118">
        <v>0</v>
      </c>
      <c r="AF1118">
        <v>0</v>
      </c>
      <c r="AG1118">
        <v>0</v>
      </c>
      <c r="AH1118" t="s">
        <v>5</v>
      </c>
      <c r="AI1118" t="s">
        <v>10</v>
      </c>
      <c r="AJ1118">
        <v>0</v>
      </c>
      <c r="AK1118">
        <v>0</v>
      </c>
      <c r="AL1118" t="s">
        <v>11</v>
      </c>
      <c r="AM1118" t="s">
        <v>26</v>
      </c>
      <c r="AN1118" t="s">
        <v>13</v>
      </c>
      <c r="AO1118" t="s">
        <v>14</v>
      </c>
      <c r="AP1118" t="s">
        <v>905</v>
      </c>
      <c r="AQ1118">
        <v>0</v>
      </c>
      <c r="AR1118">
        <v>135813</v>
      </c>
      <c r="AS1118" t="s">
        <v>3178</v>
      </c>
    </row>
    <row r="1119" spans="1:45" x14ac:dyDescent="0.25">
      <c r="A1119" t="s">
        <v>0</v>
      </c>
      <c r="B1119" t="s">
        <v>1</v>
      </c>
      <c r="C1119" s="1">
        <v>42918</v>
      </c>
      <c r="D1119" t="s">
        <v>2</v>
      </c>
      <c r="E1119">
        <v>39</v>
      </c>
      <c r="F1119">
        <v>0</v>
      </c>
      <c r="G1119">
        <v>1</v>
      </c>
      <c r="H1119">
        <v>3</v>
      </c>
      <c r="I1119">
        <v>2</v>
      </c>
      <c r="J1119">
        <v>0</v>
      </c>
      <c r="K1119">
        <v>1</v>
      </c>
      <c r="L1119">
        <v>0</v>
      </c>
      <c r="M1119">
        <v>0</v>
      </c>
      <c r="N1119">
        <v>3</v>
      </c>
      <c r="O1119">
        <v>4</v>
      </c>
      <c r="P1119">
        <v>7</v>
      </c>
      <c r="Q1119" t="s">
        <v>31</v>
      </c>
      <c r="R1119" t="s">
        <v>4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 t="s">
        <v>5</v>
      </c>
      <c r="AA1119" t="s">
        <v>90</v>
      </c>
      <c r="AB1119" t="s">
        <v>7</v>
      </c>
      <c r="AC1119" t="s">
        <v>8</v>
      </c>
      <c r="AD1119" t="s">
        <v>9</v>
      </c>
      <c r="AE1119" t="s">
        <v>38</v>
      </c>
      <c r="AF1119">
        <v>0</v>
      </c>
      <c r="AG1119">
        <v>0</v>
      </c>
      <c r="AH1119" t="s">
        <v>21</v>
      </c>
      <c r="AI1119">
        <v>0</v>
      </c>
      <c r="AJ1119">
        <v>0</v>
      </c>
      <c r="AK1119">
        <v>0</v>
      </c>
      <c r="AL1119" t="s">
        <v>11</v>
      </c>
      <c r="AM1119" t="s">
        <v>26</v>
      </c>
      <c r="AN1119" t="s">
        <v>13</v>
      </c>
      <c r="AO1119" t="s">
        <v>14</v>
      </c>
      <c r="AP1119" t="s">
        <v>28</v>
      </c>
      <c r="AQ1119" t="s">
        <v>47</v>
      </c>
      <c r="AR1119">
        <v>135890</v>
      </c>
      <c r="AS1119" t="s">
        <v>3179</v>
      </c>
    </row>
    <row r="1120" spans="1:45" x14ac:dyDescent="0.25">
      <c r="A1120" t="s">
        <v>631</v>
      </c>
      <c r="B1120" t="s">
        <v>1</v>
      </c>
      <c r="C1120" s="1">
        <v>42920</v>
      </c>
      <c r="D1120" t="s">
        <v>35</v>
      </c>
      <c r="E1120">
        <v>42</v>
      </c>
      <c r="F1120">
        <v>1</v>
      </c>
      <c r="G1120">
        <v>2</v>
      </c>
      <c r="H1120">
        <v>7</v>
      </c>
      <c r="I1120">
        <v>2</v>
      </c>
      <c r="J1120">
        <v>2</v>
      </c>
      <c r="K1120">
        <v>2</v>
      </c>
      <c r="L1120">
        <v>0</v>
      </c>
      <c r="M1120">
        <v>1</v>
      </c>
      <c r="N1120">
        <v>10</v>
      </c>
      <c r="O1120">
        <v>7</v>
      </c>
      <c r="P1120">
        <v>17</v>
      </c>
      <c r="Q1120" t="s">
        <v>129</v>
      </c>
      <c r="R1120" t="s">
        <v>7</v>
      </c>
      <c r="S1120" t="s">
        <v>53</v>
      </c>
      <c r="T1120" t="s">
        <v>909</v>
      </c>
      <c r="U1120" t="s">
        <v>1763</v>
      </c>
      <c r="V1120">
        <v>0</v>
      </c>
      <c r="W1120">
        <v>0</v>
      </c>
      <c r="X1120" t="s">
        <v>21</v>
      </c>
      <c r="Y1120">
        <v>0</v>
      </c>
      <c r="Z1120">
        <v>0</v>
      </c>
      <c r="AA1120">
        <v>0</v>
      </c>
      <c r="AB1120" t="s">
        <v>7</v>
      </c>
      <c r="AC1120" t="s">
        <v>44</v>
      </c>
      <c r="AD1120" t="s">
        <v>129</v>
      </c>
      <c r="AE1120" t="s">
        <v>829</v>
      </c>
      <c r="AF1120">
        <v>0</v>
      </c>
      <c r="AG1120">
        <v>0</v>
      </c>
      <c r="AH1120" t="s">
        <v>21</v>
      </c>
      <c r="AI1120">
        <v>0</v>
      </c>
      <c r="AJ1120">
        <v>0</v>
      </c>
      <c r="AK1120">
        <v>0</v>
      </c>
      <c r="AL1120" t="s">
        <v>11</v>
      </c>
      <c r="AM1120" t="s">
        <v>49</v>
      </c>
      <c r="AN1120" t="s">
        <v>13</v>
      </c>
      <c r="AO1120" t="s">
        <v>359</v>
      </c>
      <c r="AP1120" t="s">
        <v>15</v>
      </c>
      <c r="AQ1120" t="s">
        <v>278</v>
      </c>
      <c r="AR1120">
        <v>136216</v>
      </c>
      <c r="AS1120" t="s">
        <v>3180</v>
      </c>
    </row>
    <row r="1121" spans="1:45" x14ac:dyDescent="0.25">
      <c r="A1121" t="s">
        <v>631</v>
      </c>
      <c r="B1121" t="s">
        <v>1</v>
      </c>
      <c r="C1121" s="1">
        <v>42920</v>
      </c>
      <c r="D1121" t="s">
        <v>2</v>
      </c>
      <c r="E1121">
        <v>30</v>
      </c>
      <c r="F1121">
        <v>2</v>
      </c>
      <c r="G1121">
        <v>1</v>
      </c>
      <c r="H1121">
        <v>2</v>
      </c>
      <c r="I1121">
        <v>3</v>
      </c>
      <c r="J1121">
        <v>1</v>
      </c>
      <c r="K1121">
        <v>1</v>
      </c>
      <c r="L1121">
        <v>0</v>
      </c>
      <c r="M1121">
        <v>0</v>
      </c>
      <c r="N1121">
        <v>5</v>
      </c>
      <c r="O1121">
        <v>5</v>
      </c>
      <c r="P1121">
        <v>10</v>
      </c>
      <c r="Q1121" t="s">
        <v>31</v>
      </c>
      <c r="R1121" t="s">
        <v>632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 t="s">
        <v>5</v>
      </c>
      <c r="AA1121" t="s">
        <v>826</v>
      </c>
      <c r="AB1121" t="s">
        <v>7</v>
      </c>
      <c r="AC1121" t="s">
        <v>44</v>
      </c>
      <c r="AD1121" t="s">
        <v>129</v>
      </c>
      <c r="AE1121" t="s">
        <v>634</v>
      </c>
      <c r="AF1121">
        <v>0</v>
      </c>
      <c r="AG1121">
        <v>0</v>
      </c>
      <c r="AH1121" t="s">
        <v>21</v>
      </c>
      <c r="AI1121">
        <v>0</v>
      </c>
      <c r="AJ1121">
        <v>0</v>
      </c>
      <c r="AK1121">
        <v>0</v>
      </c>
      <c r="AL1121" t="s">
        <v>11</v>
      </c>
      <c r="AM1121" t="s">
        <v>26</v>
      </c>
      <c r="AN1121" t="s">
        <v>41</v>
      </c>
      <c r="AO1121" t="s">
        <v>359</v>
      </c>
      <c r="AP1121" t="s">
        <v>15</v>
      </c>
      <c r="AQ1121" t="s">
        <v>3076</v>
      </c>
      <c r="AR1121">
        <v>136217</v>
      </c>
      <c r="AS1121" t="s">
        <v>3181</v>
      </c>
    </row>
    <row r="1122" spans="1:45" x14ac:dyDescent="0.25">
      <c r="A1122" t="s">
        <v>631</v>
      </c>
      <c r="B1122" t="s">
        <v>1</v>
      </c>
      <c r="C1122" s="1">
        <v>42920</v>
      </c>
      <c r="D1122" t="s">
        <v>2</v>
      </c>
      <c r="E1122">
        <v>36</v>
      </c>
      <c r="F1122">
        <v>2</v>
      </c>
      <c r="G1122">
        <v>3</v>
      </c>
      <c r="H1122">
        <v>1</v>
      </c>
      <c r="I1122">
        <v>1</v>
      </c>
      <c r="J1122">
        <v>0</v>
      </c>
      <c r="K1122">
        <v>1</v>
      </c>
      <c r="L1122">
        <v>0</v>
      </c>
      <c r="M1122">
        <v>0</v>
      </c>
      <c r="N1122">
        <v>3</v>
      </c>
      <c r="O1122">
        <v>5</v>
      </c>
      <c r="P1122">
        <v>8</v>
      </c>
      <c r="Q1122" t="s">
        <v>897</v>
      </c>
      <c r="R1122" t="s">
        <v>7</v>
      </c>
      <c r="S1122" t="s">
        <v>44</v>
      </c>
      <c r="T1122" t="s">
        <v>493</v>
      </c>
      <c r="U1122" t="s">
        <v>1517</v>
      </c>
      <c r="V1122">
        <v>0</v>
      </c>
      <c r="W1122">
        <v>0</v>
      </c>
      <c r="X1122" t="s">
        <v>21</v>
      </c>
      <c r="Y1122">
        <v>0</v>
      </c>
      <c r="Z1122">
        <v>0</v>
      </c>
      <c r="AA1122">
        <v>0</v>
      </c>
      <c r="AB1122" t="s">
        <v>7</v>
      </c>
      <c r="AC1122" t="s">
        <v>44</v>
      </c>
      <c r="AD1122" t="s">
        <v>129</v>
      </c>
      <c r="AE1122" t="s">
        <v>637</v>
      </c>
      <c r="AF1122">
        <v>0</v>
      </c>
      <c r="AG1122">
        <v>0</v>
      </c>
      <c r="AH1122" t="s">
        <v>21</v>
      </c>
      <c r="AI1122">
        <v>0</v>
      </c>
      <c r="AJ1122">
        <v>0</v>
      </c>
      <c r="AK1122">
        <v>0</v>
      </c>
      <c r="AL1122" t="s">
        <v>427</v>
      </c>
      <c r="AM1122" t="s">
        <v>49</v>
      </c>
      <c r="AN1122" t="s">
        <v>41</v>
      </c>
      <c r="AO1122" t="s">
        <v>830</v>
      </c>
      <c r="AP1122" t="s">
        <v>15</v>
      </c>
      <c r="AQ1122" t="s">
        <v>193</v>
      </c>
      <c r="AR1122">
        <v>136219</v>
      </c>
      <c r="AS1122" t="s">
        <v>3182</v>
      </c>
    </row>
    <row r="1123" spans="1:45" x14ac:dyDescent="0.25">
      <c r="A1123" t="s">
        <v>631</v>
      </c>
      <c r="B1123" t="s">
        <v>1</v>
      </c>
      <c r="C1123" s="1">
        <v>42920</v>
      </c>
      <c r="D1123" t="s">
        <v>35</v>
      </c>
      <c r="E1123">
        <v>29</v>
      </c>
      <c r="F1123">
        <v>3</v>
      </c>
      <c r="G1123">
        <v>1</v>
      </c>
      <c r="H1123">
        <v>2</v>
      </c>
      <c r="I1123">
        <v>1</v>
      </c>
      <c r="J1123">
        <v>2</v>
      </c>
      <c r="K1123">
        <v>1</v>
      </c>
      <c r="L1123">
        <v>0</v>
      </c>
      <c r="M1123">
        <v>1</v>
      </c>
      <c r="N1123">
        <v>7</v>
      </c>
      <c r="O1123">
        <v>4</v>
      </c>
      <c r="P1123">
        <v>11</v>
      </c>
      <c r="Q1123" t="s">
        <v>125</v>
      </c>
      <c r="R1123" t="s">
        <v>632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 t="s">
        <v>5</v>
      </c>
      <c r="AA1123" t="s">
        <v>826</v>
      </c>
      <c r="AB1123" t="s">
        <v>7</v>
      </c>
      <c r="AC1123" t="s">
        <v>44</v>
      </c>
      <c r="AD1123" t="s">
        <v>129</v>
      </c>
      <c r="AE1123" t="s">
        <v>820</v>
      </c>
      <c r="AF1123">
        <v>0</v>
      </c>
      <c r="AG1123">
        <v>0</v>
      </c>
      <c r="AH1123" t="s">
        <v>21</v>
      </c>
      <c r="AI1123">
        <v>0</v>
      </c>
      <c r="AJ1123">
        <v>0</v>
      </c>
      <c r="AK1123">
        <v>0</v>
      </c>
      <c r="AL1123" t="s">
        <v>427</v>
      </c>
      <c r="AM1123" t="s">
        <v>818</v>
      </c>
      <c r="AN1123" t="s">
        <v>13</v>
      </c>
      <c r="AO1123" t="s">
        <v>359</v>
      </c>
      <c r="AP1123" t="s">
        <v>15</v>
      </c>
      <c r="AQ1123" t="s">
        <v>3183</v>
      </c>
      <c r="AR1123">
        <v>136220</v>
      </c>
      <c r="AS1123" t="s">
        <v>3184</v>
      </c>
    </row>
    <row r="1124" spans="1:45" x14ac:dyDescent="0.25">
      <c r="A1124" t="s">
        <v>631</v>
      </c>
      <c r="B1124" t="s">
        <v>1</v>
      </c>
      <c r="C1124" s="1">
        <v>42920</v>
      </c>
      <c r="D1124" t="s">
        <v>2</v>
      </c>
      <c r="E1124">
        <v>37</v>
      </c>
      <c r="F1124">
        <v>1</v>
      </c>
      <c r="G1124">
        <v>4</v>
      </c>
      <c r="H1124">
        <v>3</v>
      </c>
      <c r="I1124">
        <v>1</v>
      </c>
      <c r="J1124">
        <v>1</v>
      </c>
      <c r="K1124">
        <v>2</v>
      </c>
      <c r="L1124">
        <v>0</v>
      </c>
      <c r="M1124">
        <v>1</v>
      </c>
      <c r="N1124">
        <v>5</v>
      </c>
      <c r="O1124">
        <v>8</v>
      </c>
      <c r="P1124">
        <v>13</v>
      </c>
      <c r="Q1124" t="s">
        <v>125</v>
      </c>
      <c r="R1124" t="s">
        <v>632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 t="s">
        <v>5</v>
      </c>
      <c r="AA1124" t="s">
        <v>826</v>
      </c>
      <c r="AB1124" t="s">
        <v>7</v>
      </c>
      <c r="AC1124" t="s">
        <v>44</v>
      </c>
      <c r="AD1124" t="s">
        <v>129</v>
      </c>
      <c r="AE1124" t="s">
        <v>824</v>
      </c>
      <c r="AF1124">
        <v>0</v>
      </c>
      <c r="AG1124">
        <v>0</v>
      </c>
      <c r="AH1124" t="s">
        <v>21</v>
      </c>
      <c r="AI1124">
        <v>0</v>
      </c>
      <c r="AJ1124">
        <v>0</v>
      </c>
      <c r="AK1124">
        <v>0</v>
      </c>
      <c r="AL1124" t="s">
        <v>11</v>
      </c>
      <c r="AM1124" t="s">
        <v>818</v>
      </c>
      <c r="AN1124" t="s">
        <v>13</v>
      </c>
      <c r="AO1124" t="s">
        <v>359</v>
      </c>
      <c r="AP1124" t="s">
        <v>15</v>
      </c>
      <c r="AQ1124" t="s">
        <v>844</v>
      </c>
      <c r="AR1124">
        <v>136221</v>
      </c>
      <c r="AS1124" t="s">
        <v>3185</v>
      </c>
    </row>
    <row r="1125" spans="1:45" x14ac:dyDescent="0.25">
      <c r="A1125" t="s">
        <v>631</v>
      </c>
      <c r="B1125" t="s">
        <v>1</v>
      </c>
      <c r="C1125" s="1">
        <v>42920</v>
      </c>
      <c r="D1125" t="s">
        <v>2</v>
      </c>
      <c r="E1125">
        <v>40</v>
      </c>
      <c r="F1125">
        <v>3</v>
      </c>
      <c r="G1125">
        <v>1</v>
      </c>
      <c r="H1125">
        <v>2</v>
      </c>
      <c r="I1125">
        <v>1</v>
      </c>
      <c r="J1125">
        <v>2</v>
      </c>
      <c r="K1125">
        <v>1</v>
      </c>
      <c r="L1125">
        <v>1</v>
      </c>
      <c r="M1125">
        <v>0</v>
      </c>
      <c r="N1125">
        <v>8</v>
      </c>
      <c r="O1125">
        <v>3</v>
      </c>
      <c r="P1125">
        <v>11</v>
      </c>
      <c r="Q1125" t="s">
        <v>183</v>
      </c>
      <c r="R1125" t="s">
        <v>632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 t="s">
        <v>5</v>
      </c>
      <c r="AA1125" t="s">
        <v>826</v>
      </c>
      <c r="AB1125" t="s">
        <v>7</v>
      </c>
      <c r="AC1125" t="s">
        <v>44</v>
      </c>
      <c r="AD1125" t="s">
        <v>129</v>
      </c>
      <c r="AE1125" t="s">
        <v>637</v>
      </c>
      <c r="AF1125">
        <v>0</v>
      </c>
      <c r="AG1125">
        <v>0</v>
      </c>
      <c r="AH1125" t="s">
        <v>21</v>
      </c>
      <c r="AI1125">
        <v>0</v>
      </c>
      <c r="AJ1125">
        <v>0</v>
      </c>
      <c r="AK1125">
        <v>0</v>
      </c>
      <c r="AL1125" t="s">
        <v>11</v>
      </c>
      <c r="AM1125" t="s">
        <v>12</v>
      </c>
      <c r="AN1125" t="s">
        <v>13</v>
      </c>
      <c r="AO1125" t="s">
        <v>359</v>
      </c>
      <c r="AP1125" t="s">
        <v>15</v>
      </c>
      <c r="AQ1125" t="s">
        <v>844</v>
      </c>
      <c r="AR1125">
        <v>136222</v>
      </c>
      <c r="AS1125" t="s">
        <v>3186</v>
      </c>
    </row>
    <row r="1126" spans="1:45" x14ac:dyDescent="0.25">
      <c r="A1126" t="s">
        <v>631</v>
      </c>
      <c r="B1126" t="s">
        <v>1</v>
      </c>
      <c r="C1126" s="1">
        <v>42920</v>
      </c>
      <c r="D1126" t="s">
        <v>2</v>
      </c>
      <c r="E1126">
        <v>27</v>
      </c>
      <c r="F1126">
        <v>2</v>
      </c>
      <c r="G1126">
        <v>1</v>
      </c>
      <c r="H1126">
        <v>3</v>
      </c>
      <c r="I1126">
        <v>1</v>
      </c>
      <c r="J1126">
        <v>0</v>
      </c>
      <c r="K1126">
        <v>1</v>
      </c>
      <c r="L1126">
        <v>0</v>
      </c>
      <c r="M1126">
        <v>1</v>
      </c>
      <c r="N1126">
        <v>5</v>
      </c>
      <c r="O1126">
        <v>4</v>
      </c>
      <c r="P1126">
        <v>9</v>
      </c>
      <c r="Q1126" t="s">
        <v>125</v>
      </c>
      <c r="R1126" t="s">
        <v>7</v>
      </c>
      <c r="S1126" t="s">
        <v>105</v>
      </c>
      <c r="T1126" t="s">
        <v>125</v>
      </c>
      <c r="U1126" t="s">
        <v>408</v>
      </c>
      <c r="V1126">
        <v>0</v>
      </c>
      <c r="W1126">
        <v>0</v>
      </c>
      <c r="X1126" t="s">
        <v>21</v>
      </c>
      <c r="Y1126">
        <v>0</v>
      </c>
      <c r="Z1126">
        <v>0</v>
      </c>
      <c r="AA1126">
        <v>0</v>
      </c>
      <c r="AB1126" t="s">
        <v>7</v>
      </c>
      <c r="AC1126" t="s">
        <v>44</v>
      </c>
      <c r="AD1126" t="s">
        <v>129</v>
      </c>
      <c r="AE1126" t="s">
        <v>634</v>
      </c>
      <c r="AF1126">
        <v>0</v>
      </c>
      <c r="AG1126">
        <v>0</v>
      </c>
      <c r="AH1126" t="s">
        <v>21</v>
      </c>
      <c r="AI1126">
        <v>0</v>
      </c>
      <c r="AJ1126">
        <v>0</v>
      </c>
      <c r="AK1126">
        <v>0</v>
      </c>
      <c r="AL1126" t="s">
        <v>11</v>
      </c>
      <c r="AM1126" t="s">
        <v>49</v>
      </c>
      <c r="AN1126" t="s">
        <v>41</v>
      </c>
      <c r="AO1126" t="s">
        <v>830</v>
      </c>
      <c r="AP1126" t="s">
        <v>15</v>
      </c>
      <c r="AQ1126" t="s">
        <v>278</v>
      </c>
      <c r="AR1126">
        <v>136223</v>
      </c>
      <c r="AS1126" t="s">
        <v>3187</v>
      </c>
    </row>
    <row r="1127" spans="1:45" x14ac:dyDescent="0.25">
      <c r="A1127" t="s">
        <v>631</v>
      </c>
      <c r="B1127" t="s">
        <v>1</v>
      </c>
      <c r="C1127" s="1">
        <v>42920</v>
      </c>
      <c r="D1127" t="s">
        <v>35</v>
      </c>
      <c r="E1127">
        <v>35</v>
      </c>
      <c r="F1127">
        <v>3</v>
      </c>
      <c r="G1127">
        <v>1</v>
      </c>
      <c r="H1127">
        <v>2</v>
      </c>
      <c r="I1127">
        <v>1</v>
      </c>
      <c r="J1127">
        <v>1</v>
      </c>
      <c r="K1127">
        <v>1</v>
      </c>
      <c r="L1127">
        <v>0</v>
      </c>
      <c r="M1127">
        <v>0</v>
      </c>
      <c r="N1127">
        <v>6</v>
      </c>
      <c r="O1127">
        <v>3</v>
      </c>
      <c r="P1127">
        <v>9</v>
      </c>
      <c r="Q1127" t="s">
        <v>531</v>
      </c>
      <c r="R1127" t="s">
        <v>7</v>
      </c>
      <c r="S1127" t="s">
        <v>44</v>
      </c>
      <c r="T1127" t="s">
        <v>531</v>
      </c>
      <c r="U1127" t="s">
        <v>133</v>
      </c>
      <c r="V1127">
        <v>0</v>
      </c>
      <c r="W1127">
        <v>0</v>
      </c>
      <c r="X1127" t="s">
        <v>21</v>
      </c>
      <c r="Y1127">
        <v>0</v>
      </c>
      <c r="Z1127">
        <v>0</v>
      </c>
      <c r="AA1127">
        <v>0</v>
      </c>
      <c r="AB1127" t="s">
        <v>7</v>
      </c>
      <c r="AC1127" t="s">
        <v>44</v>
      </c>
      <c r="AD1127" t="s">
        <v>129</v>
      </c>
      <c r="AE1127" t="s">
        <v>820</v>
      </c>
      <c r="AF1127">
        <v>0</v>
      </c>
      <c r="AG1127">
        <v>0</v>
      </c>
      <c r="AH1127" t="s">
        <v>21</v>
      </c>
      <c r="AI1127">
        <v>0</v>
      </c>
      <c r="AJ1127">
        <v>0</v>
      </c>
      <c r="AK1127">
        <v>0</v>
      </c>
      <c r="AL1127" t="s">
        <v>11</v>
      </c>
      <c r="AM1127" t="s">
        <v>49</v>
      </c>
      <c r="AN1127" t="s">
        <v>41</v>
      </c>
      <c r="AO1127" t="s">
        <v>830</v>
      </c>
      <c r="AP1127" t="s">
        <v>15</v>
      </c>
      <c r="AQ1127" t="s">
        <v>91</v>
      </c>
      <c r="AR1127">
        <v>136224</v>
      </c>
      <c r="AS1127" t="s">
        <v>3188</v>
      </c>
    </row>
    <row r="1128" spans="1:45" x14ac:dyDescent="0.25">
      <c r="A1128" t="s">
        <v>631</v>
      </c>
      <c r="B1128" t="s">
        <v>1</v>
      </c>
      <c r="C1128" s="1">
        <v>42920</v>
      </c>
      <c r="D1128" t="s">
        <v>2</v>
      </c>
      <c r="E1128">
        <v>30</v>
      </c>
      <c r="F1128">
        <v>2</v>
      </c>
      <c r="G1128">
        <v>1</v>
      </c>
      <c r="H1128">
        <v>3</v>
      </c>
      <c r="I1128">
        <v>1</v>
      </c>
      <c r="J1128">
        <v>1</v>
      </c>
      <c r="K1128">
        <v>1</v>
      </c>
      <c r="L1128">
        <v>0</v>
      </c>
      <c r="M1128">
        <v>1</v>
      </c>
      <c r="N1128">
        <v>6</v>
      </c>
      <c r="O1128">
        <v>4</v>
      </c>
      <c r="P1128">
        <v>10</v>
      </c>
      <c r="Q1128" t="s">
        <v>125</v>
      </c>
      <c r="R1128" t="s">
        <v>632</v>
      </c>
      <c r="S1128" t="s">
        <v>2005</v>
      </c>
      <c r="T1128" t="s">
        <v>2221</v>
      </c>
      <c r="U1128">
        <v>0</v>
      </c>
      <c r="V1128">
        <v>0</v>
      </c>
      <c r="W1128">
        <v>0</v>
      </c>
      <c r="X1128">
        <v>0</v>
      </c>
      <c r="Y1128">
        <v>0</v>
      </c>
      <c r="Z1128" t="s">
        <v>21</v>
      </c>
      <c r="AA1128">
        <v>0</v>
      </c>
      <c r="AB1128" t="s">
        <v>7</v>
      </c>
      <c r="AC1128" t="s">
        <v>44</v>
      </c>
      <c r="AD1128" t="s">
        <v>129</v>
      </c>
      <c r="AE1128" t="s">
        <v>824</v>
      </c>
      <c r="AF1128">
        <v>0</v>
      </c>
      <c r="AG1128">
        <v>0</v>
      </c>
      <c r="AH1128" t="s">
        <v>21</v>
      </c>
      <c r="AI1128">
        <v>0</v>
      </c>
      <c r="AJ1128">
        <v>0</v>
      </c>
      <c r="AK1128">
        <v>0</v>
      </c>
      <c r="AL1128" t="s">
        <v>427</v>
      </c>
      <c r="AM1128" t="s">
        <v>26</v>
      </c>
      <c r="AN1128" t="s">
        <v>41</v>
      </c>
      <c r="AO1128" t="s">
        <v>359</v>
      </c>
      <c r="AP1128" t="s">
        <v>15</v>
      </c>
      <c r="AQ1128" t="s">
        <v>278</v>
      </c>
      <c r="AR1128">
        <v>136225</v>
      </c>
      <c r="AS1128" t="s">
        <v>3189</v>
      </c>
    </row>
    <row r="1129" spans="1:45" x14ac:dyDescent="0.25">
      <c r="A1129" t="s">
        <v>631</v>
      </c>
      <c r="B1129" t="s">
        <v>1</v>
      </c>
      <c r="C1129" s="1">
        <v>42920</v>
      </c>
      <c r="D1129" t="s">
        <v>35</v>
      </c>
      <c r="E1129">
        <v>40</v>
      </c>
      <c r="F1129">
        <v>2</v>
      </c>
      <c r="G1129">
        <v>1</v>
      </c>
      <c r="H1129">
        <v>4</v>
      </c>
      <c r="I1129">
        <v>2</v>
      </c>
      <c r="J1129">
        <v>3</v>
      </c>
      <c r="K1129">
        <v>1</v>
      </c>
      <c r="L1129">
        <v>0</v>
      </c>
      <c r="M1129">
        <v>1</v>
      </c>
      <c r="N1129">
        <v>9</v>
      </c>
      <c r="O1129">
        <v>5</v>
      </c>
      <c r="P1129">
        <v>14</v>
      </c>
      <c r="Q1129" t="s">
        <v>493</v>
      </c>
      <c r="R1129" t="s">
        <v>632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 t="s">
        <v>5</v>
      </c>
      <c r="AA1129" t="s">
        <v>826</v>
      </c>
      <c r="AB1129" t="s">
        <v>7</v>
      </c>
      <c r="AC1129" t="s">
        <v>44</v>
      </c>
      <c r="AD1129" t="s">
        <v>129</v>
      </c>
      <c r="AE1129" t="s">
        <v>634</v>
      </c>
      <c r="AF1129">
        <v>0</v>
      </c>
      <c r="AG1129">
        <v>0</v>
      </c>
      <c r="AH1129" t="s">
        <v>21</v>
      </c>
      <c r="AI1129">
        <v>0</v>
      </c>
      <c r="AJ1129">
        <v>0</v>
      </c>
      <c r="AK1129">
        <v>0</v>
      </c>
      <c r="AL1129" t="s">
        <v>11</v>
      </c>
      <c r="AM1129" t="s">
        <v>26</v>
      </c>
      <c r="AN1129" t="s">
        <v>13</v>
      </c>
      <c r="AO1129" t="s">
        <v>359</v>
      </c>
      <c r="AP1129" t="s">
        <v>15</v>
      </c>
      <c r="AQ1129" t="s">
        <v>191</v>
      </c>
      <c r="AR1129">
        <v>136226</v>
      </c>
      <c r="AS1129" t="s">
        <v>3190</v>
      </c>
    </row>
    <row r="1130" spans="1:45" x14ac:dyDescent="0.25">
      <c r="A1130" t="s">
        <v>631</v>
      </c>
      <c r="B1130" t="s">
        <v>1</v>
      </c>
      <c r="C1130" s="1">
        <v>42920</v>
      </c>
      <c r="D1130" t="s">
        <v>35</v>
      </c>
      <c r="E1130">
        <v>13</v>
      </c>
      <c r="F1130">
        <v>0</v>
      </c>
      <c r="G1130">
        <v>0</v>
      </c>
      <c r="H1130">
        <v>1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1</v>
      </c>
      <c r="O1130">
        <v>0</v>
      </c>
      <c r="P1130">
        <v>1</v>
      </c>
      <c r="Q1130" t="s">
        <v>125</v>
      </c>
      <c r="R1130" t="s">
        <v>632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 t="s">
        <v>5</v>
      </c>
      <c r="AA1130" t="s">
        <v>826</v>
      </c>
      <c r="AB1130" t="s">
        <v>7</v>
      </c>
      <c r="AC1130" t="s">
        <v>44</v>
      </c>
      <c r="AD1130" t="s">
        <v>129</v>
      </c>
      <c r="AE1130" t="s">
        <v>637</v>
      </c>
      <c r="AF1130">
        <v>0</v>
      </c>
      <c r="AG1130">
        <v>0</v>
      </c>
      <c r="AH1130" t="s">
        <v>21</v>
      </c>
      <c r="AI1130">
        <v>0</v>
      </c>
      <c r="AJ1130">
        <v>0</v>
      </c>
      <c r="AK1130">
        <v>0</v>
      </c>
      <c r="AL1130" t="s">
        <v>11</v>
      </c>
      <c r="AM1130" t="s">
        <v>818</v>
      </c>
      <c r="AN1130" t="s">
        <v>41</v>
      </c>
      <c r="AO1130" t="s">
        <v>904</v>
      </c>
      <c r="AP1130" t="s">
        <v>905</v>
      </c>
      <c r="AQ1130" t="s">
        <v>227</v>
      </c>
      <c r="AR1130">
        <v>136227</v>
      </c>
      <c r="AS1130" t="s">
        <v>3191</v>
      </c>
    </row>
    <row r="1131" spans="1:45" x14ac:dyDescent="0.25">
      <c r="A1131" t="s">
        <v>631</v>
      </c>
      <c r="B1131" t="s">
        <v>1</v>
      </c>
      <c r="C1131" s="1">
        <v>42920</v>
      </c>
      <c r="D1131" t="s">
        <v>2</v>
      </c>
      <c r="E1131">
        <v>36</v>
      </c>
      <c r="F1131">
        <v>3</v>
      </c>
      <c r="G1131">
        <v>1</v>
      </c>
      <c r="H1131">
        <v>2</v>
      </c>
      <c r="I1131">
        <v>1</v>
      </c>
      <c r="J1131">
        <v>1</v>
      </c>
      <c r="K1131">
        <v>1</v>
      </c>
      <c r="L1131">
        <v>0</v>
      </c>
      <c r="M1131">
        <v>1</v>
      </c>
      <c r="N1131">
        <v>6</v>
      </c>
      <c r="O1131">
        <v>4</v>
      </c>
      <c r="P1131">
        <v>10</v>
      </c>
      <c r="Q1131" t="s">
        <v>129</v>
      </c>
      <c r="R1131" t="s">
        <v>632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 t="s">
        <v>5</v>
      </c>
      <c r="AA1131" t="s">
        <v>826</v>
      </c>
      <c r="AB1131" t="s">
        <v>7</v>
      </c>
      <c r="AC1131" t="s">
        <v>44</v>
      </c>
      <c r="AD1131" t="s">
        <v>129</v>
      </c>
      <c r="AE1131" t="s">
        <v>634</v>
      </c>
      <c r="AF1131">
        <v>0</v>
      </c>
      <c r="AG1131">
        <v>0</v>
      </c>
      <c r="AH1131" t="s">
        <v>21</v>
      </c>
      <c r="AI1131">
        <v>0</v>
      </c>
      <c r="AJ1131">
        <v>0</v>
      </c>
      <c r="AK1131">
        <v>0</v>
      </c>
      <c r="AL1131" t="s">
        <v>11</v>
      </c>
      <c r="AM1131" t="s">
        <v>26</v>
      </c>
      <c r="AN1131" t="s">
        <v>13</v>
      </c>
      <c r="AO1131" t="s">
        <v>359</v>
      </c>
      <c r="AP1131" t="s">
        <v>28</v>
      </c>
      <c r="AQ1131" t="s">
        <v>3192</v>
      </c>
      <c r="AR1131">
        <v>136228</v>
      </c>
      <c r="AS1131" t="s">
        <v>3193</v>
      </c>
    </row>
    <row r="1132" spans="1:45" x14ac:dyDescent="0.25">
      <c r="A1132" t="s">
        <v>631</v>
      </c>
      <c r="B1132" t="s">
        <v>1</v>
      </c>
      <c r="C1132" s="1">
        <v>42920</v>
      </c>
      <c r="D1132" t="s">
        <v>35</v>
      </c>
      <c r="E1132">
        <v>28</v>
      </c>
      <c r="F1132">
        <v>1</v>
      </c>
      <c r="G1132">
        <v>3</v>
      </c>
      <c r="H1132">
        <v>1</v>
      </c>
      <c r="I1132">
        <v>1</v>
      </c>
      <c r="J1132">
        <v>1</v>
      </c>
      <c r="K1132">
        <v>1</v>
      </c>
      <c r="L1132">
        <v>0</v>
      </c>
      <c r="M1132">
        <v>0</v>
      </c>
      <c r="N1132">
        <v>3</v>
      </c>
      <c r="O1132">
        <v>5</v>
      </c>
      <c r="P1132">
        <v>8</v>
      </c>
      <c r="Q1132" t="s">
        <v>129</v>
      </c>
      <c r="R1132" t="s">
        <v>7</v>
      </c>
      <c r="S1132" t="s">
        <v>44</v>
      </c>
      <c r="T1132" t="s">
        <v>129</v>
      </c>
      <c r="U1132" t="s">
        <v>637</v>
      </c>
      <c r="V1132">
        <v>0</v>
      </c>
      <c r="W1132">
        <v>0</v>
      </c>
      <c r="X1132" t="s">
        <v>21</v>
      </c>
      <c r="Y1132">
        <v>0</v>
      </c>
      <c r="Z1132">
        <v>0</v>
      </c>
      <c r="AA1132">
        <v>0</v>
      </c>
      <c r="AB1132" t="s">
        <v>632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 t="s">
        <v>5</v>
      </c>
      <c r="AK1132" t="s">
        <v>826</v>
      </c>
      <c r="AL1132" t="s">
        <v>11</v>
      </c>
      <c r="AM1132" t="s">
        <v>71</v>
      </c>
      <c r="AN1132" t="s">
        <v>41</v>
      </c>
      <c r="AO1132" t="s">
        <v>359</v>
      </c>
      <c r="AP1132" t="s">
        <v>15</v>
      </c>
      <c r="AQ1132">
        <v>0</v>
      </c>
      <c r="AR1132">
        <v>136229</v>
      </c>
      <c r="AS1132" t="s">
        <v>3194</v>
      </c>
    </row>
    <row r="1133" spans="1:45" x14ac:dyDescent="0.25">
      <c r="A1133" t="s">
        <v>631</v>
      </c>
      <c r="B1133" t="s">
        <v>1</v>
      </c>
      <c r="C1133" s="1">
        <v>42920</v>
      </c>
      <c r="D1133" t="s">
        <v>2</v>
      </c>
      <c r="E1133">
        <v>30</v>
      </c>
      <c r="F1133">
        <v>1</v>
      </c>
      <c r="G1133">
        <v>2</v>
      </c>
      <c r="H1133">
        <v>0</v>
      </c>
      <c r="I1133">
        <v>0</v>
      </c>
      <c r="J1133">
        <v>0</v>
      </c>
      <c r="K1133">
        <v>1</v>
      </c>
      <c r="L1133">
        <v>0</v>
      </c>
      <c r="M1133">
        <v>0</v>
      </c>
      <c r="N1133">
        <v>1</v>
      </c>
      <c r="O1133">
        <v>3</v>
      </c>
      <c r="P1133">
        <v>4</v>
      </c>
      <c r="Q1133" t="s">
        <v>129</v>
      </c>
      <c r="R1133" t="s">
        <v>7</v>
      </c>
      <c r="S1133" t="s">
        <v>44</v>
      </c>
      <c r="T1133" t="s">
        <v>129</v>
      </c>
      <c r="U1133" t="s">
        <v>820</v>
      </c>
      <c r="V1133">
        <v>0</v>
      </c>
      <c r="W1133">
        <v>0</v>
      </c>
      <c r="X1133" t="s">
        <v>21</v>
      </c>
      <c r="Y1133">
        <v>0</v>
      </c>
      <c r="Z1133">
        <v>0</v>
      </c>
      <c r="AA1133">
        <v>0</v>
      </c>
      <c r="AB1133" t="s">
        <v>632</v>
      </c>
      <c r="AC1133" t="s">
        <v>636</v>
      </c>
      <c r="AD1133" t="s">
        <v>2258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 t="s">
        <v>21</v>
      </c>
      <c r="AK1133">
        <v>0</v>
      </c>
      <c r="AL1133" t="s">
        <v>11</v>
      </c>
      <c r="AM1133" t="s">
        <v>71</v>
      </c>
      <c r="AN1133" t="s">
        <v>13</v>
      </c>
      <c r="AO1133" t="s">
        <v>359</v>
      </c>
      <c r="AP1133" t="s">
        <v>28</v>
      </c>
      <c r="AQ1133">
        <v>0</v>
      </c>
      <c r="AR1133">
        <v>136230</v>
      </c>
      <c r="AS1133" t="s">
        <v>3195</v>
      </c>
    </row>
    <row r="1134" spans="1:45" x14ac:dyDescent="0.25">
      <c r="A1134" t="s">
        <v>631</v>
      </c>
      <c r="B1134" t="s">
        <v>1</v>
      </c>
      <c r="C1134" s="1">
        <v>42920</v>
      </c>
      <c r="D1134" t="s">
        <v>2</v>
      </c>
      <c r="E1134">
        <v>40</v>
      </c>
      <c r="F1134">
        <v>3</v>
      </c>
      <c r="G1134">
        <v>1</v>
      </c>
      <c r="H1134">
        <v>2</v>
      </c>
      <c r="I1134">
        <v>1</v>
      </c>
      <c r="J1134">
        <v>0</v>
      </c>
      <c r="K1134">
        <v>1</v>
      </c>
      <c r="L1134">
        <v>0</v>
      </c>
      <c r="M1134">
        <v>0</v>
      </c>
      <c r="N1134">
        <v>5</v>
      </c>
      <c r="O1134">
        <v>3</v>
      </c>
      <c r="P1134">
        <v>8</v>
      </c>
      <c r="Q1134" t="s">
        <v>125</v>
      </c>
      <c r="R1134" t="s">
        <v>7</v>
      </c>
      <c r="S1134" t="s">
        <v>44</v>
      </c>
      <c r="T1134" t="s">
        <v>129</v>
      </c>
      <c r="U1134" t="s">
        <v>637</v>
      </c>
      <c r="V1134">
        <v>0</v>
      </c>
      <c r="W1134">
        <v>0</v>
      </c>
      <c r="X1134" t="s">
        <v>21</v>
      </c>
      <c r="Y1134">
        <v>0</v>
      </c>
      <c r="Z1134">
        <v>0</v>
      </c>
      <c r="AA1134">
        <v>0</v>
      </c>
      <c r="AB1134" t="s">
        <v>632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 t="s">
        <v>5</v>
      </c>
      <c r="AK1134" t="s">
        <v>826</v>
      </c>
      <c r="AL1134" t="s">
        <v>11</v>
      </c>
      <c r="AM1134" t="s">
        <v>818</v>
      </c>
      <c r="AN1134" t="s">
        <v>41</v>
      </c>
      <c r="AO1134" t="s">
        <v>359</v>
      </c>
      <c r="AP1134" t="s">
        <v>15</v>
      </c>
      <c r="AQ1134" t="s">
        <v>91</v>
      </c>
      <c r="AR1134">
        <v>136231</v>
      </c>
      <c r="AS1134" t="s">
        <v>3196</v>
      </c>
    </row>
    <row r="1135" spans="1:45" x14ac:dyDescent="0.25">
      <c r="A1135" t="s">
        <v>631</v>
      </c>
      <c r="B1135" t="s">
        <v>1</v>
      </c>
      <c r="C1135" s="1">
        <v>42920</v>
      </c>
      <c r="D1135" t="s">
        <v>35</v>
      </c>
      <c r="E1135">
        <v>31</v>
      </c>
      <c r="F1135">
        <v>1</v>
      </c>
      <c r="G1135">
        <v>2</v>
      </c>
      <c r="H1135">
        <v>0</v>
      </c>
      <c r="I1135">
        <v>0</v>
      </c>
      <c r="J1135">
        <v>1</v>
      </c>
      <c r="K1135">
        <v>1</v>
      </c>
      <c r="L1135">
        <v>0</v>
      </c>
      <c r="M1135">
        <v>0</v>
      </c>
      <c r="N1135">
        <v>2</v>
      </c>
      <c r="O1135">
        <v>3</v>
      </c>
      <c r="P1135">
        <v>5</v>
      </c>
      <c r="Q1135" t="s">
        <v>129</v>
      </c>
      <c r="R1135" t="s">
        <v>7</v>
      </c>
      <c r="S1135" t="s">
        <v>44</v>
      </c>
      <c r="T1135" t="s">
        <v>129</v>
      </c>
      <c r="U1135" t="s">
        <v>637</v>
      </c>
      <c r="V1135">
        <v>0</v>
      </c>
      <c r="W1135">
        <v>0</v>
      </c>
      <c r="X1135" t="s">
        <v>21</v>
      </c>
      <c r="Y1135">
        <v>0</v>
      </c>
      <c r="Z1135">
        <v>0</v>
      </c>
      <c r="AA1135">
        <v>0</v>
      </c>
      <c r="AB1135" t="s">
        <v>632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 t="s">
        <v>5</v>
      </c>
      <c r="AK1135" t="s">
        <v>826</v>
      </c>
      <c r="AL1135" t="s">
        <v>11</v>
      </c>
      <c r="AM1135" t="s">
        <v>818</v>
      </c>
      <c r="AN1135" t="s">
        <v>41</v>
      </c>
      <c r="AO1135" t="s">
        <v>359</v>
      </c>
      <c r="AP1135" t="s">
        <v>15</v>
      </c>
      <c r="AQ1135" t="s">
        <v>47</v>
      </c>
      <c r="AR1135">
        <v>136232</v>
      </c>
      <c r="AS1135" t="s">
        <v>3197</v>
      </c>
    </row>
    <row r="1136" spans="1:45" x14ac:dyDescent="0.25">
      <c r="A1136" t="s">
        <v>631</v>
      </c>
      <c r="B1136" t="s">
        <v>1</v>
      </c>
      <c r="C1136" s="1">
        <v>42920</v>
      </c>
      <c r="D1136" t="s">
        <v>2</v>
      </c>
      <c r="E1136">
        <v>40</v>
      </c>
      <c r="F1136">
        <v>1</v>
      </c>
      <c r="G1136">
        <v>2</v>
      </c>
      <c r="H1136">
        <v>3</v>
      </c>
      <c r="I1136">
        <v>1</v>
      </c>
      <c r="J1136">
        <v>1</v>
      </c>
      <c r="K1136">
        <v>1</v>
      </c>
      <c r="L1136">
        <v>0</v>
      </c>
      <c r="M1136">
        <v>1</v>
      </c>
      <c r="N1136">
        <v>5</v>
      </c>
      <c r="O1136">
        <v>5</v>
      </c>
      <c r="P1136">
        <v>10</v>
      </c>
      <c r="Q1136" t="s">
        <v>531</v>
      </c>
      <c r="R1136" t="s">
        <v>7</v>
      </c>
      <c r="S1136" t="s">
        <v>44</v>
      </c>
      <c r="T1136" t="s">
        <v>129</v>
      </c>
      <c r="U1136" t="s">
        <v>634</v>
      </c>
      <c r="V1136">
        <v>0</v>
      </c>
      <c r="W1136">
        <v>0</v>
      </c>
      <c r="X1136" t="s">
        <v>21</v>
      </c>
      <c r="Y1136">
        <v>0</v>
      </c>
      <c r="Z1136">
        <v>0</v>
      </c>
      <c r="AA1136">
        <v>0</v>
      </c>
      <c r="AB1136" t="s">
        <v>632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 t="s">
        <v>5</v>
      </c>
      <c r="AK1136" t="s">
        <v>826</v>
      </c>
      <c r="AL1136" t="s">
        <v>11</v>
      </c>
      <c r="AM1136" t="s">
        <v>818</v>
      </c>
      <c r="AN1136" t="s">
        <v>41</v>
      </c>
      <c r="AO1136" t="s">
        <v>359</v>
      </c>
      <c r="AP1136" t="s">
        <v>15</v>
      </c>
      <c r="AQ1136" t="s">
        <v>29</v>
      </c>
      <c r="AR1136">
        <v>136233</v>
      </c>
      <c r="AS1136" t="s">
        <v>3198</v>
      </c>
    </row>
    <row r="1137" spans="1:45" x14ac:dyDescent="0.25">
      <c r="A1137" t="s">
        <v>828</v>
      </c>
      <c r="B1137" t="s">
        <v>1133</v>
      </c>
      <c r="C1137" s="1">
        <v>42918</v>
      </c>
      <c r="D1137" t="s">
        <v>2</v>
      </c>
      <c r="E1137">
        <v>32</v>
      </c>
      <c r="F1137">
        <v>0</v>
      </c>
      <c r="G1137">
        <v>0</v>
      </c>
      <c r="H1137">
        <v>1</v>
      </c>
      <c r="I1137">
        <v>1</v>
      </c>
      <c r="J1137">
        <v>0</v>
      </c>
      <c r="K1137">
        <v>1</v>
      </c>
      <c r="L1137">
        <v>0</v>
      </c>
      <c r="M1137">
        <v>0</v>
      </c>
      <c r="N1137">
        <v>1</v>
      </c>
      <c r="O1137">
        <v>2</v>
      </c>
      <c r="P1137">
        <v>3</v>
      </c>
      <c r="Q1137" t="s">
        <v>125</v>
      </c>
      <c r="R1137" t="s">
        <v>7</v>
      </c>
      <c r="S1137" t="s">
        <v>105</v>
      </c>
      <c r="T1137" t="s">
        <v>125</v>
      </c>
      <c r="U1137" t="s">
        <v>307</v>
      </c>
      <c r="V1137">
        <v>0</v>
      </c>
      <c r="W1137" t="s">
        <v>307</v>
      </c>
      <c r="X1137" t="s">
        <v>21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 t="s">
        <v>427</v>
      </c>
      <c r="AM1137" t="s">
        <v>26</v>
      </c>
      <c r="AN1137" t="s">
        <v>41</v>
      </c>
      <c r="AO1137" t="s">
        <v>830</v>
      </c>
      <c r="AP1137">
        <v>0</v>
      </c>
      <c r="AQ1137" t="s">
        <v>47</v>
      </c>
      <c r="AR1137">
        <v>136701</v>
      </c>
      <c r="AS1137" t="s">
        <v>3199</v>
      </c>
    </row>
    <row r="1138" spans="1:45" x14ac:dyDescent="0.25">
      <c r="A1138" t="s">
        <v>828</v>
      </c>
      <c r="B1138" t="s">
        <v>1134</v>
      </c>
      <c r="C1138" s="1">
        <v>42919</v>
      </c>
      <c r="D1138" t="s">
        <v>2</v>
      </c>
      <c r="E1138">
        <v>28</v>
      </c>
      <c r="F1138">
        <v>1</v>
      </c>
      <c r="G1138">
        <v>2</v>
      </c>
      <c r="H1138">
        <v>1</v>
      </c>
      <c r="I1138">
        <v>0</v>
      </c>
      <c r="J1138">
        <v>0</v>
      </c>
      <c r="K1138">
        <v>1</v>
      </c>
      <c r="L1138">
        <v>0</v>
      </c>
      <c r="M1138">
        <v>0</v>
      </c>
      <c r="N1138">
        <v>2</v>
      </c>
      <c r="O1138">
        <v>3</v>
      </c>
      <c r="P1138">
        <v>5</v>
      </c>
      <c r="Q1138" t="s">
        <v>723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 t="s">
        <v>7</v>
      </c>
      <c r="AC1138" t="s">
        <v>105</v>
      </c>
      <c r="AD1138" t="s">
        <v>3</v>
      </c>
      <c r="AE1138" t="s">
        <v>3</v>
      </c>
      <c r="AF1138">
        <v>0</v>
      </c>
      <c r="AG1138" t="s">
        <v>3200</v>
      </c>
      <c r="AH1138" t="s">
        <v>21</v>
      </c>
      <c r="AI1138">
        <v>0</v>
      </c>
      <c r="AJ1138">
        <v>0</v>
      </c>
      <c r="AK1138">
        <v>0</v>
      </c>
      <c r="AL1138" t="s">
        <v>11</v>
      </c>
      <c r="AM1138" t="s">
        <v>40</v>
      </c>
      <c r="AN1138" t="s">
        <v>41</v>
      </c>
      <c r="AO1138" t="s">
        <v>830</v>
      </c>
      <c r="AP1138">
        <v>0</v>
      </c>
      <c r="AQ1138" t="s">
        <v>47</v>
      </c>
      <c r="AR1138">
        <v>136703</v>
      </c>
      <c r="AS1138" t="s">
        <v>3201</v>
      </c>
    </row>
    <row r="1139" spans="1:45" x14ac:dyDescent="0.25">
      <c r="A1139" t="s">
        <v>828</v>
      </c>
      <c r="B1139" t="s">
        <v>1133</v>
      </c>
      <c r="C1139" s="1">
        <v>42918</v>
      </c>
      <c r="D1139" t="s">
        <v>35</v>
      </c>
      <c r="E1139">
        <v>19</v>
      </c>
      <c r="F1139">
        <v>0</v>
      </c>
      <c r="G1139">
        <v>0</v>
      </c>
      <c r="H1139">
        <v>0</v>
      </c>
      <c r="I1139">
        <v>0</v>
      </c>
      <c r="J1139">
        <v>2</v>
      </c>
      <c r="K1139">
        <v>0</v>
      </c>
      <c r="L1139">
        <v>0</v>
      </c>
      <c r="M1139">
        <v>0</v>
      </c>
      <c r="N1139">
        <v>2</v>
      </c>
      <c r="O1139">
        <v>0</v>
      </c>
      <c r="P1139">
        <v>2</v>
      </c>
      <c r="Q1139" t="s">
        <v>199</v>
      </c>
      <c r="R1139" t="s">
        <v>7</v>
      </c>
      <c r="S1139" t="s">
        <v>105</v>
      </c>
      <c r="T1139" t="s">
        <v>199</v>
      </c>
      <c r="U1139" t="s">
        <v>1683</v>
      </c>
      <c r="V1139">
        <v>0</v>
      </c>
      <c r="W1139" t="s">
        <v>3202</v>
      </c>
      <c r="X1139" t="s">
        <v>21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 t="s">
        <v>427</v>
      </c>
      <c r="AM1139" t="s">
        <v>26</v>
      </c>
      <c r="AN1139" t="s">
        <v>41</v>
      </c>
      <c r="AO1139" t="s">
        <v>830</v>
      </c>
      <c r="AP1139">
        <v>0</v>
      </c>
      <c r="AQ1139">
        <v>0</v>
      </c>
      <c r="AR1139">
        <v>136705</v>
      </c>
      <c r="AS1139" t="s">
        <v>3203</v>
      </c>
    </row>
    <row r="1140" spans="1:45" x14ac:dyDescent="0.25">
      <c r="A1140" t="s">
        <v>0</v>
      </c>
      <c r="B1140" t="s">
        <v>1</v>
      </c>
      <c r="C1140" s="1">
        <v>42919</v>
      </c>
      <c r="D1140" t="s">
        <v>2</v>
      </c>
      <c r="E1140">
        <v>30</v>
      </c>
      <c r="F1140">
        <v>0</v>
      </c>
      <c r="G1140">
        <v>0</v>
      </c>
      <c r="H1140">
        <v>2</v>
      </c>
      <c r="I1140">
        <v>1</v>
      </c>
      <c r="J1140">
        <v>1</v>
      </c>
      <c r="K1140">
        <v>1</v>
      </c>
      <c r="L1140">
        <v>0</v>
      </c>
      <c r="M1140">
        <v>0</v>
      </c>
      <c r="N1140">
        <v>3</v>
      </c>
      <c r="O1140">
        <v>2</v>
      </c>
      <c r="P1140">
        <v>5</v>
      </c>
      <c r="Q1140" t="s">
        <v>667</v>
      </c>
      <c r="R1140" t="s">
        <v>4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 t="s">
        <v>5</v>
      </c>
      <c r="AA1140" t="s">
        <v>46</v>
      </c>
      <c r="AB1140" t="s">
        <v>7</v>
      </c>
      <c r="AC1140" t="s">
        <v>8</v>
      </c>
      <c r="AD1140" t="s">
        <v>9</v>
      </c>
      <c r="AE1140" t="s">
        <v>38</v>
      </c>
      <c r="AF1140">
        <v>0</v>
      </c>
      <c r="AG1140">
        <v>0</v>
      </c>
      <c r="AH1140" t="s">
        <v>21</v>
      </c>
      <c r="AI1140">
        <v>0</v>
      </c>
      <c r="AJ1140">
        <v>0</v>
      </c>
      <c r="AK1140">
        <v>0</v>
      </c>
      <c r="AL1140" t="s">
        <v>11</v>
      </c>
      <c r="AM1140" t="s">
        <v>26</v>
      </c>
      <c r="AN1140" t="s">
        <v>41</v>
      </c>
      <c r="AO1140" t="s">
        <v>14</v>
      </c>
      <c r="AP1140" t="s">
        <v>15</v>
      </c>
      <c r="AQ1140" t="s">
        <v>91</v>
      </c>
      <c r="AR1140">
        <v>136706</v>
      </c>
      <c r="AS1140" t="s">
        <v>3204</v>
      </c>
    </row>
    <row r="1141" spans="1:45" x14ac:dyDescent="0.25">
      <c r="A1141" t="s">
        <v>0</v>
      </c>
      <c r="B1141" t="s">
        <v>1</v>
      </c>
      <c r="C1141" s="1">
        <v>42919</v>
      </c>
      <c r="D1141" t="s">
        <v>2</v>
      </c>
      <c r="E1141">
        <v>45</v>
      </c>
      <c r="F1141">
        <v>0</v>
      </c>
      <c r="G1141">
        <v>0</v>
      </c>
      <c r="H1141">
        <v>1</v>
      </c>
      <c r="I1141">
        <v>1</v>
      </c>
      <c r="J1141">
        <v>0</v>
      </c>
      <c r="K1141">
        <v>2</v>
      </c>
      <c r="L1141">
        <v>0</v>
      </c>
      <c r="M1141">
        <v>1</v>
      </c>
      <c r="N1141">
        <v>1</v>
      </c>
      <c r="O1141">
        <v>4</v>
      </c>
      <c r="P1141">
        <v>5</v>
      </c>
      <c r="Q1141" t="s">
        <v>43</v>
      </c>
      <c r="R1141" t="s">
        <v>4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 t="s">
        <v>5</v>
      </c>
      <c r="AA1141" t="s">
        <v>18</v>
      </c>
      <c r="AB1141" t="s">
        <v>7</v>
      </c>
      <c r="AC1141" t="s">
        <v>8</v>
      </c>
      <c r="AD1141" t="s">
        <v>9</v>
      </c>
      <c r="AE1141" t="s">
        <v>38</v>
      </c>
      <c r="AF1141">
        <v>0</v>
      </c>
      <c r="AG1141">
        <v>0</v>
      </c>
      <c r="AH1141" t="s">
        <v>21</v>
      </c>
      <c r="AI1141">
        <v>0</v>
      </c>
      <c r="AJ1141">
        <v>0</v>
      </c>
      <c r="AK1141">
        <v>0</v>
      </c>
      <c r="AL1141" t="s">
        <v>154</v>
      </c>
      <c r="AM1141" t="s">
        <v>26</v>
      </c>
      <c r="AN1141" t="s">
        <v>41</v>
      </c>
      <c r="AO1141" t="s">
        <v>14</v>
      </c>
      <c r="AP1141" t="s">
        <v>15</v>
      </c>
      <c r="AQ1141">
        <v>0</v>
      </c>
      <c r="AR1141">
        <v>136708</v>
      </c>
      <c r="AS1141" t="s">
        <v>3205</v>
      </c>
    </row>
    <row r="1142" spans="1:45" x14ac:dyDescent="0.25">
      <c r="A1142" t="s">
        <v>828</v>
      </c>
      <c r="B1142" t="s">
        <v>1134</v>
      </c>
      <c r="C1142" s="1">
        <v>42919</v>
      </c>
      <c r="D1142" t="s">
        <v>2</v>
      </c>
      <c r="E1142">
        <v>55</v>
      </c>
      <c r="F1142">
        <v>0</v>
      </c>
      <c r="G1142">
        <v>0</v>
      </c>
      <c r="H1142">
        <v>0</v>
      </c>
      <c r="I1142">
        <v>2</v>
      </c>
      <c r="J1142">
        <v>0</v>
      </c>
      <c r="K1142">
        <v>1</v>
      </c>
      <c r="L1142">
        <v>0</v>
      </c>
      <c r="M1142">
        <v>0</v>
      </c>
      <c r="N1142">
        <v>0</v>
      </c>
      <c r="O1142">
        <v>3</v>
      </c>
      <c r="P1142">
        <v>3</v>
      </c>
      <c r="Q1142" t="s">
        <v>667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 t="s">
        <v>7</v>
      </c>
      <c r="AC1142" t="s">
        <v>105</v>
      </c>
      <c r="AD1142" t="s">
        <v>667</v>
      </c>
      <c r="AE1142" t="s">
        <v>1702</v>
      </c>
      <c r="AF1142">
        <v>0</v>
      </c>
      <c r="AG1142" t="s">
        <v>1702</v>
      </c>
      <c r="AH1142" t="s">
        <v>21</v>
      </c>
      <c r="AI1142">
        <v>0</v>
      </c>
      <c r="AJ1142">
        <v>0</v>
      </c>
      <c r="AK1142">
        <v>0</v>
      </c>
      <c r="AL1142" t="s">
        <v>427</v>
      </c>
      <c r="AM1142" t="s">
        <v>40</v>
      </c>
      <c r="AN1142" t="s">
        <v>41</v>
      </c>
      <c r="AO1142" t="s">
        <v>830</v>
      </c>
      <c r="AP1142">
        <v>0</v>
      </c>
      <c r="AQ1142">
        <v>0</v>
      </c>
      <c r="AR1142">
        <v>136709</v>
      </c>
      <c r="AS1142" t="s">
        <v>3206</v>
      </c>
    </row>
    <row r="1143" spans="1:45" x14ac:dyDescent="0.25">
      <c r="A1143" t="s">
        <v>0</v>
      </c>
      <c r="B1143" t="s">
        <v>1</v>
      </c>
      <c r="C1143" s="1">
        <v>42919</v>
      </c>
      <c r="D1143" t="s">
        <v>2</v>
      </c>
      <c r="E1143">
        <v>37</v>
      </c>
      <c r="F1143">
        <v>1</v>
      </c>
      <c r="G1143">
        <v>0</v>
      </c>
      <c r="H1143">
        <v>3</v>
      </c>
      <c r="I1143">
        <v>4</v>
      </c>
      <c r="J1143">
        <v>1</v>
      </c>
      <c r="K1143">
        <v>1</v>
      </c>
      <c r="L1143">
        <v>0</v>
      </c>
      <c r="M1143">
        <v>0</v>
      </c>
      <c r="N1143">
        <v>5</v>
      </c>
      <c r="O1143">
        <v>5</v>
      </c>
      <c r="P1143">
        <v>10</v>
      </c>
      <c r="Q1143" t="s">
        <v>3</v>
      </c>
      <c r="R1143" t="s">
        <v>4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 t="s">
        <v>5</v>
      </c>
      <c r="AA1143" t="s">
        <v>46</v>
      </c>
      <c r="AB1143" t="s">
        <v>7</v>
      </c>
      <c r="AC1143" t="s">
        <v>8</v>
      </c>
      <c r="AD1143" t="s">
        <v>9</v>
      </c>
      <c r="AE1143" t="s">
        <v>65</v>
      </c>
      <c r="AF1143">
        <v>0</v>
      </c>
      <c r="AG1143">
        <v>0</v>
      </c>
      <c r="AH1143" t="s">
        <v>21</v>
      </c>
      <c r="AI1143">
        <v>0</v>
      </c>
      <c r="AJ1143">
        <v>0</v>
      </c>
      <c r="AK1143">
        <v>0</v>
      </c>
      <c r="AL1143" t="s">
        <v>11</v>
      </c>
      <c r="AM1143" t="s">
        <v>26</v>
      </c>
      <c r="AN1143" t="s">
        <v>13</v>
      </c>
      <c r="AO1143" t="s">
        <v>14</v>
      </c>
      <c r="AP1143" t="s">
        <v>50</v>
      </c>
      <c r="AQ1143" t="s">
        <v>47</v>
      </c>
      <c r="AR1143">
        <v>136710</v>
      </c>
      <c r="AS1143" t="s">
        <v>3207</v>
      </c>
    </row>
    <row r="1144" spans="1:45" x14ac:dyDescent="0.25">
      <c r="A1144" t="s">
        <v>0</v>
      </c>
      <c r="B1144" t="s">
        <v>1</v>
      </c>
      <c r="C1144" s="1">
        <v>42919</v>
      </c>
      <c r="D1144" t="s">
        <v>2</v>
      </c>
      <c r="E1144">
        <v>30</v>
      </c>
      <c r="F1144">
        <v>0</v>
      </c>
      <c r="G1144">
        <v>0</v>
      </c>
      <c r="H1144">
        <v>1</v>
      </c>
      <c r="I1144">
        <v>1</v>
      </c>
      <c r="J1144">
        <v>0</v>
      </c>
      <c r="K1144">
        <v>2</v>
      </c>
      <c r="L1144">
        <v>0</v>
      </c>
      <c r="M1144">
        <v>0</v>
      </c>
      <c r="N1144">
        <v>1</v>
      </c>
      <c r="O1144">
        <v>3</v>
      </c>
      <c r="P1144">
        <v>4</v>
      </c>
      <c r="Q1144" t="s">
        <v>59</v>
      </c>
      <c r="R1144" t="s">
        <v>4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 t="s">
        <v>5</v>
      </c>
      <c r="AA1144" t="s">
        <v>153</v>
      </c>
      <c r="AB1144" t="s">
        <v>7</v>
      </c>
      <c r="AC1144" t="s">
        <v>8</v>
      </c>
      <c r="AD1144" t="s">
        <v>9</v>
      </c>
      <c r="AE1144" t="s">
        <v>65</v>
      </c>
      <c r="AF1144">
        <v>0</v>
      </c>
      <c r="AG1144">
        <v>0</v>
      </c>
      <c r="AH1144" t="s">
        <v>21</v>
      </c>
      <c r="AI1144">
        <v>0</v>
      </c>
      <c r="AJ1144">
        <v>0</v>
      </c>
      <c r="AK1144">
        <v>0</v>
      </c>
      <c r="AL1144" t="s">
        <v>11</v>
      </c>
      <c r="AM1144" t="s">
        <v>22</v>
      </c>
      <c r="AN1144" t="s">
        <v>41</v>
      </c>
      <c r="AO1144" t="s">
        <v>14</v>
      </c>
      <c r="AP1144" t="s">
        <v>50</v>
      </c>
      <c r="AQ1144">
        <v>0</v>
      </c>
      <c r="AR1144">
        <v>136714</v>
      </c>
      <c r="AS1144" t="s">
        <v>3208</v>
      </c>
    </row>
    <row r="1145" spans="1:45" x14ac:dyDescent="0.25">
      <c r="A1145" t="s">
        <v>0</v>
      </c>
      <c r="B1145" t="s">
        <v>1</v>
      </c>
      <c r="C1145" s="1">
        <v>42919</v>
      </c>
      <c r="D1145" t="s">
        <v>2</v>
      </c>
      <c r="E1145">
        <v>38</v>
      </c>
      <c r="F1145">
        <v>0</v>
      </c>
      <c r="G1145">
        <v>0</v>
      </c>
      <c r="H1145">
        <v>2</v>
      </c>
      <c r="I1145">
        <v>3</v>
      </c>
      <c r="J1145">
        <v>0</v>
      </c>
      <c r="K1145">
        <v>1</v>
      </c>
      <c r="L1145">
        <v>0</v>
      </c>
      <c r="M1145">
        <v>0</v>
      </c>
      <c r="N1145">
        <v>2</v>
      </c>
      <c r="O1145">
        <v>4</v>
      </c>
      <c r="P1145">
        <v>6</v>
      </c>
      <c r="Q1145" t="s">
        <v>43</v>
      </c>
      <c r="R1145" t="s">
        <v>4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 t="s">
        <v>5</v>
      </c>
      <c r="AA1145" t="s">
        <v>6</v>
      </c>
      <c r="AB1145" t="s">
        <v>7</v>
      </c>
      <c r="AC1145" t="s">
        <v>8</v>
      </c>
      <c r="AD1145" t="s">
        <v>9</v>
      </c>
      <c r="AE1145" t="s">
        <v>38</v>
      </c>
      <c r="AF1145">
        <v>0</v>
      </c>
      <c r="AG1145">
        <v>0</v>
      </c>
      <c r="AH1145" t="s">
        <v>21</v>
      </c>
      <c r="AI1145">
        <v>0</v>
      </c>
      <c r="AJ1145">
        <v>0</v>
      </c>
      <c r="AK1145">
        <v>0</v>
      </c>
      <c r="AL1145" t="s">
        <v>11</v>
      </c>
      <c r="AM1145" t="s">
        <v>26</v>
      </c>
      <c r="AN1145" t="s">
        <v>41</v>
      </c>
      <c r="AO1145" t="s">
        <v>14</v>
      </c>
      <c r="AP1145" t="s">
        <v>28</v>
      </c>
      <c r="AQ1145">
        <v>0</v>
      </c>
      <c r="AR1145">
        <v>136716</v>
      </c>
      <c r="AS1145" t="s">
        <v>3209</v>
      </c>
    </row>
    <row r="1146" spans="1:45" x14ac:dyDescent="0.25">
      <c r="A1146" t="s">
        <v>828</v>
      </c>
      <c r="B1146" t="s">
        <v>1134</v>
      </c>
      <c r="C1146" s="1">
        <v>42919</v>
      </c>
      <c r="D1146" t="s">
        <v>2</v>
      </c>
      <c r="E1146">
        <v>21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1</v>
      </c>
      <c r="L1146">
        <v>0</v>
      </c>
      <c r="M1146">
        <v>0</v>
      </c>
      <c r="N1146">
        <v>0</v>
      </c>
      <c r="O1146">
        <v>1</v>
      </c>
      <c r="P1146">
        <v>1</v>
      </c>
      <c r="Q1146" t="s">
        <v>723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 t="s">
        <v>7</v>
      </c>
      <c r="AC1146" t="s">
        <v>8</v>
      </c>
      <c r="AD1146" t="s">
        <v>9</v>
      </c>
      <c r="AE1146" t="s">
        <v>9</v>
      </c>
      <c r="AF1146">
        <v>0</v>
      </c>
      <c r="AG1146" t="s">
        <v>3210</v>
      </c>
      <c r="AH1146" t="s">
        <v>21</v>
      </c>
      <c r="AI1146">
        <v>0</v>
      </c>
      <c r="AJ1146">
        <v>0</v>
      </c>
      <c r="AK1146">
        <v>0</v>
      </c>
      <c r="AL1146" t="s">
        <v>154</v>
      </c>
      <c r="AM1146" t="s">
        <v>12</v>
      </c>
      <c r="AN1146" t="s">
        <v>41</v>
      </c>
      <c r="AO1146" t="s">
        <v>904</v>
      </c>
      <c r="AP1146" t="s">
        <v>50</v>
      </c>
      <c r="AQ1146">
        <v>0</v>
      </c>
      <c r="AR1146">
        <v>136717</v>
      </c>
      <c r="AS1146" t="s">
        <v>3211</v>
      </c>
    </row>
    <row r="1147" spans="1:45" x14ac:dyDescent="0.25">
      <c r="A1147" t="s">
        <v>828</v>
      </c>
      <c r="B1147" t="s">
        <v>1134</v>
      </c>
      <c r="C1147" s="1">
        <v>42919</v>
      </c>
      <c r="D1147" t="s">
        <v>2</v>
      </c>
      <c r="E1147">
        <v>24</v>
      </c>
      <c r="F1147">
        <v>1</v>
      </c>
      <c r="G1147">
        <v>0</v>
      </c>
      <c r="H1147">
        <v>0</v>
      </c>
      <c r="I1147">
        <v>1</v>
      </c>
      <c r="J1147">
        <v>0</v>
      </c>
      <c r="K1147">
        <v>1</v>
      </c>
      <c r="L1147">
        <v>1</v>
      </c>
      <c r="M1147">
        <v>0</v>
      </c>
      <c r="N1147">
        <v>2</v>
      </c>
      <c r="O1147">
        <v>2</v>
      </c>
      <c r="P1147">
        <v>4</v>
      </c>
      <c r="Q1147" t="s">
        <v>3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 t="s">
        <v>7</v>
      </c>
      <c r="AC1147" t="s">
        <v>105</v>
      </c>
      <c r="AD1147" t="s">
        <v>3</v>
      </c>
      <c r="AE1147" t="s">
        <v>3</v>
      </c>
      <c r="AF1147">
        <v>0</v>
      </c>
      <c r="AG1147" t="s">
        <v>3212</v>
      </c>
      <c r="AH1147" t="s">
        <v>21</v>
      </c>
      <c r="AI1147">
        <v>0</v>
      </c>
      <c r="AJ1147">
        <v>0</v>
      </c>
      <c r="AK1147">
        <v>0</v>
      </c>
      <c r="AL1147" t="s">
        <v>154</v>
      </c>
      <c r="AM1147" t="s">
        <v>12</v>
      </c>
      <c r="AN1147" t="s">
        <v>41</v>
      </c>
      <c r="AO1147" t="s">
        <v>830</v>
      </c>
      <c r="AP1147">
        <v>0</v>
      </c>
      <c r="AQ1147" t="s">
        <v>47</v>
      </c>
      <c r="AR1147">
        <v>136722</v>
      </c>
      <c r="AS1147" t="s">
        <v>3213</v>
      </c>
    </row>
    <row r="1148" spans="1:45" x14ac:dyDescent="0.25">
      <c r="A1148" t="s">
        <v>0</v>
      </c>
      <c r="B1148" t="s">
        <v>1</v>
      </c>
      <c r="C1148" s="1">
        <v>42919</v>
      </c>
      <c r="D1148" t="s">
        <v>2</v>
      </c>
      <c r="E1148">
        <v>38</v>
      </c>
      <c r="F1148">
        <v>0</v>
      </c>
      <c r="G1148">
        <v>0</v>
      </c>
      <c r="H1148">
        <v>2</v>
      </c>
      <c r="I1148">
        <v>3</v>
      </c>
      <c r="J1148">
        <v>0</v>
      </c>
      <c r="K1148">
        <v>1</v>
      </c>
      <c r="L1148">
        <v>0</v>
      </c>
      <c r="M1148">
        <v>0</v>
      </c>
      <c r="N1148">
        <v>2</v>
      </c>
      <c r="O1148">
        <v>4</v>
      </c>
      <c r="P1148">
        <v>6</v>
      </c>
      <c r="Q1148" t="s">
        <v>43</v>
      </c>
      <c r="R1148" t="s">
        <v>4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 t="s">
        <v>5</v>
      </c>
      <c r="AA1148" t="s">
        <v>6</v>
      </c>
      <c r="AB1148" t="s">
        <v>7</v>
      </c>
      <c r="AC1148" t="s">
        <v>8</v>
      </c>
      <c r="AD1148" t="s">
        <v>9</v>
      </c>
      <c r="AE1148" t="s">
        <v>38</v>
      </c>
      <c r="AF1148">
        <v>0</v>
      </c>
      <c r="AG1148">
        <v>0</v>
      </c>
      <c r="AH1148" t="s">
        <v>21</v>
      </c>
      <c r="AI1148">
        <v>0</v>
      </c>
      <c r="AJ1148">
        <v>0</v>
      </c>
      <c r="AK1148">
        <v>0</v>
      </c>
      <c r="AL1148" t="s">
        <v>11</v>
      </c>
      <c r="AM1148" t="s">
        <v>26</v>
      </c>
      <c r="AN1148" t="s">
        <v>41</v>
      </c>
      <c r="AO1148" t="s">
        <v>14</v>
      </c>
      <c r="AP1148" t="s">
        <v>28</v>
      </c>
      <c r="AQ1148">
        <v>0</v>
      </c>
      <c r="AR1148">
        <v>136723</v>
      </c>
      <c r="AS1148" t="s">
        <v>3214</v>
      </c>
    </row>
    <row r="1149" spans="1:45" x14ac:dyDescent="0.25">
      <c r="A1149" t="s">
        <v>0</v>
      </c>
      <c r="B1149" t="s">
        <v>1</v>
      </c>
      <c r="C1149" s="1">
        <v>42919</v>
      </c>
      <c r="D1149" t="s">
        <v>2</v>
      </c>
      <c r="E1149">
        <v>40</v>
      </c>
      <c r="F1149">
        <v>1</v>
      </c>
      <c r="G1149">
        <v>0</v>
      </c>
      <c r="H1149">
        <v>1</v>
      </c>
      <c r="I1149">
        <v>2</v>
      </c>
      <c r="J1149">
        <v>1</v>
      </c>
      <c r="K1149">
        <v>1</v>
      </c>
      <c r="L1149">
        <v>0</v>
      </c>
      <c r="M1149">
        <v>0</v>
      </c>
      <c r="N1149">
        <v>3</v>
      </c>
      <c r="O1149">
        <v>3</v>
      </c>
      <c r="P1149">
        <v>6</v>
      </c>
      <c r="Q1149" t="s">
        <v>79</v>
      </c>
      <c r="R1149" t="s">
        <v>4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 t="s">
        <v>5</v>
      </c>
      <c r="AA1149" t="s">
        <v>153</v>
      </c>
      <c r="AB1149" t="s">
        <v>7</v>
      </c>
      <c r="AC1149" t="s">
        <v>8</v>
      </c>
      <c r="AD1149" t="s">
        <v>9</v>
      </c>
      <c r="AE1149" t="s">
        <v>19</v>
      </c>
      <c r="AF1149">
        <v>0</v>
      </c>
      <c r="AG1149">
        <v>0</v>
      </c>
      <c r="AH1149" t="s">
        <v>21</v>
      </c>
      <c r="AI1149">
        <v>0</v>
      </c>
      <c r="AJ1149">
        <v>0</v>
      </c>
      <c r="AK1149">
        <v>0</v>
      </c>
      <c r="AL1149" t="s">
        <v>11</v>
      </c>
      <c r="AM1149" t="s">
        <v>26</v>
      </c>
      <c r="AN1149" t="s">
        <v>13</v>
      </c>
      <c r="AO1149" t="s">
        <v>14</v>
      </c>
      <c r="AP1149" t="s">
        <v>15</v>
      </c>
      <c r="AQ1149" t="s">
        <v>193</v>
      </c>
      <c r="AR1149">
        <v>136724</v>
      </c>
      <c r="AS1149" t="s">
        <v>3215</v>
      </c>
    </row>
    <row r="1150" spans="1:45" x14ac:dyDescent="0.25">
      <c r="A1150" t="s">
        <v>0</v>
      </c>
      <c r="B1150" t="s">
        <v>1</v>
      </c>
      <c r="C1150" s="1">
        <v>42919</v>
      </c>
      <c r="D1150" t="s">
        <v>2</v>
      </c>
      <c r="E1150">
        <v>45</v>
      </c>
      <c r="F1150">
        <v>0</v>
      </c>
      <c r="G1150">
        <v>0</v>
      </c>
      <c r="H1150">
        <v>2</v>
      </c>
      <c r="I1150">
        <v>3</v>
      </c>
      <c r="J1150">
        <v>0</v>
      </c>
      <c r="K1150">
        <v>1</v>
      </c>
      <c r="L1150">
        <v>0</v>
      </c>
      <c r="M1150">
        <v>0</v>
      </c>
      <c r="N1150">
        <v>2</v>
      </c>
      <c r="O1150">
        <v>4</v>
      </c>
      <c r="P1150">
        <v>6</v>
      </c>
      <c r="Q1150" t="s">
        <v>79</v>
      </c>
      <c r="R1150" t="s">
        <v>4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 t="s">
        <v>5</v>
      </c>
      <c r="AA1150" t="s">
        <v>153</v>
      </c>
      <c r="AB1150" t="s">
        <v>7</v>
      </c>
      <c r="AC1150" t="s">
        <v>8</v>
      </c>
      <c r="AD1150" t="s">
        <v>9</v>
      </c>
      <c r="AE1150" t="s">
        <v>38</v>
      </c>
      <c r="AF1150">
        <v>0</v>
      </c>
      <c r="AG1150">
        <v>0</v>
      </c>
      <c r="AH1150" t="s">
        <v>21</v>
      </c>
      <c r="AI1150">
        <v>0</v>
      </c>
      <c r="AJ1150">
        <v>0</v>
      </c>
      <c r="AK1150">
        <v>0</v>
      </c>
      <c r="AL1150" t="s">
        <v>427</v>
      </c>
      <c r="AM1150" t="s">
        <v>71</v>
      </c>
      <c r="AN1150" t="s">
        <v>13</v>
      </c>
      <c r="AO1150" t="s">
        <v>14</v>
      </c>
      <c r="AP1150" t="s">
        <v>15</v>
      </c>
      <c r="AQ1150">
        <v>0</v>
      </c>
      <c r="AR1150">
        <v>136725</v>
      </c>
      <c r="AS1150" t="s">
        <v>3216</v>
      </c>
    </row>
    <row r="1151" spans="1:45" x14ac:dyDescent="0.25">
      <c r="A1151" t="s">
        <v>0</v>
      </c>
      <c r="B1151" t="s">
        <v>1</v>
      </c>
      <c r="C1151" s="1">
        <v>42919</v>
      </c>
      <c r="D1151" t="s">
        <v>2</v>
      </c>
      <c r="E1151">
        <v>35</v>
      </c>
      <c r="F1151">
        <v>0</v>
      </c>
      <c r="G1151">
        <v>0</v>
      </c>
      <c r="H1151">
        <v>3</v>
      </c>
      <c r="I1151">
        <v>3</v>
      </c>
      <c r="J1151">
        <v>0</v>
      </c>
      <c r="K1151">
        <v>1</v>
      </c>
      <c r="L1151">
        <v>0</v>
      </c>
      <c r="M1151">
        <v>0</v>
      </c>
      <c r="N1151">
        <v>3</v>
      </c>
      <c r="O1151">
        <v>4</v>
      </c>
      <c r="P1151">
        <v>7</v>
      </c>
      <c r="Q1151" t="s">
        <v>3</v>
      </c>
      <c r="R1151" t="s">
        <v>4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 t="s">
        <v>5</v>
      </c>
      <c r="AA1151" t="s">
        <v>18</v>
      </c>
      <c r="AB1151" t="s">
        <v>7</v>
      </c>
      <c r="AC1151" t="s">
        <v>8</v>
      </c>
      <c r="AD1151" t="s">
        <v>9</v>
      </c>
      <c r="AE1151" t="s">
        <v>9</v>
      </c>
      <c r="AF1151">
        <v>0</v>
      </c>
      <c r="AG1151">
        <v>0</v>
      </c>
      <c r="AH1151" t="s">
        <v>21</v>
      </c>
      <c r="AI1151">
        <v>0</v>
      </c>
      <c r="AJ1151">
        <v>0</v>
      </c>
      <c r="AK1151">
        <v>0</v>
      </c>
      <c r="AL1151" t="s">
        <v>11</v>
      </c>
      <c r="AM1151" t="s">
        <v>26</v>
      </c>
      <c r="AN1151" t="s">
        <v>41</v>
      </c>
      <c r="AO1151" t="s">
        <v>14</v>
      </c>
      <c r="AP1151" t="s">
        <v>15</v>
      </c>
      <c r="AQ1151" t="s">
        <v>29</v>
      </c>
      <c r="AR1151">
        <v>136726</v>
      </c>
      <c r="AS1151" t="s">
        <v>3217</v>
      </c>
    </row>
    <row r="1152" spans="1:45" x14ac:dyDescent="0.25">
      <c r="A1152" t="s">
        <v>0</v>
      </c>
      <c r="B1152" t="s">
        <v>1</v>
      </c>
      <c r="C1152" s="1">
        <v>42919</v>
      </c>
      <c r="D1152" t="s">
        <v>35</v>
      </c>
      <c r="E1152">
        <v>50</v>
      </c>
      <c r="F1152">
        <v>0</v>
      </c>
      <c r="G1152">
        <v>1</v>
      </c>
      <c r="H1152">
        <v>2</v>
      </c>
      <c r="I1152">
        <v>1</v>
      </c>
      <c r="J1152">
        <v>1</v>
      </c>
      <c r="K1152">
        <v>1</v>
      </c>
      <c r="L1152">
        <v>0</v>
      </c>
      <c r="M1152">
        <v>0</v>
      </c>
      <c r="N1152">
        <v>3</v>
      </c>
      <c r="O1152">
        <v>3</v>
      </c>
      <c r="P1152">
        <v>6</v>
      </c>
      <c r="Q1152" t="s">
        <v>59</v>
      </c>
      <c r="R1152" t="s">
        <v>4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 t="s">
        <v>5</v>
      </c>
      <c r="AA1152" t="s">
        <v>90</v>
      </c>
      <c r="AB1152" t="s">
        <v>7</v>
      </c>
      <c r="AC1152" t="s">
        <v>8</v>
      </c>
      <c r="AD1152" t="s">
        <v>9</v>
      </c>
      <c r="AE1152" t="s">
        <v>65</v>
      </c>
      <c r="AF1152">
        <v>0</v>
      </c>
      <c r="AG1152">
        <v>0</v>
      </c>
      <c r="AH1152" t="s">
        <v>21</v>
      </c>
      <c r="AI1152">
        <v>0</v>
      </c>
      <c r="AJ1152">
        <v>0</v>
      </c>
      <c r="AK1152">
        <v>0</v>
      </c>
      <c r="AL1152" t="s">
        <v>11</v>
      </c>
      <c r="AM1152" t="s">
        <v>26</v>
      </c>
      <c r="AN1152" t="s">
        <v>13</v>
      </c>
      <c r="AO1152" t="s">
        <v>14</v>
      </c>
      <c r="AP1152" t="s">
        <v>50</v>
      </c>
      <c r="AQ1152">
        <v>0</v>
      </c>
      <c r="AR1152">
        <v>136727</v>
      </c>
      <c r="AS1152" t="s">
        <v>3218</v>
      </c>
    </row>
    <row r="1153" spans="1:45" x14ac:dyDescent="0.25">
      <c r="A1153" t="s">
        <v>828</v>
      </c>
      <c r="B1153" t="s">
        <v>1134</v>
      </c>
      <c r="C1153" s="1">
        <v>42919</v>
      </c>
      <c r="D1153" t="s">
        <v>2</v>
      </c>
      <c r="E1153">
        <v>20</v>
      </c>
      <c r="F1153">
        <v>1</v>
      </c>
      <c r="G1153">
        <v>0</v>
      </c>
      <c r="H1153">
        <v>0</v>
      </c>
      <c r="I1153">
        <v>0</v>
      </c>
      <c r="J1153">
        <v>0</v>
      </c>
      <c r="K1153">
        <v>1</v>
      </c>
      <c r="L1153">
        <v>0</v>
      </c>
      <c r="M1153">
        <v>0</v>
      </c>
      <c r="N1153">
        <v>1</v>
      </c>
      <c r="O1153">
        <v>1</v>
      </c>
      <c r="P1153">
        <v>2</v>
      </c>
      <c r="Q1153" t="s">
        <v>3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 t="s">
        <v>7</v>
      </c>
      <c r="AC1153" t="s">
        <v>105</v>
      </c>
      <c r="AD1153" t="s">
        <v>3</v>
      </c>
      <c r="AE1153" t="s">
        <v>3</v>
      </c>
      <c r="AF1153">
        <v>0</v>
      </c>
      <c r="AG1153" t="s">
        <v>3219</v>
      </c>
      <c r="AH1153" t="s">
        <v>21</v>
      </c>
      <c r="AI1153">
        <v>0</v>
      </c>
      <c r="AJ1153">
        <v>0</v>
      </c>
      <c r="AK1153">
        <v>0</v>
      </c>
      <c r="AL1153" t="s">
        <v>154</v>
      </c>
      <c r="AM1153" t="s">
        <v>40</v>
      </c>
      <c r="AN1153" t="s">
        <v>41</v>
      </c>
      <c r="AO1153" t="s">
        <v>830</v>
      </c>
      <c r="AP1153">
        <v>0</v>
      </c>
      <c r="AQ1153" t="s">
        <v>47</v>
      </c>
      <c r="AR1153">
        <v>136728</v>
      </c>
      <c r="AS1153" t="s">
        <v>3220</v>
      </c>
    </row>
    <row r="1154" spans="1:45" x14ac:dyDescent="0.25">
      <c r="A1154" t="s">
        <v>0</v>
      </c>
      <c r="B1154" t="s">
        <v>1</v>
      </c>
      <c r="C1154" s="1">
        <v>42919</v>
      </c>
      <c r="D1154" t="s">
        <v>35</v>
      </c>
      <c r="E1154">
        <v>40</v>
      </c>
      <c r="F1154">
        <v>0</v>
      </c>
      <c r="G1154">
        <v>0</v>
      </c>
      <c r="H1154">
        <v>1</v>
      </c>
      <c r="I1154">
        <v>2</v>
      </c>
      <c r="J1154">
        <v>2</v>
      </c>
      <c r="K1154">
        <v>1</v>
      </c>
      <c r="L1154">
        <v>1</v>
      </c>
      <c r="M1154">
        <v>0</v>
      </c>
      <c r="N1154">
        <v>4</v>
      </c>
      <c r="O1154">
        <v>3</v>
      </c>
      <c r="P1154">
        <v>7</v>
      </c>
      <c r="Q1154" t="s">
        <v>63</v>
      </c>
      <c r="R1154" t="s">
        <v>4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 t="s">
        <v>5</v>
      </c>
      <c r="AA1154" t="s">
        <v>6</v>
      </c>
      <c r="AB1154" t="s">
        <v>7</v>
      </c>
      <c r="AC1154" t="s">
        <v>8</v>
      </c>
      <c r="AD1154" t="s">
        <v>9</v>
      </c>
      <c r="AE1154" t="s">
        <v>65</v>
      </c>
      <c r="AF1154">
        <v>0</v>
      </c>
      <c r="AG1154">
        <v>0</v>
      </c>
      <c r="AH1154" t="s">
        <v>21</v>
      </c>
      <c r="AI1154">
        <v>0</v>
      </c>
      <c r="AJ1154">
        <v>0</v>
      </c>
      <c r="AK1154">
        <v>0</v>
      </c>
      <c r="AL1154" t="s">
        <v>11</v>
      </c>
      <c r="AM1154" t="s">
        <v>26</v>
      </c>
      <c r="AN1154" t="s">
        <v>13</v>
      </c>
      <c r="AO1154" t="s">
        <v>14</v>
      </c>
      <c r="AP1154" t="s">
        <v>15</v>
      </c>
      <c r="AQ1154">
        <v>0</v>
      </c>
      <c r="AR1154">
        <v>136729</v>
      </c>
      <c r="AS1154" t="s">
        <v>3221</v>
      </c>
    </row>
    <row r="1155" spans="1:45" x14ac:dyDescent="0.25">
      <c r="A1155" t="s">
        <v>0</v>
      </c>
      <c r="B1155" t="s">
        <v>1</v>
      </c>
      <c r="C1155" s="1">
        <v>42919</v>
      </c>
      <c r="D1155" t="s">
        <v>35</v>
      </c>
      <c r="E1155">
        <v>36</v>
      </c>
      <c r="F1155">
        <v>1</v>
      </c>
      <c r="G1155">
        <v>0</v>
      </c>
      <c r="H1155">
        <v>2</v>
      </c>
      <c r="I1155">
        <v>2</v>
      </c>
      <c r="J1155">
        <v>1</v>
      </c>
      <c r="K1155">
        <v>1</v>
      </c>
      <c r="L1155">
        <v>0</v>
      </c>
      <c r="M1155">
        <v>0</v>
      </c>
      <c r="N1155">
        <v>4</v>
      </c>
      <c r="O1155">
        <v>3</v>
      </c>
      <c r="P1155">
        <v>7</v>
      </c>
      <c r="Q1155" t="s">
        <v>199</v>
      </c>
      <c r="R1155" t="s">
        <v>4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 t="s">
        <v>5</v>
      </c>
      <c r="AA1155" t="s">
        <v>18</v>
      </c>
      <c r="AB1155" t="s">
        <v>7</v>
      </c>
      <c r="AC1155" t="s">
        <v>8</v>
      </c>
      <c r="AD1155" t="s">
        <v>9</v>
      </c>
      <c r="AE1155" t="s">
        <v>19</v>
      </c>
      <c r="AF1155">
        <v>0</v>
      </c>
      <c r="AG1155">
        <v>0</v>
      </c>
      <c r="AH1155" t="s">
        <v>21</v>
      </c>
      <c r="AI1155">
        <v>0</v>
      </c>
      <c r="AJ1155">
        <v>0</v>
      </c>
      <c r="AK1155">
        <v>0</v>
      </c>
      <c r="AL1155" t="s">
        <v>11</v>
      </c>
      <c r="AM1155" t="s">
        <v>26</v>
      </c>
      <c r="AN1155" t="s">
        <v>13</v>
      </c>
      <c r="AO1155" t="s">
        <v>14</v>
      </c>
      <c r="AP1155" t="s">
        <v>15</v>
      </c>
      <c r="AQ1155" t="s">
        <v>47</v>
      </c>
      <c r="AR1155">
        <v>136730</v>
      </c>
      <c r="AS1155" t="s">
        <v>3222</v>
      </c>
    </row>
    <row r="1156" spans="1:45" x14ac:dyDescent="0.25">
      <c r="A1156" t="s">
        <v>0</v>
      </c>
      <c r="B1156" t="s">
        <v>1</v>
      </c>
      <c r="C1156" s="1">
        <v>42919</v>
      </c>
      <c r="D1156" t="s">
        <v>2</v>
      </c>
      <c r="E1156">
        <v>39</v>
      </c>
      <c r="F1156">
        <v>0</v>
      </c>
      <c r="G1156">
        <v>0</v>
      </c>
      <c r="H1156">
        <v>1</v>
      </c>
      <c r="I1156">
        <v>1</v>
      </c>
      <c r="J1156">
        <v>0</v>
      </c>
      <c r="K1156">
        <v>2</v>
      </c>
      <c r="L1156">
        <v>0</v>
      </c>
      <c r="M1156">
        <v>0</v>
      </c>
      <c r="N1156">
        <v>1</v>
      </c>
      <c r="O1156">
        <v>3</v>
      </c>
      <c r="P1156">
        <v>4</v>
      </c>
      <c r="Q1156" t="s">
        <v>9</v>
      </c>
      <c r="R1156" t="s">
        <v>4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 t="s">
        <v>5</v>
      </c>
      <c r="AA1156" t="s">
        <v>153</v>
      </c>
      <c r="AB1156" t="s">
        <v>7</v>
      </c>
      <c r="AC1156" t="s">
        <v>8</v>
      </c>
      <c r="AD1156" t="s">
        <v>9</v>
      </c>
      <c r="AE1156" t="s">
        <v>65</v>
      </c>
      <c r="AF1156">
        <v>0</v>
      </c>
      <c r="AG1156">
        <v>0</v>
      </c>
      <c r="AH1156" t="s">
        <v>21</v>
      </c>
      <c r="AI1156">
        <v>0</v>
      </c>
      <c r="AJ1156">
        <v>0</v>
      </c>
      <c r="AK1156">
        <v>0</v>
      </c>
      <c r="AL1156" t="s">
        <v>11</v>
      </c>
      <c r="AM1156" t="s">
        <v>22</v>
      </c>
      <c r="AN1156" t="s">
        <v>41</v>
      </c>
      <c r="AO1156" t="s">
        <v>14</v>
      </c>
      <c r="AP1156" t="s">
        <v>28</v>
      </c>
      <c r="AQ1156">
        <v>0</v>
      </c>
      <c r="AR1156">
        <v>136731</v>
      </c>
      <c r="AS1156" t="s">
        <v>3223</v>
      </c>
    </row>
    <row r="1157" spans="1:45" x14ac:dyDescent="0.25">
      <c r="A1157" t="s">
        <v>0</v>
      </c>
      <c r="B1157" t="s">
        <v>1</v>
      </c>
      <c r="C1157" s="1">
        <v>42919</v>
      </c>
      <c r="D1157" t="s">
        <v>35</v>
      </c>
      <c r="E1157">
        <v>42</v>
      </c>
      <c r="F1157">
        <v>0</v>
      </c>
      <c r="G1157">
        <v>0</v>
      </c>
      <c r="H1157">
        <v>4</v>
      </c>
      <c r="I1157">
        <v>1</v>
      </c>
      <c r="J1157">
        <v>1</v>
      </c>
      <c r="K1157">
        <v>2</v>
      </c>
      <c r="L1157">
        <v>0</v>
      </c>
      <c r="M1157">
        <v>0</v>
      </c>
      <c r="N1157">
        <v>5</v>
      </c>
      <c r="O1157">
        <v>3</v>
      </c>
      <c r="P1157">
        <v>8</v>
      </c>
      <c r="Q1157" t="s">
        <v>31</v>
      </c>
      <c r="R1157" t="s">
        <v>4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 t="s">
        <v>5</v>
      </c>
      <c r="AA1157" t="s">
        <v>90</v>
      </c>
      <c r="AB1157" t="s">
        <v>7</v>
      </c>
      <c r="AC1157" t="s">
        <v>8</v>
      </c>
      <c r="AD1157" t="s">
        <v>9</v>
      </c>
      <c r="AE1157" t="s">
        <v>38</v>
      </c>
      <c r="AF1157">
        <v>0</v>
      </c>
      <c r="AG1157">
        <v>0</v>
      </c>
      <c r="AH1157" t="s">
        <v>21</v>
      </c>
      <c r="AI1157">
        <v>0</v>
      </c>
      <c r="AJ1157">
        <v>0</v>
      </c>
      <c r="AK1157">
        <v>0</v>
      </c>
      <c r="AL1157" t="s">
        <v>427</v>
      </c>
      <c r="AM1157" t="s">
        <v>26</v>
      </c>
      <c r="AN1157" t="s">
        <v>13</v>
      </c>
      <c r="AO1157" t="s">
        <v>14</v>
      </c>
      <c r="AP1157" t="s">
        <v>50</v>
      </c>
      <c r="AQ1157">
        <v>0</v>
      </c>
      <c r="AR1157">
        <v>136732</v>
      </c>
      <c r="AS1157" t="s">
        <v>3224</v>
      </c>
    </row>
    <row r="1158" spans="1:45" x14ac:dyDescent="0.25">
      <c r="A1158" t="s">
        <v>0</v>
      </c>
      <c r="B1158" t="s">
        <v>1</v>
      </c>
      <c r="C1158" s="1">
        <v>42919</v>
      </c>
      <c r="D1158" t="s">
        <v>2</v>
      </c>
      <c r="E1158">
        <v>30</v>
      </c>
      <c r="F1158">
        <v>0</v>
      </c>
      <c r="G1158">
        <v>0</v>
      </c>
      <c r="H1158">
        <v>2</v>
      </c>
      <c r="I1158">
        <v>0</v>
      </c>
      <c r="J1158">
        <v>1</v>
      </c>
      <c r="K1158">
        <v>1</v>
      </c>
      <c r="L1158">
        <v>0</v>
      </c>
      <c r="M1158">
        <v>0</v>
      </c>
      <c r="N1158">
        <v>3</v>
      </c>
      <c r="O1158">
        <v>1</v>
      </c>
      <c r="P1158">
        <v>4</v>
      </c>
      <c r="Q1158" t="s">
        <v>43</v>
      </c>
      <c r="R1158" t="s">
        <v>4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 t="s">
        <v>5</v>
      </c>
      <c r="AA1158" t="s">
        <v>25</v>
      </c>
      <c r="AB1158" t="s">
        <v>7</v>
      </c>
      <c r="AC1158" t="s">
        <v>8</v>
      </c>
      <c r="AD1158" t="s">
        <v>9</v>
      </c>
      <c r="AE1158" t="s">
        <v>65</v>
      </c>
      <c r="AF1158">
        <v>0</v>
      </c>
      <c r="AG1158">
        <v>0</v>
      </c>
      <c r="AH1158" t="s">
        <v>21</v>
      </c>
      <c r="AI1158">
        <v>0</v>
      </c>
      <c r="AJ1158">
        <v>0</v>
      </c>
      <c r="AK1158">
        <v>0</v>
      </c>
      <c r="AL1158" t="s">
        <v>11</v>
      </c>
      <c r="AM1158" t="s">
        <v>26</v>
      </c>
      <c r="AN1158" t="s">
        <v>41</v>
      </c>
      <c r="AO1158" t="s">
        <v>14</v>
      </c>
      <c r="AP1158" t="s">
        <v>15</v>
      </c>
      <c r="AQ1158" t="s">
        <v>91</v>
      </c>
      <c r="AR1158">
        <v>136733</v>
      </c>
      <c r="AS1158" t="s">
        <v>3225</v>
      </c>
    </row>
    <row r="1159" spans="1:45" x14ac:dyDescent="0.25">
      <c r="A1159" t="s">
        <v>0</v>
      </c>
      <c r="B1159" t="s">
        <v>1</v>
      </c>
      <c r="C1159" s="1">
        <v>42919</v>
      </c>
      <c r="D1159" t="s">
        <v>2</v>
      </c>
      <c r="E1159">
        <v>35</v>
      </c>
      <c r="F1159">
        <v>1</v>
      </c>
      <c r="G1159">
        <v>0</v>
      </c>
      <c r="H1159">
        <v>4</v>
      </c>
      <c r="I1159">
        <v>3</v>
      </c>
      <c r="J1159">
        <v>2</v>
      </c>
      <c r="K1159">
        <v>1</v>
      </c>
      <c r="L1159">
        <v>0</v>
      </c>
      <c r="M1159">
        <v>0</v>
      </c>
      <c r="N1159">
        <v>7</v>
      </c>
      <c r="O1159">
        <v>4</v>
      </c>
      <c r="P1159">
        <v>11</v>
      </c>
      <c r="Q1159" t="s">
        <v>43</v>
      </c>
      <c r="R1159" t="s">
        <v>4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 t="s">
        <v>5</v>
      </c>
      <c r="AA1159" t="s">
        <v>25</v>
      </c>
      <c r="AB1159" t="s">
        <v>7</v>
      </c>
      <c r="AC1159" t="s">
        <v>8</v>
      </c>
      <c r="AD1159" t="s">
        <v>9</v>
      </c>
      <c r="AE1159" t="s">
        <v>9</v>
      </c>
      <c r="AF1159">
        <v>0</v>
      </c>
      <c r="AG1159">
        <v>0</v>
      </c>
      <c r="AH1159" t="s">
        <v>21</v>
      </c>
      <c r="AI1159">
        <v>0</v>
      </c>
      <c r="AJ1159">
        <v>0</v>
      </c>
      <c r="AK1159">
        <v>0</v>
      </c>
      <c r="AL1159" t="s">
        <v>11</v>
      </c>
      <c r="AM1159" t="s">
        <v>71</v>
      </c>
      <c r="AN1159" t="s">
        <v>13</v>
      </c>
      <c r="AO1159" t="s">
        <v>14</v>
      </c>
      <c r="AP1159" t="s">
        <v>15</v>
      </c>
      <c r="AQ1159" t="s">
        <v>193</v>
      </c>
      <c r="AR1159">
        <v>136734</v>
      </c>
      <c r="AS1159" t="s">
        <v>3226</v>
      </c>
    </row>
    <row r="1160" spans="1:45" x14ac:dyDescent="0.25">
      <c r="A1160" t="s">
        <v>828</v>
      </c>
      <c r="B1160" t="s">
        <v>1134</v>
      </c>
      <c r="C1160" s="1">
        <v>42919</v>
      </c>
      <c r="D1160" t="s">
        <v>2</v>
      </c>
      <c r="E1160">
        <v>25</v>
      </c>
      <c r="F1160">
        <v>1</v>
      </c>
      <c r="G1160">
        <v>0</v>
      </c>
      <c r="H1160">
        <v>1</v>
      </c>
      <c r="I1160">
        <v>3</v>
      </c>
      <c r="J1160">
        <v>0</v>
      </c>
      <c r="K1160">
        <v>1</v>
      </c>
      <c r="L1160">
        <v>0</v>
      </c>
      <c r="M1160">
        <v>0</v>
      </c>
      <c r="N1160">
        <v>2</v>
      </c>
      <c r="O1160">
        <v>4</v>
      </c>
      <c r="P1160">
        <v>6</v>
      </c>
      <c r="Q1160" t="s">
        <v>125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 t="s">
        <v>4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 t="s">
        <v>5</v>
      </c>
      <c r="AK1160" t="s">
        <v>46</v>
      </c>
      <c r="AL1160" t="s">
        <v>11</v>
      </c>
      <c r="AM1160" t="s">
        <v>71</v>
      </c>
      <c r="AN1160" t="s">
        <v>13</v>
      </c>
      <c r="AO1160" t="s">
        <v>904</v>
      </c>
      <c r="AP1160" t="s">
        <v>859</v>
      </c>
      <c r="AQ1160" t="s">
        <v>227</v>
      </c>
      <c r="AR1160">
        <v>136735</v>
      </c>
      <c r="AS1160" t="s">
        <v>3227</v>
      </c>
    </row>
    <row r="1161" spans="1:45" x14ac:dyDescent="0.25">
      <c r="A1161" t="s">
        <v>0</v>
      </c>
      <c r="B1161" t="s">
        <v>1</v>
      </c>
      <c r="C1161" s="1">
        <v>42920</v>
      </c>
      <c r="D1161" t="s">
        <v>2</v>
      </c>
      <c r="E1161">
        <v>38</v>
      </c>
      <c r="F1161">
        <v>0</v>
      </c>
      <c r="G1161">
        <v>0</v>
      </c>
      <c r="H1161">
        <v>2</v>
      </c>
      <c r="I1161">
        <v>1</v>
      </c>
      <c r="J1161">
        <v>1</v>
      </c>
      <c r="K1161">
        <v>1</v>
      </c>
      <c r="L1161">
        <v>0</v>
      </c>
      <c r="M1161">
        <v>0</v>
      </c>
      <c r="N1161">
        <v>3</v>
      </c>
      <c r="O1161">
        <v>2</v>
      </c>
      <c r="P1161">
        <v>5</v>
      </c>
      <c r="Q1161" t="s">
        <v>9</v>
      </c>
      <c r="R1161" t="s">
        <v>4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 t="s">
        <v>5</v>
      </c>
      <c r="AA1161" t="s">
        <v>153</v>
      </c>
      <c r="AB1161" t="s">
        <v>7</v>
      </c>
      <c r="AC1161" t="s">
        <v>8</v>
      </c>
      <c r="AD1161" t="s">
        <v>9</v>
      </c>
      <c r="AE1161" t="s">
        <v>19</v>
      </c>
      <c r="AF1161">
        <v>0</v>
      </c>
      <c r="AG1161">
        <v>0</v>
      </c>
      <c r="AH1161" t="s">
        <v>21</v>
      </c>
      <c r="AI1161">
        <v>0</v>
      </c>
      <c r="AJ1161">
        <v>0</v>
      </c>
      <c r="AK1161">
        <v>0</v>
      </c>
      <c r="AL1161" t="s">
        <v>11</v>
      </c>
      <c r="AM1161" t="s">
        <v>26</v>
      </c>
      <c r="AN1161" t="s">
        <v>13</v>
      </c>
      <c r="AO1161" t="s">
        <v>14</v>
      </c>
      <c r="AP1161" t="s">
        <v>15</v>
      </c>
      <c r="AQ1161" t="s">
        <v>91</v>
      </c>
      <c r="AR1161">
        <v>136736</v>
      </c>
      <c r="AS1161" t="s">
        <v>3228</v>
      </c>
    </row>
    <row r="1162" spans="1:45" x14ac:dyDescent="0.25">
      <c r="A1162" t="s">
        <v>0</v>
      </c>
      <c r="B1162" t="s">
        <v>1</v>
      </c>
      <c r="C1162" s="1">
        <v>42920</v>
      </c>
      <c r="D1162" t="s">
        <v>2</v>
      </c>
      <c r="E1162">
        <v>40</v>
      </c>
      <c r="F1162">
        <v>0</v>
      </c>
      <c r="G1162">
        <v>0</v>
      </c>
      <c r="H1162">
        <v>3</v>
      </c>
      <c r="I1162">
        <v>3</v>
      </c>
      <c r="J1162">
        <v>0</v>
      </c>
      <c r="K1162">
        <v>1</v>
      </c>
      <c r="L1162">
        <v>0</v>
      </c>
      <c r="M1162">
        <v>0</v>
      </c>
      <c r="N1162">
        <v>3</v>
      </c>
      <c r="O1162">
        <v>4</v>
      </c>
      <c r="P1162">
        <v>7</v>
      </c>
      <c r="Q1162" t="s">
        <v>43</v>
      </c>
      <c r="R1162" t="s">
        <v>4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 t="s">
        <v>5</v>
      </c>
      <c r="AA1162" t="s">
        <v>153</v>
      </c>
      <c r="AB1162" t="s">
        <v>7</v>
      </c>
      <c r="AC1162" t="s">
        <v>8</v>
      </c>
      <c r="AD1162" t="s">
        <v>9</v>
      </c>
      <c r="AE1162" t="s">
        <v>38</v>
      </c>
      <c r="AF1162">
        <v>0</v>
      </c>
      <c r="AG1162">
        <v>0</v>
      </c>
      <c r="AH1162" t="s">
        <v>21</v>
      </c>
      <c r="AI1162">
        <v>0</v>
      </c>
      <c r="AJ1162">
        <v>0</v>
      </c>
      <c r="AK1162">
        <v>0</v>
      </c>
      <c r="AL1162" t="s">
        <v>11</v>
      </c>
      <c r="AM1162" t="s">
        <v>26</v>
      </c>
      <c r="AN1162" t="s">
        <v>13</v>
      </c>
      <c r="AO1162" t="s">
        <v>14</v>
      </c>
      <c r="AP1162" t="s">
        <v>15</v>
      </c>
      <c r="AQ1162" t="s">
        <v>193</v>
      </c>
      <c r="AR1162">
        <v>136737</v>
      </c>
      <c r="AS1162" t="s">
        <v>3229</v>
      </c>
    </row>
    <row r="1163" spans="1:45" x14ac:dyDescent="0.25">
      <c r="A1163" t="s">
        <v>0</v>
      </c>
      <c r="B1163" t="s">
        <v>1</v>
      </c>
      <c r="C1163" s="1">
        <v>42920</v>
      </c>
      <c r="D1163" t="s">
        <v>2</v>
      </c>
      <c r="E1163">
        <v>28</v>
      </c>
      <c r="F1163">
        <v>0</v>
      </c>
      <c r="G1163">
        <v>0</v>
      </c>
      <c r="H1163">
        <v>1</v>
      </c>
      <c r="I1163">
        <v>1</v>
      </c>
      <c r="J1163">
        <v>0</v>
      </c>
      <c r="K1163">
        <v>1</v>
      </c>
      <c r="L1163">
        <v>0</v>
      </c>
      <c r="M1163">
        <v>1</v>
      </c>
      <c r="N1163">
        <v>1</v>
      </c>
      <c r="O1163">
        <v>3</v>
      </c>
      <c r="P1163">
        <v>4</v>
      </c>
      <c r="Q1163" t="s">
        <v>59</v>
      </c>
      <c r="R1163" t="s">
        <v>4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 t="s">
        <v>5</v>
      </c>
      <c r="AA1163" t="s">
        <v>142</v>
      </c>
      <c r="AB1163" t="s">
        <v>7</v>
      </c>
      <c r="AC1163" t="s">
        <v>8</v>
      </c>
      <c r="AD1163" t="s">
        <v>9</v>
      </c>
      <c r="AE1163" t="s">
        <v>65</v>
      </c>
      <c r="AF1163">
        <v>0</v>
      </c>
      <c r="AG1163">
        <v>0</v>
      </c>
      <c r="AH1163" t="s">
        <v>21</v>
      </c>
      <c r="AI1163">
        <v>0</v>
      </c>
      <c r="AJ1163">
        <v>0</v>
      </c>
      <c r="AK1163">
        <v>0</v>
      </c>
      <c r="AL1163" t="s">
        <v>11</v>
      </c>
      <c r="AM1163" t="s">
        <v>26</v>
      </c>
      <c r="AN1163" t="s">
        <v>13</v>
      </c>
      <c r="AO1163" t="s">
        <v>14</v>
      </c>
      <c r="AP1163" t="s">
        <v>15</v>
      </c>
      <c r="AQ1163">
        <v>0</v>
      </c>
      <c r="AR1163">
        <v>136738</v>
      </c>
      <c r="AS1163" t="s">
        <v>3230</v>
      </c>
    </row>
    <row r="1164" spans="1:45" x14ac:dyDescent="0.25">
      <c r="A1164" t="s">
        <v>0</v>
      </c>
      <c r="B1164" t="s">
        <v>1</v>
      </c>
      <c r="C1164" s="1">
        <v>42920</v>
      </c>
      <c r="D1164" t="s">
        <v>2</v>
      </c>
      <c r="E1164">
        <v>36</v>
      </c>
      <c r="F1164">
        <v>1</v>
      </c>
      <c r="G1164">
        <v>0</v>
      </c>
      <c r="H1164">
        <v>1</v>
      </c>
      <c r="I1164">
        <v>1</v>
      </c>
      <c r="J1164">
        <v>0</v>
      </c>
      <c r="K1164">
        <v>2</v>
      </c>
      <c r="L1164">
        <v>0</v>
      </c>
      <c r="M1164">
        <v>0</v>
      </c>
      <c r="N1164">
        <v>2</v>
      </c>
      <c r="O1164">
        <v>3</v>
      </c>
      <c r="P1164">
        <v>5</v>
      </c>
      <c r="Q1164" t="s">
        <v>43</v>
      </c>
      <c r="R1164" t="s">
        <v>4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 t="s">
        <v>5</v>
      </c>
      <c r="AA1164" t="s">
        <v>6</v>
      </c>
      <c r="AB1164" t="s">
        <v>7</v>
      </c>
      <c r="AC1164" t="s">
        <v>8</v>
      </c>
      <c r="AD1164" t="s">
        <v>9</v>
      </c>
      <c r="AE1164" t="s">
        <v>19</v>
      </c>
      <c r="AF1164">
        <v>0</v>
      </c>
      <c r="AG1164">
        <v>0</v>
      </c>
      <c r="AH1164" t="s">
        <v>21</v>
      </c>
      <c r="AI1164">
        <v>0</v>
      </c>
      <c r="AJ1164">
        <v>0</v>
      </c>
      <c r="AK1164">
        <v>0</v>
      </c>
      <c r="AL1164" t="s">
        <v>427</v>
      </c>
      <c r="AM1164" t="s">
        <v>26</v>
      </c>
      <c r="AN1164" t="s">
        <v>41</v>
      </c>
      <c r="AO1164" t="s">
        <v>14</v>
      </c>
      <c r="AP1164" t="s">
        <v>15</v>
      </c>
      <c r="AQ1164" t="s">
        <v>91</v>
      </c>
      <c r="AR1164">
        <v>136739</v>
      </c>
      <c r="AS1164" t="s">
        <v>3231</v>
      </c>
    </row>
    <row r="1165" spans="1:45" x14ac:dyDescent="0.25">
      <c r="A1165" t="s">
        <v>0</v>
      </c>
      <c r="B1165" t="s">
        <v>1</v>
      </c>
      <c r="C1165" s="1">
        <v>42920</v>
      </c>
      <c r="D1165" t="s">
        <v>35</v>
      </c>
      <c r="E1165">
        <v>27</v>
      </c>
      <c r="F1165">
        <v>0</v>
      </c>
      <c r="G1165">
        <v>0</v>
      </c>
      <c r="H1165">
        <v>1</v>
      </c>
      <c r="I1165">
        <v>1</v>
      </c>
      <c r="J1165">
        <v>1</v>
      </c>
      <c r="K1165">
        <v>1</v>
      </c>
      <c r="L1165">
        <v>0</v>
      </c>
      <c r="M1165">
        <v>0</v>
      </c>
      <c r="N1165">
        <v>2</v>
      </c>
      <c r="O1165">
        <v>2</v>
      </c>
      <c r="P1165">
        <v>4</v>
      </c>
      <c r="Q1165" t="s">
        <v>96</v>
      </c>
      <c r="R1165" t="s">
        <v>4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 t="s">
        <v>5</v>
      </c>
      <c r="AA1165" t="s">
        <v>46</v>
      </c>
      <c r="AB1165" t="s">
        <v>7</v>
      </c>
      <c r="AC1165" t="s">
        <v>8</v>
      </c>
      <c r="AD1165" t="s">
        <v>9</v>
      </c>
      <c r="AE1165" t="s">
        <v>38</v>
      </c>
      <c r="AF1165">
        <v>0</v>
      </c>
      <c r="AG1165">
        <v>0</v>
      </c>
      <c r="AH1165" t="s">
        <v>21</v>
      </c>
      <c r="AI1165">
        <v>0</v>
      </c>
      <c r="AJ1165">
        <v>0</v>
      </c>
      <c r="AK1165">
        <v>0</v>
      </c>
      <c r="AL1165" t="s">
        <v>11</v>
      </c>
      <c r="AM1165" t="s">
        <v>26</v>
      </c>
      <c r="AN1165" t="s">
        <v>41</v>
      </c>
      <c r="AO1165" t="s">
        <v>14</v>
      </c>
      <c r="AP1165" t="s">
        <v>50</v>
      </c>
      <c r="AQ1165">
        <v>0</v>
      </c>
      <c r="AR1165">
        <v>136740</v>
      </c>
      <c r="AS1165" t="s">
        <v>3232</v>
      </c>
    </row>
    <row r="1166" spans="1:45" x14ac:dyDescent="0.25">
      <c r="A1166" t="s">
        <v>0</v>
      </c>
      <c r="B1166" t="s">
        <v>1</v>
      </c>
      <c r="C1166" s="1">
        <v>42920</v>
      </c>
      <c r="D1166" t="s">
        <v>2</v>
      </c>
      <c r="E1166">
        <v>30</v>
      </c>
      <c r="F1166">
        <v>0</v>
      </c>
      <c r="G1166">
        <v>0</v>
      </c>
      <c r="H1166">
        <v>2</v>
      </c>
      <c r="I1166">
        <v>3</v>
      </c>
      <c r="J1166">
        <v>0</v>
      </c>
      <c r="K1166">
        <v>1</v>
      </c>
      <c r="L1166">
        <v>0</v>
      </c>
      <c r="M1166">
        <v>0</v>
      </c>
      <c r="N1166">
        <v>2</v>
      </c>
      <c r="O1166">
        <v>4</v>
      </c>
      <c r="P1166">
        <v>6</v>
      </c>
      <c r="Q1166" t="s">
        <v>79</v>
      </c>
      <c r="R1166" t="s">
        <v>4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 t="s">
        <v>5</v>
      </c>
      <c r="AA1166" t="s">
        <v>6</v>
      </c>
      <c r="AB1166" t="s">
        <v>7</v>
      </c>
      <c r="AC1166" t="s">
        <v>8</v>
      </c>
      <c r="AD1166" t="s">
        <v>9</v>
      </c>
      <c r="AE1166" t="s">
        <v>38</v>
      </c>
      <c r="AF1166">
        <v>0</v>
      </c>
      <c r="AG1166">
        <v>0</v>
      </c>
      <c r="AH1166" t="s">
        <v>21</v>
      </c>
      <c r="AI1166">
        <v>0</v>
      </c>
      <c r="AJ1166">
        <v>0</v>
      </c>
      <c r="AK1166">
        <v>0</v>
      </c>
      <c r="AL1166" t="s">
        <v>154</v>
      </c>
      <c r="AM1166" t="s">
        <v>26</v>
      </c>
      <c r="AN1166" t="s">
        <v>13</v>
      </c>
      <c r="AO1166" t="s">
        <v>14</v>
      </c>
      <c r="AP1166" t="s">
        <v>28</v>
      </c>
      <c r="AQ1166">
        <v>0</v>
      </c>
      <c r="AR1166">
        <v>136741</v>
      </c>
      <c r="AS1166" t="s">
        <v>3233</v>
      </c>
    </row>
    <row r="1167" spans="1:45" x14ac:dyDescent="0.25">
      <c r="A1167" t="s">
        <v>828</v>
      </c>
      <c r="B1167" t="s">
        <v>1134</v>
      </c>
      <c r="C1167" s="1">
        <v>42919</v>
      </c>
      <c r="D1167" t="s">
        <v>2</v>
      </c>
      <c r="E1167">
        <v>64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1</v>
      </c>
      <c r="N1167">
        <v>0</v>
      </c>
      <c r="O1167">
        <v>1</v>
      </c>
      <c r="P1167">
        <v>1</v>
      </c>
      <c r="Q1167" t="s">
        <v>667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 t="s">
        <v>7</v>
      </c>
      <c r="AC1167" t="s">
        <v>105</v>
      </c>
      <c r="AD1167" t="s">
        <v>667</v>
      </c>
      <c r="AE1167" t="s">
        <v>1706</v>
      </c>
      <c r="AF1167">
        <v>0</v>
      </c>
      <c r="AG1167" t="s">
        <v>3234</v>
      </c>
      <c r="AH1167" t="s">
        <v>21</v>
      </c>
      <c r="AI1167">
        <v>0</v>
      </c>
      <c r="AJ1167">
        <v>0</v>
      </c>
      <c r="AK1167">
        <v>0</v>
      </c>
      <c r="AL1167" t="s">
        <v>427</v>
      </c>
      <c r="AM1167" t="s">
        <v>12</v>
      </c>
      <c r="AN1167" t="s">
        <v>41</v>
      </c>
      <c r="AO1167" t="s">
        <v>14</v>
      </c>
      <c r="AP1167" t="s">
        <v>859</v>
      </c>
      <c r="AQ1167" t="s">
        <v>29</v>
      </c>
      <c r="AR1167">
        <v>136742</v>
      </c>
      <c r="AS1167" t="s">
        <v>3235</v>
      </c>
    </row>
    <row r="1168" spans="1:45" x14ac:dyDescent="0.25">
      <c r="A1168" t="s">
        <v>0</v>
      </c>
      <c r="B1168" t="s">
        <v>1</v>
      </c>
      <c r="C1168" s="1">
        <v>42920</v>
      </c>
      <c r="D1168" t="s">
        <v>35</v>
      </c>
      <c r="E1168">
        <v>50</v>
      </c>
      <c r="F1168">
        <v>1</v>
      </c>
      <c r="G1168">
        <v>0</v>
      </c>
      <c r="H1168">
        <v>2</v>
      </c>
      <c r="I1168">
        <v>0</v>
      </c>
      <c r="J1168">
        <v>3</v>
      </c>
      <c r="K1168">
        <v>1</v>
      </c>
      <c r="L1168">
        <v>0</v>
      </c>
      <c r="M1168">
        <v>0</v>
      </c>
      <c r="N1168">
        <v>6</v>
      </c>
      <c r="O1168">
        <v>1</v>
      </c>
      <c r="P1168">
        <v>7</v>
      </c>
      <c r="Q1168" t="s">
        <v>199</v>
      </c>
      <c r="R1168" t="s">
        <v>4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 t="s">
        <v>5</v>
      </c>
      <c r="AA1168" t="s">
        <v>46</v>
      </c>
      <c r="AB1168" t="s">
        <v>7</v>
      </c>
      <c r="AC1168" t="s">
        <v>8</v>
      </c>
      <c r="AD1168" t="s">
        <v>9</v>
      </c>
      <c r="AE1168" t="s">
        <v>65</v>
      </c>
      <c r="AF1168">
        <v>0</v>
      </c>
      <c r="AG1168">
        <v>0</v>
      </c>
      <c r="AH1168" t="s">
        <v>21</v>
      </c>
      <c r="AI1168">
        <v>0</v>
      </c>
      <c r="AJ1168">
        <v>0</v>
      </c>
      <c r="AK1168">
        <v>0</v>
      </c>
      <c r="AL1168" t="s">
        <v>11</v>
      </c>
      <c r="AM1168" t="s">
        <v>26</v>
      </c>
      <c r="AN1168" t="s">
        <v>41</v>
      </c>
      <c r="AO1168" t="s">
        <v>14</v>
      </c>
      <c r="AP1168" t="s">
        <v>50</v>
      </c>
      <c r="AQ1168" t="s">
        <v>47</v>
      </c>
      <c r="AR1168">
        <v>136744</v>
      </c>
      <c r="AS1168" t="s">
        <v>3236</v>
      </c>
    </row>
    <row r="1169" spans="1:45" x14ac:dyDescent="0.25">
      <c r="A1169" t="s">
        <v>0</v>
      </c>
      <c r="B1169" t="s">
        <v>1</v>
      </c>
      <c r="C1169" s="1">
        <v>42920</v>
      </c>
      <c r="D1169" t="s">
        <v>2</v>
      </c>
      <c r="E1169">
        <v>33</v>
      </c>
      <c r="F1169">
        <v>0</v>
      </c>
      <c r="G1169">
        <v>0</v>
      </c>
      <c r="H1169">
        <v>4</v>
      </c>
      <c r="I1169">
        <v>3</v>
      </c>
      <c r="J1169">
        <v>0</v>
      </c>
      <c r="K1169">
        <v>1</v>
      </c>
      <c r="L1169">
        <v>0</v>
      </c>
      <c r="M1169">
        <v>1</v>
      </c>
      <c r="N1169">
        <v>4</v>
      </c>
      <c r="O1169">
        <v>5</v>
      </c>
      <c r="P1169">
        <v>9</v>
      </c>
      <c r="Q1169" t="s">
        <v>43</v>
      </c>
      <c r="R1169" t="s">
        <v>4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 t="s">
        <v>5</v>
      </c>
      <c r="AA1169" t="s">
        <v>153</v>
      </c>
      <c r="AB1169" t="s">
        <v>7</v>
      </c>
      <c r="AC1169" t="s">
        <v>8</v>
      </c>
      <c r="AD1169" t="s">
        <v>9</v>
      </c>
      <c r="AE1169" t="s">
        <v>9</v>
      </c>
      <c r="AF1169">
        <v>0</v>
      </c>
      <c r="AG1169">
        <v>0</v>
      </c>
      <c r="AH1169" t="s">
        <v>21</v>
      </c>
      <c r="AI1169">
        <v>0</v>
      </c>
      <c r="AJ1169">
        <v>0</v>
      </c>
      <c r="AK1169">
        <v>0</v>
      </c>
      <c r="AL1169" t="s">
        <v>11</v>
      </c>
      <c r="AM1169" t="s">
        <v>26</v>
      </c>
      <c r="AN1169" t="s">
        <v>41</v>
      </c>
      <c r="AO1169" t="s">
        <v>14</v>
      </c>
      <c r="AP1169" t="s">
        <v>15</v>
      </c>
      <c r="AQ1169" t="s">
        <v>29</v>
      </c>
      <c r="AR1169">
        <v>136745</v>
      </c>
      <c r="AS1169" t="s">
        <v>3237</v>
      </c>
    </row>
    <row r="1170" spans="1:45" x14ac:dyDescent="0.25">
      <c r="A1170" t="s">
        <v>0</v>
      </c>
      <c r="B1170" t="s">
        <v>1</v>
      </c>
      <c r="C1170" s="1">
        <v>42920</v>
      </c>
      <c r="D1170" t="s">
        <v>2</v>
      </c>
      <c r="E1170">
        <v>40</v>
      </c>
      <c r="F1170">
        <v>0</v>
      </c>
      <c r="G1170">
        <v>0</v>
      </c>
      <c r="H1170">
        <v>2</v>
      </c>
      <c r="I1170">
        <v>2</v>
      </c>
      <c r="J1170">
        <v>1</v>
      </c>
      <c r="K1170">
        <v>1</v>
      </c>
      <c r="L1170">
        <v>0</v>
      </c>
      <c r="M1170">
        <v>0</v>
      </c>
      <c r="N1170">
        <v>3</v>
      </c>
      <c r="O1170">
        <v>3</v>
      </c>
      <c r="P1170">
        <v>6</v>
      </c>
      <c r="Q1170" t="s">
        <v>59</v>
      </c>
      <c r="R1170" t="s">
        <v>4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 t="s">
        <v>5</v>
      </c>
      <c r="AA1170" t="s">
        <v>142</v>
      </c>
      <c r="AB1170" t="s">
        <v>7</v>
      </c>
      <c r="AC1170" t="s">
        <v>8</v>
      </c>
      <c r="AD1170" t="s">
        <v>9</v>
      </c>
      <c r="AE1170" t="s">
        <v>38</v>
      </c>
      <c r="AF1170">
        <v>0</v>
      </c>
      <c r="AG1170">
        <v>0</v>
      </c>
      <c r="AH1170" t="s">
        <v>21</v>
      </c>
      <c r="AI1170">
        <v>0</v>
      </c>
      <c r="AJ1170">
        <v>0</v>
      </c>
      <c r="AK1170">
        <v>0</v>
      </c>
      <c r="AL1170" t="s">
        <v>11</v>
      </c>
      <c r="AM1170" t="s">
        <v>26</v>
      </c>
      <c r="AN1170" t="s">
        <v>13</v>
      </c>
      <c r="AO1170" t="s">
        <v>14</v>
      </c>
      <c r="AP1170" t="s">
        <v>15</v>
      </c>
      <c r="AQ1170" t="s">
        <v>91</v>
      </c>
      <c r="AR1170">
        <v>136747</v>
      </c>
      <c r="AS1170" t="s">
        <v>3238</v>
      </c>
    </row>
    <row r="1171" spans="1:45" x14ac:dyDescent="0.25">
      <c r="A1171" t="s">
        <v>828</v>
      </c>
      <c r="B1171" t="s">
        <v>1134</v>
      </c>
      <c r="C1171" s="1">
        <v>42919</v>
      </c>
      <c r="D1171" t="s">
        <v>2</v>
      </c>
      <c r="E1171">
        <v>38</v>
      </c>
      <c r="F1171">
        <v>0</v>
      </c>
      <c r="G1171">
        <v>0</v>
      </c>
      <c r="H1171">
        <v>0</v>
      </c>
      <c r="I1171">
        <v>1</v>
      </c>
      <c r="J1171">
        <v>0</v>
      </c>
      <c r="K1171">
        <v>1</v>
      </c>
      <c r="L1171">
        <v>0</v>
      </c>
      <c r="M1171">
        <v>0</v>
      </c>
      <c r="N1171">
        <v>0</v>
      </c>
      <c r="O1171">
        <v>2</v>
      </c>
      <c r="P1171">
        <v>2</v>
      </c>
      <c r="Q1171" t="s">
        <v>667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 t="s">
        <v>7</v>
      </c>
      <c r="AC1171" t="s">
        <v>105</v>
      </c>
      <c r="AD1171" t="s">
        <v>667</v>
      </c>
      <c r="AE1171" t="s">
        <v>1706</v>
      </c>
      <c r="AF1171">
        <v>0</v>
      </c>
      <c r="AG1171" t="s">
        <v>1706</v>
      </c>
      <c r="AH1171" t="s">
        <v>21</v>
      </c>
      <c r="AI1171">
        <v>0</v>
      </c>
      <c r="AJ1171">
        <v>0</v>
      </c>
      <c r="AK1171">
        <v>0</v>
      </c>
      <c r="AL1171" t="s">
        <v>154</v>
      </c>
      <c r="AM1171" t="s">
        <v>40</v>
      </c>
      <c r="AN1171" t="s">
        <v>41</v>
      </c>
      <c r="AO1171" t="s">
        <v>830</v>
      </c>
      <c r="AP1171">
        <v>0</v>
      </c>
      <c r="AQ1171">
        <v>0</v>
      </c>
      <c r="AR1171">
        <v>136752</v>
      </c>
      <c r="AS1171" t="s">
        <v>3239</v>
      </c>
    </row>
    <row r="1172" spans="1:45" x14ac:dyDescent="0.25">
      <c r="A1172" t="s">
        <v>828</v>
      </c>
      <c r="B1172" t="s">
        <v>1134</v>
      </c>
      <c r="C1172" s="1">
        <v>42919</v>
      </c>
      <c r="D1172" t="s">
        <v>2</v>
      </c>
      <c r="E1172">
        <v>33</v>
      </c>
      <c r="F1172">
        <v>0</v>
      </c>
      <c r="G1172">
        <v>1</v>
      </c>
      <c r="H1172">
        <v>0</v>
      </c>
      <c r="I1172">
        <v>0</v>
      </c>
      <c r="J1172">
        <v>0</v>
      </c>
      <c r="K1172">
        <v>1</v>
      </c>
      <c r="L1172">
        <v>0</v>
      </c>
      <c r="M1172">
        <v>0</v>
      </c>
      <c r="N1172">
        <v>0</v>
      </c>
      <c r="O1172">
        <v>2</v>
      </c>
      <c r="P1172">
        <v>2</v>
      </c>
      <c r="Q1172" t="s">
        <v>199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 t="s">
        <v>7</v>
      </c>
      <c r="AC1172" t="s">
        <v>105</v>
      </c>
      <c r="AD1172" t="s">
        <v>199</v>
      </c>
      <c r="AE1172" t="s">
        <v>1682</v>
      </c>
      <c r="AF1172">
        <v>0</v>
      </c>
      <c r="AG1172" t="s">
        <v>3240</v>
      </c>
      <c r="AH1172" t="s">
        <v>21</v>
      </c>
      <c r="AI1172">
        <v>0</v>
      </c>
      <c r="AJ1172">
        <v>0</v>
      </c>
      <c r="AK1172">
        <v>0</v>
      </c>
      <c r="AL1172" t="s">
        <v>427</v>
      </c>
      <c r="AM1172" t="s">
        <v>40</v>
      </c>
      <c r="AN1172" t="s">
        <v>13</v>
      </c>
      <c r="AO1172" t="s">
        <v>14</v>
      </c>
      <c r="AP1172" t="s">
        <v>28</v>
      </c>
      <c r="AQ1172" t="s">
        <v>47</v>
      </c>
      <c r="AR1172">
        <v>136867</v>
      </c>
      <c r="AS1172" t="s">
        <v>3241</v>
      </c>
    </row>
    <row r="1173" spans="1:45" x14ac:dyDescent="0.25">
      <c r="A1173" t="s">
        <v>828</v>
      </c>
      <c r="B1173" t="s">
        <v>1133</v>
      </c>
      <c r="C1173" s="1">
        <v>42918</v>
      </c>
      <c r="D1173" t="s">
        <v>35</v>
      </c>
      <c r="E1173">
        <v>39</v>
      </c>
      <c r="F1173">
        <v>1</v>
      </c>
      <c r="G1173">
        <v>1</v>
      </c>
      <c r="H1173">
        <v>0</v>
      </c>
      <c r="I1173">
        <v>0</v>
      </c>
      <c r="J1173">
        <v>2</v>
      </c>
      <c r="K1173">
        <v>1</v>
      </c>
      <c r="L1173">
        <v>0</v>
      </c>
      <c r="M1173">
        <v>0</v>
      </c>
      <c r="N1173">
        <v>3</v>
      </c>
      <c r="O1173">
        <v>2</v>
      </c>
      <c r="P1173">
        <v>5</v>
      </c>
      <c r="Q1173" t="s">
        <v>723</v>
      </c>
      <c r="R1173" t="s">
        <v>7</v>
      </c>
      <c r="S1173" t="s">
        <v>7</v>
      </c>
      <c r="T1173" t="s">
        <v>24</v>
      </c>
      <c r="U1173">
        <v>0</v>
      </c>
      <c r="V1173">
        <v>0</v>
      </c>
      <c r="W1173">
        <v>0</v>
      </c>
      <c r="X1173" t="s">
        <v>5</v>
      </c>
      <c r="Y1173" t="s">
        <v>153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 t="s">
        <v>11</v>
      </c>
      <c r="AM1173" t="s">
        <v>12</v>
      </c>
      <c r="AN1173" t="s">
        <v>41</v>
      </c>
      <c r="AO1173" t="s">
        <v>14</v>
      </c>
      <c r="AP1173" t="s">
        <v>28</v>
      </c>
      <c r="AQ1173">
        <v>0</v>
      </c>
      <c r="AR1173">
        <v>136893</v>
      </c>
      <c r="AS1173" t="s">
        <v>3242</v>
      </c>
    </row>
    <row r="1174" spans="1:45" x14ac:dyDescent="0.25">
      <c r="A1174" t="s">
        <v>0</v>
      </c>
      <c r="B1174" t="s">
        <v>1</v>
      </c>
      <c r="C1174" s="1">
        <v>42919</v>
      </c>
      <c r="D1174" t="s">
        <v>2</v>
      </c>
      <c r="E1174">
        <v>26</v>
      </c>
      <c r="F1174">
        <v>0</v>
      </c>
      <c r="G1174">
        <v>1</v>
      </c>
      <c r="H1174">
        <v>0</v>
      </c>
      <c r="I1174">
        <v>1</v>
      </c>
      <c r="J1174">
        <v>0</v>
      </c>
      <c r="K1174">
        <v>1</v>
      </c>
      <c r="L1174">
        <v>0</v>
      </c>
      <c r="M1174">
        <v>0</v>
      </c>
      <c r="N1174">
        <v>0</v>
      </c>
      <c r="O1174">
        <v>3</v>
      </c>
      <c r="P1174">
        <v>3</v>
      </c>
      <c r="Q1174" t="s">
        <v>3</v>
      </c>
      <c r="R1174" t="s">
        <v>4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 t="s">
        <v>5</v>
      </c>
      <c r="AA1174" t="s">
        <v>110</v>
      </c>
      <c r="AB1174" t="s">
        <v>7</v>
      </c>
      <c r="AC1174" t="s">
        <v>8</v>
      </c>
      <c r="AD1174" t="s">
        <v>9</v>
      </c>
      <c r="AE1174" t="s">
        <v>19</v>
      </c>
      <c r="AF1174">
        <v>0</v>
      </c>
      <c r="AG1174">
        <v>0</v>
      </c>
      <c r="AH1174" t="s">
        <v>21</v>
      </c>
      <c r="AI1174">
        <v>0</v>
      </c>
      <c r="AJ1174">
        <v>0</v>
      </c>
      <c r="AK1174">
        <v>0</v>
      </c>
      <c r="AL1174" t="s">
        <v>11</v>
      </c>
      <c r="AM1174" t="s">
        <v>26</v>
      </c>
      <c r="AN1174" t="s">
        <v>13</v>
      </c>
      <c r="AO1174" t="s">
        <v>14</v>
      </c>
      <c r="AP1174" t="s">
        <v>905</v>
      </c>
      <c r="AQ1174" t="s">
        <v>47</v>
      </c>
      <c r="AR1174">
        <v>136899</v>
      </c>
      <c r="AS1174" t="s">
        <v>3243</v>
      </c>
    </row>
    <row r="1175" spans="1:45" x14ac:dyDescent="0.25">
      <c r="A1175" t="s">
        <v>828</v>
      </c>
      <c r="B1175" t="s">
        <v>1133</v>
      </c>
      <c r="C1175" s="1">
        <v>42918</v>
      </c>
      <c r="D1175" t="s">
        <v>2</v>
      </c>
      <c r="E1175">
        <v>40</v>
      </c>
      <c r="F1175">
        <v>0</v>
      </c>
      <c r="G1175">
        <v>0</v>
      </c>
      <c r="H1175">
        <v>1</v>
      </c>
      <c r="I1175">
        <v>2</v>
      </c>
      <c r="J1175">
        <v>0</v>
      </c>
      <c r="K1175">
        <v>1</v>
      </c>
      <c r="L1175">
        <v>0</v>
      </c>
      <c r="M1175">
        <v>0</v>
      </c>
      <c r="N1175">
        <v>1</v>
      </c>
      <c r="O1175">
        <v>3</v>
      </c>
      <c r="P1175">
        <v>4</v>
      </c>
      <c r="Q1175" t="s">
        <v>125</v>
      </c>
      <c r="R1175" t="s">
        <v>7</v>
      </c>
      <c r="S1175" t="s">
        <v>105</v>
      </c>
      <c r="T1175" t="s">
        <v>125</v>
      </c>
      <c r="U1175" t="s">
        <v>307</v>
      </c>
      <c r="V1175">
        <v>0</v>
      </c>
      <c r="W1175" t="s">
        <v>307</v>
      </c>
      <c r="X1175" t="s">
        <v>21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 t="s">
        <v>11</v>
      </c>
      <c r="AM1175" t="s">
        <v>26</v>
      </c>
      <c r="AN1175" t="s">
        <v>41</v>
      </c>
      <c r="AO1175" t="s">
        <v>830</v>
      </c>
      <c r="AP1175">
        <v>0</v>
      </c>
      <c r="AQ1175" t="s">
        <v>91</v>
      </c>
      <c r="AR1175">
        <v>136905</v>
      </c>
      <c r="AS1175" t="s">
        <v>3244</v>
      </c>
    </row>
    <row r="1176" spans="1:45" x14ac:dyDescent="0.25">
      <c r="A1176" t="s">
        <v>828</v>
      </c>
      <c r="B1176" t="s">
        <v>1133</v>
      </c>
      <c r="C1176" s="1">
        <v>42918</v>
      </c>
      <c r="D1176" t="s">
        <v>35</v>
      </c>
      <c r="E1176">
        <v>18</v>
      </c>
      <c r="F1176">
        <v>0</v>
      </c>
      <c r="G1176">
        <v>0</v>
      </c>
      <c r="H1176">
        <v>0</v>
      </c>
      <c r="I1176">
        <v>0</v>
      </c>
      <c r="J1176">
        <v>1</v>
      </c>
      <c r="K1176">
        <v>0</v>
      </c>
      <c r="L1176">
        <v>0</v>
      </c>
      <c r="M1176">
        <v>0</v>
      </c>
      <c r="N1176">
        <v>1</v>
      </c>
      <c r="O1176">
        <v>0</v>
      </c>
      <c r="P1176">
        <v>1</v>
      </c>
      <c r="Q1176" t="s">
        <v>723</v>
      </c>
      <c r="R1176" t="s">
        <v>7</v>
      </c>
      <c r="S1176" t="s">
        <v>105</v>
      </c>
      <c r="T1176" t="s">
        <v>723</v>
      </c>
      <c r="U1176" t="s">
        <v>1690</v>
      </c>
      <c r="V1176">
        <v>0</v>
      </c>
      <c r="W1176" t="s">
        <v>3151</v>
      </c>
      <c r="X1176" t="s">
        <v>21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 t="s">
        <v>11</v>
      </c>
      <c r="AM1176" t="s">
        <v>71</v>
      </c>
      <c r="AN1176" t="s">
        <v>41</v>
      </c>
      <c r="AO1176" t="s">
        <v>830</v>
      </c>
      <c r="AP1176">
        <v>0</v>
      </c>
      <c r="AQ1176">
        <v>0</v>
      </c>
      <c r="AR1176">
        <v>136916</v>
      </c>
      <c r="AS1176" t="s">
        <v>3245</v>
      </c>
    </row>
    <row r="1177" spans="1:45" x14ac:dyDescent="0.25">
      <c r="A1177" t="s">
        <v>828</v>
      </c>
      <c r="B1177" t="s">
        <v>1133</v>
      </c>
      <c r="C1177" s="1">
        <v>42918</v>
      </c>
      <c r="D1177" t="s">
        <v>2</v>
      </c>
      <c r="E1177">
        <v>33</v>
      </c>
      <c r="F1177">
        <v>1</v>
      </c>
      <c r="G1177">
        <v>0</v>
      </c>
      <c r="H1177">
        <v>0</v>
      </c>
      <c r="I1177">
        <v>0</v>
      </c>
      <c r="J1177">
        <v>0</v>
      </c>
      <c r="K1177">
        <v>1</v>
      </c>
      <c r="L1177">
        <v>0</v>
      </c>
      <c r="M1177">
        <v>0</v>
      </c>
      <c r="N1177">
        <v>1</v>
      </c>
      <c r="O1177">
        <v>1</v>
      </c>
      <c r="P1177">
        <v>2</v>
      </c>
      <c r="Q1177" t="s">
        <v>3</v>
      </c>
      <c r="R1177" t="s">
        <v>7</v>
      </c>
      <c r="S1177" t="s">
        <v>105</v>
      </c>
      <c r="T1177" t="s">
        <v>3</v>
      </c>
      <c r="U1177" t="s">
        <v>1670</v>
      </c>
      <c r="V1177">
        <v>0</v>
      </c>
      <c r="W1177" t="s">
        <v>3140</v>
      </c>
      <c r="X1177" t="s">
        <v>21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 t="s">
        <v>427</v>
      </c>
      <c r="AM1177" t="s">
        <v>22</v>
      </c>
      <c r="AN1177" t="s">
        <v>41</v>
      </c>
      <c r="AO1177" t="s">
        <v>830</v>
      </c>
      <c r="AP1177">
        <v>0</v>
      </c>
      <c r="AQ1177" t="s">
        <v>3246</v>
      </c>
      <c r="AR1177">
        <v>136925</v>
      </c>
      <c r="AS1177" t="s">
        <v>3247</v>
      </c>
    </row>
    <row r="1178" spans="1:45" x14ac:dyDescent="0.25">
      <c r="A1178" t="s">
        <v>828</v>
      </c>
      <c r="B1178" t="s">
        <v>1133</v>
      </c>
      <c r="C1178" s="1">
        <v>42918</v>
      </c>
      <c r="D1178" t="s">
        <v>2</v>
      </c>
      <c r="E1178">
        <v>29</v>
      </c>
      <c r="F1178">
        <v>0</v>
      </c>
      <c r="G1178">
        <v>2</v>
      </c>
      <c r="H1178">
        <v>0</v>
      </c>
      <c r="I1178">
        <v>0</v>
      </c>
      <c r="J1178">
        <v>0</v>
      </c>
      <c r="K1178">
        <v>1</v>
      </c>
      <c r="L1178">
        <v>0</v>
      </c>
      <c r="M1178">
        <v>0</v>
      </c>
      <c r="N1178">
        <v>0</v>
      </c>
      <c r="O1178">
        <v>3</v>
      </c>
      <c r="P1178">
        <v>3</v>
      </c>
      <c r="Q1178" t="s">
        <v>125</v>
      </c>
      <c r="R1178" t="s">
        <v>7</v>
      </c>
      <c r="S1178" t="s">
        <v>105</v>
      </c>
      <c r="T1178" t="s">
        <v>125</v>
      </c>
      <c r="U1178" t="s">
        <v>838</v>
      </c>
      <c r="V1178">
        <v>0</v>
      </c>
      <c r="W1178" t="s">
        <v>3248</v>
      </c>
      <c r="X1178" t="s">
        <v>21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 t="s">
        <v>427</v>
      </c>
      <c r="AM1178" t="s">
        <v>49</v>
      </c>
      <c r="AN1178" t="s">
        <v>41</v>
      </c>
      <c r="AO1178" t="s">
        <v>830</v>
      </c>
      <c r="AP1178">
        <v>0</v>
      </c>
      <c r="AQ1178">
        <v>0</v>
      </c>
      <c r="AR1178">
        <v>136942</v>
      </c>
      <c r="AS1178" t="s">
        <v>3249</v>
      </c>
    </row>
    <row r="1179" spans="1:45" x14ac:dyDescent="0.25">
      <c r="A1179" t="s">
        <v>828</v>
      </c>
      <c r="B1179" t="s">
        <v>1133</v>
      </c>
      <c r="C1179" s="1">
        <v>42918</v>
      </c>
      <c r="D1179" t="s">
        <v>2</v>
      </c>
      <c r="E1179">
        <v>42</v>
      </c>
      <c r="F1179">
        <v>1</v>
      </c>
      <c r="G1179">
        <v>0</v>
      </c>
      <c r="H1179">
        <v>1</v>
      </c>
      <c r="I1179">
        <v>0</v>
      </c>
      <c r="J1179">
        <v>0</v>
      </c>
      <c r="K1179">
        <v>1</v>
      </c>
      <c r="L1179">
        <v>0</v>
      </c>
      <c r="M1179">
        <v>0</v>
      </c>
      <c r="N1179">
        <v>2</v>
      </c>
      <c r="O1179">
        <v>1</v>
      </c>
      <c r="P1179">
        <v>3</v>
      </c>
      <c r="Q1179" t="s">
        <v>3</v>
      </c>
      <c r="R1179" t="s">
        <v>7</v>
      </c>
      <c r="S1179" t="s">
        <v>105</v>
      </c>
      <c r="T1179" t="s">
        <v>3</v>
      </c>
      <c r="U1179" t="s">
        <v>1666</v>
      </c>
      <c r="V1179">
        <v>0</v>
      </c>
      <c r="W1179" t="s">
        <v>1666</v>
      </c>
      <c r="X1179" t="s">
        <v>21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 t="s">
        <v>11</v>
      </c>
      <c r="AM1179" t="s">
        <v>49</v>
      </c>
      <c r="AN1179" t="s">
        <v>41</v>
      </c>
      <c r="AO1179" t="s">
        <v>830</v>
      </c>
      <c r="AP1179">
        <v>0</v>
      </c>
      <c r="AQ1179">
        <v>0</v>
      </c>
      <c r="AR1179">
        <v>136945</v>
      </c>
      <c r="AS1179" t="s">
        <v>3250</v>
      </c>
    </row>
    <row r="1180" spans="1:45" x14ac:dyDescent="0.25">
      <c r="A1180" t="s">
        <v>0</v>
      </c>
      <c r="B1180" t="s">
        <v>1</v>
      </c>
      <c r="C1180" s="1">
        <v>42919</v>
      </c>
      <c r="D1180" t="s">
        <v>2</v>
      </c>
      <c r="E1180">
        <v>40</v>
      </c>
      <c r="F1180">
        <v>0</v>
      </c>
      <c r="G1180">
        <v>0</v>
      </c>
      <c r="H1180">
        <v>0</v>
      </c>
      <c r="I1180">
        <v>1</v>
      </c>
      <c r="J1180">
        <v>0</v>
      </c>
      <c r="K1180">
        <v>1</v>
      </c>
      <c r="L1180">
        <v>0</v>
      </c>
      <c r="M1180">
        <v>0</v>
      </c>
      <c r="N1180">
        <v>0</v>
      </c>
      <c r="O1180">
        <v>2</v>
      </c>
      <c r="P1180">
        <v>2</v>
      </c>
      <c r="Q1180" t="s">
        <v>79</v>
      </c>
      <c r="R1180" t="s">
        <v>4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 t="s">
        <v>5</v>
      </c>
      <c r="AA1180" t="s">
        <v>46</v>
      </c>
      <c r="AB1180" t="s">
        <v>7</v>
      </c>
      <c r="AC1180" t="s">
        <v>8</v>
      </c>
      <c r="AD1180" t="s">
        <v>9</v>
      </c>
      <c r="AE1180" t="s">
        <v>19</v>
      </c>
      <c r="AF1180">
        <v>0</v>
      </c>
      <c r="AG1180">
        <v>0</v>
      </c>
      <c r="AH1180" t="s">
        <v>21</v>
      </c>
      <c r="AI1180">
        <v>0</v>
      </c>
      <c r="AJ1180">
        <v>0</v>
      </c>
      <c r="AK1180">
        <v>0</v>
      </c>
      <c r="AL1180" t="s">
        <v>154</v>
      </c>
      <c r="AM1180" t="s">
        <v>22</v>
      </c>
      <c r="AN1180" t="s">
        <v>13</v>
      </c>
      <c r="AO1180" t="s">
        <v>14</v>
      </c>
      <c r="AP1180" t="s">
        <v>28</v>
      </c>
      <c r="AQ1180">
        <v>0</v>
      </c>
      <c r="AR1180">
        <v>136951</v>
      </c>
      <c r="AS1180" t="s">
        <v>3251</v>
      </c>
    </row>
    <row r="1181" spans="1:45" x14ac:dyDescent="0.25">
      <c r="A1181" t="s">
        <v>0</v>
      </c>
      <c r="B1181" t="s">
        <v>1</v>
      </c>
      <c r="C1181" s="1">
        <v>42919</v>
      </c>
      <c r="D1181" t="s">
        <v>2</v>
      </c>
      <c r="E1181">
        <v>30</v>
      </c>
      <c r="F1181">
        <v>0</v>
      </c>
      <c r="G1181">
        <v>1</v>
      </c>
      <c r="H1181">
        <v>0</v>
      </c>
      <c r="I1181">
        <v>0</v>
      </c>
      <c r="J1181">
        <v>0</v>
      </c>
      <c r="K1181">
        <v>1</v>
      </c>
      <c r="L1181">
        <v>0</v>
      </c>
      <c r="M1181">
        <v>0</v>
      </c>
      <c r="N1181">
        <v>0</v>
      </c>
      <c r="O1181">
        <v>2</v>
      </c>
      <c r="P1181">
        <v>2</v>
      </c>
      <c r="Q1181" t="s">
        <v>3</v>
      </c>
      <c r="R1181" t="s">
        <v>4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 t="s">
        <v>5</v>
      </c>
      <c r="AA1181" t="s">
        <v>46</v>
      </c>
      <c r="AB1181" t="s">
        <v>7</v>
      </c>
      <c r="AC1181" t="s">
        <v>8</v>
      </c>
      <c r="AD1181" t="s">
        <v>9</v>
      </c>
      <c r="AE1181" t="s">
        <v>19</v>
      </c>
      <c r="AF1181">
        <v>0</v>
      </c>
      <c r="AG1181">
        <v>0</v>
      </c>
      <c r="AH1181" t="s">
        <v>21</v>
      </c>
      <c r="AI1181">
        <v>0</v>
      </c>
      <c r="AJ1181">
        <v>0</v>
      </c>
      <c r="AK1181">
        <v>0</v>
      </c>
      <c r="AL1181" t="s">
        <v>11</v>
      </c>
      <c r="AM1181" t="s">
        <v>26</v>
      </c>
      <c r="AN1181" t="s">
        <v>13</v>
      </c>
      <c r="AO1181" t="s">
        <v>14</v>
      </c>
      <c r="AP1181" t="s">
        <v>905</v>
      </c>
      <c r="AQ1181">
        <v>0</v>
      </c>
      <c r="AR1181">
        <v>136952</v>
      </c>
      <c r="AS1181" t="s">
        <v>3252</v>
      </c>
    </row>
    <row r="1182" spans="1:45" x14ac:dyDescent="0.25">
      <c r="A1182" t="s">
        <v>828</v>
      </c>
      <c r="B1182" t="s">
        <v>1133</v>
      </c>
      <c r="C1182" s="1">
        <v>42918</v>
      </c>
      <c r="D1182" t="s">
        <v>2</v>
      </c>
      <c r="E1182">
        <v>31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1</v>
      </c>
      <c r="L1182">
        <v>0</v>
      </c>
      <c r="M1182">
        <v>0</v>
      </c>
      <c r="N1182">
        <v>0</v>
      </c>
      <c r="O1182">
        <v>1</v>
      </c>
      <c r="P1182">
        <v>1</v>
      </c>
      <c r="Q1182" t="s">
        <v>667</v>
      </c>
      <c r="R1182" t="s">
        <v>7</v>
      </c>
      <c r="S1182" t="s">
        <v>105</v>
      </c>
      <c r="T1182" t="s">
        <v>667</v>
      </c>
      <c r="U1182" t="s">
        <v>1702</v>
      </c>
      <c r="V1182">
        <v>0</v>
      </c>
      <c r="W1182" t="s">
        <v>1702</v>
      </c>
      <c r="X1182" t="s">
        <v>21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 t="s">
        <v>427</v>
      </c>
      <c r="AM1182" t="s">
        <v>26</v>
      </c>
      <c r="AN1182" t="s">
        <v>41</v>
      </c>
      <c r="AO1182" t="s">
        <v>830</v>
      </c>
      <c r="AP1182">
        <v>0</v>
      </c>
      <c r="AQ1182">
        <v>0</v>
      </c>
      <c r="AR1182">
        <v>136961</v>
      </c>
      <c r="AS1182" t="s">
        <v>3253</v>
      </c>
    </row>
    <row r="1183" spans="1:45" x14ac:dyDescent="0.25">
      <c r="A1183" t="s">
        <v>828</v>
      </c>
      <c r="B1183" t="s">
        <v>1133</v>
      </c>
      <c r="C1183" s="1">
        <v>42918</v>
      </c>
      <c r="D1183" t="s">
        <v>35</v>
      </c>
      <c r="E1183">
        <v>45</v>
      </c>
      <c r="F1183">
        <v>0</v>
      </c>
      <c r="G1183">
        <v>0</v>
      </c>
      <c r="H1183">
        <v>0</v>
      </c>
      <c r="I1183">
        <v>0</v>
      </c>
      <c r="J1183">
        <v>1</v>
      </c>
      <c r="K1183">
        <v>0</v>
      </c>
      <c r="L1183">
        <v>0</v>
      </c>
      <c r="M1183">
        <v>0</v>
      </c>
      <c r="N1183">
        <v>1</v>
      </c>
      <c r="O1183">
        <v>0</v>
      </c>
      <c r="P1183">
        <v>1</v>
      </c>
      <c r="Q1183" t="s">
        <v>129</v>
      </c>
      <c r="R1183" t="s">
        <v>7</v>
      </c>
      <c r="S1183" t="s">
        <v>44</v>
      </c>
      <c r="T1183" t="s">
        <v>129</v>
      </c>
      <c r="U1183" t="s">
        <v>824</v>
      </c>
      <c r="V1183">
        <v>0</v>
      </c>
      <c r="W1183" t="s">
        <v>3254</v>
      </c>
      <c r="X1183" t="s">
        <v>21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 t="s">
        <v>427</v>
      </c>
      <c r="AM1183" t="s">
        <v>40</v>
      </c>
      <c r="AN1183" t="s">
        <v>41</v>
      </c>
      <c r="AO1183" t="s">
        <v>359</v>
      </c>
      <c r="AP1183" t="s">
        <v>28</v>
      </c>
      <c r="AQ1183">
        <v>0</v>
      </c>
      <c r="AR1183">
        <v>136980</v>
      </c>
      <c r="AS1183" t="s">
        <v>3255</v>
      </c>
    </row>
    <row r="1184" spans="1:45" x14ac:dyDescent="0.25">
      <c r="A1184" t="s">
        <v>0</v>
      </c>
      <c r="B1184" t="s">
        <v>1</v>
      </c>
      <c r="C1184" s="1">
        <v>42919</v>
      </c>
      <c r="D1184" t="s">
        <v>35</v>
      </c>
      <c r="E1184">
        <v>32</v>
      </c>
      <c r="F1184">
        <v>0</v>
      </c>
      <c r="G1184">
        <v>0</v>
      </c>
      <c r="H1184">
        <v>0</v>
      </c>
      <c r="I1184">
        <v>0</v>
      </c>
      <c r="J1184">
        <v>1</v>
      </c>
      <c r="K1184">
        <v>0</v>
      </c>
      <c r="L1184">
        <v>0</v>
      </c>
      <c r="M1184">
        <v>0</v>
      </c>
      <c r="N1184">
        <v>1</v>
      </c>
      <c r="O1184">
        <v>0</v>
      </c>
      <c r="P1184">
        <v>1</v>
      </c>
      <c r="Q1184" t="s">
        <v>933</v>
      </c>
      <c r="R1184" t="s">
        <v>4</v>
      </c>
      <c r="S1184" t="s">
        <v>60</v>
      </c>
      <c r="T1184" t="s">
        <v>61</v>
      </c>
      <c r="U1184">
        <v>0</v>
      </c>
      <c r="V1184">
        <v>0</v>
      </c>
      <c r="W1184">
        <v>0</v>
      </c>
      <c r="X1184">
        <v>0</v>
      </c>
      <c r="Y1184">
        <v>0</v>
      </c>
      <c r="Z1184" t="s">
        <v>21</v>
      </c>
      <c r="AA1184">
        <v>0</v>
      </c>
      <c r="AB1184" t="s">
        <v>7</v>
      </c>
      <c r="AC1184" t="s">
        <v>8</v>
      </c>
      <c r="AD1184" t="s">
        <v>9</v>
      </c>
      <c r="AE1184" t="s">
        <v>38</v>
      </c>
      <c r="AF1184">
        <v>0</v>
      </c>
      <c r="AG1184">
        <v>0</v>
      </c>
      <c r="AH1184" t="s">
        <v>21</v>
      </c>
      <c r="AI1184">
        <v>0</v>
      </c>
      <c r="AJ1184">
        <v>0</v>
      </c>
      <c r="AK1184">
        <v>0</v>
      </c>
      <c r="AL1184" t="s">
        <v>11</v>
      </c>
      <c r="AM1184" t="s">
        <v>26</v>
      </c>
      <c r="AN1184" t="s">
        <v>41</v>
      </c>
      <c r="AO1184" t="s">
        <v>14</v>
      </c>
      <c r="AP1184" t="s">
        <v>15</v>
      </c>
      <c r="AQ1184">
        <v>0</v>
      </c>
      <c r="AR1184">
        <v>136981</v>
      </c>
      <c r="AS1184" t="s">
        <v>3256</v>
      </c>
    </row>
    <row r="1185" spans="1:45" x14ac:dyDescent="0.25">
      <c r="A1185" t="s">
        <v>0</v>
      </c>
      <c r="B1185" t="s">
        <v>1</v>
      </c>
      <c r="C1185" s="1">
        <v>42919</v>
      </c>
      <c r="D1185" t="s">
        <v>35</v>
      </c>
      <c r="E1185">
        <v>50</v>
      </c>
      <c r="F1185">
        <v>0</v>
      </c>
      <c r="G1185">
        <v>0</v>
      </c>
      <c r="H1185">
        <v>0</v>
      </c>
      <c r="I1185">
        <v>0</v>
      </c>
      <c r="J1185">
        <v>1</v>
      </c>
      <c r="K1185">
        <v>0</v>
      </c>
      <c r="L1185">
        <v>0</v>
      </c>
      <c r="M1185">
        <v>0</v>
      </c>
      <c r="N1185">
        <v>1</v>
      </c>
      <c r="O1185">
        <v>0</v>
      </c>
      <c r="P1185">
        <v>1</v>
      </c>
      <c r="Q1185" t="s">
        <v>59</v>
      </c>
      <c r="R1185" t="s">
        <v>4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 t="s">
        <v>5</v>
      </c>
      <c r="AA1185" t="s">
        <v>153</v>
      </c>
      <c r="AB1185" t="s">
        <v>7</v>
      </c>
      <c r="AC1185" t="s">
        <v>8</v>
      </c>
      <c r="AD1185" t="s">
        <v>9</v>
      </c>
      <c r="AE1185" t="s">
        <v>65</v>
      </c>
      <c r="AF1185">
        <v>0</v>
      </c>
      <c r="AG1185">
        <v>0</v>
      </c>
      <c r="AH1185" t="s">
        <v>21</v>
      </c>
      <c r="AI1185">
        <v>0</v>
      </c>
      <c r="AJ1185">
        <v>0</v>
      </c>
      <c r="AK1185">
        <v>0</v>
      </c>
      <c r="AL1185" t="s">
        <v>154</v>
      </c>
      <c r="AM1185" t="s">
        <v>26</v>
      </c>
      <c r="AN1185" t="s">
        <v>13</v>
      </c>
      <c r="AO1185" t="s">
        <v>14</v>
      </c>
      <c r="AP1185" t="s">
        <v>15</v>
      </c>
      <c r="AQ1185">
        <v>0</v>
      </c>
      <c r="AR1185">
        <v>137073</v>
      </c>
      <c r="AS1185" t="s">
        <v>3257</v>
      </c>
    </row>
    <row r="1186" spans="1:45" x14ac:dyDescent="0.25">
      <c r="A1186" t="s">
        <v>828</v>
      </c>
      <c r="B1186" t="s">
        <v>1133</v>
      </c>
      <c r="C1186" s="1">
        <v>42918</v>
      </c>
      <c r="D1186" t="s">
        <v>2</v>
      </c>
      <c r="E1186">
        <v>21</v>
      </c>
      <c r="F1186">
        <v>0</v>
      </c>
      <c r="G1186">
        <v>1</v>
      </c>
      <c r="H1186">
        <v>0</v>
      </c>
      <c r="I1186">
        <v>0</v>
      </c>
      <c r="J1186">
        <v>0</v>
      </c>
      <c r="K1186">
        <v>1</v>
      </c>
      <c r="L1186">
        <v>0</v>
      </c>
      <c r="M1186">
        <v>0</v>
      </c>
      <c r="N1186">
        <v>0</v>
      </c>
      <c r="O1186">
        <v>2</v>
      </c>
      <c r="P1186">
        <v>2</v>
      </c>
      <c r="Q1186" t="s">
        <v>723</v>
      </c>
      <c r="R1186" t="s">
        <v>7</v>
      </c>
      <c r="S1186" t="s">
        <v>105</v>
      </c>
      <c r="T1186" t="s">
        <v>723</v>
      </c>
      <c r="U1186" t="s">
        <v>1689</v>
      </c>
      <c r="V1186">
        <v>0</v>
      </c>
      <c r="W1186" t="s">
        <v>1689</v>
      </c>
      <c r="X1186" t="s">
        <v>21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 t="s">
        <v>11</v>
      </c>
      <c r="AM1186" t="s">
        <v>49</v>
      </c>
      <c r="AN1186" t="s">
        <v>41</v>
      </c>
      <c r="AO1186" t="s">
        <v>830</v>
      </c>
      <c r="AP1186">
        <v>0</v>
      </c>
      <c r="AQ1186" t="s">
        <v>47</v>
      </c>
      <c r="AR1186">
        <v>137075</v>
      </c>
      <c r="AS1186" t="s">
        <v>3258</v>
      </c>
    </row>
    <row r="1187" spans="1:45" x14ac:dyDescent="0.25">
      <c r="A1187" t="s">
        <v>828</v>
      </c>
      <c r="B1187" t="s">
        <v>1133</v>
      </c>
      <c r="C1187" s="1">
        <v>42919</v>
      </c>
      <c r="D1187" t="s">
        <v>2</v>
      </c>
      <c r="E1187">
        <v>59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1</v>
      </c>
      <c r="L1187">
        <v>0</v>
      </c>
      <c r="M1187">
        <v>0</v>
      </c>
      <c r="N1187">
        <v>0</v>
      </c>
      <c r="O1187">
        <v>1</v>
      </c>
      <c r="P1187">
        <v>1</v>
      </c>
      <c r="Q1187" t="s">
        <v>3</v>
      </c>
      <c r="R1187" t="s">
        <v>7</v>
      </c>
      <c r="S1187" t="s">
        <v>105</v>
      </c>
      <c r="T1187" t="s">
        <v>3</v>
      </c>
      <c r="U1187" t="s">
        <v>1669</v>
      </c>
      <c r="V1187">
        <v>0</v>
      </c>
      <c r="W1187" t="s">
        <v>3259</v>
      </c>
      <c r="X1187" t="s">
        <v>21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 t="s">
        <v>427</v>
      </c>
      <c r="AM1187" t="s">
        <v>12</v>
      </c>
      <c r="AN1187" t="s">
        <v>41</v>
      </c>
      <c r="AO1187" t="s">
        <v>830</v>
      </c>
      <c r="AP1187">
        <v>0</v>
      </c>
      <c r="AQ1187" t="s">
        <v>57</v>
      </c>
      <c r="AR1187">
        <v>137103</v>
      </c>
      <c r="AS1187" t="s">
        <v>3260</v>
      </c>
    </row>
    <row r="1188" spans="1:45" x14ac:dyDescent="0.25">
      <c r="A1188" t="s">
        <v>0</v>
      </c>
      <c r="B1188" t="s">
        <v>1</v>
      </c>
      <c r="C1188" s="1">
        <v>42919</v>
      </c>
      <c r="D1188" t="s">
        <v>2</v>
      </c>
      <c r="E1188">
        <v>49</v>
      </c>
      <c r="F1188">
        <v>1</v>
      </c>
      <c r="G1188">
        <v>0</v>
      </c>
      <c r="H1188">
        <v>0</v>
      </c>
      <c r="I1188">
        <v>1</v>
      </c>
      <c r="J1188">
        <v>0</v>
      </c>
      <c r="K1188">
        <v>1</v>
      </c>
      <c r="L1188">
        <v>0</v>
      </c>
      <c r="M1188">
        <v>0</v>
      </c>
      <c r="N1188">
        <v>1</v>
      </c>
      <c r="O1188">
        <v>2</v>
      </c>
      <c r="P1188">
        <v>3</v>
      </c>
      <c r="Q1188" t="s">
        <v>9</v>
      </c>
      <c r="R1188" t="s">
        <v>4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 t="s">
        <v>5</v>
      </c>
      <c r="AA1188" t="s">
        <v>153</v>
      </c>
      <c r="AB1188" t="s">
        <v>7</v>
      </c>
      <c r="AC1188" t="s">
        <v>8</v>
      </c>
      <c r="AD1188" t="s">
        <v>9</v>
      </c>
      <c r="AE1188" t="s">
        <v>9</v>
      </c>
      <c r="AF1188">
        <v>0</v>
      </c>
      <c r="AG1188" t="s">
        <v>3261</v>
      </c>
      <c r="AH1188" t="s">
        <v>21</v>
      </c>
      <c r="AI1188">
        <v>0</v>
      </c>
      <c r="AJ1188">
        <v>0</v>
      </c>
      <c r="AK1188">
        <v>0</v>
      </c>
      <c r="AL1188" t="s">
        <v>154</v>
      </c>
      <c r="AM1188" t="s">
        <v>22</v>
      </c>
      <c r="AN1188" t="s">
        <v>41</v>
      </c>
      <c r="AO1188" t="s">
        <v>14</v>
      </c>
      <c r="AP1188" t="s">
        <v>28</v>
      </c>
      <c r="AQ1188">
        <v>0</v>
      </c>
      <c r="AR1188">
        <v>137110</v>
      </c>
      <c r="AS1188" t="s">
        <v>3262</v>
      </c>
    </row>
    <row r="1189" spans="1:45" x14ac:dyDescent="0.25">
      <c r="A1189" t="s">
        <v>828</v>
      </c>
      <c r="B1189" t="s">
        <v>1133</v>
      </c>
      <c r="C1189" s="1">
        <v>42919</v>
      </c>
      <c r="D1189" t="s">
        <v>2</v>
      </c>
      <c r="E1189">
        <v>14</v>
      </c>
      <c r="F1189">
        <v>0</v>
      </c>
      <c r="G1189">
        <v>0</v>
      </c>
      <c r="H1189">
        <v>0</v>
      </c>
      <c r="I1189">
        <v>1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1</v>
      </c>
      <c r="P1189">
        <v>1</v>
      </c>
      <c r="Q1189" t="s">
        <v>3</v>
      </c>
      <c r="R1189" t="s">
        <v>7</v>
      </c>
      <c r="S1189" t="s">
        <v>105</v>
      </c>
      <c r="T1189" t="s">
        <v>3</v>
      </c>
      <c r="U1189" t="s">
        <v>1672</v>
      </c>
      <c r="V1189">
        <v>0</v>
      </c>
      <c r="W1189" t="s">
        <v>1672</v>
      </c>
      <c r="X1189" t="s">
        <v>21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 t="s">
        <v>427</v>
      </c>
      <c r="AM1189" t="s">
        <v>26</v>
      </c>
      <c r="AN1189" t="s">
        <v>41</v>
      </c>
      <c r="AO1189" t="s">
        <v>830</v>
      </c>
      <c r="AP1189">
        <v>0</v>
      </c>
      <c r="AQ1189" t="s">
        <v>730</v>
      </c>
      <c r="AR1189">
        <v>137135</v>
      </c>
      <c r="AS1189" t="s">
        <v>3263</v>
      </c>
    </row>
    <row r="1190" spans="1:45" x14ac:dyDescent="0.25">
      <c r="A1190" t="s">
        <v>0</v>
      </c>
      <c r="B1190" t="s">
        <v>1</v>
      </c>
      <c r="C1190" s="1">
        <v>42919</v>
      </c>
      <c r="D1190" t="s">
        <v>2</v>
      </c>
      <c r="E1190">
        <v>28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1</v>
      </c>
      <c r="L1190">
        <v>0</v>
      </c>
      <c r="M1190">
        <v>1</v>
      </c>
      <c r="N1190">
        <v>0</v>
      </c>
      <c r="O1190">
        <v>2</v>
      </c>
      <c r="P1190">
        <v>2</v>
      </c>
      <c r="Q1190" t="s">
        <v>462</v>
      </c>
      <c r="R1190" t="s">
        <v>4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 t="s">
        <v>5</v>
      </c>
      <c r="AA1190" t="s">
        <v>90</v>
      </c>
      <c r="AB1190" t="s">
        <v>7</v>
      </c>
      <c r="AC1190" t="s">
        <v>8</v>
      </c>
      <c r="AD1190" t="s">
        <v>9</v>
      </c>
      <c r="AE1190" t="s">
        <v>9</v>
      </c>
      <c r="AF1190">
        <v>0</v>
      </c>
      <c r="AG1190" t="s">
        <v>3261</v>
      </c>
      <c r="AH1190" t="s">
        <v>21</v>
      </c>
      <c r="AI1190">
        <v>0</v>
      </c>
      <c r="AJ1190">
        <v>0</v>
      </c>
      <c r="AK1190">
        <v>0</v>
      </c>
      <c r="AL1190" t="s">
        <v>154</v>
      </c>
      <c r="AM1190" t="s">
        <v>26</v>
      </c>
      <c r="AN1190" t="s">
        <v>41</v>
      </c>
      <c r="AO1190" t="s">
        <v>14</v>
      </c>
      <c r="AP1190" t="s">
        <v>15</v>
      </c>
      <c r="AQ1190">
        <v>0</v>
      </c>
      <c r="AR1190">
        <v>137142</v>
      </c>
      <c r="AS1190" t="s">
        <v>3264</v>
      </c>
    </row>
    <row r="1191" spans="1:45" x14ac:dyDescent="0.25">
      <c r="A1191" t="s">
        <v>0</v>
      </c>
      <c r="B1191" t="s">
        <v>1</v>
      </c>
      <c r="C1191" s="1">
        <v>42919</v>
      </c>
      <c r="D1191" t="s">
        <v>2</v>
      </c>
      <c r="E1191">
        <v>30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1</v>
      </c>
      <c r="L1191">
        <v>0</v>
      </c>
      <c r="M1191">
        <v>0</v>
      </c>
      <c r="N1191">
        <v>0</v>
      </c>
      <c r="O1191">
        <v>1</v>
      </c>
      <c r="P1191">
        <v>1</v>
      </c>
      <c r="Q1191" t="s">
        <v>70</v>
      </c>
      <c r="R1191" t="s">
        <v>4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 t="s">
        <v>5</v>
      </c>
      <c r="AA1191" t="s">
        <v>90</v>
      </c>
      <c r="AB1191" t="s">
        <v>7</v>
      </c>
      <c r="AC1191" t="s">
        <v>8</v>
      </c>
      <c r="AD1191" t="s">
        <v>9</v>
      </c>
      <c r="AE1191" t="s">
        <v>38</v>
      </c>
      <c r="AF1191">
        <v>0</v>
      </c>
      <c r="AG1191">
        <v>0</v>
      </c>
      <c r="AH1191" t="s">
        <v>21</v>
      </c>
      <c r="AI1191">
        <v>0</v>
      </c>
      <c r="AJ1191">
        <v>0</v>
      </c>
      <c r="AK1191">
        <v>0</v>
      </c>
      <c r="AL1191" t="s">
        <v>11</v>
      </c>
      <c r="AM1191" t="s">
        <v>26</v>
      </c>
      <c r="AN1191" t="s">
        <v>13</v>
      </c>
      <c r="AO1191" t="s">
        <v>14</v>
      </c>
      <c r="AP1191" t="s">
        <v>905</v>
      </c>
      <c r="AQ1191">
        <v>0</v>
      </c>
      <c r="AR1191">
        <v>137174</v>
      </c>
      <c r="AS1191" t="s">
        <v>3265</v>
      </c>
    </row>
    <row r="1192" spans="1:45" x14ac:dyDescent="0.25">
      <c r="A1192" t="s">
        <v>828</v>
      </c>
      <c r="B1192" t="s">
        <v>1133</v>
      </c>
      <c r="C1192" s="1">
        <v>42919</v>
      </c>
      <c r="D1192" t="s">
        <v>35</v>
      </c>
      <c r="E1192">
        <v>42</v>
      </c>
      <c r="F1192">
        <v>0</v>
      </c>
      <c r="G1192">
        <v>0</v>
      </c>
      <c r="H1192">
        <v>0</v>
      </c>
      <c r="I1192">
        <v>0</v>
      </c>
      <c r="J1192">
        <v>2</v>
      </c>
      <c r="K1192">
        <v>0</v>
      </c>
      <c r="L1192">
        <v>0</v>
      </c>
      <c r="M1192">
        <v>0</v>
      </c>
      <c r="N1192">
        <v>2</v>
      </c>
      <c r="O1192">
        <v>0</v>
      </c>
      <c r="P1192">
        <v>2</v>
      </c>
      <c r="Q1192" t="s">
        <v>3</v>
      </c>
      <c r="R1192" t="s">
        <v>7</v>
      </c>
      <c r="S1192" t="s">
        <v>105</v>
      </c>
      <c r="T1192" t="s">
        <v>3</v>
      </c>
      <c r="U1192" t="s">
        <v>3</v>
      </c>
      <c r="V1192">
        <v>0</v>
      </c>
      <c r="W1192" t="s">
        <v>1691</v>
      </c>
      <c r="X1192" t="s">
        <v>21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 t="s">
        <v>154</v>
      </c>
      <c r="AM1192" t="s">
        <v>49</v>
      </c>
      <c r="AN1192" t="s">
        <v>41</v>
      </c>
      <c r="AO1192" t="s">
        <v>830</v>
      </c>
      <c r="AP1192">
        <v>0</v>
      </c>
      <c r="AQ1192" t="s">
        <v>57</v>
      </c>
      <c r="AR1192">
        <v>137203</v>
      </c>
      <c r="AS1192" t="s">
        <v>3266</v>
      </c>
    </row>
    <row r="1193" spans="1:45" x14ac:dyDescent="0.25">
      <c r="A1193" t="s">
        <v>828</v>
      </c>
      <c r="B1193" t="s">
        <v>1134</v>
      </c>
      <c r="C1193" s="1">
        <v>42919</v>
      </c>
      <c r="D1193" t="s">
        <v>2</v>
      </c>
      <c r="E1193">
        <v>36</v>
      </c>
      <c r="F1193">
        <v>0</v>
      </c>
      <c r="G1193">
        <v>0</v>
      </c>
      <c r="H1193">
        <v>0</v>
      </c>
      <c r="I1193">
        <v>1</v>
      </c>
      <c r="J1193">
        <v>0</v>
      </c>
      <c r="K1193">
        <v>1</v>
      </c>
      <c r="L1193">
        <v>0</v>
      </c>
      <c r="M1193">
        <v>0</v>
      </c>
      <c r="N1193">
        <v>0</v>
      </c>
      <c r="O1193">
        <v>2</v>
      </c>
      <c r="P1193">
        <v>2</v>
      </c>
      <c r="Q1193" t="s">
        <v>3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 t="s">
        <v>7</v>
      </c>
      <c r="AC1193" t="s">
        <v>105</v>
      </c>
      <c r="AD1193" t="s">
        <v>3</v>
      </c>
      <c r="AE1193" t="s">
        <v>1673</v>
      </c>
      <c r="AF1193">
        <v>0</v>
      </c>
      <c r="AG1193" t="s">
        <v>1673</v>
      </c>
      <c r="AH1193" t="s">
        <v>21</v>
      </c>
      <c r="AI1193">
        <v>0</v>
      </c>
      <c r="AJ1193">
        <v>0</v>
      </c>
      <c r="AK1193">
        <v>0</v>
      </c>
      <c r="AL1193" t="s">
        <v>154</v>
      </c>
      <c r="AM1193" t="s">
        <v>12</v>
      </c>
      <c r="AN1193" t="s">
        <v>41</v>
      </c>
      <c r="AO1193" t="s">
        <v>830</v>
      </c>
      <c r="AP1193">
        <v>0</v>
      </c>
      <c r="AQ1193">
        <v>0</v>
      </c>
      <c r="AR1193">
        <v>137205</v>
      </c>
      <c r="AS1193" t="s">
        <v>3267</v>
      </c>
    </row>
    <row r="1194" spans="1:45" x14ac:dyDescent="0.25">
      <c r="A1194" t="s">
        <v>0</v>
      </c>
      <c r="B1194" t="s">
        <v>1</v>
      </c>
      <c r="C1194" s="1">
        <v>42919</v>
      </c>
      <c r="D1194" t="s">
        <v>35</v>
      </c>
      <c r="E1194">
        <v>40</v>
      </c>
      <c r="F1194">
        <v>0</v>
      </c>
      <c r="G1194">
        <v>3</v>
      </c>
      <c r="H1194">
        <v>0</v>
      </c>
      <c r="I1194">
        <v>1</v>
      </c>
      <c r="J1194">
        <v>1</v>
      </c>
      <c r="K1194">
        <v>0</v>
      </c>
      <c r="L1194">
        <v>1</v>
      </c>
      <c r="M1194">
        <v>4</v>
      </c>
      <c r="N1194">
        <v>2</v>
      </c>
      <c r="O1194">
        <v>8</v>
      </c>
      <c r="P1194">
        <v>10</v>
      </c>
      <c r="Q1194" t="s">
        <v>749</v>
      </c>
      <c r="R1194" t="s">
        <v>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 t="s">
        <v>5</v>
      </c>
      <c r="AA1194" t="s">
        <v>46</v>
      </c>
      <c r="AB1194" t="s">
        <v>7</v>
      </c>
      <c r="AC1194" t="s">
        <v>8</v>
      </c>
      <c r="AD1194" t="s">
        <v>9</v>
      </c>
      <c r="AE1194" t="s">
        <v>38</v>
      </c>
      <c r="AF1194">
        <v>0</v>
      </c>
      <c r="AG1194">
        <v>0</v>
      </c>
      <c r="AH1194" t="s">
        <v>21</v>
      </c>
      <c r="AI1194">
        <v>0</v>
      </c>
      <c r="AJ1194">
        <v>0</v>
      </c>
      <c r="AK1194">
        <v>0</v>
      </c>
      <c r="AL1194" t="s">
        <v>11</v>
      </c>
      <c r="AM1194" t="s">
        <v>22</v>
      </c>
      <c r="AN1194" t="s">
        <v>13</v>
      </c>
      <c r="AO1194" t="s">
        <v>14</v>
      </c>
      <c r="AP1194" t="s">
        <v>905</v>
      </c>
      <c r="AQ1194" t="s">
        <v>47</v>
      </c>
      <c r="AR1194">
        <v>137218</v>
      </c>
      <c r="AS1194" t="s">
        <v>3268</v>
      </c>
    </row>
    <row r="1195" spans="1:45" x14ac:dyDescent="0.25">
      <c r="A1195" t="s">
        <v>828</v>
      </c>
      <c r="B1195" t="s">
        <v>1133</v>
      </c>
      <c r="C1195" s="1">
        <v>42919</v>
      </c>
      <c r="D1195" t="s">
        <v>35</v>
      </c>
      <c r="E1195">
        <v>30</v>
      </c>
      <c r="F1195">
        <v>0</v>
      </c>
      <c r="G1195">
        <v>0</v>
      </c>
      <c r="H1195">
        <v>0</v>
      </c>
      <c r="I1195">
        <v>0</v>
      </c>
      <c r="J1195">
        <v>2</v>
      </c>
      <c r="K1195">
        <v>0</v>
      </c>
      <c r="L1195">
        <v>0</v>
      </c>
      <c r="M1195">
        <v>0</v>
      </c>
      <c r="N1195">
        <v>2</v>
      </c>
      <c r="O1195">
        <v>0</v>
      </c>
      <c r="P1195">
        <v>2</v>
      </c>
      <c r="Q1195" t="s">
        <v>199</v>
      </c>
      <c r="R1195" t="s">
        <v>7</v>
      </c>
      <c r="S1195" t="s">
        <v>105</v>
      </c>
      <c r="T1195" t="s">
        <v>199</v>
      </c>
      <c r="U1195" t="s">
        <v>1681</v>
      </c>
      <c r="V1195">
        <v>0</v>
      </c>
      <c r="W1195" t="s">
        <v>3269</v>
      </c>
      <c r="X1195" t="s">
        <v>21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 t="s">
        <v>154</v>
      </c>
      <c r="AM1195" t="s">
        <v>26</v>
      </c>
      <c r="AN1195" t="s">
        <v>41</v>
      </c>
      <c r="AO1195" t="s">
        <v>830</v>
      </c>
      <c r="AP1195">
        <v>0</v>
      </c>
      <c r="AQ1195">
        <v>0</v>
      </c>
      <c r="AR1195">
        <v>137222</v>
      </c>
      <c r="AS1195" t="s">
        <v>3270</v>
      </c>
    </row>
    <row r="1196" spans="1:45" x14ac:dyDescent="0.25">
      <c r="A1196" t="s">
        <v>0</v>
      </c>
      <c r="B1196" t="s">
        <v>1</v>
      </c>
      <c r="C1196" s="1">
        <v>42919</v>
      </c>
      <c r="D1196" t="s">
        <v>2</v>
      </c>
      <c r="E1196">
        <v>28</v>
      </c>
      <c r="F1196">
        <v>0</v>
      </c>
      <c r="G1196">
        <v>1</v>
      </c>
      <c r="H1196">
        <v>1</v>
      </c>
      <c r="I1196">
        <v>1</v>
      </c>
      <c r="J1196">
        <v>0</v>
      </c>
      <c r="K1196">
        <v>1</v>
      </c>
      <c r="L1196">
        <v>1</v>
      </c>
      <c r="M1196">
        <v>3</v>
      </c>
      <c r="N1196">
        <v>2</v>
      </c>
      <c r="O1196">
        <v>6</v>
      </c>
      <c r="P1196">
        <v>8</v>
      </c>
      <c r="Q1196" t="s">
        <v>125</v>
      </c>
      <c r="R1196" t="s">
        <v>4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 t="s">
        <v>5</v>
      </c>
      <c r="AA1196" t="s">
        <v>46</v>
      </c>
      <c r="AB1196" t="s">
        <v>7</v>
      </c>
      <c r="AC1196" t="s">
        <v>8</v>
      </c>
      <c r="AD1196" t="s">
        <v>9</v>
      </c>
      <c r="AE1196" t="s">
        <v>65</v>
      </c>
      <c r="AF1196">
        <v>0</v>
      </c>
      <c r="AG1196">
        <v>0</v>
      </c>
      <c r="AH1196" t="s">
        <v>21</v>
      </c>
      <c r="AI1196">
        <v>0</v>
      </c>
      <c r="AJ1196">
        <v>0</v>
      </c>
      <c r="AK1196">
        <v>0</v>
      </c>
      <c r="AL1196" t="s">
        <v>11</v>
      </c>
      <c r="AM1196" t="s">
        <v>22</v>
      </c>
      <c r="AN1196" t="s">
        <v>41</v>
      </c>
      <c r="AO1196" t="s">
        <v>14</v>
      </c>
      <c r="AP1196" t="s">
        <v>905</v>
      </c>
      <c r="AQ1196" t="s">
        <v>47</v>
      </c>
      <c r="AR1196">
        <v>137260</v>
      </c>
      <c r="AS1196" t="s">
        <v>3271</v>
      </c>
    </row>
    <row r="1197" spans="1:45" x14ac:dyDescent="0.25">
      <c r="A1197" t="s">
        <v>828</v>
      </c>
      <c r="B1197" t="s">
        <v>1134</v>
      </c>
      <c r="C1197" s="1">
        <v>42919</v>
      </c>
      <c r="D1197" t="s">
        <v>35</v>
      </c>
      <c r="E1197">
        <v>65</v>
      </c>
      <c r="F1197">
        <v>0</v>
      </c>
      <c r="G1197">
        <v>0</v>
      </c>
      <c r="H1197">
        <v>1</v>
      </c>
      <c r="I1197">
        <v>0</v>
      </c>
      <c r="J1197">
        <v>0</v>
      </c>
      <c r="K1197">
        <v>0</v>
      </c>
      <c r="L1197">
        <v>1</v>
      </c>
      <c r="M1197">
        <v>0</v>
      </c>
      <c r="N1197">
        <v>2</v>
      </c>
      <c r="O1197">
        <v>0</v>
      </c>
      <c r="P1197">
        <v>2</v>
      </c>
      <c r="Q1197" t="s">
        <v>667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 t="s">
        <v>7</v>
      </c>
      <c r="AC1197" t="s">
        <v>105</v>
      </c>
      <c r="AD1197" t="s">
        <v>667</v>
      </c>
      <c r="AE1197" t="s">
        <v>1701</v>
      </c>
      <c r="AF1197">
        <v>0</v>
      </c>
      <c r="AG1197" t="s">
        <v>1701</v>
      </c>
      <c r="AH1197" t="s">
        <v>21</v>
      </c>
      <c r="AI1197">
        <v>0</v>
      </c>
      <c r="AJ1197">
        <v>0</v>
      </c>
      <c r="AK1197">
        <v>0</v>
      </c>
      <c r="AL1197" t="s">
        <v>154</v>
      </c>
      <c r="AM1197" t="s">
        <v>40</v>
      </c>
      <c r="AN1197" t="s">
        <v>41</v>
      </c>
      <c r="AO1197" t="s">
        <v>830</v>
      </c>
      <c r="AP1197">
        <v>0</v>
      </c>
      <c r="AQ1197">
        <v>0</v>
      </c>
      <c r="AR1197">
        <v>137280</v>
      </c>
      <c r="AS1197" t="s">
        <v>3272</v>
      </c>
    </row>
    <row r="1198" spans="1:45" x14ac:dyDescent="0.25">
      <c r="A1198" t="s">
        <v>0</v>
      </c>
      <c r="B1198" t="s">
        <v>1</v>
      </c>
      <c r="C1198" s="1">
        <v>42919</v>
      </c>
      <c r="D1198" t="s">
        <v>2</v>
      </c>
      <c r="E1198">
        <v>40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1</v>
      </c>
      <c r="L1198">
        <v>0</v>
      </c>
      <c r="M1198">
        <v>0</v>
      </c>
      <c r="N1198">
        <v>0</v>
      </c>
      <c r="O1198">
        <v>1</v>
      </c>
      <c r="P1198">
        <v>1</v>
      </c>
      <c r="Q1198" t="s">
        <v>79</v>
      </c>
      <c r="R1198" t="s">
        <v>4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 t="s">
        <v>5</v>
      </c>
      <c r="AA1198" t="s">
        <v>46</v>
      </c>
      <c r="AB1198" t="s">
        <v>7</v>
      </c>
      <c r="AC1198" t="s">
        <v>8</v>
      </c>
      <c r="AD1198" t="s">
        <v>9</v>
      </c>
      <c r="AE1198" t="s">
        <v>38</v>
      </c>
      <c r="AF1198">
        <v>0</v>
      </c>
      <c r="AG1198">
        <v>0</v>
      </c>
      <c r="AH1198" t="s">
        <v>21</v>
      </c>
      <c r="AI1198">
        <v>0</v>
      </c>
      <c r="AJ1198">
        <v>0</v>
      </c>
      <c r="AK1198">
        <v>0</v>
      </c>
      <c r="AL1198" t="s">
        <v>154</v>
      </c>
      <c r="AM1198" t="s">
        <v>22</v>
      </c>
      <c r="AN1198" t="s">
        <v>41</v>
      </c>
      <c r="AO1198" t="s">
        <v>14</v>
      </c>
      <c r="AP1198" t="s">
        <v>905</v>
      </c>
      <c r="AQ1198">
        <v>0</v>
      </c>
      <c r="AR1198">
        <v>137283</v>
      </c>
      <c r="AS1198" t="s">
        <v>3273</v>
      </c>
    </row>
    <row r="1199" spans="1:45" x14ac:dyDescent="0.25">
      <c r="A1199" t="s">
        <v>828</v>
      </c>
      <c r="B1199" t="s">
        <v>1133</v>
      </c>
      <c r="C1199" s="1">
        <v>42919</v>
      </c>
      <c r="D1199" t="s">
        <v>35</v>
      </c>
      <c r="E1199">
        <v>43</v>
      </c>
      <c r="F1199">
        <v>0</v>
      </c>
      <c r="G1199">
        <v>0</v>
      </c>
      <c r="H1199">
        <v>0</v>
      </c>
      <c r="I1199">
        <v>0</v>
      </c>
      <c r="J1199">
        <v>1</v>
      </c>
      <c r="K1199">
        <v>0</v>
      </c>
      <c r="L1199">
        <v>0</v>
      </c>
      <c r="M1199">
        <v>0</v>
      </c>
      <c r="N1199">
        <v>1</v>
      </c>
      <c r="O1199">
        <v>0</v>
      </c>
      <c r="P1199">
        <v>1</v>
      </c>
      <c r="Q1199" t="s">
        <v>125</v>
      </c>
      <c r="R1199" t="s">
        <v>7</v>
      </c>
      <c r="S1199" t="s">
        <v>105</v>
      </c>
      <c r="T1199" t="s">
        <v>125</v>
      </c>
      <c r="U1199" t="s">
        <v>125</v>
      </c>
      <c r="V1199">
        <v>0</v>
      </c>
      <c r="W1199" t="s">
        <v>1675</v>
      </c>
      <c r="X1199" t="s">
        <v>21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 t="s">
        <v>11</v>
      </c>
      <c r="AM1199" t="s">
        <v>49</v>
      </c>
      <c r="AN1199" t="s">
        <v>41</v>
      </c>
      <c r="AO1199" t="s">
        <v>830</v>
      </c>
      <c r="AP1199">
        <v>0</v>
      </c>
      <c r="AQ1199">
        <v>0</v>
      </c>
      <c r="AR1199">
        <v>137294</v>
      </c>
      <c r="AS1199" t="s">
        <v>3274</v>
      </c>
    </row>
    <row r="1200" spans="1:45" x14ac:dyDescent="0.25">
      <c r="A1200" t="s">
        <v>828</v>
      </c>
      <c r="B1200" t="s">
        <v>1133</v>
      </c>
      <c r="C1200" s="1">
        <v>42919</v>
      </c>
      <c r="D1200" t="s">
        <v>35</v>
      </c>
      <c r="E1200">
        <v>30</v>
      </c>
      <c r="F1200">
        <v>0</v>
      </c>
      <c r="G1200">
        <v>0</v>
      </c>
      <c r="H1200">
        <v>0</v>
      </c>
      <c r="I1200">
        <v>0</v>
      </c>
      <c r="J1200">
        <v>1</v>
      </c>
      <c r="K1200">
        <v>0</v>
      </c>
      <c r="L1200">
        <v>0</v>
      </c>
      <c r="M1200">
        <v>0</v>
      </c>
      <c r="N1200">
        <v>1</v>
      </c>
      <c r="O1200">
        <v>0</v>
      </c>
      <c r="P1200">
        <v>1</v>
      </c>
      <c r="Q1200" t="s">
        <v>125</v>
      </c>
      <c r="R1200" t="s">
        <v>7</v>
      </c>
      <c r="S1200" t="s">
        <v>105</v>
      </c>
      <c r="T1200" t="s">
        <v>125</v>
      </c>
      <c r="U1200" t="s">
        <v>125</v>
      </c>
      <c r="V1200">
        <v>0</v>
      </c>
      <c r="W1200" t="s">
        <v>392</v>
      </c>
      <c r="X1200" t="s">
        <v>21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 t="s">
        <v>11</v>
      </c>
      <c r="AM1200" t="s">
        <v>49</v>
      </c>
      <c r="AN1200" t="s">
        <v>41</v>
      </c>
      <c r="AO1200" t="s">
        <v>830</v>
      </c>
      <c r="AP1200">
        <v>0</v>
      </c>
      <c r="AQ1200">
        <v>0</v>
      </c>
      <c r="AR1200">
        <v>137325</v>
      </c>
      <c r="AS1200" t="s">
        <v>3275</v>
      </c>
    </row>
    <row r="1201" spans="1:45" x14ac:dyDescent="0.25">
      <c r="A1201" t="s">
        <v>828</v>
      </c>
      <c r="B1201" t="s">
        <v>1134</v>
      </c>
      <c r="C1201" s="1">
        <v>42919</v>
      </c>
      <c r="D1201" t="s">
        <v>2</v>
      </c>
      <c r="E1201">
        <v>38</v>
      </c>
      <c r="F1201">
        <v>1</v>
      </c>
      <c r="G1201">
        <v>1</v>
      </c>
      <c r="H1201">
        <v>1</v>
      </c>
      <c r="I1201">
        <v>0</v>
      </c>
      <c r="J1201">
        <v>0</v>
      </c>
      <c r="K1201">
        <v>1</v>
      </c>
      <c r="L1201">
        <v>0</v>
      </c>
      <c r="M1201">
        <v>0</v>
      </c>
      <c r="N1201">
        <v>2</v>
      </c>
      <c r="O1201">
        <v>2</v>
      </c>
      <c r="P1201">
        <v>4</v>
      </c>
      <c r="Q1201" t="s">
        <v>3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 t="s">
        <v>7</v>
      </c>
      <c r="AC1201" t="s">
        <v>105</v>
      </c>
      <c r="AD1201" t="s">
        <v>3</v>
      </c>
      <c r="AE1201" t="s">
        <v>1669</v>
      </c>
      <c r="AF1201">
        <v>0</v>
      </c>
      <c r="AG1201" t="s">
        <v>3276</v>
      </c>
      <c r="AH1201" t="s">
        <v>21</v>
      </c>
      <c r="AI1201">
        <v>0</v>
      </c>
      <c r="AJ1201">
        <v>0</v>
      </c>
      <c r="AK1201">
        <v>0</v>
      </c>
      <c r="AL1201" t="s">
        <v>154</v>
      </c>
      <c r="AM1201" t="s">
        <v>40</v>
      </c>
      <c r="AN1201" t="s">
        <v>41</v>
      </c>
      <c r="AO1201" t="s">
        <v>830</v>
      </c>
      <c r="AP1201">
        <v>0</v>
      </c>
      <c r="AQ1201" t="s">
        <v>47</v>
      </c>
      <c r="AR1201">
        <v>137331</v>
      </c>
      <c r="AS1201" t="s">
        <v>3277</v>
      </c>
    </row>
    <row r="1202" spans="1:45" x14ac:dyDescent="0.25">
      <c r="A1202" t="s">
        <v>828</v>
      </c>
      <c r="B1202" t="s">
        <v>1133</v>
      </c>
      <c r="C1202" s="1">
        <v>42919</v>
      </c>
      <c r="D1202" t="s">
        <v>2</v>
      </c>
      <c r="E1202">
        <v>43</v>
      </c>
      <c r="F1202">
        <v>0</v>
      </c>
      <c r="G1202">
        <v>1</v>
      </c>
      <c r="H1202">
        <v>1</v>
      </c>
      <c r="I1202">
        <v>0</v>
      </c>
      <c r="J1202">
        <v>0</v>
      </c>
      <c r="K1202">
        <v>1</v>
      </c>
      <c r="L1202">
        <v>0</v>
      </c>
      <c r="M1202">
        <v>0</v>
      </c>
      <c r="N1202">
        <v>1</v>
      </c>
      <c r="O1202">
        <v>2</v>
      </c>
      <c r="P1202">
        <v>3</v>
      </c>
      <c r="Q1202" t="s">
        <v>125</v>
      </c>
      <c r="R1202" t="s">
        <v>7</v>
      </c>
      <c r="S1202" t="s">
        <v>105</v>
      </c>
      <c r="T1202" t="s">
        <v>916</v>
      </c>
      <c r="U1202" t="s">
        <v>1709</v>
      </c>
      <c r="V1202">
        <v>0</v>
      </c>
      <c r="W1202" t="s">
        <v>1709</v>
      </c>
      <c r="X1202" t="s">
        <v>21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 t="s">
        <v>11</v>
      </c>
      <c r="AM1202" t="s">
        <v>26</v>
      </c>
      <c r="AN1202" t="s">
        <v>13</v>
      </c>
      <c r="AO1202" t="s">
        <v>830</v>
      </c>
      <c r="AP1202">
        <v>0</v>
      </c>
      <c r="AQ1202" t="s">
        <v>47</v>
      </c>
      <c r="AR1202">
        <v>137354</v>
      </c>
      <c r="AS1202" t="s">
        <v>3278</v>
      </c>
    </row>
    <row r="1203" spans="1:45" x14ac:dyDescent="0.25">
      <c r="A1203" t="s">
        <v>828</v>
      </c>
      <c r="B1203" t="s">
        <v>1134</v>
      </c>
      <c r="C1203" s="1">
        <v>42919</v>
      </c>
      <c r="D1203" t="s">
        <v>2</v>
      </c>
      <c r="E1203">
        <v>36</v>
      </c>
      <c r="F1203">
        <v>0</v>
      </c>
      <c r="G1203">
        <v>2</v>
      </c>
      <c r="H1203">
        <v>0</v>
      </c>
      <c r="I1203">
        <v>1</v>
      </c>
      <c r="J1203">
        <v>0</v>
      </c>
      <c r="K1203">
        <v>1</v>
      </c>
      <c r="L1203">
        <v>1</v>
      </c>
      <c r="M1203">
        <v>0</v>
      </c>
      <c r="N1203">
        <v>1</v>
      </c>
      <c r="O1203">
        <v>4</v>
      </c>
      <c r="P1203">
        <v>5</v>
      </c>
      <c r="Q1203" t="s">
        <v>3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 t="s">
        <v>7</v>
      </c>
      <c r="AC1203" t="s">
        <v>105</v>
      </c>
      <c r="AD1203" t="s">
        <v>3</v>
      </c>
      <c r="AE1203" t="s">
        <v>1672</v>
      </c>
      <c r="AF1203">
        <v>0</v>
      </c>
      <c r="AG1203" t="s">
        <v>1672</v>
      </c>
      <c r="AH1203" t="s">
        <v>21</v>
      </c>
      <c r="AI1203">
        <v>0</v>
      </c>
      <c r="AJ1203">
        <v>0</v>
      </c>
      <c r="AK1203">
        <v>0</v>
      </c>
      <c r="AL1203" t="s">
        <v>154</v>
      </c>
      <c r="AM1203" t="s">
        <v>40</v>
      </c>
      <c r="AN1203" t="s">
        <v>41</v>
      </c>
      <c r="AO1203" t="s">
        <v>830</v>
      </c>
      <c r="AP1203">
        <v>0</v>
      </c>
      <c r="AQ1203" t="s">
        <v>47</v>
      </c>
      <c r="AR1203">
        <v>137367</v>
      </c>
      <c r="AS1203" t="s">
        <v>3279</v>
      </c>
    </row>
    <row r="1204" spans="1:45" x14ac:dyDescent="0.25">
      <c r="A1204" t="s">
        <v>828</v>
      </c>
      <c r="B1204" t="s">
        <v>1134</v>
      </c>
      <c r="C1204" s="1">
        <v>42919</v>
      </c>
      <c r="D1204" t="s">
        <v>2</v>
      </c>
      <c r="E1204">
        <v>24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1</v>
      </c>
      <c r="L1204">
        <v>0</v>
      </c>
      <c r="M1204">
        <v>0</v>
      </c>
      <c r="N1204">
        <v>0</v>
      </c>
      <c r="O1204">
        <v>1</v>
      </c>
      <c r="P1204">
        <v>1</v>
      </c>
      <c r="Q1204" t="s">
        <v>667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 t="s">
        <v>7</v>
      </c>
      <c r="AC1204" t="s">
        <v>105</v>
      </c>
      <c r="AD1204" t="s">
        <v>667</v>
      </c>
      <c r="AE1204" t="s">
        <v>1699</v>
      </c>
      <c r="AF1204">
        <v>0</v>
      </c>
      <c r="AG1204" t="s">
        <v>1699</v>
      </c>
      <c r="AH1204" t="s">
        <v>21</v>
      </c>
      <c r="AI1204">
        <v>0</v>
      </c>
      <c r="AJ1204">
        <v>0</v>
      </c>
      <c r="AK1204">
        <v>0</v>
      </c>
      <c r="AL1204" t="s">
        <v>154</v>
      </c>
      <c r="AM1204" t="s">
        <v>12</v>
      </c>
      <c r="AN1204">
        <v>0</v>
      </c>
      <c r="AO1204" t="s">
        <v>830</v>
      </c>
      <c r="AP1204">
        <v>0</v>
      </c>
      <c r="AQ1204">
        <v>0</v>
      </c>
      <c r="AR1204">
        <v>137392</v>
      </c>
      <c r="AS1204" t="s">
        <v>3280</v>
      </c>
    </row>
    <row r="1205" spans="1:45" x14ac:dyDescent="0.25">
      <c r="A1205" t="s">
        <v>828</v>
      </c>
      <c r="B1205" t="s">
        <v>1133</v>
      </c>
      <c r="C1205" s="1">
        <v>42919</v>
      </c>
      <c r="D1205" t="s">
        <v>2</v>
      </c>
      <c r="E1205">
        <v>29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1</v>
      </c>
      <c r="L1205">
        <v>0</v>
      </c>
      <c r="M1205">
        <v>0</v>
      </c>
      <c r="N1205">
        <v>0</v>
      </c>
      <c r="O1205">
        <v>1</v>
      </c>
      <c r="P1205">
        <v>1</v>
      </c>
      <c r="Q1205" t="s">
        <v>916</v>
      </c>
      <c r="R1205" t="s">
        <v>7</v>
      </c>
      <c r="S1205" t="s">
        <v>105</v>
      </c>
      <c r="T1205" t="s">
        <v>916</v>
      </c>
      <c r="U1205" t="s">
        <v>1713</v>
      </c>
      <c r="V1205">
        <v>0</v>
      </c>
      <c r="W1205" t="s">
        <v>992</v>
      </c>
      <c r="X1205" t="s">
        <v>21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 t="s">
        <v>427</v>
      </c>
      <c r="AM1205" t="s">
        <v>26</v>
      </c>
      <c r="AN1205" t="s">
        <v>41</v>
      </c>
      <c r="AO1205" t="s">
        <v>830</v>
      </c>
      <c r="AP1205">
        <v>0</v>
      </c>
      <c r="AQ1205" t="s">
        <v>91</v>
      </c>
      <c r="AR1205">
        <v>137416</v>
      </c>
      <c r="AS1205" t="s">
        <v>3281</v>
      </c>
    </row>
    <row r="1206" spans="1:45" x14ac:dyDescent="0.25">
      <c r="A1206" t="s">
        <v>828</v>
      </c>
      <c r="B1206" t="s">
        <v>1134</v>
      </c>
      <c r="C1206" s="1">
        <v>42919</v>
      </c>
      <c r="D1206" t="s">
        <v>2</v>
      </c>
      <c r="E1206">
        <v>30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1</v>
      </c>
      <c r="L1206">
        <v>0</v>
      </c>
      <c r="M1206">
        <v>0</v>
      </c>
      <c r="N1206">
        <v>0</v>
      </c>
      <c r="O1206">
        <v>1</v>
      </c>
      <c r="P1206">
        <v>1</v>
      </c>
      <c r="Q1206" t="s">
        <v>3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 t="s">
        <v>7</v>
      </c>
      <c r="AC1206" t="s">
        <v>105</v>
      </c>
      <c r="AD1206" t="s">
        <v>3</v>
      </c>
      <c r="AE1206" t="s">
        <v>1671</v>
      </c>
      <c r="AF1206">
        <v>0</v>
      </c>
      <c r="AG1206" t="s">
        <v>1671</v>
      </c>
      <c r="AH1206" t="s">
        <v>21</v>
      </c>
      <c r="AI1206">
        <v>0</v>
      </c>
      <c r="AJ1206">
        <v>0</v>
      </c>
      <c r="AK1206">
        <v>0</v>
      </c>
      <c r="AL1206" t="s">
        <v>154</v>
      </c>
      <c r="AM1206" t="s">
        <v>40</v>
      </c>
      <c r="AN1206" t="s">
        <v>41</v>
      </c>
      <c r="AO1206" t="s">
        <v>830</v>
      </c>
      <c r="AP1206">
        <v>0</v>
      </c>
      <c r="AQ1206">
        <v>0</v>
      </c>
      <c r="AR1206">
        <v>137424</v>
      </c>
      <c r="AS1206" t="s">
        <v>3282</v>
      </c>
    </row>
    <row r="1207" spans="1:45" x14ac:dyDescent="0.25">
      <c r="A1207" t="s">
        <v>828</v>
      </c>
      <c r="B1207" t="s">
        <v>1133</v>
      </c>
      <c r="C1207" s="1">
        <v>42919</v>
      </c>
      <c r="D1207" t="s">
        <v>35</v>
      </c>
      <c r="E1207">
        <v>20</v>
      </c>
      <c r="F1207">
        <v>0</v>
      </c>
      <c r="G1207">
        <v>0</v>
      </c>
      <c r="H1207">
        <v>0</v>
      </c>
      <c r="I1207">
        <v>0</v>
      </c>
      <c r="J1207">
        <v>1</v>
      </c>
      <c r="K1207">
        <v>0</v>
      </c>
      <c r="L1207">
        <v>0</v>
      </c>
      <c r="M1207">
        <v>0</v>
      </c>
      <c r="N1207">
        <v>1</v>
      </c>
      <c r="O1207">
        <v>0</v>
      </c>
      <c r="P1207">
        <v>1</v>
      </c>
      <c r="Q1207" t="s">
        <v>3</v>
      </c>
      <c r="R1207" t="s">
        <v>7</v>
      </c>
      <c r="S1207" t="s">
        <v>105</v>
      </c>
      <c r="T1207" t="s">
        <v>3</v>
      </c>
      <c r="U1207" t="s">
        <v>1665</v>
      </c>
      <c r="V1207">
        <v>0</v>
      </c>
      <c r="W1207" t="s">
        <v>3283</v>
      </c>
      <c r="X1207" t="s">
        <v>21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 t="s">
        <v>11</v>
      </c>
      <c r="AM1207" t="s">
        <v>49</v>
      </c>
      <c r="AN1207" t="s">
        <v>41</v>
      </c>
      <c r="AO1207" t="s">
        <v>830</v>
      </c>
      <c r="AP1207">
        <v>0</v>
      </c>
      <c r="AQ1207">
        <v>0</v>
      </c>
      <c r="AR1207">
        <v>137432</v>
      </c>
      <c r="AS1207" t="s">
        <v>3284</v>
      </c>
    </row>
    <row r="1208" spans="1:45" x14ac:dyDescent="0.25">
      <c r="A1208" t="s">
        <v>828</v>
      </c>
      <c r="B1208" t="s">
        <v>1133</v>
      </c>
      <c r="C1208" s="1">
        <v>42919</v>
      </c>
      <c r="D1208" t="s">
        <v>2</v>
      </c>
      <c r="E1208">
        <v>69</v>
      </c>
      <c r="F1208">
        <v>0</v>
      </c>
      <c r="G1208">
        <v>0</v>
      </c>
      <c r="H1208">
        <v>1</v>
      </c>
      <c r="I1208">
        <v>1</v>
      </c>
      <c r="J1208">
        <v>0</v>
      </c>
      <c r="K1208">
        <v>0</v>
      </c>
      <c r="L1208">
        <v>0</v>
      </c>
      <c r="M1208">
        <v>1</v>
      </c>
      <c r="N1208">
        <v>1</v>
      </c>
      <c r="O1208">
        <v>2</v>
      </c>
      <c r="P1208">
        <v>3</v>
      </c>
      <c r="Q1208" t="s">
        <v>667</v>
      </c>
      <c r="R1208" t="s">
        <v>7</v>
      </c>
      <c r="S1208" t="s">
        <v>105</v>
      </c>
      <c r="T1208" t="s">
        <v>667</v>
      </c>
      <c r="U1208" t="s">
        <v>1702</v>
      </c>
      <c r="V1208">
        <v>0</v>
      </c>
      <c r="W1208" t="s">
        <v>1702</v>
      </c>
      <c r="X1208" t="s">
        <v>21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 t="s">
        <v>427</v>
      </c>
      <c r="AM1208" t="s">
        <v>22</v>
      </c>
      <c r="AN1208">
        <v>0</v>
      </c>
      <c r="AO1208" t="s">
        <v>830</v>
      </c>
      <c r="AP1208">
        <v>0</v>
      </c>
      <c r="AQ1208" t="s">
        <v>29</v>
      </c>
      <c r="AR1208">
        <v>137453</v>
      </c>
      <c r="AS1208" t="s">
        <v>3285</v>
      </c>
    </row>
    <row r="1209" spans="1:45" x14ac:dyDescent="0.25">
      <c r="A1209" t="s">
        <v>828</v>
      </c>
      <c r="B1209" t="s">
        <v>1134</v>
      </c>
      <c r="C1209" s="1">
        <v>42919</v>
      </c>
      <c r="D1209" t="s">
        <v>2</v>
      </c>
      <c r="E1209">
        <v>28</v>
      </c>
      <c r="F1209">
        <v>0</v>
      </c>
      <c r="G1209">
        <v>0</v>
      </c>
      <c r="H1209">
        <v>2</v>
      </c>
      <c r="I1209">
        <v>0</v>
      </c>
      <c r="J1209">
        <v>0</v>
      </c>
      <c r="K1209">
        <v>1</v>
      </c>
      <c r="L1209">
        <v>0</v>
      </c>
      <c r="M1209">
        <v>0</v>
      </c>
      <c r="N1209">
        <v>2</v>
      </c>
      <c r="O1209">
        <v>1</v>
      </c>
      <c r="P1209">
        <v>3</v>
      </c>
      <c r="Q1209" t="s">
        <v>125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 t="s">
        <v>7</v>
      </c>
      <c r="AC1209" t="s">
        <v>105</v>
      </c>
      <c r="AD1209" t="s">
        <v>125</v>
      </c>
      <c r="AE1209" t="s">
        <v>358</v>
      </c>
      <c r="AF1209">
        <v>0</v>
      </c>
      <c r="AG1209" t="s">
        <v>358</v>
      </c>
      <c r="AH1209" t="s">
        <v>21</v>
      </c>
      <c r="AI1209">
        <v>0</v>
      </c>
      <c r="AJ1209">
        <v>0</v>
      </c>
      <c r="AK1209">
        <v>0</v>
      </c>
      <c r="AL1209" t="s">
        <v>154</v>
      </c>
      <c r="AM1209" t="s">
        <v>12</v>
      </c>
      <c r="AN1209" t="s">
        <v>41</v>
      </c>
      <c r="AO1209" t="s">
        <v>14</v>
      </c>
      <c r="AP1209" t="s">
        <v>15</v>
      </c>
      <c r="AQ1209">
        <v>0</v>
      </c>
      <c r="AR1209">
        <v>137456</v>
      </c>
      <c r="AS1209" t="s">
        <v>3286</v>
      </c>
    </row>
    <row r="1210" spans="1:45" x14ac:dyDescent="0.25">
      <c r="A1210" t="s">
        <v>828</v>
      </c>
      <c r="B1210" t="s">
        <v>1133</v>
      </c>
      <c r="C1210" s="1">
        <v>42919</v>
      </c>
      <c r="D1210" t="s">
        <v>35</v>
      </c>
      <c r="E1210">
        <v>36</v>
      </c>
      <c r="F1210">
        <v>0</v>
      </c>
      <c r="G1210">
        <v>0</v>
      </c>
      <c r="H1210">
        <v>0</v>
      </c>
      <c r="I1210">
        <v>0</v>
      </c>
      <c r="J1210">
        <v>1</v>
      </c>
      <c r="K1210">
        <v>0</v>
      </c>
      <c r="L1210">
        <v>0</v>
      </c>
      <c r="M1210">
        <v>0</v>
      </c>
      <c r="N1210">
        <v>1</v>
      </c>
      <c r="O1210">
        <v>0</v>
      </c>
      <c r="P1210">
        <v>1</v>
      </c>
      <c r="Q1210" t="s">
        <v>667</v>
      </c>
      <c r="R1210" t="s">
        <v>7</v>
      </c>
      <c r="S1210" t="s">
        <v>105</v>
      </c>
      <c r="T1210" t="s">
        <v>667</v>
      </c>
      <c r="U1210" t="s">
        <v>1699</v>
      </c>
      <c r="V1210">
        <v>0</v>
      </c>
      <c r="W1210" t="s">
        <v>3131</v>
      </c>
      <c r="X1210" t="s">
        <v>21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 t="s">
        <v>154</v>
      </c>
      <c r="AM1210" t="s">
        <v>40</v>
      </c>
      <c r="AN1210" t="s">
        <v>41</v>
      </c>
      <c r="AO1210" t="s">
        <v>830</v>
      </c>
      <c r="AP1210">
        <v>0</v>
      </c>
      <c r="AQ1210">
        <v>0</v>
      </c>
      <c r="AR1210">
        <v>137473</v>
      </c>
      <c r="AS1210" t="s">
        <v>3287</v>
      </c>
    </row>
    <row r="1211" spans="1:45" x14ac:dyDescent="0.25">
      <c r="A1211" t="s">
        <v>828</v>
      </c>
      <c r="B1211" t="s">
        <v>1134</v>
      </c>
      <c r="C1211" s="1">
        <v>42919</v>
      </c>
      <c r="D1211" t="s">
        <v>2</v>
      </c>
      <c r="E1211">
        <v>63</v>
      </c>
      <c r="F1211">
        <v>0</v>
      </c>
      <c r="G1211">
        <v>0</v>
      </c>
      <c r="H1211">
        <v>1</v>
      </c>
      <c r="I1211">
        <v>0</v>
      </c>
      <c r="J1211">
        <v>0</v>
      </c>
      <c r="K1211">
        <v>1</v>
      </c>
      <c r="L1211">
        <v>0</v>
      </c>
      <c r="M1211">
        <v>1</v>
      </c>
      <c r="N1211">
        <v>1</v>
      </c>
      <c r="O1211">
        <v>2</v>
      </c>
      <c r="P1211">
        <v>3</v>
      </c>
      <c r="Q1211" t="s">
        <v>3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 t="s">
        <v>7</v>
      </c>
      <c r="AC1211" t="s">
        <v>105</v>
      </c>
      <c r="AD1211" t="s">
        <v>3</v>
      </c>
      <c r="AE1211" t="s">
        <v>1673</v>
      </c>
      <c r="AF1211">
        <v>0</v>
      </c>
      <c r="AG1211" t="s">
        <v>1673</v>
      </c>
      <c r="AH1211" t="s">
        <v>21</v>
      </c>
      <c r="AI1211">
        <v>0</v>
      </c>
      <c r="AJ1211">
        <v>0</v>
      </c>
      <c r="AK1211">
        <v>0</v>
      </c>
      <c r="AL1211" t="s">
        <v>154</v>
      </c>
      <c r="AM1211" t="s">
        <v>12</v>
      </c>
      <c r="AN1211" t="s">
        <v>41</v>
      </c>
      <c r="AO1211" t="s">
        <v>830</v>
      </c>
      <c r="AP1211">
        <v>0</v>
      </c>
      <c r="AQ1211">
        <v>0</v>
      </c>
      <c r="AR1211">
        <v>137521</v>
      </c>
      <c r="AS1211" t="s">
        <v>3288</v>
      </c>
    </row>
    <row r="1212" spans="1:45" x14ac:dyDescent="0.25">
      <c r="A1212" t="s">
        <v>828</v>
      </c>
      <c r="B1212" t="s">
        <v>1134</v>
      </c>
      <c r="C1212" s="1">
        <v>42919</v>
      </c>
      <c r="D1212" t="s">
        <v>2</v>
      </c>
      <c r="E1212">
        <v>34</v>
      </c>
      <c r="F1212">
        <v>0</v>
      </c>
      <c r="G1212">
        <v>0</v>
      </c>
      <c r="H1212">
        <v>1</v>
      </c>
      <c r="I1212">
        <v>0</v>
      </c>
      <c r="J1212">
        <v>0</v>
      </c>
      <c r="K1212">
        <v>3</v>
      </c>
      <c r="L1212">
        <v>0</v>
      </c>
      <c r="M1212">
        <v>0</v>
      </c>
      <c r="N1212">
        <v>1</v>
      </c>
      <c r="O1212">
        <v>3</v>
      </c>
      <c r="P1212">
        <v>4</v>
      </c>
      <c r="Q1212" t="s">
        <v>723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 t="s">
        <v>7</v>
      </c>
      <c r="AC1212" t="s">
        <v>105</v>
      </c>
      <c r="AD1212" t="s">
        <v>723</v>
      </c>
      <c r="AE1212" t="s">
        <v>1687</v>
      </c>
      <c r="AF1212">
        <v>0</v>
      </c>
      <c r="AG1212" t="s">
        <v>1687</v>
      </c>
      <c r="AH1212" t="s">
        <v>21</v>
      </c>
      <c r="AI1212">
        <v>0</v>
      </c>
      <c r="AJ1212">
        <v>0</v>
      </c>
      <c r="AK1212">
        <v>0</v>
      </c>
      <c r="AL1212" t="s">
        <v>154</v>
      </c>
      <c r="AM1212" t="s">
        <v>40</v>
      </c>
      <c r="AN1212" t="s">
        <v>41</v>
      </c>
      <c r="AO1212" t="s">
        <v>830</v>
      </c>
      <c r="AP1212">
        <v>0</v>
      </c>
      <c r="AQ1212" t="s">
        <v>91</v>
      </c>
      <c r="AR1212">
        <v>137548</v>
      </c>
      <c r="AS1212" t="s">
        <v>3289</v>
      </c>
    </row>
    <row r="1213" spans="1:45" x14ac:dyDescent="0.25">
      <c r="A1213" t="s">
        <v>828</v>
      </c>
      <c r="B1213" t="s">
        <v>1133</v>
      </c>
      <c r="C1213" s="1">
        <v>42919</v>
      </c>
      <c r="D1213" t="s">
        <v>35</v>
      </c>
      <c r="E1213">
        <v>42</v>
      </c>
      <c r="F1213">
        <v>0</v>
      </c>
      <c r="G1213">
        <v>0</v>
      </c>
      <c r="H1213">
        <v>0</v>
      </c>
      <c r="I1213">
        <v>0</v>
      </c>
      <c r="J1213">
        <v>2</v>
      </c>
      <c r="K1213">
        <v>0</v>
      </c>
      <c r="L1213">
        <v>0</v>
      </c>
      <c r="M1213">
        <v>0</v>
      </c>
      <c r="N1213">
        <v>2</v>
      </c>
      <c r="O1213">
        <v>0</v>
      </c>
      <c r="P1213">
        <v>2</v>
      </c>
      <c r="Q1213" t="s">
        <v>129</v>
      </c>
      <c r="R1213" t="s">
        <v>7</v>
      </c>
      <c r="S1213" t="s">
        <v>44</v>
      </c>
      <c r="T1213" t="s">
        <v>129</v>
      </c>
      <c r="U1213" t="s">
        <v>820</v>
      </c>
      <c r="V1213">
        <v>0</v>
      </c>
      <c r="W1213" t="s">
        <v>820</v>
      </c>
      <c r="X1213" t="s">
        <v>21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 t="s">
        <v>154</v>
      </c>
      <c r="AM1213" t="s">
        <v>40</v>
      </c>
      <c r="AN1213" t="s">
        <v>41</v>
      </c>
      <c r="AO1213" t="s">
        <v>359</v>
      </c>
      <c r="AP1213" t="s">
        <v>28</v>
      </c>
      <c r="AQ1213">
        <v>0</v>
      </c>
      <c r="AR1213">
        <v>137586</v>
      </c>
      <c r="AS1213" t="s">
        <v>3290</v>
      </c>
    </row>
    <row r="1214" spans="1:45" x14ac:dyDescent="0.25">
      <c r="A1214" t="s">
        <v>828</v>
      </c>
      <c r="B1214" t="s">
        <v>1134</v>
      </c>
      <c r="C1214" s="1">
        <v>42919</v>
      </c>
      <c r="D1214" t="s">
        <v>2</v>
      </c>
      <c r="E1214">
        <v>40</v>
      </c>
      <c r="F1214">
        <v>0</v>
      </c>
      <c r="G1214">
        <v>0</v>
      </c>
      <c r="H1214">
        <v>0</v>
      </c>
      <c r="I1214">
        <v>2</v>
      </c>
      <c r="J1214">
        <v>0</v>
      </c>
      <c r="K1214">
        <v>1</v>
      </c>
      <c r="L1214">
        <v>0</v>
      </c>
      <c r="M1214">
        <v>0</v>
      </c>
      <c r="N1214">
        <v>0</v>
      </c>
      <c r="O1214">
        <v>3</v>
      </c>
      <c r="P1214">
        <v>3</v>
      </c>
      <c r="Q1214" t="s">
        <v>3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 t="s">
        <v>7</v>
      </c>
      <c r="AC1214" t="s">
        <v>105</v>
      </c>
      <c r="AD1214" t="s">
        <v>3</v>
      </c>
      <c r="AE1214" t="s">
        <v>1669</v>
      </c>
      <c r="AF1214">
        <v>0</v>
      </c>
      <c r="AG1214" t="s">
        <v>3276</v>
      </c>
      <c r="AH1214" t="s">
        <v>21</v>
      </c>
      <c r="AI1214">
        <v>0</v>
      </c>
      <c r="AJ1214">
        <v>0</v>
      </c>
      <c r="AK1214">
        <v>0</v>
      </c>
      <c r="AL1214" t="s">
        <v>154</v>
      </c>
      <c r="AM1214" t="s">
        <v>40</v>
      </c>
      <c r="AN1214" t="s">
        <v>41</v>
      </c>
      <c r="AO1214" t="s">
        <v>830</v>
      </c>
      <c r="AP1214">
        <v>0</v>
      </c>
      <c r="AQ1214">
        <v>0</v>
      </c>
      <c r="AR1214">
        <v>137617</v>
      </c>
      <c r="AS1214" t="s">
        <v>3291</v>
      </c>
    </row>
    <row r="1215" spans="1:45" x14ac:dyDescent="0.25">
      <c r="A1215" t="s">
        <v>828</v>
      </c>
      <c r="B1215" t="s">
        <v>1133</v>
      </c>
      <c r="C1215" s="1">
        <v>42919</v>
      </c>
      <c r="D1215" t="s">
        <v>2</v>
      </c>
      <c r="E1215">
        <v>50</v>
      </c>
      <c r="F1215">
        <v>0</v>
      </c>
      <c r="G1215">
        <v>1</v>
      </c>
      <c r="H1215">
        <v>0</v>
      </c>
      <c r="I1215">
        <v>2</v>
      </c>
      <c r="J1215">
        <v>1</v>
      </c>
      <c r="K1215">
        <v>1</v>
      </c>
      <c r="L1215">
        <v>0</v>
      </c>
      <c r="M1215">
        <v>0</v>
      </c>
      <c r="N1215">
        <v>1</v>
      </c>
      <c r="O1215">
        <v>4</v>
      </c>
      <c r="P1215">
        <v>5</v>
      </c>
      <c r="Q1215" t="s">
        <v>667</v>
      </c>
      <c r="R1215" t="s">
        <v>7</v>
      </c>
      <c r="S1215" t="s">
        <v>105</v>
      </c>
      <c r="T1215" t="s">
        <v>667</v>
      </c>
      <c r="U1215" t="s">
        <v>1707</v>
      </c>
      <c r="V1215">
        <v>0</v>
      </c>
      <c r="W1215" t="s">
        <v>1707</v>
      </c>
      <c r="X1215" t="s">
        <v>21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 t="s">
        <v>11</v>
      </c>
      <c r="AM1215" t="s">
        <v>26</v>
      </c>
      <c r="AN1215" t="s">
        <v>41</v>
      </c>
      <c r="AO1215" t="s">
        <v>830</v>
      </c>
      <c r="AP1215">
        <v>0</v>
      </c>
      <c r="AQ1215">
        <v>0</v>
      </c>
      <c r="AR1215">
        <v>137627</v>
      </c>
      <c r="AS1215" t="s">
        <v>3292</v>
      </c>
    </row>
    <row r="1216" spans="1:45" x14ac:dyDescent="0.25">
      <c r="A1216" t="s">
        <v>828</v>
      </c>
      <c r="B1216" t="s">
        <v>1133</v>
      </c>
      <c r="C1216" s="1">
        <v>42919</v>
      </c>
      <c r="D1216" t="s">
        <v>2</v>
      </c>
      <c r="E1216">
        <v>19</v>
      </c>
      <c r="F1216">
        <v>1</v>
      </c>
      <c r="G1216">
        <v>0</v>
      </c>
      <c r="H1216">
        <v>0</v>
      </c>
      <c r="I1216">
        <v>0</v>
      </c>
      <c r="J1216">
        <v>0</v>
      </c>
      <c r="K1216">
        <v>1</v>
      </c>
      <c r="L1216">
        <v>0</v>
      </c>
      <c r="M1216">
        <v>0</v>
      </c>
      <c r="N1216">
        <v>1</v>
      </c>
      <c r="O1216">
        <v>1</v>
      </c>
      <c r="P1216">
        <v>2</v>
      </c>
      <c r="Q1216" t="s">
        <v>723</v>
      </c>
      <c r="R1216" t="s">
        <v>7</v>
      </c>
      <c r="S1216" t="s">
        <v>105</v>
      </c>
      <c r="T1216" t="s">
        <v>723</v>
      </c>
      <c r="U1216" t="s">
        <v>723</v>
      </c>
      <c r="V1216">
        <v>0</v>
      </c>
      <c r="W1216" t="s">
        <v>723</v>
      </c>
      <c r="X1216" t="s">
        <v>21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 t="s">
        <v>427</v>
      </c>
      <c r="AM1216" t="s">
        <v>49</v>
      </c>
      <c r="AN1216" t="s">
        <v>41</v>
      </c>
      <c r="AO1216" t="s">
        <v>830</v>
      </c>
      <c r="AP1216">
        <v>0</v>
      </c>
      <c r="AQ1216" t="s">
        <v>47</v>
      </c>
      <c r="AR1216">
        <v>137672</v>
      </c>
      <c r="AS1216" t="s">
        <v>3293</v>
      </c>
    </row>
    <row r="1217" spans="1:45" x14ac:dyDescent="0.25">
      <c r="A1217" t="s">
        <v>828</v>
      </c>
      <c r="B1217" t="s">
        <v>1133</v>
      </c>
      <c r="C1217" s="1">
        <v>42919</v>
      </c>
      <c r="D1217" t="s">
        <v>35</v>
      </c>
      <c r="E1217">
        <v>16</v>
      </c>
      <c r="F1217">
        <v>0</v>
      </c>
      <c r="G1217">
        <v>0</v>
      </c>
      <c r="H1217">
        <v>1</v>
      </c>
      <c r="I1217">
        <v>0</v>
      </c>
      <c r="J1217">
        <v>1</v>
      </c>
      <c r="K1217">
        <v>0</v>
      </c>
      <c r="L1217">
        <v>0</v>
      </c>
      <c r="M1217">
        <v>0</v>
      </c>
      <c r="N1217">
        <v>2</v>
      </c>
      <c r="O1217">
        <v>0</v>
      </c>
      <c r="P1217">
        <v>2</v>
      </c>
      <c r="Q1217" t="s">
        <v>3</v>
      </c>
      <c r="R1217" t="s">
        <v>7</v>
      </c>
      <c r="S1217" t="s">
        <v>105</v>
      </c>
      <c r="T1217" t="s">
        <v>3</v>
      </c>
      <c r="U1217" t="s">
        <v>1671</v>
      </c>
      <c r="V1217">
        <v>0</v>
      </c>
      <c r="W1217" t="s">
        <v>3170</v>
      </c>
      <c r="X1217" t="s">
        <v>21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 t="s">
        <v>11</v>
      </c>
      <c r="AM1217" t="s">
        <v>71</v>
      </c>
      <c r="AN1217" t="s">
        <v>41</v>
      </c>
      <c r="AO1217" t="s">
        <v>830</v>
      </c>
      <c r="AP1217">
        <v>0</v>
      </c>
      <c r="AQ1217">
        <v>0</v>
      </c>
      <c r="AR1217">
        <v>137735</v>
      </c>
      <c r="AS1217" t="s">
        <v>3294</v>
      </c>
    </row>
    <row r="1218" spans="1:45" x14ac:dyDescent="0.25">
      <c r="A1218" t="s">
        <v>828</v>
      </c>
      <c r="B1218" t="s">
        <v>1134</v>
      </c>
      <c r="C1218" s="1">
        <v>42919</v>
      </c>
      <c r="D1218" t="s">
        <v>2</v>
      </c>
      <c r="E1218">
        <v>24</v>
      </c>
      <c r="F1218">
        <v>0</v>
      </c>
      <c r="G1218">
        <v>0</v>
      </c>
      <c r="H1218">
        <v>1</v>
      </c>
      <c r="I1218">
        <v>1</v>
      </c>
      <c r="J1218">
        <v>0</v>
      </c>
      <c r="K1218">
        <v>1</v>
      </c>
      <c r="L1218">
        <v>0</v>
      </c>
      <c r="M1218">
        <v>1</v>
      </c>
      <c r="N1218">
        <v>1</v>
      </c>
      <c r="O1218">
        <v>3</v>
      </c>
      <c r="P1218">
        <v>4</v>
      </c>
      <c r="Q1218" t="s">
        <v>3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 t="s">
        <v>7</v>
      </c>
      <c r="AC1218" t="s">
        <v>105</v>
      </c>
      <c r="AD1218" t="s">
        <v>3</v>
      </c>
      <c r="AE1218" t="s">
        <v>1673</v>
      </c>
      <c r="AF1218">
        <v>0</v>
      </c>
      <c r="AG1218" t="s">
        <v>1673</v>
      </c>
      <c r="AH1218" t="s">
        <v>21</v>
      </c>
      <c r="AI1218">
        <v>0</v>
      </c>
      <c r="AJ1218">
        <v>0</v>
      </c>
      <c r="AK1218">
        <v>0</v>
      </c>
      <c r="AL1218" t="s">
        <v>154</v>
      </c>
      <c r="AM1218" t="s">
        <v>12</v>
      </c>
      <c r="AN1218" t="s">
        <v>41</v>
      </c>
      <c r="AO1218" t="s">
        <v>830</v>
      </c>
      <c r="AP1218">
        <v>0</v>
      </c>
      <c r="AQ1218">
        <v>0</v>
      </c>
      <c r="AR1218">
        <v>137760</v>
      </c>
      <c r="AS1218" t="s">
        <v>3295</v>
      </c>
    </row>
    <row r="1219" spans="1:45" x14ac:dyDescent="0.25">
      <c r="A1219" t="s">
        <v>828</v>
      </c>
      <c r="B1219" t="s">
        <v>1133</v>
      </c>
      <c r="C1219" s="1">
        <v>42919</v>
      </c>
      <c r="D1219" t="s">
        <v>2</v>
      </c>
      <c r="E1219">
        <v>26</v>
      </c>
      <c r="F1219">
        <v>0</v>
      </c>
      <c r="G1219">
        <v>1</v>
      </c>
      <c r="H1219">
        <v>0</v>
      </c>
      <c r="I1219">
        <v>0</v>
      </c>
      <c r="J1219">
        <v>1</v>
      </c>
      <c r="K1219">
        <v>3</v>
      </c>
      <c r="L1219">
        <v>0</v>
      </c>
      <c r="M1219">
        <v>0</v>
      </c>
      <c r="N1219">
        <v>1</v>
      </c>
      <c r="O1219">
        <v>4</v>
      </c>
      <c r="P1219">
        <v>5</v>
      </c>
      <c r="Q1219" t="s">
        <v>125</v>
      </c>
      <c r="R1219" t="s">
        <v>7</v>
      </c>
      <c r="S1219" t="s">
        <v>105</v>
      </c>
      <c r="T1219" t="s">
        <v>125</v>
      </c>
      <c r="U1219" t="s">
        <v>1675</v>
      </c>
      <c r="V1219">
        <v>0</v>
      </c>
      <c r="W1219" t="s">
        <v>1675</v>
      </c>
      <c r="X1219" t="s">
        <v>21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 t="s">
        <v>11</v>
      </c>
      <c r="AM1219" t="s">
        <v>26</v>
      </c>
      <c r="AN1219" t="s">
        <v>41</v>
      </c>
      <c r="AO1219" t="s">
        <v>830</v>
      </c>
      <c r="AP1219">
        <v>0</v>
      </c>
      <c r="AQ1219">
        <v>0</v>
      </c>
      <c r="AR1219">
        <v>137807</v>
      </c>
      <c r="AS1219" t="s">
        <v>3296</v>
      </c>
    </row>
    <row r="1220" spans="1:45" x14ac:dyDescent="0.25">
      <c r="A1220" t="s">
        <v>828</v>
      </c>
      <c r="B1220" t="s">
        <v>1133</v>
      </c>
      <c r="C1220" s="1">
        <v>42919</v>
      </c>
      <c r="D1220" t="s">
        <v>2</v>
      </c>
      <c r="E1220">
        <v>32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1</v>
      </c>
      <c r="L1220">
        <v>0</v>
      </c>
      <c r="M1220">
        <v>0</v>
      </c>
      <c r="N1220">
        <v>0</v>
      </c>
      <c r="O1220">
        <v>1</v>
      </c>
      <c r="P1220">
        <v>1</v>
      </c>
      <c r="Q1220" t="s">
        <v>125</v>
      </c>
      <c r="R1220" t="s">
        <v>7</v>
      </c>
      <c r="S1220" t="s">
        <v>105</v>
      </c>
      <c r="T1220" t="s">
        <v>125</v>
      </c>
      <c r="U1220" t="s">
        <v>1674</v>
      </c>
      <c r="V1220">
        <v>0</v>
      </c>
      <c r="W1220" t="s">
        <v>2952</v>
      </c>
      <c r="X1220" t="s">
        <v>21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 t="s">
        <v>11</v>
      </c>
      <c r="AM1220" t="s">
        <v>26</v>
      </c>
      <c r="AN1220" t="s">
        <v>41</v>
      </c>
      <c r="AO1220" t="s">
        <v>830</v>
      </c>
      <c r="AP1220">
        <v>0</v>
      </c>
      <c r="AQ1220">
        <v>0</v>
      </c>
      <c r="AR1220">
        <v>137873</v>
      </c>
      <c r="AS1220" t="s">
        <v>3297</v>
      </c>
    </row>
    <row r="1221" spans="1:45" x14ac:dyDescent="0.25">
      <c r="A1221" t="s">
        <v>828</v>
      </c>
      <c r="B1221" t="s">
        <v>1134</v>
      </c>
      <c r="C1221" s="1">
        <v>42919</v>
      </c>
      <c r="D1221" t="s">
        <v>2</v>
      </c>
      <c r="E1221">
        <v>28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1</v>
      </c>
      <c r="L1221">
        <v>0</v>
      </c>
      <c r="M1221">
        <v>0</v>
      </c>
      <c r="N1221">
        <v>0</v>
      </c>
      <c r="O1221">
        <v>1</v>
      </c>
      <c r="P1221">
        <v>1</v>
      </c>
      <c r="Q1221" t="s">
        <v>3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 t="s">
        <v>7</v>
      </c>
      <c r="AC1221" t="s">
        <v>105</v>
      </c>
      <c r="AD1221" t="s">
        <v>3</v>
      </c>
      <c r="AE1221" t="s">
        <v>1669</v>
      </c>
      <c r="AF1221">
        <v>0</v>
      </c>
      <c r="AG1221" t="s">
        <v>3276</v>
      </c>
      <c r="AH1221" t="s">
        <v>21</v>
      </c>
      <c r="AI1221">
        <v>0</v>
      </c>
      <c r="AJ1221">
        <v>0</v>
      </c>
      <c r="AK1221">
        <v>0</v>
      </c>
      <c r="AL1221" t="s">
        <v>154</v>
      </c>
      <c r="AM1221" t="s">
        <v>12</v>
      </c>
      <c r="AN1221" t="s">
        <v>41</v>
      </c>
      <c r="AO1221" t="s">
        <v>830</v>
      </c>
      <c r="AP1221">
        <v>0</v>
      </c>
      <c r="AQ1221">
        <v>0</v>
      </c>
      <c r="AR1221">
        <v>137898</v>
      </c>
      <c r="AS1221" t="s">
        <v>3298</v>
      </c>
    </row>
    <row r="1222" spans="1:45" x14ac:dyDescent="0.25">
      <c r="A1222" t="s">
        <v>828</v>
      </c>
      <c r="B1222" t="s">
        <v>1133</v>
      </c>
      <c r="C1222" s="1">
        <v>42919</v>
      </c>
      <c r="D1222" t="s">
        <v>2</v>
      </c>
      <c r="E1222">
        <v>25</v>
      </c>
      <c r="F1222">
        <v>1</v>
      </c>
      <c r="G1222">
        <v>2</v>
      </c>
      <c r="H1222">
        <v>0</v>
      </c>
      <c r="I1222">
        <v>1</v>
      </c>
      <c r="J1222">
        <v>0</v>
      </c>
      <c r="K1222">
        <v>2</v>
      </c>
      <c r="L1222">
        <v>0</v>
      </c>
      <c r="M1222">
        <v>0</v>
      </c>
      <c r="N1222">
        <v>1</v>
      </c>
      <c r="O1222">
        <v>5</v>
      </c>
      <c r="P1222">
        <v>6</v>
      </c>
      <c r="Q1222" t="s">
        <v>3</v>
      </c>
      <c r="R1222" t="s">
        <v>7</v>
      </c>
      <c r="S1222" t="s">
        <v>105</v>
      </c>
      <c r="T1222" t="s">
        <v>3</v>
      </c>
      <c r="U1222" t="s">
        <v>1672</v>
      </c>
      <c r="V1222">
        <v>0</v>
      </c>
      <c r="W1222" t="s">
        <v>1672</v>
      </c>
      <c r="X1222" t="s">
        <v>21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 t="s">
        <v>11</v>
      </c>
      <c r="AM1222" t="s">
        <v>22</v>
      </c>
      <c r="AN1222" t="s">
        <v>41</v>
      </c>
      <c r="AO1222" t="s">
        <v>830</v>
      </c>
      <c r="AP1222">
        <v>0</v>
      </c>
      <c r="AQ1222" t="s">
        <v>1110</v>
      </c>
      <c r="AR1222">
        <v>137994</v>
      </c>
      <c r="AS1222" t="s">
        <v>3299</v>
      </c>
    </row>
    <row r="1223" spans="1:45" x14ac:dyDescent="0.25">
      <c r="A1223" t="s">
        <v>828</v>
      </c>
      <c r="B1223" t="s">
        <v>1134</v>
      </c>
      <c r="C1223" s="1">
        <v>42919</v>
      </c>
      <c r="D1223" t="s">
        <v>2</v>
      </c>
      <c r="E1223">
        <v>32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1</v>
      </c>
      <c r="L1223">
        <v>0</v>
      </c>
      <c r="M1223">
        <v>0</v>
      </c>
      <c r="N1223">
        <v>0</v>
      </c>
      <c r="O1223">
        <v>1</v>
      </c>
      <c r="P1223">
        <v>1</v>
      </c>
      <c r="Q1223" t="s">
        <v>3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 t="s">
        <v>7</v>
      </c>
      <c r="AC1223" t="s">
        <v>105</v>
      </c>
      <c r="AD1223" t="s">
        <v>3</v>
      </c>
      <c r="AE1223">
        <v>0</v>
      </c>
      <c r="AF1223">
        <v>0</v>
      </c>
      <c r="AG1223" t="s">
        <v>1691</v>
      </c>
      <c r="AH1223" t="s">
        <v>21</v>
      </c>
      <c r="AI1223">
        <v>0</v>
      </c>
      <c r="AJ1223">
        <v>0</v>
      </c>
      <c r="AK1223">
        <v>0</v>
      </c>
      <c r="AL1223" t="s">
        <v>154</v>
      </c>
      <c r="AM1223" t="s">
        <v>40</v>
      </c>
      <c r="AN1223" t="s">
        <v>41</v>
      </c>
      <c r="AO1223" t="s">
        <v>830</v>
      </c>
      <c r="AP1223">
        <v>0</v>
      </c>
      <c r="AQ1223">
        <v>0</v>
      </c>
      <c r="AR1223">
        <v>138006</v>
      </c>
      <c r="AS1223" t="s">
        <v>3300</v>
      </c>
    </row>
    <row r="1224" spans="1:45" x14ac:dyDescent="0.25">
      <c r="A1224" t="s">
        <v>828</v>
      </c>
      <c r="B1224" t="s">
        <v>1133</v>
      </c>
      <c r="C1224" s="1">
        <v>42920</v>
      </c>
      <c r="D1224" t="s">
        <v>2</v>
      </c>
      <c r="E1224">
        <v>59</v>
      </c>
      <c r="F1224">
        <v>0</v>
      </c>
      <c r="G1224">
        <v>0</v>
      </c>
      <c r="H1224">
        <v>0</v>
      </c>
      <c r="I1224">
        <v>2</v>
      </c>
      <c r="J1224">
        <v>0</v>
      </c>
      <c r="K1224">
        <v>1</v>
      </c>
      <c r="L1224">
        <v>0</v>
      </c>
      <c r="M1224">
        <v>0</v>
      </c>
      <c r="N1224">
        <v>0</v>
      </c>
      <c r="O1224">
        <v>3</v>
      </c>
      <c r="P1224">
        <v>3</v>
      </c>
      <c r="Q1224" t="s">
        <v>916</v>
      </c>
      <c r="R1224" t="s">
        <v>7</v>
      </c>
      <c r="S1224" t="s">
        <v>105</v>
      </c>
      <c r="T1224" t="s">
        <v>916</v>
      </c>
      <c r="U1224" t="s">
        <v>1713</v>
      </c>
      <c r="V1224">
        <v>0</v>
      </c>
      <c r="W1224" t="s">
        <v>1713</v>
      </c>
      <c r="X1224" t="s">
        <v>21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 t="s">
        <v>11</v>
      </c>
      <c r="AM1224" t="s">
        <v>49</v>
      </c>
      <c r="AN1224" t="s">
        <v>41</v>
      </c>
      <c r="AO1224" t="s">
        <v>14</v>
      </c>
      <c r="AP1224" t="s">
        <v>28</v>
      </c>
      <c r="AQ1224">
        <v>0</v>
      </c>
      <c r="AR1224">
        <v>138054</v>
      </c>
      <c r="AS1224" t="s">
        <v>3301</v>
      </c>
    </row>
    <row r="1225" spans="1:45" x14ac:dyDescent="0.25">
      <c r="A1225" t="s">
        <v>828</v>
      </c>
      <c r="B1225" t="s">
        <v>1134</v>
      </c>
      <c r="C1225" s="1">
        <v>42919</v>
      </c>
      <c r="D1225" t="s">
        <v>2</v>
      </c>
      <c r="E1225">
        <v>40</v>
      </c>
      <c r="F1225">
        <v>0</v>
      </c>
      <c r="G1225">
        <v>1</v>
      </c>
      <c r="H1225">
        <v>0</v>
      </c>
      <c r="I1225">
        <v>0</v>
      </c>
      <c r="J1225">
        <v>0</v>
      </c>
      <c r="K1225">
        <v>2</v>
      </c>
      <c r="L1225">
        <v>0</v>
      </c>
      <c r="M1225">
        <v>0</v>
      </c>
      <c r="N1225">
        <v>0</v>
      </c>
      <c r="O1225">
        <v>3</v>
      </c>
      <c r="P1225">
        <v>3</v>
      </c>
      <c r="Q1225" t="s">
        <v>3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 t="s">
        <v>7</v>
      </c>
      <c r="AC1225" t="s">
        <v>105</v>
      </c>
      <c r="AD1225" t="s">
        <v>3</v>
      </c>
      <c r="AE1225" t="s">
        <v>1672</v>
      </c>
      <c r="AF1225">
        <v>0</v>
      </c>
      <c r="AG1225" t="s">
        <v>1672</v>
      </c>
      <c r="AH1225" t="s">
        <v>21</v>
      </c>
      <c r="AI1225">
        <v>0</v>
      </c>
      <c r="AJ1225">
        <v>0</v>
      </c>
      <c r="AK1225">
        <v>0</v>
      </c>
      <c r="AL1225" t="s">
        <v>154</v>
      </c>
      <c r="AM1225" t="s">
        <v>40</v>
      </c>
      <c r="AN1225" t="s">
        <v>41</v>
      </c>
      <c r="AO1225" t="s">
        <v>830</v>
      </c>
      <c r="AP1225">
        <v>0</v>
      </c>
      <c r="AQ1225">
        <v>0</v>
      </c>
      <c r="AR1225">
        <v>138063</v>
      </c>
      <c r="AS1225" t="s">
        <v>3302</v>
      </c>
    </row>
    <row r="1226" spans="1:45" x14ac:dyDescent="0.25">
      <c r="A1226" t="s">
        <v>828</v>
      </c>
      <c r="B1226" t="s">
        <v>1133</v>
      </c>
      <c r="C1226" s="1">
        <v>42920</v>
      </c>
      <c r="D1226" t="s">
        <v>2</v>
      </c>
      <c r="E1226">
        <v>38</v>
      </c>
      <c r="F1226">
        <v>0</v>
      </c>
      <c r="G1226">
        <v>1</v>
      </c>
      <c r="H1226">
        <v>1</v>
      </c>
      <c r="I1226">
        <v>1</v>
      </c>
      <c r="J1226">
        <v>1</v>
      </c>
      <c r="K1226">
        <v>1</v>
      </c>
      <c r="L1226">
        <v>0</v>
      </c>
      <c r="M1226">
        <v>0</v>
      </c>
      <c r="N1226">
        <v>2</v>
      </c>
      <c r="O1226">
        <v>3</v>
      </c>
      <c r="P1226">
        <v>5</v>
      </c>
      <c r="Q1226" t="s">
        <v>916</v>
      </c>
      <c r="R1226" t="s">
        <v>7</v>
      </c>
      <c r="S1226" t="s">
        <v>105</v>
      </c>
      <c r="T1226" t="s">
        <v>916</v>
      </c>
      <c r="U1226" t="s">
        <v>1712</v>
      </c>
      <c r="V1226">
        <v>0</v>
      </c>
      <c r="W1226" t="s">
        <v>3303</v>
      </c>
      <c r="X1226" t="s">
        <v>21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 t="s">
        <v>11</v>
      </c>
      <c r="AM1226" t="s">
        <v>26</v>
      </c>
      <c r="AN1226" t="s">
        <v>41</v>
      </c>
      <c r="AO1226" t="s">
        <v>830</v>
      </c>
      <c r="AP1226">
        <v>0</v>
      </c>
      <c r="AQ1226">
        <v>0</v>
      </c>
      <c r="AR1226">
        <v>138070</v>
      </c>
      <c r="AS1226" t="s">
        <v>3304</v>
      </c>
    </row>
    <row r="1227" spans="1:45" x14ac:dyDescent="0.25">
      <c r="A1227" t="s">
        <v>828</v>
      </c>
      <c r="B1227" t="s">
        <v>1133</v>
      </c>
      <c r="C1227" s="1">
        <v>42920</v>
      </c>
      <c r="D1227" t="s">
        <v>35</v>
      </c>
      <c r="E1227">
        <v>35</v>
      </c>
      <c r="F1227">
        <v>0</v>
      </c>
      <c r="G1227">
        <v>0</v>
      </c>
      <c r="H1227">
        <v>0</v>
      </c>
      <c r="I1227">
        <v>0</v>
      </c>
      <c r="J1227">
        <v>1</v>
      </c>
      <c r="K1227">
        <v>0</v>
      </c>
      <c r="L1227">
        <v>0</v>
      </c>
      <c r="M1227">
        <v>0</v>
      </c>
      <c r="N1227">
        <v>1</v>
      </c>
      <c r="O1227">
        <v>0</v>
      </c>
      <c r="P1227">
        <v>1</v>
      </c>
      <c r="Q1227" t="s">
        <v>723</v>
      </c>
      <c r="R1227" t="s">
        <v>7</v>
      </c>
      <c r="S1227" t="s">
        <v>7</v>
      </c>
      <c r="T1227" t="s">
        <v>9</v>
      </c>
      <c r="U1227">
        <v>0</v>
      </c>
      <c r="V1227">
        <v>0</v>
      </c>
      <c r="W1227">
        <v>0</v>
      </c>
      <c r="X1227" t="s">
        <v>5</v>
      </c>
      <c r="Y1227" t="s">
        <v>10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 t="s">
        <v>11</v>
      </c>
      <c r="AM1227" t="s">
        <v>12</v>
      </c>
      <c r="AN1227" t="s">
        <v>41</v>
      </c>
      <c r="AO1227" t="s">
        <v>14</v>
      </c>
      <c r="AP1227" t="s">
        <v>28</v>
      </c>
      <c r="AQ1227">
        <v>0</v>
      </c>
      <c r="AR1227">
        <v>138085</v>
      </c>
      <c r="AS1227" t="s">
        <v>3305</v>
      </c>
    </row>
    <row r="1228" spans="1:45" x14ac:dyDescent="0.25">
      <c r="A1228" t="s">
        <v>828</v>
      </c>
      <c r="B1228" t="s">
        <v>1134</v>
      </c>
      <c r="C1228" s="1">
        <v>42919</v>
      </c>
      <c r="D1228" t="s">
        <v>2</v>
      </c>
      <c r="E1228">
        <v>37</v>
      </c>
      <c r="F1228">
        <v>0</v>
      </c>
      <c r="G1228">
        <v>1</v>
      </c>
      <c r="H1228">
        <v>0</v>
      </c>
      <c r="I1228">
        <v>1</v>
      </c>
      <c r="J1228">
        <v>0</v>
      </c>
      <c r="K1228">
        <v>2</v>
      </c>
      <c r="L1228">
        <v>0</v>
      </c>
      <c r="M1228">
        <v>0</v>
      </c>
      <c r="N1228">
        <v>0</v>
      </c>
      <c r="O1228">
        <v>4</v>
      </c>
      <c r="P1228">
        <v>4</v>
      </c>
      <c r="Q1228" t="s">
        <v>723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 t="s">
        <v>7</v>
      </c>
      <c r="AC1228" t="s">
        <v>105</v>
      </c>
      <c r="AD1228" t="s">
        <v>723</v>
      </c>
      <c r="AE1228" t="s">
        <v>1687</v>
      </c>
      <c r="AF1228">
        <v>0</v>
      </c>
      <c r="AG1228" t="s">
        <v>1687</v>
      </c>
      <c r="AH1228" t="s">
        <v>21</v>
      </c>
      <c r="AI1228">
        <v>0</v>
      </c>
      <c r="AJ1228">
        <v>0</v>
      </c>
      <c r="AK1228">
        <v>0</v>
      </c>
      <c r="AL1228" t="s">
        <v>154</v>
      </c>
      <c r="AM1228" t="s">
        <v>12</v>
      </c>
      <c r="AN1228" t="s">
        <v>41</v>
      </c>
      <c r="AO1228" t="s">
        <v>830</v>
      </c>
      <c r="AP1228">
        <v>0</v>
      </c>
      <c r="AQ1228">
        <v>0</v>
      </c>
      <c r="AR1228">
        <v>138099</v>
      </c>
      <c r="AS1228" t="s">
        <v>3306</v>
      </c>
    </row>
    <row r="1229" spans="1:45" x14ac:dyDescent="0.25">
      <c r="A1229" t="s">
        <v>828</v>
      </c>
      <c r="B1229" t="s">
        <v>1133</v>
      </c>
      <c r="C1229" s="1">
        <v>42920</v>
      </c>
      <c r="D1229" t="s">
        <v>35</v>
      </c>
      <c r="E1229">
        <v>40</v>
      </c>
      <c r="F1229">
        <v>0</v>
      </c>
      <c r="G1229">
        <v>0</v>
      </c>
      <c r="H1229">
        <v>0</v>
      </c>
      <c r="I1229">
        <v>0</v>
      </c>
      <c r="J1229">
        <v>1</v>
      </c>
      <c r="K1229">
        <v>0</v>
      </c>
      <c r="L1229">
        <v>0</v>
      </c>
      <c r="M1229">
        <v>0</v>
      </c>
      <c r="N1229">
        <v>1</v>
      </c>
      <c r="O1229">
        <v>0</v>
      </c>
      <c r="P1229">
        <v>1</v>
      </c>
      <c r="Q1229" t="s">
        <v>723</v>
      </c>
      <c r="R1229" t="s">
        <v>7</v>
      </c>
      <c r="S1229" t="s">
        <v>105</v>
      </c>
      <c r="T1229" t="s">
        <v>723</v>
      </c>
      <c r="U1229" t="s">
        <v>1692</v>
      </c>
      <c r="V1229">
        <v>0</v>
      </c>
      <c r="W1229" t="s">
        <v>1692</v>
      </c>
      <c r="X1229" t="s">
        <v>21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 t="s">
        <v>427</v>
      </c>
      <c r="AM1229" t="s">
        <v>49</v>
      </c>
      <c r="AN1229" t="s">
        <v>41</v>
      </c>
      <c r="AO1229" t="s">
        <v>830</v>
      </c>
      <c r="AP1229">
        <v>0</v>
      </c>
      <c r="AQ1229">
        <v>0</v>
      </c>
      <c r="AR1229">
        <v>138111</v>
      </c>
      <c r="AS1229" t="s">
        <v>3307</v>
      </c>
    </row>
    <row r="1230" spans="1:45" x14ac:dyDescent="0.25">
      <c r="A1230" t="s">
        <v>828</v>
      </c>
      <c r="B1230" t="s">
        <v>1134</v>
      </c>
      <c r="C1230" s="1">
        <v>42919</v>
      </c>
      <c r="D1230" t="s">
        <v>2</v>
      </c>
      <c r="E1230">
        <v>36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2</v>
      </c>
      <c r="L1230">
        <v>0</v>
      </c>
      <c r="M1230">
        <v>0</v>
      </c>
      <c r="N1230">
        <v>0</v>
      </c>
      <c r="O1230">
        <v>2</v>
      </c>
      <c r="P1230">
        <v>2</v>
      </c>
      <c r="Q1230" t="s">
        <v>3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 t="s">
        <v>7</v>
      </c>
      <c r="AC1230" t="s">
        <v>105</v>
      </c>
      <c r="AD1230" t="s">
        <v>3</v>
      </c>
      <c r="AE1230">
        <v>0</v>
      </c>
      <c r="AF1230">
        <v>0</v>
      </c>
      <c r="AG1230" t="s">
        <v>1691</v>
      </c>
      <c r="AH1230" t="s">
        <v>21</v>
      </c>
      <c r="AI1230">
        <v>0</v>
      </c>
      <c r="AJ1230">
        <v>0</v>
      </c>
      <c r="AK1230">
        <v>0</v>
      </c>
      <c r="AL1230" t="s">
        <v>154</v>
      </c>
      <c r="AM1230" t="s">
        <v>12</v>
      </c>
      <c r="AN1230" t="s">
        <v>41</v>
      </c>
      <c r="AO1230" t="s">
        <v>830</v>
      </c>
      <c r="AP1230">
        <v>0</v>
      </c>
      <c r="AQ1230" t="s">
        <v>91</v>
      </c>
      <c r="AR1230">
        <v>138130</v>
      </c>
      <c r="AS1230" t="s">
        <v>3308</v>
      </c>
    </row>
    <row r="1231" spans="1:45" x14ac:dyDescent="0.25">
      <c r="A1231" t="s">
        <v>828</v>
      </c>
      <c r="B1231" t="s">
        <v>1133</v>
      </c>
      <c r="C1231" s="1">
        <v>42920</v>
      </c>
      <c r="D1231" t="s">
        <v>35</v>
      </c>
      <c r="E1231">
        <v>29</v>
      </c>
      <c r="F1231">
        <v>0</v>
      </c>
      <c r="G1231">
        <v>0</v>
      </c>
      <c r="H1231">
        <v>0</v>
      </c>
      <c r="I1231">
        <v>0</v>
      </c>
      <c r="J1231">
        <v>1</v>
      </c>
      <c r="K1231">
        <v>0</v>
      </c>
      <c r="L1231">
        <v>0</v>
      </c>
      <c r="M1231">
        <v>0</v>
      </c>
      <c r="N1231">
        <v>1</v>
      </c>
      <c r="O1231">
        <v>0</v>
      </c>
      <c r="P1231">
        <v>1</v>
      </c>
      <c r="Q1231" t="s">
        <v>897</v>
      </c>
      <c r="R1231" t="s">
        <v>7</v>
      </c>
      <c r="S1231" t="s">
        <v>44</v>
      </c>
      <c r="T1231" t="s">
        <v>129</v>
      </c>
      <c r="U1231" t="s">
        <v>637</v>
      </c>
      <c r="V1231">
        <v>0</v>
      </c>
      <c r="W1231" t="s">
        <v>637</v>
      </c>
      <c r="X1231" t="s">
        <v>21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 t="s">
        <v>427</v>
      </c>
      <c r="AM1231" t="s">
        <v>818</v>
      </c>
      <c r="AN1231">
        <v>0</v>
      </c>
      <c r="AO1231" t="s">
        <v>359</v>
      </c>
      <c r="AP1231">
        <v>0</v>
      </c>
      <c r="AQ1231">
        <v>0</v>
      </c>
      <c r="AR1231">
        <v>138132</v>
      </c>
      <c r="AS1231" t="s">
        <v>3309</v>
      </c>
    </row>
    <row r="1232" spans="1:45" x14ac:dyDescent="0.25">
      <c r="A1232" t="s">
        <v>828</v>
      </c>
      <c r="B1232" t="s">
        <v>1134</v>
      </c>
      <c r="C1232" s="1">
        <v>42919</v>
      </c>
      <c r="D1232" t="s">
        <v>2</v>
      </c>
      <c r="E1232">
        <v>40</v>
      </c>
      <c r="F1232">
        <v>0</v>
      </c>
      <c r="G1232">
        <v>0</v>
      </c>
      <c r="H1232">
        <v>0</v>
      </c>
      <c r="I1232">
        <v>1</v>
      </c>
      <c r="J1232">
        <v>0</v>
      </c>
      <c r="K1232">
        <v>1</v>
      </c>
      <c r="L1232">
        <v>0</v>
      </c>
      <c r="M1232">
        <v>0</v>
      </c>
      <c r="N1232">
        <v>0</v>
      </c>
      <c r="O1232">
        <v>2</v>
      </c>
      <c r="P1232">
        <v>2</v>
      </c>
      <c r="Q1232" t="s">
        <v>3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 t="s">
        <v>7</v>
      </c>
      <c r="AC1232" t="s">
        <v>105</v>
      </c>
      <c r="AD1232" t="s">
        <v>3</v>
      </c>
      <c r="AE1232" t="s">
        <v>1667</v>
      </c>
      <c r="AF1232">
        <v>0</v>
      </c>
      <c r="AG1232" t="s">
        <v>1667</v>
      </c>
      <c r="AH1232" t="s">
        <v>21</v>
      </c>
      <c r="AI1232">
        <v>0</v>
      </c>
      <c r="AJ1232">
        <v>0</v>
      </c>
      <c r="AK1232">
        <v>0</v>
      </c>
      <c r="AL1232" t="s">
        <v>154</v>
      </c>
      <c r="AM1232" t="s">
        <v>12</v>
      </c>
      <c r="AN1232" t="s">
        <v>41</v>
      </c>
      <c r="AO1232" t="s">
        <v>830</v>
      </c>
      <c r="AP1232">
        <v>0</v>
      </c>
      <c r="AQ1232">
        <v>0</v>
      </c>
      <c r="AR1232">
        <v>138158</v>
      </c>
      <c r="AS1232" t="s">
        <v>3310</v>
      </c>
    </row>
    <row r="1233" spans="1:45" x14ac:dyDescent="0.25">
      <c r="A1233" t="s">
        <v>828</v>
      </c>
      <c r="B1233" t="s">
        <v>1134</v>
      </c>
      <c r="C1233" s="1">
        <v>42919</v>
      </c>
      <c r="D1233" t="s">
        <v>2</v>
      </c>
      <c r="E1233">
        <v>28</v>
      </c>
      <c r="F1233">
        <v>0</v>
      </c>
      <c r="G1233">
        <v>0</v>
      </c>
      <c r="H1233">
        <v>0</v>
      </c>
      <c r="I1233">
        <v>2</v>
      </c>
      <c r="J1233">
        <v>0</v>
      </c>
      <c r="K1233">
        <v>1</v>
      </c>
      <c r="L1233">
        <v>0</v>
      </c>
      <c r="M1233">
        <v>0</v>
      </c>
      <c r="N1233">
        <v>0</v>
      </c>
      <c r="O1233">
        <v>3</v>
      </c>
      <c r="P1233">
        <v>3</v>
      </c>
      <c r="Q1233" t="s">
        <v>3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 t="s">
        <v>7</v>
      </c>
      <c r="AC1233" t="s">
        <v>105</v>
      </c>
      <c r="AD1233" t="s">
        <v>3</v>
      </c>
      <c r="AE1233">
        <v>0</v>
      </c>
      <c r="AF1233">
        <v>0</v>
      </c>
      <c r="AG1233" t="s">
        <v>1691</v>
      </c>
      <c r="AH1233" t="s">
        <v>21</v>
      </c>
      <c r="AI1233">
        <v>0</v>
      </c>
      <c r="AJ1233">
        <v>0</v>
      </c>
      <c r="AK1233">
        <v>0</v>
      </c>
      <c r="AL1233" t="s">
        <v>154</v>
      </c>
      <c r="AM1233" t="s">
        <v>12</v>
      </c>
      <c r="AN1233" t="s">
        <v>41</v>
      </c>
      <c r="AO1233" t="s">
        <v>830</v>
      </c>
      <c r="AP1233">
        <v>0</v>
      </c>
      <c r="AQ1233">
        <v>0</v>
      </c>
      <c r="AR1233">
        <v>138174</v>
      </c>
      <c r="AS1233" t="s">
        <v>3311</v>
      </c>
    </row>
    <row r="1234" spans="1:45" x14ac:dyDescent="0.25">
      <c r="A1234" t="s">
        <v>828</v>
      </c>
      <c r="B1234" t="s">
        <v>1133</v>
      </c>
      <c r="C1234" s="1">
        <v>42920</v>
      </c>
      <c r="D1234" t="s">
        <v>35</v>
      </c>
      <c r="E1234">
        <v>24</v>
      </c>
      <c r="F1234">
        <v>0</v>
      </c>
      <c r="G1234">
        <v>0</v>
      </c>
      <c r="H1234">
        <v>0</v>
      </c>
      <c r="I1234">
        <v>0</v>
      </c>
      <c r="J1234">
        <v>1</v>
      </c>
      <c r="K1234">
        <v>0</v>
      </c>
      <c r="L1234">
        <v>0</v>
      </c>
      <c r="M1234">
        <v>0</v>
      </c>
      <c r="N1234">
        <v>1</v>
      </c>
      <c r="O1234">
        <v>0</v>
      </c>
      <c r="P1234">
        <v>1</v>
      </c>
      <c r="Q1234" t="s">
        <v>723</v>
      </c>
      <c r="R1234" t="s">
        <v>7</v>
      </c>
      <c r="S1234" t="s">
        <v>105</v>
      </c>
      <c r="T1234" t="s">
        <v>723</v>
      </c>
      <c r="U1234" t="s">
        <v>1692</v>
      </c>
      <c r="V1234">
        <v>0</v>
      </c>
      <c r="W1234" t="s">
        <v>1692</v>
      </c>
      <c r="X1234" t="s">
        <v>21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 t="s">
        <v>427</v>
      </c>
      <c r="AM1234" t="s">
        <v>49</v>
      </c>
      <c r="AN1234" t="s">
        <v>41</v>
      </c>
      <c r="AO1234" t="s">
        <v>830</v>
      </c>
      <c r="AP1234">
        <v>0</v>
      </c>
      <c r="AQ1234">
        <v>0</v>
      </c>
      <c r="AR1234">
        <v>138179</v>
      </c>
      <c r="AS1234" t="s">
        <v>3312</v>
      </c>
    </row>
    <row r="1235" spans="1:45" x14ac:dyDescent="0.25">
      <c r="A1235" t="s">
        <v>828</v>
      </c>
      <c r="B1235" t="s">
        <v>1133</v>
      </c>
      <c r="C1235" s="1">
        <v>42920</v>
      </c>
      <c r="D1235" t="s">
        <v>2</v>
      </c>
      <c r="E1235">
        <v>17</v>
      </c>
      <c r="F1235">
        <v>0</v>
      </c>
      <c r="G1235">
        <v>0</v>
      </c>
      <c r="H1235">
        <v>0</v>
      </c>
      <c r="I1235">
        <v>1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1</v>
      </c>
      <c r="P1235">
        <v>1</v>
      </c>
      <c r="Q1235" t="s">
        <v>723</v>
      </c>
      <c r="R1235" t="s">
        <v>7</v>
      </c>
      <c r="S1235" t="s">
        <v>105</v>
      </c>
      <c r="T1235" t="s">
        <v>3</v>
      </c>
      <c r="U1235" t="s">
        <v>1671</v>
      </c>
      <c r="V1235">
        <v>0</v>
      </c>
      <c r="W1235" t="s">
        <v>1671</v>
      </c>
      <c r="X1235" t="s">
        <v>21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 t="s">
        <v>11</v>
      </c>
      <c r="AM1235" t="s">
        <v>26</v>
      </c>
      <c r="AN1235" t="s">
        <v>41</v>
      </c>
      <c r="AO1235" t="s">
        <v>830</v>
      </c>
      <c r="AP1235">
        <v>0</v>
      </c>
      <c r="AQ1235" t="s">
        <v>730</v>
      </c>
      <c r="AR1235">
        <v>138204</v>
      </c>
      <c r="AS1235" t="s">
        <v>3313</v>
      </c>
    </row>
    <row r="1236" spans="1:45" x14ac:dyDescent="0.25">
      <c r="A1236" t="s">
        <v>828</v>
      </c>
      <c r="B1236" t="s">
        <v>1134</v>
      </c>
      <c r="C1236" s="1">
        <v>42919</v>
      </c>
      <c r="D1236" t="s">
        <v>2</v>
      </c>
      <c r="E1236">
        <v>31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1</v>
      </c>
      <c r="L1236">
        <v>0</v>
      </c>
      <c r="M1236">
        <v>0</v>
      </c>
      <c r="N1236">
        <v>0</v>
      </c>
      <c r="O1236">
        <v>1</v>
      </c>
      <c r="P1236">
        <v>1</v>
      </c>
      <c r="Q1236" t="s">
        <v>3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 t="s">
        <v>7</v>
      </c>
      <c r="AC1236" t="s">
        <v>105</v>
      </c>
      <c r="AD1236" t="s">
        <v>3</v>
      </c>
      <c r="AE1236" t="s">
        <v>1670</v>
      </c>
      <c r="AF1236">
        <v>0</v>
      </c>
      <c r="AG1236" t="s">
        <v>3140</v>
      </c>
      <c r="AH1236" t="s">
        <v>21</v>
      </c>
      <c r="AI1236">
        <v>0</v>
      </c>
      <c r="AJ1236">
        <v>0</v>
      </c>
      <c r="AK1236">
        <v>0</v>
      </c>
      <c r="AL1236" t="s">
        <v>154</v>
      </c>
      <c r="AM1236" t="s">
        <v>12</v>
      </c>
      <c r="AN1236" t="s">
        <v>41</v>
      </c>
      <c r="AO1236" t="s">
        <v>830</v>
      </c>
      <c r="AP1236">
        <v>0</v>
      </c>
      <c r="AQ1236">
        <v>0</v>
      </c>
      <c r="AR1236">
        <v>138215</v>
      </c>
      <c r="AS1236" t="s">
        <v>3314</v>
      </c>
    </row>
    <row r="1237" spans="1:45" x14ac:dyDescent="0.25">
      <c r="A1237" t="s">
        <v>828</v>
      </c>
      <c r="B1237" t="s">
        <v>1134</v>
      </c>
      <c r="C1237" s="1">
        <v>42919</v>
      </c>
      <c r="D1237" t="s">
        <v>2</v>
      </c>
      <c r="E1237">
        <v>27</v>
      </c>
      <c r="F1237">
        <v>0</v>
      </c>
      <c r="G1237">
        <v>0</v>
      </c>
      <c r="H1237">
        <v>0</v>
      </c>
      <c r="I1237">
        <v>1</v>
      </c>
      <c r="J1237">
        <v>0</v>
      </c>
      <c r="K1237">
        <v>2</v>
      </c>
      <c r="L1237">
        <v>0</v>
      </c>
      <c r="M1237">
        <v>0</v>
      </c>
      <c r="N1237">
        <v>0</v>
      </c>
      <c r="O1237">
        <v>3</v>
      </c>
      <c r="P1237">
        <v>3</v>
      </c>
      <c r="Q1237" t="s">
        <v>3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 t="s">
        <v>7</v>
      </c>
      <c r="AC1237" t="s">
        <v>105</v>
      </c>
      <c r="AD1237" t="s">
        <v>3</v>
      </c>
      <c r="AE1237" t="s">
        <v>1670</v>
      </c>
      <c r="AF1237">
        <v>0</v>
      </c>
      <c r="AG1237" t="s">
        <v>3140</v>
      </c>
      <c r="AH1237" t="s">
        <v>21</v>
      </c>
      <c r="AI1237">
        <v>0</v>
      </c>
      <c r="AJ1237">
        <v>0</v>
      </c>
      <c r="AK1237">
        <v>0</v>
      </c>
      <c r="AL1237" t="s">
        <v>154</v>
      </c>
      <c r="AM1237" t="s">
        <v>40</v>
      </c>
      <c r="AN1237" t="s">
        <v>41</v>
      </c>
      <c r="AO1237" t="s">
        <v>830</v>
      </c>
      <c r="AP1237">
        <v>0</v>
      </c>
      <c r="AQ1237">
        <v>0</v>
      </c>
      <c r="AR1237">
        <v>138216</v>
      </c>
      <c r="AS1237" t="s">
        <v>3315</v>
      </c>
    </row>
    <row r="1238" spans="1:45" x14ac:dyDescent="0.25">
      <c r="A1238" t="s">
        <v>0</v>
      </c>
      <c r="B1238" t="s">
        <v>1</v>
      </c>
      <c r="C1238" s="1">
        <v>42920</v>
      </c>
      <c r="D1238" t="s">
        <v>2</v>
      </c>
      <c r="E1238">
        <v>30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1</v>
      </c>
      <c r="L1238">
        <v>0</v>
      </c>
      <c r="M1238">
        <v>0</v>
      </c>
      <c r="N1238">
        <v>0</v>
      </c>
      <c r="O1238">
        <v>1</v>
      </c>
      <c r="P1238">
        <v>1</v>
      </c>
      <c r="Q1238" t="s">
        <v>43</v>
      </c>
      <c r="R1238" t="s">
        <v>4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 t="s">
        <v>5</v>
      </c>
      <c r="AA1238" t="s">
        <v>46</v>
      </c>
      <c r="AB1238" t="s">
        <v>7</v>
      </c>
      <c r="AC1238" t="s">
        <v>8</v>
      </c>
      <c r="AD1238" t="s">
        <v>9</v>
      </c>
      <c r="AE1238" t="s">
        <v>9</v>
      </c>
      <c r="AF1238">
        <v>0</v>
      </c>
      <c r="AG1238" t="s">
        <v>141</v>
      </c>
      <c r="AH1238" t="s">
        <v>21</v>
      </c>
      <c r="AI1238">
        <v>0</v>
      </c>
      <c r="AJ1238">
        <v>0</v>
      </c>
      <c r="AK1238">
        <v>0</v>
      </c>
      <c r="AL1238">
        <v>0</v>
      </c>
      <c r="AM1238" t="s">
        <v>26</v>
      </c>
      <c r="AN1238" t="s">
        <v>41</v>
      </c>
      <c r="AO1238" t="s">
        <v>14</v>
      </c>
      <c r="AP1238" t="s">
        <v>905</v>
      </c>
      <c r="AQ1238" t="s">
        <v>47</v>
      </c>
      <c r="AR1238">
        <v>138236</v>
      </c>
      <c r="AS1238" t="s">
        <v>3316</v>
      </c>
    </row>
    <row r="1239" spans="1:45" x14ac:dyDescent="0.25">
      <c r="A1239" t="s">
        <v>828</v>
      </c>
      <c r="B1239" t="s">
        <v>1134</v>
      </c>
      <c r="C1239" s="1">
        <v>42919</v>
      </c>
      <c r="D1239" t="s">
        <v>2</v>
      </c>
      <c r="E1239">
        <v>27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2</v>
      </c>
      <c r="L1239">
        <v>0</v>
      </c>
      <c r="M1239">
        <v>0</v>
      </c>
      <c r="N1239">
        <v>0</v>
      </c>
      <c r="O1239">
        <v>2</v>
      </c>
      <c r="P1239">
        <v>2</v>
      </c>
      <c r="Q1239" t="s">
        <v>667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 t="s">
        <v>7</v>
      </c>
      <c r="AC1239" t="s">
        <v>105</v>
      </c>
      <c r="AD1239" t="s">
        <v>667</v>
      </c>
      <c r="AE1239" t="s">
        <v>1706</v>
      </c>
      <c r="AF1239">
        <v>0</v>
      </c>
      <c r="AG1239" t="s">
        <v>1706</v>
      </c>
      <c r="AH1239" t="s">
        <v>21</v>
      </c>
      <c r="AI1239">
        <v>0</v>
      </c>
      <c r="AJ1239">
        <v>0</v>
      </c>
      <c r="AK1239">
        <v>0</v>
      </c>
      <c r="AL1239" t="s">
        <v>154</v>
      </c>
      <c r="AM1239" t="s">
        <v>40</v>
      </c>
      <c r="AN1239" t="s">
        <v>41</v>
      </c>
      <c r="AO1239" t="s">
        <v>830</v>
      </c>
      <c r="AP1239">
        <v>0</v>
      </c>
      <c r="AQ1239">
        <v>0</v>
      </c>
      <c r="AR1239">
        <v>138240</v>
      </c>
      <c r="AS1239" t="s">
        <v>3317</v>
      </c>
    </row>
    <row r="1240" spans="1:45" x14ac:dyDescent="0.25">
      <c r="A1240" t="s">
        <v>828</v>
      </c>
      <c r="B1240" t="s">
        <v>1133</v>
      </c>
      <c r="C1240" s="1">
        <v>42920</v>
      </c>
      <c r="D1240" t="s">
        <v>35</v>
      </c>
      <c r="E1240">
        <v>22</v>
      </c>
      <c r="F1240">
        <v>0</v>
      </c>
      <c r="G1240">
        <v>0</v>
      </c>
      <c r="H1240">
        <v>1</v>
      </c>
      <c r="I1240">
        <v>0</v>
      </c>
      <c r="J1240">
        <v>3</v>
      </c>
      <c r="K1240">
        <v>0</v>
      </c>
      <c r="L1240">
        <v>0</v>
      </c>
      <c r="M1240">
        <v>0</v>
      </c>
      <c r="N1240">
        <v>4</v>
      </c>
      <c r="O1240">
        <v>0</v>
      </c>
      <c r="P1240">
        <v>4</v>
      </c>
      <c r="Q1240" t="s">
        <v>3</v>
      </c>
      <c r="R1240" t="s">
        <v>7</v>
      </c>
      <c r="S1240" t="s">
        <v>105</v>
      </c>
      <c r="T1240" t="s">
        <v>3</v>
      </c>
      <c r="U1240" t="s">
        <v>1671</v>
      </c>
      <c r="V1240">
        <v>0</v>
      </c>
      <c r="W1240" t="s">
        <v>3170</v>
      </c>
      <c r="X1240" t="s">
        <v>21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 t="s">
        <v>11</v>
      </c>
      <c r="AM1240" t="s">
        <v>49</v>
      </c>
      <c r="AN1240" t="s">
        <v>41</v>
      </c>
      <c r="AO1240" t="s">
        <v>830</v>
      </c>
      <c r="AP1240">
        <v>0</v>
      </c>
      <c r="AQ1240">
        <v>0</v>
      </c>
      <c r="AR1240">
        <v>138259</v>
      </c>
      <c r="AS1240" t="s">
        <v>3318</v>
      </c>
    </row>
    <row r="1241" spans="1:45" x14ac:dyDescent="0.25">
      <c r="A1241" t="s">
        <v>0</v>
      </c>
      <c r="B1241" t="s">
        <v>1</v>
      </c>
      <c r="C1241" s="1">
        <v>42920</v>
      </c>
      <c r="D1241" t="s">
        <v>2</v>
      </c>
      <c r="E1241">
        <v>28</v>
      </c>
      <c r="F1241">
        <v>1</v>
      </c>
      <c r="G1241">
        <v>0</v>
      </c>
      <c r="H1241">
        <v>0</v>
      </c>
      <c r="I1241">
        <v>2</v>
      </c>
      <c r="J1241">
        <v>0</v>
      </c>
      <c r="K1241">
        <v>1</v>
      </c>
      <c r="L1241">
        <v>0</v>
      </c>
      <c r="M1241">
        <v>0</v>
      </c>
      <c r="N1241">
        <v>1</v>
      </c>
      <c r="O1241">
        <v>3</v>
      </c>
      <c r="P1241">
        <v>4</v>
      </c>
      <c r="Q1241" t="s">
        <v>43</v>
      </c>
      <c r="R1241" t="s">
        <v>4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 t="s">
        <v>5</v>
      </c>
      <c r="AA1241" t="s">
        <v>153</v>
      </c>
      <c r="AB1241" t="s">
        <v>7</v>
      </c>
      <c r="AC1241" t="s">
        <v>8</v>
      </c>
      <c r="AD1241" t="s">
        <v>9</v>
      </c>
      <c r="AE1241" t="s">
        <v>9</v>
      </c>
      <c r="AF1241">
        <v>0</v>
      </c>
      <c r="AG1241" t="s">
        <v>97</v>
      </c>
      <c r="AH1241" t="s">
        <v>21</v>
      </c>
      <c r="AI1241">
        <v>0</v>
      </c>
      <c r="AJ1241">
        <v>0</v>
      </c>
      <c r="AK1241">
        <v>0</v>
      </c>
      <c r="AL1241" t="s">
        <v>11</v>
      </c>
      <c r="AM1241" t="s">
        <v>26</v>
      </c>
      <c r="AN1241" t="s">
        <v>41</v>
      </c>
      <c r="AO1241" t="s">
        <v>14</v>
      </c>
      <c r="AP1241" t="s">
        <v>15</v>
      </c>
      <c r="AQ1241" t="s">
        <v>47</v>
      </c>
      <c r="AR1241">
        <v>138278</v>
      </c>
      <c r="AS1241" t="s">
        <v>3319</v>
      </c>
    </row>
    <row r="1242" spans="1:45" x14ac:dyDescent="0.25">
      <c r="A1242" t="s">
        <v>828</v>
      </c>
      <c r="B1242" t="s">
        <v>1134</v>
      </c>
      <c r="C1242" s="1">
        <v>42919</v>
      </c>
      <c r="D1242" t="s">
        <v>2</v>
      </c>
      <c r="E1242">
        <v>24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2</v>
      </c>
      <c r="L1242">
        <v>0</v>
      </c>
      <c r="M1242">
        <v>0</v>
      </c>
      <c r="N1242">
        <v>0</v>
      </c>
      <c r="O1242">
        <v>2</v>
      </c>
      <c r="P1242">
        <v>2</v>
      </c>
      <c r="Q1242" t="s">
        <v>667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 t="s">
        <v>7</v>
      </c>
      <c r="AC1242" t="s">
        <v>105</v>
      </c>
      <c r="AD1242" t="s">
        <v>667</v>
      </c>
      <c r="AE1242" t="s">
        <v>1706</v>
      </c>
      <c r="AF1242">
        <v>0</v>
      </c>
      <c r="AG1242" t="s">
        <v>1706</v>
      </c>
      <c r="AH1242" t="s">
        <v>21</v>
      </c>
      <c r="AI1242">
        <v>0</v>
      </c>
      <c r="AJ1242">
        <v>0</v>
      </c>
      <c r="AK1242">
        <v>0</v>
      </c>
      <c r="AL1242" t="s">
        <v>154</v>
      </c>
      <c r="AM1242" t="s">
        <v>40</v>
      </c>
      <c r="AN1242" t="s">
        <v>41</v>
      </c>
      <c r="AO1242" t="s">
        <v>830</v>
      </c>
      <c r="AP1242">
        <v>0</v>
      </c>
      <c r="AQ1242">
        <v>0</v>
      </c>
      <c r="AR1242">
        <v>138279</v>
      </c>
      <c r="AS1242" t="s">
        <v>3320</v>
      </c>
    </row>
    <row r="1243" spans="1:45" x14ac:dyDescent="0.25">
      <c r="A1243" t="s">
        <v>828</v>
      </c>
      <c r="B1243" t="s">
        <v>1133</v>
      </c>
      <c r="C1243" s="1">
        <v>42920</v>
      </c>
      <c r="D1243" t="s">
        <v>35</v>
      </c>
      <c r="E1243">
        <v>29</v>
      </c>
      <c r="F1243">
        <v>0</v>
      </c>
      <c r="G1243">
        <v>0</v>
      </c>
      <c r="H1243">
        <v>0</v>
      </c>
      <c r="I1243">
        <v>0</v>
      </c>
      <c r="J1243">
        <v>1</v>
      </c>
      <c r="K1243">
        <v>0</v>
      </c>
      <c r="L1243">
        <v>0</v>
      </c>
      <c r="M1243">
        <v>0</v>
      </c>
      <c r="N1243">
        <v>1</v>
      </c>
      <c r="O1243">
        <v>0</v>
      </c>
      <c r="P1243">
        <v>1</v>
      </c>
      <c r="Q1243" t="s">
        <v>3</v>
      </c>
      <c r="R1243" t="s">
        <v>7</v>
      </c>
      <c r="S1243" t="s">
        <v>105</v>
      </c>
      <c r="T1243" t="s">
        <v>3</v>
      </c>
      <c r="U1243" t="s">
        <v>3</v>
      </c>
      <c r="V1243">
        <v>0</v>
      </c>
      <c r="W1243" t="s">
        <v>1691</v>
      </c>
      <c r="X1243" t="s">
        <v>21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 t="s">
        <v>11</v>
      </c>
      <c r="AM1243" t="s">
        <v>49</v>
      </c>
      <c r="AN1243" t="s">
        <v>41</v>
      </c>
      <c r="AO1243" t="s">
        <v>830</v>
      </c>
      <c r="AP1243">
        <v>0</v>
      </c>
      <c r="AQ1243">
        <v>0</v>
      </c>
      <c r="AR1243">
        <v>138309</v>
      </c>
      <c r="AS1243" t="s">
        <v>3321</v>
      </c>
    </row>
    <row r="1244" spans="1:45" x14ac:dyDescent="0.25">
      <c r="A1244" t="s">
        <v>0</v>
      </c>
      <c r="B1244" t="s">
        <v>1</v>
      </c>
      <c r="C1244" s="1">
        <v>42920</v>
      </c>
      <c r="D1244" t="s">
        <v>2</v>
      </c>
      <c r="E1244">
        <v>21</v>
      </c>
      <c r="F1244">
        <v>1</v>
      </c>
      <c r="G1244">
        <v>0</v>
      </c>
      <c r="H1244">
        <v>0</v>
      </c>
      <c r="I1244">
        <v>0</v>
      </c>
      <c r="J1244">
        <v>0</v>
      </c>
      <c r="K1244">
        <v>1</v>
      </c>
      <c r="L1244">
        <v>0</v>
      </c>
      <c r="M1244">
        <v>0</v>
      </c>
      <c r="N1244">
        <v>1</v>
      </c>
      <c r="O1244">
        <v>1</v>
      </c>
      <c r="P1244">
        <v>2</v>
      </c>
      <c r="Q1244" t="s">
        <v>199</v>
      </c>
      <c r="R1244" t="s">
        <v>4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 t="s">
        <v>5</v>
      </c>
      <c r="AA1244" t="s">
        <v>18</v>
      </c>
      <c r="AB1244" t="s">
        <v>7</v>
      </c>
      <c r="AC1244" t="s">
        <v>8</v>
      </c>
      <c r="AD1244" t="s">
        <v>9</v>
      </c>
      <c r="AE1244" t="s">
        <v>9</v>
      </c>
      <c r="AF1244">
        <v>0</v>
      </c>
      <c r="AG1244" t="s">
        <v>97</v>
      </c>
      <c r="AH1244" t="s">
        <v>21</v>
      </c>
      <c r="AI1244">
        <v>0</v>
      </c>
      <c r="AJ1244">
        <v>0</v>
      </c>
      <c r="AK1244">
        <v>0</v>
      </c>
      <c r="AL1244" t="s">
        <v>11</v>
      </c>
      <c r="AM1244" t="s">
        <v>26</v>
      </c>
      <c r="AN1244" t="s">
        <v>41</v>
      </c>
      <c r="AO1244" t="s">
        <v>14</v>
      </c>
      <c r="AP1244" t="s">
        <v>15</v>
      </c>
      <c r="AQ1244">
        <v>0</v>
      </c>
      <c r="AR1244">
        <v>138313</v>
      </c>
      <c r="AS1244" t="s">
        <v>3322</v>
      </c>
    </row>
    <row r="1245" spans="1:45" x14ac:dyDescent="0.25">
      <c r="A1245" t="s">
        <v>828</v>
      </c>
      <c r="B1245" t="s">
        <v>1133</v>
      </c>
      <c r="C1245" s="1">
        <v>42920</v>
      </c>
      <c r="D1245" t="s">
        <v>35</v>
      </c>
      <c r="E1245">
        <v>24</v>
      </c>
      <c r="F1245">
        <v>0</v>
      </c>
      <c r="G1245">
        <v>0</v>
      </c>
      <c r="H1245">
        <v>0</v>
      </c>
      <c r="I1245">
        <v>0</v>
      </c>
      <c r="J1245">
        <v>1</v>
      </c>
      <c r="K1245">
        <v>0</v>
      </c>
      <c r="L1245">
        <v>0</v>
      </c>
      <c r="M1245">
        <v>0</v>
      </c>
      <c r="N1245">
        <v>1</v>
      </c>
      <c r="O1245">
        <v>0</v>
      </c>
      <c r="P1245">
        <v>1</v>
      </c>
      <c r="Q1245" t="s">
        <v>667</v>
      </c>
      <c r="R1245" t="s">
        <v>7</v>
      </c>
      <c r="S1245" t="s">
        <v>7</v>
      </c>
      <c r="T1245" t="s">
        <v>24</v>
      </c>
      <c r="U1245">
        <v>0</v>
      </c>
      <c r="V1245">
        <v>0</v>
      </c>
      <c r="W1245">
        <v>0</v>
      </c>
      <c r="X1245" t="s">
        <v>5</v>
      </c>
      <c r="Y1245" t="s">
        <v>153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 t="s">
        <v>11</v>
      </c>
      <c r="AM1245" t="s">
        <v>12</v>
      </c>
      <c r="AN1245" t="s">
        <v>41</v>
      </c>
      <c r="AO1245" t="s">
        <v>14</v>
      </c>
      <c r="AP1245" t="s">
        <v>15</v>
      </c>
      <c r="AQ1245">
        <v>0</v>
      </c>
      <c r="AR1245">
        <v>138332</v>
      </c>
      <c r="AS1245" t="s">
        <v>3323</v>
      </c>
    </row>
    <row r="1246" spans="1:45" x14ac:dyDescent="0.25">
      <c r="A1246" t="s">
        <v>828</v>
      </c>
      <c r="B1246" t="s">
        <v>1134</v>
      </c>
      <c r="C1246" s="1">
        <v>42919</v>
      </c>
      <c r="D1246" t="s">
        <v>2</v>
      </c>
      <c r="E1246">
        <v>28</v>
      </c>
      <c r="F1246">
        <v>0</v>
      </c>
      <c r="G1246">
        <v>1</v>
      </c>
      <c r="H1246">
        <v>0</v>
      </c>
      <c r="I1246">
        <v>1</v>
      </c>
      <c r="J1246">
        <v>0</v>
      </c>
      <c r="K1246">
        <v>1</v>
      </c>
      <c r="L1246">
        <v>0</v>
      </c>
      <c r="M1246">
        <v>0</v>
      </c>
      <c r="N1246">
        <v>0</v>
      </c>
      <c r="O1246">
        <v>3</v>
      </c>
      <c r="P1246">
        <v>3</v>
      </c>
      <c r="Q1246" t="s">
        <v>3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 t="s">
        <v>7</v>
      </c>
      <c r="AC1246" t="s">
        <v>105</v>
      </c>
      <c r="AD1246" t="s">
        <v>3</v>
      </c>
      <c r="AE1246" t="s">
        <v>1667</v>
      </c>
      <c r="AF1246">
        <v>0</v>
      </c>
      <c r="AG1246" t="s">
        <v>1667</v>
      </c>
      <c r="AH1246" t="s">
        <v>21</v>
      </c>
      <c r="AI1246">
        <v>0</v>
      </c>
      <c r="AJ1246">
        <v>0</v>
      </c>
      <c r="AK1246">
        <v>0</v>
      </c>
      <c r="AL1246" t="s">
        <v>154</v>
      </c>
      <c r="AM1246" t="s">
        <v>40</v>
      </c>
      <c r="AN1246" t="s">
        <v>41</v>
      </c>
      <c r="AO1246" t="s">
        <v>830</v>
      </c>
      <c r="AP1246">
        <v>0</v>
      </c>
      <c r="AQ1246">
        <v>0</v>
      </c>
      <c r="AR1246">
        <v>138373</v>
      </c>
      <c r="AS1246" t="s">
        <v>3324</v>
      </c>
    </row>
    <row r="1247" spans="1:45" x14ac:dyDescent="0.25">
      <c r="A1247" t="s">
        <v>828</v>
      </c>
      <c r="B1247" t="s">
        <v>1134</v>
      </c>
      <c r="C1247" s="1">
        <v>42919</v>
      </c>
      <c r="D1247" t="s">
        <v>2</v>
      </c>
      <c r="E1247">
        <v>20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1</v>
      </c>
      <c r="L1247">
        <v>0</v>
      </c>
      <c r="M1247">
        <v>0</v>
      </c>
      <c r="N1247">
        <v>0</v>
      </c>
      <c r="O1247">
        <v>1</v>
      </c>
      <c r="P1247">
        <v>1</v>
      </c>
      <c r="Q1247" t="s">
        <v>3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 t="s">
        <v>7</v>
      </c>
      <c r="AC1247" t="s">
        <v>105</v>
      </c>
      <c r="AD1247" t="s">
        <v>3</v>
      </c>
      <c r="AE1247" t="s">
        <v>1672</v>
      </c>
      <c r="AF1247">
        <v>0</v>
      </c>
      <c r="AG1247" t="s">
        <v>3325</v>
      </c>
      <c r="AH1247" t="s">
        <v>21</v>
      </c>
      <c r="AI1247">
        <v>0</v>
      </c>
      <c r="AJ1247">
        <v>0</v>
      </c>
      <c r="AK1247">
        <v>0</v>
      </c>
      <c r="AL1247" t="s">
        <v>154</v>
      </c>
      <c r="AM1247" t="s">
        <v>40</v>
      </c>
      <c r="AN1247" t="s">
        <v>41</v>
      </c>
      <c r="AO1247" t="s">
        <v>830</v>
      </c>
      <c r="AP1247">
        <v>0</v>
      </c>
      <c r="AQ1247">
        <v>0</v>
      </c>
      <c r="AR1247">
        <v>138374</v>
      </c>
      <c r="AS1247" t="s">
        <v>3326</v>
      </c>
    </row>
    <row r="1248" spans="1:45" x14ac:dyDescent="0.25">
      <c r="A1248" t="s">
        <v>828</v>
      </c>
      <c r="B1248" t="s">
        <v>1134</v>
      </c>
      <c r="C1248" s="1">
        <v>42919</v>
      </c>
      <c r="D1248" t="s">
        <v>2</v>
      </c>
      <c r="E1248">
        <v>27</v>
      </c>
      <c r="F1248">
        <v>0</v>
      </c>
      <c r="G1248">
        <v>0</v>
      </c>
      <c r="H1248">
        <v>0</v>
      </c>
      <c r="I1248">
        <v>1</v>
      </c>
      <c r="J1248">
        <v>0</v>
      </c>
      <c r="K1248">
        <v>1</v>
      </c>
      <c r="L1248">
        <v>0</v>
      </c>
      <c r="M1248">
        <v>0</v>
      </c>
      <c r="N1248">
        <v>0</v>
      </c>
      <c r="O1248">
        <v>2</v>
      </c>
      <c r="P1248">
        <v>2</v>
      </c>
      <c r="Q1248" t="s">
        <v>723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 t="s">
        <v>7</v>
      </c>
      <c r="AC1248" t="s">
        <v>105</v>
      </c>
      <c r="AD1248" t="s">
        <v>723</v>
      </c>
      <c r="AE1248" t="s">
        <v>1690</v>
      </c>
      <c r="AF1248">
        <v>0</v>
      </c>
      <c r="AG1248" t="s">
        <v>1690</v>
      </c>
      <c r="AH1248" t="s">
        <v>21</v>
      </c>
      <c r="AI1248">
        <v>0</v>
      </c>
      <c r="AJ1248">
        <v>0</v>
      </c>
      <c r="AK1248">
        <v>0</v>
      </c>
      <c r="AL1248" t="s">
        <v>154</v>
      </c>
      <c r="AM1248" t="s">
        <v>40</v>
      </c>
      <c r="AN1248" t="s">
        <v>41</v>
      </c>
      <c r="AO1248" t="s">
        <v>830</v>
      </c>
      <c r="AP1248">
        <v>0</v>
      </c>
      <c r="AQ1248">
        <v>0</v>
      </c>
      <c r="AR1248">
        <v>138375</v>
      </c>
      <c r="AS1248" t="s">
        <v>3327</v>
      </c>
    </row>
    <row r="1249" spans="1:45" x14ac:dyDescent="0.25">
      <c r="A1249" t="s">
        <v>828</v>
      </c>
      <c r="B1249" t="s">
        <v>1133</v>
      </c>
      <c r="C1249" s="1">
        <v>42920</v>
      </c>
      <c r="D1249" t="s">
        <v>2</v>
      </c>
      <c r="E1249">
        <v>20</v>
      </c>
      <c r="F1249">
        <v>0</v>
      </c>
      <c r="G1249">
        <v>1</v>
      </c>
      <c r="H1249">
        <v>0</v>
      </c>
      <c r="I1249">
        <v>0</v>
      </c>
      <c r="J1249">
        <v>0</v>
      </c>
      <c r="K1249">
        <v>1</v>
      </c>
      <c r="L1249">
        <v>0</v>
      </c>
      <c r="M1249">
        <v>0</v>
      </c>
      <c r="N1249">
        <v>0</v>
      </c>
      <c r="O1249">
        <v>2</v>
      </c>
      <c r="P1249">
        <v>2</v>
      </c>
      <c r="Q1249" t="s">
        <v>723</v>
      </c>
      <c r="R1249" t="s">
        <v>7</v>
      </c>
      <c r="S1249" t="s">
        <v>105</v>
      </c>
      <c r="T1249" t="s">
        <v>723</v>
      </c>
      <c r="U1249" t="s">
        <v>1688</v>
      </c>
      <c r="V1249">
        <v>0</v>
      </c>
      <c r="W1249" t="s">
        <v>1688</v>
      </c>
      <c r="X1249" t="s">
        <v>21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 t="s">
        <v>11</v>
      </c>
      <c r="AM1249" t="s">
        <v>26</v>
      </c>
      <c r="AN1249" t="s">
        <v>41</v>
      </c>
      <c r="AO1249" t="s">
        <v>830</v>
      </c>
      <c r="AP1249">
        <v>0</v>
      </c>
      <c r="AQ1249" t="s">
        <v>47</v>
      </c>
      <c r="AR1249">
        <v>138386</v>
      </c>
      <c r="AS1249" t="s">
        <v>3328</v>
      </c>
    </row>
    <row r="1250" spans="1:45" x14ac:dyDescent="0.25">
      <c r="A1250" t="s">
        <v>828</v>
      </c>
      <c r="B1250" t="s">
        <v>1134</v>
      </c>
      <c r="C1250" s="1">
        <v>42919</v>
      </c>
      <c r="D1250" t="s">
        <v>2</v>
      </c>
      <c r="E1250">
        <v>26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1</v>
      </c>
      <c r="L1250">
        <v>0</v>
      </c>
      <c r="M1250">
        <v>0</v>
      </c>
      <c r="N1250">
        <v>0</v>
      </c>
      <c r="O1250">
        <v>1</v>
      </c>
      <c r="P1250">
        <v>1</v>
      </c>
      <c r="Q1250" t="s">
        <v>3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 t="s">
        <v>7</v>
      </c>
      <c r="AC1250" t="s">
        <v>105</v>
      </c>
      <c r="AD1250" t="s">
        <v>3</v>
      </c>
      <c r="AE1250" t="s">
        <v>1664</v>
      </c>
      <c r="AF1250">
        <v>0</v>
      </c>
      <c r="AG1250" t="s">
        <v>1664</v>
      </c>
      <c r="AH1250" t="s">
        <v>21</v>
      </c>
      <c r="AI1250">
        <v>0</v>
      </c>
      <c r="AJ1250">
        <v>0</v>
      </c>
      <c r="AK1250">
        <v>0</v>
      </c>
      <c r="AL1250" t="s">
        <v>154</v>
      </c>
      <c r="AM1250" t="s">
        <v>40</v>
      </c>
      <c r="AN1250" t="s">
        <v>41</v>
      </c>
      <c r="AO1250" t="s">
        <v>830</v>
      </c>
      <c r="AP1250">
        <v>0</v>
      </c>
      <c r="AQ1250" t="s">
        <v>91</v>
      </c>
      <c r="AR1250">
        <v>138466</v>
      </c>
      <c r="AS1250" t="s">
        <v>3329</v>
      </c>
    </row>
    <row r="1251" spans="1:45" x14ac:dyDescent="0.25">
      <c r="A1251" t="s">
        <v>828</v>
      </c>
      <c r="B1251" t="s">
        <v>1134</v>
      </c>
      <c r="C1251" s="1">
        <v>42919</v>
      </c>
      <c r="D1251" t="s">
        <v>2</v>
      </c>
      <c r="E1251">
        <v>28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1</v>
      </c>
      <c r="L1251">
        <v>0</v>
      </c>
      <c r="M1251">
        <v>0</v>
      </c>
      <c r="N1251">
        <v>0</v>
      </c>
      <c r="O1251">
        <v>1</v>
      </c>
      <c r="P1251">
        <v>1</v>
      </c>
      <c r="Q1251" t="s">
        <v>667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 t="s">
        <v>7</v>
      </c>
      <c r="AC1251" t="s">
        <v>105</v>
      </c>
      <c r="AD1251" t="s">
        <v>667</v>
      </c>
      <c r="AE1251" t="s">
        <v>1705</v>
      </c>
      <c r="AF1251">
        <v>0</v>
      </c>
      <c r="AG1251" t="s">
        <v>1705</v>
      </c>
      <c r="AH1251" t="s">
        <v>21</v>
      </c>
      <c r="AI1251">
        <v>0</v>
      </c>
      <c r="AJ1251">
        <v>0</v>
      </c>
      <c r="AK1251">
        <v>0</v>
      </c>
      <c r="AL1251" t="s">
        <v>154</v>
      </c>
      <c r="AM1251" t="s">
        <v>40</v>
      </c>
      <c r="AN1251" t="s">
        <v>41</v>
      </c>
      <c r="AO1251" t="s">
        <v>830</v>
      </c>
      <c r="AP1251">
        <v>0</v>
      </c>
      <c r="AQ1251">
        <v>0</v>
      </c>
      <c r="AR1251">
        <v>138488</v>
      </c>
      <c r="AS1251" t="s">
        <v>3330</v>
      </c>
    </row>
    <row r="1252" spans="1:45" x14ac:dyDescent="0.25">
      <c r="A1252" t="s">
        <v>828</v>
      </c>
      <c r="B1252" t="s">
        <v>1134</v>
      </c>
      <c r="C1252" s="1">
        <v>42919</v>
      </c>
      <c r="D1252" t="s">
        <v>2</v>
      </c>
      <c r="E1252">
        <v>30</v>
      </c>
      <c r="F1252">
        <v>0</v>
      </c>
      <c r="G1252">
        <v>0</v>
      </c>
      <c r="H1252">
        <v>1</v>
      </c>
      <c r="I1252">
        <v>0</v>
      </c>
      <c r="J1252">
        <v>0</v>
      </c>
      <c r="K1252">
        <v>1</v>
      </c>
      <c r="L1252">
        <v>0</v>
      </c>
      <c r="M1252">
        <v>0</v>
      </c>
      <c r="N1252">
        <v>1</v>
      </c>
      <c r="O1252">
        <v>1</v>
      </c>
      <c r="P1252">
        <v>2</v>
      </c>
      <c r="Q1252" t="s">
        <v>667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 t="s">
        <v>7</v>
      </c>
      <c r="AC1252" t="s">
        <v>105</v>
      </c>
      <c r="AD1252" t="s">
        <v>667</v>
      </c>
      <c r="AE1252" t="s">
        <v>1705</v>
      </c>
      <c r="AF1252">
        <v>0</v>
      </c>
      <c r="AG1252" t="s">
        <v>1705</v>
      </c>
      <c r="AH1252" t="s">
        <v>21</v>
      </c>
      <c r="AI1252">
        <v>0</v>
      </c>
      <c r="AJ1252">
        <v>0</v>
      </c>
      <c r="AK1252">
        <v>0</v>
      </c>
      <c r="AL1252" t="s">
        <v>154</v>
      </c>
      <c r="AM1252" t="s">
        <v>40</v>
      </c>
      <c r="AN1252" t="s">
        <v>41</v>
      </c>
      <c r="AO1252" t="s">
        <v>830</v>
      </c>
      <c r="AP1252">
        <v>0</v>
      </c>
      <c r="AQ1252">
        <v>0</v>
      </c>
      <c r="AR1252">
        <v>138514</v>
      </c>
      <c r="AS1252" t="s">
        <v>3331</v>
      </c>
    </row>
    <row r="1253" spans="1:45" x14ac:dyDescent="0.25">
      <c r="A1253" t="s">
        <v>828</v>
      </c>
      <c r="B1253" t="s">
        <v>1134</v>
      </c>
      <c r="C1253" s="1">
        <v>42919</v>
      </c>
      <c r="D1253" t="s">
        <v>2</v>
      </c>
      <c r="E1253">
        <v>25</v>
      </c>
      <c r="F1253">
        <v>0</v>
      </c>
      <c r="G1253">
        <v>1</v>
      </c>
      <c r="H1253">
        <v>0</v>
      </c>
      <c r="I1253">
        <v>0</v>
      </c>
      <c r="J1253">
        <v>0</v>
      </c>
      <c r="K1253">
        <v>1</v>
      </c>
      <c r="L1253">
        <v>0</v>
      </c>
      <c r="M1253">
        <v>0</v>
      </c>
      <c r="N1253">
        <v>0</v>
      </c>
      <c r="O1253">
        <v>2</v>
      </c>
      <c r="P1253">
        <v>2</v>
      </c>
      <c r="Q1253" t="s">
        <v>3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 t="s">
        <v>7</v>
      </c>
      <c r="AC1253" t="s">
        <v>105</v>
      </c>
      <c r="AD1253" t="s">
        <v>3</v>
      </c>
      <c r="AE1253" t="s">
        <v>1665</v>
      </c>
      <c r="AF1253">
        <v>0</v>
      </c>
      <c r="AG1253" t="s">
        <v>1665</v>
      </c>
      <c r="AH1253" t="s">
        <v>21</v>
      </c>
      <c r="AI1253">
        <v>0</v>
      </c>
      <c r="AJ1253">
        <v>0</v>
      </c>
      <c r="AK1253">
        <v>0</v>
      </c>
      <c r="AL1253" t="s">
        <v>154</v>
      </c>
      <c r="AM1253" t="s">
        <v>40</v>
      </c>
      <c r="AN1253" t="s">
        <v>41</v>
      </c>
      <c r="AO1253" t="s">
        <v>830</v>
      </c>
      <c r="AP1253">
        <v>0</v>
      </c>
      <c r="AQ1253" t="s">
        <v>47</v>
      </c>
      <c r="AR1253">
        <v>138534</v>
      </c>
      <c r="AS1253" t="s">
        <v>3332</v>
      </c>
    </row>
    <row r="1254" spans="1:45" x14ac:dyDescent="0.25">
      <c r="A1254" t="s">
        <v>828</v>
      </c>
      <c r="B1254" t="s">
        <v>1133</v>
      </c>
      <c r="C1254" s="1">
        <v>42920</v>
      </c>
      <c r="D1254" t="s">
        <v>35</v>
      </c>
      <c r="E1254">
        <v>18</v>
      </c>
      <c r="F1254">
        <v>0</v>
      </c>
      <c r="G1254">
        <v>0</v>
      </c>
      <c r="H1254">
        <v>0</v>
      </c>
      <c r="I1254">
        <v>0</v>
      </c>
      <c r="J1254">
        <v>1</v>
      </c>
      <c r="K1254">
        <v>0</v>
      </c>
      <c r="L1254">
        <v>0</v>
      </c>
      <c r="M1254">
        <v>0</v>
      </c>
      <c r="N1254">
        <v>1</v>
      </c>
      <c r="O1254">
        <v>0</v>
      </c>
      <c r="P1254">
        <v>1</v>
      </c>
      <c r="Q1254" t="s">
        <v>916</v>
      </c>
      <c r="R1254" t="s">
        <v>7</v>
      </c>
      <c r="S1254" t="s">
        <v>105</v>
      </c>
      <c r="T1254" t="s">
        <v>916</v>
      </c>
      <c r="U1254" t="s">
        <v>1708</v>
      </c>
      <c r="V1254">
        <v>0</v>
      </c>
      <c r="W1254" t="s">
        <v>1708</v>
      </c>
      <c r="X1254" t="s">
        <v>21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 t="s">
        <v>11</v>
      </c>
      <c r="AM1254" t="s">
        <v>49</v>
      </c>
      <c r="AN1254" t="s">
        <v>41</v>
      </c>
      <c r="AO1254" t="s">
        <v>830</v>
      </c>
      <c r="AP1254">
        <v>0</v>
      </c>
      <c r="AQ1254">
        <v>0</v>
      </c>
      <c r="AR1254">
        <v>138535</v>
      </c>
      <c r="AS1254" t="s">
        <v>3333</v>
      </c>
    </row>
    <row r="1255" spans="1:45" x14ac:dyDescent="0.25">
      <c r="A1255" t="s">
        <v>828</v>
      </c>
      <c r="B1255" t="s">
        <v>1133</v>
      </c>
      <c r="C1255" s="1">
        <v>42920</v>
      </c>
      <c r="D1255" t="s">
        <v>35</v>
      </c>
      <c r="E1255">
        <v>17</v>
      </c>
      <c r="F1255">
        <v>0</v>
      </c>
      <c r="G1255">
        <v>0</v>
      </c>
      <c r="H1255">
        <v>1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1</v>
      </c>
      <c r="O1255">
        <v>0</v>
      </c>
      <c r="P1255">
        <v>1</v>
      </c>
      <c r="Q1255" t="s">
        <v>916</v>
      </c>
      <c r="R1255" t="s">
        <v>7</v>
      </c>
      <c r="S1255" t="s">
        <v>105</v>
      </c>
      <c r="T1255" t="s">
        <v>916</v>
      </c>
      <c r="U1255" t="s">
        <v>1714</v>
      </c>
      <c r="V1255">
        <v>0</v>
      </c>
      <c r="W1255" t="s">
        <v>3334</v>
      </c>
      <c r="X1255" t="s">
        <v>21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 t="s">
        <v>11</v>
      </c>
      <c r="AM1255" t="s">
        <v>49</v>
      </c>
      <c r="AN1255" t="s">
        <v>41</v>
      </c>
      <c r="AO1255" t="s">
        <v>830</v>
      </c>
      <c r="AP1255">
        <v>0</v>
      </c>
      <c r="AQ1255">
        <v>0</v>
      </c>
      <c r="AR1255">
        <v>138554</v>
      </c>
      <c r="AS1255" t="s">
        <v>3335</v>
      </c>
    </row>
    <row r="1256" spans="1:45" x14ac:dyDescent="0.25">
      <c r="A1256" t="s">
        <v>828</v>
      </c>
      <c r="B1256" t="s">
        <v>1134</v>
      </c>
      <c r="C1256" s="1">
        <v>42919</v>
      </c>
      <c r="D1256" t="s">
        <v>2</v>
      </c>
      <c r="E1256">
        <v>30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1</v>
      </c>
      <c r="L1256">
        <v>0</v>
      </c>
      <c r="M1256">
        <v>0</v>
      </c>
      <c r="N1256">
        <v>0</v>
      </c>
      <c r="O1256">
        <v>1</v>
      </c>
      <c r="P1256">
        <v>1</v>
      </c>
      <c r="Q1256" t="s">
        <v>3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 t="s">
        <v>7</v>
      </c>
      <c r="AC1256" t="s">
        <v>105</v>
      </c>
      <c r="AD1256" t="s">
        <v>3</v>
      </c>
      <c r="AE1256" t="s">
        <v>1664</v>
      </c>
      <c r="AF1256">
        <v>0</v>
      </c>
      <c r="AG1256" t="s">
        <v>1664</v>
      </c>
      <c r="AH1256" t="s">
        <v>21</v>
      </c>
      <c r="AI1256">
        <v>0</v>
      </c>
      <c r="AJ1256">
        <v>0</v>
      </c>
      <c r="AK1256">
        <v>0</v>
      </c>
      <c r="AL1256" t="s">
        <v>154</v>
      </c>
      <c r="AM1256" t="s">
        <v>40</v>
      </c>
      <c r="AN1256" t="s">
        <v>41</v>
      </c>
      <c r="AO1256" t="s">
        <v>830</v>
      </c>
      <c r="AP1256">
        <v>0</v>
      </c>
      <c r="AQ1256">
        <v>0</v>
      </c>
      <c r="AR1256">
        <v>138556</v>
      </c>
      <c r="AS1256" t="s">
        <v>3336</v>
      </c>
    </row>
    <row r="1257" spans="1:45" x14ac:dyDescent="0.25">
      <c r="A1257" t="s">
        <v>828</v>
      </c>
      <c r="B1257" t="s">
        <v>1134</v>
      </c>
      <c r="C1257" s="1">
        <v>42919</v>
      </c>
      <c r="D1257" t="s">
        <v>2</v>
      </c>
      <c r="E1257">
        <v>62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1</v>
      </c>
      <c r="L1257">
        <v>0</v>
      </c>
      <c r="M1257">
        <v>1</v>
      </c>
      <c r="N1257">
        <v>0</v>
      </c>
      <c r="O1257">
        <v>2</v>
      </c>
      <c r="P1257">
        <v>2</v>
      </c>
      <c r="Q1257" t="s">
        <v>667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 t="s">
        <v>7</v>
      </c>
      <c r="AC1257" t="s">
        <v>105</v>
      </c>
      <c r="AD1257" t="s">
        <v>667</v>
      </c>
      <c r="AE1257" t="s">
        <v>1706</v>
      </c>
      <c r="AF1257">
        <v>0</v>
      </c>
      <c r="AG1257" t="s">
        <v>1706</v>
      </c>
      <c r="AH1257" t="s">
        <v>21</v>
      </c>
      <c r="AI1257">
        <v>0</v>
      </c>
      <c r="AJ1257">
        <v>0</v>
      </c>
      <c r="AK1257">
        <v>0</v>
      </c>
      <c r="AL1257" t="s">
        <v>154</v>
      </c>
      <c r="AM1257" t="s">
        <v>40</v>
      </c>
      <c r="AN1257" t="s">
        <v>41</v>
      </c>
      <c r="AO1257" t="s">
        <v>830</v>
      </c>
      <c r="AP1257">
        <v>0</v>
      </c>
      <c r="AQ1257">
        <v>0</v>
      </c>
      <c r="AR1257">
        <v>138616</v>
      </c>
      <c r="AS1257" t="s">
        <v>3337</v>
      </c>
    </row>
    <row r="1258" spans="1:45" x14ac:dyDescent="0.25">
      <c r="A1258" t="s">
        <v>828</v>
      </c>
      <c r="B1258" t="s">
        <v>1134</v>
      </c>
      <c r="C1258" s="1">
        <v>42919</v>
      </c>
      <c r="D1258" t="s">
        <v>2</v>
      </c>
      <c r="E1258">
        <v>26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1</v>
      </c>
      <c r="L1258">
        <v>0</v>
      </c>
      <c r="M1258">
        <v>0</v>
      </c>
      <c r="N1258">
        <v>0</v>
      </c>
      <c r="O1258">
        <v>1</v>
      </c>
      <c r="P1258">
        <v>1</v>
      </c>
      <c r="Q1258" t="s">
        <v>667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 t="s">
        <v>7</v>
      </c>
      <c r="AC1258" t="s">
        <v>105</v>
      </c>
      <c r="AD1258" t="s">
        <v>667</v>
      </c>
      <c r="AE1258" t="s">
        <v>1700</v>
      </c>
      <c r="AF1258">
        <v>0</v>
      </c>
      <c r="AG1258" t="s">
        <v>1700</v>
      </c>
      <c r="AH1258" t="s">
        <v>21</v>
      </c>
      <c r="AI1258">
        <v>0</v>
      </c>
      <c r="AJ1258">
        <v>0</v>
      </c>
      <c r="AK1258">
        <v>0</v>
      </c>
      <c r="AL1258" t="s">
        <v>154</v>
      </c>
      <c r="AM1258" t="s">
        <v>12</v>
      </c>
      <c r="AN1258" t="s">
        <v>41</v>
      </c>
      <c r="AO1258" t="s">
        <v>830</v>
      </c>
      <c r="AP1258">
        <v>0</v>
      </c>
      <c r="AQ1258" t="s">
        <v>91</v>
      </c>
      <c r="AR1258">
        <v>138618</v>
      </c>
      <c r="AS1258" t="s">
        <v>3338</v>
      </c>
    </row>
    <row r="1259" spans="1:45" x14ac:dyDescent="0.25">
      <c r="A1259" t="s">
        <v>828</v>
      </c>
      <c r="B1259" t="s">
        <v>1133</v>
      </c>
      <c r="C1259" s="1">
        <v>42920</v>
      </c>
      <c r="D1259" t="s">
        <v>2</v>
      </c>
      <c r="E1259">
        <v>49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1</v>
      </c>
      <c r="L1259">
        <v>0</v>
      </c>
      <c r="M1259">
        <v>0</v>
      </c>
      <c r="N1259">
        <v>0</v>
      </c>
      <c r="O1259">
        <v>1</v>
      </c>
      <c r="P1259">
        <v>1</v>
      </c>
      <c r="Q1259" t="s">
        <v>125</v>
      </c>
      <c r="R1259" t="s">
        <v>7</v>
      </c>
      <c r="S1259" t="s">
        <v>105</v>
      </c>
      <c r="T1259" t="s">
        <v>125</v>
      </c>
      <c r="U1259" t="s">
        <v>408</v>
      </c>
      <c r="V1259">
        <v>0</v>
      </c>
      <c r="W1259" t="s">
        <v>408</v>
      </c>
      <c r="X1259" t="s">
        <v>21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 t="s">
        <v>11</v>
      </c>
      <c r="AM1259" t="s">
        <v>26</v>
      </c>
      <c r="AN1259" t="s">
        <v>41</v>
      </c>
      <c r="AO1259" t="s">
        <v>830</v>
      </c>
      <c r="AP1259">
        <v>0</v>
      </c>
      <c r="AQ1259">
        <v>0</v>
      </c>
      <c r="AR1259">
        <v>138620</v>
      </c>
      <c r="AS1259" t="s">
        <v>3339</v>
      </c>
    </row>
    <row r="1260" spans="1:45" x14ac:dyDescent="0.25">
      <c r="A1260" t="s">
        <v>828</v>
      </c>
      <c r="B1260" t="s">
        <v>1134</v>
      </c>
      <c r="C1260" s="1">
        <v>42919</v>
      </c>
      <c r="D1260" t="s">
        <v>2</v>
      </c>
      <c r="E1260">
        <v>28</v>
      </c>
      <c r="F1260">
        <v>0</v>
      </c>
      <c r="G1260">
        <v>0</v>
      </c>
      <c r="H1260">
        <v>1</v>
      </c>
      <c r="I1260">
        <v>0</v>
      </c>
      <c r="J1260">
        <v>0</v>
      </c>
      <c r="K1260">
        <v>1</v>
      </c>
      <c r="L1260">
        <v>0</v>
      </c>
      <c r="M1260">
        <v>0</v>
      </c>
      <c r="N1260">
        <v>1</v>
      </c>
      <c r="O1260">
        <v>1</v>
      </c>
      <c r="P1260">
        <v>2</v>
      </c>
      <c r="Q1260" t="s">
        <v>667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 t="s">
        <v>7</v>
      </c>
      <c r="AC1260" t="s">
        <v>105</v>
      </c>
      <c r="AD1260" t="s">
        <v>667</v>
      </c>
      <c r="AE1260" t="s">
        <v>1706</v>
      </c>
      <c r="AF1260">
        <v>0</v>
      </c>
      <c r="AG1260" t="s">
        <v>1706</v>
      </c>
      <c r="AH1260" t="s">
        <v>21</v>
      </c>
      <c r="AI1260">
        <v>0</v>
      </c>
      <c r="AJ1260">
        <v>0</v>
      </c>
      <c r="AK1260">
        <v>0</v>
      </c>
      <c r="AL1260" t="s">
        <v>154</v>
      </c>
      <c r="AM1260" t="s">
        <v>40</v>
      </c>
      <c r="AN1260" t="s">
        <v>41</v>
      </c>
      <c r="AO1260" t="s">
        <v>830</v>
      </c>
      <c r="AP1260">
        <v>0</v>
      </c>
      <c r="AQ1260">
        <v>0</v>
      </c>
      <c r="AR1260">
        <v>138644</v>
      </c>
      <c r="AS1260" t="s">
        <v>3340</v>
      </c>
    </row>
    <row r="1261" spans="1:45" x14ac:dyDescent="0.25">
      <c r="A1261" t="s">
        <v>828</v>
      </c>
      <c r="B1261" t="s">
        <v>1133</v>
      </c>
      <c r="C1261" s="1">
        <v>42920</v>
      </c>
      <c r="D1261" t="s">
        <v>2</v>
      </c>
      <c r="E1261">
        <v>67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1</v>
      </c>
      <c r="N1261">
        <v>0</v>
      </c>
      <c r="O1261">
        <v>1</v>
      </c>
      <c r="P1261">
        <v>1</v>
      </c>
      <c r="Q1261" t="s">
        <v>125</v>
      </c>
      <c r="R1261" t="s">
        <v>7</v>
      </c>
      <c r="S1261" t="s">
        <v>105</v>
      </c>
      <c r="T1261" t="s">
        <v>125</v>
      </c>
      <c r="U1261" t="s">
        <v>307</v>
      </c>
      <c r="V1261">
        <v>0</v>
      </c>
      <c r="W1261" t="s">
        <v>307</v>
      </c>
      <c r="X1261" t="s">
        <v>21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 t="s">
        <v>11</v>
      </c>
      <c r="AM1261" t="s">
        <v>49</v>
      </c>
      <c r="AN1261" t="s">
        <v>41</v>
      </c>
      <c r="AO1261" t="s">
        <v>830</v>
      </c>
      <c r="AP1261">
        <v>0</v>
      </c>
      <c r="AQ1261" t="s">
        <v>29</v>
      </c>
      <c r="AR1261">
        <v>138657</v>
      </c>
      <c r="AS1261" t="s">
        <v>3341</v>
      </c>
    </row>
    <row r="1262" spans="1:45" x14ac:dyDescent="0.25">
      <c r="A1262" t="s">
        <v>828</v>
      </c>
      <c r="B1262" t="s">
        <v>1134</v>
      </c>
      <c r="C1262" s="1">
        <v>42919</v>
      </c>
      <c r="D1262" t="s">
        <v>2</v>
      </c>
      <c r="E1262">
        <v>28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1</v>
      </c>
      <c r="L1262">
        <v>0</v>
      </c>
      <c r="M1262">
        <v>0</v>
      </c>
      <c r="N1262">
        <v>0</v>
      </c>
      <c r="O1262">
        <v>1</v>
      </c>
      <c r="P1262">
        <v>1</v>
      </c>
      <c r="Q1262" t="s">
        <v>723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 t="s">
        <v>7</v>
      </c>
      <c r="AC1262" t="s">
        <v>105</v>
      </c>
      <c r="AD1262" t="s">
        <v>723</v>
      </c>
      <c r="AE1262" t="s">
        <v>1687</v>
      </c>
      <c r="AF1262">
        <v>0</v>
      </c>
      <c r="AG1262" t="s">
        <v>1687</v>
      </c>
      <c r="AH1262" t="s">
        <v>21</v>
      </c>
      <c r="AI1262">
        <v>0</v>
      </c>
      <c r="AJ1262">
        <v>0</v>
      </c>
      <c r="AK1262">
        <v>0</v>
      </c>
      <c r="AL1262" t="s">
        <v>154</v>
      </c>
      <c r="AM1262" t="s">
        <v>40</v>
      </c>
      <c r="AN1262" t="s">
        <v>41</v>
      </c>
      <c r="AO1262" t="s">
        <v>830</v>
      </c>
      <c r="AP1262">
        <v>0</v>
      </c>
      <c r="AQ1262">
        <v>0</v>
      </c>
      <c r="AR1262">
        <v>138663</v>
      </c>
      <c r="AS1262" t="s">
        <v>3342</v>
      </c>
    </row>
    <row r="1263" spans="1:45" x14ac:dyDescent="0.25">
      <c r="A1263" t="s">
        <v>828</v>
      </c>
      <c r="B1263" t="s">
        <v>1134</v>
      </c>
      <c r="C1263" s="1">
        <v>42919</v>
      </c>
      <c r="D1263" t="s">
        <v>2</v>
      </c>
      <c r="E1263">
        <v>27</v>
      </c>
      <c r="F1263">
        <v>1</v>
      </c>
      <c r="G1263">
        <v>0</v>
      </c>
      <c r="H1263">
        <v>0</v>
      </c>
      <c r="I1263">
        <v>1</v>
      </c>
      <c r="J1263">
        <v>0</v>
      </c>
      <c r="K1263">
        <v>1</v>
      </c>
      <c r="L1263">
        <v>0</v>
      </c>
      <c r="M1263">
        <v>0</v>
      </c>
      <c r="N1263">
        <v>1</v>
      </c>
      <c r="O1263">
        <v>2</v>
      </c>
      <c r="P1263">
        <v>3</v>
      </c>
      <c r="Q1263" t="s">
        <v>199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 t="s">
        <v>7</v>
      </c>
      <c r="AC1263" t="s">
        <v>105</v>
      </c>
      <c r="AD1263" t="s">
        <v>199</v>
      </c>
      <c r="AE1263" t="s">
        <v>1666</v>
      </c>
      <c r="AF1263">
        <v>0</v>
      </c>
      <c r="AG1263" t="s">
        <v>1666</v>
      </c>
      <c r="AH1263" t="s">
        <v>21</v>
      </c>
      <c r="AI1263">
        <v>0</v>
      </c>
      <c r="AJ1263">
        <v>0</v>
      </c>
      <c r="AK1263">
        <v>0</v>
      </c>
      <c r="AL1263" t="s">
        <v>154</v>
      </c>
      <c r="AM1263" t="s">
        <v>12</v>
      </c>
      <c r="AN1263" t="s">
        <v>41</v>
      </c>
      <c r="AO1263" t="s">
        <v>830</v>
      </c>
      <c r="AP1263">
        <v>0</v>
      </c>
      <c r="AQ1263" t="s">
        <v>47</v>
      </c>
      <c r="AR1263">
        <v>138703</v>
      </c>
      <c r="AS1263" t="s">
        <v>3343</v>
      </c>
    </row>
    <row r="1264" spans="1:45" x14ac:dyDescent="0.25">
      <c r="A1264" t="s">
        <v>828</v>
      </c>
      <c r="B1264" t="s">
        <v>1133</v>
      </c>
      <c r="C1264" s="1">
        <v>42920</v>
      </c>
      <c r="D1264" t="s">
        <v>2</v>
      </c>
      <c r="E1264">
        <v>15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1</v>
      </c>
      <c r="L1264">
        <v>0</v>
      </c>
      <c r="M1264">
        <v>0</v>
      </c>
      <c r="N1264">
        <v>0</v>
      </c>
      <c r="O1264">
        <v>1</v>
      </c>
      <c r="P1264">
        <v>1</v>
      </c>
      <c r="Q1264" t="s">
        <v>125</v>
      </c>
      <c r="R1264" t="s">
        <v>7</v>
      </c>
      <c r="S1264" t="s">
        <v>105</v>
      </c>
      <c r="T1264" t="s">
        <v>125</v>
      </c>
      <c r="U1264" t="s">
        <v>307</v>
      </c>
      <c r="V1264">
        <v>0</v>
      </c>
      <c r="W1264" t="s">
        <v>307</v>
      </c>
      <c r="X1264" t="s">
        <v>21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 t="s">
        <v>11</v>
      </c>
      <c r="AM1264" t="s">
        <v>49</v>
      </c>
      <c r="AN1264" t="s">
        <v>41</v>
      </c>
      <c r="AO1264" t="s">
        <v>830</v>
      </c>
      <c r="AP1264">
        <v>0</v>
      </c>
      <c r="AQ1264" t="s">
        <v>730</v>
      </c>
      <c r="AR1264">
        <v>138731</v>
      </c>
      <c r="AS1264" t="s">
        <v>3344</v>
      </c>
    </row>
    <row r="1265" spans="1:45" x14ac:dyDescent="0.25">
      <c r="A1265" t="s">
        <v>828</v>
      </c>
      <c r="B1265" t="s">
        <v>1134</v>
      </c>
      <c r="C1265" s="1">
        <v>42919</v>
      </c>
      <c r="D1265" t="s">
        <v>2</v>
      </c>
      <c r="E1265">
        <v>20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1</v>
      </c>
      <c r="L1265">
        <v>0</v>
      </c>
      <c r="M1265">
        <v>0</v>
      </c>
      <c r="N1265">
        <v>0</v>
      </c>
      <c r="O1265">
        <v>1</v>
      </c>
      <c r="P1265">
        <v>1</v>
      </c>
      <c r="Q1265" t="s">
        <v>667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 t="s">
        <v>7</v>
      </c>
      <c r="AC1265" t="s">
        <v>105</v>
      </c>
      <c r="AD1265" t="s">
        <v>667</v>
      </c>
      <c r="AE1265" t="s">
        <v>1700</v>
      </c>
      <c r="AF1265">
        <v>0</v>
      </c>
      <c r="AG1265" t="s">
        <v>1700</v>
      </c>
      <c r="AH1265" t="s">
        <v>21</v>
      </c>
      <c r="AI1265">
        <v>0</v>
      </c>
      <c r="AJ1265">
        <v>0</v>
      </c>
      <c r="AK1265">
        <v>0</v>
      </c>
      <c r="AL1265" t="s">
        <v>154</v>
      </c>
      <c r="AM1265" t="s">
        <v>40</v>
      </c>
      <c r="AN1265" t="s">
        <v>41</v>
      </c>
      <c r="AO1265" t="s">
        <v>830</v>
      </c>
      <c r="AP1265">
        <v>0</v>
      </c>
      <c r="AQ1265" t="s">
        <v>91</v>
      </c>
      <c r="AR1265">
        <v>138751</v>
      </c>
      <c r="AS1265" t="s">
        <v>3345</v>
      </c>
    </row>
    <row r="1266" spans="1:45" x14ac:dyDescent="0.25">
      <c r="A1266" t="s">
        <v>828</v>
      </c>
      <c r="B1266" t="s">
        <v>1134</v>
      </c>
      <c r="C1266" s="1">
        <v>42919</v>
      </c>
      <c r="D1266" t="s">
        <v>2</v>
      </c>
      <c r="E1266">
        <v>31</v>
      </c>
      <c r="F1266">
        <v>0</v>
      </c>
      <c r="G1266">
        <v>0</v>
      </c>
      <c r="H1266">
        <v>0</v>
      </c>
      <c r="I1266">
        <v>2</v>
      </c>
      <c r="J1266">
        <v>0</v>
      </c>
      <c r="K1266">
        <v>1</v>
      </c>
      <c r="L1266">
        <v>0</v>
      </c>
      <c r="M1266">
        <v>0</v>
      </c>
      <c r="N1266">
        <v>0</v>
      </c>
      <c r="O1266">
        <v>3</v>
      </c>
      <c r="P1266">
        <v>3</v>
      </c>
      <c r="Q1266" t="s">
        <v>3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 t="s">
        <v>7</v>
      </c>
      <c r="AC1266" t="s">
        <v>105</v>
      </c>
      <c r="AD1266" t="s">
        <v>3</v>
      </c>
      <c r="AE1266">
        <v>0</v>
      </c>
      <c r="AF1266">
        <v>0</v>
      </c>
      <c r="AG1266" t="s">
        <v>1670</v>
      </c>
      <c r="AH1266" t="s">
        <v>21</v>
      </c>
      <c r="AI1266">
        <v>0</v>
      </c>
      <c r="AJ1266">
        <v>0</v>
      </c>
      <c r="AK1266">
        <v>0</v>
      </c>
      <c r="AL1266" t="s">
        <v>154</v>
      </c>
      <c r="AM1266" t="s">
        <v>40</v>
      </c>
      <c r="AN1266" t="s">
        <v>41</v>
      </c>
      <c r="AO1266" t="s">
        <v>830</v>
      </c>
      <c r="AP1266">
        <v>0</v>
      </c>
      <c r="AQ1266">
        <v>0</v>
      </c>
      <c r="AR1266">
        <v>138789</v>
      </c>
      <c r="AS1266" t="s">
        <v>3346</v>
      </c>
    </row>
    <row r="1267" spans="1:45" x14ac:dyDescent="0.25">
      <c r="A1267" t="s">
        <v>828</v>
      </c>
      <c r="B1267" t="s">
        <v>1134</v>
      </c>
      <c r="C1267" s="1">
        <v>42919</v>
      </c>
      <c r="D1267" t="s">
        <v>2</v>
      </c>
      <c r="E1267">
        <v>38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1</v>
      </c>
      <c r="L1267">
        <v>0</v>
      </c>
      <c r="M1267">
        <v>0</v>
      </c>
      <c r="N1267">
        <v>0</v>
      </c>
      <c r="O1267">
        <v>1</v>
      </c>
      <c r="P1267">
        <v>1</v>
      </c>
      <c r="Q1267" t="s">
        <v>667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 t="s">
        <v>7</v>
      </c>
      <c r="AC1267" t="s">
        <v>105</v>
      </c>
      <c r="AD1267" t="s">
        <v>667</v>
      </c>
      <c r="AE1267" t="s">
        <v>1705</v>
      </c>
      <c r="AF1267">
        <v>0</v>
      </c>
      <c r="AG1267" t="s">
        <v>1705</v>
      </c>
      <c r="AH1267" t="s">
        <v>21</v>
      </c>
      <c r="AI1267">
        <v>0</v>
      </c>
      <c r="AJ1267">
        <v>0</v>
      </c>
      <c r="AK1267">
        <v>0</v>
      </c>
      <c r="AL1267" t="s">
        <v>154</v>
      </c>
      <c r="AM1267" t="s">
        <v>40</v>
      </c>
      <c r="AN1267" t="s">
        <v>41</v>
      </c>
      <c r="AO1267" t="s">
        <v>830</v>
      </c>
      <c r="AP1267">
        <v>0</v>
      </c>
      <c r="AQ1267">
        <v>0</v>
      </c>
      <c r="AR1267">
        <v>138790</v>
      </c>
      <c r="AS1267" t="s">
        <v>3347</v>
      </c>
    </row>
    <row r="1268" spans="1:45" x14ac:dyDescent="0.25">
      <c r="A1268" t="s">
        <v>828</v>
      </c>
      <c r="B1268" t="s">
        <v>1134</v>
      </c>
      <c r="C1268" s="1">
        <v>42919</v>
      </c>
      <c r="D1268" t="s">
        <v>2</v>
      </c>
      <c r="E1268">
        <v>43</v>
      </c>
      <c r="F1268">
        <v>2</v>
      </c>
      <c r="G1268">
        <v>0</v>
      </c>
      <c r="H1268">
        <v>1</v>
      </c>
      <c r="I1268">
        <v>3</v>
      </c>
      <c r="J1268">
        <v>0</v>
      </c>
      <c r="K1268">
        <v>1</v>
      </c>
      <c r="L1268">
        <v>0</v>
      </c>
      <c r="M1268">
        <v>0</v>
      </c>
      <c r="N1268">
        <v>3</v>
      </c>
      <c r="O1268">
        <v>4</v>
      </c>
      <c r="P1268">
        <v>7</v>
      </c>
      <c r="Q1268" t="s">
        <v>916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 t="s">
        <v>7</v>
      </c>
      <c r="AC1268" t="s">
        <v>105</v>
      </c>
      <c r="AD1268" t="s">
        <v>916</v>
      </c>
      <c r="AE1268" t="s">
        <v>1708</v>
      </c>
      <c r="AF1268">
        <v>0</v>
      </c>
      <c r="AG1268" t="s">
        <v>1708</v>
      </c>
      <c r="AH1268" t="s">
        <v>21</v>
      </c>
      <c r="AI1268">
        <v>0</v>
      </c>
      <c r="AJ1268">
        <v>0</v>
      </c>
      <c r="AK1268">
        <v>0</v>
      </c>
      <c r="AL1268" t="s">
        <v>154</v>
      </c>
      <c r="AM1268" t="s">
        <v>12</v>
      </c>
      <c r="AN1268" t="s">
        <v>41</v>
      </c>
      <c r="AO1268" t="s">
        <v>830</v>
      </c>
      <c r="AP1268">
        <v>0</v>
      </c>
      <c r="AQ1268" t="s">
        <v>47</v>
      </c>
      <c r="AR1268">
        <v>138811</v>
      </c>
      <c r="AS1268" t="s">
        <v>3348</v>
      </c>
    </row>
    <row r="1269" spans="1:45" x14ac:dyDescent="0.25">
      <c r="A1269" t="s">
        <v>828</v>
      </c>
      <c r="B1269" t="s">
        <v>1133</v>
      </c>
      <c r="C1269" s="1">
        <v>42920</v>
      </c>
      <c r="D1269" t="s">
        <v>35</v>
      </c>
      <c r="E1269">
        <v>19</v>
      </c>
      <c r="F1269">
        <v>0</v>
      </c>
      <c r="G1269">
        <v>0</v>
      </c>
      <c r="H1269">
        <v>0</v>
      </c>
      <c r="I1269">
        <v>0</v>
      </c>
      <c r="J1269">
        <v>1</v>
      </c>
      <c r="K1269">
        <v>0</v>
      </c>
      <c r="L1269">
        <v>0</v>
      </c>
      <c r="M1269">
        <v>0</v>
      </c>
      <c r="N1269">
        <v>1</v>
      </c>
      <c r="O1269">
        <v>0</v>
      </c>
      <c r="P1269">
        <v>1</v>
      </c>
      <c r="Q1269" t="s">
        <v>125</v>
      </c>
      <c r="R1269" t="s">
        <v>7</v>
      </c>
      <c r="S1269" t="s">
        <v>105</v>
      </c>
      <c r="T1269" t="s">
        <v>125</v>
      </c>
      <c r="U1269" t="s">
        <v>125</v>
      </c>
      <c r="V1269">
        <v>0</v>
      </c>
      <c r="W1269" t="s">
        <v>125</v>
      </c>
      <c r="X1269" t="s">
        <v>21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 t="s">
        <v>11</v>
      </c>
      <c r="AM1269" t="s">
        <v>49</v>
      </c>
      <c r="AN1269" t="s">
        <v>41</v>
      </c>
      <c r="AO1269" t="s">
        <v>830</v>
      </c>
      <c r="AP1269">
        <v>0</v>
      </c>
      <c r="AQ1269">
        <v>0</v>
      </c>
      <c r="AR1269">
        <v>138819</v>
      </c>
      <c r="AS1269" t="s">
        <v>3349</v>
      </c>
    </row>
    <row r="1270" spans="1:45" x14ac:dyDescent="0.25">
      <c r="A1270" t="s">
        <v>828</v>
      </c>
      <c r="B1270" t="s">
        <v>1134</v>
      </c>
      <c r="C1270" s="1">
        <v>42919</v>
      </c>
      <c r="D1270" t="s">
        <v>2</v>
      </c>
      <c r="E1270">
        <v>50</v>
      </c>
      <c r="F1270">
        <v>2</v>
      </c>
      <c r="G1270">
        <v>2</v>
      </c>
      <c r="H1270">
        <v>0</v>
      </c>
      <c r="I1270">
        <v>1</v>
      </c>
      <c r="J1270">
        <v>0</v>
      </c>
      <c r="K1270">
        <v>2</v>
      </c>
      <c r="L1270">
        <v>1</v>
      </c>
      <c r="M1270">
        <v>0</v>
      </c>
      <c r="N1270">
        <v>3</v>
      </c>
      <c r="O1270">
        <v>5</v>
      </c>
      <c r="P1270">
        <v>8</v>
      </c>
      <c r="Q1270" t="s">
        <v>125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 t="s">
        <v>7</v>
      </c>
      <c r="AC1270" t="s">
        <v>105</v>
      </c>
      <c r="AD1270" t="s">
        <v>125</v>
      </c>
      <c r="AE1270" t="s">
        <v>1675</v>
      </c>
      <c r="AF1270">
        <v>0</v>
      </c>
      <c r="AG1270" t="s">
        <v>1675</v>
      </c>
      <c r="AH1270" t="s">
        <v>21</v>
      </c>
      <c r="AI1270">
        <v>0</v>
      </c>
      <c r="AJ1270">
        <v>0</v>
      </c>
      <c r="AK1270">
        <v>0</v>
      </c>
      <c r="AL1270" t="s">
        <v>154</v>
      </c>
      <c r="AM1270" t="s">
        <v>12</v>
      </c>
      <c r="AN1270" t="s">
        <v>41</v>
      </c>
      <c r="AO1270" t="s">
        <v>14</v>
      </c>
      <c r="AP1270" t="s">
        <v>15</v>
      </c>
      <c r="AQ1270" t="s">
        <v>47</v>
      </c>
      <c r="AR1270">
        <v>138837</v>
      </c>
      <c r="AS1270" t="s">
        <v>3350</v>
      </c>
    </row>
    <row r="1271" spans="1:45" x14ac:dyDescent="0.25">
      <c r="A1271" t="s">
        <v>828</v>
      </c>
      <c r="B1271" t="s">
        <v>1133</v>
      </c>
      <c r="C1271" s="1">
        <v>42920</v>
      </c>
      <c r="D1271" t="s">
        <v>2</v>
      </c>
      <c r="E1271">
        <v>18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1</v>
      </c>
      <c r="L1271">
        <v>0</v>
      </c>
      <c r="M1271">
        <v>0</v>
      </c>
      <c r="N1271">
        <v>0</v>
      </c>
      <c r="O1271">
        <v>1</v>
      </c>
      <c r="P1271">
        <v>1</v>
      </c>
      <c r="Q1271" t="s">
        <v>125</v>
      </c>
      <c r="R1271" t="s">
        <v>7</v>
      </c>
      <c r="S1271" t="s">
        <v>105</v>
      </c>
      <c r="T1271" t="s">
        <v>125</v>
      </c>
      <c r="U1271" t="s">
        <v>408</v>
      </c>
      <c r="V1271">
        <v>0</v>
      </c>
      <c r="W1271" t="s">
        <v>408</v>
      </c>
      <c r="X1271" t="s">
        <v>21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 t="s">
        <v>11</v>
      </c>
      <c r="AM1271" t="s">
        <v>49</v>
      </c>
      <c r="AN1271" t="s">
        <v>41</v>
      </c>
      <c r="AO1271" t="s">
        <v>830</v>
      </c>
      <c r="AP1271">
        <v>0</v>
      </c>
      <c r="AQ1271">
        <v>0</v>
      </c>
      <c r="AR1271">
        <v>138852</v>
      </c>
      <c r="AS1271" t="s">
        <v>3351</v>
      </c>
    </row>
    <row r="1272" spans="1:45" x14ac:dyDescent="0.25">
      <c r="A1272" t="s">
        <v>828</v>
      </c>
      <c r="B1272" t="s">
        <v>1134</v>
      </c>
      <c r="C1272" s="1">
        <v>42919</v>
      </c>
      <c r="D1272" t="s">
        <v>2</v>
      </c>
      <c r="E1272">
        <v>33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1</v>
      </c>
      <c r="L1272">
        <v>0</v>
      </c>
      <c r="M1272">
        <v>0</v>
      </c>
      <c r="N1272">
        <v>0</v>
      </c>
      <c r="O1272">
        <v>1</v>
      </c>
      <c r="P1272">
        <v>1</v>
      </c>
      <c r="Q1272" t="s">
        <v>3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 t="s">
        <v>7</v>
      </c>
      <c r="AC1272" t="s">
        <v>105</v>
      </c>
      <c r="AD1272" t="s">
        <v>3</v>
      </c>
      <c r="AE1272" t="s">
        <v>1665</v>
      </c>
      <c r="AF1272">
        <v>0</v>
      </c>
      <c r="AG1272" t="s">
        <v>1665</v>
      </c>
      <c r="AH1272" t="s">
        <v>21</v>
      </c>
      <c r="AI1272">
        <v>0</v>
      </c>
      <c r="AJ1272">
        <v>0</v>
      </c>
      <c r="AK1272">
        <v>0</v>
      </c>
      <c r="AL1272" t="s">
        <v>154</v>
      </c>
      <c r="AM1272" t="s">
        <v>40</v>
      </c>
      <c r="AN1272" t="s">
        <v>41</v>
      </c>
      <c r="AO1272" t="s">
        <v>830</v>
      </c>
      <c r="AP1272">
        <v>0</v>
      </c>
      <c r="AQ1272" t="s">
        <v>91</v>
      </c>
      <c r="AR1272">
        <v>138855</v>
      </c>
      <c r="AS1272" t="s">
        <v>3352</v>
      </c>
    </row>
    <row r="1273" spans="1:45" x14ac:dyDescent="0.25">
      <c r="A1273" t="s">
        <v>828</v>
      </c>
      <c r="B1273" t="s">
        <v>1133</v>
      </c>
      <c r="C1273" s="1">
        <v>42920</v>
      </c>
      <c r="D1273" t="s">
        <v>35</v>
      </c>
      <c r="E1273">
        <v>20</v>
      </c>
      <c r="F1273">
        <v>0</v>
      </c>
      <c r="G1273">
        <v>0</v>
      </c>
      <c r="H1273">
        <v>0</v>
      </c>
      <c r="I1273">
        <v>0</v>
      </c>
      <c r="J1273">
        <v>1</v>
      </c>
      <c r="K1273">
        <v>0</v>
      </c>
      <c r="L1273">
        <v>0</v>
      </c>
      <c r="M1273">
        <v>0</v>
      </c>
      <c r="N1273">
        <v>1</v>
      </c>
      <c r="O1273">
        <v>0</v>
      </c>
      <c r="P1273">
        <v>1</v>
      </c>
      <c r="Q1273" t="s">
        <v>199</v>
      </c>
      <c r="R1273" t="s">
        <v>7</v>
      </c>
      <c r="S1273" t="s">
        <v>105</v>
      </c>
      <c r="T1273" t="s">
        <v>199</v>
      </c>
      <c r="U1273" t="s">
        <v>1681</v>
      </c>
      <c r="V1273">
        <v>0</v>
      </c>
      <c r="W1273" t="s">
        <v>3353</v>
      </c>
      <c r="X1273" t="s">
        <v>21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 t="s">
        <v>427</v>
      </c>
      <c r="AM1273" t="s">
        <v>26</v>
      </c>
      <c r="AN1273" t="s">
        <v>41</v>
      </c>
      <c r="AO1273" t="s">
        <v>830</v>
      </c>
      <c r="AP1273">
        <v>0</v>
      </c>
      <c r="AQ1273">
        <v>0</v>
      </c>
      <c r="AR1273">
        <v>138863</v>
      </c>
      <c r="AS1273" t="s">
        <v>3354</v>
      </c>
    </row>
    <row r="1274" spans="1:45" x14ac:dyDescent="0.25">
      <c r="A1274" t="s">
        <v>828</v>
      </c>
      <c r="B1274" t="s">
        <v>1134</v>
      </c>
      <c r="C1274" s="1">
        <v>42919</v>
      </c>
      <c r="D1274" t="s">
        <v>2</v>
      </c>
      <c r="E1274">
        <v>28</v>
      </c>
      <c r="F1274">
        <v>0</v>
      </c>
      <c r="G1274">
        <v>0</v>
      </c>
      <c r="H1274">
        <v>0</v>
      </c>
      <c r="I1274">
        <v>1</v>
      </c>
      <c r="J1274">
        <v>0</v>
      </c>
      <c r="K1274">
        <v>1</v>
      </c>
      <c r="L1274">
        <v>0</v>
      </c>
      <c r="M1274">
        <v>0</v>
      </c>
      <c r="N1274">
        <v>0</v>
      </c>
      <c r="O1274">
        <v>2</v>
      </c>
      <c r="P1274">
        <v>2</v>
      </c>
      <c r="Q1274" t="s">
        <v>667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 t="s">
        <v>7</v>
      </c>
      <c r="AC1274" t="s">
        <v>105</v>
      </c>
      <c r="AD1274" t="s">
        <v>667</v>
      </c>
      <c r="AE1274" t="s">
        <v>1700</v>
      </c>
      <c r="AF1274">
        <v>0</v>
      </c>
      <c r="AG1274" t="s">
        <v>1700</v>
      </c>
      <c r="AH1274" t="s">
        <v>21</v>
      </c>
      <c r="AI1274">
        <v>0</v>
      </c>
      <c r="AJ1274">
        <v>0</v>
      </c>
      <c r="AK1274">
        <v>0</v>
      </c>
      <c r="AL1274" t="s">
        <v>154</v>
      </c>
      <c r="AM1274" t="s">
        <v>40</v>
      </c>
      <c r="AN1274" t="s">
        <v>41</v>
      </c>
      <c r="AO1274" t="s">
        <v>830</v>
      </c>
      <c r="AP1274">
        <v>0</v>
      </c>
      <c r="AQ1274">
        <v>0</v>
      </c>
      <c r="AR1274">
        <v>138908</v>
      </c>
      <c r="AS1274" t="s">
        <v>3355</v>
      </c>
    </row>
    <row r="1275" spans="1:45" x14ac:dyDescent="0.25">
      <c r="A1275" t="s">
        <v>828</v>
      </c>
      <c r="B1275" t="s">
        <v>1133</v>
      </c>
      <c r="C1275" s="1">
        <v>42920</v>
      </c>
      <c r="D1275" t="s">
        <v>2</v>
      </c>
      <c r="E1275">
        <v>53</v>
      </c>
      <c r="F1275">
        <v>0</v>
      </c>
      <c r="G1275">
        <v>0</v>
      </c>
      <c r="H1275">
        <v>0</v>
      </c>
      <c r="I1275">
        <v>0</v>
      </c>
      <c r="J1275">
        <v>1</v>
      </c>
      <c r="K1275">
        <v>0</v>
      </c>
      <c r="L1275">
        <v>0</v>
      </c>
      <c r="M1275">
        <v>1</v>
      </c>
      <c r="N1275">
        <v>1</v>
      </c>
      <c r="O1275">
        <v>1</v>
      </c>
      <c r="P1275">
        <v>2</v>
      </c>
      <c r="Q1275" t="s">
        <v>3</v>
      </c>
      <c r="R1275" t="s">
        <v>7</v>
      </c>
      <c r="S1275" t="s">
        <v>105</v>
      </c>
      <c r="T1275" t="s">
        <v>3</v>
      </c>
      <c r="U1275" t="s">
        <v>1665</v>
      </c>
      <c r="V1275">
        <v>0</v>
      </c>
      <c r="W1275" t="s">
        <v>3283</v>
      </c>
      <c r="X1275" t="s">
        <v>21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 t="s">
        <v>11</v>
      </c>
      <c r="AM1275" t="s">
        <v>49</v>
      </c>
      <c r="AN1275">
        <v>0</v>
      </c>
      <c r="AO1275" t="s">
        <v>830</v>
      </c>
      <c r="AP1275">
        <v>0</v>
      </c>
      <c r="AQ1275" t="s">
        <v>29</v>
      </c>
      <c r="AR1275">
        <v>138914</v>
      </c>
      <c r="AS1275" t="s">
        <v>3356</v>
      </c>
    </row>
    <row r="1276" spans="1:45" x14ac:dyDescent="0.25">
      <c r="A1276" t="s">
        <v>828</v>
      </c>
      <c r="B1276" t="s">
        <v>1134</v>
      </c>
      <c r="C1276" s="1">
        <v>42919</v>
      </c>
      <c r="D1276" t="s">
        <v>2</v>
      </c>
      <c r="E1276">
        <v>24</v>
      </c>
      <c r="F1276">
        <v>0</v>
      </c>
      <c r="G1276">
        <v>0</v>
      </c>
      <c r="H1276">
        <v>0</v>
      </c>
      <c r="I1276">
        <v>1</v>
      </c>
      <c r="J1276">
        <v>0</v>
      </c>
      <c r="K1276">
        <v>1</v>
      </c>
      <c r="L1276">
        <v>0</v>
      </c>
      <c r="M1276">
        <v>0</v>
      </c>
      <c r="N1276">
        <v>0</v>
      </c>
      <c r="O1276">
        <v>2</v>
      </c>
      <c r="P1276">
        <v>2</v>
      </c>
      <c r="Q1276" t="s">
        <v>667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 t="s">
        <v>7</v>
      </c>
      <c r="AC1276" t="s">
        <v>105</v>
      </c>
      <c r="AD1276" t="s">
        <v>667</v>
      </c>
      <c r="AE1276" t="s">
        <v>1700</v>
      </c>
      <c r="AF1276">
        <v>0</v>
      </c>
      <c r="AG1276" t="s">
        <v>1700</v>
      </c>
      <c r="AH1276" t="s">
        <v>21</v>
      </c>
      <c r="AI1276">
        <v>0</v>
      </c>
      <c r="AJ1276">
        <v>0</v>
      </c>
      <c r="AK1276">
        <v>0</v>
      </c>
      <c r="AL1276" t="s">
        <v>154</v>
      </c>
      <c r="AM1276" t="s">
        <v>40</v>
      </c>
      <c r="AN1276" t="s">
        <v>41</v>
      </c>
      <c r="AO1276" t="s">
        <v>830</v>
      </c>
      <c r="AP1276">
        <v>0</v>
      </c>
      <c r="AQ1276">
        <v>0</v>
      </c>
      <c r="AR1276">
        <v>138937</v>
      </c>
      <c r="AS1276" t="s">
        <v>3357</v>
      </c>
    </row>
    <row r="1277" spans="1:45" x14ac:dyDescent="0.25">
      <c r="A1277" t="s">
        <v>828</v>
      </c>
      <c r="B1277" t="s">
        <v>1134</v>
      </c>
      <c r="C1277" s="1">
        <v>42919</v>
      </c>
      <c r="D1277" t="s">
        <v>2</v>
      </c>
      <c r="E1277">
        <v>34</v>
      </c>
      <c r="F1277">
        <v>0</v>
      </c>
      <c r="G1277">
        <v>0</v>
      </c>
      <c r="H1277">
        <v>0</v>
      </c>
      <c r="I1277">
        <v>1</v>
      </c>
      <c r="J1277">
        <v>0</v>
      </c>
      <c r="K1277">
        <v>1</v>
      </c>
      <c r="L1277">
        <v>0</v>
      </c>
      <c r="M1277">
        <v>0</v>
      </c>
      <c r="N1277">
        <v>0</v>
      </c>
      <c r="O1277">
        <v>2</v>
      </c>
      <c r="P1277">
        <v>2</v>
      </c>
      <c r="Q1277" t="s">
        <v>3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 t="s">
        <v>7</v>
      </c>
      <c r="AC1277" t="s">
        <v>105</v>
      </c>
      <c r="AD1277" t="s">
        <v>3</v>
      </c>
      <c r="AE1277" t="s">
        <v>1670</v>
      </c>
      <c r="AF1277">
        <v>0</v>
      </c>
      <c r="AG1277" t="s">
        <v>1670</v>
      </c>
      <c r="AH1277" t="s">
        <v>21</v>
      </c>
      <c r="AI1277">
        <v>0</v>
      </c>
      <c r="AJ1277">
        <v>0</v>
      </c>
      <c r="AK1277">
        <v>0</v>
      </c>
      <c r="AL1277" t="s">
        <v>154</v>
      </c>
      <c r="AM1277" t="s">
        <v>40</v>
      </c>
      <c r="AN1277" t="s">
        <v>41</v>
      </c>
      <c r="AO1277" t="s">
        <v>830</v>
      </c>
      <c r="AP1277">
        <v>0</v>
      </c>
      <c r="AQ1277">
        <v>0</v>
      </c>
      <c r="AR1277">
        <v>138969</v>
      </c>
      <c r="AS1277" t="s">
        <v>3358</v>
      </c>
    </row>
    <row r="1278" spans="1:45" x14ac:dyDescent="0.25">
      <c r="A1278" t="s">
        <v>828</v>
      </c>
      <c r="B1278" t="s">
        <v>1133</v>
      </c>
      <c r="C1278" s="1">
        <v>42920</v>
      </c>
      <c r="D1278" t="s">
        <v>2</v>
      </c>
      <c r="E1278">
        <v>45</v>
      </c>
      <c r="F1278">
        <v>0</v>
      </c>
      <c r="G1278">
        <v>0</v>
      </c>
      <c r="H1278">
        <v>0</v>
      </c>
      <c r="I1278">
        <v>1</v>
      </c>
      <c r="J1278">
        <v>0</v>
      </c>
      <c r="K1278">
        <v>1</v>
      </c>
      <c r="L1278">
        <v>0</v>
      </c>
      <c r="M1278">
        <v>0</v>
      </c>
      <c r="N1278">
        <v>0</v>
      </c>
      <c r="O1278">
        <v>2</v>
      </c>
      <c r="P1278">
        <v>2</v>
      </c>
      <c r="Q1278" t="s">
        <v>916</v>
      </c>
      <c r="R1278" t="s">
        <v>7</v>
      </c>
      <c r="S1278" t="s">
        <v>105</v>
      </c>
      <c r="T1278" t="s">
        <v>916</v>
      </c>
      <c r="U1278" t="s">
        <v>1711</v>
      </c>
      <c r="V1278">
        <v>0</v>
      </c>
      <c r="W1278" t="s">
        <v>3359</v>
      </c>
      <c r="X1278" t="s">
        <v>21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 t="s">
        <v>11</v>
      </c>
      <c r="AM1278" t="s">
        <v>49</v>
      </c>
      <c r="AN1278" t="s">
        <v>41</v>
      </c>
      <c r="AO1278" t="s">
        <v>830</v>
      </c>
      <c r="AP1278">
        <v>0</v>
      </c>
      <c r="AQ1278">
        <v>0</v>
      </c>
      <c r="AR1278">
        <v>138982</v>
      </c>
      <c r="AS1278" t="s">
        <v>3360</v>
      </c>
    </row>
    <row r="1279" spans="1:45" x14ac:dyDescent="0.25">
      <c r="A1279" t="s">
        <v>828</v>
      </c>
      <c r="B1279" t="s">
        <v>1134</v>
      </c>
      <c r="C1279" s="1">
        <v>42919</v>
      </c>
      <c r="D1279" t="s">
        <v>2</v>
      </c>
      <c r="E1279">
        <v>36</v>
      </c>
      <c r="F1279">
        <v>0</v>
      </c>
      <c r="G1279">
        <v>0</v>
      </c>
      <c r="H1279">
        <v>1</v>
      </c>
      <c r="I1279">
        <v>1</v>
      </c>
      <c r="J1279">
        <v>1</v>
      </c>
      <c r="K1279">
        <v>1</v>
      </c>
      <c r="L1279">
        <v>0</v>
      </c>
      <c r="M1279">
        <v>0</v>
      </c>
      <c r="N1279">
        <v>2</v>
      </c>
      <c r="O1279">
        <v>2</v>
      </c>
      <c r="P1279">
        <v>4</v>
      </c>
      <c r="Q1279" t="s">
        <v>199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 t="s">
        <v>7</v>
      </c>
      <c r="AC1279" t="s">
        <v>105</v>
      </c>
      <c r="AD1279" t="s">
        <v>199</v>
      </c>
      <c r="AE1279" t="s">
        <v>1681</v>
      </c>
      <c r="AF1279">
        <v>0</v>
      </c>
      <c r="AG1279" t="s">
        <v>1681</v>
      </c>
      <c r="AH1279" t="s">
        <v>21</v>
      </c>
      <c r="AI1279">
        <v>0</v>
      </c>
      <c r="AJ1279">
        <v>0</v>
      </c>
      <c r="AK1279">
        <v>0</v>
      </c>
      <c r="AL1279" t="s">
        <v>427</v>
      </c>
      <c r="AM1279" t="s">
        <v>40</v>
      </c>
      <c r="AN1279" t="s">
        <v>41</v>
      </c>
      <c r="AO1279" t="s">
        <v>14</v>
      </c>
      <c r="AP1279" t="s">
        <v>15</v>
      </c>
      <c r="AQ1279">
        <v>0</v>
      </c>
      <c r="AR1279">
        <v>139016</v>
      </c>
      <c r="AS1279" t="s">
        <v>3361</v>
      </c>
    </row>
    <row r="1280" spans="1:45" x14ac:dyDescent="0.25">
      <c r="A1280" t="s">
        <v>828</v>
      </c>
      <c r="B1280" t="s">
        <v>1133</v>
      </c>
      <c r="C1280" s="1">
        <v>42920</v>
      </c>
      <c r="D1280" t="s">
        <v>35</v>
      </c>
      <c r="E1280">
        <v>41</v>
      </c>
      <c r="F1280">
        <v>0</v>
      </c>
      <c r="G1280">
        <v>0</v>
      </c>
      <c r="H1280">
        <v>0</v>
      </c>
      <c r="I1280">
        <v>0</v>
      </c>
      <c r="J1280">
        <v>1</v>
      </c>
      <c r="K1280">
        <v>0</v>
      </c>
      <c r="L1280">
        <v>0</v>
      </c>
      <c r="M1280">
        <v>0</v>
      </c>
      <c r="N1280">
        <v>1</v>
      </c>
      <c r="O1280">
        <v>0</v>
      </c>
      <c r="P1280">
        <v>1</v>
      </c>
      <c r="Q1280" t="s">
        <v>3</v>
      </c>
      <c r="R1280" t="s">
        <v>7</v>
      </c>
      <c r="S1280" t="s">
        <v>105</v>
      </c>
      <c r="T1280" t="s">
        <v>3</v>
      </c>
      <c r="U1280" t="s">
        <v>1664</v>
      </c>
      <c r="V1280">
        <v>0</v>
      </c>
      <c r="W1280" t="s">
        <v>1664</v>
      </c>
      <c r="X1280" t="s">
        <v>21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 t="s">
        <v>11</v>
      </c>
      <c r="AM1280" t="s">
        <v>49</v>
      </c>
      <c r="AN1280" t="s">
        <v>41</v>
      </c>
      <c r="AO1280" t="s">
        <v>830</v>
      </c>
      <c r="AP1280">
        <v>0</v>
      </c>
      <c r="AQ1280">
        <v>0</v>
      </c>
      <c r="AR1280">
        <v>139032</v>
      </c>
      <c r="AS1280" t="s">
        <v>3362</v>
      </c>
    </row>
    <row r="1281" spans="1:45" x14ac:dyDescent="0.25">
      <c r="A1281" t="s">
        <v>828</v>
      </c>
      <c r="B1281" t="s">
        <v>1134</v>
      </c>
      <c r="C1281" s="1">
        <v>42919</v>
      </c>
      <c r="D1281" t="s">
        <v>2</v>
      </c>
      <c r="E1281">
        <v>25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1</v>
      </c>
      <c r="L1281">
        <v>0</v>
      </c>
      <c r="M1281">
        <v>0</v>
      </c>
      <c r="N1281">
        <v>0</v>
      </c>
      <c r="O1281">
        <v>1</v>
      </c>
      <c r="P1281">
        <v>1</v>
      </c>
      <c r="Q1281" t="s">
        <v>667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 t="s">
        <v>7</v>
      </c>
      <c r="AC1281" t="s">
        <v>105</v>
      </c>
      <c r="AD1281" t="s">
        <v>667</v>
      </c>
      <c r="AE1281" t="s">
        <v>1702</v>
      </c>
      <c r="AF1281">
        <v>0</v>
      </c>
      <c r="AG1281" t="s">
        <v>1702</v>
      </c>
      <c r="AH1281" t="s">
        <v>21</v>
      </c>
      <c r="AI1281">
        <v>0</v>
      </c>
      <c r="AJ1281">
        <v>0</v>
      </c>
      <c r="AK1281">
        <v>0</v>
      </c>
      <c r="AL1281" t="s">
        <v>154</v>
      </c>
      <c r="AM1281" t="s">
        <v>12</v>
      </c>
      <c r="AN1281" t="s">
        <v>41</v>
      </c>
      <c r="AO1281" t="s">
        <v>830</v>
      </c>
      <c r="AP1281">
        <v>0</v>
      </c>
      <c r="AQ1281" t="s">
        <v>57</v>
      </c>
      <c r="AR1281">
        <v>139067</v>
      </c>
      <c r="AS1281" t="s">
        <v>3363</v>
      </c>
    </row>
    <row r="1282" spans="1:45" x14ac:dyDescent="0.25">
      <c r="A1282" t="s">
        <v>828</v>
      </c>
      <c r="B1282" t="s">
        <v>1134</v>
      </c>
      <c r="C1282" s="1">
        <v>42919</v>
      </c>
      <c r="D1282" t="s">
        <v>2</v>
      </c>
      <c r="E1282">
        <v>29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1</v>
      </c>
      <c r="L1282">
        <v>0</v>
      </c>
      <c r="M1282">
        <v>0</v>
      </c>
      <c r="N1282">
        <v>0</v>
      </c>
      <c r="O1282">
        <v>1</v>
      </c>
      <c r="P1282">
        <v>1</v>
      </c>
      <c r="Q1282" t="s">
        <v>3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 t="s">
        <v>7</v>
      </c>
      <c r="AC1282" t="s">
        <v>105</v>
      </c>
      <c r="AD1282" t="s">
        <v>3</v>
      </c>
      <c r="AE1282" t="s">
        <v>1665</v>
      </c>
      <c r="AF1282">
        <v>0</v>
      </c>
      <c r="AG1282" t="s">
        <v>1665</v>
      </c>
      <c r="AH1282" t="s">
        <v>21</v>
      </c>
      <c r="AI1282">
        <v>0</v>
      </c>
      <c r="AJ1282">
        <v>0</v>
      </c>
      <c r="AK1282">
        <v>0</v>
      </c>
      <c r="AL1282" t="s">
        <v>154</v>
      </c>
      <c r="AM1282" t="s">
        <v>40</v>
      </c>
      <c r="AN1282" t="s">
        <v>41</v>
      </c>
      <c r="AO1282" t="s">
        <v>830</v>
      </c>
      <c r="AP1282">
        <v>0</v>
      </c>
      <c r="AQ1282" t="s">
        <v>91</v>
      </c>
      <c r="AR1282">
        <v>139091</v>
      </c>
      <c r="AS1282" t="s">
        <v>3364</v>
      </c>
    </row>
    <row r="1283" spans="1:45" x14ac:dyDescent="0.25">
      <c r="A1283" t="s">
        <v>828</v>
      </c>
      <c r="B1283" t="s">
        <v>1134</v>
      </c>
      <c r="C1283" s="1">
        <v>42919</v>
      </c>
      <c r="D1283" t="s">
        <v>2</v>
      </c>
      <c r="E1283">
        <v>32</v>
      </c>
      <c r="F1283">
        <v>1</v>
      </c>
      <c r="G1283">
        <v>0</v>
      </c>
      <c r="H1283">
        <v>0</v>
      </c>
      <c r="I1283">
        <v>1</v>
      </c>
      <c r="J1283">
        <v>0</v>
      </c>
      <c r="K1283">
        <v>1</v>
      </c>
      <c r="L1283">
        <v>0</v>
      </c>
      <c r="M1283">
        <v>0</v>
      </c>
      <c r="N1283">
        <v>1</v>
      </c>
      <c r="O1283">
        <v>2</v>
      </c>
      <c r="P1283">
        <v>3</v>
      </c>
      <c r="Q1283" t="s">
        <v>667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 t="s">
        <v>7</v>
      </c>
      <c r="AC1283" t="s">
        <v>105</v>
      </c>
      <c r="AD1283" t="s">
        <v>667</v>
      </c>
      <c r="AE1283" t="s">
        <v>1704</v>
      </c>
      <c r="AF1283">
        <v>0</v>
      </c>
      <c r="AG1283" t="s">
        <v>3365</v>
      </c>
      <c r="AH1283" t="s">
        <v>21</v>
      </c>
      <c r="AI1283">
        <v>0</v>
      </c>
      <c r="AJ1283">
        <v>0</v>
      </c>
      <c r="AK1283">
        <v>0</v>
      </c>
      <c r="AL1283" t="s">
        <v>154</v>
      </c>
      <c r="AM1283" t="s">
        <v>40</v>
      </c>
      <c r="AN1283" t="s">
        <v>41</v>
      </c>
      <c r="AO1283" t="s">
        <v>830</v>
      </c>
      <c r="AP1283">
        <v>0</v>
      </c>
      <c r="AQ1283" t="s">
        <v>47</v>
      </c>
      <c r="AR1283">
        <v>139198</v>
      </c>
      <c r="AS1283" t="s">
        <v>3366</v>
      </c>
    </row>
    <row r="1284" spans="1:45" x14ac:dyDescent="0.25">
      <c r="A1284" t="s">
        <v>828</v>
      </c>
      <c r="B1284" t="s">
        <v>1134</v>
      </c>
      <c r="C1284" s="1">
        <v>42919</v>
      </c>
      <c r="D1284" t="s">
        <v>2</v>
      </c>
      <c r="E1284">
        <v>23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1</v>
      </c>
      <c r="L1284">
        <v>0</v>
      </c>
      <c r="M1284">
        <v>0</v>
      </c>
      <c r="N1284">
        <v>0</v>
      </c>
      <c r="O1284">
        <v>1</v>
      </c>
      <c r="P1284">
        <v>1</v>
      </c>
      <c r="Q1284" t="s">
        <v>3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 t="s">
        <v>7</v>
      </c>
      <c r="AC1284" t="s">
        <v>105</v>
      </c>
      <c r="AD1284" t="s">
        <v>3</v>
      </c>
      <c r="AE1284" t="s">
        <v>1667</v>
      </c>
      <c r="AF1284">
        <v>0</v>
      </c>
      <c r="AG1284" t="s">
        <v>1667</v>
      </c>
      <c r="AH1284" t="s">
        <v>21</v>
      </c>
      <c r="AI1284">
        <v>0</v>
      </c>
      <c r="AJ1284">
        <v>0</v>
      </c>
      <c r="AK1284">
        <v>0</v>
      </c>
      <c r="AL1284" t="s">
        <v>154</v>
      </c>
      <c r="AM1284" t="s">
        <v>40</v>
      </c>
      <c r="AN1284" t="s">
        <v>41</v>
      </c>
      <c r="AO1284" t="s">
        <v>830</v>
      </c>
      <c r="AP1284">
        <v>0</v>
      </c>
      <c r="AQ1284" t="s">
        <v>91</v>
      </c>
      <c r="AR1284">
        <v>139209</v>
      </c>
      <c r="AS1284" t="s">
        <v>3367</v>
      </c>
    </row>
    <row r="1285" spans="1:45" x14ac:dyDescent="0.25">
      <c r="A1285" t="s">
        <v>828</v>
      </c>
      <c r="B1285" t="s">
        <v>1134</v>
      </c>
      <c r="C1285" s="1">
        <v>42919</v>
      </c>
      <c r="D1285" t="s">
        <v>2</v>
      </c>
      <c r="E1285">
        <v>25</v>
      </c>
      <c r="F1285">
        <v>0</v>
      </c>
      <c r="G1285">
        <v>1</v>
      </c>
      <c r="H1285">
        <v>0</v>
      </c>
      <c r="I1285">
        <v>1</v>
      </c>
      <c r="J1285">
        <v>0</v>
      </c>
      <c r="K1285">
        <v>1</v>
      </c>
      <c r="L1285">
        <v>0</v>
      </c>
      <c r="M1285">
        <v>0</v>
      </c>
      <c r="N1285">
        <v>0</v>
      </c>
      <c r="O1285">
        <v>3</v>
      </c>
      <c r="P1285">
        <v>3</v>
      </c>
      <c r="Q1285" t="s">
        <v>667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 t="s">
        <v>7</v>
      </c>
      <c r="AC1285" t="s">
        <v>105</v>
      </c>
      <c r="AD1285" t="s">
        <v>667</v>
      </c>
      <c r="AE1285" t="s">
        <v>1705</v>
      </c>
      <c r="AF1285">
        <v>0</v>
      </c>
      <c r="AG1285" t="s">
        <v>1705</v>
      </c>
      <c r="AH1285" t="s">
        <v>21</v>
      </c>
      <c r="AI1285">
        <v>0</v>
      </c>
      <c r="AJ1285">
        <v>0</v>
      </c>
      <c r="AK1285">
        <v>0</v>
      </c>
      <c r="AL1285" t="s">
        <v>154</v>
      </c>
      <c r="AM1285" t="s">
        <v>12</v>
      </c>
      <c r="AN1285" t="s">
        <v>41</v>
      </c>
      <c r="AO1285" t="s">
        <v>830</v>
      </c>
      <c r="AP1285">
        <v>0</v>
      </c>
      <c r="AQ1285" t="s">
        <v>47</v>
      </c>
      <c r="AR1285">
        <v>139233</v>
      </c>
      <c r="AS1285" t="s">
        <v>3368</v>
      </c>
    </row>
    <row r="1286" spans="1:45" x14ac:dyDescent="0.25">
      <c r="A1286" t="s">
        <v>828</v>
      </c>
      <c r="B1286" t="s">
        <v>1134</v>
      </c>
      <c r="C1286" s="1">
        <v>42920</v>
      </c>
      <c r="D1286" t="s">
        <v>2</v>
      </c>
      <c r="E1286">
        <v>26</v>
      </c>
      <c r="F1286">
        <v>0</v>
      </c>
      <c r="G1286">
        <v>1</v>
      </c>
      <c r="H1286">
        <v>0</v>
      </c>
      <c r="I1286">
        <v>0</v>
      </c>
      <c r="J1286">
        <v>0</v>
      </c>
      <c r="K1286">
        <v>1</v>
      </c>
      <c r="L1286">
        <v>0</v>
      </c>
      <c r="M1286">
        <v>0</v>
      </c>
      <c r="N1286">
        <v>0</v>
      </c>
      <c r="O1286">
        <v>2</v>
      </c>
      <c r="P1286">
        <v>2</v>
      </c>
      <c r="Q1286" t="s">
        <v>199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 t="s">
        <v>7</v>
      </c>
      <c r="AC1286" t="s">
        <v>105</v>
      </c>
      <c r="AD1286" t="s">
        <v>199</v>
      </c>
      <c r="AE1286" t="s">
        <v>1682</v>
      </c>
      <c r="AF1286">
        <v>0</v>
      </c>
      <c r="AG1286" t="s">
        <v>1682</v>
      </c>
      <c r="AH1286" t="s">
        <v>21</v>
      </c>
      <c r="AI1286">
        <v>0</v>
      </c>
      <c r="AJ1286">
        <v>0</v>
      </c>
      <c r="AK1286">
        <v>0</v>
      </c>
      <c r="AL1286" t="s">
        <v>427</v>
      </c>
      <c r="AM1286" t="s">
        <v>12</v>
      </c>
      <c r="AN1286" t="s">
        <v>41</v>
      </c>
      <c r="AO1286" t="s">
        <v>14</v>
      </c>
      <c r="AP1286" t="s">
        <v>50</v>
      </c>
      <c r="AQ1286" t="s">
        <v>47</v>
      </c>
      <c r="AR1286">
        <v>139292</v>
      </c>
      <c r="AS1286" t="s">
        <v>3369</v>
      </c>
    </row>
    <row r="1287" spans="1:45" x14ac:dyDescent="0.25">
      <c r="A1287" t="s">
        <v>828</v>
      </c>
      <c r="B1287" t="s">
        <v>1134</v>
      </c>
      <c r="C1287" s="1">
        <v>42920</v>
      </c>
      <c r="D1287" t="s">
        <v>2</v>
      </c>
      <c r="E1287">
        <v>18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4</v>
      </c>
      <c r="L1287">
        <v>0</v>
      </c>
      <c r="M1287">
        <v>0</v>
      </c>
      <c r="N1287">
        <v>0</v>
      </c>
      <c r="O1287">
        <v>4</v>
      </c>
      <c r="P1287">
        <v>4</v>
      </c>
      <c r="Q1287" t="s">
        <v>125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 t="s">
        <v>7</v>
      </c>
      <c r="AC1287" t="s">
        <v>105</v>
      </c>
      <c r="AD1287" t="s">
        <v>125</v>
      </c>
      <c r="AE1287" t="s">
        <v>1675</v>
      </c>
      <c r="AF1287">
        <v>0</v>
      </c>
      <c r="AG1287" t="s">
        <v>1675</v>
      </c>
      <c r="AH1287" t="s">
        <v>21</v>
      </c>
      <c r="AI1287">
        <v>0</v>
      </c>
      <c r="AJ1287">
        <v>0</v>
      </c>
      <c r="AK1287">
        <v>0</v>
      </c>
      <c r="AL1287" t="s">
        <v>154</v>
      </c>
      <c r="AM1287" t="s">
        <v>40</v>
      </c>
      <c r="AN1287" t="s">
        <v>13</v>
      </c>
      <c r="AO1287" t="s">
        <v>14</v>
      </c>
      <c r="AP1287" t="s">
        <v>50</v>
      </c>
      <c r="AQ1287">
        <v>0</v>
      </c>
      <c r="AR1287">
        <v>139303</v>
      </c>
      <c r="AS1287" t="s">
        <v>3370</v>
      </c>
    </row>
    <row r="1288" spans="1:45" x14ac:dyDescent="0.25">
      <c r="A1288" t="s">
        <v>828</v>
      </c>
      <c r="B1288" t="s">
        <v>1133</v>
      </c>
      <c r="C1288" s="1">
        <v>42920</v>
      </c>
      <c r="D1288" t="s">
        <v>2</v>
      </c>
      <c r="E1288">
        <v>12</v>
      </c>
      <c r="F1288">
        <v>0</v>
      </c>
      <c r="G1288">
        <v>0</v>
      </c>
      <c r="H1288">
        <v>0</v>
      </c>
      <c r="I1288">
        <v>1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1</v>
      </c>
      <c r="P1288">
        <v>1</v>
      </c>
      <c r="Q1288" t="s">
        <v>3</v>
      </c>
      <c r="R1288" t="s">
        <v>7</v>
      </c>
      <c r="S1288" t="s">
        <v>105</v>
      </c>
      <c r="T1288" t="s">
        <v>3</v>
      </c>
      <c r="U1288" t="s">
        <v>1671</v>
      </c>
      <c r="V1288">
        <v>0</v>
      </c>
      <c r="W1288" t="s">
        <v>1671</v>
      </c>
      <c r="X1288" t="s">
        <v>21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 t="s">
        <v>11</v>
      </c>
      <c r="AM1288" t="s">
        <v>818</v>
      </c>
      <c r="AN1288" t="s">
        <v>41</v>
      </c>
      <c r="AO1288" t="s">
        <v>830</v>
      </c>
      <c r="AP1288">
        <v>0</v>
      </c>
      <c r="AQ1288" t="s">
        <v>730</v>
      </c>
      <c r="AR1288">
        <v>139306</v>
      </c>
      <c r="AS1288" t="s">
        <v>3371</v>
      </c>
    </row>
    <row r="1289" spans="1:45" x14ac:dyDescent="0.25">
      <c r="A1289" t="s">
        <v>828</v>
      </c>
      <c r="B1289" t="s">
        <v>1133</v>
      </c>
      <c r="C1289" s="1">
        <v>42920</v>
      </c>
      <c r="D1289" t="s">
        <v>2</v>
      </c>
      <c r="E1289">
        <v>30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1</v>
      </c>
      <c r="L1289">
        <v>0</v>
      </c>
      <c r="M1289">
        <v>0</v>
      </c>
      <c r="N1289">
        <v>0</v>
      </c>
      <c r="O1289">
        <v>1</v>
      </c>
      <c r="P1289">
        <v>1</v>
      </c>
      <c r="Q1289" t="s">
        <v>667</v>
      </c>
      <c r="R1289" t="s">
        <v>7</v>
      </c>
      <c r="S1289" t="s">
        <v>105</v>
      </c>
      <c r="T1289" t="s">
        <v>667</v>
      </c>
      <c r="U1289" t="s">
        <v>1702</v>
      </c>
      <c r="V1289">
        <v>0</v>
      </c>
      <c r="W1289" t="s">
        <v>1702</v>
      </c>
      <c r="X1289" t="s">
        <v>21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 t="s">
        <v>11</v>
      </c>
      <c r="AM1289" t="s">
        <v>49</v>
      </c>
      <c r="AN1289" t="s">
        <v>41</v>
      </c>
      <c r="AO1289" t="s">
        <v>830</v>
      </c>
      <c r="AP1289">
        <v>0</v>
      </c>
      <c r="AQ1289">
        <v>0</v>
      </c>
      <c r="AR1289">
        <v>139312</v>
      </c>
      <c r="AS1289" t="s">
        <v>3372</v>
      </c>
    </row>
    <row r="1290" spans="1:45" x14ac:dyDescent="0.25">
      <c r="A1290" t="s">
        <v>828</v>
      </c>
      <c r="B1290" t="s">
        <v>1134</v>
      </c>
      <c r="C1290" s="1">
        <v>42920</v>
      </c>
      <c r="D1290" t="s">
        <v>2</v>
      </c>
      <c r="E1290">
        <v>23</v>
      </c>
      <c r="F1290">
        <v>0</v>
      </c>
      <c r="G1290">
        <v>1</v>
      </c>
      <c r="H1290">
        <v>0</v>
      </c>
      <c r="I1290">
        <v>0</v>
      </c>
      <c r="J1290">
        <v>0</v>
      </c>
      <c r="K1290">
        <v>1</v>
      </c>
      <c r="L1290">
        <v>0</v>
      </c>
      <c r="M1290">
        <v>1</v>
      </c>
      <c r="N1290">
        <v>0</v>
      </c>
      <c r="O1290">
        <v>3</v>
      </c>
      <c r="P1290">
        <v>3</v>
      </c>
      <c r="Q1290" t="s">
        <v>3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 t="s">
        <v>7</v>
      </c>
      <c r="AC1290" t="s">
        <v>105</v>
      </c>
      <c r="AD1290" t="s">
        <v>3</v>
      </c>
      <c r="AE1290" t="s">
        <v>1672</v>
      </c>
      <c r="AF1290">
        <v>0</v>
      </c>
      <c r="AG1290" t="s">
        <v>1672</v>
      </c>
      <c r="AH1290" t="s">
        <v>21</v>
      </c>
      <c r="AI1290">
        <v>0</v>
      </c>
      <c r="AJ1290">
        <v>0</v>
      </c>
      <c r="AK1290">
        <v>0</v>
      </c>
      <c r="AL1290" t="s">
        <v>427</v>
      </c>
      <c r="AM1290" t="s">
        <v>40</v>
      </c>
      <c r="AN1290" t="s">
        <v>41</v>
      </c>
      <c r="AO1290" t="s">
        <v>830</v>
      </c>
      <c r="AP1290">
        <v>0</v>
      </c>
      <c r="AQ1290" t="s">
        <v>47</v>
      </c>
      <c r="AR1290">
        <v>139315</v>
      </c>
      <c r="AS1290" t="s">
        <v>3373</v>
      </c>
    </row>
    <row r="1291" spans="1:45" x14ac:dyDescent="0.25">
      <c r="A1291" t="s">
        <v>828</v>
      </c>
      <c r="B1291" t="s">
        <v>1133</v>
      </c>
      <c r="C1291" s="1">
        <v>42920</v>
      </c>
      <c r="D1291" t="s">
        <v>35</v>
      </c>
      <c r="E1291">
        <v>30</v>
      </c>
      <c r="F1291">
        <v>0</v>
      </c>
      <c r="G1291">
        <v>0</v>
      </c>
      <c r="H1291">
        <v>0</v>
      </c>
      <c r="I1291">
        <v>0</v>
      </c>
      <c r="J1291">
        <v>1</v>
      </c>
      <c r="K1291">
        <v>0</v>
      </c>
      <c r="L1291">
        <v>0</v>
      </c>
      <c r="M1291">
        <v>0</v>
      </c>
      <c r="N1291">
        <v>1</v>
      </c>
      <c r="O1291">
        <v>0</v>
      </c>
      <c r="P1291">
        <v>1</v>
      </c>
      <c r="Q1291" t="s">
        <v>129</v>
      </c>
      <c r="R1291" t="s">
        <v>7</v>
      </c>
      <c r="S1291" t="s">
        <v>44</v>
      </c>
      <c r="T1291" t="s">
        <v>129</v>
      </c>
      <c r="U1291" t="s">
        <v>824</v>
      </c>
      <c r="V1291">
        <v>0</v>
      </c>
      <c r="W1291" t="s">
        <v>3374</v>
      </c>
      <c r="X1291" t="s">
        <v>21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 t="s">
        <v>11</v>
      </c>
      <c r="AM1291" t="s">
        <v>40</v>
      </c>
      <c r="AN1291" t="s">
        <v>41</v>
      </c>
      <c r="AO1291" t="s">
        <v>359</v>
      </c>
      <c r="AP1291" t="s">
        <v>28</v>
      </c>
      <c r="AQ1291">
        <v>0</v>
      </c>
      <c r="AR1291">
        <v>139317</v>
      </c>
      <c r="AS1291" t="s">
        <v>3375</v>
      </c>
    </row>
    <row r="1292" spans="1:45" x14ac:dyDescent="0.25">
      <c r="A1292" t="s">
        <v>828</v>
      </c>
      <c r="B1292" t="s">
        <v>1133</v>
      </c>
      <c r="C1292" s="1">
        <v>42920</v>
      </c>
      <c r="D1292" t="s">
        <v>2</v>
      </c>
      <c r="E1292">
        <v>44</v>
      </c>
      <c r="F1292">
        <v>0</v>
      </c>
      <c r="G1292">
        <v>0</v>
      </c>
      <c r="H1292">
        <v>3</v>
      </c>
      <c r="I1292">
        <v>0</v>
      </c>
      <c r="J1292">
        <v>0</v>
      </c>
      <c r="K1292">
        <v>1</v>
      </c>
      <c r="L1292">
        <v>0</v>
      </c>
      <c r="M1292">
        <v>0</v>
      </c>
      <c r="N1292">
        <v>3</v>
      </c>
      <c r="O1292">
        <v>1</v>
      </c>
      <c r="P1292">
        <v>4</v>
      </c>
      <c r="Q1292" t="s">
        <v>125</v>
      </c>
      <c r="R1292" t="s">
        <v>7</v>
      </c>
      <c r="S1292" t="s">
        <v>105</v>
      </c>
      <c r="T1292" t="s">
        <v>125</v>
      </c>
      <c r="U1292" t="s">
        <v>1675</v>
      </c>
      <c r="V1292">
        <v>0</v>
      </c>
      <c r="W1292" t="s">
        <v>1675</v>
      </c>
      <c r="X1292" t="s">
        <v>21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 t="s">
        <v>11</v>
      </c>
      <c r="AM1292" t="s">
        <v>26</v>
      </c>
      <c r="AN1292" t="s">
        <v>41</v>
      </c>
      <c r="AO1292" t="s">
        <v>14</v>
      </c>
      <c r="AP1292" t="s">
        <v>15</v>
      </c>
      <c r="AQ1292">
        <v>0</v>
      </c>
      <c r="AR1292">
        <v>139321</v>
      </c>
      <c r="AS1292" t="s">
        <v>3376</v>
      </c>
    </row>
    <row r="1293" spans="1:45" x14ac:dyDescent="0.25">
      <c r="A1293" t="s">
        <v>828</v>
      </c>
      <c r="B1293" t="s">
        <v>1134</v>
      </c>
      <c r="C1293" s="1">
        <v>42920</v>
      </c>
      <c r="D1293" t="s">
        <v>2</v>
      </c>
      <c r="E1293">
        <v>16</v>
      </c>
      <c r="F1293">
        <v>0</v>
      </c>
      <c r="G1293">
        <v>0</v>
      </c>
      <c r="H1293">
        <v>0</v>
      </c>
      <c r="I1293">
        <v>2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2</v>
      </c>
      <c r="P1293">
        <v>2</v>
      </c>
      <c r="Q1293" t="s">
        <v>3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 t="s">
        <v>7</v>
      </c>
      <c r="AC1293" t="s">
        <v>105</v>
      </c>
      <c r="AD1293" t="s">
        <v>3</v>
      </c>
      <c r="AE1293" t="s">
        <v>3</v>
      </c>
      <c r="AF1293">
        <v>0</v>
      </c>
      <c r="AG1293" t="s">
        <v>1691</v>
      </c>
      <c r="AH1293" t="s">
        <v>21</v>
      </c>
      <c r="AI1293">
        <v>0</v>
      </c>
      <c r="AJ1293">
        <v>0</v>
      </c>
      <c r="AK1293">
        <v>0</v>
      </c>
      <c r="AL1293" t="s">
        <v>154</v>
      </c>
      <c r="AM1293" t="s">
        <v>12</v>
      </c>
      <c r="AN1293" t="s">
        <v>13</v>
      </c>
      <c r="AO1293" t="s">
        <v>14</v>
      </c>
      <c r="AP1293" t="s">
        <v>50</v>
      </c>
      <c r="AQ1293">
        <v>0</v>
      </c>
      <c r="AR1293">
        <v>139322</v>
      </c>
      <c r="AS1293" t="s">
        <v>3377</v>
      </c>
    </row>
    <row r="1294" spans="1:45" x14ac:dyDescent="0.25">
      <c r="A1294" t="s">
        <v>0</v>
      </c>
      <c r="B1294" t="s">
        <v>1</v>
      </c>
      <c r="C1294" s="1">
        <v>42920</v>
      </c>
      <c r="D1294" t="s">
        <v>2</v>
      </c>
      <c r="E1294">
        <v>20</v>
      </c>
      <c r="F1294">
        <v>1</v>
      </c>
      <c r="G1294">
        <v>0</v>
      </c>
      <c r="H1294">
        <v>0</v>
      </c>
      <c r="I1294">
        <v>2</v>
      </c>
      <c r="J1294">
        <v>1</v>
      </c>
      <c r="K1294">
        <v>1</v>
      </c>
      <c r="L1294">
        <v>0</v>
      </c>
      <c r="M1294">
        <v>0</v>
      </c>
      <c r="N1294">
        <v>2</v>
      </c>
      <c r="O1294">
        <v>3</v>
      </c>
      <c r="P1294">
        <v>5</v>
      </c>
      <c r="Q1294" t="s">
        <v>125</v>
      </c>
      <c r="R1294" t="s">
        <v>4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 t="s">
        <v>5</v>
      </c>
      <c r="AA1294" t="s">
        <v>18</v>
      </c>
      <c r="AB1294" t="s">
        <v>7</v>
      </c>
      <c r="AC1294" t="s">
        <v>8</v>
      </c>
      <c r="AD1294" t="s">
        <v>9</v>
      </c>
      <c r="AE1294" t="s">
        <v>65</v>
      </c>
      <c r="AF1294">
        <v>0</v>
      </c>
      <c r="AG1294">
        <v>0</v>
      </c>
      <c r="AH1294" t="s">
        <v>21</v>
      </c>
      <c r="AI1294">
        <v>0</v>
      </c>
      <c r="AJ1294">
        <v>0</v>
      </c>
      <c r="AK1294">
        <v>0</v>
      </c>
      <c r="AL1294" t="s">
        <v>11</v>
      </c>
      <c r="AM1294" t="s">
        <v>22</v>
      </c>
      <c r="AN1294" t="s">
        <v>41</v>
      </c>
      <c r="AO1294" t="s">
        <v>14</v>
      </c>
      <c r="AP1294" t="s">
        <v>905</v>
      </c>
      <c r="AQ1294" t="s">
        <v>47</v>
      </c>
      <c r="AR1294">
        <v>139339</v>
      </c>
      <c r="AS1294" t="s">
        <v>3378</v>
      </c>
    </row>
    <row r="1295" spans="1:45" x14ac:dyDescent="0.25">
      <c r="A1295" t="s">
        <v>828</v>
      </c>
      <c r="B1295" t="s">
        <v>1133</v>
      </c>
      <c r="C1295" s="1">
        <v>42920</v>
      </c>
      <c r="D1295" t="s">
        <v>35</v>
      </c>
      <c r="E1295">
        <v>15</v>
      </c>
      <c r="F1295">
        <v>0</v>
      </c>
      <c r="G1295">
        <v>0</v>
      </c>
      <c r="H1295">
        <v>0</v>
      </c>
      <c r="I1295">
        <v>0</v>
      </c>
      <c r="J1295">
        <v>1</v>
      </c>
      <c r="K1295">
        <v>0</v>
      </c>
      <c r="L1295">
        <v>0</v>
      </c>
      <c r="M1295">
        <v>0</v>
      </c>
      <c r="N1295">
        <v>1</v>
      </c>
      <c r="O1295">
        <v>0</v>
      </c>
      <c r="P1295">
        <v>1</v>
      </c>
      <c r="Q1295" t="s">
        <v>916</v>
      </c>
      <c r="R1295" t="s">
        <v>7</v>
      </c>
      <c r="S1295" t="s">
        <v>105</v>
      </c>
      <c r="T1295" t="s">
        <v>916</v>
      </c>
      <c r="U1295" t="s">
        <v>1708</v>
      </c>
      <c r="V1295">
        <v>0</v>
      </c>
      <c r="W1295" t="s">
        <v>1708</v>
      </c>
      <c r="X1295" t="s">
        <v>21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 t="s">
        <v>11</v>
      </c>
      <c r="AM1295" t="s">
        <v>49</v>
      </c>
      <c r="AN1295" t="s">
        <v>41</v>
      </c>
      <c r="AO1295" t="s">
        <v>830</v>
      </c>
      <c r="AP1295">
        <v>0</v>
      </c>
      <c r="AQ1295">
        <v>0</v>
      </c>
      <c r="AR1295">
        <v>139341</v>
      </c>
      <c r="AS1295" t="s">
        <v>3379</v>
      </c>
    </row>
    <row r="1296" spans="1:45" x14ac:dyDescent="0.25">
      <c r="A1296" t="s">
        <v>0</v>
      </c>
      <c r="B1296" t="s">
        <v>1</v>
      </c>
      <c r="C1296" s="1">
        <v>42920</v>
      </c>
      <c r="D1296" t="s">
        <v>2</v>
      </c>
      <c r="E1296">
        <v>32</v>
      </c>
      <c r="F1296">
        <v>0</v>
      </c>
      <c r="G1296">
        <v>0</v>
      </c>
      <c r="H1296">
        <v>1</v>
      </c>
      <c r="I1296">
        <v>0</v>
      </c>
      <c r="J1296">
        <v>0</v>
      </c>
      <c r="K1296">
        <v>1</v>
      </c>
      <c r="L1296">
        <v>0</v>
      </c>
      <c r="M1296">
        <v>0</v>
      </c>
      <c r="N1296">
        <v>1</v>
      </c>
      <c r="O1296">
        <v>1</v>
      </c>
      <c r="P1296">
        <v>2</v>
      </c>
      <c r="Q1296" t="s">
        <v>667</v>
      </c>
      <c r="R1296" t="s">
        <v>4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 t="s">
        <v>5</v>
      </c>
      <c r="AA1296" t="s">
        <v>90</v>
      </c>
      <c r="AB1296" t="s">
        <v>7</v>
      </c>
      <c r="AC1296" t="s">
        <v>8</v>
      </c>
      <c r="AD1296" t="s">
        <v>9</v>
      </c>
      <c r="AE1296" t="s">
        <v>19</v>
      </c>
      <c r="AF1296">
        <v>0</v>
      </c>
      <c r="AG1296">
        <v>0</v>
      </c>
      <c r="AH1296" t="s">
        <v>21</v>
      </c>
      <c r="AI1296">
        <v>0</v>
      </c>
      <c r="AJ1296">
        <v>0</v>
      </c>
      <c r="AK1296">
        <v>0</v>
      </c>
      <c r="AL1296" t="s">
        <v>11</v>
      </c>
      <c r="AM1296" t="s">
        <v>22</v>
      </c>
      <c r="AN1296" t="s">
        <v>41</v>
      </c>
      <c r="AO1296" t="s">
        <v>14</v>
      </c>
      <c r="AP1296" t="s">
        <v>905</v>
      </c>
      <c r="AQ1296">
        <v>0</v>
      </c>
      <c r="AR1296">
        <v>139342</v>
      </c>
      <c r="AS1296" t="s">
        <v>3380</v>
      </c>
    </row>
    <row r="1297" spans="1:45" x14ac:dyDescent="0.25">
      <c r="A1297" t="s">
        <v>828</v>
      </c>
      <c r="B1297" t="s">
        <v>1133</v>
      </c>
      <c r="C1297" s="1">
        <v>42920</v>
      </c>
      <c r="D1297" t="s">
        <v>35</v>
      </c>
      <c r="E1297">
        <v>54</v>
      </c>
      <c r="F1297">
        <v>0</v>
      </c>
      <c r="G1297">
        <v>0</v>
      </c>
      <c r="H1297">
        <v>0</v>
      </c>
      <c r="I1297">
        <v>0</v>
      </c>
      <c r="J1297">
        <v>1</v>
      </c>
      <c r="K1297">
        <v>0</v>
      </c>
      <c r="L1297">
        <v>0</v>
      </c>
      <c r="M1297">
        <v>0</v>
      </c>
      <c r="N1297">
        <v>1</v>
      </c>
      <c r="O1297">
        <v>0</v>
      </c>
      <c r="P1297">
        <v>1</v>
      </c>
      <c r="Q1297" t="s">
        <v>125</v>
      </c>
      <c r="R1297" t="s">
        <v>7</v>
      </c>
      <c r="S1297" t="s">
        <v>105</v>
      </c>
      <c r="T1297" t="s">
        <v>125</v>
      </c>
      <c r="U1297" t="s">
        <v>125</v>
      </c>
      <c r="V1297">
        <v>0</v>
      </c>
      <c r="W1297" t="s">
        <v>125</v>
      </c>
      <c r="X1297" t="s">
        <v>21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 t="s">
        <v>11</v>
      </c>
      <c r="AM1297" t="s">
        <v>49</v>
      </c>
      <c r="AN1297" t="s">
        <v>41</v>
      </c>
      <c r="AO1297" t="s">
        <v>830</v>
      </c>
      <c r="AP1297">
        <v>0</v>
      </c>
      <c r="AQ1297">
        <v>0</v>
      </c>
      <c r="AR1297">
        <v>139343</v>
      </c>
      <c r="AS1297" t="s">
        <v>3381</v>
      </c>
    </row>
    <row r="1298" spans="1:45" x14ac:dyDescent="0.25">
      <c r="A1298" t="s">
        <v>828</v>
      </c>
      <c r="B1298" t="s">
        <v>1134</v>
      </c>
      <c r="C1298" s="1">
        <v>42920</v>
      </c>
      <c r="D1298" t="s">
        <v>2</v>
      </c>
      <c r="E1298">
        <v>28</v>
      </c>
      <c r="F1298">
        <v>1</v>
      </c>
      <c r="G1298">
        <v>0</v>
      </c>
      <c r="H1298">
        <v>0</v>
      </c>
      <c r="I1298">
        <v>1</v>
      </c>
      <c r="J1298">
        <v>0</v>
      </c>
      <c r="K1298">
        <v>2</v>
      </c>
      <c r="L1298">
        <v>0</v>
      </c>
      <c r="M1298">
        <v>0</v>
      </c>
      <c r="N1298">
        <v>1</v>
      </c>
      <c r="O1298">
        <v>3</v>
      </c>
      <c r="P1298">
        <v>4</v>
      </c>
      <c r="Q1298" t="s">
        <v>3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 t="s">
        <v>7</v>
      </c>
      <c r="AC1298" t="s">
        <v>105</v>
      </c>
      <c r="AD1298" t="s">
        <v>3</v>
      </c>
      <c r="AE1298" t="s">
        <v>1666</v>
      </c>
      <c r="AF1298">
        <v>0</v>
      </c>
      <c r="AG1298" t="s">
        <v>1666</v>
      </c>
      <c r="AH1298" t="s">
        <v>21</v>
      </c>
      <c r="AI1298">
        <v>0</v>
      </c>
      <c r="AJ1298">
        <v>0</v>
      </c>
      <c r="AK1298">
        <v>0</v>
      </c>
      <c r="AL1298" t="s">
        <v>154</v>
      </c>
      <c r="AM1298" t="s">
        <v>40</v>
      </c>
      <c r="AN1298" t="s">
        <v>41</v>
      </c>
      <c r="AO1298" t="s">
        <v>14</v>
      </c>
      <c r="AP1298" t="s">
        <v>28</v>
      </c>
      <c r="AQ1298">
        <v>0</v>
      </c>
      <c r="AR1298">
        <v>139344</v>
      </c>
      <c r="AS1298" t="s">
        <v>3382</v>
      </c>
    </row>
    <row r="1299" spans="1:45" x14ac:dyDescent="0.25">
      <c r="A1299" t="s">
        <v>828</v>
      </c>
      <c r="B1299" t="s">
        <v>1133</v>
      </c>
      <c r="C1299" s="1">
        <v>42920</v>
      </c>
      <c r="D1299" t="s">
        <v>35</v>
      </c>
      <c r="E1299">
        <v>18</v>
      </c>
      <c r="F1299">
        <v>0</v>
      </c>
      <c r="G1299">
        <v>0</v>
      </c>
      <c r="H1299">
        <v>0</v>
      </c>
      <c r="I1299">
        <v>0</v>
      </c>
      <c r="J1299">
        <v>1</v>
      </c>
      <c r="K1299">
        <v>0</v>
      </c>
      <c r="L1299">
        <v>0</v>
      </c>
      <c r="M1299">
        <v>0</v>
      </c>
      <c r="N1299">
        <v>1</v>
      </c>
      <c r="O1299">
        <v>0</v>
      </c>
      <c r="P1299">
        <v>1</v>
      </c>
      <c r="Q1299" t="s">
        <v>199</v>
      </c>
      <c r="R1299" t="s">
        <v>7</v>
      </c>
      <c r="S1299" t="s">
        <v>105</v>
      </c>
      <c r="T1299" t="s">
        <v>199</v>
      </c>
      <c r="U1299" t="s">
        <v>1682</v>
      </c>
      <c r="V1299">
        <v>0</v>
      </c>
      <c r="W1299" t="s">
        <v>3383</v>
      </c>
      <c r="X1299" t="s">
        <v>21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 t="s">
        <v>11</v>
      </c>
      <c r="AM1299" t="s">
        <v>26</v>
      </c>
      <c r="AN1299" t="s">
        <v>41</v>
      </c>
      <c r="AO1299" t="s">
        <v>830</v>
      </c>
      <c r="AP1299">
        <v>0</v>
      </c>
      <c r="AQ1299">
        <v>0</v>
      </c>
      <c r="AR1299">
        <v>139347</v>
      </c>
      <c r="AS1299" t="s">
        <v>3384</v>
      </c>
    </row>
    <row r="1300" spans="1:45" x14ac:dyDescent="0.25">
      <c r="A1300" t="s">
        <v>0</v>
      </c>
      <c r="B1300" t="s">
        <v>1</v>
      </c>
      <c r="C1300" s="1">
        <v>42920</v>
      </c>
      <c r="D1300" t="s">
        <v>2</v>
      </c>
      <c r="E1300">
        <v>25</v>
      </c>
      <c r="F1300">
        <v>2</v>
      </c>
      <c r="G1300">
        <v>2</v>
      </c>
      <c r="H1300">
        <v>0</v>
      </c>
      <c r="I1300">
        <v>2</v>
      </c>
      <c r="J1300">
        <v>0</v>
      </c>
      <c r="K1300">
        <v>2</v>
      </c>
      <c r="L1300">
        <v>0</v>
      </c>
      <c r="M1300">
        <v>0</v>
      </c>
      <c r="N1300">
        <v>2</v>
      </c>
      <c r="O1300">
        <v>6</v>
      </c>
      <c r="P1300">
        <v>8</v>
      </c>
      <c r="Q1300" t="s">
        <v>43</v>
      </c>
      <c r="R1300" t="s">
        <v>4</v>
      </c>
      <c r="S1300" t="s">
        <v>36</v>
      </c>
      <c r="T1300" t="s">
        <v>37</v>
      </c>
      <c r="U1300">
        <v>0</v>
      </c>
      <c r="V1300">
        <v>0</v>
      </c>
      <c r="W1300">
        <v>0</v>
      </c>
      <c r="X1300">
        <v>0</v>
      </c>
      <c r="Y1300">
        <v>0</v>
      </c>
      <c r="Z1300" t="s">
        <v>21</v>
      </c>
      <c r="AA1300">
        <v>0</v>
      </c>
      <c r="AB1300" t="s">
        <v>7</v>
      </c>
      <c r="AC1300" t="s">
        <v>8</v>
      </c>
      <c r="AD1300" t="s">
        <v>9</v>
      </c>
      <c r="AE1300" t="s">
        <v>38</v>
      </c>
      <c r="AF1300">
        <v>0</v>
      </c>
      <c r="AG1300">
        <v>0</v>
      </c>
      <c r="AH1300" t="s">
        <v>21</v>
      </c>
      <c r="AI1300">
        <v>0</v>
      </c>
      <c r="AJ1300">
        <v>0</v>
      </c>
      <c r="AK1300">
        <v>0</v>
      </c>
      <c r="AL1300" t="s">
        <v>11</v>
      </c>
      <c r="AM1300" t="s">
        <v>26</v>
      </c>
      <c r="AN1300" t="s">
        <v>41</v>
      </c>
      <c r="AO1300" t="s">
        <v>14</v>
      </c>
      <c r="AP1300" t="s">
        <v>28</v>
      </c>
      <c r="AQ1300">
        <v>0</v>
      </c>
      <c r="AR1300">
        <v>139352</v>
      </c>
      <c r="AS1300" t="s">
        <v>3385</v>
      </c>
    </row>
    <row r="1301" spans="1:45" x14ac:dyDescent="0.25">
      <c r="A1301" t="s">
        <v>828</v>
      </c>
      <c r="B1301" t="s">
        <v>1133</v>
      </c>
      <c r="C1301" s="1">
        <v>42920</v>
      </c>
      <c r="D1301" t="s">
        <v>2</v>
      </c>
      <c r="E1301">
        <v>35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1</v>
      </c>
      <c r="L1301">
        <v>0</v>
      </c>
      <c r="M1301">
        <v>0</v>
      </c>
      <c r="N1301">
        <v>0</v>
      </c>
      <c r="O1301">
        <v>1</v>
      </c>
      <c r="P1301">
        <v>1</v>
      </c>
      <c r="Q1301" t="s">
        <v>125</v>
      </c>
      <c r="R1301" t="s">
        <v>7</v>
      </c>
      <c r="S1301" t="s">
        <v>105</v>
      </c>
      <c r="T1301" t="s">
        <v>125</v>
      </c>
      <c r="U1301" t="s">
        <v>307</v>
      </c>
      <c r="V1301">
        <v>0</v>
      </c>
      <c r="W1301" t="s">
        <v>307</v>
      </c>
      <c r="X1301" t="s">
        <v>21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 t="s">
        <v>11</v>
      </c>
      <c r="AM1301" t="s">
        <v>49</v>
      </c>
      <c r="AN1301" t="s">
        <v>41</v>
      </c>
      <c r="AO1301" t="s">
        <v>830</v>
      </c>
      <c r="AP1301">
        <v>0</v>
      </c>
      <c r="AQ1301">
        <v>0</v>
      </c>
      <c r="AR1301">
        <v>139353</v>
      </c>
      <c r="AS1301" t="s">
        <v>3386</v>
      </c>
    </row>
    <row r="1302" spans="1:45" x14ac:dyDescent="0.25">
      <c r="A1302" t="s">
        <v>828</v>
      </c>
      <c r="B1302" t="s">
        <v>1134</v>
      </c>
      <c r="C1302" s="1">
        <v>42920</v>
      </c>
      <c r="D1302" t="s">
        <v>2</v>
      </c>
      <c r="E1302">
        <v>30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1</v>
      </c>
      <c r="L1302">
        <v>0</v>
      </c>
      <c r="M1302">
        <v>0</v>
      </c>
      <c r="N1302">
        <v>0</v>
      </c>
      <c r="O1302">
        <v>1</v>
      </c>
      <c r="P1302">
        <v>1</v>
      </c>
      <c r="Q1302" t="s">
        <v>667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 t="s">
        <v>7</v>
      </c>
      <c r="AC1302" t="s">
        <v>105</v>
      </c>
      <c r="AD1302" t="s">
        <v>667</v>
      </c>
      <c r="AE1302" t="s">
        <v>1705</v>
      </c>
      <c r="AF1302">
        <v>0</v>
      </c>
      <c r="AG1302" t="s">
        <v>1705</v>
      </c>
      <c r="AH1302" t="s">
        <v>21</v>
      </c>
      <c r="AI1302">
        <v>0</v>
      </c>
      <c r="AJ1302">
        <v>0</v>
      </c>
      <c r="AK1302">
        <v>0</v>
      </c>
      <c r="AL1302" t="s">
        <v>154</v>
      </c>
      <c r="AM1302" t="s">
        <v>40</v>
      </c>
      <c r="AN1302" t="s">
        <v>41</v>
      </c>
      <c r="AO1302" t="s">
        <v>830</v>
      </c>
      <c r="AP1302">
        <v>0</v>
      </c>
      <c r="AQ1302">
        <v>0</v>
      </c>
      <c r="AR1302">
        <v>139356</v>
      </c>
      <c r="AS1302" t="s">
        <v>3387</v>
      </c>
    </row>
    <row r="1303" spans="1:45" x14ac:dyDescent="0.25">
      <c r="A1303" t="s">
        <v>0</v>
      </c>
      <c r="B1303" t="s">
        <v>1</v>
      </c>
      <c r="C1303" s="1">
        <v>42920</v>
      </c>
      <c r="D1303" t="s">
        <v>2</v>
      </c>
      <c r="E1303">
        <v>30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1</v>
      </c>
      <c r="L1303">
        <v>0</v>
      </c>
      <c r="M1303">
        <v>0</v>
      </c>
      <c r="N1303">
        <v>0</v>
      </c>
      <c r="O1303">
        <v>1</v>
      </c>
      <c r="P1303">
        <v>1</v>
      </c>
      <c r="Q1303" t="s">
        <v>43</v>
      </c>
      <c r="R1303" t="s">
        <v>4</v>
      </c>
      <c r="S1303" t="s">
        <v>36</v>
      </c>
      <c r="T1303" t="s">
        <v>37</v>
      </c>
      <c r="U1303">
        <v>0</v>
      </c>
      <c r="V1303">
        <v>0</v>
      </c>
      <c r="W1303">
        <v>0</v>
      </c>
      <c r="X1303">
        <v>0</v>
      </c>
      <c r="Y1303">
        <v>0</v>
      </c>
      <c r="Z1303" t="s">
        <v>21</v>
      </c>
      <c r="AA1303">
        <v>0</v>
      </c>
      <c r="AB1303" t="s">
        <v>7</v>
      </c>
      <c r="AC1303" t="s">
        <v>8</v>
      </c>
      <c r="AD1303" t="s">
        <v>9</v>
      </c>
      <c r="AE1303" t="s">
        <v>38</v>
      </c>
      <c r="AF1303">
        <v>0</v>
      </c>
      <c r="AG1303">
        <v>0</v>
      </c>
      <c r="AH1303" t="s">
        <v>21</v>
      </c>
      <c r="AI1303">
        <v>0</v>
      </c>
      <c r="AJ1303">
        <v>0</v>
      </c>
      <c r="AK1303">
        <v>0</v>
      </c>
      <c r="AL1303" t="s">
        <v>154</v>
      </c>
      <c r="AM1303" t="s">
        <v>26</v>
      </c>
      <c r="AN1303" t="s">
        <v>41</v>
      </c>
      <c r="AO1303" t="s">
        <v>14</v>
      </c>
      <c r="AP1303" t="s">
        <v>28</v>
      </c>
      <c r="AQ1303">
        <v>0</v>
      </c>
      <c r="AR1303">
        <v>139357</v>
      </c>
      <c r="AS1303" t="s">
        <v>3388</v>
      </c>
    </row>
    <row r="1304" spans="1:45" x14ac:dyDescent="0.25">
      <c r="A1304" t="s">
        <v>828</v>
      </c>
      <c r="B1304" t="s">
        <v>1133</v>
      </c>
      <c r="C1304" s="1">
        <v>42920</v>
      </c>
      <c r="D1304" t="s">
        <v>2</v>
      </c>
      <c r="E1304">
        <v>24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1</v>
      </c>
      <c r="L1304">
        <v>0</v>
      </c>
      <c r="M1304">
        <v>0</v>
      </c>
      <c r="N1304">
        <v>0</v>
      </c>
      <c r="O1304">
        <v>1</v>
      </c>
      <c r="P1304">
        <v>1</v>
      </c>
      <c r="Q1304" t="s">
        <v>723</v>
      </c>
      <c r="R1304" t="s">
        <v>7</v>
      </c>
      <c r="S1304" t="s">
        <v>105</v>
      </c>
      <c r="T1304" t="s">
        <v>723</v>
      </c>
      <c r="U1304" t="s">
        <v>1692</v>
      </c>
      <c r="V1304">
        <v>0</v>
      </c>
      <c r="W1304" t="s">
        <v>1692</v>
      </c>
      <c r="X1304" t="s">
        <v>21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 t="s">
        <v>11</v>
      </c>
      <c r="AM1304" t="s">
        <v>49</v>
      </c>
      <c r="AN1304" t="s">
        <v>41</v>
      </c>
      <c r="AO1304" t="s">
        <v>830</v>
      </c>
      <c r="AP1304">
        <v>0</v>
      </c>
      <c r="AQ1304">
        <v>0</v>
      </c>
      <c r="AR1304">
        <v>139361</v>
      </c>
      <c r="AS1304" t="s">
        <v>3389</v>
      </c>
    </row>
    <row r="1305" spans="1:45" x14ac:dyDescent="0.25">
      <c r="A1305" t="s">
        <v>0</v>
      </c>
      <c r="B1305" t="s">
        <v>1</v>
      </c>
      <c r="C1305" s="1">
        <v>42920</v>
      </c>
      <c r="D1305" t="s">
        <v>2</v>
      </c>
      <c r="E1305">
        <v>32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1</v>
      </c>
      <c r="L1305">
        <v>0</v>
      </c>
      <c r="M1305">
        <v>0</v>
      </c>
      <c r="N1305">
        <v>0</v>
      </c>
      <c r="O1305">
        <v>1</v>
      </c>
      <c r="P1305">
        <v>1</v>
      </c>
      <c r="Q1305" t="s">
        <v>645</v>
      </c>
      <c r="R1305" t="s">
        <v>4</v>
      </c>
      <c r="S1305" t="s">
        <v>36</v>
      </c>
      <c r="T1305" t="s">
        <v>37</v>
      </c>
      <c r="U1305">
        <v>0</v>
      </c>
      <c r="V1305">
        <v>0</v>
      </c>
      <c r="W1305">
        <v>0</v>
      </c>
      <c r="X1305">
        <v>0</v>
      </c>
      <c r="Y1305">
        <v>0</v>
      </c>
      <c r="Z1305" t="s">
        <v>21</v>
      </c>
      <c r="AA1305">
        <v>0</v>
      </c>
      <c r="AB1305" t="s">
        <v>7</v>
      </c>
      <c r="AC1305" t="s">
        <v>8</v>
      </c>
      <c r="AD1305" t="s">
        <v>9</v>
      </c>
      <c r="AE1305" t="s">
        <v>65</v>
      </c>
      <c r="AF1305">
        <v>0</v>
      </c>
      <c r="AG1305">
        <v>0</v>
      </c>
      <c r="AH1305" t="s">
        <v>21</v>
      </c>
      <c r="AI1305">
        <v>0</v>
      </c>
      <c r="AJ1305">
        <v>0</v>
      </c>
      <c r="AK1305">
        <v>0</v>
      </c>
      <c r="AL1305" t="s">
        <v>11</v>
      </c>
      <c r="AM1305" t="s">
        <v>26</v>
      </c>
      <c r="AN1305" t="s">
        <v>41</v>
      </c>
      <c r="AO1305" t="s">
        <v>14</v>
      </c>
      <c r="AP1305" t="s">
        <v>28</v>
      </c>
      <c r="AQ1305">
        <v>0</v>
      </c>
      <c r="AR1305">
        <v>139363</v>
      </c>
      <c r="AS1305" t="s">
        <v>3390</v>
      </c>
    </row>
    <row r="1306" spans="1:45" x14ac:dyDescent="0.25">
      <c r="A1306" t="s">
        <v>0</v>
      </c>
      <c r="B1306" t="s">
        <v>1</v>
      </c>
      <c r="C1306" s="1">
        <v>42920</v>
      </c>
      <c r="D1306" t="s">
        <v>2</v>
      </c>
      <c r="E1306">
        <v>21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1</v>
      </c>
      <c r="L1306">
        <v>0</v>
      </c>
      <c r="M1306">
        <v>0</v>
      </c>
      <c r="N1306">
        <v>0</v>
      </c>
      <c r="O1306">
        <v>1</v>
      </c>
      <c r="P1306">
        <v>1</v>
      </c>
      <c r="Q1306" t="s">
        <v>43</v>
      </c>
      <c r="R1306" t="s">
        <v>4</v>
      </c>
      <c r="S1306" t="s">
        <v>36</v>
      </c>
      <c r="T1306" t="s">
        <v>37</v>
      </c>
      <c r="U1306">
        <v>0</v>
      </c>
      <c r="V1306">
        <v>0</v>
      </c>
      <c r="W1306">
        <v>0</v>
      </c>
      <c r="X1306">
        <v>0</v>
      </c>
      <c r="Y1306">
        <v>0</v>
      </c>
      <c r="Z1306" t="s">
        <v>21</v>
      </c>
      <c r="AA1306">
        <v>0</v>
      </c>
      <c r="AB1306" t="s">
        <v>7</v>
      </c>
      <c r="AC1306" t="s">
        <v>8</v>
      </c>
      <c r="AD1306" t="s">
        <v>9</v>
      </c>
      <c r="AE1306" t="s">
        <v>65</v>
      </c>
      <c r="AF1306">
        <v>0</v>
      </c>
      <c r="AG1306">
        <v>0</v>
      </c>
      <c r="AH1306" t="s">
        <v>21</v>
      </c>
      <c r="AI1306">
        <v>0</v>
      </c>
      <c r="AJ1306">
        <v>0</v>
      </c>
      <c r="AK1306">
        <v>0</v>
      </c>
      <c r="AL1306" t="s">
        <v>11</v>
      </c>
      <c r="AM1306" t="s">
        <v>26</v>
      </c>
      <c r="AN1306" t="s">
        <v>41</v>
      </c>
      <c r="AO1306" t="s">
        <v>14</v>
      </c>
      <c r="AP1306" t="s">
        <v>28</v>
      </c>
      <c r="AQ1306">
        <v>0</v>
      </c>
      <c r="AR1306">
        <v>139365</v>
      </c>
      <c r="AS1306" t="s">
        <v>3391</v>
      </c>
    </row>
    <row r="1307" spans="1:45" x14ac:dyDescent="0.25">
      <c r="A1307" t="s">
        <v>0</v>
      </c>
      <c r="B1307" t="s">
        <v>1</v>
      </c>
      <c r="C1307" s="1">
        <v>42920</v>
      </c>
      <c r="D1307" t="s">
        <v>2</v>
      </c>
      <c r="E1307">
        <v>23</v>
      </c>
      <c r="F1307">
        <v>0</v>
      </c>
      <c r="G1307">
        <v>0</v>
      </c>
      <c r="H1307">
        <v>0</v>
      </c>
      <c r="I1307">
        <v>0</v>
      </c>
      <c r="J1307">
        <v>3</v>
      </c>
      <c r="K1307">
        <v>1</v>
      </c>
      <c r="L1307">
        <v>0</v>
      </c>
      <c r="M1307">
        <v>0</v>
      </c>
      <c r="N1307">
        <v>3</v>
      </c>
      <c r="O1307">
        <v>1</v>
      </c>
      <c r="P1307">
        <v>4</v>
      </c>
      <c r="Q1307" t="s">
        <v>59</v>
      </c>
      <c r="R1307" t="s">
        <v>4</v>
      </c>
      <c r="S1307" t="s">
        <v>36</v>
      </c>
      <c r="T1307" t="s">
        <v>37</v>
      </c>
      <c r="U1307">
        <v>0</v>
      </c>
      <c r="V1307">
        <v>0</v>
      </c>
      <c r="W1307">
        <v>0</v>
      </c>
      <c r="X1307">
        <v>0</v>
      </c>
      <c r="Y1307">
        <v>0</v>
      </c>
      <c r="Z1307" t="s">
        <v>21</v>
      </c>
      <c r="AA1307">
        <v>0</v>
      </c>
      <c r="AB1307" t="s">
        <v>7</v>
      </c>
      <c r="AC1307" t="s">
        <v>8</v>
      </c>
      <c r="AD1307" t="s">
        <v>9</v>
      </c>
      <c r="AE1307" t="s">
        <v>19</v>
      </c>
      <c r="AF1307">
        <v>0</v>
      </c>
      <c r="AG1307">
        <v>0</v>
      </c>
      <c r="AH1307" t="s">
        <v>21</v>
      </c>
      <c r="AI1307">
        <v>0</v>
      </c>
      <c r="AJ1307">
        <v>0</v>
      </c>
      <c r="AK1307">
        <v>0</v>
      </c>
      <c r="AL1307" t="s">
        <v>11</v>
      </c>
      <c r="AM1307" t="s">
        <v>26</v>
      </c>
      <c r="AN1307" t="s">
        <v>41</v>
      </c>
      <c r="AO1307" t="s">
        <v>14</v>
      </c>
      <c r="AP1307" t="s">
        <v>15</v>
      </c>
      <c r="AQ1307">
        <v>0</v>
      </c>
      <c r="AR1307">
        <v>139370</v>
      </c>
      <c r="AS1307" t="s">
        <v>3392</v>
      </c>
    </row>
    <row r="1308" spans="1:45" x14ac:dyDescent="0.25">
      <c r="A1308" t="s">
        <v>828</v>
      </c>
      <c r="B1308" t="s">
        <v>1134</v>
      </c>
      <c r="C1308" s="1">
        <v>42920</v>
      </c>
      <c r="D1308" t="s">
        <v>2</v>
      </c>
      <c r="E1308">
        <v>34</v>
      </c>
      <c r="F1308">
        <v>0</v>
      </c>
      <c r="G1308">
        <v>1</v>
      </c>
      <c r="H1308">
        <v>1</v>
      </c>
      <c r="I1308">
        <v>1</v>
      </c>
      <c r="J1308">
        <v>0</v>
      </c>
      <c r="K1308">
        <v>1</v>
      </c>
      <c r="L1308">
        <v>0</v>
      </c>
      <c r="M1308">
        <v>0</v>
      </c>
      <c r="N1308">
        <v>1</v>
      </c>
      <c r="O1308">
        <v>3</v>
      </c>
      <c r="P1308">
        <v>4</v>
      </c>
      <c r="Q1308" t="s">
        <v>3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 t="s">
        <v>7</v>
      </c>
      <c r="AC1308" t="s">
        <v>105</v>
      </c>
      <c r="AD1308" t="s">
        <v>3</v>
      </c>
      <c r="AE1308" t="s">
        <v>3</v>
      </c>
      <c r="AF1308">
        <v>0</v>
      </c>
      <c r="AG1308" t="s">
        <v>1691</v>
      </c>
      <c r="AH1308" t="s">
        <v>21</v>
      </c>
      <c r="AI1308">
        <v>0</v>
      </c>
      <c r="AJ1308">
        <v>0</v>
      </c>
      <c r="AK1308">
        <v>0</v>
      </c>
      <c r="AL1308" t="s">
        <v>154</v>
      </c>
      <c r="AM1308" t="s">
        <v>12</v>
      </c>
      <c r="AN1308" t="s">
        <v>41</v>
      </c>
      <c r="AO1308" t="s">
        <v>830</v>
      </c>
      <c r="AP1308">
        <v>0</v>
      </c>
      <c r="AQ1308" t="s">
        <v>47</v>
      </c>
      <c r="AR1308">
        <v>139372</v>
      </c>
      <c r="AS1308" t="s">
        <v>3393</v>
      </c>
    </row>
    <row r="1309" spans="1:45" x14ac:dyDescent="0.25">
      <c r="A1309" t="s">
        <v>828</v>
      </c>
      <c r="B1309" t="s">
        <v>1134</v>
      </c>
      <c r="C1309" s="1">
        <v>42920</v>
      </c>
      <c r="D1309" t="s">
        <v>2</v>
      </c>
      <c r="E1309">
        <v>37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1</v>
      </c>
      <c r="L1309">
        <v>0</v>
      </c>
      <c r="M1309">
        <v>0</v>
      </c>
      <c r="N1309">
        <v>0</v>
      </c>
      <c r="O1309">
        <v>1</v>
      </c>
      <c r="P1309">
        <v>1</v>
      </c>
      <c r="Q1309" t="s">
        <v>667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 t="s">
        <v>7</v>
      </c>
      <c r="AC1309" t="s">
        <v>105</v>
      </c>
      <c r="AD1309" t="s">
        <v>3</v>
      </c>
      <c r="AE1309" t="s">
        <v>1669</v>
      </c>
      <c r="AF1309">
        <v>0</v>
      </c>
      <c r="AG1309" t="s">
        <v>3276</v>
      </c>
      <c r="AH1309" t="s">
        <v>21</v>
      </c>
      <c r="AI1309">
        <v>0</v>
      </c>
      <c r="AJ1309">
        <v>0</v>
      </c>
      <c r="AK1309">
        <v>0</v>
      </c>
      <c r="AL1309" t="s">
        <v>154</v>
      </c>
      <c r="AM1309" t="s">
        <v>40</v>
      </c>
      <c r="AN1309" t="s">
        <v>41</v>
      </c>
      <c r="AO1309" t="s">
        <v>830</v>
      </c>
      <c r="AP1309">
        <v>0</v>
      </c>
      <c r="AQ1309" t="s">
        <v>47</v>
      </c>
      <c r="AR1309">
        <v>139381</v>
      </c>
      <c r="AS1309" t="s">
        <v>3394</v>
      </c>
    </row>
    <row r="1310" spans="1:45" x14ac:dyDescent="0.25">
      <c r="A1310" t="s">
        <v>828</v>
      </c>
      <c r="B1310" t="s">
        <v>1134</v>
      </c>
      <c r="C1310" s="1">
        <v>42920</v>
      </c>
      <c r="D1310" t="s">
        <v>2</v>
      </c>
      <c r="E1310">
        <v>17</v>
      </c>
      <c r="F1310">
        <v>0</v>
      </c>
      <c r="G1310">
        <v>0</v>
      </c>
      <c r="H1310">
        <v>0</v>
      </c>
      <c r="I1310">
        <v>1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1</v>
      </c>
      <c r="P1310">
        <v>1</v>
      </c>
      <c r="Q1310" t="s">
        <v>3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 t="s">
        <v>7</v>
      </c>
      <c r="AC1310" t="s">
        <v>105</v>
      </c>
      <c r="AD1310" t="s">
        <v>3</v>
      </c>
      <c r="AE1310" t="s">
        <v>3</v>
      </c>
      <c r="AF1310">
        <v>0</v>
      </c>
      <c r="AG1310" t="s">
        <v>1691</v>
      </c>
      <c r="AH1310" t="s">
        <v>21</v>
      </c>
      <c r="AI1310">
        <v>0</v>
      </c>
      <c r="AJ1310">
        <v>0</v>
      </c>
      <c r="AK1310">
        <v>0</v>
      </c>
      <c r="AL1310" t="s">
        <v>154</v>
      </c>
      <c r="AM1310" t="s">
        <v>12</v>
      </c>
      <c r="AN1310" t="s">
        <v>41</v>
      </c>
      <c r="AO1310" t="s">
        <v>830</v>
      </c>
      <c r="AP1310">
        <v>0</v>
      </c>
      <c r="AQ1310" t="s">
        <v>730</v>
      </c>
      <c r="AR1310">
        <v>139382</v>
      </c>
      <c r="AS1310" t="s">
        <v>3395</v>
      </c>
    </row>
    <row r="1311" spans="1:45" x14ac:dyDescent="0.25">
      <c r="A1311" t="s">
        <v>828</v>
      </c>
      <c r="B1311" t="s">
        <v>1134</v>
      </c>
      <c r="C1311" s="1">
        <v>42920</v>
      </c>
      <c r="D1311" t="s">
        <v>2</v>
      </c>
      <c r="E1311">
        <v>48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2</v>
      </c>
      <c r="L1311">
        <v>0</v>
      </c>
      <c r="M1311">
        <v>0</v>
      </c>
      <c r="N1311">
        <v>0</v>
      </c>
      <c r="O1311">
        <v>2</v>
      </c>
      <c r="P1311">
        <v>2</v>
      </c>
      <c r="Q1311" t="s">
        <v>667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 t="s">
        <v>7</v>
      </c>
      <c r="AC1311" t="s">
        <v>105</v>
      </c>
      <c r="AD1311" t="s">
        <v>667</v>
      </c>
      <c r="AE1311" t="s">
        <v>1704</v>
      </c>
      <c r="AF1311">
        <v>0</v>
      </c>
      <c r="AG1311" t="s">
        <v>3365</v>
      </c>
      <c r="AH1311" t="s">
        <v>21</v>
      </c>
      <c r="AI1311">
        <v>0</v>
      </c>
      <c r="AJ1311">
        <v>0</v>
      </c>
      <c r="AK1311">
        <v>0</v>
      </c>
      <c r="AL1311" t="s">
        <v>154</v>
      </c>
      <c r="AM1311" t="s">
        <v>40</v>
      </c>
      <c r="AN1311" t="s">
        <v>41</v>
      </c>
      <c r="AO1311" t="s">
        <v>830</v>
      </c>
      <c r="AP1311">
        <v>0</v>
      </c>
      <c r="AQ1311">
        <v>0</v>
      </c>
      <c r="AR1311">
        <v>139385</v>
      </c>
      <c r="AS1311" t="s">
        <v>3396</v>
      </c>
    </row>
    <row r="1312" spans="1:45" x14ac:dyDescent="0.25">
      <c r="A1312" t="s">
        <v>828</v>
      </c>
      <c r="B1312" t="s">
        <v>1134</v>
      </c>
      <c r="C1312" s="1">
        <v>42920</v>
      </c>
      <c r="D1312" t="s">
        <v>2</v>
      </c>
      <c r="E1312">
        <v>40</v>
      </c>
      <c r="F1312">
        <v>0</v>
      </c>
      <c r="G1312">
        <v>0</v>
      </c>
      <c r="H1312">
        <v>0</v>
      </c>
      <c r="I1312">
        <v>0</v>
      </c>
      <c r="J1312">
        <v>1</v>
      </c>
      <c r="K1312">
        <v>0</v>
      </c>
      <c r="L1312">
        <v>0</v>
      </c>
      <c r="M1312">
        <v>0</v>
      </c>
      <c r="N1312">
        <v>1</v>
      </c>
      <c r="O1312">
        <v>0</v>
      </c>
      <c r="P1312">
        <v>1</v>
      </c>
      <c r="Q1312" t="s">
        <v>3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 t="s">
        <v>7</v>
      </c>
      <c r="AC1312" t="s">
        <v>105</v>
      </c>
      <c r="AD1312" t="s">
        <v>3</v>
      </c>
      <c r="AE1312" t="s">
        <v>3</v>
      </c>
      <c r="AF1312">
        <v>0</v>
      </c>
      <c r="AG1312" t="s">
        <v>1691</v>
      </c>
      <c r="AH1312" t="s">
        <v>21</v>
      </c>
      <c r="AI1312">
        <v>0</v>
      </c>
      <c r="AJ1312">
        <v>0</v>
      </c>
      <c r="AK1312">
        <v>0</v>
      </c>
      <c r="AL1312" t="s">
        <v>154</v>
      </c>
      <c r="AM1312" t="s">
        <v>40</v>
      </c>
      <c r="AN1312" t="s">
        <v>41</v>
      </c>
      <c r="AO1312" t="s">
        <v>830</v>
      </c>
      <c r="AP1312">
        <v>0</v>
      </c>
      <c r="AQ1312">
        <v>0</v>
      </c>
      <c r="AR1312">
        <v>139389</v>
      </c>
      <c r="AS1312" t="s">
        <v>3397</v>
      </c>
    </row>
    <row r="1313" spans="1:45" x14ac:dyDescent="0.25">
      <c r="A1313" t="s">
        <v>828</v>
      </c>
      <c r="B1313" t="s">
        <v>1134</v>
      </c>
      <c r="C1313" s="1">
        <v>42920</v>
      </c>
      <c r="D1313" t="s">
        <v>2</v>
      </c>
      <c r="E1313">
        <v>27</v>
      </c>
      <c r="F1313">
        <v>1</v>
      </c>
      <c r="G1313">
        <v>0</v>
      </c>
      <c r="H1313">
        <v>0</v>
      </c>
      <c r="I1313">
        <v>1</v>
      </c>
      <c r="J1313">
        <v>0</v>
      </c>
      <c r="K1313">
        <v>1</v>
      </c>
      <c r="L1313">
        <v>0</v>
      </c>
      <c r="M1313">
        <v>0</v>
      </c>
      <c r="N1313">
        <v>1</v>
      </c>
      <c r="O1313">
        <v>2</v>
      </c>
      <c r="P1313">
        <v>3</v>
      </c>
      <c r="Q1313" t="s">
        <v>3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 t="s">
        <v>7</v>
      </c>
      <c r="AC1313" t="s">
        <v>105</v>
      </c>
      <c r="AD1313" t="s">
        <v>3</v>
      </c>
      <c r="AE1313" t="s">
        <v>3</v>
      </c>
      <c r="AF1313">
        <v>0</v>
      </c>
      <c r="AG1313" t="s">
        <v>1691</v>
      </c>
      <c r="AH1313" t="s">
        <v>21</v>
      </c>
      <c r="AI1313">
        <v>0</v>
      </c>
      <c r="AJ1313">
        <v>0</v>
      </c>
      <c r="AK1313">
        <v>0</v>
      </c>
      <c r="AL1313" t="s">
        <v>154</v>
      </c>
      <c r="AM1313" t="s">
        <v>12</v>
      </c>
      <c r="AN1313" t="s">
        <v>41</v>
      </c>
      <c r="AO1313" t="s">
        <v>830</v>
      </c>
      <c r="AP1313">
        <v>0</v>
      </c>
      <c r="AQ1313" t="s">
        <v>47</v>
      </c>
      <c r="AR1313">
        <v>139393</v>
      </c>
      <c r="AS1313" t="s">
        <v>3398</v>
      </c>
    </row>
    <row r="1314" spans="1:45" x14ac:dyDescent="0.25">
      <c r="A1314" t="s">
        <v>828</v>
      </c>
      <c r="B1314" t="s">
        <v>1134</v>
      </c>
      <c r="C1314" s="1">
        <v>42920</v>
      </c>
      <c r="D1314" t="s">
        <v>35</v>
      </c>
      <c r="E1314">
        <v>50</v>
      </c>
      <c r="F1314">
        <v>0</v>
      </c>
      <c r="G1314">
        <v>0</v>
      </c>
      <c r="H1314">
        <v>0</v>
      </c>
      <c r="I1314">
        <v>0</v>
      </c>
      <c r="J1314">
        <v>1</v>
      </c>
      <c r="K1314">
        <v>0</v>
      </c>
      <c r="L1314">
        <v>0</v>
      </c>
      <c r="M1314">
        <v>0</v>
      </c>
      <c r="N1314">
        <v>1</v>
      </c>
      <c r="O1314">
        <v>0</v>
      </c>
      <c r="P1314">
        <v>1</v>
      </c>
      <c r="Q1314" t="s">
        <v>723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 t="s">
        <v>7</v>
      </c>
      <c r="AC1314" t="s">
        <v>105</v>
      </c>
      <c r="AD1314" t="s">
        <v>723</v>
      </c>
      <c r="AE1314" t="s">
        <v>1688</v>
      </c>
      <c r="AF1314">
        <v>0</v>
      </c>
      <c r="AG1314" t="s">
        <v>1688</v>
      </c>
      <c r="AH1314" t="s">
        <v>21</v>
      </c>
      <c r="AI1314">
        <v>0</v>
      </c>
      <c r="AJ1314">
        <v>0</v>
      </c>
      <c r="AK1314">
        <v>0</v>
      </c>
      <c r="AL1314" t="s">
        <v>154</v>
      </c>
      <c r="AM1314" t="s">
        <v>40</v>
      </c>
      <c r="AN1314" t="s">
        <v>41</v>
      </c>
      <c r="AO1314" t="s">
        <v>830</v>
      </c>
      <c r="AP1314">
        <v>0</v>
      </c>
      <c r="AQ1314">
        <v>0</v>
      </c>
      <c r="AR1314">
        <v>139396</v>
      </c>
      <c r="AS1314" t="s">
        <v>3399</v>
      </c>
    </row>
    <row r="1315" spans="1:45" x14ac:dyDescent="0.25">
      <c r="A1315" t="s">
        <v>828</v>
      </c>
      <c r="B1315" t="s">
        <v>1134</v>
      </c>
      <c r="C1315" s="1">
        <v>42920</v>
      </c>
      <c r="D1315" t="s">
        <v>2</v>
      </c>
      <c r="E1315">
        <v>20</v>
      </c>
      <c r="F1315">
        <v>1</v>
      </c>
      <c r="G1315">
        <v>0</v>
      </c>
      <c r="H1315">
        <v>0</v>
      </c>
      <c r="I1315">
        <v>1</v>
      </c>
      <c r="J1315">
        <v>0</v>
      </c>
      <c r="K1315">
        <v>0</v>
      </c>
      <c r="L1315">
        <v>0</v>
      </c>
      <c r="M1315">
        <v>0</v>
      </c>
      <c r="N1315">
        <v>1</v>
      </c>
      <c r="O1315">
        <v>1</v>
      </c>
      <c r="P1315">
        <v>2</v>
      </c>
      <c r="Q1315" t="s">
        <v>667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 t="s">
        <v>7</v>
      </c>
      <c r="AC1315" t="s">
        <v>105</v>
      </c>
      <c r="AD1315" t="s">
        <v>667</v>
      </c>
      <c r="AE1315" t="s">
        <v>1705</v>
      </c>
      <c r="AF1315">
        <v>0</v>
      </c>
      <c r="AG1315" t="s">
        <v>1705</v>
      </c>
      <c r="AH1315" t="s">
        <v>21</v>
      </c>
      <c r="AI1315">
        <v>0</v>
      </c>
      <c r="AJ1315">
        <v>0</v>
      </c>
      <c r="AK1315">
        <v>0</v>
      </c>
      <c r="AL1315" t="s">
        <v>154</v>
      </c>
      <c r="AM1315" t="s">
        <v>12</v>
      </c>
      <c r="AN1315" t="s">
        <v>41</v>
      </c>
      <c r="AO1315" t="s">
        <v>830</v>
      </c>
      <c r="AP1315">
        <v>0</v>
      </c>
      <c r="AQ1315" t="s">
        <v>47</v>
      </c>
      <c r="AR1315">
        <v>139401</v>
      </c>
      <c r="AS1315" t="s">
        <v>3400</v>
      </c>
    </row>
    <row r="1316" spans="1:45" x14ac:dyDescent="0.25">
      <c r="A1316" t="s">
        <v>828</v>
      </c>
      <c r="B1316" t="s">
        <v>1134</v>
      </c>
      <c r="C1316" s="1">
        <v>42920</v>
      </c>
      <c r="D1316" t="s">
        <v>2</v>
      </c>
      <c r="E1316">
        <v>25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1</v>
      </c>
      <c r="L1316">
        <v>0</v>
      </c>
      <c r="M1316">
        <v>0</v>
      </c>
      <c r="N1316">
        <v>0</v>
      </c>
      <c r="O1316">
        <v>1</v>
      </c>
      <c r="P1316">
        <v>1</v>
      </c>
      <c r="Q1316" t="s">
        <v>3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 t="s">
        <v>7</v>
      </c>
      <c r="AC1316" t="s">
        <v>105</v>
      </c>
      <c r="AD1316" t="s">
        <v>3</v>
      </c>
      <c r="AE1316" t="s">
        <v>1669</v>
      </c>
      <c r="AF1316">
        <v>0</v>
      </c>
      <c r="AG1316" t="s">
        <v>3276</v>
      </c>
      <c r="AH1316" t="s">
        <v>21</v>
      </c>
      <c r="AI1316">
        <v>0</v>
      </c>
      <c r="AJ1316">
        <v>0</v>
      </c>
      <c r="AK1316">
        <v>0</v>
      </c>
      <c r="AL1316" t="s">
        <v>154</v>
      </c>
      <c r="AM1316" t="s">
        <v>40</v>
      </c>
      <c r="AN1316" t="s">
        <v>41</v>
      </c>
      <c r="AO1316" t="s">
        <v>830</v>
      </c>
      <c r="AP1316">
        <v>0</v>
      </c>
      <c r="AQ1316">
        <v>0</v>
      </c>
      <c r="AR1316">
        <v>139404</v>
      </c>
      <c r="AS1316" t="s">
        <v>3401</v>
      </c>
    </row>
    <row r="1317" spans="1:45" x14ac:dyDescent="0.25">
      <c r="A1317" t="s">
        <v>828</v>
      </c>
      <c r="B1317" t="s">
        <v>1134</v>
      </c>
      <c r="C1317" s="1">
        <v>42920</v>
      </c>
      <c r="D1317" t="s">
        <v>2</v>
      </c>
      <c r="E1317">
        <v>22</v>
      </c>
      <c r="F1317">
        <v>0</v>
      </c>
      <c r="G1317">
        <v>1</v>
      </c>
      <c r="H1317">
        <v>1</v>
      </c>
      <c r="I1317">
        <v>0</v>
      </c>
      <c r="J1317">
        <v>0</v>
      </c>
      <c r="K1317">
        <v>1</v>
      </c>
      <c r="L1317">
        <v>0</v>
      </c>
      <c r="M1317">
        <v>0</v>
      </c>
      <c r="N1317">
        <v>1</v>
      </c>
      <c r="O1317">
        <v>2</v>
      </c>
      <c r="P1317">
        <v>3</v>
      </c>
      <c r="Q1317" t="s">
        <v>667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 t="s">
        <v>7</v>
      </c>
      <c r="AC1317" t="s">
        <v>105</v>
      </c>
      <c r="AD1317" t="s">
        <v>667</v>
      </c>
      <c r="AE1317" t="s">
        <v>1705</v>
      </c>
      <c r="AF1317">
        <v>0</v>
      </c>
      <c r="AG1317" t="s">
        <v>1705</v>
      </c>
      <c r="AH1317" t="s">
        <v>21</v>
      </c>
      <c r="AI1317">
        <v>0</v>
      </c>
      <c r="AJ1317">
        <v>0</v>
      </c>
      <c r="AK1317">
        <v>0</v>
      </c>
      <c r="AL1317" t="s">
        <v>154</v>
      </c>
      <c r="AM1317" t="s">
        <v>12</v>
      </c>
      <c r="AN1317" t="s">
        <v>41</v>
      </c>
      <c r="AO1317" t="s">
        <v>830</v>
      </c>
      <c r="AP1317">
        <v>0</v>
      </c>
      <c r="AQ1317" t="s">
        <v>47</v>
      </c>
      <c r="AR1317">
        <v>139409</v>
      </c>
      <c r="AS1317" t="s">
        <v>3402</v>
      </c>
    </row>
    <row r="1318" spans="1:45" x14ac:dyDescent="0.25">
      <c r="A1318" t="s">
        <v>828</v>
      </c>
      <c r="B1318" t="s">
        <v>1134</v>
      </c>
      <c r="C1318" s="1">
        <v>42920</v>
      </c>
      <c r="D1318" t="s">
        <v>2</v>
      </c>
      <c r="E1318">
        <v>36</v>
      </c>
      <c r="F1318">
        <v>2</v>
      </c>
      <c r="G1318">
        <v>0</v>
      </c>
      <c r="H1318">
        <v>0</v>
      </c>
      <c r="I1318">
        <v>0</v>
      </c>
      <c r="J1318">
        <v>0</v>
      </c>
      <c r="K1318">
        <v>2</v>
      </c>
      <c r="L1318">
        <v>0</v>
      </c>
      <c r="M1318">
        <v>0</v>
      </c>
      <c r="N1318">
        <v>2</v>
      </c>
      <c r="O1318">
        <v>2</v>
      </c>
      <c r="P1318">
        <v>4</v>
      </c>
      <c r="Q1318" t="s">
        <v>667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 t="s">
        <v>7</v>
      </c>
      <c r="AC1318" t="s">
        <v>105</v>
      </c>
      <c r="AD1318" t="s">
        <v>667</v>
      </c>
      <c r="AE1318" t="s">
        <v>1705</v>
      </c>
      <c r="AF1318">
        <v>0</v>
      </c>
      <c r="AG1318" t="s">
        <v>1705</v>
      </c>
      <c r="AH1318" t="s">
        <v>21</v>
      </c>
      <c r="AI1318">
        <v>0</v>
      </c>
      <c r="AJ1318">
        <v>0</v>
      </c>
      <c r="AK1318">
        <v>0</v>
      </c>
      <c r="AL1318" t="s">
        <v>154</v>
      </c>
      <c r="AM1318" t="s">
        <v>12</v>
      </c>
      <c r="AN1318" t="s">
        <v>41</v>
      </c>
      <c r="AO1318" t="s">
        <v>830</v>
      </c>
      <c r="AP1318">
        <v>0</v>
      </c>
      <c r="AQ1318" t="s">
        <v>47</v>
      </c>
      <c r="AR1318">
        <v>139416</v>
      </c>
      <c r="AS1318" t="s">
        <v>3403</v>
      </c>
    </row>
    <row r="1319" spans="1:45" x14ac:dyDescent="0.25">
      <c r="A1319" t="s">
        <v>828</v>
      </c>
      <c r="B1319" t="s">
        <v>1134</v>
      </c>
      <c r="C1319" s="1">
        <v>42920</v>
      </c>
      <c r="D1319" t="s">
        <v>2</v>
      </c>
      <c r="E1319">
        <v>24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1</v>
      </c>
      <c r="L1319">
        <v>0</v>
      </c>
      <c r="M1319">
        <v>0</v>
      </c>
      <c r="N1319">
        <v>0</v>
      </c>
      <c r="O1319">
        <v>1</v>
      </c>
      <c r="P1319">
        <v>1</v>
      </c>
      <c r="Q1319" t="s">
        <v>667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 t="s">
        <v>7</v>
      </c>
      <c r="AC1319" t="s">
        <v>105</v>
      </c>
      <c r="AD1319" t="s">
        <v>667</v>
      </c>
      <c r="AE1319" t="s">
        <v>1699</v>
      </c>
      <c r="AF1319">
        <v>0</v>
      </c>
      <c r="AG1319" t="s">
        <v>1699</v>
      </c>
      <c r="AH1319" t="s">
        <v>21</v>
      </c>
      <c r="AI1319">
        <v>0</v>
      </c>
      <c r="AJ1319">
        <v>0</v>
      </c>
      <c r="AK1319">
        <v>0</v>
      </c>
      <c r="AL1319" t="s">
        <v>154</v>
      </c>
      <c r="AM1319" t="s">
        <v>12</v>
      </c>
      <c r="AN1319" t="s">
        <v>41</v>
      </c>
      <c r="AO1319" t="s">
        <v>830</v>
      </c>
      <c r="AP1319">
        <v>0</v>
      </c>
      <c r="AQ1319">
        <v>0</v>
      </c>
      <c r="AR1319">
        <v>139420</v>
      </c>
      <c r="AS1319" t="s">
        <v>3404</v>
      </c>
    </row>
    <row r="1320" spans="1:45" x14ac:dyDescent="0.25">
      <c r="A1320" t="s">
        <v>828</v>
      </c>
      <c r="B1320" t="s">
        <v>1134</v>
      </c>
      <c r="C1320" s="1">
        <v>42920</v>
      </c>
      <c r="D1320" t="s">
        <v>2</v>
      </c>
      <c r="E1320">
        <v>19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2</v>
      </c>
      <c r="L1320">
        <v>0</v>
      </c>
      <c r="M1320">
        <v>0</v>
      </c>
      <c r="N1320">
        <v>0</v>
      </c>
      <c r="O1320">
        <v>2</v>
      </c>
      <c r="P1320">
        <v>2</v>
      </c>
      <c r="Q1320" t="s">
        <v>3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 t="s">
        <v>7</v>
      </c>
      <c r="AC1320" t="s">
        <v>105</v>
      </c>
      <c r="AD1320" t="s">
        <v>3</v>
      </c>
      <c r="AE1320" t="s">
        <v>3</v>
      </c>
      <c r="AF1320">
        <v>0</v>
      </c>
      <c r="AG1320" t="s">
        <v>1691</v>
      </c>
      <c r="AH1320" t="s">
        <v>21</v>
      </c>
      <c r="AI1320">
        <v>0</v>
      </c>
      <c r="AJ1320">
        <v>0</v>
      </c>
      <c r="AK1320">
        <v>0</v>
      </c>
      <c r="AL1320" t="s">
        <v>154</v>
      </c>
      <c r="AM1320" t="s">
        <v>12</v>
      </c>
      <c r="AN1320">
        <v>0</v>
      </c>
      <c r="AO1320" t="s">
        <v>830</v>
      </c>
      <c r="AP1320">
        <v>0</v>
      </c>
      <c r="AQ1320">
        <v>0</v>
      </c>
      <c r="AR1320">
        <v>139443</v>
      </c>
      <c r="AS1320" t="s">
        <v>3405</v>
      </c>
    </row>
    <row r="1321" spans="1:45" x14ac:dyDescent="0.25">
      <c r="A1321" t="s">
        <v>0</v>
      </c>
      <c r="B1321" t="s">
        <v>1</v>
      </c>
      <c r="C1321" s="1">
        <v>42920</v>
      </c>
      <c r="D1321" t="s">
        <v>35</v>
      </c>
      <c r="E1321">
        <v>35</v>
      </c>
      <c r="F1321">
        <v>0</v>
      </c>
      <c r="G1321">
        <v>0</v>
      </c>
      <c r="H1321">
        <v>0</v>
      </c>
      <c r="I1321">
        <v>1</v>
      </c>
      <c r="J1321">
        <v>1</v>
      </c>
      <c r="K1321">
        <v>0</v>
      </c>
      <c r="L1321">
        <v>0</v>
      </c>
      <c r="M1321">
        <v>0</v>
      </c>
      <c r="N1321">
        <v>1</v>
      </c>
      <c r="O1321">
        <v>1</v>
      </c>
      <c r="P1321">
        <v>2</v>
      </c>
      <c r="Q1321" t="s">
        <v>43</v>
      </c>
      <c r="R1321" t="s">
        <v>4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 t="s">
        <v>5</v>
      </c>
      <c r="AA1321" t="s">
        <v>46</v>
      </c>
      <c r="AB1321" t="s">
        <v>7</v>
      </c>
      <c r="AC1321" t="s">
        <v>8</v>
      </c>
      <c r="AD1321" t="s">
        <v>9</v>
      </c>
      <c r="AE1321" t="s">
        <v>65</v>
      </c>
      <c r="AF1321">
        <v>0</v>
      </c>
      <c r="AG1321">
        <v>0</v>
      </c>
      <c r="AH1321" t="s">
        <v>21</v>
      </c>
      <c r="AI1321">
        <v>0</v>
      </c>
      <c r="AJ1321">
        <v>0</v>
      </c>
      <c r="AK1321">
        <v>0</v>
      </c>
      <c r="AL1321" t="s">
        <v>11</v>
      </c>
      <c r="AM1321" t="s">
        <v>26</v>
      </c>
      <c r="AN1321" t="s">
        <v>41</v>
      </c>
      <c r="AO1321" t="s">
        <v>14</v>
      </c>
      <c r="AP1321" t="s">
        <v>15</v>
      </c>
      <c r="AQ1321">
        <v>0</v>
      </c>
      <c r="AR1321">
        <v>139458</v>
      </c>
      <c r="AS1321" t="s">
        <v>3406</v>
      </c>
    </row>
    <row r="1322" spans="1:45" x14ac:dyDescent="0.25">
      <c r="A1322" t="s">
        <v>828</v>
      </c>
      <c r="B1322" t="s">
        <v>1134</v>
      </c>
      <c r="C1322" s="1">
        <v>42920</v>
      </c>
      <c r="D1322" t="s">
        <v>2</v>
      </c>
      <c r="E1322">
        <v>38</v>
      </c>
      <c r="F1322">
        <v>0</v>
      </c>
      <c r="G1322">
        <v>1</v>
      </c>
      <c r="H1322">
        <v>0</v>
      </c>
      <c r="I1322">
        <v>0</v>
      </c>
      <c r="J1322">
        <v>0</v>
      </c>
      <c r="K1322">
        <v>1</v>
      </c>
      <c r="L1322">
        <v>0</v>
      </c>
      <c r="M1322">
        <v>0</v>
      </c>
      <c r="N1322">
        <v>0</v>
      </c>
      <c r="O1322">
        <v>2</v>
      </c>
      <c r="P1322">
        <v>2</v>
      </c>
      <c r="Q1322" t="s">
        <v>3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 t="s">
        <v>7</v>
      </c>
      <c r="AC1322" t="s">
        <v>105</v>
      </c>
      <c r="AD1322" t="s">
        <v>3</v>
      </c>
      <c r="AE1322" t="s">
        <v>1672</v>
      </c>
      <c r="AF1322">
        <v>0</v>
      </c>
      <c r="AG1322" t="s">
        <v>1672</v>
      </c>
      <c r="AH1322" t="s">
        <v>21</v>
      </c>
      <c r="AI1322">
        <v>0</v>
      </c>
      <c r="AJ1322">
        <v>0</v>
      </c>
      <c r="AK1322">
        <v>0</v>
      </c>
      <c r="AL1322" t="s">
        <v>154</v>
      </c>
      <c r="AM1322" t="s">
        <v>12</v>
      </c>
      <c r="AN1322" t="s">
        <v>41</v>
      </c>
      <c r="AO1322" t="s">
        <v>830</v>
      </c>
      <c r="AP1322">
        <v>0</v>
      </c>
      <c r="AQ1322" t="s">
        <v>47</v>
      </c>
      <c r="AR1322">
        <v>139461</v>
      </c>
      <c r="AS1322" t="s">
        <v>3407</v>
      </c>
    </row>
    <row r="1323" spans="1:45" x14ac:dyDescent="0.25">
      <c r="A1323" t="s">
        <v>828</v>
      </c>
      <c r="B1323" t="s">
        <v>1134</v>
      </c>
      <c r="C1323" s="1">
        <v>42920</v>
      </c>
      <c r="D1323" t="s">
        <v>2</v>
      </c>
      <c r="E1323">
        <v>37</v>
      </c>
      <c r="F1323">
        <v>1</v>
      </c>
      <c r="G1323">
        <v>0</v>
      </c>
      <c r="H1323">
        <v>0</v>
      </c>
      <c r="I1323">
        <v>0</v>
      </c>
      <c r="J1323">
        <v>0</v>
      </c>
      <c r="K1323">
        <v>2</v>
      </c>
      <c r="L1323">
        <v>0</v>
      </c>
      <c r="M1323">
        <v>0</v>
      </c>
      <c r="N1323">
        <v>1</v>
      </c>
      <c r="O1323">
        <v>2</v>
      </c>
      <c r="P1323">
        <v>3</v>
      </c>
      <c r="Q1323" t="s">
        <v>3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 t="s">
        <v>7</v>
      </c>
      <c r="AC1323" t="s">
        <v>105</v>
      </c>
      <c r="AD1323" t="s">
        <v>3</v>
      </c>
      <c r="AE1323" t="s">
        <v>1669</v>
      </c>
      <c r="AF1323">
        <v>0</v>
      </c>
      <c r="AG1323" t="s">
        <v>3276</v>
      </c>
      <c r="AH1323" t="s">
        <v>21</v>
      </c>
      <c r="AI1323">
        <v>0</v>
      </c>
      <c r="AJ1323">
        <v>0</v>
      </c>
      <c r="AK1323">
        <v>0</v>
      </c>
      <c r="AL1323" t="s">
        <v>154</v>
      </c>
      <c r="AM1323" t="s">
        <v>12</v>
      </c>
      <c r="AN1323" t="s">
        <v>41</v>
      </c>
      <c r="AO1323" t="s">
        <v>830</v>
      </c>
      <c r="AP1323">
        <v>0</v>
      </c>
      <c r="AQ1323" t="s">
        <v>964</v>
      </c>
      <c r="AR1323">
        <v>139486</v>
      </c>
      <c r="AS1323" t="s">
        <v>3408</v>
      </c>
    </row>
    <row r="1324" spans="1:45" x14ac:dyDescent="0.25">
      <c r="A1324" t="s">
        <v>828</v>
      </c>
      <c r="B1324" t="s">
        <v>1134</v>
      </c>
      <c r="C1324" s="1">
        <v>42920</v>
      </c>
      <c r="D1324" t="s">
        <v>2</v>
      </c>
      <c r="E1324">
        <v>26</v>
      </c>
      <c r="F1324">
        <v>0</v>
      </c>
      <c r="G1324">
        <v>1</v>
      </c>
      <c r="H1324">
        <v>0</v>
      </c>
      <c r="I1324">
        <v>0</v>
      </c>
      <c r="J1324">
        <v>0</v>
      </c>
      <c r="K1324">
        <v>1</v>
      </c>
      <c r="L1324">
        <v>0</v>
      </c>
      <c r="M1324">
        <v>0</v>
      </c>
      <c r="N1324">
        <v>0</v>
      </c>
      <c r="O1324">
        <v>2</v>
      </c>
      <c r="P1324">
        <v>2</v>
      </c>
      <c r="Q1324" t="s">
        <v>667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 t="s">
        <v>7</v>
      </c>
      <c r="AC1324" t="s">
        <v>105</v>
      </c>
      <c r="AD1324" t="s">
        <v>667</v>
      </c>
      <c r="AE1324" t="s">
        <v>1705</v>
      </c>
      <c r="AF1324">
        <v>0</v>
      </c>
      <c r="AG1324" t="s">
        <v>1705</v>
      </c>
      <c r="AH1324" t="s">
        <v>21</v>
      </c>
      <c r="AI1324">
        <v>0</v>
      </c>
      <c r="AJ1324">
        <v>0</v>
      </c>
      <c r="AK1324">
        <v>0</v>
      </c>
      <c r="AL1324">
        <v>0</v>
      </c>
      <c r="AM1324" t="s">
        <v>40</v>
      </c>
      <c r="AN1324" t="s">
        <v>41</v>
      </c>
      <c r="AO1324" t="s">
        <v>830</v>
      </c>
      <c r="AP1324">
        <v>0</v>
      </c>
      <c r="AQ1324" t="s">
        <v>47</v>
      </c>
      <c r="AR1324">
        <v>139510</v>
      </c>
      <c r="AS1324" t="s">
        <v>3409</v>
      </c>
    </row>
    <row r="1325" spans="1:45" x14ac:dyDescent="0.25">
      <c r="A1325" t="s">
        <v>828</v>
      </c>
      <c r="B1325" t="s">
        <v>1134</v>
      </c>
      <c r="C1325" s="1">
        <v>42920</v>
      </c>
      <c r="D1325" t="s">
        <v>2</v>
      </c>
      <c r="E1325">
        <v>17</v>
      </c>
      <c r="F1325">
        <v>0</v>
      </c>
      <c r="G1325">
        <v>0</v>
      </c>
      <c r="H1325">
        <v>0</v>
      </c>
      <c r="I1325">
        <v>1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1</v>
      </c>
      <c r="P1325">
        <v>1</v>
      </c>
      <c r="Q1325" t="s">
        <v>3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 t="s">
        <v>7</v>
      </c>
      <c r="AC1325" t="s">
        <v>105</v>
      </c>
      <c r="AD1325" t="s">
        <v>3</v>
      </c>
      <c r="AE1325" t="s">
        <v>3</v>
      </c>
      <c r="AF1325">
        <v>0</v>
      </c>
      <c r="AG1325" t="s">
        <v>3410</v>
      </c>
      <c r="AH1325" t="s">
        <v>21</v>
      </c>
      <c r="AI1325">
        <v>0</v>
      </c>
      <c r="AJ1325">
        <v>0</v>
      </c>
      <c r="AK1325">
        <v>0</v>
      </c>
      <c r="AL1325" t="s">
        <v>154</v>
      </c>
      <c r="AM1325" t="s">
        <v>12</v>
      </c>
      <c r="AN1325" t="s">
        <v>41</v>
      </c>
      <c r="AO1325" t="s">
        <v>830</v>
      </c>
      <c r="AP1325">
        <v>0</v>
      </c>
      <c r="AQ1325">
        <v>0</v>
      </c>
      <c r="AR1325">
        <v>139536</v>
      </c>
      <c r="AS1325" t="s">
        <v>3411</v>
      </c>
    </row>
    <row r="1326" spans="1:45" x14ac:dyDescent="0.25">
      <c r="A1326" t="s">
        <v>828</v>
      </c>
      <c r="B1326" t="s">
        <v>1134</v>
      </c>
      <c r="C1326" s="1">
        <v>42920</v>
      </c>
      <c r="D1326" t="s">
        <v>2</v>
      </c>
      <c r="E1326">
        <v>20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1</v>
      </c>
      <c r="L1326">
        <v>0</v>
      </c>
      <c r="M1326">
        <v>0</v>
      </c>
      <c r="N1326">
        <v>0</v>
      </c>
      <c r="O1326">
        <v>1</v>
      </c>
      <c r="P1326">
        <v>1</v>
      </c>
      <c r="Q1326" t="s">
        <v>667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 t="s">
        <v>7</v>
      </c>
      <c r="AC1326" t="s">
        <v>105</v>
      </c>
      <c r="AD1326" t="s">
        <v>667</v>
      </c>
      <c r="AE1326" t="s">
        <v>1704</v>
      </c>
      <c r="AF1326">
        <v>0</v>
      </c>
      <c r="AG1326" t="s">
        <v>1704</v>
      </c>
      <c r="AH1326" t="s">
        <v>21</v>
      </c>
      <c r="AI1326">
        <v>0</v>
      </c>
      <c r="AJ1326">
        <v>0</v>
      </c>
      <c r="AK1326">
        <v>0</v>
      </c>
      <c r="AL1326" t="s">
        <v>154</v>
      </c>
      <c r="AM1326" t="s">
        <v>12</v>
      </c>
      <c r="AN1326" t="s">
        <v>41</v>
      </c>
      <c r="AO1326" t="s">
        <v>830</v>
      </c>
      <c r="AP1326">
        <v>0</v>
      </c>
      <c r="AQ1326">
        <v>0</v>
      </c>
      <c r="AR1326">
        <v>139551</v>
      </c>
      <c r="AS1326" t="s">
        <v>3412</v>
      </c>
    </row>
    <row r="1327" spans="1:45" x14ac:dyDescent="0.25">
      <c r="A1327" t="s">
        <v>828</v>
      </c>
      <c r="B1327" t="s">
        <v>1134</v>
      </c>
      <c r="C1327" s="1">
        <v>42920</v>
      </c>
      <c r="D1327" t="s">
        <v>2</v>
      </c>
      <c r="E1327">
        <v>18</v>
      </c>
      <c r="F1327">
        <v>0</v>
      </c>
      <c r="G1327">
        <v>0</v>
      </c>
      <c r="H1327">
        <v>1</v>
      </c>
      <c r="I1327">
        <v>1</v>
      </c>
      <c r="J1327">
        <v>0</v>
      </c>
      <c r="K1327">
        <v>1</v>
      </c>
      <c r="L1327">
        <v>0</v>
      </c>
      <c r="M1327">
        <v>0</v>
      </c>
      <c r="N1327">
        <v>1</v>
      </c>
      <c r="O1327">
        <v>2</v>
      </c>
      <c r="P1327">
        <v>3</v>
      </c>
      <c r="Q1327" t="s">
        <v>3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 t="s">
        <v>7</v>
      </c>
      <c r="AC1327" t="s">
        <v>105</v>
      </c>
      <c r="AD1327" t="s">
        <v>3</v>
      </c>
      <c r="AE1327" t="s">
        <v>1669</v>
      </c>
      <c r="AF1327">
        <v>0</v>
      </c>
      <c r="AG1327" t="s">
        <v>3276</v>
      </c>
      <c r="AH1327" t="s">
        <v>21</v>
      </c>
      <c r="AI1327">
        <v>0</v>
      </c>
      <c r="AJ1327">
        <v>0</v>
      </c>
      <c r="AK1327">
        <v>0</v>
      </c>
      <c r="AL1327" t="s">
        <v>154</v>
      </c>
      <c r="AM1327" t="s">
        <v>12</v>
      </c>
      <c r="AN1327" t="s">
        <v>41</v>
      </c>
      <c r="AO1327" t="s">
        <v>830</v>
      </c>
      <c r="AP1327">
        <v>0</v>
      </c>
      <c r="AQ1327">
        <v>0</v>
      </c>
      <c r="AR1327">
        <v>139575</v>
      </c>
      <c r="AS1327" t="s">
        <v>3413</v>
      </c>
    </row>
    <row r="1328" spans="1:45" x14ac:dyDescent="0.25">
      <c r="A1328" t="s">
        <v>828</v>
      </c>
      <c r="B1328" t="s">
        <v>1134</v>
      </c>
      <c r="C1328" s="1">
        <v>42920</v>
      </c>
      <c r="D1328" t="s">
        <v>2</v>
      </c>
      <c r="E1328">
        <v>61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1</v>
      </c>
      <c r="N1328">
        <v>0</v>
      </c>
      <c r="O1328">
        <v>1</v>
      </c>
      <c r="P1328">
        <v>1</v>
      </c>
      <c r="Q1328" t="s">
        <v>667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 t="s">
        <v>7</v>
      </c>
      <c r="AC1328" t="s">
        <v>105</v>
      </c>
      <c r="AD1328" t="s">
        <v>667</v>
      </c>
      <c r="AE1328" t="s">
        <v>1701</v>
      </c>
      <c r="AF1328">
        <v>0</v>
      </c>
      <c r="AG1328" t="s">
        <v>1701</v>
      </c>
      <c r="AH1328" t="s">
        <v>21</v>
      </c>
      <c r="AI1328">
        <v>0</v>
      </c>
      <c r="AJ1328">
        <v>0</v>
      </c>
      <c r="AK1328">
        <v>0</v>
      </c>
      <c r="AL1328" t="s">
        <v>154</v>
      </c>
      <c r="AM1328" t="s">
        <v>40</v>
      </c>
      <c r="AN1328">
        <v>0</v>
      </c>
      <c r="AO1328" t="s">
        <v>830</v>
      </c>
      <c r="AP1328">
        <v>0</v>
      </c>
      <c r="AQ1328">
        <v>0</v>
      </c>
      <c r="AR1328">
        <v>139666</v>
      </c>
      <c r="AS1328" t="s">
        <v>3414</v>
      </c>
    </row>
    <row r="1329" spans="1:45" x14ac:dyDescent="0.25">
      <c r="A1329" t="s">
        <v>828</v>
      </c>
      <c r="B1329" t="s">
        <v>1134</v>
      </c>
      <c r="C1329" s="1">
        <v>42920</v>
      </c>
      <c r="D1329" t="s">
        <v>2</v>
      </c>
      <c r="E1329">
        <v>36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1</v>
      </c>
      <c r="L1329">
        <v>0</v>
      </c>
      <c r="M1329">
        <v>0</v>
      </c>
      <c r="N1329">
        <v>0</v>
      </c>
      <c r="O1329">
        <v>1</v>
      </c>
      <c r="P1329">
        <v>1</v>
      </c>
      <c r="Q1329" t="s">
        <v>667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 t="s">
        <v>7</v>
      </c>
      <c r="AC1329" t="s">
        <v>105</v>
      </c>
      <c r="AD1329" t="s">
        <v>667</v>
      </c>
      <c r="AE1329" t="s">
        <v>1700</v>
      </c>
      <c r="AF1329">
        <v>0</v>
      </c>
      <c r="AG1329" t="s">
        <v>1700</v>
      </c>
      <c r="AH1329" t="s">
        <v>21</v>
      </c>
      <c r="AI1329">
        <v>0</v>
      </c>
      <c r="AJ1329">
        <v>0</v>
      </c>
      <c r="AK1329">
        <v>0</v>
      </c>
      <c r="AL1329" t="s">
        <v>154</v>
      </c>
      <c r="AM1329" t="s">
        <v>40</v>
      </c>
      <c r="AN1329" t="s">
        <v>41</v>
      </c>
      <c r="AO1329" t="s">
        <v>830</v>
      </c>
      <c r="AP1329">
        <v>0</v>
      </c>
      <c r="AQ1329">
        <v>0</v>
      </c>
      <c r="AR1329">
        <v>139840</v>
      </c>
      <c r="AS1329" t="s">
        <v>3415</v>
      </c>
    </row>
    <row r="1330" spans="1:45" x14ac:dyDescent="0.25">
      <c r="A1330" t="s">
        <v>828</v>
      </c>
      <c r="B1330" t="s">
        <v>1134</v>
      </c>
      <c r="C1330" s="1">
        <v>42920</v>
      </c>
      <c r="D1330" t="s">
        <v>2</v>
      </c>
      <c r="E1330">
        <v>36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1</v>
      </c>
      <c r="L1330">
        <v>0</v>
      </c>
      <c r="M1330">
        <v>0</v>
      </c>
      <c r="N1330">
        <v>0</v>
      </c>
      <c r="O1330">
        <v>1</v>
      </c>
      <c r="P1330">
        <v>1</v>
      </c>
      <c r="Q1330" t="s">
        <v>723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 t="s">
        <v>7</v>
      </c>
      <c r="AC1330" t="s">
        <v>105</v>
      </c>
      <c r="AD1330" t="s">
        <v>723</v>
      </c>
      <c r="AE1330" t="s">
        <v>1690</v>
      </c>
      <c r="AF1330">
        <v>0</v>
      </c>
      <c r="AG1330" t="s">
        <v>1690</v>
      </c>
      <c r="AH1330" t="s">
        <v>21</v>
      </c>
      <c r="AI1330">
        <v>0</v>
      </c>
      <c r="AJ1330">
        <v>0</v>
      </c>
      <c r="AK1330">
        <v>0</v>
      </c>
      <c r="AL1330" t="s">
        <v>154</v>
      </c>
      <c r="AM1330" t="s">
        <v>40</v>
      </c>
      <c r="AN1330" t="s">
        <v>41</v>
      </c>
      <c r="AO1330" t="s">
        <v>830</v>
      </c>
      <c r="AP1330">
        <v>0</v>
      </c>
      <c r="AQ1330">
        <v>0</v>
      </c>
      <c r="AR1330">
        <v>139864</v>
      </c>
      <c r="AS1330" t="s">
        <v>3416</v>
      </c>
    </row>
    <row r="1331" spans="1:45" x14ac:dyDescent="0.25">
      <c r="A1331" t="s">
        <v>631</v>
      </c>
      <c r="B1331" t="s">
        <v>1</v>
      </c>
      <c r="C1331" s="1">
        <v>42921</v>
      </c>
      <c r="D1331" t="s">
        <v>2</v>
      </c>
      <c r="E1331">
        <v>29</v>
      </c>
      <c r="F1331">
        <v>2</v>
      </c>
      <c r="G1331">
        <v>1</v>
      </c>
      <c r="H1331">
        <v>2</v>
      </c>
      <c r="I1331">
        <v>1</v>
      </c>
      <c r="J1331">
        <v>1</v>
      </c>
      <c r="K1331">
        <v>1</v>
      </c>
      <c r="L1331">
        <v>0</v>
      </c>
      <c r="M1331">
        <v>1</v>
      </c>
      <c r="N1331">
        <v>5</v>
      </c>
      <c r="O1331">
        <v>4</v>
      </c>
      <c r="P1331">
        <v>9</v>
      </c>
      <c r="Q1331" t="s">
        <v>531</v>
      </c>
      <c r="R1331" t="s">
        <v>7</v>
      </c>
      <c r="S1331" t="s">
        <v>44</v>
      </c>
      <c r="T1331" t="s">
        <v>531</v>
      </c>
      <c r="U1331" t="s">
        <v>133</v>
      </c>
      <c r="V1331">
        <v>0</v>
      </c>
      <c r="W1331">
        <v>0</v>
      </c>
      <c r="X1331" t="s">
        <v>21</v>
      </c>
      <c r="Y1331">
        <v>0</v>
      </c>
      <c r="Z1331">
        <v>0</v>
      </c>
      <c r="AA1331">
        <v>0</v>
      </c>
      <c r="AB1331" t="s">
        <v>7</v>
      </c>
      <c r="AC1331" t="s">
        <v>44</v>
      </c>
      <c r="AD1331" t="s">
        <v>129</v>
      </c>
      <c r="AE1331" t="s">
        <v>820</v>
      </c>
      <c r="AF1331">
        <v>0</v>
      </c>
      <c r="AG1331">
        <v>0</v>
      </c>
      <c r="AH1331" t="s">
        <v>21</v>
      </c>
      <c r="AI1331">
        <v>0</v>
      </c>
      <c r="AJ1331">
        <v>0</v>
      </c>
      <c r="AK1331">
        <v>0</v>
      </c>
      <c r="AL1331" t="s">
        <v>427</v>
      </c>
      <c r="AM1331" t="s">
        <v>26</v>
      </c>
      <c r="AN1331" t="s">
        <v>41</v>
      </c>
      <c r="AO1331" t="s">
        <v>359</v>
      </c>
      <c r="AP1331" t="s">
        <v>15</v>
      </c>
      <c r="AQ1331" t="s">
        <v>278</v>
      </c>
      <c r="AR1331">
        <v>140147</v>
      </c>
      <c r="AS1331" t="s">
        <v>3417</v>
      </c>
    </row>
    <row r="1332" spans="1:45" x14ac:dyDescent="0.25">
      <c r="A1332" t="s">
        <v>631</v>
      </c>
      <c r="B1332" t="s">
        <v>1</v>
      </c>
      <c r="C1332" s="1">
        <v>42921</v>
      </c>
      <c r="D1332" t="s">
        <v>2</v>
      </c>
      <c r="E1332">
        <v>27</v>
      </c>
      <c r="F1332">
        <v>3</v>
      </c>
      <c r="G1332">
        <v>1</v>
      </c>
      <c r="H1332">
        <v>1</v>
      </c>
      <c r="I1332">
        <v>1</v>
      </c>
      <c r="J1332">
        <v>0</v>
      </c>
      <c r="K1332">
        <v>1</v>
      </c>
      <c r="L1332">
        <v>0</v>
      </c>
      <c r="M1332">
        <v>0</v>
      </c>
      <c r="N1332">
        <v>4</v>
      </c>
      <c r="O1332">
        <v>3</v>
      </c>
      <c r="P1332">
        <v>7</v>
      </c>
      <c r="Q1332" t="s">
        <v>531</v>
      </c>
      <c r="R1332" t="s">
        <v>7</v>
      </c>
      <c r="S1332" t="s">
        <v>44</v>
      </c>
      <c r="T1332" t="s">
        <v>531</v>
      </c>
      <c r="U1332" t="s">
        <v>882</v>
      </c>
      <c r="V1332">
        <v>0</v>
      </c>
      <c r="W1332">
        <v>0</v>
      </c>
      <c r="X1332" t="s">
        <v>21</v>
      </c>
      <c r="Y1332">
        <v>0</v>
      </c>
      <c r="Z1332">
        <v>0</v>
      </c>
      <c r="AA1332">
        <v>0</v>
      </c>
      <c r="AB1332" t="s">
        <v>7</v>
      </c>
      <c r="AC1332" t="s">
        <v>44</v>
      </c>
      <c r="AD1332" t="s">
        <v>129</v>
      </c>
      <c r="AE1332" t="s">
        <v>637</v>
      </c>
      <c r="AF1332">
        <v>0</v>
      </c>
      <c r="AG1332">
        <v>0</v>
      </c>
      <c r="AH1332" t="s">
        <v>21</v>
      </c>
      <c r="AI1332">
        <v>0</v>
      </c>
      <c r="AJ1332">
        <v>0</v>
      </c>
      <c r="AK1332">
        <v>0</v>
      </c>
      <c r="AL1332" t="s">
        <v>11</v>
      </c>
      <c r="AM1332" t="s">
        <v>49</v>
      </c>
      <c r="AN1332" t="s">
        <v>41</v>
      </c>
      <c r="AO1332" t="s">
        <v>359</v>
      </c>
      <c r="AP1332" t="s">
        <v>15</v>
      </c>
      <c r="AQ1332" t="s">
        <v>3076</v>
      </c>
      <c r="AR1332">
        <v>140148</v>
      </c>
      <c r="AS1332" t="s">
        <v>3418</v>
      </c>
    </row>
    <row r="1333" spans="1:45" x14ac:dyDescent="0.25">
      <c r="A1333" t="s">
        <v>631</v>
      </c>
      <c r="B1333" t="s">
        <v>1</v>
      </c>
      <c r="C1333" s="1">
        <v>42921</v>
      </c>
      <c r="D1333" t="s">
        <v>35</v>
      </c>
      <c r="E1333">
        <v>31</v>
      </c>
      <c r="F1333">
        <v>3</v>
      </c>
      <c r="G1333">
        <v>2</v>
      </c>
      <c r="H1333">
        <v>1</v>
      </c>
      <c r="I1333">
        <v>2</v>
      </c>
      <c r="J1333">
        <v>1</v>
      </c>
      <c r="K1333">
        <v>1</v>
      </c>
      <c r="L1333">
        <v>0</v>
      </c>
      <c r="M1333">
        <v>1</v>
      </c>
      <c r="N1333">
        <v>5</v>
      </c>
      <c r="O1333">
        <v>6</v>
      </c>
      <c r="P1333">
        <v>11</v>
      </c>
      <c r="Q1333" t="s">
        <v>531</v>
      </c>
      <c r="R1333" t="s">
        <v>7</v>
      </c>
      <c r="S1333" t="s">
        <v>44</v>
      </c>
      <c r="T1333" t="s">
        <v>531</v>
      </c>
      <c r="U1333" t="s">
        <v>133</v>
      </c>
      <c r="V1333">
        <v>0</v>
      </c>
      <c r="W1333">
        <v>0</v>
      </c>
      <c r="X1333" t="s">
        <v>21</v>
      </c>
      <c r="Y1333">
        <v>0</v>
      </c>
      <c r="Z1333">
        <v>0</v>
      </c>
      <c r="AA1333">
        <v>0</v>
      </c>
      <c r="AB1333" t="s">
        <v>7</v>
      </c>
      <c r="AC1333" t="s">
        <v>44</v>
      </c>
      <c r="AD1333" t="s">
        <v>129</v>
      </c>
      <c r="AE1333" t="s">
        <v>634</v>
      </c>
      <c r="AF1333">
        <v>0</v>
      </c>
      <c r="AG1333">
        <v>0</v>
      </c>
      <c r="AH1333" t="s">
        <v>21</v>
      </c>
      <c r="AI1333">
        <v>0</v>
      </c>
      <c r="AJ1333">
        <v>0</v>
      </c>
      <c r="AK1333">
        <v>0</v>
      </c>
      <c r="AL1333" t="s">
        <v>427</v>
      </c>
      <c r="AM1333" t="s">
        <v>818</v>
      </c>
      <c r="AN1333" t="s">
        <v>13</v>
      </c>
      <c r="AO1333" t="s">
        <v>359</v>
      </c>
      <c r="AP1333" t="s">
        <v>15</v>
      </c>
      <c r="AQ1333" t="s">
        <v>193</v>
      </c>
      <c r="AR1333">
        <v>140149</v>
      </c>
      <c r="AS1333" t="s">
        <v>3419</v>
      </c>
    </row>
    <row r="1334" spans="1:45" x14ac:dyDescent="0.25">
      <c r="A1334" t="s">
        <v>631</v>
      </c>
      <c r="B1334" t="s">
        <v>1</v>
      </c>
      <c r="C1334" s="1">
        <v>42921</v>
      </c>
      <c r="D1334" t="s">
        <v>2</v>
      </c>
      <c r="E1334">
        <v>33</v>
      </c>
      <c r="F1334">
        <v>4</v>
      </c>
      <c r="G1334">
        <v>3</v>
      </c>
      <c r="H1334">
        <v>1</v>
      </c>
      <c r="I1334">
        <v>2</v>
      </c>
      <c r="J1334">
        <v>0</v>
      </c>
      <c r="K1334">
        <v>1</v>
      </c>
      <c r="L1334">
        <v>0</v>
      </c>
      <c r="M1334">
        <v>1</v>
      </c>
      <c r="N1334">
        <v>5</v>
      </c>
      <c r="O1334">
        <v>7</v>
      </c>
      <c r="P1334">
        <v>12</v>
      </c>
      <c r="Q1334" t="s">
        <v>531</v>
      </c>
      <c r="R1334" t="s">
        <v>7</v>
      </c>
      <c r="S1334" t="s">
        <v>44</v>
      </c>
      <c r="T1334" t="s">
        <v>531</v>
      </c>
      <c r="U1334" t="s">
        <v>133</v>
      </c>
      <c r="V1334">
        <v>0</v>
      </c>
      <c r="W1334">
        <v>0</v>
      </c>
      <c r="X1334" t="s">
        <v>21</v>
      </c>
      <c r="Y1334">
        <v>0</v>
      </c>
      <c r="Z1334">
        <v>0</v>
      </c>
      <c r="AA1334">
        <v>0</v>
      </c>
      <c r="AB1334" t="s">
        <v>7</v>
      </c>
      <c r="AC1334" t="s">
        <v>44</v>
      </c>
      <c r="AD1334" t="s">
        <v>129</v>
      </c>
      <c r="AE1334" t="s">
        <v>634</v>
      </c>
      <c r="AF1334">
        <v>0</v>
      </c>
      <c r="AG1334">
        <v>0</v>
      </c>
      <c r="AH1334" t="s">
        <v>21</v>
      </c>
      <c r="AI1334">
        <v>0</v>
      </c>
      <c r="AJ1334">
        <v>0</v>
      </c>
      <c r="AK1334">
        <v>0</v>
      </c>
      <c r="AL1334" t="s">
        <v>11</v>
      </c>
      <c r="AM1334" t="s">
        <v>818</v>
      </c>
      <c r="AN1334" t="s">
        <v>13</v>
      </c>
      <c r="AO1334" t="s">
        <v>830</v>
      </c>
      <c r="AP1334" t="s">
        <v>15</v>
      </c>
      <c r="AQ1334" t="s">
        <v>3076</v>
      </c>
      <c r="AR1334">
        <v>140150</v>
      </c>
      <c r="AS1334" t="s">
        <v>3420</v>
      </c>
    </row>
    <row r="1335" spans="1:45" x14ac:dyDescent="0.25">
      <c r="A1335" t="s">
        <v>631</v>
      </c>
      <c r="B1335" t="s">
        <v>1</v>
      </c>
      <c r="C1335" s="1">
        <v>42921</v>
      </c>
      <c r="D1335" t="s">
        <v>2</v>
      </c>
      <c r="E1335">
        <v>40</v>
      </c>
      <c r="F1335">
        <v>1</v>
      </c>
      <c r="G1335">
        <v>3</v>
      </c>
      <c r="H1335">
        <v>1</v>
      </c>
      <c r="I1335">
        <v>1</v>
      </c>
      <c r="J1335">
        <v>1</v>
      </c>
      <c r="K1335">
        <v>1</v>
      </c>
      <c r="L1335">
        <v>0</v>
      </c>
      <c r="M1335">
        <v>0</v>
      </c>
      <c r="N1335">
        <v>3</v>
      </c>
      <c r="O1335">
        <v>5</v>
      </c>
      <c r="P1335">
        <v>8</v>
      </c>
      <c r="Q1335" t="s">
        <v>897</v>
      </c>
      <c r="R1335" t="s">
        <v>7</v>
      </c>
      <c r="S1335" t="s">
        <v>44</v>
      </c>
      <c r="T1335" t="s">
        <v>531</v>
      </c>
      <c r="U1335" t="s">
        <v>870</v>
      </c>
      <c r="V1335">
        <v>0</v>
      </c>
      <c r="W1335">
        <v>0</v>
      </c>
      <c r="X1335" t="s">
        <v>21</v>
      </c>
      <c r="Y1335">
        <v>0</v>
      </c>
      <c r="Z1335">
        <v>0</v>
      </c>
      <c r="AA1335">
        <v>0</v>
      </c>
      <c r="AB1335" t="s">
        <v>7</v>
      </c>
      <c r="AC1335" t="s">
        <v>44</v>
      </c>
      <c r="AD1335" t="s">
        <v>129</v>
      </c>
      <c r="AE1335" t="s">
        <v>824</v>
      </c>
      <c r="AF1335">
        <v>0</v>
      </c>
      <c r="AG1335">
        <v>0</v>
      </c>
      <c r="AH1335" t="s">
        <v>21</v>
      </c>
      <c r="AI1335">
        <v>0</v>
      </c>
      <c r="AJ1335">
        <v>0</v>
      </c>
      <c r="AK1335">
        <v>0</v>
      </c>
      <c r="AL1335" t="s">
        <v>11</v>
      </c>
      <c r="AM1335" t="s">
        <v>26</v>
      </c>
      <c r="AN1335" t="s">
        <v>13</v>
      </c>
      <c r="AO1335" t="s">
        <v>830</v>
      </c>
      <c r="AP1335" t="s">
        <v>15</v>
      </c>
      <c r="AQ1335" t="s">
        <v>91</v>
      </c>
      <c r="AR1335">
        <v>140151</v>
      </c>
      <c r="AS1335" t="s">
        <v>3421</v>
      </c>
    </row>
    <row r="1336" spans="1:45" x14ac:dyDescent="0.25">
      <c r="A1336" t="s">
        <v>631</v>
      </c>
      <c r="B1336" t="s">
        <v>1</v>
      </c>
      <c r="C1336" s="1">
        <v>42921</v>
      </c>
      <c r="D1336" t="s">
        <v>35</v>
      </c>
      <c r="E1336">
        <v>35</v>
      </c>
      <c r="F1336">
        <v>2</v>
      </c>
      <c r="G1336">
        <v>1</v>
      </c>
      <c r="H1336">
        <v>2</v>
      </c>
      <c r="I1336">
        <v>0</v>
      </c>
      <c r="J1336">
        <v>1</v>
      </c>
      <c r="K1336">
        <v>1</v>
      </c>
      <c r="L1336">
        <v>0</v>
      </c>
      <c r="M1336">
        <v>1</v>
      </c>
      <c r="N1336">
        <v>5</v>
      </c>
      <c r="O1336">
        <v>3</v>
      </c>
      <c r="P1336">
        <v>8</v>
      </c>
      <c r="Q1336" t="s">
        <v>493</v>
      </c>
      <c r="R1336" t="s">
        <v>7</v>
      </c>
      <c r="S1336" t="s">
        <v>44</v>
      </c>
      <c r="T1336" t="s">
        <v>493</v>
      </c>
      <c r="U1336" t="s">
        <v>1517</v>
      </c>
      <c r="V1336">
        <v>0</v>
      </c>
      <c r="W1336">
        <v>0</v>
      </c>
      <c r="X1336" t="s">
        <v>21</v>
      </c>
      <c r="Y1336">
        <v>0</v>
      </c>
      <c r="Z1336">
        <v>0</v>
      </c>
      <c r="AA1336">
        <v>0</v>
      </c>
      <c r="AB1336" t="s">
        <v>7</v>
      </c>
      <c r="AC1336" t="s">
        <v>44</v>
      </c>
      <c r="AD1336" t="s">
        <v>129</v>
      </c>
      <c r="AE1336" t="s">
        <v>634</v>
      </c>
      <c r="AF1336">
        <v>0</v>
      </c>
      <c r="AG1336">
        <v>0</v>
      </c>
      <c r="AH1336" t="s">
        <v>21</v>
      </c>
      <c r="AI1336">
        <v>0</v>
      </c>
      <c r="AJ1336">
        <v>0</v>
      </c>
      <c r="AK1336">
        <v>0</v>
      </c>
      <c r="AL1336" t="s">
        <v>427</v>
      </c>
      <c r="AM1336" t="s">
        <v>26</v>
      </c>
      <c r="AN1336" t="s">
        <v>41</v>
      </c>
      <c r="AO1336" t="s">
        <v>830</v>
      </c>
      <c r="AP1336" t="s">
        <v>15</v>
      </c>
      <c r="AQ1336" t="s">
        <v>193</v>
      </c>
      <c r="AR1336">
        <v>140152</v>
      </c>
      <c r="AS1336" t="s">
        <v>3422</v>
      </c>
    </row>
    <row r="1337" spans="1:45" x14ac:dyDescent="0.25">
      <c r="A1337" t="s">
        <v>631</v>
      </c>
      <c r="B1337" t="s">
        <v>1</v>
      </c>
      <c r="C1337" s="1">
        <v>42921</v>
      </c>
      <c r="D1337" t="s">
        <v>35</v>
      </c>
      <c r="E1337">
        <v>41</v>
      </c>
      <c r="F1337">
        <v>2</v>
      </c>
      <c r="G1337">
        <v>1</v>
      </c>
      <c r="H1337">
        <v>1</v>
      </c>
      <c r="I1337">
        <v>2</v>
      </c>
      <c r="J1337">
        <v>1</v>
      </c>
      <c r="K1337">
        <v>1</v>
      </c>
      <c r="L1337">
        <v>0</v>
      </c>
      <c r="M1337">
        <v>0</v>
      </c>
      <c r="N1337">
        <v>4</v>
      </c>
      <c r="O1337">
        <v>4</v>
      </c>
      <c r="P1337">
        <v>8</v>
      </c>
      <c r="Q1337" t="s">
        <v>183</v>
      </c>
      <c r="R1337" t="s">
        <v>854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 t="s">
        <v>5</v>
      </c>
      <c r="AA1337" t="s">
        <v>855</v>
      </c>
      <c r="AB1337" t="s">
        <v>7</v>
      </c>
      <c r="AC1337" t="s">
        <v>44</v>
      </c>
      <c r="AD1337" t="s">
        <v>129</v>
      </c>
      <c r="AE1337" t="s">
        <v>634</v>
      </c>
      <c r="AF1337">
        <v>0</v>
      </c>
      <c r="AG1337">
        <v>0</v>
      </c>
      <c r="AH1337" t="s">
        <v>21</v>
      </c>
      <c r="AI1337">
        <v>0</v>
      </c>
      <c r="AJ1337">
        <v>0</v>
      </c>
      <c r="AK1337">
        <v>0</v>
      </c>
      <c r="AL1337" t="s">
        <v>11</v>
      </c>
      <c r="AM1337" t="s">
        <v>22</v>
      </c>
      <c r="AN1337" t="s">
        <v>13</v>
      </c>
      <c r="AO1337" t="s">
        <v>830</v>
      </c>
      <c r="AP1337" t="s">
        <v>28</v>
      </c>
      <c r="AQ1337" t="s">
        <v>884</v>
      </c>
      <c r="AR1337">
        <v>140155</v>
      </c>
      <c r="AS1337" t="s">
        <v>3423</v>
      </c>
    </row>
    <row r="1338" spans="1:45" x14ac:dyDescent="0.25">
      <c r="A1338" t="s">
        <v>631</v>
      </c>
      <c r="B1338" t="s">
        <v>1</v>
      </c>
      <c r="C1338" s="1">
        <v>42921</v>
      </c>
      <c r="D1338" t="s">
        <v>2</v>
      </c>
      <c r="E1338">
        <v>30</v>
      </c>
      <c r="F1338">
        <v>1</v>
      </c>
      <c r="G1338">
        <v>1</v>
      </c>
      <c r="H1338">
        <v>0</v>
      </c>
      <c r="I1338">
        <v>0</v>
      </c>
      <c r="J1338">
        <v>0</v>
      </c>
      <c r="K1338">
        <v>1</v>
      </c>
      <c r="L1338">
        <v>0</v>
      </c>
      <c r="M1338">
        <v>0</v>
      </c>
      <c r="N1338">
        <v>1</v>
      </c>
      <c r="O1338">
        <v>2</v>
      </c>
      <c r="P1338">
        <v>3</v>
      </c>
      <c r="Q1338" t="s">
        <v>125</v>
      </c>
      <c r="R1338" t="s">
        <v>7</v>
      </c>
      <c r="S1338" t="s">
        <v>105</v>
      </c>
      <c r="T1338" t="s">
        <v>125</v>
      </c>
      <c r="U1338" t="s">
        <v>408</v>
      </c>
      <c r="V1338">
        <v>0</v>
      </c>
      <c r="W1338">
        <v>0</v>
      </c>
      <c r="X1338" t="s">
        <v>21</v>
      </c>
      <c r="Y1338">
        <v>0</v>
      </c>
      <c r="Z1338">
        <v>0</v>
      </c>
      <c r="AA1338">
        <v>0</v>
      </c>
      <c r="AB1338" t="s">
        <v>7</v>
      </c>
      <c r="AC1338" t="s">
        <v>44</v>
      </c>
      <c r="AD1338" t="s">
        <v>129</v>
      </c>
      <c r="AE1338" t="s">
        <v>634</v>
      </c>
      <c r="AF1338">
        <v>0</v>
      </c>
      <c r="AG1338">
        <v>0</v>
      </c>
      <c r="AH1338" t="s">
        <v>21</v>
      </c>
      <c r="AI1338">
        <v>0</v>
      </c>
      <c r="AJ1338">
        <v>0</v>
      </c>
      <c r="AK1338">
        <v>0</v>
      </c>
      <c r="AL1338" t="s">
        <v>11</v>
      </c>
      <c r="AM1338" t="s">
        <v>26</v>
      </c>
      <c r="AN1338" t="s">
        <v>41</v>
      </c>
      <c r="AO1338" t="s">
        <v>830</v>
      </c>
      <c r="AP1338" t="s">
        <v>28</v>
      </c>
      <c r="AQ1338" t="s">
        <v>91</v>
      </c>
      <c r="AR1338">
        <v>140157</v>
      </c>
      <c r="AS1338" t="s">
        <v>3424</v>
      </c>
    </row>
    <row r="1339" spans="1:45" x14ac:dyDescent="0.25">
      <c r="A1339" t="s">
        <v>631</v>
      </c>
      <c r="B1339" t="s">
        <v>1</v>
      </c>
      <c r="C1339" s="1">
        <v>42921</v>
      </c>
      <c r="D1339" t="s">
        <v>2</v>
      </c>
      <c r="E1339">
        <v>33</v>
      </c>
      <c r="F1339">
        <v>3</v>
      </c>
      <c r="G1339">
        <v>1</v>
      </c>
      <c r="H1339">
        <v>4</v>
      </c>
      <c r="I1339">
        <v>2</v>
      </c>
      <c r="J1339">
        <v>1</v>
      </c>
      <c r="K1339">
        <v>1</v>
      </c>
      <c r="L1339">
        <v>0</v>
      </c>
      <c r="M1339">
        <v>1</v>
      </c>
      <c r="N1339">
        <v>8</v>
      </c>
      <c r="O1339">
        <v>5</v>
      </c>
      <c r="P1339">
        <v>13</v>
      </c>
      <c r="Q1339" t="s">
        <v>909</v>
      </c>
      <c r="R1339" t="s">
        <v>7</v>
      </c>
      <c r="S1339" t="s">
        <v>53</v>
      </c>
      <c r="T1339" t="s">
        <v>909</v>
      </c>
      <c r="U1339" t="s">
        <v>1763</v>
      </c>
      <c r="V1339">
        <v>0</v>
      </c>
      <c r="W1339">
        <v>0</v>
      </c>
      <c r="X1339" t="s">
        <v>21</v>
      </c>
      <c r="Y1339">
        <v>0</v>
      </c>
      <c r="Z1339">
        <v>0</v>
      </c>
      <c r="AA1339">
        <v>0</v>
      </c>
      <c r="AB1339" t="s">
        <v>7</v>
      </c>
      <c r="AC1339" t="s">
        <v>44</v>
      </c>
      <c r="AD1339" t="s">
        <v>129</v>
      </c>
      <c r="AE1339" t="s">
        <v>637</v>
      </c>
      <c r="AF1339">
        <v>0</v>
      </c>
      <c r="AG1339">
        <v>0</v>
      </c>
      <c r="AH1339" t="s">
        <v>21</v>
      </c>
      <c r="AI1339">
        <v>0</v>
      </c>
      <c r="AJ1339">
        <v>0</v>
      </c>
      <c r="AK1339">
        <v>0</v>
      </c>
      <c r="AL1339" t="s">
        <v>427</v>
      </c>
      <c r="AM1339" t="s">
        <v>49</v>
      </c>
      <c r="AN1339" t="s">
        <v>13</v>
      </c>
      <c r="AO1339" t="s">
        <v>359</v>
      </c>
      <c r="AP1339" t="s">
        <v>15</v>
      </c>
      <c r="AQ1339" t="s">
        <v>670</v>
      </c>
      <c r="AR1339">
        <v>140158</v>
      </c>
      <c r="AS1339" t="s">
        <v>3425</v>
      </c>
    </row>
    <row r="1340" spans="1:45" x14ac:dyDescent="0.25">
      <c r="A1340" t="s">
        <v>631</v>
      </c>
      <c r="B1340" t="s">
        <v>1</v>
      </c>
      <c r="C1340" s="1">
        <v>42921</v>
      </c>
      <c r="D1340" t="s">
        <v>2</v>
      </c>
      <c r="E1340">
        <v>29</v>
      </c>
      <c r="F1340">
        <v>1</v>
      </c>
      <c r="G1340">
        <v>3</v>
      </c>
      <c r="H1340">
        <v>1</v>
      </c>
      <c r="I1340">
        <v>2</v>
      </c>
      <c r="J1340">
        <v>1</v>
      </c>
      <c r="K1340">
        <v>1</v>
      </c>
      <c r="L1340">
        <v>0</v>
      </c>
      <c r="M1340">
        <v>0</v>
      </c>
      <c r="N1340">
        <v>3</v>
      </c>
      <c r="O1340">
        <v>6</v>
      </c>
      <c r="P1340">
        <v>9</v>
      </c>
      <c r="Q1340" t="s">
        <v>909</v>
      </c>
      <c r="R1340" t="s">
        <v>7</v>
      </c>
      <c r="S1340" t="s">
        <v>7</v>
      </c>
      <c r="T1340" t="s">
        <v>133</v>
      </c>
      <c r="U1340">
        <v>0</v>
      </c>
      <c r="V1340">
        <v>0</v>
      </c>
      <c r="W1340">
        <v>0</v>
      </c>
      <c r="X1340" t="s">
        <v>5</v>
      </c>
      <c r="Y1340" t="s">
        <v>1129</v>
      </c>
      <c r="Z1340">
        <v>0</v>
      </c>
      <c r="AA1340">
        <v>0</v>
      </c>
      <c r="AB1340" t="s">
        <v>7</v>
      </c>
      <c r="AC1340" t="s">
        <v>44</v>
      </c>
      <c r="AD1340" t="s">
        <v>129</v>
      </c>
      <c r="AE1340" t="s">
        <v>637</v>
      </c>
      <c r="AF1340">
        <v>0</v>
      </c>
      <c r="AG1340">
        <v>0</v>
      </c>
      <c r="AH1340" t="s">
        <v>21</v>
      </c>
      <c r="AI1340">
        <v>0</v>
      </c>
      <c r="AJ1340">
        <v>0</v>
      </c>
      <c r="AK1340">
        <v>0</v>
      </c>
      <c r="AL1340" t="s">
        <v>11</v>
      </c>
      <c r="AM1340" t="s">
        <v>49</v>
      </c>
      <c r="AN1340" t="s">
        <v>41</v>
      </c>
      <c r="AO1340" t="s">
        <v>359</v>
      </c>
      <c r="AP1340" t="s">
        <v>15</v>
      </c>
      <c r="AQ1340" t="s">
        <v>193</v>
      </c>
      <c r="AR1340">
        <v>140159</v>
      </c>
      <c r="AS1340" t="s">
        <v>3426</v>
      </c>
    </row>
    <row r="1341" spans="1:45" x14ac:dyDescent="0.25">
      <c r="A1341" t="s">
        <v>631</v>
      </c>
      <c r="B1341" t="s">
        <v>1</v>
      </c>
      <c r="C1341" s="1">
        <v>42921</v>
      </c>
      <c r="D1341" t="s">
        <v>35</v>
      </c>
      <c r="E1341">
        <v>40</v>
      </c>
      <c r="F1341">
        <v>2</v>
      </c>
      <c r="G1341">
        <v>1</v>
      </c>
      <c r="H1341">
        <v>3</v>
      </c>
      <c r="I1341">
        <v>1</v>
      </c>
      <c r="J1341">
        <v>1</v>
      </c>
      <c r="K1341">
        <v>1</v>
      </c>
      <c r="L1341">
        <v>0</v>
      </c>
      <c r="M1341">
        <v>0</v>
      </c>
      <c r="N1341">
        <v>6</v>
      </c>
      <c r="O1341">
        <v>3</v>
      </c>
      <c r="P1341">
        <v>9</v>
      </c>
      <c r="Q1341" t="s">
        <v>897</v>
      </c>
      <c r="R1341" t="s">
        <v>7</v>
      </c>
      <c r="S1341" t="s">
        <v>44</v>
      </c>
      <c r="T1341" t="s">
        <v>493</v>
      </c>
      <c r="U1341" t="s">
        <v>1517</v>
      </c>
      <c r="V1341">
        <v>0</v>
      </c>
      <c r="W1341">
        <v>0</v>
      </c>
      <c r="X1341" t="s">
        <v>21</v>
      </c>
      <c r="Y1341">
        <v>0</v>
      </c>
      <c r="Z1341">
        <v>0</v>
      </c>
      <c r="AA1341">
        <v>0</v>
      </c>
      <c r="AB1341" t="s">
        <v>7</v>
      </c>
      <c r="AC1341" t="s">
        <v>44</v>
      </c>
      <c r="AD1341" t="s">
        <v>129</v>
      </c>
      <c r="AE1341" t="s">
        <v>634</v>
      </c>
      <c r="AF1341">
        <v>0</v>
      </c>
      <c r="AG1341">
        <v>0</v>
      </c>
      <c r="AH1341" t="s">
        <v>21</v>
      </c>
      <c r="AI1341">
        <v>0</v>
      </c>
      <c r="AJ1341">
        <v>0</v>
      </c>
      <c r="AK1341">
        <v>0</v>
      </c>
      <c r="AL1341" t="s">
        <v>427</v>
      </c>
      <c r="AM1341" t="s">
        <v>49</v>
      </c>
      <c r="AN1341" t="s">
        <v>41</v>
      </c>
      <c r="AO1341" t="s">
        <v>830</v>
      </c>
      <c r="AP1341" t="s">
        <v>15</v>
      </c>
      <c r="AQ1341" t="s">
        <v>91</v>
      </c>
      <c r="AR1341">
        <v>140160</v>
      </c>
      <c r="AS1341" t="s">
        <v>3427</v>
      </c>
    </row>
    <row r="1342" spans="1:45" x14ac:dyDescent="0.25">
      <c r="A1342" t="s">
        <v>631</v>
      </c>
      <c r="B1342" t="s">
        <v>1</v>
      </c>
      <c r="C1342" s="1">
        <v>42921</v>
      </c>
      <c r="D1342" t="s">
        <v>2</v>
      </c>
      <c r="E1342">
        <v>26</v>
      </c>
      <c r="F1342">
        <v>3</v>
      </c>
      <c r="G1342">
        <v>1</v>
      </c>
      <c r="H1342">
        <v>2</v>
      </c>
      <c r="I1342">
        <v>1</v>
      </c>
      <c r="J1342">
        <v>0</v>
      </c>
      <c r="K1342">
        <v>1</v>
      </c>
      <c r="L1342">
        <v>0</v>
      </c>
      <c r="M1342">
        <v>0</v>
      </c>
      <c r="N1342">
        <v>5</v>
      </c>
      <c r="O1342">
        <v>3</v>
      </c>
      <c r="P1342">
        <v>8</v>
      </c>
      <c r="Q1342" t="s">
        <v>125</v>
      </c>
      <c r="R1342" t="s">
        <v>7</v>
      </c>
      <c r="S1342" t="s">
        <v>105</v>
      </c>
      <c r="T1342" t="s">
        <v>125</v>
      </c>
      <c r="U1342" t="s">
        <v>408</v>
      </c>
      <c r="V1342">
        <v>0</v>
      </c>
      <c r="W1342">
        <v>0</v>
      </c>
      <c r="X1342" t="s">
        <v>21</v>
      </c>
      <c r="Y1342">
        <v>0</v>
      </c>
      <c r="Z1342">
        <v>0</v>
      </c>
      <c r="AA1342">
        <v>0</v>
      </c>
      <c r="AB1342" t="s">
        <v>7</v>
      </c>
      <c r="AC1342" t="s">
        <v>44</v>
      </c>
      <c r="AD1342" t="s">
        <v>129</v>
      </c>
      <c r="AE1342" t="s">
        <v>637</v>
      </c>
      <c r="AF1342">
        <v>0</v>
      </c>
      <c r="AG1342">
        <v>0</v>
      </c>
      <c r="AH1342" t="s">
        <v>21</v>
      </c>
      <c r="AI1342">
        <v>0</v>
      </c>
      <c r="AJ1342">
        <v>0</v>
      </c>
      <c r="AK1342">
        <v>0</v>
      </c>
      <c r="AL1342" t="s">
        <v>11</v>
      </c>
      <c r="AM1342" t="s">
        <v>26</v>
      </c>
      <c r="AN1342" t="s">
        <v>41</v>
      </c>
      <c r="AO1342" t="s">
        <v>830</v>
      </c>
      <c r="AP1342" t="s">
        <v>15</v>
      </c>
      <c r="AQ1342" t="s">
        <v>47</v>
      </c>
      <c r="AR1342">
        <v>140162</v>
      </c>
      <c r="AS1342" t="s">
        <v>3428</v>
      </c>
    </row>
    <row r="1343" spans="1:45" x14ac:dyDescent="0.25">
      <c r="A1343" t="s">
        <v>631</v>
      </c>
      <c r="B1343" t="s">
        <v>1</v>
      </c>
      <c r="C1343" s="1">
        <v>42921</v>
      </c>
      <c r="D1343" t="s">
        <v>2</v>
      </c>
      <c r="E1343">
        <v>32</v>
      </c>
      <c r="F1343">
        <v>3</v>
      </c>
      <c r="G1343">
        <v>4</v>
      </c>
      <c r="H1343">
        <v>1</v>
      </c>
      <c r="I1343">
        <v>0</v>
      </c>
      <c r="J1343">
        <v>1</v>
      </c>
      <c r="K1343">
        <v>1</v>
      </c>
      <c r="L1343">
        <v>0</v>
      </c>
      <c r="M1343">
        <v>0</v>
      </c>
      <c r="N1343">
        <v>5</v>
      </c>
      <c r="O1343">
        <v>5</v>
      </c>
      <c r="P1343">
        <v>10</v>
      </c>
      <c r="Q1343" t="s">
        <v>916</v>
      </c>
      <c r="R1343" t="s">
        <v>7</v>
      </c>
      <c r="S1343" t="s">
        <v>105</v>
      </c>
      <c r="T1343" t="s">
        <v>916</v>
      </c>
      <c r="U1343" t="s">
        <v>1714</v>
      </c>
      <c r="V1343">
        <v>0</v>
      </c>
      <c r="W1343">
        <v>0</v>
      </c>
      <c r="X1343" t="s">
        <v>21</v>
      </c>
      <c r="Y1343">
        <v>0</v>
      </c>
      <c r="Z1343">
        <v>0</v>
      </c>
      <c r="AA1343">
        <v>0</v>
      </c>
      <c r="AB1343" t="s">
        <v>7</v>
      </c>
      <c r="AC1343" t="s">
        <v>44</v>
      </c>
      <c r="AD1343" t="s">
        <v>129</v>
      </c>
      <c r="AE1343" t="s">
        <v>637</v>
      </c>
      <c r="AF1343">
        <v>0</v>
      </c>
      <c r="AG1343">
        <v>0</v>
      </c>
      <c r="AH1343" t="s">
        <v>21</v>
      </c>
      <c r="AI1343">
        <v>0</v>
      </c>
      <c r="AJ1343">
        <v>0</v>
      </c>
      <c r="AK1343">
        <v>0</v>
      </c>
      <c r="AL1343" t="s">
        <v>427</v>
      </c>
      <c r="AM1343" t="s">
        <v>49</v>
      </c>
      <c r="AN1343" t="s">
        <v>41</v>
      </c>
      <c r="AO1343" t="s">
        <v>359</v>
      </c>
      <c r="AP1343" t="s">
        <v>15</v>
      </c>
      <c r="AQ1343" t="s">
        <v>47</v>
      </c>
      <c r="AR1343">
        <v>140164</v>
      </c>
      <c r="AS1343" t="s">
        <v>3429</v>
      </c>
    </row>
    <row r="1344" spans="1:45" x14ac:dyDescent="0.25">
      <c r="A1344" t="s">
        <v>631</v>
      </c>
      <c r="B1344" t="s">
        <v>1</v>
      </c>
      <c r="C1344" s="1">
        <v>42921</v>
      </c>
      <c r="D1344" t="s">
        <v>35</v>
      </c>
      <c r="E1344">
        <v>45</v>
      </c>
      <c r="F1344">
        <v>2</v>
      </c>
      <c r="G1344">
        <v>1</v>
      </c>
      <c r="H1344">
        <v>0</v>
      </c>
      <c r="I1344">
        <v>2</v>
      </c>
      <c r="J1344">
        <v>0</v>
      </c>
      <c r="K1344">
        <v>1</v>
      </c>
      <c r="L1344">
        <v>0</v>
      </c>
      <c r="M1344">
        <v>0</v>
      </c>
      <c r="N1344">
        <v>2</v>
      </c>
      <c r="O1344">
        <v>4</v>
      </c>
      <c r="P1344">
        <v>6</v>
      </c>
      <c r="Q1344" t="s">
        <v>125</v>
      </c>
      <c r="R1344" t="s">
        <v>7</v>
      </c>
      <c r="S1344" t="s">
        <v>105</v>
      </c>
      <c r="T1344" t="s">
        <v>125</v>
      </c>
      <c r="U1344" t="s">
        <v>408</v>
      </c>
      <c r="V1344">
        <v>0</v>
      </c>
      <c r="W1344">
        <v>0</v>
      </c>
      <c r="X1344" t="s">
        <v>21</v>
      </c>
      <c r="Y1344">
        <v>0</v>
      </c>
      <c r="Z1344">
        <v>0</v>
      </c>
      <c r="AA1344">
        <v>0</v>
      </c>
      <c r="AB1344" t="s">
        <v>7</v>
      </c>
      <c r="AC1344" t="s">
        <v>44</v>
      </c>
      <c r="AD1344" t="s">
        <v>129</v>
      </c>
      <c r="AE1344" t="s">
        <v>637</v>
      </c>
      <c r="AF1344">
        <v>0</v>
      </c>
      <c r="AG1344">
        <v>0</v>
      </c>
      <c r="AH1344" t="s">
        <v>21</v>
      </c>
      <c r="AI1344">
        <v>0</v>
      </c>
      <c r="AJ1344">
        <v>0</v>
      </c>
      <c r="AK1344">
        <v>0</v>
      </c>
      <c r="AL1344" t="s">
        <v>11</v>
      </c>
      <c r="AM1344" t="s">
        <v>12</v>
      </c>
      <c r="AN1344" t="s">
        <v>41</v>
      </c>
      <c r="AO1344" t="s">
        <v>359</v>
      </c>
      <c r="AP1344" t="s">
        <v>15</v>
      </c>
      <c r="AQ1344">
        <v>0</v>
      </c>
      <c r="AR1344">
        <v>140165</v>
      </c>
      <c r="AS1344" t="s">
        <v>3430</v>
      </c>
    </row>
    <row r="1345" spans="1:45" x14ac:dyDescent="0.25">
      <c r="A1345" t="s">
        <v>631</v>
      </c>
      <c r="B1345" t="s">
        <v>1</v>
      </c>
      <c r="C1345" s="1">
        <v>42921</v>
      </c>
      <c r="D1345" t="s">
        <v>35</v>
      </c>
      <c r="E1345">
        <v>45</v>
      </c>
      <c r="F1345">
        <v>0</v>
      </c>
      <c r="G1345">
        <v>2</v>
      </c>
      <c r="H1345">
        <v>0</v>
      </c>
      <c r="I1345">
        <v>0</v>
      </c>
      <c r="J1345">
        <v>1</v>
      </c>
      <c r="K1345">
        <v>1</v>
      </c>
      <c r="L1345">
        <v>0</v>
      </c>
      <c r="M1345">
        <v>0</v>
      </c>
      <c r="N1345">
        <v>1</v>
      </c>
      <c r="O1345">
        <v>3</v>
      </c>
      <c r="P1345">
        <v>4</v>
      </c>
      <c r="Q1345" t="s">
        <v>125</v>
      </c>
      <c r="R1345" t="s">
        <v>7</v>
      </c>
      <c r="S1345" t="s">
        <v>105</v>
      </c>
      <c r="T1345" t="s">
        <v>125</v>
      </c>
      <c r="U1345" t="s">
        <v>408</v>
      </c>
      <c r="V1345">
        <v>0</v>
      </c>
      <c r="W1345">
        <v>0</v>
      </c>
      <c r="X1345" t="s">
        <v>21</v>
      </c>
      <c r="Y1345">
        <v>0</v>
      </c>
      <c r="Z1345">
        <v>0</v>
      </c>
      <c r="AA1345">
        <v>0</v>
      </c>
      <c r="AB1345" t="s">
        <v>7</v>
      </c>
      <c r="AC1345" t="s">
        <v>44</v>
      </c>
      <c r="AD1345" t="s">
        <v>129</v>
      </c>
      <c r="AE1345" t="s">
        <v>637</v>
      </c>
      <c r="AF1345">
        <v>0</v>
      </c>
      <c r="AG1345">
        <v>0</v>
      </c>
      <c r="AH1345" t="s">
        <v>21</v>
      </c>
      <c r="AI1345">
        <v>0</v>
      </c>
      <c r="AJ1345">
        <v>0</v>
      </c>
      <c r="AK1345">
        <v>0</v>
      </c>
      <c r="AL1345" t="s">
        <v>11</v>
      </c>
      <c r="AM1345" t="s">
        <v>22</v>
      </c>
      <c r="AN1345" t="s">
        <v>41</v>
      </c>
      <c r="AO1345" t="s">
        <v>359</v>
      </c>
      <c r="AP1345" t="s">
        <v>15</v>
      </c>
      <c r="AQ1345" t="s">
        <v>656</v>
      </c>
      <c r="AR1345">
        <v>140166</v>
      </c>
      <c r="AS1345" t="s">
        <v>3431</v>
      </c>
    </row>
    <row r="1346" spans="1:45" x14ac:dyDescent="0.25">
      <c r="A1346" t="s">
        <v>631</v>
      </c>
      <c r="B1346" t="s">
        <v>1</v>
      </c>
      <c r="C1346" s="1">
        <v>42921</v>
      </c>
      <c r="D1346" t="s">
        <v>35</v>
      </c>
      <c r="E1346">
        <v>45</v>
      </c>
      <c r="F1346">
        <v>0</v>
      </c>
      <c r="G1346">
        <v>0</v>
      </c>
      <c r="H1346">
        <v>0</v>
      </c>
      <c r="I1346">
        <v>0</v>
      </c>
      <c r="J1346">
        <v>1</v>
      </c>
      <c r="K1346">
        <v>1</v>
      </c>
      <c r="L1346">
        <v>0</v>
      </c>
      <c r="M1346">
        <v>0</v>
      </c>
      <c r="N1346">
        <v>1</v>
      </c>
      <c r="O1346">
        <v>1</v>
      </c>
      <c r="P1346">
        <v>2</v>
      </c>
      <c r="Q1346" t="s">
        <v>125</v>
      </c>
      <c r="R1346" t="s">
        <v>7</v>
      </c>
      <c r="S1346" t="s">
        <v>105</v>
      </c>
      <c r="T1346" t="s">
        <v>125</v>
      </c>
      <c r="U1346" t="s">
        <v>408</v>
      </c>
      <c r="V1346">
        <v>0</v>
      </c>
      <c r="W1346">
        <v>0</v>
      </c>
      <c r="X1346" t="s">
        <v>21</v>
      </c>
      <c r="Y1346">
        <v>0</v>
      </c>
      <c r="Z1346">
        <v>0</v>
      </c>
      <c r="AA1346">
        <v>0</v>
      </c>
      <c r="AB1346" t="s">
        <v>7</v>
      </c>
      <c r="AC1346" t="s">
        <v>44</v>
      </c>
      <c r="AD1346" t="s">
        <v>129</v>
      </c>
      <c r="AE1346" t="s">
        <v>637</v>
      </c>
      <c r="AF1346">
        <v>0</v>
      </c>
      <c r="AG1346">
        <v>0</v>
      </c>
      <c r="AH1346" t="s">
        <v>21</v>
      </c>
      <c r="AI1346">
        <v>0</v>
      </c>
      <c r="AJ1346">
        <v>0</v>
      </c>
      <c r="AK1346">
        <v>0</v>
      </c>
      <c r="AL1346" t="s">
        <v>11</v>
      </c>
      <c r="AM1346" t="s">
        <v>12</v>
      </c>
      <c r="AN1346" t="s">
        <v>13</v>
      </c>
      <c r="AO1346" t="s">
        <v>359</v>
      </c>
      <c r="AP1346" t="s">
        <v>15</v>
      </c>
      <c r="AQ1346">
        <v>0</v>
      </c>
      <c r="AR1346">
        <v>140168</v>
      </c>
      <c r="AS1346" t="s">
        <v>3432</v>
      </c>
    </row>
    <row r="1347" spans="1:45" x14ac:dyDescent="0.25">
      <c r="A1347" t="s">
        <v>631</v>
      </c>
      <c r="B1347" t="s">
        <v>1</v>
      </c>
      <c r="C1347" s="1">
        <v>42921</v>
      </c>
      <c r="D1347" t="s">
        <v>2</v>
      </c>
      <c r="E1347">
        <v>35</v>
      </c>
      <c r="F1347">
        <v>1</v>
      </c>
      <c r="G1347">
        <v>1</v>
      </c>
      <c r="H1347">
        <v>0</v>
      </c>
      <c r="I1347">
        <v>0</v>
      </c>
      <c r="J1347">
        <v>1</v>
      </c>
      <c r="K1347">
        <v>1</v>
      </c>
      <c r="L1347">
        <v>1</v>
      </c>
      <c r="M1347">
        <v>0</v>
      </c>
      <c r="N1347">
        <v>3</v>
      </c>
      <c r="O1347">
        <v>2</v>
      </c>
      <c r="P1347">
        <v>5</v>
      </c>
      <c r="Q1347" t="s">
        <v>125</v>
      </c>
      <c r="R1347" t="s">
        <v>7</v>
      </c>
      <c r="S1347" t="s">
        <v>105</v>
      </c>
      <c r="T1347" t="s">
        <v>125</v>
      </c>
      <c r="U1347" t="s">
        <v>408</v>
      </c>
      <c r="V1347">
        <v>0</v>
      </c>
      <c r="W1347">
        <v>0</v>
      </c>
      <c r="X1347" t="s">
        <v>21</v>
      </c>
      <c r="Y1347">
        <v>0</v>
      </c>
      <c r="Z1347">
        <v>0</v>
      </c>
      <c r="AA1347">
        <v>0</v>
      </c>
      <c r="AB1347" t="s">
        <v>7</v>
      </c>
      <c r="AC1347" t="s">
        <v>44</v>
      </c>
      <c r="AD1347" t="s">
        <v>129</v>
      </c>
      <c r="AE1347" t="s">
        <v>637</v>
      </c>
      <c r="AF1347">
        <v>0</v>
      </c>
      <c r="AG1347">
        <v>0</v>
      </c>
      <c r="AH1347" t="s">
        <v>21</v>
      </c>
      <c r="AI1347">
        <v>0</v>
      </c>
      <c r="AJ1347">
        <v>0</v>
      </c>
      <c r="AK1347">
        <v>0</v>
      </c>
      <c r="AL1347" t="s">
        <v>11</v>
      </c>
      <c r="AM1347" t="s">
        <v>12</v>
      </c>
      <c r="AN1347" t="s">
        <v>41</v>
      </c>
      <c r="AO1347" t="s">
        <v>359</v>
      </c>
      <c r="AP1347" t="s">
        <v>15</v>
      </c>
      <c r="AQ1347" t="s">
        <v>2827</v>
      </c>
      <c r="AR1347">
        <v>140169</v>
      </c>
      <c r="AS1347" t="s">
        <v>3433</v>
      </c>
    </row>
    <row r="1348" spans="1:45" x14ac:dyDescent="0.25">
      <c r="A1348" t="s">
        <v>631</v>
      </c>
      <c r="B1348" t="s">
        <v>1</v>
      </c>
      <c r="C1348" s="1">
        <v>42921</v>
      </c>
      <c r="D1348" t="s">
        <v>2</v>
      </c>
      <c r="E1348">
        <v>18</v>
      </c>
      <c r="F1348">
        <v>1</v>
      </c>
      <c r="G1348">
        <v>0</v>
      </c>
      <c r="H1348">
        <v>1</v>
      </c>
      <c r="I1348">
        <v>0</v>
      </c>
      <c r="J1348">
        <v>0</v>
      </c>
      <c r="K1348">
        <v>1</v>
      </c>
      <c r="L1348">
        <v>0</v>
      </c>
      <c r="M1348">
        <v>0</v>
      </c>
      <c r="N1348">
        <v>2</v>
      </c>
      <c r="O1348">
        <v>1</v>
      </c>
      <c r="P1348">
        <v>3</v>
      </c>
      <c r="Q1348" t="s">
        <v>125</v>
      </c>
      <c r="R1348" t="s">
        <v>7</v>
      </c>
      <c r="S1348" t="s">
        <v>105</v>
      </c>
      <c r="T1348" t="s">
        <v>125</v>
      </c>
      <c r="U1348" t="s">
        <v>408</v>
      </c>
      <c r="V1348">
        <v>0</v>
      </c>
      <c r="W1348">
        <v>0</v>
      </c>
      <c r="X1348" t="s">
        <v>21</v>
      </c>
      <c r="Y1348">
        <v>0</v>
      </c>
      <c r="Z1348">
        <v>0</v>
      </c>
      <c r="AA1348">
        <v>0</v>
      </c>
      <c r="AB1348" t="s">
        <v>7</v>
      </c>
      <c r="AC1348" t="s">
        <v>44</v>
      </c>
      <c r="AD1348" t="s">
        <v>129</v>
      </c>
      <c r="AE1348" t="s">
        <v>637</v>
      </c>
      <c r="AF1348">
        <v>0</v>
      </c>
      <c r="AG1348">
        <v>0</v>
      </c>
      <c r="AH1348" t="s">
        <v>21</v>
      </c>
      <c r="AI1348">
        <v>0</v>
      </c>
      <c r="AJ1348">
        <v>0</v>
      </c>
      <c r="AK1348">
        <v>0</v>
      </c>
      <c r="AL1348" t="s">
        <v>11</v>
      </c>
      <c r="AM1348" t="s">
        <v>12</v>
      </c>
      <c r="AN1348" t="s">
        <v>41</v>
      </c>
      <c r="AO1348" t="s">
        <v>359</v>
      </c>
      <c r="AP1348" t="s">
        <v>15</v>
      </c>
      <c r="AQ1348" t="s">
        <v>47</v>
      </c>
      <c r="AR1348">
        <v>140170</v>
      </c>
      <c r="AS1348" t="s">
        <v>3434</v>
      </c>
    </row>
    <row r="1349" spans="1:45" x14ac:dyDescent="0.25">
      <c r="A1349" t="s">
        <v>631</v>
      </c>
      <c r="B1349" t="s">
        <v>1</v>
      </c>
      <c r="C1349" s="1">
        <v>42921</v>
      </c>
      <c r="D1349" t="s">
        <v>35</v>
      </c>
      <c r="E1349">
        <v>29</v>
      </c>
      <c r="F1349">
        <v>0</v>
      </c>
      <c r="G1349">
        <v>0</v>
      </c>
      <c r="H1349">
        <v>0</v>
      </c>
      <c r="I1349">
        <v>0</v>
      </c>
      <c r="J1349">
        <v>1</v>
      </c>
      <c r="K1349">
        <v>0</v>
      </c>
      <c r="L1349">
        <v>0</v>
      </c>
      <c r="M1349">
        <v>0</v>
      </c>
      <c r="N1349">
        <v>1</v>
      </c>
      <c r="O1349">
        <v>0</v>
      </c>
      <c r="P1349">
        <v>1</v>
      </c>
      <c r="Q1349" t="s">
        <v>125</v>
      </c>
      <c r="R1349" t="s">
        <v>7</v>
      </c>
      <c r="S1349" t="s">
        <v>105</v>
      </c>
      <c r="T1349" t="s">
        <v>125</v>
      </c>
      <c r="U1349" t="s">
        <v>408</v>
      </c>
      <c r="V1349">
        <v>0</v>
      </c>
      <c r="W1349">
        <v>0</v>
      </c>
      <c r="X1349" t="s">
        <v>21</v>
      </c>
      <c r="Y1349">
        <v>0</v>
      </c>
      <c r="Z1349">
        <v>0</v>
      </c>
      <c r="AA1349">
        <v>0</v>
      </c>
      <c r="AB1349" t="s">
        <v>7</v>
      </c>
      <c r="AC1349" t="s">
        <v>44</v>
      </c>
      <c r="AD1349" t="s">
        <v>129</v>
      </c>
      <c r="AE1349" t="s">
        <v>637</v>
      </c>
      <c r="AF1349">
        <v>0</v>
      </c>
      <c r="AG1349">
        <v>0</v>
      </c>
      <c r="AH1349" t="s">
        <v>21</v>
      </c>
      <c r="AI1349">
        <v>0</v>
      </c>
      <c r="AJ1349">
        <v>0</v>
      </c>
      <c r="AK1349">
        <v>0</v>
      </c>
      <c r="AL1349" t="s">
        <v>11</v>
      </c>
      <c r="AM1349" t="s">
        <v>22</v>
      </c>
      <c r="AN1349" t="s">
        <v>41</v>
      </c>
      <c r="AO1349" t="s">
        <v>359</v>
      </c>
      <c r="AP1349" t="s">
        <v>15</v>
      </c>
      <c r="AQ1349" t="s">
        <v>656</v>
      </c>
      <c r="AR1349">
        <v>140171</v>
      </c>
      <c r="AS1349" t="s">
        <v>3435</v>
      </c>
    </row>
    <row r="1350" spans="1:45" x14ac:dyDescent="0.25">
      <c r="A1350" t="s">
        <v>631</v>
      </c>
      <c r="B1350" t="s">
        <v>1</v>
      </c>
      <c r="C1350" s="1">
        <v>42921</v>
      </c>
      <c r="D1350" t="s">
        <v>35</v>
      </c>
      <c r="E1350">
        <v>24</v>
      </c>
      <c r="F1350">
        <v>0</v>
      </c>
      <c r="G1350">
        <v>0</v>
      </c>
      <c r="H1350">
        <v>0</v>
      </c>
      <c r="I1350">
        <v>0</v>
      </c>
      <c r="J1350">
        <v>1</v>
      </c>
      <c r="K1350">
        <v>0</v>
      </c>
      <c r="L1350">
        <v>0</v>
      </c>
      <c r="M1350">
        <v>0</v>
      </c>
      <c r="N1350">
        <v>1</v>
      </c>
      <c r="O1350">
        <v>0</v>
      </c>
      <c r="P1350">
        <v>1</v>
      </c>
      <c r="Q1350" t="s">
        <v>125</v>
      </c>
      <c r="R1350" t="s">
        <v>7</v>
      </c>
      <c r="S1350" t="s">
        <v>105</v>
      </c>
      <c r="T1350" t="s">
        <v>125</v>
      </c>
      <c r="U1350" t="s">
        <v>408</v>
      </c>
      <c r="V1350">
        <v>0</v>
      </c>
      <c r="W1350">
        <v>0</v>
      </c>
      <c r="X1350" t="s">
        <v>21</v>
      </c>
      <c r="Y1350">
        <v>0</v>
      </c>
      <c r="Z1350">
        <v>0</v>
      </c>
      <c r="AA1350">
        <v>0</v>
      </c>
      <c r="AB1350" t="s">
        <v>7</v>
      </c>
      <c r="AC1350" t="s">
        <v>44</v>
      </c>
      <c r="AD1350" t="s">
        <v>129</v>
      </c>
      <c r="AE1350" t="s">
        <v>637</v>
      </c>
      <c r="AF1350">
        <v>0</v>
      </c>
      <c r="AG1350">
        <v>0</v>
      </c>
      <c r="AH1350" t="s">
        <v>21</v>
      </c>
      <c r="AI1350">
        <v>0</v>
      </c>
      <c r="AJ1350">
        <v>0</v>
      </c>
      <c r="AK1350">
        <v>0</v>
      </c>
      <c r="AL1350" t="s">
        <v>11</v>
      </c>
      <c r="AM1350" t="s">
        <v>12</v>
      </c>
      <c r="AN1350" t="s">
        <v>41</v>
      </c>
      <c r="AO1350" t="s">
        <v>359</v>
      </c>
      <c r="AP1350" t="s">
        <v>15</v>
      </c>
      <c r="AQ1350" t="s">
        <v>730</v>
      </c>
      <c r="AR1350">
        <v>140172</v>
      </c>
      <c r="AS1350" t="s">
        <v>3436</v>
      </c>
    </row>
    <row r="1351" spans="1:45" x14ac:dyDescent="0.25">
      <c r="A1351" t="s">
        <v>1169</v>
      </c>
      <c r="B1351" t="s">
        <v>1133</v>
      </c>
      <c r="C1351" s="1">
        <v>42916</v>
      </c>
      <c r="D1351" t="s">
        <v>35</v>
      </c>
      <c r="E1351">
        <v>27</v>
      </c>
      <c r="F1351">
        <v>0</v>
      </c>
      <c r="G1351">
        <v>0</v>
      </c>
      <c r="H1351">
        <v>0</v>
      </c>
      <c r="I1351">
        <v>0</v>
      </c>
      <c r="J1351">
        <v>1</v>
      </c>
      <c r="K1351">
        <v>1</v>
      </c>
      <c r="L1351">
        <v>0</v>
      </c>
      <c r="M1351">
        <v>0</v>
      </c>
      <c r="N1351">
        <v>1</v>
      </c>
      <c r="O1351">
        <v>1</v>
      </c>
      <c r="P1351">
        <v>2</v>
      </c>
      <c r="Q1351" t="s">
        <v>133</v>
      </c>
      <c r="R1351" t="s">
        <v>7</v>
      </c>
      <c r="S1351" t="s">
        <v>7</v>
      </c>
      <c r="T1351" t="s">
        <v>133</v>
      </c>
      <c r="U1351">
        <v>0</v>
      </c>
      <c r="V1351">
        <v>0</v>
      </c>
      <c r="W1351">
        <v>0</v>
      </c>
      <c r="X1351" t="s">
        <v>5</v>
      </c>
      <c r="Y1351" t="s">
        <v>1129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 t="s">
        <v>11</v>
      </c>
      <c r="AM1351" t="s">
        <v>40</v>
      </c>
      <c r="AN1351" t="s">
        <v>13</v>
      </c>
      <c r="AO1351" t="s">
        <v>830</v>
      </c>
      <c r="AP1351">
        <v>0</v>
      </c>
      <c r="AQ1351">
        <v>0</v>
      </c>
      <c r="AR1351">
        <v>140880</v>
      </c>
      <c r="AS1351" t="s">
        <v>3437</v>
      </c>
    </row>
    <row r="1352" spans="1:45" x14ac:dyDescent="0.25">
      <c r="A1352" t="s">
        <v>1169</v>
      </c>
      <c r="B1352" t="s">
        <v>1133</v>
      </c>
      <c r="C1352" s="1">
        <v>42916</v>
      </c>
      <c r="D1352" t="s">
        <v>2</v>
      </c>
      <c r="E1352">
        <v>32</v>
      </c>
      <c r="F1352">
        <v>0</v>
      </c>
      <c r="G1352">
        <v>1</v>
      </c>
      <c r="H1352">
        <v>2</v>
      </c>
      <c r="I1352">
        <v>0</v>
      </c>
      <c r="J1352">
        <v>1</v>
      </c>
      <c r="K1352">
        <v>1</v>
      </c>
      <c r="L1352">
        <v>0</v>
      </c>
      <c r="M1352">
        <v>0</v>
      </c>
      <c r="N1352">
        <v>3</v>
      </c>
      <c r="O1352">
        <v>2</v>
      </c>
      <c r="P1352">
        <v>5</v>
      </c>
      <c r="Q1352" t="s">
        <v>1127</v>
      </c>
      <c r="R1352" t="s">
        <v>7</v>
      </c>
      <c r="S1352" t="s">
        <v>7</v>
      </c>
      <c r="T1352" t="s">
        <v>133</v>
      </c>
      <c r="U1352">
        <v>0</v>
      </c>
      <c r="V1352">
        <v>0</v>
      </c>
      <c r="W1352">
        <v>0</v>
      </c>
      <c r="X1352" t="s">
        <v>5</v>
      </c>
      <c r="Y1352" t="s">
        <v>1129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 t="s">
        <v>11</v>
      </c>
      <c r="AM1352" t="s">
        <v>49</v>
      </c>
      <c r="AN1352" t="s">
        <v>13</v>
      </c>
      <c r="AO1352" t="s">
        <v>830</v>
      </c>
      <c r="AP1352">
        <v>0</v>
      </c>
      <c r="AQ1352">
        <v>0</v>
      </c>
      <c r="AR1352">
        <v>140881</v>
      </c>
      <c r="AS1352" t="s">
        <v>3438</v>
      </c>
    </row>
    <row r="1353" spans="1:45" x14ac:dyDescent="0.25">
      <c r="A1353" t="s">
        <v>1169</v>
      </c>
      <c r="B1353" t="s">
        <v>1133</v>
      </c>
      <c r="C1353" s="1">
        <v>42917</v>
      </c>
      <c r="D1353" t="s">
        <v>35</v>
      </c>
      <c r="E1353">
        <v>30</v>
      </c>
      <c r="F1353">
        <v>0</v>
      </c>
      <c r="G1353">
        <v>0</v>
      </c>
      <c r="H1353">
        <v>1</v>
      </c>
      <c r="I1353">
        <v>0</v>
      </c>
      <c r="J1353">
        <v>1</v>
      </c>
      <c r="K1353">
        <v>1</v>
      </c>
      <c r="L1353">
        <v>0</v>
      </c>
      <c r="M1353">
        <v>1</v>
      </c>
      <c r="N1353">
        <v>2</v>
      </c>
      <c r="O1353">
        <v>2</v>
      </c>
      <c r="P1353">
        <v>4</v>
      </c>
      <c r="Q1353" t="s">
        <v>1127</v>
      </c>
      <c r="R1353" t="s">
        <v>7</v>
      </c>
      <c r="S1353" t="s">
        <v>7</v>
      </c>
      <c r="T1353" t="s">
        <v>133</v>
      </c>
      <c r="U1353">
        <v>0</v>
      </c>
      <c r="V1353">
        <v>0</v>
      </c>
      <c r="W1353">
        <v>0</v>
      </c>
      <c r="X1353" t="s">
        <v>5</v>
      </c>
      <c r="Y1353" t="s">
        <v>1129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 t="s">
        <v>11</v>
      </c>
      <c r="AM1353" t="s">
        <v>40</v>
      </c>
      <c r="AN1353" t="s">
        <v>13</v>
      </c>
      <c r="AO1353" t="s">
        <v>830</v>
      </c>
      <c r="AP1353">
        <v>0</v>
      </c>
      <c r="AQ1353">
        <v>0</v>
      </c>
      <c r="AR1353">
        <v>140882</v>
      </c>
      <c r="AS1353" t="s">
        <v>3439</v>
      </c>
    </row>
    <row r="1354" spans="1:45" x14ac:dyDescent="0.25">
      <c r="A1354" t="s">
        <v>0</v>
      </c>
      <c r="B1354" t="s">
        <v>1</v>
      </c>
      <c r="C1354" s="1">
        <v>42920</v>
      </c>
      <c r="D1354" t="s">
        <v>2</v>
      </c>
      <c r="E1354">
        <v>46</v>
      </c>
      <c r="F1354">
        <v>0</v>
      </c>
      <c r="G1354">
        <v>2</v>
      </c>
      <c r="H1354">
        <v>2</v>
      </c>
      <c r="I1354">
        <v>1</v>
      </c>
      <c r="J1354">
        <v>0</v>
      </c>
      <c r="K1354">
        <v>1</v>
      </c>
      <c r="L1354">
        <v>0</v>
      </c>
      <c r="M1354">
        <v>0</v>
      </c>
      <c r="N1354">
        <v>2</v>
      </c>
      <c r="O1354">
        <v>4</v>
      </c>
      <c r="P1354">
        <v>6</v>
      </c>
      <c r="Q1354" t="s">
        <v>79</v>
      </c>
      <c r="R1354" t="s">
        <v>7</v>
      </c>
      <c r="S1354" t="s">
        <v>8</v>
      </c>
      <c r="T1354" t="s">
        <v>9</v>
      </c>
      <c r="U1354" t="s">
        <v>9</v>
      </c>
      <c r="V1354">
        <v>0</v>
      </c>
      <c r="W1354" t="s">
        <v>3440</v>
      </c>
      <c r="X1354" t="s">
        <v>21</v>
      </c>
      <c r="Y1354">
        <v>0</v>
      </c>
      <c r="Z1354">
        <v>0</v>
      </c>
      <c r="AA1354">
        <v>0</v>
      </c>
      <c r="AB1354" t="s">
        <v>4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 t="s">
        <v>5</v>
      </c>
      <c r="AK1354" t="s">
        <v>18</v>
      </c>
      <c r="AL1354" t="s">
        <v>11</v>
      </c>
      <c r="AM1354" t="s">
        <v>26</v>
      </c>
      <c r="AN1354" t="s">
        <v>13</v>
      </c>
      <c r="AO1354" t="s">
        <v>14</v>
      </c>
      <c r="AP1354" t="s">
        <v>905</v>
      </c>
      <c r="AQ1354">
        <v>0</v>
      </c>
      <c r="AR1354">
        <v>140883</v>
      </c>
      <c r="AS1354" t="s">
        <v>3441</v>
      </c>
    </row>
    <row r="1355" spans="1:45" x14ac:dyDescent="0.25">
      <c r="A1355" t="s">
        <v>0</v>
      </c>
      <c r="B1355" t="s">
        <v>1</v>
      </c>
      <c r="C1355" s="1">
        <v>42920</v>
      </c>
      <c r="D1355" t="s">
        <v>35</v>
      </c>
      <c r="E1355">
        <v>30</v>
      </c>
      <c r="F1355">
        <v>1</v>
      </c>
      <c r="G1355">
        <v>0</v>
      </c>
      <c r="H1355">
        <v>0</v>
      </c>
      <c r="I1355">
        <v>2</v>
      </c>
      <c r="J1355">
        <v>1</v>
      </c>
      <c r="K1355">
        <v>0</v>
      </c>
      <c r="L1355">
        <v>0</v>
      </c>
      <c r="M1355">
        <v>0</v>
      </c>
      <c r="N1355">
        <v>2</v>
      </c>
      <c r="O1355">
        <v>2</v>
      </c>
      <c r="P1355">
        <v>4</v>
      </c>
      <c r="Q1355" t="s">
        <v>96</v>
      </c>
      <c r="R1355" t="s">
        <v>7</v>
      </c>
      <c r="S1355" t="s">
        <v>8</v>
      </c>
      <c r="T1355" t="s">
        <v>9</v>
      </c>
      <c r="U1355" t="s">
        <v>19</v>
      </c>
      <c r="V1355">
        <v>0</v>
      </c>
      <c r="W1355">
        <v>0</v>
      </c>
      <c r="X1355" t="s">
        <v>21</v>
      </c>
      <c r="Y1355">
        <v>0</v>
      </c>
      <c r="Z1355">
        <v>0</v>
      </c>
      <c r="AA1355">
        <v>0</v>
      </c>
      <c r="AB1355" t="s">
        <v>4</v>
      </c>
      <c r="AC1355" t="s">
        <v>60</v>
      </c>
      <c r="AD1355" t="s">
        <v>61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 t="s">
        <v>21</v>
      </c>
      <c r="AK1355">
        <v>0</v>
      </c>
      <c r="AL1355" t="s">
        <v>11</v>
      </c>
      <c r="AM1355" t="s">
        <v>49</v>
      </c>
      <c r="AN1355" t="s">
        <v>13</v>
      </c>
      <c r="AO1355" t="s">
        <v>14</v>
      </c>
      <c r="AP1355" t="s">
        <v>15</v>
      </c>
      <c r="AQ1355">
        <v>0</v>
      </c>
      <c r="AR1355">
        <v>140884</v>
      </c>
      <c r="AS1355" t="s">
        <v>3442</v>
      </c>
    </row>
    <row r="1356" spans="1:45" x14ac:dyDescent="0.25">
      <c r="A1356" t="s">
        <v>0</v>
      </c>
      <c r="B1356" t="s">
        <v>1</v>
      </c>
      <c r="C1356" s="1">
        <v>42920</v>
      </c>
      <c r="D1356" t="s">
        <v>35</v>
      </c>
      <c r="E1356">
        <v>35</v>
      </c>
      <c r="F1356">
        <v>2</v>
      </c>
      <c r="G1356">
        <v>0</v>
      </c>
      <c r="H1356">
        <v>1</v>
      </c>
      <c r="I1356">
        <v>1</v>
      </c>
      <c r="J1356">
        <v>2</v>
      </c>
      <c r="K1356">
        <v>0</v>
      </c>
      <c r="L1356">
        <v>0</v>
      </c>
      <c r="M1356">
        <v>0</v>
      </c>
      <c r="N1356">
        <v>5</v>
      </c>
      <c r="O1356">
        <v>1</v>
      </c>
      <c r="P1356">
        <v>6</v>
      </c>
      <c r="Q1356" t="s">
        <v>9</v>
      </c>
      <c r="R1356" t="s">
        <v>7</v>
      </c>
      <c r="S1356" t="s">
        <v>8</v>
      </c>
      <c r="T1356" t="s">
        <v>9</v>
      </c>
      <c r="U1356" t="s">
        <v>65</v>
      </c>
      <c r="V1356">
        <v>0</v>
      </c>
      <c r="W1356">
        <v>0</v>
      </c>
      <c r="X1356" t="s">
        <v>21</v>
      </c>
      <c r="Y1356">
        <v>0</v>
      </c>
      <c r="Z1356">
        <v>0</v>
      </c>
      <c r="AA1356">
        <v>0</v>
      </c>
      <c r="AB1356" t="s">
        <v>4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 t="s">
        <v>5</v>
      </c>
      <c r="AK1356" t="s">
        <v>46</v>
      </c>
      <c r="AL1356" t="s">
        <v>427</v>
      </c>
      <c r="AM1356" t="s">
        <v>26</v>
      </c>
      <c r="AN1356" t="s">
        <v>41</v>
      </c>
      <c r="AO1356" t="s">
        <v>14</v>
      </c>
      <c r="AP1356" t="s">
        <v>15</v>
      </c>
      <c r="AQ1356">
        <v>0</v>
      </c>
      <c r="AR1356">
        <v>140885</v>
      </c>
      <c r="AS1356" t="s">
        <v>3443</v>
      </c>
    </row>
    <row r="1357" spans="1:45" x14ac:dyDescent="0.25">
      <c r="A1357" t="s">
        <v>0</v>
      </c>
      <c r="B1357" t="s">
        <v>1</v>
      </c>
      <c r="C1357" s="1">
        <v>42920</v>
      </c>
      <c r="D1357" t="s">
        <v>2</v>
      </c>
      <c r="E1357">
        <v>28</v>
      </c>
      <c r="F1357">
        <v>1</v>
      </c>
      <c r="G1357">
        <v>0</v>
      </c>
      <c r="H1357">
        <v>0</v>
      </c>
      <c r="I1357">
        <v>1</v>
      </c>
      <c r="J1357">
        <v>0</v>
      </c>
      <c r="K1357">
        <v>1</v>
      </c>
      <c r="L1357">
        <v>0</v>
      </c>
      <c r="M1357">
        <v>0</v>
      </c>
      <c r="N1357">
        <v>1</v>
      </c>
      <c r="O1357">
        <v>2</v>
      </c>
      <c r="P1357">
        <v>3</v>
      </c>
      <c r="Q1357" t="s">
        <v>59</v>
      </c>
      <c r="R1357" t="s">
        <v>7</v>
      </c>
      <c r="S1357" t="s">
        <v>8</v>
      </c>
      <c r="T1357" t="s">
        <v>9</v>
      </c>
      <c r="U1357" t="s">
        <v>38</v>
      </c>
      <c r="V1357">
        <v>0</v>
      </c>
      <c r="W1357">
        <v>0</v>
      </c>
      <c r="X1357" t="s">
        <v>21</v>
      </c>
      <c r="Y1357">
        <v>0</v>
      </c>
      <c r="Z1357">
        <v>0</v>
      </c>
      <c r="AA1357">
        <v>0</v>
      </c>
      <c r="AB1357" t="s">
        <v>4</v>
      </c>
      <c r="AC1357" t="s">
        <v>60</v>
      </c>
      <c r="AD1357" t="s">
        <v>61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 t="s">
        <v>21</v>
      </c>
      <c r="AK1357">
        <v>0</v>
      </c>
      <c r="AL1357" t="s">
        <v>154</v>
      </c>
      <c r="AM1357" t="s">
        <v>26</v>
      </c>
      <c r="AN1357" t="s">
        <v>13</v>
      </c>
      <c r="AO1357" t="s">
        <v>14</v>
      </c>
      <c r="AP1357" t="s">
        <v>905</v>
      </c>
      <c r="AQ1357">
        <v>0</v>
      </c>
      <c r="AR1357">
        <v>140887</v>
      </c>
      <c r="AS1357" t="s">
        <v>3444</v>
      </c>
    </row>
    <row r="1358" spans="1:45" x14ac:dyDescent="0.25">
      <c r="A1358" t="s">
        <v>1169</v>
      </c>
      <c r="B1358" t="s">
        <v>1133</v>
      </c>
      <c r="C1358" s="1">
        <v>42917</v>
      </c>
      <c r="D1358" t="s">
        <v>35</v>
      </c>
      <c r="E1358">
        <v>26</v>
      </c>
      <c r="F1358">
        <v>0</v>
      </c>
      <c r="G1358">
        <v>0</v>
      </c>
      <c r="H1358">
        <v>0</v>
      </c>
      <c r="I1358">
        <v>0</v>
      </c>
      <c r="J1358">
        <v>1</v>
      </c>
      <c r="K1358">
        <v>1</v>
      </c>
      <c r="L1358">
        <v>0</v>
      </c>
      <c r="M1358">
        <v>0</v>
      </c>
      <c r="N1358">
        <v>1</v>
      </c>
      <c r="O1358">
        <v>1</v>
      </c>
      <c r="P1358">
        <v>2</v>
      </c>
      <c r="Q1358">
        <v>0</v>
      </c>
      <c r="R1358" t="s">
        <v>7</v>
      </c>
      <c r="S1358" t="s">
        <v>7</v>
      </c>
      <c r="T1358" t="s">
        <v>133</v>
      </c>
      <c r="U1358">
        <v>0</v>
      </c>
      <c r="V1358">
        <v>0</v>
      </c>
      <c r="W1358">
        <v>0</v>
      </c>
      <c r="X1358" t="s">
        <v>5</v>
      </c>
      <c r="Y1358" t="s">
        <v>1163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 t="s">
        <v>11</v>
      </c>
      <c r="AM1358" t="s">
        <v>40</v>
      </c>
      <c r="AN1358" t="s">
        <v>41</v>
      </c>
      <c r="AO1358" t="s">
        <v>830</v>
      </c>
      <c r="AP1358">
        <v>0</v>
      </c>
      <c r="AQ1358">
        <v>0</v>
      </c>
      <c r="AR1358">
        <v>140888</v>
      </c>
      <c r="AS1358" t="s">
        <v>3445</v>
      </c>
    </row>
    <row r="1359" spans="1:45" x14ac:dyDescent="0.25">
      <c r="A1359" t="s">
        <v>828</v>
      </c>
      <c r="B1359" t="s">
        <v>1134</v>
      </c>
      <c r="C1359" s="1">
        <v>42921</v>
      </c>
      <c r="D1359" t="s">
        <v>2</v>
      </c>
      <c r="E1359">
        <v>35</v>
      </c>
      <c r="F1359">
        <v>1</v>
      </c>
      <c r="G1359">
        <v>1</v>
      </c>
      <c r="H1359">
        <v>2</v>
      </c>
      <c r="I1359">
        <v>1</v>
      </c>
      <c r="J1359">
        <v>2</v>
      </c>
      <c r="K1359">
        <v>1</v>
      </c>
      <c r="L1359">
        <v>0</v>
      </c>
      <c r="M1359">
        <v>0</v>
      </c>
      <c r="N1359">
        <v>5</v>
      </c>
      <c r="O1359">
        <v>3</v>
      </c>
      <c r="P1359">
        <v>8</v>
      </c>
      <c r="Q1359" t="s">
        <v>125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 t="s">
        <v>7</v>
      </c>
      <c r="AC1359" t="s">
        <v>105</v>
      </c>
      <c r="AD1359" t="s">
        <v>125</v>
      </c>
      <c r="AE1359" t="s">
        <v>358</v>
      </c>
      <c r="AF1359">
        <v>0</v>
      </c>
      <c r="AG1359" t="s">
        <v>358</v>
      </c>
      <c r="AH1359" t="s">
        <v>21</v>
      </c>
      <c r="AI1359">
        <v>0</v>
      </c>
      <c r="AJ1359">
        <v>0</v>
      </c>
      <c r="AK1359">
        <v>0</v>
      </c>
      <c r="AL1359" t="s">
        <v>11</v>
      </c>
      <c r="AM1359" t="s">
        <v>40</v>
      </c>
      <c r="AN1359" t="s">
        <v>13</v>
      </c>
      <c r="AO1359" t="s">
        <v>830</v>
      </c>
      <c r="AP1359">
        <v>0</v>
      </c>
      <c r="AQ1359" t="s">
        <v>47</v>
      </c>
      <c r="AR1359">
        <v>140894</v>
      </c>
      <c r="AS1359" t="s">
        <v>3446</v>
      </c>
    </row>
    <row r="1360" spans="1:45" x14ac:dyDescent="0.25">
      <c r="A1360" t="s">
        <v>828</v>
      </c>
      <c r="B1360" t="s">
        <v>1134</v>
      </c>
      <c r="C1360" s="1">
        <v>42921</v>
      </c>
      <c r="D1360" t="s">
        <v>2</v>
      </c>
      <c r="E1360">
        <v>27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2</v>
      </c>
      <c r="L1360">
        <v>0</v>
      </c>
      <c r="M1360">
        <v>0</v>
      </c>
      <c r="N1360">
        <v>0</v>
      </c>
      <c r="O1360">
        <v>2</v>
      </c>
      <c r="P1360">
        <v>2</v>
      </c>
      <c r="Q1360" t="s">
        <v>3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 t="s">
        <v>7</v>
      </c>
      <c r="AC1360" t="s">
        <v>105</v>
      </c>
      <c r="AD1360" t="s">
        <v>3</v>
      </c>
      <c r="AE1360" t="s">
        <v>3</v>
      </c>
      <c r="AF1360">
        <v>0</v>
      </c>
      <c r="AG1360" t="s">
        <v>3447</v>
      </c>
      <c r="AH1360" t="s">
        <v>21</v>
      </c>
      <c r="AI1360">
        <v>0</v>
      </c>
      <c r="AJ1360">
        <v>0</v>
      </c>
      <c r="AK1360">
        <v>0</v>
      </c>
      <c r="AL1360" t="s">
        <v>154</v>
      </c>
      <c r="AM1360" t="s">
        <v>40</v>
      </c>
      <c r="AN1360" t="s">
        <v>41</v>
      </c>
      <c r="AO1360" t="s">
        <v>830</v>
      </c>
      <c r="AP1360">
        <v>0</v>
      </c>
      <c r="AQ1360">
        <v>0</v>
      </c>
      <c r="AR1360">
        <v>140919</v>
      </c>
      <c r="AS1360" t="s">
        <v>3448</v>
      </c>
    </row>
    <row r="1361" spans="1:45" x14ac:dyDescent="0.25">
      <c r="A1361" t="s">
        <v>828</v>
      </c>
      <c r="B1361" t="s">
        <v>1134</v>
      </c>
      <c r="C1361" s="1">
        <v>42921</v>
      </c>
      <c r="D1361" t="s">
        <v>2</v>
      </c>
      <c r="E1361">
        <v>21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1</v>
      </c>
      <c r="L1361">
        <v>0</v>
      </c>
      <c r="M1361">
        <v>0</v>
      </c>
      <c r="N1361">
        <v>0</v>
      </c>
      <c r="O1361">
        <v>1</v>
      </c>
      <c r="P1361">
        <v>1</v>
      </c>
      <c r="Q1361" t="s">
        <v>3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 t="s">
        <v>7</v>
      </c>
      <c r="AC1361" t="s">
        <v>105</v>
      </c>
      <c r="AD1361" t="s">
        <v>3</v>
      </c>
      <c r="AE1361" t="s">
        <v>3</v>
      </c>
      <c r="AF1361">
        <v>0</v>
      </c>
      <c r="AG1361" t="s">
        <v>3449</v>
      </c>
      <c r="AH1361" t="s">
        <v>21</v>
      </c>
      <c r="AI1361">
        <v>0</v>
      </c>
      <c r="AJ1361">
        <v>0</v>
      </c>
      <c r="AK1361">
        <v>0</v>
      </c>
      <c r="AL1361" t="s">
        <v>154</v>
      </c>
      <c r="AM1361" t="s">
        <v>12</v>
      </c>
      <c r="AN1361" t="s">
        <v>41</v>
      </c>
      <c r="AO1361" t="s">
        <v>830</v>
      </c>
      <c r="AP1361">
        <v>0</v>
      </c>
      <c r="AQ1361">
        <v>0</v>
      </c>
      <c r="AR1361">
        <v>140920</v>
      </c>
      <c r="AS1361" t="s">
        <v>3450</v>
      </c>
    </row>
    <row r="1362" spans="1:45" x14ac:dyDescent="0.25">
      <c r="A1362" t="s">
        <v>0</v>
      </c>
      <c r="B1362" t="s">
        <v>1</v>
      </c>
      <c r="C1362" s="1">
        <v>42920</v>
      </c>
      <c r="D1362" t="s">
        <v>2</v>
      </c>
      <c r="E1362">
        <v>25</v>
      </c>
      <c r="F1362">
        <v>1</v>
      </c>
      <c r="G1362">
        <v>0</v>
      </c>
      <c r="H1362">
        <v>3</v>
      </c>
      <c r="I1362">
        <v>1</v>
      </c>
      <c r="J1362">
        <v>0</v>
      </c>
      <c r="K1362">
        <v>1</v>
      </c>
      <c r="L1362">
        <v>0</v>
      </c>
      <c r="M1362">
        <v>0</v>
      </c>
      <c r="N1362">
        <v>4</v>
      </c>
      <c r="O1362">
        <v>2</v>
      </c>
      <c r="P1362">
        <v>6</v>
      </c>
      <c r="Q1362" t="s">
        <v>199</v>
      </c>
      <c r="R1362" t="s">
        <v>7</v>
      </c>
      <c r="S1362" t="s">
        <v>7</v>
      </c>
      <c r="T1362" t="s">
        <v>9</v>
      </c>
      <c r="U1362">
        <v>0</v>
      </c>
      <c r="V1362">
        <v>0</v>
      </c>
      <c r="W1362">
        <v>0</v>
      </c>
      <c r="X1362" t="s">
        <v>5</v>
      </c>
      <c r="Y1362" t="s">
        <v>10</v>
      </c>
      <c r="Z1362">
        <v>0</v>
      </c>
      <c r="AA1362">
        <v>0</v>
      </c>
      <c r="AB1362" t="s">
        <v>4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 t="s">
        <v>5</v>
      </c>
      <c r="AK1362" t="s">
        <v>90</v>
      </c>
      <c r="AL1362" t="s">
        <v>11</v>
      </c>
      <c r="AM1362" t="s">
        <v>26</v>
      </c>
      <c r="AN1362" t="s">
        <v>13</v>
      </c>
      <c r="AO1362" t="s">
        <v>14</v>
      </c>
      <c r="AP1362" t="s">
        <v>15</v>
      </c>
      <c r="AQ1362">
        <v>0</v>
      </c>
      <c r="AR1362">
        <v>140921</v>
      </c>
      <c r="AS1362" t="s">
        <v>3451</v>
      </c>
    </row>
    <row r="1363" spans="1:45" x14ac:dyDescent="0.25">
      <c r="A1363" t="s">
        <v>828</v>
      </c>
      <c r="B1363" t="s">
        <v>1134</v>
      </c>
      <c r="C1363" s="1">
        <v>42921</v>
      </c>
      <c r="D1363" t="s">
        <v>2</v>
      </c>
      <c r="E1363">
        <v>22</v>
      </c>
      <c r="F1363">
        <v>0</v>
      </c>
      <c r="G1363">
        <v>1</v>
      </c>
      <c r="H1363">
        <v>0</v>
      </c>
      <c r="I1363">
        <v>0</v>
      </c>
      <c r="J1363">
        <v>0</v>
      </c>
      <c r="K1363">
        <v>1</v>
      </c>
      <c r="L1363">
        <v>0</v>
      </c>
      <c r="M1363">
        <v>0</v>
      </c>
      <c r="N1363">
        <v>0</v>
      </c>
      <c r="O1363">
        <v>2</v>
      </c>
      <c r="P1363">
        <v>2</v>
      </c>
      <c r="Q1363" t="s">
        <v>3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 t="s">
        <v>7</v>
      </c>
      <c r="AC1363" t="s">
        <v>105</v>
      </c>
      <c r="AD1363" t="s">
        <v>3</v>
      </c>
      <c r="AE1363" t="s">
        <v>3</v>
      </c>
      <c r="AF1363">
        <v>0</v>
      </c>
      <c r="AG1363" t="s">
        <v>3452</v>
      </c>
      <c r="AH1363" t="s">
        <v>21</v>
      </c>
      <c r="AI1363">
        <v>0</v>
      </c>
      <c r="AJ1363">
        <v>0</v>
      </c>
      <c r="AK1363">
        <v>0</v>
      </c>
      <c r="AL1363" t="s">
        <v>427</v>
      </c>
      <c r="AM1363" t="s">
        <v>40</v>
      </c>
      <c r="AN1363" t="s">
        <v>41</v>
      </c>
      <c r="AO1363" t="s">
        <v>830</v>
      </c>
      <c r="AP1363">
        <v>0</v>
      </c>
      <c r="AQ1363" t="s">
        <v>47</v>
      </c>
      <c r="AR1363">
        <v>140922</v>
      </c>
      <c r="AS1363" t="s">
        <v>3453</v>
      </c>
    </row>
    <row r="1364" spans="1:45" x14ac:dyDescent="0.25">
      <c r="A1364" t="s">
        <v>0</v>
      </c>
      <c r="B1364" t="s">
        <v>1</v>
      </c>
      <c r="C1364" s="1">
        <v>42920</v>
      </c>
      <c r="D1364" t="s">
        <v>2</v>
      </c>
      <c r="E1364">
        <v>35</v>
      </c>
      <c r="F1364">
        <v>1</v>
      </c>
      <c r="G1364">
        <v>0</v>
      </c>
      <c r="H1364">
        <v>0</v>
      </c>
      <c r="I1364">
        <v>2</v>
      </c>
      <c r="J1364">
        <v>0</v>
      </c>
      <c r="K1364">
        <v>1</v>
      </c>
      <c r="L1364">
        <v>0</v>
      </c>
      <c r="M1364">
        <v>0</v>
      </c>
      <c r="N1364">
        <v>1</v>
      </c>
      <c r="O1364">
        <v>3</v>
      </c>
      <c r="P1364">
        <v>4</v>
      </c>
      <c r="Q1364" t="s">
        <v>661</v>
      </c>
      <c r="R1364" t="s">
        <v>7</v>
      </c>
      <c r="S1364" t="s">
        <v>8</v>
      </c>
      <c r="T1364" t="s">
        <v>9</v>
      </c>
      <c r="U1364" t="s">
        <v>65</v>
      </c>
      <c r="V1364">
        <v>0</v>
      </c>
      <c r="W1364">
        <v>0</v>
      </c>
      <c r="X1364" t="s">
        <v>21</v>
      </c>
      <c r="Y1364">
        <v>0</v>
      </c>
      <c r="Z1364">
        <v>0</v>
      </c>
      <c r="AA1364">
        <v>0</v>
      </c>
      <c r="AB1364" t="s">
        <v>4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 t="s">
        <v>5</v>
      </c>
      <c r="AK1364" t="s">
        <v>46</v>
      </c>
      <c r="AL1364" t="s">
        <v>11</v>
      </c>
      <c r="AM1364" t="s">
        <v>26</v>
      </c>
      <c r="AN1364" t="s">
        <v>13</v>
      </c>
      <c r="AO1364" t="s">
        <v>14</v>
      </c>
      <c r="AP1364" t="s">
        <v>15</v>
      </c>
      <c r="AQ1364">
        <v>0</v>
      </c>
      <c r="AR1364">
        <v>140923</v>
      </c>
      <c r="AS1364" t="s">
        <v>3454</v>
      </c>
    </row>
    <row r="1365" spans="1:45" x14ac:dyDescent="0.25">
      <c r="A1365" t="s">
        <v>0</v>
      </c>
      <c r="B1365" t="s">
        <v>1</v>
      </c>
      <c r="C1365" s="1">
        <v>42920</v>
      </c>
      <c r="D1365" t="s">
        <v>35</v>
      </c>
      <c r="E1365">
        <v>45</v>
      </c>
      <c r="F1365">
        <v>0</v>
      </c>
      <c r="G1365">
        <v>1</v>
      </c>
      <c r="H1365">
        <v>0</v>
      </c>
      <c r="I1365">
        <v>0</v>
      </c>
      <c r="J1365">
        <v>1</v>
      </c>
      <c r="K1365">
        <v>0</v>
      </c>
      <c r="L1365">
        <v>0</v>
      </c>
      <c r="M1365">
        <v>0</v>
      </c>
      <c r="N1365">
        <v>1</v>
      </c>
      <c r="O1365">
        <v>1</v>
      </c>
      <c r="P1365">
        <v>2</v>
      </c>
      <c r="Q1365" t="s">
        <v>1120</v>
      </c>
      <c r="R1365" t="s">
        <v>7</v>
      </c>
      <c r="S1365" t="s">
        <v>8</v>
      </c>
      <c r="T1365" t="s">
        <v>9</v>
      </c>
      <c r="U1365" t="s">
        <v>65</v>
      </c>
      <c r="V1365">
        <v>0</v>
      </c>
      <c r="W1365">
        <v>0</v>
      </c>
      <c r="X1365" t="s">
        <v>21</v>
      </c>
      <c r="Y1365">
        <v>0</v>
      </c>
      <c r="Z1365">
        <v>0</v>
      </c>
      <c r="AA1365">
        <v>0</v>
      </c>
      <c r="AB1365" t="s">
        <v>4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 t="s">
        <v>5</v>
      </c>
      <c r="AK1365" t="s">
        <v>110</v>
      </c>
      <c r="AL1365" t="s">
        <v>11</v>
      </c>
      <c r="AM1365" t="s">
        <v>26</v>
      </c>
      <c r="AN1365" t="s">
        <v>41</v>
      </c>
      <c r="AO1365" t="s">
        <v>14</v>
      </c>
      <c r="AP1365" t="s">
        <v>15</v>
      </c>
      <c r="AQ1365">
        <v>0</v>
      </c>
      <c r="AR1365">
        <v>140924</v>
      </c>
      <c r="AS1365" t="s">
        <v>3455</v>
      </c>
    </row>
    <row r="1366" spans="1:45" x14ac:dyDescent="0.25">
      <c r="A1366" t="s">
        <v>828</v>
      </c>
      <c r="B1366" t="s">
        <v>1134</v>
      </c>
      <c r="C1366" s="1">
        <v>42921</v>
      </c>
      <c r="D1366" t="s">
        <v>2</v>
      </c>
      <c r="E1366">
        <v>28</v>
      </c>
      <c r="F1366">
        <v>1</v>
      </c>
      <c r="G1366">
        <v>0</v>
      </c>
      <c r="H1366">
        <v>0</v>
      </c>
      <c r="I1366">
        <v>0</v>
      </c>
      <c r="J1366">
        <v>0</v>
      </c>
      <c r="K1366">
        <v>2</v>
      </c>
      <c r="L1366">
        <v>0</v>
      </c>
      <c r="M1366">
        <v>0</v>
      </c>
      <c r="N1366">
        <v>1</v>
      </c>
      <c r="O1366">
        <v>2</v>
      </c>
      <c r="P1366">
        <v>3</v>
      </c>
      <c r="Q1366" t="s">
        <v>199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 t="s">
        <v>7</v>
      </c>
      <c r="AC1366" t="s">
        <v>8</v>
      </c>
      <c r="AD1366" t="s">
        <v>9</v>
      </c>
      <c r="AE1366" t="s">
        <v>9</v>
      </c>
      <c r="AF1366">
        <v>0</v>
      </c>
      <c r="AG1366" t="s">
        <v>9</v>
      </c>
      <c r="AH1366" t="s">
        <v>21</v>
      </c>
      <c r="AI1366">
        <v>0</v>
      </c>
      <c r="AJ1366">
        <v>0</v>
      </c>
      <c r="AK1366">
        <v>0</v>
      </c>
      <c r="AL1366" t="s">
        <v>11</v>
      </c>
      <c r="AM1366" t="s">
        <v>22</v>
      </c>
      <c r="AN1366" t="s">
        <v>41</v>
      </c>
      <c r="AO1366" t="s">
        <v>904</v>
      </c>
      <c r="AP1366" t="s">
        <v>905</v>
      </c>
      <c r="AQ1366" t="s">
        <v>47</v>
      </c>
      <c r="AR1366">
        <v>140925</v>
      </c>
      <c r="AS1366" t="s">
        <v>3456</v>
      </c>
    </row>
    <row r="1367" spans="1:45" x14ac:dyDescent="0.25">
      <c r="A1367" t="s">
        <v>1129</v>
      </c>
      <c r="B1367" t="s">
        <v>1134</v>
      </c>
      <c r="C1367" s="1">
        <v>42913</v>
      </c>
      <c r="D1367" t="s">
        <v>2</v>
      </c>
      <c r="E1367">
        <v>30</v>
      </c>
      <c r="F1367">
        <v>0</v>
      </c>
      <c r="G1367">
        <v>1</v>
      </c>
      <c r="H1367">
        <v>1</v>
      </c>
      <c r="I1367">
        <v>0</v>
      </c>
      <c r="J1367">
        <v>2</v>
      </c>
      <c r="K1367">
        <v>1</v>
      </c>
      <c r="L1367">
        <v>0</v>
      </c>
      <c r="M1367">
        <v>0</v>
      </c>
      <c r="N1367">
        <v>3</v>
      </c>
      <c r="O1367">
        <v>2</v>
      </c>
      <c r="P1367">
        <v>5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 t="s">
        <v>632</v>
      </c>
      <c r="AC1367" t="s">
        <v>636</v>
      </c>
      <c r="AD1367" t="s">
        <v>2180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 t="s">
        <v>21</v>
      </c>
      <c r="AK1367">
        <v>0</v>
      </c>
      <c r="AL1367" t="s">
        <v>11</v>
      </c>
      <c r="AM1367" t="s">
        <v>818</v>
      </c>
      <c r="AN1367" t="s">
        <v>41</v>
      </c>
      <c r="AO1367" t="s">
        <v>14</v>
      </c>
      <c r="AP1367" t="s">
        <v>28</v>
      </c>
      <c r="AQ1367" t="s">
        <v>29</v>
      </c>
      <c r="AR1367">
        <v>140926</v>
      </c>
      <c r="AS1367" t="s">
        <v>3457</v>
      </c>
    </row>
    <row r="1368" spans="1:45" x14ac:dyDescent="0.25">
      <c r="A1368" t="s">
        <v>1169</v>
      </c>
      <c r="B1368" t="s">
        <v>1133</v>
      </c>
      <c r="C1368" s="1">
        <v>42919</v>
      </c>
      <c r="D1368" t="s">
        <v>35</v>
      </c>
      <c r="E1368">
        <v>24</v>
      </c>
      <c r="F1368">
        <v>0</v>
      </c>
      <c r="G1368">
        <v>0</v>
      </c>
      <c r="H1368">
        <v>1</v>
      </c>
      <c r="I1368">
        <v>0</v>
      </c>
      <c r="J1368">
        <v>2</v>
      </c>
      <c r="K1368">
        <v>0</v>
      </c>
      <c r="L1368">
        <v>0</v>
      </c>
      <c r="M1368">
        <v>0</v>
      </c>
      <c r="N1368">
        <v>3</v>
      </c>
      <c r="O1368">
        <v>0</v>
      </c>
      <c r="P1368">
        <v>3</v>
      </c>
      <c r="Q1368" t="s">
        <v>1127</v>
      </c>
      <c r="R1368" t="s">
        <v>7</v>
      </c>
      <c r="S1368" t="s">
        <v>361</v>
      </c>
      <c r="T1368" t="s">
        <v>1127</v>
      </c>
      <c r="U1368" t="s">
        <v>1858</v>
      </c>
      <c r="V1368">
        <v>0</v>
      </c>
      <c r="W1368" t="s">
        <v>1855</v>
      </c>
      <c r="X1368" t="s">
        <v>21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 t="s">
        <v>11</v>
      </c>
      <c r="AM1368" t="s">
        <v>49</v>
      </c>
      <c r="AN1368" t="s">
        <v>41</v>
      </c>
      <c r="AO1368" t="s">
        <v>830</v>
      </c>
      <c r="AP1368">
        <v>0</v>
      </c>
      <c r="AQ1368">
        <v>0</v>
      </c>
      <c r="AR1368">
        <v>140927</v>
      </c>
      <c r="AS1368" t="s">
        <v>3458</v>
      </c>
    </row>
    <row r="1369" spans="1:45" x14ac:dyDescent="0.25">
      <c r="A1369" t="s">
        <v>0</v>
      </c>
      <c r="B1369" t="s">
        <v>1</v>
      </c>
      <c r="C1369" s="1">
        <v>42920</v>
      </c>
      <c r="D1369" t="s">
        <v>35</v>
      </c>
      <c r="E1369">
        <v>32</v>
      </c>
      <c r="F1369">
        <v>0</v>
      </c>
      <c r="G1369">
        <v>1</v>
      </c>
      <c r="H1369">
        <v>2</v>
      </c>
      <c r="I1369">
        <v>0</v>
      </c>
      <c r="J1369">
        <v>1</v>
      </c>
      <c r="K1369">
        <v>0</v>
      </c>
      <c r="L1369">
        <v>0</v>
      </c>
      <c r="M1369">
        <v>0</v>
      </c>
      <c r="N1369">
        <v>3</v>
      </c>
      <c r="O1369">
        <v>1</v>
      </c>
      <c r="P1369">
        <v>4</v>
      </c>
      <c r="Q1369" t="s">
        <v>96</v>
      </c>
      <c r="R1369" t="s">
        <v>7</v>
      </c>
      <c r="S1369" t="s">
        <v>8</v>
      </c>
      <c r="T1369" t="s">
        <v>9</v>
      </c>
      <c r="U1369" t="s">
        <v>19</v>
      </c>
      <c r="V1369">
        <v>0</v>
      </c>
      <c r="W1369">
        <v>0</v>
      </c>
      <c r="X1369" t="s">
        <v>21</v>
      </c>
      <c r="Y1369">
        <v>0</v>
      </c>
      <c r="Z1369">
        <v>0</v>
      </c>
      <c r="AA1369">
        <v>0</v>
      </c>
      <c r="AB1369" t="s">
        <v>4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 t="s">
        <v>5</v>
      </c>
      <c r="AK1369" t="s">
        <v>153</v>
      </c>
      <c r="AL1369" t="s">
        <v>154</v>
      </c>
      <c r="AM1369" t="s">
        <v>26</v>
      </c>
      <c r="AN1369" t="s">
        <v>41</v>
      </c>
      <c r="AO1369" t="s">
        <v>14</v>
      </c>
      <c r="AP1369" t="s">
        <v>28</v>
      </c>
      <c r="AQ1369">
        <v>0</v>
      </c>
      <c r="AR1369">
        <v>140928</v>
      </c>
      <c r="AS1369" t="s">
        <v>3459</v>
      </c>
    </row>
    <row r="1370" spans="1:45" x14ac:dyDescent="0.25">
      <c r="A1370" t="s">
        <v>828</v>
      </c>
      <c r="B1370" t="s">
        <v>1134</v>
      </c>
      <c r="C1370" s="1">
        <v>42921</v>
      </c>
      <c r="D1370" t="s">
        <v>2</v>
      </c>
      <c r="E1370">
        <v>55</v>
      </c>
      <c r="F1370">
        <v>0</v>
      </c>
      <c r="G1370">
        <v>0</v>
      </c>
      <c r="H1370">
        <v>1</v>
      </c>
      <c r="I1370">
        <v>1</v>
      </c>
      <c r="J1370">
        <v>0</v>
      </c>
      <c r="K1370">
        <v>4</v>
      </c>
      <c r="L1370">
        <v>0</v>
      </c>
      <c r="M1370">
        <v>0</v>
      </c>
      <c r="N1370">
        <v>1</v>
      </c>
      <c r="O1370">
        <v>5</v>
      </c>
      <c r="P1370">
        <v>6</v>
      </c>
      <c r="Q1370" t="s">
        <v>3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 t="s">
        <v>7</v>
      </c>
      <c r="AC1370" t="s">
        <v>105</v>
      </c>
      <c r="AD1370" t="s">
        <v>3</v>
      </c>
      <c r="AE1370" t="s">
        <v>3</v>
      </c>
      <c r="AF1370">
        <v>0</v>
      </c>
      <c r="AG1370" t="s">
        <v>3460</v>
      </c>
      <c r="AH1370" t="s">
        <v>21</v>
      </c>
      <c r="AI1370">
        <v>0</v>
      </c>
      <c r="AJ1370">
        <v>0</v>
      </c>
      <c r="AK1370">
        <v>0</v>
      </c>
      <c r="AL1370" t="s">
        <v>427</v>
      </c>
      <c r="AM1370" t="s">
        <v>40</v>
      </c>
      <c r="AN1370" t="s">
        <v>41</v>
      </c>
      <c r="AO1370" t="s">
        <v>830</v>
      </c>
      <c r="AP1370">
        <v>0</v>
      </c>
      <c r="AQ1370">
        <v>0</v>
      </c>
      <c r="AR1370">
        <v>140929</v>
      </c>
      <c r="AS1370" t="s">
        <v>3461</v>
      </c>
    </row>
    <row r="1371" spans="1:45" x14ac:dyDescent="0.25">
      <c r="A1371" t="s">
        <v>0</v>
      </c>
      <c r="B1371" t="s">
        <v>1</v>
      </c>
      <c r="C1371" s="1">
        <v>42920</v>
      </c>
      <c r="D1371" t="s">
        <v>2</v>
      </c>
      <c r="E1371">
        <v>33</v>
      </c>
      <c r="F1371">
        <v>1</v>
      </c>
      <c r="G1371">
        <v>1</v>
      </c>
      <c r="H1371">
        <v>2</v>
      </c>
      <c r="I1371">
        <v>2</v>
      </c>
      <c r="J1371">
        <v>0</v>
      </c>
      <c r="K1371">
        <v>1</v>
      </c>
      <c r="L1371">
        <v>0</v>
      </c>
      <c r="M1371">
        <v>0</v>
      </c>
      <c r="N1371">
        <v>3</v>
      </c>
      <c r="O1371">
        <v>4</v>
      </c>
      <c r="P1371">
        <v>7</v>
      </c>
      <c r="Q1371" t="s">
        <v>59</v>
      </c>
      <c r="R1371" t="s">
        <v>7</v>
      </c>
      <c r="S1371" t="s">
        <v>8</v>
      </c>
      <c r="T1371" t="s">
        <v>9</v>
      </c>
      <c r="U1371" t="s">
        <v>65</v>
      </c>
      <c r="V1371">
        <v>0</v>
      </c>
      <c r="W1371">
        <v>0</v>
      </c>
      <c r="X1371" t="s">
        <v>21</v>
      </c>
      <c r="Y1371">
        <v>0</v>
      </c>
      <c r="Z1371">
        <v>0</v>
      </c>
      <c r="AA1371">
        <v>0</v>
      </c>
      <c r="AB1371" t="s">
        <v>4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 t="s">
        <v>5</v>
      </c>
      <c r="AK1371" t="s">
        <v>110</v>
      </c>
      <c r="AL1371" t="s">
        <v>11</v>
      </c>
      <c r="AM1371" t="s">
        <v>49</v>
      </c>
      <c r="AN1371" t="s">
        <v>13</v>
      </c>
      <c r="AO1371" t="s">
        <v>14</v>
      </c>
      <c r="AP1371" t="s">
        <v>905</v>
      </c>
      <c r="AQ1371">
        <v>0</v>
      </c>
      <c r="AR1371">
        <v>140930</v>
      </c>
      <c r="AS1371" t="s">
        <v>3462</v>
      </c>
    </row>
    <row r="1372" spans="1:45" x14ac:dyDescent="0.25">
      <c r="A1372" t="s">
        <v>828</v>
      </c>
      <c r="B1372" t="s">
        <v>1134</v>
      </c>
      <c r="C1372" s="1">
        <v>42921</v>
      </c>
      <c r="D1372" t="s">
        <v>2</v>
      </c>
      <c r="E1372">
        <v>31</v>
      </c>
      <c r="F1372">
        <v>0</v>
      </c>
      <c r="G1372">
        <v>1</v>
      </c>
      <c r="H1372">
        <v>0</v>
      </c>
      <c r="I1372">
        <v>0</v>
      </c>
      <c r="J1372">
        <v>0</v>
      </c>
      <c r="K1372">
        <v>1</v>
      </c>
      <c r="L1372">
        <v>0</v>
      </c>
      <c r="M1372">
        <v>0</v>
      </c>
      <c r="N1372">
        <v>0</v>
      </c>
      <c r="O1372">
        <v>2</v>
      </c>
      <c r="P1372">
        <v>2</v>
      </c>
      <c r="Q1372" t="s">
        <v>3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 t="s">
        <v>7</v>
      </c>
      <c r="AC1372" t="s">
        <v>105</v>
      </c>
      <c r="AD1372" t="s">
        <v>3</v>
      </c>
      <c r="AE1372" t="s">
        <v>1665</v>
      </c>
      <c r="AF1372">
        <v>0</v>
      </c>
      <c r="AG1372" t="s">
        <v>1665</v>
      </c>
      <c r="AH1372" t="s">
        <v>21</v>
      </c>
      <c r="AI1372">
        <v>0</v>
      </c>
      <c r="AJ1372">
        <v>0</v>
      </c>
      <c r="AK1372">
        <v>0</v>
      </c>
      <c r="AL1372" t="s">
        <v>154</v>
      </c>
      <c r="AM1372" t="s">
        <v>40</v>
      </c>
      <c r="AN1372" t="s">
        <v>41</v>
      </c>
      <c r="AO1372" t="s">
        <v>14</v>
      </c>
      <c r="AP1372" t="s">
        <v>28</v>
      </c>
      <c r="AQ1372">
        <v>0</v>
      </c>
      <c r="AR1372">
        <v>140931</v>
      </c>
      <c r="AS1372" t="s">
        <v>3463</v>
      </c>
    </row>
    <row r="1373" spans="1:45" x14ac:dyDescent="0.25">
      <c r="A1373" t="s">
        <v>0</v>
      </c>
      <c r="B1373" t="s">
        <v>1</v>
      </c>
      <c r="C1373" s="1">
        <v>42920</v>
      </c>
      <c r="D1373" t="s">
        <v>2</v>
      </c>
      <c r="E1373">
        <v>29</v>
      </c>
      <c r="F1373">
        <v>1</v>
      </c>
      <c r="G1373">
        <v>1</v>
      </c>
      <c r="H1373">
        <v>0</v>
      </c>
      <c r="I1373">
        <v>0</v>
      </c>
      <c r="J1373">
        <v>0</v>
      </c>
      <c r="K1373">
        <v>1</v>
      </c>
      <c r="L1373">
        <v>0</v>
      </c>
      <c r="M1373">
        <v>0</v>
      </c>
      <c r="N1373">
        <v>1</v>
      </c>
      <c r="O1373">
        <v>2</v>
      </c>
      <c r="P1373">
        <v>3</v>
      </c>
      <c r="Q1373" t="s">
        <v>9</v>
      </c>
      <c r="R1373" t="s">
        <v>7</v>
      </c>
      <c r="S1373" t="s">
        <v>8</v>
      </c>
      <c r="T1373" t="s">
        <v>9</v>
      </c>
      <c r="U1373" t="s">
        <v>65</v>
      </c>
      <c r="V1373">
        <v>0</v>
      </c>
      <c r="W1373">
        <v>0</v>
      </c>
      <c r="X1373" t="s">
        <v>21</v>
      </c>
      <c r="Y1373">
        <v>0</v>
      </c>
      <c r="Z1373">
        <v>0</v>
      </c>
      <c r="AA1373">
        <v>0</v>
      </c>
      <c r="AB1373" t="s">
        <v>4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 t="s">
        <v>5</v>
      </c>
      <c r="AK1373" t="s">
        <v>46</v>
      </c>
      <c r="AL1373" t="s">
        <v>11</v>
      </c>
      <c r="AM1373" t="s">
        <v>26</v>
      </c>
      <c r="AN1373" t="s">
        <v>13</v>
      </c>
      <c r="AO1373" t="s">
        <v>14</v>
      </c>
      <c r="AP1373" t="s">
        <v>28</v>
      </c>
      <c r="AQ1373">
        <v>0</v>
      </c>
      <c r="AR1373">
        <v>140932</v>
      </c>
      <c r="AS1373" t="s">
        <v>3464</v>
      </c>
    </row>
    <row r="1374" spans="1:45" x14ac:dyDescent="0.25">
      <c r="A1374" t="s">
        <v>828</v>
      </c>
      <c r="B1374" t="s">
        <v>1134</v>
      </c>
      <c r="C1374" s="1">
        <v>42921</v>
      </c>
      <c r="D1374" t="s">
        <v>2</v>
      </c>
      <c r="E1374">
        <v>37</v>
      </c>
      <c r="F1374">
        <v>1</v>
      </c>
      <c r="G1374">
        <v>1</v>
      </c>
      <c r="H1374">
        <v>0</v>
      </c>
      <c r="I1374">
        <v>1</v>
      </c>
      <c r="J1374">
        <v>0</v>
      </c>
      <c r="K1374">
        <v>1</v>
      </c>
      <c r="L1374">
        <v>0</v>
      </c>
      <c r="M1374">
        <v>0</v>
      </c>
      <c r="N1374">
        <v>1</v>
      </c>
      <c r="O1374">
        <v>3</v>
      </c>
      <c r="P1374">
        <v>4</v>
      </c>
      <c r="Q1374" t="s">
        <v>3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 t="s">
        <v>7</v>
      </c>
      <c r="AC1374" t="s">
        <v>105</v>
      </c>
      <c r="AD1374" t="s">
        <v>3</v>
      </c>
      <c r="AE1374" t="s">
        <v>1670</v>
      </c>
      <c r="AF1374">
        <v>0</v>
      </c>
      <c r="AG1374" t="s">
        <v>1670</v>
      </c>
      <c r="AH1374" t="s">
        <v>21</v>
      </c>
      <c r="AI1374">
        <v>0</v>
      </c>
      <c r="AJ1374">
        <v>0</v>
      </c>
      <c r="AK1374">
        <v>0</v>
      </c>
      <c r="AL1374" t="s">
        <v>154</v>
      </c>
      <c r="AM1374" t="s">
        <v>40</v>
      </c>
      <c r="AN1374" t="s">
        <v>41</v>
      </c>
      <c r="AO1374" t="s">
        <v>830</v>
      </c>
      <c r="AP1374">
        <v>0</v>
      </c>
      <c r="AQ1374" t="s">
        <v>47</v>
      </c>
      <c r="AR1374">
        <v>140933</v>
      </c>
      <c r="AS1374" t="s">
        <v>3465</v>
      </c>
    </row>
    <row r="1375" spans="1:45" x14ac:dyDescent="0.25">
      <c r="A1375" t="s">
        <v>0</v>
      </c>
      <c r="B1375" t="s">
        <v>1</v>
      </c>
      <c r="C1375" s="1">
        <v>42920</v>
      </c>
      <c r="D1375" t="s">
        <v>2</v>
      </c>
      <c r="E1375">
        <v>31</v>
      </c>
      <c r="F1375">
        <v>1</v>
      </c>
      <c r="G1375">
        <v>0</v>
      </c>
      <c r="H1375">
        <v>2</v>
      </c>
      <c r="I1375">
        <v>1</v>
      </c>
      <c r="J1375">
        <v>0</v>
      </c>
      <c r="K1375">
        <v>1</v>
      </c>
      <c r="L1375">
        <v>0</v>
      </c>
      <c r="M1375">
        <v>0</v>
      </c>
      <c r="N1375">
        <v>3</v>
      </c>
      <c r="O1375">
        <v>2</v>
      </c>
      <c r="P1375">
        <v>5</v>
      </c>
      <c r="Q1375" t="s">
        <v>173</v>
      </c>
      <c r="R1375" t="s">
        <v>7</v>
      </c>
      <c r="S1375" t="s">
        <v>8</v>
      </c>
      <c r="T1375" t="s">
        <v>9</v>
      </c>
      <c r="U1375" t="s">
        <v>38</v>
      </c>
      <c r="V1375">
        <v>0</v>
      </c>
      <c r="W1375">
        <v>0</v>
      </c>
      <c r="X1375" t="s">
        <v>21</v>
      </c>
      <c r="Y1375">
        <v>0</v>
      </c>
      <c r="Z1375">
        <v>0</v>
      </c>
      <c r="AA1375">
        <v>0</v>
      </c>
      <c r="AB1375" t="s">
        <v>4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 t="s">
        <v>5</v>
      </c>
      <c r="AK1375" t="s">
        <v>46</v>
      </c>
      <c r="AL1375" t="s">
        <v>11</v>
      </c>
      <c r="AM1375" t="s">
        <v>22</v>
      </c>
      <c r="AN1375" t="s">
        <v>13</v>
      </c>
      <c r="AO1375" t="s">
        <v>14</v>
      </c>
      <c r="AP1375" t="s">
        <v>905</v>
      </c>
      <c r="AQ1375">
        <v>0</v>
      </c>
      <c r="AR1375">
        <v>140934</v>
      </c>
      <c r="AS1375" t="s">
        <v>3466</v>
      </c>
    </row>
    <row r="1376" spans="1:45" x14ac:dyDescent="0.25">
      <c r="A1376" t="s">
        <v>828</v>
      </c>
      <c r="B1376" t="s">
        <v>1133</v>
      </c>
      <c r="C1376" s="1">
        <v>42920</v>
      </c>
      <c r="D1376" t="s">
        <v>35</v>
      </c>
      <c r="E1376">
        <v>18</v>
      </c>
      <c r="F1376">
        <v>0</v>
      </c>
      <c r="G1376">
        <v>0</v>
      </c>
      <c r="H1376">
        <v>0</v>
      </c>
      <c r="I1376">
        <v>0</v>
      </c>
      <c r="J1376">
        <v>1</v>
      </c>
      <c r="K1376">
        <v>0</v>
      </c>
      <c r="L1376">
        <v>0</v>
      </c>
      <c r="M1376">
        <v>0</v>
      </c>
      <c r="N1376">
        <v>1</v>
      </c>
      <c r="O1376">
        <v>0</v>
      </c>
      <c r="P1376">
        <v>1</v>
      </c>
      <c r="Q1376" t="s">
        <v>723</v>
      </c>
      <c r="R1376" t="s">
        <v>7</v>
      </c>
      <c r="S1376" t="s">
        <v>105</v>
      </c>
      <c r="T1376" t="s">
        <v>916</v>
      </c>
      <c r="U1376" t="s">
        <v>1712</v>
      </c>
      <c r="V1376">
        <v>0</v>
      </c>
      <c r="W1376" t="s">
        <v>1712</v>
      </c>
      <c r="X1376" t="s">
        <v>21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 t="s">
        <v>11</v>
      </c>
      <c r="AM1376" t="s">
        <v>49</v>
      </c>
      <c r="AN1376" t="s">
        <v>41</v>
      </c>
      <c r="AO1376" t="s">
        <v>830</v>
      </c>
      <c r="AP1376">
        <v>0</v>
      </c>
      <c r="AQ1376">
        <v>0</v>
      </c>
      <c r="AR1376">
        <v>140935</v>
      </c>
      <c r="AS1376" t="s">
        <v>3467</v>
      </c>
    </row>
    <row r="1377" spans="1:45" x14ac:dyDescent="0.25">
      <c r="A1377" t="s">
        <v>828</v>
      </c>
      <c r="B1377" t="s">
        <v>1134</v>
      </c>
      <c r="C1377" s="1">
        <v>42921</v>
      </c>
      <c r="D1377" t="s">
        <v>2</v>
      </c>
      <c r="E1377">
        <v>30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1</v>
      </c>
      <c r="L1377">
        <v>0</v>
      </c>
      <c r="M1377">
        <v>0</v>
      </c>
      <c r="N1377">
        <v>0</v>
      </c>
      <c r="O1377">
        <v>1</v>
      </c>
      <c r="P1377">
        <v>1</v>
      </c>
      <c r="Q1377" t="s">
        <v>667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 t="s">
        <v>7</v>
      </c>
      <c r="AC1377" t="s">
        <v>105</v>
      </c>
      <c r="AD1377" t="s">
        <v>667</v>
      </c>
      <c r="AE1377" t="s">
        <v>1707</v>
      </c>
      <c r="AF1377">
        <v>0</v>
      </c>
      <c r="AG1377" t="s">
        <v>1707</v>
      </c>
      <c r="AH1377" t="s">
        <v>21</v>
      </c>
      <c r="AI1377">
        <v>0</v>
      </c>
      <c r="AJ1377">
        <v>0</v>
      </c>
      <c r="AK1377">
        <v>0</v>
      </c>
      <c r="AL1377" t="s">
        <v>154</v>
      </c>
      <c r="AM1377" t="s">
        <v>40</v>
      </c>
      <c r="AN1377">
        <v>0</v>
      </c>
      <c r="AO1377" t="s">
        <v>830</v>
      </c>
      <c r="AP1377">
        <v>0</v>
      </c>
      <c r="AQ1377">
        <v>0</v>
      </c>
      <c r="AR1377">
        <v>140936</v>
      </c>
      <c r="AS1377" t="s">
        <v>3468</v>
      </c>
    </row>
    <row r="1378" spans="1:45" x14ac:dyDescent="0.25">
      <c r="A1378" t="s">
        <v>1158</v>
      </c>
      <c r="B1378" t="s">
        <v>1134</v>
      </c>
      <c r="C1378" s="1">
        <v>42917</v>
      </c>
      <c r="D1378" t="s">
        <v>2</v>
      </c>
      <c r="E1378">
        <v>47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1</v>
      </c>
      <c r="L1378">
        <v>0</v>
      </c>
      <c r="M1378">
        <v>0</v>
      </c>
      <c r="N1378">
        <v>0</v>
      </c>
      <c r="O1378">
        <v>1</v>
      </c>
      <c r="P1378">
        <v>1</v>
      </c>
      <c r="Q1378" t="s">
        <v>133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 t="s">
        <v>7</v>
      </c>
      <c r="AC1378" t="s">
        <v>361</v>
      </c>
      <c r="AD1378" t="s">
        <v>133</v>
      </c>
      <c r="AE1378" t="s">
        <v>1855</v>
      </c>
      <c r="AF1378" t="s">
        <v>1973</v>
      </c>
      <c r="AG1378" t="s">
        <v>3469</v>
      </c>
      <c r="AH1378" t="s">
        <v>21</v>
      </c>
      <c r="AI1378">
        <v>0</v>
      </c>
      <c r="AJ1378">
        <v>0</v>
      </c>
      <c r="AK1378">
        <v>0</v>
      </c>
      <c r="AL1378" t="s">
        <v>11</v>
      </c>
      <c r="AM1378" t="s">
        <v>22</v>
      </c>
      <c r="AN1378" t="s">
        <v>13</v>
      </c>
      <c r="AO1378" t="s">
        <v>830</v>
      </c>
      <c r="AP1378">
        <v>0</v>
      </c>
      <c r="AQ1378" t="s">
        <v>690</v>
      </c>
      <c r="AR1378">
        <v>140937</v>
      </c>
      <c r="AS1378" t="s">
        <v>3470</v>
      </c>
    </row>
    <row r="1379" spans="1:45" x14ac:dyDescent="0.25">
      <c r="A1379" t="s">
        <v>1129</v>
      </c>
      <c r="B1379" t="s">
        <v>1134</v>
      </c>
      <c r="C1379" s="1">
        <v>42913</v>
      </c>
      <c r="D1379" t="s">
        <v>2</v>
      </c>
      <c r="E1379">
        <v>42</v>
      </c>
      <c r="F1379">
        <v>0</v>
      </c>
      <c r="G1379">
        <v>1</v>
      </c>
      <c r="H1379">
        <v>1</v>
      </c>
      <c r="I1379">
        <v>2</v>
      </c>
      <c r="J1379">
        <v>1</v>
      </c>
      <c r="K1379">
        <v>0</v>
      </c>
      <c r="L1379">
        <v>0</v>
      </c>
      <c r="M1379">
        <v>1</v>
      </c>
      <c r="N1379">
        <v>2</v>
      </c>
      <c r="O1379">
        <v>4</v>
      </c>
      <c r="P1379">
        <v>6</v>
      </c>
      <c r="Q1379" t="s">
        <v>133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 t="s">
        <v>7</v>
      </c>
      <c r="AC1379" t="s">
        <v>361</v>
      </c>
      <c r="AD1379" t="s">
        <v>133</v>
      </c>
      <c r="AE1379" t="s">
        <v>1855</v>
      </c>
      <c r="AF1379" t="s">
        <v>1955</v>
      </c>
      <c r="AG1379" t="s">
        <v>133</v>
      </c>
      <c r="AH1379" t="s">
        <v>21</v>
      </c>
      <c r="AI1379">
        <v>0</v>
      </c>
      <c r="AJ1379">
        <v>0</v>
      </c>
      <c r="AK1379">
        <v>0</v>
      </c>
      <c r="AL1379" t="s">
        <v>11</v>
      </c>
      <c r="AM1379" t="s">
        <v>818</v>
      </c>
      <c r="AN1379" t="s">
        <v>13</v>
      </c>
      <c r="AO1379" t="s">
        <v>153</v>
      </c>
      <c r="AP1379" t="s">
        <v>50</v>
      </c>
      <c r="AQ1379" t="s">
        <v>47</v>
      </c>
      <c r="AR1379">
        <v>140938</v>
      </c>
      <c r="AS1379" t="s">
        <v>3471</v>
      </c>
    </row>
    <row r="1380" spans="1:45" x14ac:dyDescent="0.25">
      <c r="A1380" t="s">
        <v>0</v>
      </c>
      <c r="B1380" t="s">
        <v>1</v>
      </c>
      <c r="C1380" s="1">
        <v>42920</v>
      </c>
      <c r="D1380" t="s">
        <v>35</v>
      </c>
      <c r="E1380">
        <v>46</v>
      </c>
      <c r="F1380">
        <v>0</v>
      </c>
      <c r="G1380">
        <v>1</v>
      </c>
      <c r="H1380">
        <v>0</v>
      </c>
      <c r="I1380">
        <v>0</v>
      </c>
      <c r="J1380">
        <v>1</v>
      </c>
      <c r="K1380">
        <v>0</v>
      </c>
      <c r="L1380">
        <v>0</v>
      </c>
      <c r="M1380">
        <v>0</v>
      </c>
      <c r="N1380">
        <v>1</v>
      </c>
      <c r="O1380">
        <v>1</v>
      </c>
      <c r="P1380">
        <v>2</v>
      </c>
      <c r="Q1380" t="s">
        <v>63</v>
      </c>
      <c r="R1380" t="s">
        <v>7</v>
      </c>
      <c r="S1380" t="s">
        <v>8</v>
      </c>
      <c r="T1380" t="s">
        <v>9</v>
      </c>
      <c r="U1380" t="s">
        <v>19</v>
      </c>
      <c r="V1380">
        <v>0</v>
      </c>
      <c r="W1380">
        <v>0</v>
      </c>
      <c r="X1380" t="s">
        <v>21</v>
      </c>
      <c r="Y1380">
        <v>0</v>
      </c>
      <c r="Z1380">
        <v>0</v>
      </c>
      <c r="AA1380">
        <v>0</v>
      </c>
      <c r="AB1380" t="s">
        <v>4</v>
      </c>
      <c r="AC1380" t="s">
        <v>60</v>
      </c>
      <c r="AD1380" t="s">
        <v>61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 t="s">
        <v>21</v>
      </c>
      <c r="AK1380">
        <v>0</v>
      </c>
      <c r="AL1380" t="s">
        <v>11</v>
      </c>
      <c r="AM1380" t="s">
        <v>26</v>
      </c>
      <c r="AN1380" t="s">
        <v>13</v>
      </c>
      <c r="AO1380" t="s">
        <v>14</v>
      </c>
      <c r="AP1380" t="s">
        <v>905</v>
      </c>
      <c r="AQ1380">
        <v>0</v>
      </c>
      <c r="AR1380">
        <v>140939</v>
      </c>
      <c r="AS1380" t="s">
        <v>3472</v>
      </c>
    </row>
    <row r="1381" spans="1:45" x14ac:dyDescent="0.25">
      <c r="A1381" t="s">
        <v>828</v>
      </c>
      <c r="B1381" t="s">
        <v>1134</v>
      </c>
      <c r="C1381" s="1">
        <v>42921</v>
      </c>
      <c r="D1381" t="s">
        <v>2</v>
      </c>
      <c r="E1381">
        <v>63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1</v>
      </c>
      <c r="N1381">
        <v>0</v>
      </c>
      <c r="O1381">
        <v>1</v>
      </c>
      <c r="P1381">
        <v>1</v>
      </c>
      <c r="Q1381" t="s">
        <v>3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 t="s">
        <v>7</v>
      </c>
      <c r="AC1381" t="s">
        <v>105</v>
      </c>
      <c r="AD1381" t="s">
        <v>3</v>
      </c>
      <c r="AE1381" t="s">
        <v>1672</v>
      </c>
      <c r="AF1381">
        <v>0</v>
      </c>
      <c r="AG1381" t="s">
        <v>1672</v>
      </c>
      <c r="AH1381" t="s">
        <v>21</v>
      </c>
      <c r="AI1381">
        <v>0</v>
      </c>
      <c r="AJ1381">
        <v>0</v>
      </c>
      <c r="AK1381">
        <v>0</v>
      </c>
      <c r="AL1381" t="s">
        <v>154</v>
      </c>
      <c r="AM1381" t="s">
        <v>40</v>
      </c>
      <c r="AN1381" t="s">
        <v>41</v>
      </c>
      <c r="AO1381" t="s">
        <v>830</v>
      </c>
      <c r="AP1381">
        <v>0</v>
      </c>
      <c r="AQ1381">
        <v>0</v>
      </c>
      <c r="AR1381">
        <v>140940</v>
      </c>
      <c r="AS1381" t="s">
        <v>3473</v>
      </c>
    </row>
    <row r="1382" spans="1:45" x14ac:dyDescent="0.25">
      <c r="A1382" t="s">
        <v>0</v>
      </c>
      <c r="B1382" t="s">
        <v>1</v>
      </c>
      <c r="C1382" s="1">
        <v>42920</v>
      </c>
      <c r="D1382" t="s">
        <v>2</v>
      </c>
      <c r="E1382">
        <v>25</v>
      </c>
      <c r="F1382">
        <v>1</v>
      </c>
      <c r="G1382">
        <v>0</v>
      </c>
      <c r="H1382">
        <v>1</v>
      </c>
      <c r="I1382">
        <v>1</v>
      </c>
      <c r="J1382">
        <v>0</v>
      </c>
      <c r="K1382">
        <v>1</v>
      </c>
      <c r="L1382">
        <v>0</v>
      </c>
      <c r="M1382">
        <v>0</v>
      </c>
      <c r="N1382">
        <v>2</v>
      </c>
      <c r="O1382">
        <v>2</v>
      </c>
      <c r="P1382">
        <v>4</v>
      </c>
      <c r="Q1382" t="s">
        <v>63</v>
      </c>
      <c r="R1382" t="s">
        <v>7</v>
      </c>
      <c r="S1382" t="s">
        <v>8</v>
      </c>
      <c r="T1382" t="s">
        <v>9</v>
      </c>
      <c r="U1382" t="s">
        <v>19</v>
      </c>
      <c r="V1382">
        <v>0</v>
      </c>
      <c r="W1382">
        <v>0</v>
      </c>
      <c r="X1382" t="s">
        <v>21</v>
      </c>
      <c r="Y1382">
        <v>0</v>
      </c>
      <c r="Z1382">
        <v>0</v>
      </c>
      <c r="AA1382">
        <v>0</v>
      </c>
      <c r="AB1382" t="s">
        <v>4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 t="s">
        <v>5</v>
      </c>
      <c r="AK1382" t="s">
        <v>90</v>
      </c>
      <c r="AL1382" t="s">
        <v>11</v>
      </c>
      <c r="AM1382" t="s">
        <v>26</v>
      </c>
      <c r="AN1382" t="s">
        <v>13</v>
      </c>
      <c r="AO1382" t="s">
        <v>14</v>
      </c>
      <c r="AP1382" t="s">
        <v>15</v>
      </c>
      <c r="AQ1382" t="s">
        <v>47</v>
      </c>
      <c r="AR1382">
        <v>140941</v>
      </c>
      <c r="AS1382" t="s">
        <v>3474</v>
      </c>
    </row>
    <row r="1383" spans="1:45" x14ac:dyDescent="0.25">
      <c r="A1383" t="s">
        <v>828</v>
      </c>
      <c r="B1383" t="s">
        <v>1134</v>
      </c>
      <c r="C1383" s="1">
        <v>42921</v>
      </c>
      <c r="D1383" t="s">
        <v>2</v>
      </c>
      <c r="E1383">
        <v>26</v>
      </c>
      <c r="F1383">
        <v>0</v>
      </c>
      <c r="G1383">
        <v>2</v>
      </c>
      <c r="H1383">
        <v>0</v>
      </c>
      <c r="I1383">
        <v>1</v>
      </c>
      <c r="J1383">
        <v>0</v>
      </c>
      <c r="K1383">
        <v>1</v>
      </c>
      <c r="L1383">
        <v>0</v>
      </c>
      <c r="M1383">
        <v>0</v>
      </c>
      <c r="N1383">
        <v>0</v>
      </c>
      <c r="O1383">
        <v>4</v>
      </c>
      <c r="P1383">
        <v>4</v>
      </c>
      <c r="Q1383" t="s">
        <v>667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 t="s">
        <v>7</v>
      </c>
      <c r="AC1383" t="s">
        <v>105</v>
      </c>
      <c r="AD1383" t="s">
        <v>667</v>
      </c>
      <c r="AE1383" t="s">
        <v>1701</v>
      </c>
      <c r="AF1383">
        <v>0</v>
      </c>
      <c r="AG1383" t="s">
        <v>1701</v>
      </c>
      <c r="AH1383" t="s">
        <v>21</v>
      </c>
      <c r="AI1383">
        <v>0</v>
      </c>
      <c r="AJ1383">
        <v>0</v>
      </c>
      <c r="AK1383">
        <v>0</v>
      </c>
      <c r="AL1383" t="s">
        <v>154</v>
      </c>
      <c r="AM1383" t="s">
        <v>12</v>
      </c>
      <c r="AN1383" t="s">
        <v>41</v>
      </c>
      <c r="AO1383" t="s">
        <v>830</v>
      </c>
      <c r="AP1383">
        <v>0</v>
      </c>
      <c r="AQ1383" t="s">
        <v>47</v>
      </c>
      <c r="AR1383">
        <v>140942</v>
      </c>
      <c r="AS1383" t="s">
        <v>3475</v>
      </c>
    </row>
    <row r="1384" spans="1:45" x14ac:dyDescent="0.25">
      <c r="A1384" t="s">
        <v>1158</v>
      </c>
      <c r="B1384" t="s">
        <v>1134</v>
      </c>
      <c r="C1384" s="1">
        <v>42919</v>
      </c>
      <c r="D1384" t="s">
        <v>2</v>
      </c>
      <c r="E1384">
        <v>39</v>
      </c>
      <c r="F1384">
        <v>0</v>
      </c>
      <c r="G1384">
        <v>1</v>
      </c>
      <c r="H1384">
        <v>0</v>
      </c>
      <c r="I1384">
        <v>0</v>
      </c>
      <c r="J1384">
        <v>0</v>
      </c>
      <c r="K1384">
        <v>1</v>
      </c>
      <c r="L1384">
        <v>0</v>
      </c>
      <c r="M1384">
        <v>0</v>
      </c>
      <c r="N1384">
        <v>0</v>
      </c>
      <c r="O1384">
        <v>2</v>
      </c>
      <c r="P1384">
        <v>2</v>
      </c>
      <c r="Q1384" t="s">
        <v>133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 t="s">
        <v>7</v>
      </c>
      <c r="AC1384" t="s">
        <v>361</v>
      </c>
      <c r="AD1384" t="s">
        <v>133</v>
      </c>
      <c r="AE1384">
        <v>0</v>
      </c>
      <c r="AF1384">
        <v>0</v>
      </c>
      <c r="AG1384">
        <v>0</v>
      </c>
      <c r="AH1384" t="s">
        <v>5</v>
      </c>
      <c r="AI1384" t="s">
        <v>1158</v>
      </c>
      <c r="AJ1384">
        <v>0</v>
      </c>
      <c r="AK1384">
        <v>0</v>
      </c>
      <c r="AL1384" t="s">
        <v>11</v>
      </c>
      <c r="AM1384" t="s">
        <v>22</v>
      </c>
      <c r="AN1384" t="s">
        <v>13</v>
      </c>
      <c r="AO1384" t="s">
        <v>14</v>
      </c>
      <c r="AP1384" t="s">
        <v>28</v>
      </c>
      <c r="AQ1384" t="s">
        <v>91</v>
      </c>
      <c r="AR1384">
        <v>140943</v>
      </c>
      <c r="AS1384" t="s">
        <v>3476</v>
      </c>
    </row>
    <row r="1385" spans="1:45" x14ac:dyDescent="0.25">
      <c r="A1385" t="s">
        <v>0</v>
      </c>
      <c r="B1385" t="s">
        <v>1</v>
      </c>
      <c r="C1385" s="1">
        <v>42920</v>
      </c>
      <c r="D1385" t="s">
        <v>2</v>
      </c>
      <c r="E1385">
        <v>23</v>
      </c>
      <c r="F1385">
        <v>1</v>
      </c>
      <c r="G1385">
        <v>0</v>
      </c>
      <c r="H1385">
        <v>0</v>
      </c>
      <c r="I1385">
        <v>3</v>
      </c>
      <c r="J1385">
        <v>0</v>
      </c>
      <c r="K1385">
        <v>1</v>
      </c>
      <c r="L1385">
        <v>0</v>
      </c>
      <c r="M1385">
        <v>0</v>
      </c>
      <c r="N1385">
        <v>1</v>
      </c>
      <c r="O1385">
        <v>4</v>
      </c>
      <c r="P1385">
        <v>5</v>
      </c>
      <c r="Q1385" t="s">
        <v>70</v>
      </c>
      <c r="R1385" t="s">
        <v>7</v>
      </c>
      <c r="S1385" t="s">
        <v>8</v>
      </c>
      <c r="T1385" t="s">
        <v>9</v>
      </c>
      <c r="U1385" t="s">
        <v>38</v>
      </c>
      <c r="V1385">
        <v>0</v>
      </c>
      <c r="W1385">
        <v>0</v>
      </c>
      <c r="X1385" t="s">
        <v>21</v>
      </c>
      <c r="Y1385">
        <v>0</v>
      </c>
      <c r="Z1385">
        <v>0</v>
      </c>
      <c r="AA1385">
        <v>0</v>
      </c>
      <c r="AB1385" t="s">
        <v>4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 t="s">
        <v>5</v>
      </c>
      <c r="AK1385" t="s">
        <v>18</v>
      </c>
      <c r="AL1385" t="s">
        <v>11</v>
      </c>
      <c r="AM1385" t="s">
        <v>26</v>
      </c>
      <c r="AN1385" t="s">
        <v>13</v>
      </c>
      <c r="AO1385" t="s">
        <v>14</v>
      </c>
      <c r="AP1385" t="s">
        <v>15</v>
      </c>
      <c r="AQ1385" t="s">
        <v>57</v>
      </c>
      <c r="AR1385">
        <v>140944</v>
      </c>
      <c r="AS1385" t="s">
        <v>3477</v>
      </c>
    </row>
    <row r="1386" spans="1:45" x14ac:dyDescent="0.25">
      <c r="A1386" t="s">
        <v>1129</v>
      </c>
      <c r="B1386" t="s">
        <v>1134</v>
      </c>
      <c r="C1386" s="1">
        <v>42913</v>
      </c>
      <c r="D1386" t="s">
        <v>2</v>
      </c>
      <c r="E1386">
        <v>25</v>
      </c>
      <c r="F1386">
        <v>0</v>
      </c>
      <c r="G1386">
        <v>1</v>
      </c>
      <c r="H1386">
        <v>0</v>
      </c>
      <c r="I1386">
        <v>0</v>
      </c>
      <c r="J1386">
        <v>0</v>
      </c>
      <c r="K1386">
        <v>1</v>
      </c>
      <c r="L1386">
        <v>0</v>
      </c>
      <c r="M1386">
        <v>0</v>
      </c>
      <c r="N1386">
        <v>0</v>
      </c>
      <c r="O1386">
        <v>2</v>
      </c>
      <c r="P1386">
        <v>2</v>
      </c>
      <c r="Q1386" t="s">
        <v>133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 t="s">
        <v>7</v>
      </c>
      <c r="AC1386" t="s">
        <v>361</v>
      </c>
      <c r="AD1386" t="s">
        <v>133</v>
      </c>
      <c r="AE1386" t="s">
        <v>1855</v>
      </c>
      <c r="AF1386" t="s">
        <v>1959</v>
      </c>
      <c r="AG1386" t="s">
        <v>133</v>
      </c>
      <c r="AH1386" t="s">
        <v>21</v>
      </c>
      <c r="AI1386">
        <v>0</v>
      </c>
      <c r="AJ1386">
        <v>0</v>
      </c>
      <c r="AK1386">
        <v>0</v>
      </c>
      <c r="AL1386" t="s">
        <v>11</v>
      </c>
      <c r="AM1386" t="s">
        <v>818</v>
      </c>
      <c r="AN1386" t="s">
        <v>13</v>
      </c>
      <c r="AO1386" t="s">
        <v>830</v>
      </c>
      <c r="AP1386">
        <v>0</v>
      </c>
      <c r="AQ1386">
        <v>0</v>
      </c>
      <c r="AR1386">
        <v>140945</v>
      </c>
      <c r="AS1386" t="s">
        <v>3478</v>
      </c>
    </row>
    <row r="1387" spans="1:45" x14ac:dyDescent="0.25">
      <c r="A1387" t="s">
        <v>0</v>
      </c>
      <c r="B1387" t="s">
        <v>1</v>
      </c>
      <c r="C1387" s="1">
        <v>42920</v>
      </c>
      <c r="D1387" t="s">
        <v>2</v>
      </c>
      <c r="E1387">
        <v>27</v>
      </c>
      <c r="F1387">
        <v>1</v>
      </c>
      <c r="G1387">
        <v>0</v>
      </c>
      <c r="H1387">
        <v>2</v>
      </c>
      <c r="I1387">
        <v>2</v>
      </c>
      <c r="J1387">
        <v>0</v>
      </c>
      <c r="K1387">
        <v>1</v>
      </c>
      <c r="L1387">
        <v>0</v>
      </c>
      <c r="M1387">
        <v>0</v>
      </c>
      <c r="N1387">
        <v>3</v>
      </c>
      <c r="O1387">
        <v>3</v>
      </c>
      <c r="P1387">
        <v>6</v>
      </c>
      <c r="Q1387" t="s">
        <v>667</v>
      </c>
      <c r="R1387" t="s">
        <v>7</v>
      </c>
      <c r="S1387" t="s">
        <v>7</v>
      </c>
      <c r="T1387" t="s">
        <v>9</v>
      </c>
      <c r="U1387">
        <v>0</v>
      </c>
      <c r="V1387">
        <v>0</v>
      </c>
      <c r="W1387">
        <v>0</v>
      </c>
      <c r="X1387" t="s">
        <v>5</v>
      </c>
      <c r="Y1387" t="s">
        <v>534</v>
      </c>
      <c r="Z1387">
        <v>0</v>
      </c>
      <c r="AA1387">
        <v>0</v>
      </c>
      <c r="AB1387" t="s">
        <v>4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 t="s">
        <v>5</v>
      </c>
      <c r="AK1387" t="s">
        <v>18</v>
      </c>
      <c r="AL1387" t="s">
        <v>11</v>
      </c>
      <c r="AM1387" t="s">
        <v>26</v>
      </c>
      <c r="AN1387" t="s">
        <v>13</v>
      </c>
      <c r="AO1387" t="s">
        <v>14</v>
      </c>
      <c r="AP1387" t="s">
        <v>905</v>
      </c>
      <c r="AQ1387" t="s">
        <v>47</v>
      </c>
      <c r="AR1387">
        <v>140946</v>
      </c>
      <c r="AS1387" t="s">
        <v>3479</v>
      </c>
    </row>
    <row r="1388" spans="1:45" x14ac:dyDescent="0.25">
      <c r="A1388" t="s">
        <v>828</v>
      </c>
      <c r="B1388" t="s">
        <v>1134</v>
      </c>
      <c r="C1388" s="1">
        <v>42921</v>
      </c>
      <c r="D1388" t="s">
        <v>2</v>
      </c>
      <c r="E1388">
        <v>28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1</v>
      </c>
      <c r="L1388">
        <v>0</v>
      </c>
      <c r="M1388">
        <v>0</v>
      </c>
      <c r="N1388">
        <v>0</v>
      </c>
      <c r="O1388">
        <v>1</v>
      </c>
      <c r="P1388">
        <v>1</v>
      </c>
      <c r="Q1388" t="s">
        <v>3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 t="s">
        <v>7</v>
      </c>
      <c r="AC1388" t="s">
        <v>105</v>
      </c>
      <c r="AD1388" t="s">
        <v>3</v>
      </c>
      <c r="AE1388" t="s">
        <v>1672</v>
      </c>
      <c r="AF1388">
        <v>0</v>
      </c>
      <c r="AG1388" t="s">
        <v>1672</v>
      </c>
      <c r="AH1388" t="s">
        <v>21</v>
      </c>
      <c r="AI1388">
        <v>0</v>
      </c>
      <c r="AJ1388">
        <v>0</v>
      </c>
      <c r="AK1388">
        <v>0</v>
      </c>
      <c r="AL1388" t="s">
        <v>154</v>
      </c>
      <c r="AM1388" t="s">
        <v>40</v>
      </c>
      <c r="AN1388" t="s">
        <v>41</v>
      </c>
      <c r="AO1388" t="s">
        <v>830</v>
      </c>
      <c r="AP1388">
        <v>0</v>
      </c>
      <c r="AQ1388">
        <v>0</v>
      </c>
      <c r="AR1388">
        <v>140947</v>
      </c>
      <c r="AS1388" t="s">
        <v>3480</v>
      </c>
    </row>
    <row r="1389" spans="1:45" x14ac:dyDescent="0.25">
      <c r="A1389" t="s">
        <v>828</v>
      </c>
      <c r="B1389" t="s">
        <v>1134</v>
      </c>
      <c r="C1389" s="1">
        <v>42921</v>
      </c>
      <c r="D1389" t="s">
        <v>2</v>
      </c>
      <c r="E1389">
        <v>20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1</v>
      </c>
      <c r="L1389">
        <v>0</v>
      </c>
      <c r="M1389">
        <v>0</v>
      </c>
      <c r="N1389">
        <v>0</v>
      </c>
      <c r="O1389">
        <v>1</v>
      </c>
      <c r="P1389">
        <v>1</v>
      </c>
      <c r="Q1389" t="s">
        <v>3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 t="s">
        <v>7</v>
      </c>
      <c r="AC1389" t="s">
        <v>105</v>
      </c>
      <c r="AD1389" t="s">
        <v>3</v>
      </c>
      <c r="AE1389" t="s">
        <v>1672</v>
      </c>
      <c r="AF1389">
        <v>0</v>
      </c>
      <c r="AG1389" t="s">
        <v>1672</v>
      </c>
      <c r="AH1389" t="s">
        <v>21</v>
      </c>
      <c r="AI1389">
        <v>0</v>
      </c>
      <c r="AJ1389">
        <v>0</v>
      </c>
      <c r="AK1389">
        <v>0</v>
      </c>
      <c r="AL1389" t="s">
        <v>154</v>
      </c>
      <c r="AM1389" t="s">
        <v>40</v>
      </c>
      <c r="AN1389">
        <v>0</v>
      </c>
      <c r="AO1389" t="s">
        <v>830</v>
      </c>
      <c r="AP1389">
        <v>0</v>
      </c>
      <c r="AQ1389">
        <v>0</v>
      </c>
      <c r="AR1389">
        <v>140948</v>
      </c>
      <c r="AS1389" t="s">
        <v>3481</v>
      </c>
    </row>
    <row r="1390" spans="1:45" x14ac:dyDescent="0.25">
      <c r="A1390" t="s">
        <v>1169</v>
      </c>
      <c r="B1390" t="s">
        <v>1133</v>
      </c>
      <c r="C1390" s="1">
        <v>42910</v>
      </c>
      <c r="D1390" t="s">
        <v>35</v>
      </c>
      <c r="E1390">
        <v>46</v>
      </c>
      <c r="F1390">
        <v>0</v>
      </c>
      <c r="G1390">
        <v>1</v>
      </c>
      <c r="H1390">
        <v>0</v>
      </c>
      <c r="I1390">
        <v>0</v>
      </c>
      <c r="J1390">
        <v>1</v>
      </c>
      <c r="K1390">
        <v>1</v>
      </c>
      <c r="L1390">
        <v>0</v>
      </c>
      <c r="M1390">
        <v>0</v>
      </c>
      <c r="N1390">
        <v>1</v>
      </c>
      <c r="O1390">
        <v>2</v>
      </c>
      <c r="P1390">
        <v>3</v>
      </c>
      <c r="Q1390" t="s">
        <v>133</v>
      </c>
      <c r="R1390" t="s">
        <v>7</v>
      </c>
      <c r="S1390" t="s">
        <v>361</v>
      </c>
      <c r="T1390" t="s">
        <v>1127</v>
      </c>
      <c r="U1390" t="s">
        <v>1858</v>
      </c>
      <c r="V1390">
        <v>0</v>
      </c>
      <c r="W1390">
        <v>0</v>
      </c>
      <c r="X1390" t="s">
        <v>21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 t="s">
        <v>11</v>
      </c>
      <c r="AM1390" t="s">
        <v>26</v>
      </c>
      <c r="AN1390" t="s">
        <v>41</v>
      </c>
      <c r="AO1390" t="s">
        <v>830</v>
      </c>
      <c r="AP1390">
        <v>0</v>
      </c>
      <c r="AQ1390">
        <v>0</v>
      </c>
      <c r="AR1390">
        <v>140955</v>
      </c>
      <c r="AS1390" t="s">
        <v>3482</v>
      </c>
    </row>
    <row r="1391" spans="1:45" x14ac:dyDescent="0.25">
      <c r="A1391" t="s">
        <v>828</v>
      </c>
      <c r="B1391" t="s">
        <v>1134</v>
      </c>
      <c r="C1391" s="1">
        <v>42921</v>
      </c>
      <c r="D1391" t="s">
        <v>2</v>
      </c>
      <c r="E1391">
        <v>31</v>
      </c>
      <c r="F1391">
        <v>0</v>
      </c>
      <c r="G1391">
        <v>1</v>
      </c>
      <c r="H1391">
        <v>0</v>
      </c>
      <c r="I1391">
        <v>0</v>
      </c>
      <c r="J1391">
        <v>0</v>
      </c>
      <c r="K1391">
        <v>1</v>
      </c>
      <c r="L1391">
        <v>0</v>
      </c>
      <c r="M1391">
        <v>0</v>
      </c>
      <c r="N1391">
        <v>0</v>
      </c>
      <c r="O1391">
        <v>2</v>
      </c>
      <c r="P1391">
        <v>2</v>
      </c>
      <c r="Q1391" t="s">
        <v>3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 t="s">
        <v>7</v>
      </c>
      <c r="AC1391" t="s">
        <v>105</v>
      </c>
      <c r="AD1391" t="s">
        <v>3</v>
      </c>
      <c r="AE1391" t="s">
        <v>1670</v>
      </c>
      <c r="AF1391">
        <v>0</v>
      </c>
      <c r="AG1391" t="s">
        <v>1670</v>
      </c>
      <c r="AH1391" t="s">
        <v>21</v>
      </c>
      <c r="AI1391">
        <v>0</v>
      </c>
      <c r="AJ1391">
        <v>0</v>
      </c>
      <c r="AK1391">
        <v>0</v>
      </c>
      <c r="AL1391" t="s">
        <v>154</v>
      </c>
      <c r="AM1391" t="s">
        <v>40</v>
      </c>
      <c r="AN1391" t="s">
        <v>41</v>
      </c>
      <c r="AO1391" t="s">
        <v>830</v>
      </c>
      <c r="AP1391">
        <v>0</v>
      </c>
      <c r="AQ1391">
        <v>0</v>
      </c>
      <c r="AR1391">
        <v>140956</v>
      </c>
      <c r="AS1391" t="s">
        <v>3483</v>
      </c>
    </row>
    <row r="1392" spans="1:45" x14ac:dyDescent="0.25">
      <c r="A1392" t="s">
        <v>0</v>
      </c>
      <c r="B1392" t="s">
        <v>1</v>
      </c>
      <c r="C1392" s="1">
        <v>42920</v>
      </c>
      <c r="D1392" t="s">
        <v>35</v>
      </c>
      <c r="E1392">
        <v>31</v>
      </c>
      <c r="F1392">
        <v>0</v>
      </c>
      <c r="G1392">
        <v>0</v>
      </c>
      <c r="H1392">
        <v>0</v>
      </c>
      <c r="I1392">
        <v>0</v>
      </c>
      <c r="J1392">
        <v>1</v>
      </c>
      <c r="K1392">
        <v>0</v>
      </c>
      <c r="L1392">
        <v>0</v>
      </c>
      <c r="M1392">
        <v>0</v>
      </c>
      <c r="N1392">
        <v>1</v>
      </c>
      <c r="O1392">
        <v>0</v>
      </c>
      <c r="P1392">
        <v>1</v>
      </c>
      <c r="Q1392" t="s">
        <v>667</v>
      </c>
      <c r="R1392" t="s">
        <v>7</v>
      </c>
      <c r="S1392" t="s">
        <v>8</v>
      </c>
      <c r="T1392" t="s">
        <v>9</v>
      </c>
      <c r="U1392" t="s">
        <v>38</v>
      </c>
      <c r="V1392">
        <v>0</v>
      </c>
      <c r="W1392">
        <v>0</v>
      </c>
      <c r="X1392" t="s">
        <v>21</v>
      </c>
      <c r="Y1392">
        <v>0</v>
      </c>
      <c r="Z1392">
        <v>0</v>
      </c>
      <c r="AA1392">
        <v>0</v>
      </c>
      <c r="AB1392" t="s">
        <v>4</v>
      </c>
      <c r="AC1392" t="s">
        <v>36</v>
      </c>
      <c r="AD1392" t="s">
        <v>37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 t="s">
        <v>21</v>
      </c>
      <c r="AK1392">
        <v>0</v>
      </c>
      <c r="AL1392" t="s">
        <v>11</v>
      </c>
      <c r="AM1392" t="s">
        <v>22</v>
      </c>
      <c r="AN1392" t="s">
        <v>41</v>
      </c>
      <c r="AO1392" t="s">
        <v>14</v>
      </c>
      <c r="AP1392" t="s">
        <v>15</v>
      </c>
      <c r="AQ1392">
        <v>0</v>
      </c>
      <c r="AR1392">
        <v>140957</v>
      </c>
      <c r="AS1392" t="s">
        <v>3484</v>
      </c>
    </row>
    <row r="1393" spans="1:45" x14ac:dyDescent="0.25">
      <c r="A1393" t="s">
        <v>828</v>
      </c>
      <c r="B1393" t="s">
        <v>1134</v>
      </c>
      <c r="C1393" s="1">
        <v>42921</v>
      </c>
      <c r="D1393" t="s">
        <v>2</v>
      </c>
      <c r="E1393">
        <v>28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1</v>
      </c>
      <c r="L1393">
        <v>0</v>
      </c>
      <c r="M1393">
        <v>0</v>
      </c>
      <c r="N1393">
        <v>0</v>
      </c>
      <c r="O1393">
        <v>1</v>
      </c>
      <c r="P1393">
        <v>1</v>
      </c>
      <c r="Q1393" t="s">
        <v>667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 t="s">
        <v>7</v>
      </c>
      <c r="AC1393" t="s">
        <v>105</v>
      </c>
      <c r="AD1393" t="s">
        <v>667</v>
      </c>
      <c r="AE1393" t="s">
        <v>1705</v>
      </c>
      <c r="AF1393">
        <v>0</v>
      </c>
      <c r="AG1393" t="s">
        <v>1705</v>
      </c>
      <c r="AH1393" t="s">
        <v>21</v>
      </c>
      <c r="AI1393">
        <v>0</v>
      </c>
      <c r="AJ1393">
        <v>0</v>
      </c>
      <c r="AK1393">
        <v>0</v>
      </c>
      <c r="AL1393" t="s">
        <v>154</v>
      </c>
      <c r="AM1393" t="s">
        <v>12</v>
      </c>
      <c r="AN1393" t="s">
        <v>41</v>
      </c>
      <c r="AO1393" t="s">
        <v>830</v>
      </c>
      <c r="AP1393">
        <v>0</v>
      </c>
      <c r="AQ1393">
        <v>0</v>
      </c>
      <c r="AR1393">
        <v>140958</v>
      </c>
      <c r="AS1393" t="s">
        <v>3485</v>
      </c>
    </row>
    <row r="1394" spans="1:45" x14ac:dyDescent="0.25">
      <c r="A1394" t="s">
        <v>1169</v>
      </c>
      <c r="B1394" t="s">
        <v>1133</v>
      </c>
      <c r="C1394" s="1">
        <v>42910</v>
      </c>
      <c r="D1394" t="s">
        <v>35</v>
      </c>
      <c r="E1394">
        <v>40</v>
      </c>
      <c r="F1394">
        <v>0</v>
      </c>
      <c r="G1394">
        <v>0</v>
      </c>
      <c r="H1394">
        <v>0</v>
      </c>
      <c r="I1394">
        <v>0</v>
      </c>
      <c r="J1394">
        <v>2</v>
      </c>
      <c r="K1394">
        <v>0</v>
      </c>
      <c r="L1394">
        <v>0</v>
      </c>
      <c r="M1394">
        <v>0</v>
      </c>
      <c r="N1394">
        <v>2</v>
      </c>
      <c r="O1394">
        <v>0</v>
      </c>
      <c r="P1394">
        <v>2</v>
      </c>
      <c r="Q1394" t="s">
        <v>133</v>
      </c>
      <c r="R1394" t="s">
        <v>7</v>
      </c>
      <c r="S1394" t="s">
        <v>7</v>
      </c>
      <c r="T1394" t="s">
        <v>133</v>
      </c>
      <c r="U1394">
        <v>0</v>
      </c>
      <c r="V1394">
        <v>0</v>
      </c>
      <c r="W1394">
        <v>0</v>
      </c>
      <c r="X1394" t="s">
        <v>5</v>
      </c>
      <c r="Y1394" t="s">
        <v>1166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 t="s">
        <v>11</v>
      </c>
      <c r="AM1394" t="s">
        <v>40</v>
      </c>
      <c r="AN1394" t="s">
        <v>13</v>
      </c>
      <c r="AO1394" t="s">
        <v>830</v>
      </c>
      <c r="AP1394">
        <v>0</v>
      </c>
      <c r="AQ1394">
        <v>0</v>
      </c>
      <c r="AR1394">
        <v>140959</v>
      </c>
      <c r="AS1394" t="s">
        <v>3486</v>
      </c>
    </row>
    <row r="1395" spans="1:45" x14ac:dyDescent="0.25">
      <c r="A1395" t="s">
        <v>0</v>
      </c>
      <c r="B1395" t="s">
        <v>1</v>
      </c>
      <c r="C1395" s="1">
        <v>42920</v>
      </c>
      <c r="D1395" t="s">
        <v>35</v>
      </c>
      <c r="E1395">
        <v>42</v>
      </c>
      <c r="F1395">
        <v>0</v>
      </c>
      <c r="G1395">
        <v>0</v>
      </c>
      <c r="H1395">
        <v>1</v>
      </c>
      <c r="I1395">
        <v>2</v>
      </c>
      <c r="J1395">
        <v>1</v>
      </c>
      <c r="K1395">
        <v>1</v>
      </c>
      <c r="L1395">
        <v>0</v>
      </c>
      <c r="M1395">
        <v>0</v>
      </c>
      <c r="N1395">
        <v>2</v>
      </c>
      <c r="O1395">
        <v>3</v>
      </c>
      <c r="P1395">
        <v>5</v>
      </c>
      <c r="Q1395" t="s">
        <v>43</v>
      </c>
      <c r="R1395" t="s">
        <v>7</v>
      </c>
      <c r="S1395" t="s">
        <v>8</v>
      </c>
      <c r="T1395" t="s">
        <v>9</v>
      </c>
      <c r="U1395" t="s">
        <v>65</v>
      </c>
      <c r="V1395">
        <v>0</v>
      </c>
      <c r="W1395">
        <v>0</v>
      </c>
      <c r="X1395" t="s">
        <v>21</v>
      </c>
      <c r="Y1395">
        <v>0</v>
      </c>
      <c r="Z1395">
        <v>0</v>
      </c>
      <c r="AA1395">
        <v>0</v>
      </c>
      <c r="AB1395" t="s">
        <v>4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 t="s">
        <v>5</v>
      </c>
      <c r="AK1395" t="s">
        <v>46</v>
      </c>
      <c r="AL1395" t="s">
        <v>11</v>
      </c>
      <c r="AM1395" t="s">
        <v>26</v>
      </c>
      <c r="AN1395" t="s">
        <v>13</v>
      </c>
      <c r="AO1395" t="s">
        <v>14</v>
      </c>
      <c r="AP1395" t="s">
        <v>15</v>
      </c>
      <c r="AQ1395">
        <v>0</v>
      </c>
      <c r="AR1395">
        <v>140960</v>
      </c>
      <c r="AS1395" t="s">
        <v>3487</v>
      </c>
    </row>
    <row r="1396" spans="1:45" x14ac:dyDescent="0.25">
      <c r="A1396" t="s">
        <v>828</v>
      </c>
      <c r="B1396" t="s">
        <v>1134</v>
      </c>
      <c r="C1396" s="1">
        <v>42921</v>
      </c>
      <c r="D1396" t="s">
        <v>2</v>
      </c>
      <c r="E1396">
        <v>36</v>
      </c>
      <c r="F1396">
        <v>0</v>
      </c>
      <c r="G1396">
        <v>1</v>
      </c>
      <c r="H1396">
        <v>0</v>
      </c>
      <c r="I1396">
        <v>1</v>
      </c>
      <c r="J1396">
        <v>0</v>
      </c>
      <c r="K1396">
        <v>1</v>
      </c>
      <c r="L1396">
        <v>0</v>
      </c>
      <c r="M1396">
        <v>0</v>
      </c>
      <c r="N1396">
        <v>0</v>
      </c>
      <c r="O1396">
        <v>3</v>
      </c>
      <c r="P1396">
        <v>3</v>
      </c>
      <c r="Q1396" t="s">
        <v>3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 t="s">
        <v>7</v>
      </c>
      <c r="AC1396" t="s">
        <v>105</v>
      </c>
      <c r="AD1396" t="s">
        <v>3</v>
      </c>
      <c r="AE1396" t="s">
        <v>1671</v>
      </c>
      <c r="AF1396">
        <v>0</v>
      </c>
      <c r="AG1396" t="s">
        <v>1671</v>
      </c>
      <c r="AH1396" t="s">
        <v>21</v>
      </c>
      <c r="AI1396">
        <v>0</v>
      </c>
      <c r="AJ1396">
        <v>0</v>
      </c>
      <c r="AK1396">
        <v>0</v>
      </c>
      <c r="AL1396" t="s">
        <v>154</v>
      </c>
      <c r="AM1396" t="s">
        <v>12</v>
      </c>
      <c r="AN1396" t="s">
        <v>41</v>
      </c>
      <c r="AO1396" t="s">
        <v>830</v>
      </c>
      <c r="AP1396">
        <v>0</v>
      </c>
      <c r="AQ1396" t="s">
        <v>47</v>
      </c>
      <c r="AR1396">
        <v>140961</v>
      </c>
      <c r="AS1396" t="s">
        <v>3488</v>
      </c>
    </row>
    <row r="1397" spans="1:45" x14ac:dyDescent="0.25">
      <c r="A1397" t="s">
        <v>0</v>
      </c>
      <c r="B1397" t="s">
        <v>1</v>
      </c>
      <c r="C1397" s="1">
        <v>42920</v>
      </c>
      <c r="D1397" t="s">
        <v>35</v>
      </c>
      <c r="E1397">
        <v>31</v>
      </c>
      <c r="F1397">
        <v>0</v>
      </c>
      <c r="G1397">
        <v>0</v>
      </c>
      <c r="H1397">
        <v>0</v>
      </c>
      <c r="I1397">
        <v>0</v>
      </c>
      <c r="J1397">
        <v>2</v>
      </c>
      <c r="K1397">
        <v>0</v>
      </c>
      <c r="L1397">
        <v>0</v>
      </c>
      <c r="M1397">
        <v>0</v>
      </c>
      <c r="N1397">
        <v>2</v>
      </c>
      <c r="O1397">
        <v>0</v>
      </c>
      <c r="P1397">
        <v>2</v>
      </c>
      <c r="Q1397" t="s">
        <v>9</v>
      </c>
      <c r="R1397" t="s">
        <v>7</v>
      </c>
      <c r="S1397" t="s">
        <v>8</v>
      </c>
      <c r="T1397" t="s">
        <v>9</v>
      </c>
      <c r="U1397" t="s">
        <v>38</v>
      </c>
      <c r="V1397">
        <v>0</v>
      </c>
      <c r="W1397">
        <v>0</v>
      </c>
      <c r="X1397" t="s">
        <v>21</v>
      </c>
      <c r="Y1397">
        <v>0</v>
      </c>
      <c r="Z1397">
        <v>0</v>
      </c>
      <c r="AA1397">
        <v>0</v>
      </c>
      <c r="AB1397" t="s">
        <v>4</v>
      </c>
      <c r="AC1397" t="s">
        <v>60</v>
      </c>
      <c r="AD1397" t="s">
        <v>61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 t="s">
        <v>21</v>
      </c>
      <c r="AK1397">
        <v>0</v>
      </c>
      <c r="AL1397" t="s">
        <v>11</v>
      </c>
      <c r="AM1397" t="s">
        <v>49</v>
      </c>
      <c r="AN1397" t="s">
        <v>41</v>
      </c>
      <c r="AO1397" t="s">
        <v>14</v>
      </c>
      <c r="AP1397" t="s">
        <v>15</v>
      </c>
      <c r="AQ1397">
        <v>0</v>
      </c>
      <c r="AR1397">
        <v>140962</v>
      </c>
      <c r="AS1397" t="s">
        <v>3489</v>
      </c>
    </row>
    <row r="1398" spans="1:45" x14ac:dyDescent="0.25">
      <c r="A1398" t="s">
        <v>828</v>
      </c>
      <c r="B1398" t="s">
        <v>1134</v>
      </c>
      <c r="C1398" s="1">
        <v>42921</v>
      </c>
      <c r="D1398" t="s">
        <v>2</v>
      </c>
      <c r="E1398">
        <v>33</v>
      </c>
      <c r="F1398">
        <v>0</v>
      </c>
      <c r="G1398">
        <v>0</v>
      </c>
      <c r="H1398">
        <v>0</v>
      </c>
      <c r="I1398">
        <v>2</v>
      </c>
      <c r="J1398">
        <v>0</v>
      </c>
      <c r="K1398">
        <v>1</v>
      </c>
      <c r="L1398">
        <v>0</v>
      </c>
      <c r="M1398">
        <v>0</v>
      </c>
      <c r="N1398">
        <v>0</v>
      </c>
      <c r="O1398">
        <v>3</v>
      </c>
      <c r="P1398">
        <v>3</v>
      </c>
      <c r="Q1398" t="s">
        <v>3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 t="s">
        <v>7</v>
      </c>
      <c r="AC1398" t="s">
        <v>105</v>
      </c>
      <c r="AD1398" t="s">
        <v>3</v>
      </c>
      <c r="AE1398" t="s">
        <v>1672</v>
      </c>
      <c r="AF1398">
        <v>0</v>
      </c>
      <c r="AG1398" t="s">
        <v>1672</v>
      </c>
      <c r="AH1398" t="s">
        <v>21</v>
      </c>
      <c r="AI1398">
        <v>0</v>
      </c>
      <c r="AJ1398">
        <v>0</v>
      </c>
      <c r="AK1398">
        <v>0</v>
      </c>
      <c r="AL1398" t="s">
        <v>154</v>
      </c>
      <c r="AM1398" t="s">
        <v>12</v>
      </c>
      <c r="AN1398" t="s">
        <v>41</v>
      </c>
      <c r="AO1398" t="s">
        <v>830</v>
      </c>
      <c r="AP1398">
        <v>0</v>
      </c>
      <c r="AQ1398">
        <v>0</v>
      </c>
      <c r="AR1398">
        <v>140963</v>
      </c>
      <c r="AS1398" t="s">
        <v>3490</v>
      </c>
    </row>
    <row r="1399" spans="1:45" x14ac:dyDescent="0.25">
      <c r="A1399" t="s">
        <v>0</v>
      </c>
      <c r="B1399" t="s">
        <v>1</v>
      </c>
      <c r="C1399" s="1">
        <v>42920</v>
      </c>
      <c r="D1399" t="s">
        <v>2</v>
      </c>
      <c r="E1399">
        <v>42</v>
      </c>
      <c r="F1399">
        <v>0</v>
      </c>
      <c r="G1399">
        <v>0</v>
      </c>
      <c r="H1399">
        <v>0</v>
      </c>
      <c r="I1399">
        <v>0</v>
      </c>
      <c r="J1399">
        <v>1</v>
      </c>
      <c r="K1399">
        <v>0</v>
      </c>
      <c r="L1399">
        <v>0</v>
      </c>
      <c r="M1399">
        <v>0</v>
      </c>
      <c r="N1399">
        <v>1</v>
      </c>
      <c r="O1399">
        <v>0</v>
      </c>
      <c r="P1399">
        <v>1</v>
      </c>
      <c r="Q1399" t="s">
        <v>125</v>
      </c>
      <c r="R1399" t="s">
        <v>7</v>
      </c>
      <c r="S1399" t="s">
        <v>8</v>
      </c>
      <c r="T1399" t="s">
        <v>9</v>
      </c>
      <c r="U1399" t="s">
        <v>19</v>
      </c>
      <c r="V1399">
        <v>0</v>
      </c>
      <c r="W1399">
        <v>0</v>
      </c>
      <c r="X1399" t="s">
        <v>21</v>
      </c>
      <c r="Y1399">
        <v>0</v>
      </c>
      <c r="Z1399">
        <v>0</v>
      </c>
      <c r="AA1399">
        <v>0</v>
      </c>
      <c r="AB1399" t="s">
        <v>4</v>
      </c>
      <c r="AC1399" t="s">
        <v>36</v>
      </c>
      <c r="AD1399" t="s">
        <v>37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 t="s">
        <v>21</v>
      </c>
      <c r="AK1399">
        <v>0</v>
      </c>
      <c r="AL1399" t="s">
        <v>154</v>
      </c>
      <c r="AM1399" t="s">
        <v>22</v>
      </c>
      <c r="AN1399" t="s">
        <v>41</v>
      </c>
      <c r="AO1399" t="s">
        <v>14</v>
      </c>
      <c r="AP1399" t="s">
        <v>28</v>
      </c>
      <c r="AQ1399">
        <v>0</v>
      </c>
      <c r="AR1399">
        <v>140964</v>
      </c>
      <c r="AS1399" t="s">
        <v>3491</v>
      </c>
    </row>
    <row r="1400" spans="1:45" x14ac:dyDescent="0.25">
      <c r="A1400" t="s">
        <v>828</v>
      </c>
      <c r="B1400" t="s">
        <v>1134</v>
      </c>
      <c r="C1400" s="1">
        <v>42921</v>
      </c>
      <c r="D1400" t="s">
        <v>2</v>
      </c>
      <c r="E1400">
        <v>37</v>
      </c>
      <c r="F1400">
        <v>0</v>
      </c>
      <c r="G1400">
        <v>1</v>
      </c>
      <c r="H1400">
        <v>1</v>
      </c>
      <c r="I1400">
        <v>0</v>
      </c>
      <c r="J1400">
        <v>0</v>
      </c>
      <c r="K1400">
        <v>1</v>
      </c>
      <c r="L1400">
        <v>0</v>
      </c>
      <c r="M1400">
        <v>0</v>
      </c>
      <c r="N1400">
        <v>1</v>
      </c>
      <c r="O1400">
        <v>2</v>
      </c>
      <c r="P1400">
        <v>3</v>
      </c>
      <c r="Q1400" t="s">
        <v>3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 t="s">
        <v>7</v>
      </c>
      <c r="AC1400" t="s">
        <v>105</v>
      </c>
      <c r="AD1400" t="s">
        <v>3</v>
      </c>
      <c r="AE1400" t="s">
        <v>1669</v>
      </c>
      <c r="AF1400">
        <v>0</v>
      </c>
      <c r="AG1400" t="s">
        <v>3276</v>
      </c>
      <c r="AH1400" t="s">
        <v>21</v>
      </c>
      <c r="AI1400">
        <v>0</v>
      </c>
      <c r="AJ1400">
        <v>0</v>
      </c>
      <c r="AK1400">
        <v>0</v>
      </c>
      <c r="AL1400" t="s">
        <v>154</v>
      </c>
      <c r="AM1400" t="s">
        <v>12</v>
      </c>
      <c r="AN1400" t="s">
        <v>41</v>
      </c>
      <c r="AO1400" t="s">
        <v>830</v>
      </c>
      <c r="AP1400">
        <v>0</v>
      </c>
      <c r="AQ1400" t="s">
        <v>47</v>
      </c>
      <c r="AR1400">
        <v>140965</v>
      </c>
      <c r="AS1400" t="s">
        <v>3492</v>
      </c>
    </row>
    <row r="1401" spans="1:45" x14ac:dyDescent="0.25">
      <c r="A1401" t="s">
        <v>0</v>
      </c>
      <c r="B1401" t="s">
        <v>1</v>
      </c>
      <c r="C1401" s="1">
        <v>42920</v>
      </c>
      <c r="D1401" t="s">
        <v>2</v>
      </c>
      <c r="E1401">
        <v>32</v>
      </c>
      <c r="F1401">
        <v>0</v>
      </c>
      <c r="G1401">
        <v>1</v>
      </c>
      <c r="H1401">
        <v>2</v>
      </c>
      <c r="I1401">
        <v>2</v>
      </c>
      <c r="J1401">
        <v>0</v>
      </c>
      <c r="K1401">
        <v>2</v>
      </c>
      <c r="L1401">
        <v>0</v>
      </c>
      <c r="M1401">
        <v>0</v>
      </c>
      <c r="N1401">
        <v>2</v>
      </c>
      <c r="O1401">
        <v>5</v>
      </c>
      <c r="P1401">
        <v>7</v>
      </c>
      <c r="Q1401" t="s">
        <v>79</v>
      </c>
      <c r="R1401" t="s">
        <v>7</v>
      </c>
      <c r="S1401" t="s">
        <v>8</v>
      </c>
      <c r="T1401" t="s">
        <v>9</v>
      </c>
      <c r="U1401" t="s">
        <v>19</v>
      </c>
      <c r="V1401">
        <v>0</v>
      </c>
      <c r="W1401">
        <v>0</v>
      </c>
      <c r="X1401" t="s">
        <v>21</v>
      </c>
      <c r="Y1401">
        <v>0</v>
      </c>
      <c r="Z1401">
        <v>0</v>
      </c>
      <c r="AA1401">
        <v>0</v>
      </c>
      <c r="AB1401" t="s">
        <v>4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 t="s">
        <v>5</v>
      </c>
      <c r="AK1401" t="s">
        <v>18</v>
      </c>
      <c r="AL1401" t="s">
        <v>154</v>
      </c>
      <c r="AM1401" t="s">
        <v>26</v>
      </c>
      <c r="AN1401" t="s">
        <v>41</v>
      </c>
      <c r="AO1401" t="s">
        <v>14</v>
      </c>
      <c r="AP1401" t="s">
        <v>28</v>
      </c>
      <c r="AQ1401">
        <v>0</v>
      </c>
      <c r="AR1401">
        <v>140966</v>
      </c>
      <c r="AS1401" t="s">
        <v>3493</v>
      </c>
    </row>
    <row r="1402" spans="1:45" x14ac:dyDescent="0.25">
      <c r="A1402" t="s">
        <v>828</v>
      </c>
      <c r="B1402" t="s">
        <v>1134</v>
      </c>
      <c r="C1402" s="1">
        <v>42921</v>
      </c>
      <c r="D1402" t="s">
        <v>2</v>
      </c>
      <c r="E1402">
        <v>26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1</v>
      </c>
      <c r="L1402">
        <v>0</v>
      </c>
      <c r="M1402">
        <v>0</v>
      </c>
      <c r="N1402">
        <v>0</v>
      </c>
      <c r="O1402">
        <v>1</v>
      </c>
      <c r="P1402">
        <v>1</v>
      </c>
      <c r="Q1402" t="s">
        <v>3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 t="s">
        <v>7</v>
      </c>
      <c r="AC1402" t="s">
        <v>105</v>
      </c>
      <c r="AD1402" t="s">
        <v>3</v>
      </c>
      <c r="AE1402" t="s">
        <v>1670</v>
      </c>
      <c r="AF1402">
        <v>0</v>
      </c>
      <c r="AG1402" t="s">
        <v>1670</v>
      </c>
      <c r="AH1402" t="s">
        <v>21</v>
      </c>
      <c r="AI1402">
        <v>0</v>
      </c>
      <c r="AJ1402">
        <v>0</v>
      </c>
      <c r="AK1402">
        <v>0</v>
      </c>
      <c r="AL1402" t="s">
        <v>154</v>
      </c>
      <c r="AM1402" t="s">
        <v>12</v>
      </c>
      <c r="AN1402" t="s">
        <v>41</v>
      </c>
      <c r="AO1402" t="s">
        <v>830</v>
      </c>
      <c r="AP1402">
        <v>0</v>
      </c>
      <c r="AQ1402">
        <v>0</v>
      </c>
      <c r="AR1402">
        <v>140967</v>
      </c>
      <c r="AS1402" t="s">
        <v>3494</v>
      </c>
    </row>
    <row r="1403" spans="1:45" x14ac:dyDescent="0.25">
      <c r="A1403" t="s">
        <v>0</v>
      </c>
      <c r="B1403" t="s">
        <v>1</v>
      </c>
      <c r="C1403" s="1">
        <v>42920</v>
      </c>
      <c r="D1403" t="s">
        <v>35</v>
      </c>
      <c r="E1403">
        <v>38</v>
      </c>
      <c r="F1403">
        <v>0</v>
      </c>
      <c r="G1403">
        <v>0</v>
      </c>
      <c r="H1403">
        <v>0</v>
      </c>
      <c r="I1403">
        <v>0</v>
      </c>
      <c r="J1403">
        <v>1</v>
      </c>
      <c r="K1403">
        <v>0</v>
      </c>
      <c r="L1403">
        <v>0</v>
      </c>
      <c r="M1403">
        <v>0</v>
      </c>
      <c r="N1403">
        <v>1</v>
      </c>
      <c r="O1403">
        <v>0</v>
      </c>
      <c r="P1403">
        <v>1</v>
      </c>
      <c r="Q1403" t="s">
        <v>667</v>
      </c>
      <c r="R1403" t="s">
        <v>7</v>
      </c>
      <c r="S1403" t="s">
        <v>8</v>
      </c>
      <c r="T1403" t="s">
        <v>9</v>
      </c>
      <c r="U1403" t="s">
        <v>38</v>
      </c>
      <c r="V1403">
        <v>0</v>
      </c>
      <c r="W1403">
        <v>0</v>
      </c>
      <c r="X1403" t="s">
        <v>21</v>
      </c>
      <c r="Y1403">
        <v>0</v>
      </c>
      <c r="Z1403">
        <v>0</v>
      </c>
      <c r="AA1403">
        <v>0</v>
      </c>
      <c r="AB1403" t="s">
        <v>4</v>
      </c>
      <c r="AC1403" t="s">
        <v>36</v>
      </c>
      <c r="AD1403" t="s">
        <v>37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 t="s">
        <v>21</v>
      </c>
      <c r="AK1403">
        <v>0</v>
      </c>
      <c r="AL1403" t="s">
        <v>11</v>
      </c>
      <c r="AM1403" t="s">
        <v>49</v>
      </c>
      <c r="AN1403" t="s">
        <v>41</v>
      </c>
      <c r="AO1403" t="s">
        <v>14</v>
      </c>
      <c r="AP1403" t="s">
        <v>28</v>
      </c>
      <c r="AQ1403">
        <v>0</v>
      </c>
      <c r="AR1403">
        <v>140968</v>
      </c>
      <c r="AS1403" t="s">
        <v>3495</v>
      </c>
    </row>
    <row r="1404" spans="1:45" x14ac:dyDescent="0.25">
      <c r="A1404" t="s">
        <v>828</v>
      </c>
      <c r="B1404" t="s">
        <v>1134</v>
      </c>
      <c r="C1404" s="1">
        <v>42921</v>
      </c>
      <c r="D1404" t="s">
        <v>2</v>
      </c>
      <c r="E1404">
        <v>25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1</v>
      </c>
      <c r="L1404">
        <v>0</v>
      </c>
      <c r="M1404">
        <v>0</v>
      </c>
      <c r="N1404">
        <v>0</v>
      </c>
      <c r="O1404">
        <v>1</v>
      </c>
      <c r="P1404">
        <v>1</v>
      </c>
      <c r="Q1404" t="s">
        <v>3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 t="s">
        <v>7</v>
      </c>
      <c r="AC1404" t="s">
        <v>105</v>
      </c>
      <c r="AD1404" t="s">
        <v>3</v>
      </c>
      <c r="AE1404" t="s">
        <v>3</v>
      </c>
      <c r="AF1404">
        <v>0</v>
      </c>
      <c r="AG1404" t="s">
        <v>1691</v>
      </c>
      <c r="AH1404" t="s">
        <v>21</v>
      </c>
      <c r="AI1404">
        <v>0</v>
      </c>
      <c r="AJ1404">
        <v>0</v>
      </c>
      <c r="AK1404">
        <v>0</v>
      </c>
      <c r="AL1404" t="s">
        <v>154</v>
      </c>
      <c r="AM1404" t="s">
        <v>12</v>
      </c>
      <c r="AN1404" t="s">
        <v>41</v>
      </c>
      <c r="AO1404" t="s">
        <v>830</v>
      </c>
      <c r="AP1404">
        <v>0</v>
      </c>
      <c r="AQ1404">
        <v>0</v>
      </c>
      <c r="AR1404">
        <v>140969</v>
      </c>
      <c r="AS1404" t="s">
        <v>3496</v>
      </c>
    </row>
    <row r="1405" spans="1:45" x14ac:dyDescent="0.25">
      <c r="A1405" t="s">
        <v>1166</v>
      </c>
      <c r="B1405" t="s">
        <v>1134</v>
      </c>
      <c r="C1405" s="1">
        <v>42913</v>
      </c>
      <c r="D1405" t="s">
        <v>35</v>
      </c>
      <c r="E1405">
        <v>53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1</v>
      </c>
      <c r="L1405">
        <v>0</v>
      </c>
      <c r="M1405">
        <v>0</v>
      </c>
      <c r="N1405">
        <v>0</v>
      </c>
      <c r="O1405">
        <v>1</v>
      </c>
      <c r="P1405">
        <v>1</v>
      </c>
      <c r="Q1405" t="s">
        <v>133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 t="s">
        <v>7</v>
      </c>
      <c r="AC1405" t="s">
        <v>361</v>
      </c>
      <c r="AD1405" t="s">
        <v>133</v>
      </c>
      <c r="AE1405" t="s">
        <v>1855</v>
      </c>
      <c r="AF1405">
        <v>0</v>
      </c>
      <c r="AG1405" t="s">
        <v>1855</v>
      </c>
      <c r="AH1405" t="s">
        <v>21</v>
      </c>
      <c r="AI1405">
        <v>0</v>
      </c>
      <c r="AJ1405">
        <v>0</v>
      </c>
      <c r="AK1405">
        <v>0</v>
      </c>
      <c r="AL1405" t="s">
        <v>427</v>
      </c>
      <c r="AM1405" t="s">
        <v>818</v>
      </c>
      <c r="AN1405" t="s">
        <v>13</v>
      </c>
      <c r="AO1405" t="s">
        <v>830</v>
      </c>
      <c r="AP1405">
        <v>0</v>
      </c>
      <c r="AQ1405" t="s">
        <v>690</v>
      </c>
      <c r="AR1405">
        <v>140970</v>
      </c>
      <c r="AS1405" t="s">
        <v>3497</v>
      </c>
    </row>
    <row r="1406" spans="1:45" x14ac:dyDescent="0.25">
      <c r="A1406" t="s">
        <v>1169</v>
      </c>
      <c r="B1406" t="s">
        <v>1133</v>
      </c>
      <c r="C1406" s="1">
        <v>42912</v>
      </c>
      <c r="D1406" t="s">
        <v>35</v>
      </c>
      <c r="E1406">
        <v>36</v>
      </c>
      <c r="F1406">
        <v>0</v>
      </c>
      <c r="G1406">
        <v>0</v>
      </c>
      <c r="H1406">
        <v>2</v>
      </c>
      <c r="I1406">
        <v>1</v>
      </c>
      <c r="J1406">
        <v>1</v>
      </c>
      <c r="K1406">
        <v>1</v>
      </c>
      <c r="L1406">
        <v>0</v>
      </c>
      <c r="M1406">
        <v>0</v>
      </c>
      <c r="N1406">
        <v>3</v>
      </c>
      <c r="O1406">
        <v>2</v>
      </c>
      <c r="P1406">
        <v>5</v>
      </c>
      <c r="Q1406" t="s">
        <v>133</v>
      </c>
      <c r="R1406" t="s">
        <v>7</v>
      </c>
      <c r="S1406" t="s">
        <v>361</v>
      </c>
      <c r="T1406" t="s">
        <v>1127</v>
      </c>
      <c r="U1406" t="s">
        <v>1858</v>
      </c>
      <c r="V1406">
        <v>0</v>
      </c>
      <c r="W1406">
        <v>0</v>
      </c>
      <c r="X1406" t="s">
        <v>21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 t="s">
        <v>11</v>
      </c>
      <c r="AM1406" t="s">
        <v>71</v>
      </c>
      <c r="AN1406" t="s">
        <v>13</v>
      </c>
      <c r="AO1406" t="s">
        <v>830</v>
      </c>
      <c r="AP1406">
        <v>0</v>
      </c>
      <c r="AQ1406" t="s">
        <v>91</v>
      </c>
      <c r="AR1406">
        <v>140971</v>
      </c>
      <c r="AS1406" t="s">
        <v>3498</v>
      </c>
    </row>
    <row r="1407" spans="1:45" x14ac:dyDescent="0.25">
      <c r="A1407" t="s">
        <v>828</v>
      </c>
      <c r="B1407" t="s">
        <v>1134</v>
      </c>
      <c r="C1407" s="1">
        <v>42921</v>
      </c>
      <c r="D1407" t="s">
        <v>2</v>
      </c>
      <c r="E1407">
        <v>28</v>
      </c>
      <c r="F1407">
        <v>0</v>
      </c>
      <c r="G1407">
        <v>1</v>
      </c>
      <c r="H1407">
        <v>0</v>
      </c>
      <c r="I1407">
        <v>0</v>
      </c>
      <c r="J1407">
        <v>0</v>
      </c>
      <c r="K1407">
        <v>1</v>
      </c>
      <c r="L1407">
        <v>0</v>
      </c>
      <c r="M1407">
        <v>0</v>
      </c>
      <c r="N1407">
        <v>0</v>
      </c>
      <c r="O1407">
        <v>2</v>
      </c>
      <c r="P1407">
        <v>2</v>
      </c>
      <c r="Q1407" t="s">
        <v>3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 t="s">
        <v>7</v>
      </c>
      <c r="AC1407" t="s">
        <v>105</v>
      </c>
      <c r="AD1407" t="s">
        <v>3</v>
      </c>
      <c r="AE1407" t="s">
        <v>1669</v>
      </c>
      <c r="AF1407">
        <v>0</v>
      </c>
      <c r="AG1407" t="s">
        <v>3276</v>
      </c>
      <c r="AH1407" t="s">
        <v>21</v>
      </c>
      <c r="AI1407">
        <v>0</v>
      </c>
      <c r="AJ1407">
        <v>0</v>
      </c>
      <c r="AK1407">
        <v>0</v>
      </c>
      <c r="AL1407" t="s">
        <v>154</v>
      </c>
      <c r="AM1407" t="s">
        <v>12</v>
      </c>
      <c r="AN1407" t="s">
        <v>41</v>
      </c>
      <c r="AO1407" t="s">
        <v>830</v>
      </c>
      <c r="AP1407">
        <v>0</v>
      </c>
      <c r="AQ1407" t="s">
        <v>47</v>
      </c>
      <c r="AR1407">
        <v>140972</v>
      </c>
      <c r="AS1407" t="s">
        <v>3499</v>
      </c>
    </row>
    <row r="1408" spans="1:45" x14ac:dyDescent="0.25">
      <c r="A1408" t="s">
        <v>1169</v>
      </c>
      <c r="B1408" t="s">
        <v>1133</v>
      </c>
      <c r="C1408" s="1">
        <v>42913</v>
      </c>
      <c r="D1408" t="s">
        <v>35</v>
      </c>
      <c r="E1408">
        <v>61</v>
      </c>
      <c r="F1408">
        <v>0</v>
      </c>
      <c r="G1408">
        <v>0</v>
      </c>
      <c r="H1408">
        <v>0</v>
      </c>
      <c r="I1408">
        <v>0</v>
      </c>
      <c r="J1408">
        <v>1</v>
      </c>
      <c r="K1408">
        <v>0</v>
      </c>
      <c r="L1408">
        <v>1</v>
      </c>
      <c r="M1408">
        <v>1</v>
      </c>
      <c r="N1408">
        <v>2</v>
      </c>
      <c r="O1408">
        <v>1</v>
      </c>
      <c r="P1408">
        <v>3</v>
      </c>
      <c r="Q1408" t="s">
        <v>133</v>
      </c>
      <c r="R1408" t="s">
        <v>7</v>
      </c>
      <c r="S1408" t="s">
        <v>7</v>
      </c>
      <c r="T1408" t="s">
        <v>133</v>
      </c>
      <c r="U1408">
        <v>0</v>
      </c>
      <c r="V1408">
        <v>0</v>
      </c>
      <c r="W1408">
        <v>0</v>
      </c>
      <c r="X1408" t="s">
        <v>5</v>
      </c>
      <c r="Y1408" t="s">
        <v>1129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 t="s">
        <v>11</v>
      </c>
      <c r="AM1408" t="s">
        <v>40</v>
      </c>
      <c r="AN1408" t="s">
        <v>13</v>
      </c>
      <c r="AO1408" t="s">
        <v>830</v>
      </c>
      <c r="AP1408">
        <v>0</v>
      </c>
      <c r="AQ1408">
        <v>0</v>
      </c>
      <c r="AR1408">
        <v>140973</v>
      </c>
      <c r="AS1408" t="s">
        <v>3500</v>
      </c>
    </row>
    <row r="1409" spans="1:45" x14ac:dyDescent="0.25">
      <c r="A1409" t="s">
        <v>828</v>
      </c>
      <c r="B1409" t="s">
        <v>1134</v>
      </c>
      <c r="C1409" s="1">
        <v>42921</v>
      </c>
      <c r="D1409" t="s">
        <v>2</v>
      </c>
      <c r="E1409">
        <v>26</v>
      </c>
      <c r="F1409">
        <v>0</v>
      </c>
      <c r="G1409">
        <v>0</v>
      </c>
      <c r="H1409">
        <v>0</v>
      </c>
      <c r="I1409">
        <v>1</v>
      </c>
      <c r="J1409">
        <v>0</v>
      </c>
      <c r="K1409">
        <v>1</v>
      </c>
      <c r="L1409">
        <v>0</v>
      </c>
      <c r="M1409">
        <v>0</v>
      </c>
      <c r="N1409">
        <v>0</v>
      </c>
      <c r="O1409">
        <v>2</v>
      </c>
      <c r="P1409">
        <v>2</v>
      </c>
      <c r="Q1409" t="s">
        <v>3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 t="s">
        <v>7</v>
      </c>
      <c r="AC1409" t="s">
        <v>105</v>
      </c>
      <c r="AD1409" t="s">
        <v>3</v>
      </c>
      <c r="AE1409" t="s">
        <v>1672</v>
      </c>
      <c r="AF1409">
        <v>0</v>
      </c>
      <c r="AG1409" t="s">
        <v>1672</v>
      </c>
      <c r="AH1409" t="s">
        <v>21</v>
      </c>
      <c r="AI1409">
        <v>0</v>
      </c>
      <c r="AJ1409">
        <v>0</v>
      </c>
      <c r="AK1409">
        <v>0</v>
      </c>
      <c r="AL1409" t="s">
        <v>154</v>
      </c>
      <c r="AM1409" t="s">
        <v>40</v>
      </c>
      <c r="AN1409" t="s">
        <v>41</v>
      </c>
      <c r="AO1409" t="s">
        <v>830</v>
      </c>
      <c r="AP1409">
        <v>0</v>
      </c>
      <c r="AQ1409">
        <v>0</v>
      </c>
      <c r="AR1409">
        <v>140974</v>
      </c>
      <c r="AS1409" t="s">
        <v>3501</v>
      </c>
    </row>
    <row r="1410" spans="1:45" x14ac:dyDescent="0.25">
      <c r="A1410" t="s">
        <v>0</v>
      </c>
      <c r="B1410" t="s">
        <v>1</v>
      </c>
      <c r="C1410" s="1">
        <v>42920</v>
      </c>
      <c r="D1410" t="s">
        <v>35</v>
      </c>
      <c r="E1410">
        <v>32</v>
      </c>
      <c r="F1410">
        <v>0</v>
      </c>
      <c r="G1410">
        <v>0</v>
      </c>
      <c r="H1410">
        <v>0</v>
      </c>
      <c r="I1410">
        <v>0</v>
      </c>
      <c r="J1410">
        <v>1</v>
      </c>
      <c r="K1410">
        <v>0</v>
      </c>
      <c r="L1410">
        <v>0</v>
      </c>
      <c r="M1410">
        <v>0</v>
      </c>
      <c r="N1410">
        <v>1</v>
      </c>
      <c r="O1410">
        <v>0</v>
      </c>
      <c r="P1410">
        <v>1</v>
      </c>
      <c r="Q1410" t="s">
        <v>125</v>
      </c>
      <c r="R1410" t="s">
        <v>7</v>
      </c>
      <c r="S1410" t="s">
        <v>8</v>
      </c>
      <c r="T1410" t="s">
        <v>9</v>
      </c>
      <c r="U1410" t="s">
        <v>38</v>
      </c>
      <c r="V1410">
        <v>0</v>
      </c>
      <c r="W1410">
        <v>0</v>
      </c>
      <c r="X1410" t="s">
        <v>21</v>
      </c>
      <c r="Y1410">
        <v>0</v>
      </c>
      <c r="Z1410">
        <v>0</v>
      </c>
      <c r="AA1410">
        <v>0</v>
      </c>
      <c r="AB1410" t="s">
        <v>4</v>
      </c>
      <c r="AC1410" t="s">
        <v>36</v>
      </c>
      <c r="AD1410" t="s">
        <v>37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 t="s">
        <v>21</v>
      </c>
      <c r="AK1410">
        <v>0</v>
      </c>
      <c r="AL1410" t="s">
        <v>11</v>
      </c>
      <c r="AM1410" t="s">
        <v>49</v>
      </c>
      <c r="AN1410" t="s">
        <v>41</v>
      </c>
      <c r="AO1410" t="s">
        <v>14</v>
      </c>
      <c r="AP1410" t="s">
        <v>28</v>
      </c>
      <c r="AQ1410">
        <v>0</v>
      </c>
      <c r="AR1410">
        <v>140975</v>
      </c>
      <c r="AS1410" t="s">
        <v>3502</v>
      </c>
    </row>
    <row r="1411" spans="1:45" x14ac:dyDescent="0.25">
      <c r="A1411" t="s">
        <v>1169</v>
      </c>
      <c r="B1411" t="s">
        <v>1133</v>
      </c>
      <c r="C1411" s="1">
        <v>42913</v>
      </c>
      <c r="D1411" t="s">
        <v>35</v>
      </c>
      <c r="E1411">
        <v>20</v>
      </c>
      <c r="F1411">
        <v>0</v>
      </c>
      <c r="G1411">
        <v>0</v>
      </c>
      <c r="H1411">
        <v>0</v>
      </c>
      <c r="I1411">
        <v>0</v>
      </c>
      <c r="J1411">
        <v>1</v>
      </c>
      <c r="K1411">
        <v>0</v>
      </c>
      <c r="L1411">
        <v>0</v>
      </c>
      <c r="M1411">
        <v>0</v>
      </c>
      <c r="N1411">
        <v>1</v>
      </c>
      <c r="O1411">
        <v>0</v>
      </c>
      <c r="P1411">
        <v>1</v>
      </c>
      <c r="Q1411" t="s">
        <v>133</v>
      </c>
      <c r="R1411" t="s">
        <v>7</v>
      </c>
      <c r="S1411" t="s">
        <v>437</v>
      </c>
      <c r="T1411" t="s">
        <v>1126</v>
      </c>
      <c r="U1411" t="s">
        <v>1848</v>
      </c>
      <c r="V1411">
        <v>0</v>
      </c>
      <c r="W1411">
        <v>0</v>
      </c>
      <c r="X1411" t="s">
        <v>21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 t="s">
        <v>11</v>
      </c>
      <c r="AM1411" t="s">
        <v>40</v>
      </c>
      <c r="AN1411" t="s">
        <v>13</v>
      </c>
      <c r="AO1411" t="s">
        <v>830</v>
      </c>
      <c r="AP1411">
        <v>0</v>
      </c>
      <c r="AQ1411">
        <v>0</v>
      </c>
      <c r="AR1411">
        <v>140976</v>
      </c>
      <c r="AS1411" t="s">
        <v>3503</v>
      </c>
    </row>
    <row r="1412" spans="1:45" x14ac:dyDescent="0.25">
      <c r="A1412" t="s">
        <v>0</v>
      </c>
      <c r="B1412" t="s">
        <v>1</v>
      </c>
      <c r="C1412" s="1">
        <v>42920</v>
      </c>
      <c r="D1412" t="s">
        <v>35</v>
      </c>
      <c r="E1412">
        <v>26</v>
      </c>
      <c r="F1412">
        <v>0</v>
      </c>
      <c r="G1412">
        <v>0</v>
      </c>
      <c r="H1412">
        <v>0</v>
      </c>
      <c r="I1412">
        <v>0</v>
      </c>
      <c r="J1412">
        <v>1</v>
      </c>
      <c r="K1412">
        <v>1</v>
      </c>
      <c r="L1412">
        <v>0</v>
      </c>
      <c r="M1412">
        <v>0</v>
      </c>
      <c r="N1412">
        <v>1</v>
      </c>
      <c r="O1412">
        <v>1</v>
      </c>
      <c r="P1412">
        <v>2</v>
      </c>
      <c r="Q1412" t="s">
        <v>63</v>
      </c>
      <c r="R1412" t="s">
        <v>7</v>
      </c>
      <c r="S1412" t="s">
        <v>8</v>
      </c>
      <c r="T1412" t="s">
        <v>9</v>
      </c>
      <c r="U1412" t="s">
        <v>19</v>
      </c>
      <c r="V1412">
        <v>0</v>
      </c>
      <c r="W1412">
        <v>0</v>
      </c>
      <c r="X1412" t="s">
        <v>21</v>
      </c>
      <c r="Y1412">
        <v>0</v>
      </c>
      <c r="Z1412">
        <v>0</v>
      </c>
      <c r="AA1412">
        <v>0</v>
      </c>
      <c r="AB1412" t="s">
        <v>4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 t="s">
        <v>5</v>
      </c>
      <c r="AK1412" t="s">
        <v>142</v>
      </c>
      <c r="AL1412" t="s">
        <v>154</v>
      </c>
      <c r="AM1412" t="s">
        <v>26</v>
      </c>
      <c r="AN1412" t="s">
        <v>41</v>
      </c>
      <c r="AO1412" t="s">
        <v>14</v>
      </c>
      <c r="AP1412" t="s">
        <v>15</v>
      </c>
      <c r="AQ1412">
        <v>0</v>
      </c>
      <c r="AR1412">
        <v>140977</v>
      </c>
      <c r="AS1412" t="s">
        <v>3504</v>
      </c>
    </row>
    <row r="1413" spans="1:45" x14ac:dyDescent="0.25">
      <c r="A1413" t="s">
        <v>828</v>
      </c>
      <c r="B1413" t="s">
        <v>1134</v>
      </c>
      <c r="C1413" s="1">
        <v>42921</v>
      </c>
      <c r="D1413" t="s">
        <v>35</v>
      </c>
      <c r="E1413">
        <v>64</v>
      </c>
      <c r="F1413">
        <v>0</v>
      </c>
      <c r="G1413">
        <v>0</v>
      </c>
      <c r="H1413">
        <v>0</v>
      </c>
      <c r="I1413">
        <v>0</v>
      </c>
      <c r="J1413">
        <v>2</v>
      </c>
      <c r="K1413">
        <v>0</v>
      </c>
      <c r="L1413">
        <v>1</v>
      </c>
      <c r="M1413">
        <v>0</v>
      </c>
      <c r="N1413">
        <v>3</v>
      </c>
      <c r="O1413">
        <v>0</v>
      </c>
      <c r="P1413">
        <v>3</v>
      </c>
      <c r="Q1413" t="s">
        <v>129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 t="s">
        <v>7</v>
      </c>
      <c r="AC1413" t="s">
        <v>44</v>
      </c>
      <c r="AD1413" t="s">
        <v>129</v>
      </c>
      <c r="AE1413" t="s">
        <v>829</v>
      </c>
      <c r="AF1413">
        <v>0</v>
      </c>
      <c r="AG1413" t="s">
        <v>829</v>
      </c>
      <c r="AH1413" t="s">
        <v>21</v>
      </c>
      <c r="AI1413">
        <v>0</v>
      </c>
      <c r="AJ1413">
        <v>0</v>
      </c>
      <c r="AK1413">
        <v>0</v>
      </c>
      <c r="AL1413" t="s">
        <v>427</v>
      </c>
      <c r="AM1413" t="s">
        <v>12</v>
      </c>
      <c r="AN1413" t="s">
        <v>41</v>
      </c>
      <c r="AO1413" t="s">
        <v>359</v>
      </c>
      <c r="AP1413" t="s">
        <v>15</v>
      </c>
      <c r="AQ1413">
        <v>0</v>
      </c>
      <c r="AR1413">
        <v>140978</v>
      </c>
      <c r="AS1413" t="s">
        <v>3505</v>
      </c>
    </row>
    <row r="1414" spans="1:45" x14ac:dyDescent="0.25">
      <c r="A1414" t="s">
        <v>1166</v>
      </c>
      <c r="B1414" t="s">
        <v>1134</v>
      </c>
      <c r="C1414" s="1">
        <v>42914</v>
      </c>
      <c r="D1414" t="s">
        <v>2</v>
      </c>
      <c r="E1414">
        <v>17</v>
      </c>
      <c r="F1414">
        <v>0</v>
      </c>
      <c r="G1414">
        <v>0</v>
      </c>
      <c r="H1414">
        <v>0</v>
      </c>
      <c r="I1414">
        <v>1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1</v>
      </c>
      <c r="P1414">
        <v>1</v>
      </c>
      <c r="Q1414" t="s">
        <v>133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 t="s">
        <v>7</v>
      </c>
      <c r="AC1414" t="s">
        <v>361</v>
      </c>
      <c r="AD1414" t="s">
        <v>133</v>
      </c>
      <c r="AE1414">
        <v>0</v>
      </c>
      <c r="AF1414">
        <v>0</v>
      </c>
      <c r="AG1414">
        <v>0</v>
      </c>
      <c r="AH1414" t="s">
        <v>5</v>
      </c>
      <c r="AI1414" t="s">
        <v>1158</v>
      </c>
      <c r="AJ1414">
        <v>0</v>
      </c>
      <c r="AK1414">
        <v>0</v>
      </c>
      <c r="AL1414" t="s">
        <v>154</v>
      </c>
      <c r="AM1414" t="s">
        <v>818</v>
      </c>
      <c r="AN1414" t="s">
        <v>41</v>
      </c>
      <c r="AO1414" t="s">
        <v>14</v>
      </c>
      <c r="AP1414" t="s">
        <v>28</v>
      </c>
      <c r="AQ1414" t="s">
        <v>690</v>
      </c>
      <c r="AR1414">
        <v>140979</v>
      </c>
      <c r="AS1414" t="s">
        <v>3506</v>
      </c>
    </row>
    <row r="1415" spans="1:45" x14ac:dyDescent="0.25">
      <c r="A1415" t="s">
        <v>0</v>
      </c>
      <c r="B1415" t="s">
        <v>1</v>
      </c>
      <c r="C1415" s="1">
        <v>42921</v>
      </c>
      <c r="D1415" t="s">
        <v>2</v>
      </c>
      <c r="E1415">
        <v>30</v>
      </c>
      <c r="F1415">
        <v>1</v>
      </c>
      <c r="G1415">
        <v>0</v>
      </c>
      <c r="H1415">
        <v>1</v>
      </c>
      <c r="I1415">
        <v>2</v>
      </c>
      <c r="J1415">
        <v>0</v>
      </c>
      <c r="K1415">
        <v>1</v>
      </c>
      <c r="L1415">
        <v>0</v>
      </c>
      <c r="M1415">
        <v>0</v>
      </c>
      <c r="N1415">
        <v>2</v>
      </c>
      <c r="O1415">
        <v>3</v>
      </c>
      <c r="P1415">
        <v>5</v>
      </c>
      <c r="Q1415" t="s">
        <v>9</v>
      </c>
      <c r="R1415" t="s">
        <v>7</v>
      </c>
      <c r="S1415" t="s">
        <v>8</v>
      </c>
      <c r="T1415" t="s">
        <v>9</v>
      </c>
      <c r="U1415" t="s">
        <v>19</v>
      </c>
      <c r="V1415">
        <v>0</v>
      </c>
      <c r="W1415">
        <v>0</v>
      </c>
      <c r="X1415" t="s">
        <v>21</v>
      </c>
      <c r="Y1415">
        <v>0</v>
      </c>
      <c r="Z1415">
        <v>0</v>
      </c>
      <c r="AA1415">
        <v>0</v>
      </c>
      <c r="AB1415" t="s">
        <v>4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 t="s">
        <v>5</v>
      </c>
      <c r="AK1415" t="s">
        <v>46</v>
      </c>
      <c r="AL1415" t="s">
        <v>11</v>
      </c>
      <c r="AM1415" t="s">
        <v>26</v>
      </c>
      <c r="AN1415" t="s">
        <v>13</v>
      </c>
      <c r="AO1415" t="s">
        <v>14</v>
      </c>
      <c r="AP1415" t="s">
        <v>28</v>
      </c>
      <c r="AQ1415" t="s">
        <v>47</v>
      </c>
      <c r="AR1415">
        <v>140980</v>
      </c>
      <c r="AS1415" t="s">
        <v>3507</v>
      </c>
    </row>
    <row r="1416" spans="1:45" x14ac:dyDescent="0.25">
      <c r="A1416" t="s">
        <v>828</v>
      </c>
      <c r="B1416" t="s">
        <v>1134</v>
      </c>
      <c r="C1416" s="1">
        <v>42921</v>
      </c>
      <c r="D1416" t="s">
        <v>2</v>
      </c>
      <c r="E1416">
        <v>24</v>
      </c>
      <c r="F1416">
        <v>0</v>
      </c>
      <c r="G1416">
        <v>1</v>
      </c>
      <c r="H1416">
        <v>0</v>
      </c>
      <c r="I1416">
        <v>0</v>
      </c>
      <c r="J1416">
        <v>0</v>
      </c>
      <c r="K1416">
        <v>1</v>
      </c>
      <c r="L1416">
        <v>0</v>
      </c>
      <c r="M1416">
        <v>0</v>
      </c>
      <c r="N1416">
        <v>0</v>
      </c>
      <c r="O1416">
        <v>2</v>
      </c>
      <c r="P1416">
        <v>2</v>
      </c>
      <c r="Q1416" t="s">
        <v>3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 t="s">
        <v>7</v>
      </c>
      <c r="AC1416" t="s">
        <v>105</v>
      </c>
      <c r="AD1416" t="s">
        <v>3</v>
      </c>
      <c r="AE1416" t="s">
        <v>1669</v>
      </c>
      <c r="AF1416">
        <v>0</v>
      </c>
      <c r="AG1416" t="s">
        <v>1669</v>
      </c>
      <c r="AH1416" t="s">
        <v>21</v>
      </c>
      <c r="AI1416">
        <v>0</v>
      </c>
      <c r="AJ1416">
        <v>0</v>
      </c>
      <c r="AK1416">
        <v>0</v>
      </c>
      <c r="AL1416" t="s">
        <v>154</v>
      </c>
      <c r="AM1416" t="s">
        <v>12</v>
      </c>
      <c r="AN1416" t="s">
        <v>41</v>
      </c>
      <c r="AO1416" t="s">
        <v>830</v>
      </c>
      <c r="AP1416">
        <v>0</v>
      </c>
      <c r="AQ1416" t="s">
        <v>47</v>
      </c>
      <c r="AR1416">
        <v>140981</v>
      </c>
      <c r="AS1416" t="s">
        <v>3508</v>
      </c>
    </row>
    <row r="1417" spans="1:45" x14ac:dyDescent="0.25">
      <c r="A1417" t="s">
        <v>1169</v>
      </c>
      <c r="B1417" t="s">
        <v>1133</v>
      </c>
      <c r="C1417" s="1">
        <v>42913</v>
      </c>
      <c r="D1417" t="s">
        <v>35</v>
      </c>
      <c r="E1417">
        <v>37</v>
      </c>
      <c r="F1417">
        <v>0</v>
      </c>
      <c r="G1417">
        <v>2</v>
      </c>
      <c r="H1417">
        <v>1</v>
      </c>
      <c r="I1417">
        <v>0</v>
      </c>
      <c r="J1417">
        <v>1</v>
      </c>
      <c r="K1417">
        <v>1</v>
      </c>
      <c r="L1417">
        <v>0</v>
      </c>
      <c r="M1417">
        <v>0</v>
      </c>
      <c r="N1417">
        <v>2</v>
      </c>
      <c r="O1417">
        <v>3</v>
      </c>
      <c r="P1417">
        <v>5</v>
      </c>
      <c r="Q1417" t="s">
        <v>133</v>
      </c>
      <c r="R1417" t="s">
        <v>7</v>
      </c>
      <c r="S1417" t="s">
        <v>7</v>
      </c>
      <c r="T1417" t="s">
        <v>133</v>
      </c>
      <c r="U1417">
        <v>0</v>
      </c>
      <c r="V1417">
        <v>0</v>
      </c>
      <c r="W1417">
        <v>0</v>
      </c>
      <c r="X1417" t="s">
        <v>5</v>
      </c>
      <c r="Y1417" t="s">
        <v>1129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 t="s">
        <v>11</v>
      </c>
      <c r="AM1417" t="s">
        <v>71</v>
      </c>
      <c r="AN1417" t="s">
        <v>13</v>
      </c>
      <c r="AO1417" t="s">
        <v>830</v>
      </c>
      <c r="AP1417">
        <v>0</v>
      </c>
      <c r="AQ1417" t="s">
        <v>1110</v>
      </c>
      <c r="AR1417">
        <v>140982</v>
      </c>
      <c r="AS1417" t="s">
        <v>3509</v>
      </c>
    </row>
    <row r="1418" spans="1:45" x14ac:dyDescent="0.25">
      <c r="A1418" t="s">
        <v>828</v>
      </c>
      <c r="B1418" t="s">
        <v>1134</v>
      </c>
      <c r="C1418" s="1">
        <v>42921</v>
      </c>
      <c r="D1418" t="s">
        <v>2</v>
      </c>
      <c r="E1418">
        <v>46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2</v>
      </c>
      <c r="L1418">
        <v>0</v>
      </c>
      <c r="M1418">
        <v>0</v>
      </c>
      <c r="N1418">
        <v>0</v>
      </c>
      <c r="O1418">
        <v>2</v>
      </c>
      <c r="P1418">
        <v>2</v>
      </c>
      <c r="Q1418" t="s">
        <v>3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 t="s">
        <v>7</v>
      </c>
      <c r="AC1418" t="s">
        <v>105</v>
      </c>
      <c r="AD1418" t="s">
        <v>3</v>
      </c>
      <c r="AE1418" t="s">
        <v>3</v>
      </c>
      <c r="AF1418">
        <v>0</v>
      </c>
      <c r="AG1418" t="s">
        <v>3510</v>
      </c>
      <c r="AH1418" t="s">
        <v>21</v>
      </c>
      <c r="AI1418">
        <v>0</v>
      </c>
      <c r="AJ1418">
        <v>0</v>
      </c>
      <c r="AK1418">
        <v>0</v>
      </c>
      <c r="AL1418" t="s">
        <v>154</v>
      </c>
      <c r="AM1418" t="s">
        <v>40</v>
      </c>
      <c r="AN1418" t="s">
        <v>41</v>
      </c>
      <c r="AO1418" t="s">
        <v>830</v>
      </c>
      <c r="AP1418">
        <v>0</v>
      </c>
      <c r="AQ1418">
        <v>0</v>
      </c>
      <c r="AR1418">
        <v>140983</v>
      </c>
      <c r="AS1418" t="s">
        <v>3511</v>
      </c>
    </row>
    <row r="1419" spans="1:45" x14ac:dyDescent="0.25">
      <c r="A1419" t="s">
        <v>1169</v>
      </c>
      <c r="B1419" t="s">
        <v>1134</v>
      </c>
      <c r="C1419" s="1">
        <v>42910</v>
      </c>
      <c r="D1419" t="s">
        <v>35</v>
      </c>
      <c r="E1419">
        <v>61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1</v>
      </c>
      <c r="M1419">
        <v>0</v>
      </c>
      <c r="N1419">
        <v>1</v>
      </c>
      <c r="O1419">
        <v>0</v>
      </c>
      <c r="P1419">
        <v>1</v>
      </c>
      <c r="Q1419" t="s">
        <v>133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 t="s">
        <v>7</v>
      </c>
      <c r="AC1419" t="s">
        <v>361</v>
      </c>
      <c r="AD1419" t="s">
        <v>133</v>
      </c>
      <c r="AE1419" t="s">
        <v>1855</v>
      </c>
      <c r="AF1419" t="s">
        <v>1983</v>
      </c>
      <c r="AG1419">
        <v>0</v>
      </c>
      <c r="AH1419" t="s">
        <v>21</v>
      </c>
      <c r="AI1419">
        <v>0</v>
      </c>
      <c r="AJ1419">
        <v>0</v>
      </c>
      <c r="AK1419">
        <v>0</v>
      </c>
      <c r="AL1419" t="s">
        <v>11</v>
      </c>
      <c r="AM1419" t="s">
        <v>40</v>
      </c>
      <c r="AN1419" t="s">
        <v>41</v>
      </c>
      <c r="AO1419" t="s">
        <v>830</v>
      </c>
      <c r="AP1419">
        <v>0</v>
      </c>
      <c r="AQ1419">
        <v>0</v>
      </c>
      <c r="AR1419">
        <v>140984</v>
      </c>
      <c r="AS1419" t="s">
        <v>3512</v>
      </c>
    </row>
    <row r="1420" spans="1:45" x14ac:dyDescent="0.25">
      <c r="A1420" t="s">
        <v>828</v>
      </c>
      <c r="B1420" t="s">
        <v>1134</v>
      </c>
      <c r="C1420" s="1">
        <v>42921</v>
      </c>
      <c r="D1420" t="s">
        <v>2</v>
      </c>
      <c r="E1420">
        <v>52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1</v>
      </c>
      <c r="L1420">
        <v>0</v>
      </c>
      <c r="M1420">
        <v>0</v>
      </c>
      <c r="N1420">
        <v>0</v>
      </c>
      <c r="O1420">
        <v>1</v>
      </c>
      <c r="P1420">
        <v>1</v>
      </c>
      <c r="Q1420" t="s">
        <v>667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 t="s">
        <v>7</v>
      </c>
      <c r="AC1420" t="s">
        <v>105</v>
      </c>
      <c r="AD1420" t="s">
        <v>667</v>
      </c>
      <c r="AE1420" t="s">
        <v>1705</v>
      </c>
      <c r="AF1420">
        <v>0</v>
      </c>
      <c r="AG1420" t="s">
        <v>1705</v>
      </c>
      <c r="AH1420" t="s">
        <v>21</v>
      </c>
      <c r="AI1420">
        <v>0</v>
      </c>
      <c r="AJ1420">
        <v>0</v>
      </c>
      <c r="AK1420">
        <v>0</v>
      </c>
      <c r="AL1420" t="s">
        <v>154</v>
      </c>
      <c r="AM1420" t="s">
        <v>40</v>
      </c>
      <c r="AN1420" t="s">
        <v>41</v>
      </c>
      <c r="AO1420" t="s">
        <v>830</v>
      </c>
      <c r="AP1420">
        <v>0</v>
      </c>
      <c r="AQ1420">
        <v>0</v>
      </c>
      <c r="AR1420">
        <v>140985</v>
      </c>
      <c r="AS1420" t="s">
        <v>3513</v>
      </c>
    </row>
    <row r="1421" spans="1:45" x14ac:dyDescent="0.25">
      <c r="A1421" t="s">
        <v>1166</v>
      </c>
      <c r="B1421" t="s">
        <v>1133</v>
      </c>
      <c r="C1421" s="1">
        <v>42915</v>
      </c>
      <c r="D1421" t="s">
        <v>2</v>
      </c>
      <c r="E1421">
        <v>30</v>
      </c>
      <c r="F1421">
        <v>0</v>
      </c>
      <c r="G1421">
        <v>0</v>
      </c>
      <c r="H1421">
        <v>0</v>
      </c>
      <c r="I1421">
        <v>2</v>
      </c>
      <c r="J1421">
        <v>0</v>
      </c>
      <c r="K1421">
        <v>1</v>
      </c>
      <c r="L1421">
        <v>0</v>
      </c>
      <c r="M1421">
        <v>0</v>
      </c>
      <c r="N1421">
        <v>0</v>
      </c>
      <c r="O1421">
        <v>3</v>
      </c>
      <c r="P1421">
        <v>3</v>
      </c>
      <c r="Q1421" t="s">
        <v>133</v>
      </c>
      <c r="R1421" t="s">
        <v>7</v>
      </c>
      <c r="S1421" t="s">
        <v>361</v>
      </c>
      <c r="T1421" t="s">
        <v>133</v>
      </c>
      <c r="U1421" t="s">
        <v>1855</v>
      </c>
      <c r="V1421">
        <v>0</v>
      </c>
      <c r="W1421" t="s">
        <v>1855</v>
      </c>
      <c r="X1421" t="s">
        <v>21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 t="s">
        <v>11</v>
      </c>
      <c r="AM1421" t="s">
        <v>22</v>
      </c>
      <c r="AN1421" t="s">
        <v>41</v>
      </c>
      <c r="AO1421" t="s">
        <v>14</v>
      </c>
      <c r="AP1421" t="s">
        <v>28</v>
      </c>
      <c r="AQ1421">
        <v>0</v>
      </c>
      <c r="AR1421">
        <v>140986</v>
      </c>
      <c r="AS1421" t="s">
        <v>3514</v>
      </c>
    </row>
    <row r="1422" spans="1:45" x14ac:dyDescent="0.25">
      <c r="A1422" t="s">
        <v>1158</v>
      </c>
      <c r="B1422" t="s">
        <v>1134</v>
      </c>
      <c r="C1422" s="1">
        <v>42917</v>
      </c>
      <c r="D1422" t="s">
        <v>2</v>
      </c>
      <c r="E1422">
        <v>39</v>
      </c>
      <c r="F1422">
        <v>1</v>
      </c>
      <c r="G1422">
        <v>1</v>
      </c>
      <c r="H1422">
        <v>1</v>
      </c>
      <c r="I1422">
        <v>1</v>
      </c>
      <c r="J1422">
        <v>0</v>
      </c>
      <c r="K1422">
        <v>1</v>
      </c>
      <c r="L1422">
        <v>0</v>
      </c>
      <c r="M1422">
        <v>0</v>
      </c>
      <c r="N1422">
        <v>2</v>
      </c>
      <c r="O1422">
        <v>3</v>
      </c>
      <c r="P1422">
        <v>5</v>
      </c>
      <c r="Q1422" t="s">
        <v>133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 t="s">
        <v>7</v>
      </c>
      <c r="AC1422" t="s">
        <v>361</v>
      </c>
      <c r="AD1422" t="s">
        <v>133</v>
      </c>
      <c r="AE1422" t="s">
        <v>1855</v>
      </c>
      <c r="AF1422" t="s">
        <v>33</v>
      </c>
      <c r="AG1422" t="s">
        <v>3515</v>
      </c>
      <c r="AH1422" t="s">
        <v>21</v>
      </c>
      <c r="AI1422">
        <v>0</v>
      </c>
      <c r="AJ1422">
        <v>0</v>
      </c>
      <c r="AK1422">
        <v>0</v>
      </c>
      <c r="AL1422" t="s">
        <v>11</v>
      </c>
      <c r="AM1422" t="s">
        <v>818</v>
      </c>
      <c r="AN1422" t="s">
        <v>13</v>
      </c>
      <c r="AO1422" t="s">
        <v>830</v>
      </c>
      <c r="AP1422">
        <v>0</v>
      </c>
      <c r="AQ1422" t="s">
        <v>47</v>
      </c>
      <c r="AR1422">
        <v>140987</v>
      </c>
      <c r="AS1422" t="s">
        <v>3516</v>
      </c>
    </row>
    <row r="1423" spans="1:45" x14ac:dyDescent="0.25">
      <c r="A1423" t="s">
        <v>1169</v>
      </c>
      <c r="B1423" t="s">
        <v>1134</v>
      </c>
      <c r="C1423" s="1">
        <v>42912</v>
      </c>
      <c r="D1423" t="s">
        <v>2</v>
      </c>
      <c r="E1423">
        <v>60</v>
      </c>
      <c r="F1423">
        <v>0</v>
      </c>
      <c r="G1423">
        <v>0</v>
      </c>
      <c r="H1423">
        <v>0</v>
      </c>
      <c r="I1423">
        <v>0</v>
      </c>
      <c r="J1423">
        <v>1</v>
      </c>
      <c r="K1423">
        <v>0</v>
      </c>
      <c r="L1423">
        <v>0</v>
      </c>
      <c r="M1423">
        <v>1</v>
      </c>
      <c r="N1423">
        <v>1</v>
      </c>
      <c r="O1423">
        <v>1</v>
      </c>
      <c r="P1423">
        <v>2</v>
      </c>
      <c r="Q1423" t="s">
        <v>133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 t="s">
        <v>7</v>
      </c>
      <c r="AC1423" t="s">
        <v>361</v>
      </c>
      <c r="AD1423" t="s">
        <v>133</v>
      </c>
      <c r="AE1423">
        <v>0</v>
      </c>
      <c r="AF1423">
        <v>0</v>
      </c>
      <c r="AG1423">
        <v>0</v>
      </c>
      <c r="AH1423" t="s">
        <v>5</v>
      </c>
      <c r="AI1423" t="s">
        <v>1166</v>
      </c>
      <c r="AJ1423">
        <v>0</v>
      </c>
      <c r="AK1423">
        <v>0</v>
      </c>
      <c r="AL1423" t="s">
        <v>11</v>
      </c>
      <c r="AM1423" t="s">
        <v>26</v>
      </c>
      <c r="AN1423" t="s">
        <v>41</v>
      </c>
      <c r="AO1423" t="s">
        <v>153</v>
      </c>
      <c r="AP1423">
        <v>0</v>
      </c>
      <c r="AQ1423">
        <v>0</v>
      </c>
      <c r="AR1423">
        <v>140988</v>
      </c>
      <c r="AS1423" t="s">
        <v>3517</v>
      </c>
    </row>
    <row r="1424" spans="1:45" x14ac:dyDescent="0.25">
      <c r="A1424" t="s">
        <v>828</v>
      </c>
      <c r="B1424" t="s">
        <v>1134</v>
      </c>
      <c r="C1424" s="1">
        <v>42921</v>
      </c>
      <c r="D1424" t="s">
        <v>2</v>
      </c>
      <c r="E1424">
        <v>50</v>
      </c>
      <c r="F1424">
        <v>0</v>
      </c>
      <c r="G1424">
        <v>0</v>
      </c>
      <c r="H1424">
        <v>0</v>
      </c>
      <c r="I1424">
        <v>1</v>
      </c>
      <c r="J1424">
        <v>0</v>
      </c>
      <c r="K1424">
        <v>1</v>
      </c>
      <c r="L1424">
        <v>0</v>
      </c>
      <c r="M1424">
        <v>0</v>
      </c>
      <c r="N1424">
        <v>0</v>
      </c>
      <c r="O1424">
        <v>2</v>
      </c>
      <c r="P1424">
        <v>2</v>
      </c>
      <c r="Q1424" t="s">
        <v>667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 t="s">
        <v>7</v>
      </c>
      <c r="AC1424" t="s">
        <v>105</v>
      </c>
      <c r="AD1424" t="s">
        <v>667</v>
      </c>
      <c r="AE1424" t="s">
        <v>1705</v>
      </c>
      <c r="AF1424">
        <v>0</v>
      </c>
      <c r="AG1424" t="s">
        <v>1705</v>
      </c>
      <c r="AH1424" t="s">
        <v>21</v>
      </c>
      <c r="AI1424">
        <v>0</v>
      </c>
      <c r="AJ1424">
        <v>0</v>
      </c>
      <c r="AK1424">
        <v>0</v>
      </c>
      <c r="AL1424" t="s">
        <v>154</v>
      </c>
      <c r="AM1424" t="s">
        <v>40</v>
      </c>
      <c r="AN1424" t="s">
        <v>41</v>
      </c>
      <c r="AO1424" t="s">
        <v>830</v>
      </c>
      <c r="AP1424">
        <v>0</v>
      </c>
      <c r="AQ1424">
        <v>0</v>
      </c>
      <c r="AR1424">
        <v>140989</v>
      </c>
      <c r="AS1424" t="s">
        <v>3518</v>
      </c>
    </row>
    <row r="1425" spans="1:45" x14ac:dyDescent="0.25">
      <c r="A1425" t="s">
        <v>828</v>
      </c>
      <c r="B1425" t="s">
        <v>1134</v>
      </c>
      <c r="C1425" s="1">
        <v>42921</v>
      </c>
      <c r="D1425" t="s">
        <v>2</v>
      </c>
      <c r="E1425">
        <v>37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1</v>
      </c>
      <c r="L1425">
        <v>0</v>
      </c>
      <c r="M1425">
        <v>0</v>
      </c>
      <c r="N1425">
        <v>0</v>
      </c>
      <c r="O1425">
        <v>1</v>
      </c>
      <c r="P1425">
        <v>1</v>
      </c>
      <c r="Q1425" t="s">
        <v>3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 t="s">
        <v>7</v>
      </c>
      <c r="AC1425" t="s">
        <v>105</v>
      </c>
      <c r="AD1425" t="s">
        <v>3</v>
      </c>
      <c r="AE1425" t="s">
        <v>3</v>
      </c>
      <c r="AF1425">
        <v>0</v>
      </c>
      <c r="AG1425" t="s">
        <v>1691</v>
      </c>
      <c r="AH1425" t="s">
        <v>21</v>
      </c>
      <c r="AI1425">
        <v>0</v>
      </c>
      <c r="AJ1425">
        <v>0</v>
      </c>
      <c r="AK1425">
        <v>0</v>
      </c>
      <c r="AL1425" t="s">
        <v>154</v>
      </c>
      <c r="AM1425" t="s">
        <v>40</v>
      </c>
      <c r="AN1425">
        <v>0</v>
      </c>
      <c r="AO1425" t="s">
        <v>830</v>
      </c>
      <c r="AP1425">
        <v>0</v>
      </c>
      <c r="AQ1425">
        <v>0</v>
      </c>
      <c r="AR1425">
        <v>140990</v>
      </c>
      <c r="AS1425" t="s">
        <v>3519</v>
      </c>
    </row>
    <row r="1426" spans="1:45" x14ac:dyDescent="0.25">
      <c r="A1426" t="s">
        <v>1158</v>
      </c>
      <c r="B1426" t="s">
        <v>1134</v>
      </c>
      <c r="C1426" s="1">
        <v>42918</v>
      </c>
      <c r="D1426" t="s">
        <v>35</v>
      </c>
      <c r="E1426">
        <v>33</v>
      </c>
      <c r="F1426">
        <v>0</v>
      </c>
      <c r="G1426">
        <v>0</v>
      </c>
      <c r="H1426">
        <v>1</v>
      </c>
      <c r="I1426">
        <v>1</v>
      </c>
      <c r="J1426">
        <v>1</v>
      </c>
      <c r="K1426">
        <v>1</v>
      </c>
      <c r="L1426">
        <v>0</v>
      </c>
      <c r="M1426">
        <v>0</v>
      </c>
      <c r="N1426">
        <v>2</v>
      </c>
      <c r="O1426">
        <v>2</v>
      </c>
      <c r="P1426">
        <v>4</v>
      </c>
      <c r="Q1426" t="s">
        <v>133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 t="s">
        <v>7</v>
      </c>
      <c r="AC1426" t="s">
        <v>361</v>
      </c>
      <c r="AD1426" t="s">
        <v>133</v>
      </c>
      <c r="AE1426" t="s">
        <v>1855</v>
      </c>
      <c r="AF1426">
        <v>0</v>
      </c>
      <c r="AG1426" t="s">
        <v>133</v>
      </c>
      <c r="AH1426" t="s">
        <v>21</v>
      </c>
      <c r="AI1426">
        <v>0</v>
      </c>
      <c r="AJ1426">
        <v>0</v>
      </c>
      <c r="AK1426">
        <v>0</v>
      </c>
      <c r="AL1426" t="s">
        <v>11</v>
      </c>
      <c r="AM1426" t="s">
        <v>818</v>
      </c>
      <c r="AN1426" t="s">
        <v>41</v>
      </c>
      <c r="AO1426" t="s">
        <v>830</v>
      </c>
      <c r="AP1426">
        <v>0</v>
      </c>
      <c r="AQ1426" t="s">
        <v>91</v>
      </c>
      <c r="AR1426">
        <v>140991</v>
      </c>
      <c r="AS1426" t="s">
        <v>3520</v>
      </c>
    </row>
    <row r="1427" spans="1:45" x14ac:dyDescent="0.25">
      <c r="A1427" t="s">
        <v>1169</v>
      </c>
      <c r="B1427" t="s">
        <v>1134</v>
      </c>
      <c r="C1427" s="1">
        <v>42913</v>
      </c>
      <c r="D1427" t="s">
        <v>35</v>
      </c>
      <c r="E1427">
        <v>40</v>
      </c>
      <c r="F1427">
        <v>0</v>
      </c>
      <c r="G1427">
        <v>0</v>
      </c>
      <c r="H1427">
        <v>0</v>
      </c>
      <c r="I1427">
        <v>1</v>
      </c>
      <c r="J1427">
        <v>0</v>
      </c>
      <c r="K1427">
        <v>1</v>
      </c>
      <c r="L1427">
        <v>0</v>
      </c>
      <c r="M1427">
        <v>0</v>
      </c>
      <c r="N1427">
        <v>0</v>
      </c>
      <c r="O1427">
        <v>2</v>
      </c>
      <c r="P1427">
        <v>2</v>
      </c>
      <c r="Q1427" t="s">
        <v>133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 t="s">
        <v>7</v>
      </c>
      <c r="AC1427" t="s">
        <v>361</v>
      </c>
      <c r="AD1427" t="s">
        <v>133</v>
      </c>
      <c r="AE1427">
        <v>0</v>
      </c>
      <c r="AF1427">
        <v>0</v>
      </c>
      <c r="AG1427">
        <v>0</v>
      </c>
      <c r="AH1427" t="s">
        <v>5</v>
      </c>
      <c r="AI1427" t="s">
        <v>1158</v>
      </c>
      <c r="AJ1427">
        <v>0</v>
      </c>
      <c r="AK1427">
        <v>0</v>
      </c>
      <c r="AL1427" t="s">
        <v>11</v>
      </c>
      <c r="AM1427" t="s">
        <v>22</v>
      </c>
      <c r="AN1427" t="s">
        <v>41</v>
      </c>
      <c r="AO1427" t="s">
        <v>830</v>
      </c>
      <c r="AP1427">
        <v>0</v>
      </c>
      <c r="AQ1427" t="s">
        <v>91</v>
      </c>
      <c r="AR1427">
        <v>140992</v>
      </c>
      <c r="AS1427" t="s">
        <v>3521</v>
      </c>
    </row>
    <row r="1428" spans="1:45" x14ac:dyDescent="0.25">
      <c r="A1428" t="s">
        <v>828</v>
      </c>
      <c r="B1428" t="s">
        <v>1134</v>
      </c>
      <c r="C1428" s="1">
        <v>42921</v>
      </c>
      <c r="D1428" t="s">
        <v>2</v>
      </c>
      <c r="E1428">
        <v>20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1</v>
      </c>
      <c r="L1428">
        <v>0</v>
      </c>
      <c r="M1428">
        <v>0</v>
      </c>
      <c r="N1428">
        <v>0</v>
      </c>
      <c r="O1428">
        <v>1</v>
      </c>
      <c r="P1428">
        <v>1</v>
      </c>
      <c r="Q1428" t="s">
        <v>667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 t="s">
        <v>7</v>
      </c>
      <c r="AC1428" t="s">
        <v>105</v>
      </c>
      <c r="AD1428" t="s">
        <v>667</v>
      </c>
      <c r="AE1428" t="s">
        <v>1705</v>
      </c>
      <c r="AF1428">
        <v>0</v>
      </c>
      <c r="AG1428" t="s">
        <v>1705</v>
      </c>
      <c r="AH1428" t="s">
        <v>21</v>
      </c>
      <c r="AI1428">
        <v>0</v>
      </c>
      <c r="AJ1428">
        <v>0</v>
      </c>
      <c r="AK1428">
        <v>0</v>
      </c>
      <c r="AL1428" t="s">
        <v>154</v>
      </c>
      <c r="AM1428" t="s">
        <v>12</v>
      </c>
      <c r="AN1428" t="s">
        <v>41</v>
      </c>
      <c r="AO1428" t="s">
        <v>830</v>
      </c>
      <c r="AP1428">
        <v>0</v>
      </c>
      <c r="AQ1428">
        <v>0</v>
      </c>
      <c r="AR1428">
        <v>140993</v>
      </c>
      <c r="AS1428" t="s">
        <v>3522</v>
      </c>
    </row>
    <row r="1429" spans="1:45" x14ac:dyDescent="0.25">
      <c r="A1429" t="s">
        <v>1166</v>
      </c>
      <c r="B1429" t="s">
        <v>1134</v>
      </c>
      <c r="C1429" s="1">
        <v>42910</v>
      </c>
      <c r="D1429" t="s">
        <v>2</v>
      </c>
      <c r="E1429">
        <v>45</v>
      </c>
      <c r="F1429">
        <v>0</v>
      </c>
      <c r="G1429">
        <v>0</v>
      </c>
      <c r="H1429">
        <v>1</v>
      </c>
      <c r="I1429">
        <v>2</v>
      </c>
      <c r="J1429">
        <v>1</v>
      </c>
      <c r="K1429">
        <v>1</v>
      </c>
      <c r="L1429">
        <v>0</v>
      </c>
      <c r="M1429">
        <v>0</v>
      </c>
      <c r="N1429">
        <v>2</v>
      </c>
      <c r="O1429">
        <v>3</v>
      </c>
      <c r="P1429">
        <v>5</v>
      </c>
      <c r="Q1429" t="s">
        <v>133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 t="s">
        <v>7</v>
      </c>
      <c r="AC1429" t="s">
        <v>361</v>
      </c>
      <c r="AD1429" t="s">
        <v>133</v>
      </c>
      <c r="AE1429" t="s">
        <v>1855</v>
      </c>
      <c r="AF1429">
        <v>0</v>
      </c>
      <c r="AG1429" t="s">
        <v>1855</v>
      </c>
      <c r="AH1429" t="s">
        <v>21</v>
      </c>
      <c r="AI1429">
        <v>0</v>
      </c>
      <c r="AJ1429">
        <v>0</v>
      </c>
      <c r="AK1429">
        <v>0</v>
      </c>
      <c r="AL1429" t="s">
        <v>154</v>
      </c>
      <c r="AM1429" t="s">
        <v>40</v>
      </c>
      <c r="AN1429" t="s">
        <v>13</v>
      </c>
      <c r="AO1429" t="s">
        <v>830</v>
      </c>
      <c r="AP1429">
        <v>0</v>
      </c>
      <c r="AQ1429" t="s">
        <v>47</v>
      </c>
      <c r="AR1429">
        <v>140994</v>
      </c>
      <c r="AS1429" t="s">
        <v>3523</v>
      </c>
    </row>
    <row r="1430" spans="1:45" x14ac:dyDescent="0.25">
      <c r="A1430" t="s">
        <v>1169</v>
      </c>
      <c r="B1430" t="s">
        <v>1134</v>
      </c>
      <c r="C1430" s="1">
        <v>42913</v>
      </c>
      <c r="D1430" t="s">
        <v>35</v>
      </c>
      <c r="E1430">
        <v>27</v>
      </c>
      <c r="F1430">
        <v>0</v>
      </c>
      <c r="G1430">
        <v>0</v>
      </c>
      <c r="H1430">
        <v>2</v>
      </c>
      <c r="I1430">
        <v>0</v>
      </c>
      <c r="J1430">
        <v>1</v>
      </c>
      <c r="K1430">
        <v>1</v>
      </c>
      <c r="L1430">
        <v>0</v>
      </c>
      <c r="M1430">
        <v>0</v>
      </c>
      <c r="N1430">
        <v>3</v>
      </c>
      <c r="O1430">
        <v>1</v>
      </c>
      <c r="P1430">
        <v>4</v>
      </c>
      <c r="Q1430" t="s">
        <v>133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 t="s">
        <v>7</v>
      </c>
      <c r="AC1430" t="s">
        <v>361</v>
      </c>
      <c r="AD1430" t="s">
        <v>133</v>
      </c>
      <c r="AE1430">
        <v>0</v>
      </c>
      <c r="AF1430">
        <v>0</v>
      </c>
      <c r="AG1430">
        <v>0</v>
      </c>
      <c r="AH1430" t="s">
        <v>5</v>
      </c>
      <c r="AI1430" t="s">
        <v>1129</v>
      </c>
      <c r="AJ1430">
        <v>0</v>
      </c>
      <c r="AK1430">
        <v>0</v>
      </c>
      <c r="AL1430" t="s">
        <v>11</v>
      </c>
      <c r="AM1430" t="s">
        <v>22</v>
      </c>
      <c r="AN1430" t="s">
        <v>13</v>
      </c>
      <c r="AO1430" t="s">
        <v>153</v>
      </c>
      <c r="AP1430">
        <v>0</v>
      </c>
      <c r="AQ1430" t="s">
        <v>91</v>
      </c>
      <c r="AR1430">
        <v>140995</v>
      </c>
      <c r="AS1430" t="s">
        <v>3524</v>
      </c>
    </row>
    <row r="1431" spans="1:45" x14ac:dyDescent="0.25">
      <c r="A1431" t="s">
        <v>828</v>
      </c>
      <c r="B1431" t="s">
        <v>1134</v>
      </c>
      <c r="C1431" s="1">
        <v>42921</v>
      </c>
      <c r="D1431" t="s">
        <v>2</v>
      </c>
      <c r="E1431">
        <v>27</v>
      </c>
      <c r="F1431">
        <v>0</v>
      </c>
      <c r="G1431">
        <v>0</v>
      </c>
      <c r="H1431">
        <v>0</v>
      </c>
      <c r="I1431">
        <v>1</v>
      </c>
      <c r="J1431">
        <v>0</v>
      </c>
      <c r="K1431">
        <v>2</v>
      </c>
      <c r="L1431">
        <v>0</v>
      </c>
      <c r="M1431">
        <v>0</v>
      </c>
      <c r="N1431">
        <v>0</v>
      </c>
      <c r="O1431">
        <v>3</v>
      </c>
      <c r="P1431">
        <v>3</v>
      </c>
      <c r="Q1431" t="s">
        <v>3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 t="s">
        <v>7</v>
      </c>
      <c r="AC1431" t="s">
        <v>105</v>
      </c>
      <c r="AD1431" t="s">
        <v>3</v>
      </c>
      <c r="AE1431" t="s">
        <v>1667</v>
      </c>
      <c r="AF1431">
        <v>0</v>
      </c>
      <c r="AG1431" t="s">
        <v>1667</v>
      </c>
      <c r="AH1431" t="s">
        <v>21</v>
      </c>
      <c r="AI1431">
        <v>0</v>
      </c>
      <c r="AJ1431">
        <v>0</v>
      </c>
      <c r="AK1431">
        <v>0</v>
      </c>
      <c r="AL1431" t="s">
        <v>154</v>
      </c>
      <c r="AM1431" t="s">
        <v>12</v>
      </c>
      <c r="AN1431" t="s">
        <v>41</v>
      </c>
      <c r="AO1431" t="s">
        <v>830</v>
      </c>
      <c r="AP1431">
        <v>0</v>
      </c>
      <c r="AQ1431">
        <v>0</v>
      </c>
      <c r="AR1431">
        <v>140996</v>
      </c>
      <c r="AS1431" t="s">
        <v>3525</v>
      </c>
    </row>
    <row r="1432" spans="1:45" x14ac:dyDescent="0.25">
      <c r="A1432" t="s">
        <v>828</v>
      </c>
      <c r="B1432" t="s">
        <v>1134</v>
      </c>
      <c r="C1432" s="1">
        <v>42921</v>
      </c>
      <c r="D1432" t="s">
        <v>2</v>
      </c>
      <c r="E1432">
        <v>30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1</v>
      </c>
      <c r="L1432">
        <v>0</v>
      </c>
      <c r="M1432">
        <v>0</v>
      </c>
      <c r="N1432">
        <v>0</v>
      </c>
      <c r="O1432">
        <v>1</v>
      </c>
      <c r="P1432">
        <v>1</v>
      </c>
      <c r="Q1432" t="s">
        <v>3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 t="s">
        <v>7</v>
      </c>
      <c r="AC1432" t="s">
        <v>105</v>
      </c>
      <c r="AD1432" t="s">
        <v>3</v>
      </c>
      <c r="AE1432" t="s">
        <v>1671</v>
      </c>
      <c r="AF1432">
        <v>0</v>
      </c>
      <c r="AG1432" t="s">
        <v>3526</v>
      </c>
      <c r="AH1432" t="s">
        <v>21</v>
      </c>
      <c r="AI1432">
        <v>0</v>
      </c>
      <c r="AJ1432">
        <v>0</v>
      </c>
      <c r="AK1432">
        <v>0</v>
      </c>
      <c r="AL1432" t="s">
        <v>154</v>
      </c>
      <c r="AM1432" t="s">
        <v>40</v>
      </c>
      <c r="AN1432">
        <v>0</v>
      </c>
      <c r="AO1432" t="s">
        <v>830</v>
      </c>
      <c r="AP1432">
        <v>0</v>
      </c>
      <c r="AQ1432">
        <v>0</v>
      </c>
      <c r="AR1432">
        <v>140997</v>
      </c>
      <c r="AS1432" t="s">
        <v>3527</v>
      </c>
    </row>
    <row r="1433" spans="1:45" x14ac:dyDescent="0.25">
      <c r="A1433" t="s">
        <v>1166</v>
      </c>
      <c r="B1433" t="s">
        <v>1134</v>
      </c>
      <c r="C1433" s="1">
        <v>42911</v>
      </c>
      <c r="D1433" t="s">
        <v>2</v>
      </c>
      <c r="E1433">
        <v>40</v>
      </c>
      <c r="F1433">
        <v>0</v>
      </c>
      <c r="G1433">
        <v>0</v>
      </c>
      <c r="H1433">
        <v>0</v>
      </c>
      <c r="I1433">
        <v>0</v>
      </c>
      <c r="J1433">
        <v>1</v>
      </c>
      <c r="K1433">
        <v>1</v>
      </c>
      <c r="L1433">
        <v>0</v>
      </c>
      <c r="M1433">
        <v>0</v>
      </c>
      <c r="N1433">
        <v>1</v>
      </c>
      <c r="O1433">
        <v>1</v>
      </c>
      <c r="P1433">
        <v>2</v>
      </c>
      <c r="Q1433" t="s">
        <v>133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 t="s">
        <v>7</v>
      </c>
      <c r="AC1433" t="s">
        <v>361</v>
      </c>
      <c r="AD1433" t="s">
        <v>133</v>
      </c>
      <c r="AE1433">
        <v>0</v>
      </c>
      <c r="AF1433">
        <v>0</v>
      </c>
      <c r="AG1433">
        <v>0</v>
      </c>
      <c r="AH1433" t="s">
        <v>5</v>
      </c>
      <c r="AI1433" t="s">
        <v>1169</v>
      </c>
      <c r="AJ1433">
        <v>0</v>
      </c>
      <c r="AK1433">
        <v>0</v>
      </c>
      <c r="AL1433" t="s">
        <v>154</v>
      </c>
      <c r="AM1433" t="s">
        <v>40</v>
      </c>
      <c r="AN1433" t="s">
        <v>41</v>
      </c>
      <c r="AO1433" t="s">
        <v>830</v>
      </c>
      <c r="AP1433">
        <v>0</v>
      </c>
      <c r="AQ1433">
        <v>0</v>
      </c>
      <c r="AR1433">
        <v>140998</v>
      </c>
      <c r="AS1433" t="s">
        <v>3528</v>
      </c>
    </row>
    <row r="1434" spans="1:45" x14ac:dyDescent="0.25">
      <c r="A1434" t="s">
        <v>1158</v>
      </c>
      <c r="B1434" t="s">
        <v>1133</v>
      </c>
      <c r="C1434" s="1">
        <v>42919</v>
      </c>
      <c r="D1434" t="s">
        <v>2</v>
      </c>
      <c r="E1434">
        <v>40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1</v>
      </c>
      <c r="L1434">
        <v>0</v>
      </c>
      <c r="M1434">
        <v>0</v>
      </c>
      <c r="N1434">
        <v>0</v>
      </c>
      <c r="O1434">
        <v>1</v>
      </c>
      <c r="P1434">
        <v>1</v>
      </c>
      <c r="Q1434" t="s">
        <v>133</v>
      </c>
      <c r="R1434" t="s">
        <v>632</v>
      </c>
      <c r="S1434" t="s">
        <v>636</v>
      </c>
      <c r="T1434" t="s">
        <v>636</v>
      </c>
      <c r="U1434">
        <v>0</v>
      </c>
      <c r="V1434">
        <v>0</v>
      </c>
      <c r="W1434">
        <v>0</v>
      </c>
      <c r="X1434">
        <v>0</v>
      </c>
      <c r="Y1434">
        <v>0</v>
      </c>
      <c r="Z1434" t="s">
        <v>21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 t="s">
        <v>11</v>
      </c>
      <c r="AM1434" t="s">
        <v>12</v>
      </c>
      <c r="AN1434" t="s">
        <v>41</v>
      </c>
      <c r="AO1434" t="s">
        <v>904</v>
      </c>
      <c r="AP1434" t="s">
        <v>28</v>
      </c>
      <c r="AQ1434">
        <v>0</v>
      </c>
      <c r="AR1434">
        <v>140999</v>
      </c>
      <c r="AS1434" t="s">
        <v>3529</v>
      </c>
    </row>
    <row r="1435" spans="1:45" x14ac:dyDescent="0.25">
      <c r="A1435" t="s">
        <v>1158</v>
      </c>
      <c r="B1435" t="s">
        <v>1134</v>
      </c>
      <c r="C1435" s="1">
        <v>42913</v>
      </c>
      <c r="D1435" t="s">
        <v>35</v>
      </c>
      <c r="E1435">
        <v>35</v>
      </c>
      <c r="F1435">
        <v>0</v>
      </c>
      <c r="G1435">
        <v>0</v>
      </c>
      <c r="H1435">
        <v>1</v>
      </c>
      <c r="I1435">
        <v>2</v>
      </c>
      <c r="J1435">
        <v>1</v>
      </c>
      <c r="K1435">
        <v>1</v>
      </c>
      <c r="L1435">
        <v>0</v>
      </c>
      <c r="M1435">
        <v>0</v>
      </c>
      <c r="N1435">
        <v>2</v>
      </c>
      <c r="O1435">
        <v>3</v>
      </c>
      <c r="P1435">
        <v>5</v>
      </c>
      <c r="Q1435" t="s">
        <v>133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 t="s">
        <v>7</v>
      </c>
      <c r="AC1435" t="s">
        <v>361</v>
      </c>
      <c r="AD1435" t="s">
        <v>133</v>
      </c>
      <c r="AE1435" t="s">
        <v>1855</v>
      </c>
      <c r="AF1435" t="s">
        <v>1955</v>
      </c>
      <c r="AG1435">
        <v>0</v>
      </c>
      <c r="AH1435" t="s">
        <v>21</v>
      </c>
      <c r="AI1435">
        <v>0</v>
      </c>
      <c r="AJ1435">
        <v>0</v>
      </c>
      <c r="AK1435">
        <v>0</v>
      </c>
      <c r="AL1435" t="s">
        <v>11</v>
      </c>
      <c r="AM1435" t="s">
        <v>818</v>
      </c>
      <c r="AN1435" t="s">
        <v>13</v>
      </c>
      <c r="AO1435" t="s">
        <v>830</v>
      </c>
      <c r="AP1435">
        <v>0</v>
      </c>
      <c r="AQ1435" t="s">
        <v>91</v>
      </c>
      <c r="AR1435">
        <v>141000</v>
      </c>
      <c r="AS1435" t="s">
        <v>3530</v>
      </c>
    </row>
    <row r="1436" spans="1:45" x14ac:dyDescent="0.25">
      <c r="A1436" t="s">
        <v>1158</v>
      </c>
      <c r="B1436" t="s">
        <v>1134</v>
      </c>
      <c r="C1436" s="1">
        <v>42914</v>
      </c>
      <c r="D1436" t="s">
        <v>2</v>
      </c>
      <c r="E1436">
        <v>43</v>
      </c>
      <c r="F1436">
        <v>1</v>
      </c>
      <c r="G1436">
        <v>0</v>
      </c>
      <c r="H1436">
        <v>1</v>
      </c>
      <c r="I1436">
        <v>0</v>
      </c>
      <c r="J1436">
        <v>1</v>
      </c>
      <c r="K1436">
        <v>1</v>
      </c>
      <c r="L1436">
        <v>0</v>
      </c>
      <c r="M1436">
        <v>0</v>
      </c>
      <c r="N1436">
        <v>3</v>
      </c>
      <c r="O1436">
        <v>1</v>
      </c>
      <c r="P1436">
        <v>4</v>
      </c>
      <c r="Q1436" t="s">
        <v>133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 t="s">
        <v>7</v>
      </c>
      <c r="AC1436" t="s">
        <v>361</v>
      </c>
      <c r="AD1436" t="s">
        <v>133</v>
      </c>
      <c r="AE1436" t="s">
        <v>1855</v>
      </c>
      <c r="AF1436" t="s">
        <v>1951</v>
      </c>
      <c r="AG1436">
        <v>0</v>
      </c>
      <c r="AH1436" t="s">
        <v>21</v>
      </c>
      <c r="AI1436">
        <v>0</v>
      </c>
      <c r="AJ1436">
        <v>0</v>
      </c>
      <c r="AK1436">
        <v>0</v>
      </c>
      <c r="AL1436" t="s">
        <v>11</v>
      </c>
      <c r="AM1436" t="s">
        <v>71</v>
      </c>
      <c r="AN1436" t="s">
        <v>13</v>
      </c>
      <c r="AO1436" t="s">
        <v>830</v>
      </c>
      <c r="AP1436">
        <v>0</v>
      </c>
      <c r="AQ1436">
        <v>0</v>
      </c>
      <c r="AR1436">
        <v>141001</v>
      </c>
      <c r="AS1436" t="s">
        <v>3531</v>
      </c>
    </row>
    <row r="1437" spans="1:45" x14ac:dyDescent="0.25">
      <c r="A1437" t="s">
        <v>828</v>
      </c>
      <c r="B1437" t="s">
        <v>1134</v>
      </c>
      <c r="C1437" s="1">
        <v>42921</v>
      </c>
      <c r="D1437" t="s">
        <v>2</v>
      </c>
      <c r="E1437">
        <v>24</v>
      </c>
      <c r="F1437">
        <v>0</v>
      </c>
      <c r="G1437">
        <v>0</v>
      </c>
      <c r="H1437">
        <v>1</v>
      </c>
      <c r="I1437">
        <v>1</v>
      </c>
      <c r="J1437">
        <v>0</v>
      </c>
      <c r="K1437">
        <v>1</v>
      </c>
      <c r="L1437">
        <v>0</v>
      </c>
      <c r="M1437">
        <v>0</v>
      </c>
      <c r="N1437">
        <v>1</v>
      </c>
      <c r="O1437">
        <v>2</v>
      </c>
      <c r="P1437">
        <v>3</v>
      </c>
      <c r="Q1437" t="s">
        <v>667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 t="s">
        <v>7</v>
      </c>
      <c r="AC1437" t="s">
        <v>105</v>
      </c>
      <c r="AD1437" t="s">
        <v>667</v>
      </c>
      <c r="AE1437" t="s">
        <v>1699</v>
      </c>
      <c r="AF1437">
        <v>0</v>
      </c>
      <c r="AG1437" t="s">
        <v>1699</v>
      </c>
      <c r="AH1437" t="s">
        <v>21</v>
      </c>
      <c r="AI1437">
        <v>0</v>
      </c>
      <c r="AJ1437">
        <v>0</v>
      </c>
      <c r="AK1437">
        <v>0</v>
      </c>
      <c r="AL1437" t="s">
        <v>154</v>
      </c>
      <c r="AM1437" t="s">
        <v>40</v>
      </c>
      <c r="AN1437" t="s">
        <v>41</v>
      </c>
      <c r="AO1437" t="s">
        <v>830</v>
      </c>
      <c r="AP1437">
        <v>0</v>
      </c>
      <c r="AQ1437">
        <v>0</v>
      </c>
      <c r="AR1437">
        <v>141002</v>
      </c>
      <c r="AS1437" t="s">
        <v>3532</v>
      </c>
    </row>
    <row r="1438" spans="1:45" x14ac:dyDescent="0.25">
      <c r="A1438" t="s">
        <v>1158</v>
      </c>
      <c r="B1438" t="s">
        <v>1134</v>
      </c>
      <c r="C1438" s="1">
        <v>42919</v>
      </c>
      <c r="D1438" t="s">
        <v>35</v>
      </c>
      <c r="E1438">
        <v>42</v>
      </c>
      <c r="F1438">
        <v>1</v>
      </c>
      <c r="G1438">
        <v>0</v>
      </c>
      <c r="H1438">
        <v>2</v>
      </c>
      <c r="I1438">
        <v>1</v>
      </c>
      <c r="J1438">
        <v>1</v>
      </c>
      <c r="K1438">
        <v>1</v>
      </c>
      <c r="L1438">
        <v>0</v>
      </c>
      <c r="M1438">
        <v>0</v>
      </c>
      <c r="N1438">
        <v>4</v>
      </c>
      <c r="O1438">
        <v>2</v>
      </c>
      <c r="P1438">
        <v>6</v>
      </c>
      <c r="Q1438" t="s">
        <v>133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 t="s">
        <v>7</v>
      </c>
      <c r="AC1438" t="s">
        <v>361</v>
      </c>
      <c r="AD1438" t="s">
        <v>133</v>
      </c>
      <c r="AE1438" t="s">
        <v>1855</v>
      </c>
      <c r="AF1438" t="s">
        <v>2003</v>
      </c>
      <c r="AG1438" t="s">
        <v>3515</v>
      </c>
      <c r="AH1438" t="s">
        <v>21</v>
      </c>
      <c r="AI1438">
        <v>0</v>
      </c>
      <c r="AJ1438">
        <v>0</v>
      </c>
      <c r="AK1438">
        <v>0</v>
      </c>
      <c r="AL1438" t="s">
        <v>11</v>
      </c>
      <c r="AM1438" t="s">
        <v>818</v>
      </c>
      <c r="AN1438" t="s">
        <v>13</v>
      </c>
      <c r="AO1438" t="s">
        <v>830</v>
      </c>
      <c r="AP1438">
        <v>0</v>
      </c>
      <c r="AQ1438" t="s">
        <v>47</v>
      </c>
      <c r="AR1438">
        <v>141006</v>
      </c>
      <c r="AS1438" t="s">
        <v>3533</v>
      </c>
    </row>
    <row r="1439" spans="1:45" x14ac:dyDescent="0.25">
      <c r="A1439" t="s">
        <v>1158</v>
      </c>
      <c r="B1439" t="s">
        <v>1134</v>
      </c>
      <c r="C1439" s="1">
        <v>42914</v>
      </c>
      <c r="D1439" t="s">
        <v>2</v>
      </c>
      <c r="E1439">
        <v>33</v>
      </c>
      <c r="F1439">
        <v>0</v>
      </c>
      <c r="G1439">
        <v>1</v>
      </c>
      <c r="H1439">
        <v>0</v>
      </c>
      <c r="I1439">
        <v>0</v>
      </c>
      <c r="J1439">
        <v>1</v>
      </c>
      <c r="K1439">
        <v>1</v>
      </c>
      <c r="L1439">
        <v>0</v>
      </c>
      <c r="M1439">
        <v>0</v>
      </c>
      <c r="N1439">
        <v>1</v>
      </c>
      <c r="O1439">
        <v>2</v>
      </c>
      <c r="P1439">
        <v>3</v>
      </c>
      <c r="Q1439" t="s">
        <v>197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 t="s">
        <v>7</v>
      </c>
      <c r="AC1439" t="s">
        <v>361</v>
      </c>
      <c r="AD1439" t="s">
        <v>133</v>
      </c>
      <c r="AE1439">
        <v>0</v>
      </c>
      <c r="AF1439">
        <v>0</v>
      </c>
      <c r="AG1439">
        <v>0</v>
      </c>
      <c r="AH1439" t="s">
        <v>5</v>
      </c>
      <c r="AI1439" t="s">
        <v>1158</v>
      </c>
      <c r="AJ1439">
        <v>0</v>
      </c>
      <c r="AK1439">
        <v>0</v>
      </c>
      <c r="AL1439" t="s">
        <v>11</v>
      </c>
      <c r="AM1439" t="s">
        <v>818</v>
      </c>
      <c r="AN1439" t="s">
        <v>13</v>
      </c>
      <c r="AO1439" t="s">
        <v>14</v>
      </c>
      <c r="AP1439" t="s">
        <v>28</v>
      </c>
      <c r="AQ1439" t="s">
        <v>47</v>
      </c>
      <c r="AR1439">
        <v>141007</v>
      </c>
      <c r="AS1439" t="s">
        <v>3534</v>
      </c>
    </row>
    <row r="1440" spans="1:45" x14ac:dyDescent="0.25">
      <c r="A1440" t="s">
        <v>1158</v>
      </c>
      <c r="B1440" t="s">
        <v>1134</v>
      </c>
      <c r="C1440" s="1">
        <v>42919</v>
      </c>
      <c r="D1440" t="s">
        <v>35</v>
      </c>
      <c r="E1440">
        <v>49</v>
      </c>
      <c r="F1440">
        <v>0</v>
      </c>
      <c r="G1440">
        <v>0</v>
      </c>
      <c r="H1440">
        <v>0</v>
      </c>
      <c r="I1440">
        <v>2</v>
      </c>
      <c r="J1440">
        <v>2</v>
      </c>
      <c r="K1440">
        <v>1</v>
      </c>
      <c r="L1440">
        <v>1</v>
      </c>
      <c r="M1440">
        <v>1</v>
      </c>
      <c r="N1440">
        <v>3</v>
      </c>
      <c r="O1440">
        <v>4</v>
      </c>
      <c r="P1440">
        <v>7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 t="s">
        <v>7</v>
      </c>
      <c r="AC1440" t="s">
        <v>361</v>
      </c>
      <c r="AD1440" t="s">
        <v>133</v>
      </c>
      <c r="AE1440">
        <v>0</v>
      </c>
      <c r="AF1440">
        <v>0</v>
      </c>
      <c r="AG1440">
        <v>0</v>
      </c>
      <c r="AH1440" t="s">
        <v>5</v>
      </c>
      <c r="AI1440" t="s">
        <v>1158</v>
      </c>
      <c r="AJ1440">
        <v>0</v>
      </c>
      <c r="AK1440">
        <v>0</v>
      </c>
      <c r="AL1440" t="s">
        <v>11</v>
      </c>
      <c r="AM1440" t="s">
        <v>818</v>
      </c>
      <c r="AN1440" t="s">
        <v>13</v>
      </c>
      <c r="AO1440" t="s">
        <v>830</v>
      </c>
      <c r="AP1440">
        <v>0</v>
      </c>
      <c r="AQ1440" t="s">
        <v>91</v>
      </c>
      <c r="AR1440">
        <v>141008</v>
      </c>
      <c r="AS1440" t="s">
        <v>3535</v>
      </c>
    </row>
    <row r="1441" spans="1:45" x14ac:dyDescent="0.25">
      <c r="A1441" t="s">
        <v>1158</v>
      </c>
      <c r="B1441" t="s">
        <v>1133</v>
      </c>
      <c r="C1441" s="1">
        <v>42911</v>
      </c>
      <c r="D1441" t="s">
        <v>2</v>
      </c>
      <c r="E1441">
        <v>25</v>
      </c>
      <c r="F1441">
        <v>0</v>
      </c>
      <c r="G1441">
        <v>1</v>
      </c>
      <c r="H1441">
        <v>1</v>
      </c>
      <c r="I1441">
        <v>2</v>
      </c>
      <c r="J1441">
        <v>1</v>
      </c>
      <c r="K1441">
        <v>1</v>
      </c>
      <c r="L1441">
        <v>0</v>
      </c>
      <c r="M1441">
        <v>0</v>
      </c>
      <c r="N1441">
        <v>2</v>
      </c>
      <c r="O1441">
        <v>4</v>
      </c>
      <c r="P1441">
        <v>6</v>
      </c>
      <c r="Q1441" t="s">
        <v>745</v>
      </c>
      <c r="R1441" t="s">
        <v>7</v>
      </c>
      <c r="S1441" t="s">
        <v>437</v>
      </c>
      <c r="T1441" t="s">
        <v>745</v>
      </c>
      <c r="U1441" t="s">
        <v>1821</v>
      </c>
      <c r="V1441">
        <v>0</v>
      </c>
      <c r="W1441" t="s">
        <v>1821</v>
      </c>
      <c r="X1441" t="s">
        <v>21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 t="s">
        <v>11</v>
      </c>
      <c r="AM1441" t="s">
        <v>40</v>
      </c>
      <c r="AN1441" t="s">
        <v>41</v>
      </c>
      <c r="AO1441" t="s">
        <v>14</v>
      </c>
      <c r="AP1441" t="s">
        <v>28</v>
      </c>
      <c r="AQ1441" t="s">
        <v>29</v>
      </c>
      <c r="AR1441">
        <v>141009</v>
      </c>
      <c r="AS1441" t="s">
        <v>3536</v>
      </c>
    </row>
    <row r="1442" spans="1:45" x14ac:dyDescent="0.25">
      <c r="A1442" t="s">
        <v>1158</v>
      </c>
      <c r="B1442" t="s">
        <v>1134</v>
      </c>
      <c r="C1442" s="1">
        <v>42919</v>
      </c>
      <c r="D1442" t="s">
        <v>2</v>
      </c>
      <c r="E1442">
        <v>34</v>
      </c>
      <c r="F1442">
        <v>1</v>
      </c>
      <c r="G1442">
        <v>0</v>
      </c>
      <c r="H1442">
        <v>0</v>
      </c>
      <c r="I1442">
        <v>1</v>
      </c>
      <c r="J1442">
        <v>1</v>
      </c>
      <c r="K1442">
        <v>1</v>
      </c>
      <c r="L1442">
        <v>1</v>
      </c>
      <c r="M1442">
        <v>0</v>
      </c>
      <c r="N1442">
        <v>3</v>
      </c>
      <c r="O1442">
        <v>2</v>
      </c>
      <c r="P1442">
        <v>5</v>
      </c>
      <c r="Q1442" t="s">
        <v>133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 t="s">
        <v>7</v>
      </c>
      <c r="AC1442" t="s">
        <v>361</v>
      </c>
      <c r="AD1442" t="s">
        <v>133</v>
      </c>
      <c r="AE1442" t="s">
        <v>1855</v>
      </c>
      <c r="AF1442">
        <v>0</v>
      </c>
      <c r="AG1442" t="s">
        <v>1855</v>
      </c>
      <c r="AH1442" t="s">
        <v>21</v>
      </c>
      <c r="AI1442">
        <v>0</v>
      </c>
      <c r="AJ1442">
        <v>0</v>
      </c>
      <c r="AK1442">
        <v>0</v>
      </c>
      <c r="AL1442" t="s">
        <v>11</v>
      </c>
      <c r="AM1442" t="s">
        <v>818</v>
      </c>
      <c r="AN1442" t="s">
        <v>13</v>
      </c>
      <c r="AO1442" t="s">
        <v>830</v>
      </c>
      <c r="AP1442">
        <v>0</v>
      </c>
      <c r="AQ1442" t="s">
        <v>47</v>
      </c>
      <c r="AR1442">
        <v>141010</v>
      </c>
      <c r="AS1442" t="s">
        <v>3537</v>
      </c>
    </row>
    <row r="1443" spans="1:45" x14ac:dyDescent="0.25">
      <c r="A1443" t="s">
        <v>1166</v>
      </c>
      <c r="B1443" t="s">
        <v>1134</v>
      </c>
      <c r="C1443" s="1">
        <v>42914</v>
      </c>
      <c r="D1443" t="s">
        <v>35</v>
      </c>
      <c r="E1443">
        <v>45</v>
      </c>
      <c r="F1443">
        <v>0</v>
      </c>
      <c r="G1443">
        <v>1</v>
      </c>
      <c r="H1443">
        <v>0</v>
      </c>
      <c r="I1443">
        <v>1</v>
      </c>
      <c r="J1443">
        <v>1</v>
      </c>
      <c r="K1443">
        <v>1</v>
      </c>
      <c r="L1443">
        <v>1</v>
      </c>
      <c r="M1443">
        <v>0</v>
      </c>
      <c r="N1443">
        <v>2</v>
      </c>
      <c r="O1443">
        <v>3</v>
      </c>
      <c r="P1443">
        <v>5</v>
      </c>
      <c r="Q1443" t="s">
        <v>133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 t="s">
        <v>7</v>
      </c>
      <c r="AC1443" t="s">
        <v>361</v>
      </c>
      <c r="AD1443" t="s">
        <v>133</v>
      </c>
      <c r="AE1443">
        <v>0</v>
      </c>
      <c r="AF1443">
        <v>0</v>
      </c>
      <c r="AG1443">
        <v>0</v>
      </c>
      <c r="AH1443" t="s">
        <v>5</v>
      </c>
      <c r="AI1443" t="s">
        <v>1169</v>
      </c>
      <c r="AJ1443">
        <v>0</v>
      </c>
      <c r="AK1443">
        <v>0</v>
      </c>
      <c r="AL1443" t="s">
        <v>154</v>
      </c>
      <c r="AM1443" t="s">
        <v>40</v>
      </c>
      <c r="AN1443" t="s">
        <v>13</v>
      </c>
      <c r="AO1443" t="s">
        <v>830</v>
      </c>
      <c r="AP1443">
        <v>0</v>
      </c>
      <c r="AQ1443" t="s">
        <v>47</v>
      </c>
      <c r="AR1443">
        <v>141011</v>
      </c>
      <c r="AS1443" t="s">
        <v>3538</v>
      </c>
    </row>
    <row r="1444" spans="1:45" x14ac:dyDescent="0.25">
      <c r="A1444" t="s">
        <v>1158</v>
      </c>
      <c r="B1444" t="s">
        <v>1134</v>
      </c>
      <c r="C1444" s="1">
        <v>42916</v>
      </c>
      <c r="D1444" t="s">
        <v>35</v>
      </c>
      <c r="E1444">
        <v>47</v>
      </c>
      <c r="F1444">
        <v>0</v>
      </c>
      <c r="G1444">
        <v>1</v>
      </c>
      <c r="H1444">
        <v>0</v>
      </c>
      <c r="I1444">
        <v>0</v>
      </c>
      <c r="J1444">
        <v>1</v>
      </c>
      <c r="K1444">
        <v>1</v>
      </c>
      <c r="L1444">
        <v>0</v>
      </c>
      <c r="M1444">
        <v>0</v>
      </c>
      <c r="N1444">
        <v>1</v>
      </c>
      <c r="O1444">
        <v>2</v>
      </c>
      <c r="P1444">
        <v>3</v>
      </c>
      <c r="Q1444" t="s">
        <v>133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 t="s">
        <v>632</v>
      </c>
      <c r="AC1444" t="s">
        <v>636</v>
      </c>
      <c r="AD1444" t="s">
        <v>636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 t="s">
        <v>21</v>
      </c>
      <c r="AK1444">
        <v>0</v>
      </c>
      <c r="AL1444" t="s">
        <v>11</v>
      </c>
      <c r="AM1444" t="s">
        <v>71</v>
      </c>
      <c r="AN1444" t="s">
        <v>13</v>
      </c>
      <c r="AO1444" t="s">
        <v>14</v>
      </c>
      <c r="AP1444" t="s">
        <v>28</v>
      </c>
      <c r="AQ1444">
        <v>0</v>
      </c>
      <c r="AR1444">
        <v>141012</v>
      </c>
      <c r="AS1444" t="s">
        <v>3539</v>
      </c>
    </row>
    <row r="1445" spans="1:45" x14ac:dyDescent="0.25">
      <c r="A1445" t="s">
        <v>1129</v>
      </c>
      <c r="B1445" t="s">
        <v>1133</v>
      </c>
      <c r="C1445" s="1">
        <v>42910</v>
      </c>
      <c r="D1445" t="s">
        <v>2</v>
      </c>
      <c r="E1445">
        <v>39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1</v>
      </c>
      <c r="L1445">
        <v>0</v>
      </c>
      <c r="M1445">
        <v>0</v>
      </c>
      <c r="N1445">
        <v>0</v>
      </c>
      <c r="O1445">
        <v>1</v>
      </c>
      <c r="P1445">
        <v>1</v>
      </c>
      <c r="Q1445" t="s">
        <v>133</v>
      </c>
      <c r="R1445" t="s">
        <v>7</v>
      </c>
      <c r="S1445" t="s">
        <v>361</v>
      </c>
      <c r="T1445" t="s">
        <v>133</v>
      </c>
      <c r="U1445" t="s">
        <v>1855</v>
      </c>
      <c r="V1445">
        <v>0</v>
      </c>
      <c r="W1445" t="s">
        <v>1855</v>
      </c>
      <c r="X1445" t="s">
        <v>21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 t="s">
        <v>11</v>
      </c>
      <c r="AM1445" t="s">
        <v>49</v>
      </c>
      <c r="AN1445" t="s">
        <v>41</v>
      </c>
      <c r="AO1445" t="s">
        <v>830</v>
      </c>
      <c r="AP1445">
        <v>0</v>
      </c>
      <c r="AQ1445">
        <v>0</v>
      </c>
      <c r="AR1445">
        <v>141013</v>
      </c>
      <c r="AS1445" t="s">
        <v>3540</v>
      </c>
    </row>
    <row r="1446" spans="1:45" x14ac:dyDescent="0.25">
      <c r="A1446" t="s">
        <v>1129</v>
      </c>
      <c r="B1446" t="s">
        <v>1133</v>
      </c>
      <c r="C1446" s="1">
        <v>42915</v>
      </c>
      <c r="D1446" t="s">
        <v>35</v>
      </c>
      <c r="E1446">
        <v>18</v>
      </c>
      <c r="F1446">
        <v>0</v>
      </c>
      <c r="G1446">
        <v>0</v>
      </c>
      <c r="H1446">
        <v>1</v>
      </c>
      <c r="I1446">
        <v>2</v>
      </c>
      <c r="J1446">
        <v>1</v>
      </c>
      <c r="K1446">
        <v>0</v>
      </c>
      <c r="L1446">
        <v>0</v>
      </c>
      <c r="M1446">
        <v>0</v>
      </c>
      <c r="N1446">
        <v>2</v>
      </c>
      <c r="O1446">
        <v>2</v>
      </c>
      <c r="P1446">
        <v>4</v>
      </c>
      <c r="Q1446" t="s">
        <v>136</v>
      </c>
      <c r="R1446" t="s">
        <v>7</v>
      </c>
      <c r="S1446" t="s">
        <v>361</v>
      </c>
      <c r="T1446" t="s">
        <v>136</v>
      </c>
      <c r="U1446" t="s">
        <v>1871</v>
      </c>
      <c r="V1446">
        <v>0</v>
      </c>
      <c r="W1446" t="s">
        <v>136</v>
      </c>
      <c r="X1446" t="s">
        <v>21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 t="s">
        <v>11</v>
      </c>
      <c r="AM1446" t="s">
        <v>49</v>
      </c>
      <c r="AN1446" t="s">
        <v>13</v>
      </c>
      <c r="AO1446" t="s">
        <v>830</v>
      </c>
      <c r="AP1446">
        <v>0</v>
      </c>
      <c r="AQ1446">
        <v>0</v>
      </c>
      <c r="AR1446">
        <v>141014</v>
      </c>
      <c r="AS1446" t="s">
        <v>3541</v>
      </c>
    </row>
    <row r="1447" spans="1:45" x14ac:dyDescent="0.25">
      <c r="A1447" t="s">
        <v>1166</v>
      </c>
      <c r="B1447" t="s">
        <v>1134</v>
      </c>
      <c r="C1447" s="1">
        <v>42914</v>
      </c>
      <c r="D1447" t="s">
        <v>2</v>
      </c>
      <c r="E1447">
        <v>35</v>
      </c>
      <c r="F1447">
        <v>1</v>
      </c>
      <c r="G1447">
        <v>0</v>
      </c>
      <c r="H1447">
        <v>0</v>
      </c>
      <c r="I1447">
        <v>0</v>
      </c>
      <c r="J1447">
        <v>1</v>
      </c>
      <c r="K1447">
        <v>1</v>
      </c>
      <c r="L1447">
        <v>0</v>
      </c>
      <c r="M1447">
        <v>0</v>
      </c>
      <c r="N1447">
        <v>2</v>
      </c>
      <c r="O1447">
        <v>1</v>
      </c>
      <c r="P1447">
        <v>3</v>
      </c>
      <c r="Q1447" t="s">
        <v>133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 t="s">
        <v>7</v>
      </c>
      <c r="AC1447" t="s">
        <v>361</v>
      </c>
      <c r="AD1447" t="s">
        <v>133</v>
      </c>
      <c r="AE1447" t="s">
        <v>1855</v>
      </c>
      <c r="AF1447">
        <v>0</v>
      </c>
      <c r="AG1447" t="s">
        <v>3542</v>
      </c>
      <c r="AH1447" t="s">
        <v>21</v>
      </c>
      <c r="AI1447">
        <v>0</v>
      </c>
      <c r="AJ1447">
        <v>0</v>
      </c>
      <c r="AK1447">
        <v>0</v>
      </c>
      <c r="AL1447" t="s">
        <v>154</v>
      </c>
      <c r="AM1447" t="s">
        <v>818</v>
      </c>
      <c r="AN1447" t="s">
        <v>13</v>
      </c>
      <c r="AO1447" t="s">
        <v>830</v>
      </c>
      <c r="AP1447">
        <v>0</v>
      </c>
      <c r="AQ1447" t="s">
        <v>47</v>
      </c>
      <c r="AR1447">
        <v>141030</v>
      </c>
      <c r="AS1447" t="s">
        <v>3543</v>
      </c>
    </row>
    <row r="1448" spans="1:45" x14ac:dyDescent="0.25">
      <c r="A1448" t="s">
        <v>1158</v>
      </c>
      <c r="B1448" t="s">
        <v>1134</v>
      </c>
      <c r="C1448" s="1">
        <v>42913</v>
      </c>
      <c r="D1448" t="s">
        <v>35</v>
      </c>
      <c r="E1448">
        <v>40</v>
      </c>
      <c r="F1448">
        <v>1</v>
      </c>
      <c r="G1448">
        <v>0</v>
      </c>
      <c r="H1448">
        <v>1</v>
      </c>
      <c r="I1448">
        <v>1</v>
      </c>
      <c r="J1448">
        <v>2</v>
      </c>
      <c r="K1448">
        <v>1</v>
      </c>
      <c r="L1448">
        <v>0</v>
      </c>
      <c r="M1448">
        <v>0</v>
      </c>
      <c r="N1448">
        <v>4</v>
      </c>
      <c r="O1448">
        <v>2</v>
      </c>
      <c r="P1448">
        <v>6</v>
      </c>
      <c r="Q1448" t="s">
        <v>133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 t="s">
        <v>7</v>
      </c>
      <c r="AC1448" t="s">
        <v>361</v>
      </c>
      <c r="AD1448" t="s">
        <v>133</v>
      </c>
      <c r="AE1448" t="s">
        <v>1855</v>
      </c>
      <c r="AF1448" t="s">
        <v>1973</v>
      </c>
      <c r="AG1448">
        <v>0</v>
      </c>
      <c r="AH1448" t="s">
        <v>21</v>
      </c>
      <c r="AI1448">
        <v>0</v>
      </c>
      <c r="AJ1448">
        <v>0</v>
      </c>
      <c r="AK1448">
        <v>0</v>
      </c>
      <c r="AL1448" t="s">
        <v>11</v>
      </c>
      <c r="AM1448" t="s">
        <v>818</v>
      </c>
      <c r="AN1448" t="s">
        <v>13</v>
      </c>
      <c r="AO1448" t="s">
        <v>830</v>
      </c>
      <c r="AP1448">
        <v>0</v>
      </c>
      <c r="AQ1448" t="s">
        <v>47</v>
      </c>
      <c r="AR1448">
        <v>141031</v>
      </c>
      <c r="AS1448" t="s">
        <v>3544</v>
      </c>
    </row>
    <row r="1449" spans="1:45" x14ac:dyDescent="0.25">
      <c r="A1449" t="s">
        <v>1129</v>
      </c>
      <c r="B1449" t="s">
        <v>1134</v>
      </c>
      <c r="C1449" s="1">
        <v>42917</v>
      </c>
      <c r="D1449" t="s">
        <v>2</v>
      </c>
      <c r="E1449">
        <v>30</v>
      </c>
      <c r="F1449">
        <v>1</v>
      </c>
      <c r="G1449">
        <v>0</v>
      </c>
      <c r="H1449">
        <v>1</v>
      </c>
      <c r="I1449">
        <v>0</v>
      </c>
      <c r="J1449">
        <v>0</v>
      </c>
      <c r="K1449">
        <v>1</v>
      </c>
      <c r="L1449">
        <v>0</v>
      </c>
      <c r="M1449">
        <v>0</v>
      </c>
      <c r="N1449">
        <v>2</v>
      </c>
      <c r="O1449">
        <v>1</v>
      </c>
      <c r="P1449">
        <v>3</v>
      </c>
      <c r="Q1449" t="s">
        <v>133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 t="s">
        <v>7</v>
      </c>
      <c r="AC1449" t="s">
        <v>361</v>
      </c>
      <c r="AD1449" t="s">
        <v>133</v>
      </c>
      <c r="AE1449" t="s">
        <v>1855</v>
      </c>
      <c r="AF1449">
        <v>0</v>
      </c>
      <c r="AG1449" t="s">
        <v>133</v>
      </c>
      <c r="AH1449" t="s">
        <v>21</v>
      </c>
      <c r="AI1449">
        <v>0</v>
      </c>
      <c r="AJ1449">
        <v>0</v>
      </c>
      <c r="AK1449">
        <v>0</v>
      </c>
      <c r="AL1449" t="s">
        <v>154</v>
      </c>
      <c r="AM1449" t="s">
        <v>12</v>
      </c>
      <c r="AN1449" t="s">
        <v>41</v>
      </c>
      <c r="AO1449" t="s">
        <v>830</v>
      </c>
      <c r="AP1449">
        <v>0</v>
      </c>
      <c r="AQ1449" t="s">
        <v>47</v>
      </c>
      <c r="AR1449">
        <v>141033</v>
      </c>
      <c r="AS1449" t="s">
        <v>3545</v>
      </c>
    </row>
    <row r="1450" spans="1:45" x14ac:dyDescent="0.25">
      <c r="A1450" t="s">
        <v>1158</v>
      </c>
      <c r="B1450" t="s">
        <v>1134</v>
      </c>
      <c r="C1450" s="1">
        <v>42913</v>
      </c>
      <c r="D1450" t="s">
        <v>35</v>
      </c>
      <c r="E1450">
        <v>35</v>
      </c>
      <c r="F1450">
        <v>0</v>
      </c>
      <c r="G1450">
        <v>1</v>
      </c>
      <c r="H1450">
        <v>1</v>
      </c>
      <c r="I1450">
        <v>1</v>
      </c>
      <c r="J1450">
        <v>1</v>
      </c>
      <c r="K1450">
        <v>1</v>
      </c>
      <c r="L1450">
        <v>0</v>
      </c>
      <c r="M1450">
        <v>0</v>
      </c>
      <c r="N1450">
        <v>2</v>
      </c>
      <c r="O1450">
        <v>3</v>
      </c>
      <c r="P1450">
        <v>5</v>
      </c>
      <c r="Q1450" t="s">
        <v>133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 t="s">
        <v>632</v>
      </c>
      <c r="AC1450" t="s">
        <v>636</v>
      </c>
      <c r="AD1450" t="s">
        <v>636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 t="s">
        <v>21</v>
      </c>
      <c r="AK1450">
        <v>0</v>
      </c>
      <c r="AL1450" t="s">
        <v>11</v>
      </c>
      <c r="AM1450" t="s">
        <v>22</v>
      </c>
      <c r="AN1450" t="s">
        <v>13</v>
      </c>
      <c r="AO1450" t="s">
        <v>14</v>
      </c>
      <c r="AP1450" t="s">
        <v>28</v>
      </c>
      <c r="AQ1450" t="s">
        <v>47</v>
      </c>
      <c r="AR1450">
        <v>141035</v>
      </c>
      <c r="AS1450" t="s">
        <v>3546</v>
      </c>
    </row>
    <row r="1451" spans="1:45" x14ac:dyDescent="0.25">
      <c r="A1451" t="s">
        <v>1166</v>
      </c>
      <c r="B1451" t="s">
        <v>1134</v>
      </c>
      <c r="C1451" s="1">
        <v>42914</v>
      </c>
      <c r="D1451" t="s">
        <v>35</v>
      </c>
      <c r="E1451">
        <v>43</v>
      </c>
      <c r="F1451">
        <v>0</v>
      </c>
      <c r="G1451">
        <v>0</v>
      </c>
      <c r="H1451">
        <v>0</v>
      </c>
      <c r="I1451">
        <v>0</v>
      </c>
      <c r="J1451">
        <v>1</v>
      </c>
      <c r="K1451">
        <v>0</v>
      </c>
      <c r="L1451">
        <v>0</v>
      </c>
      <c r="M1451">
        <v>0</v>
      </c>
      <c r="N1451">
        <v>1</v>
      </c>
      <c r="O1451">
        <v>0</v>
      </c>
      <c r="P1451">
        <v>1</v>
      </c>
      <c r="Q1451" t="s">
        <v>133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 t="s">
        <v>632</v>
      </c>
      <c r="AC1451" t="s">
        <v>2019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 t="s">
        <v>21</v>
      </c>
      <c r="AK1451">
        <v>0</v>
      </c>
      <c r="AL1451" t="s">
        <v>427</v>
      </c>
      <c r="AM1451" t="s">
        <v>26</v>
      </c>
      <c r="AN1451" t="s">
        <v>41</v>
      </c>
      <c r="AO1451" t="s">
        <v>14</v>
      </c>
      <c r="AP1451" t="s">
        <v>28</v>
      </c>
      <c r="AQ1451">
        <v>0</v>
      </c>
      <c r="AR1451">
        <v>141038</v>
      </c>
      <c r="AS1451" t="s">
        <v>3547</v>
      </c>
    </row>
    <row r="1452" spans="1:45" x14ac:dyDescent="0.25">
      <c r="A1452" t="s">
        <v>1129</v>
      </c>
      <c r="B1452" t="s">
        <v>1134</v>
      </c>
      <c r="C1452" s="1">
        <v>42918</v>
      </c>
      <c r="D1452" t="s">
        <v>35</v>
      </c>
      <c r="E1452">
        <v>40</v>
      </c>
      <c r="F1452">
        <v>0</v>
      </c>
      <c r="G1452">
        <v>0</v>
      </c>
      <c r="H1452">
        <v>2</v>
      </c>
      <c r="I1452">
        <v>1</v>
      </c>
      <c r="J1452">
        <v>1</v>
      </c>
      <c r="K1452">
        <v>1</v>
      </c>
      <c r="L1452">
        <v>0</v>
      </c>
      <c r="M1452">
        <v>1</v>
      </c>
      <c r="N1452">
        <v>3</v>
      </c>
      <c r="O1452">
        <v>3</v>
      </c>
      <c r="P1452">
        <v>6</v>
      </c>
      <c r="Q1452" t="s">
        <v>133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 t="s">
        <v>7</v>
      </c>
      <c r="AC1452" t="s">
        <v>361</v>
      </c>
      <c r="AD1452" t="s">
        <v>133</v>
      </c>
      <c r="AE1452" t="s">
        <v>1855</v>
      </c>
      <c r="AF1452" t="s">
        <v>1987</v>
      </c>
      <c r="AG1452" t="s">
        <v>1987</v>
      </c>
      <c r="AH1452" t="s">
        <v>21</v>
      </c>
      <c r="AI1452">
        <v>0</v>
      </c>
      <c r="AJ1452">
        <v>0</v>
      </c>
      <c r="AK1452">
        <v>0</v>
      </c>
      <c r="AL1452" t="s">
        <v>11</v>
      </c>
      <c r="AM1452" t="s">
        <v>40</v>
      </c>
      <c r="AN1452" t="s">
        <v>13</v>
      </c>
      <c r="AO1452" t="s">
        <v>14</v>
      </c>
      <c r="AP1452" t="s">
        <v>15</v>
      </c>
      <c r="AQ1452" t="s">
        <v>57</v>
      </c>
      <c r="AR1452">
        <v>141039</v>
      </c>
      <c r="AS1452" t="s">
        <v>3548</v>
      </c>
    </row>
    <row r="1453" spans="1:45" x14ac:dyDescent="0.25">
      <c r="A1453" t="s">
        <v>1158</v>
      </c>
      <c r="B1453" t="s">
        <v>1134</v>
      </c>
      <c r="C1453" s="1">
        <v>42913</v>
      </c>
      <c r="D1453" t="s">
        <v>35</v>
      </c>
      <c r="E1453">
        <v>44</v>
      </c>
      <c r="F1453">
        <v>1</v>
      </c>
      <c r="G1453">
        <v>0</v>
      </c>
      <c r="H1453">
        <v>1</v>
      </c>
      <c r="I1453">
        <v>1</v>
      </c>
      <c r="J1453">
        <v>1</v>
      </c>
      <c r="K1453">
        <v>1</v>
      </c>
      <c r="L1453">
        <v>0</v>
      </c>
      <c r="M1453">
        <v>0</v>
      </c>
      <c r="N1453">
        <v>3</v>
      </c>
      <c r="O1453">
        <v>2</v>
      </c>
      <c r="P1453">
        <v>5</v>
      </c>
      <c r="Q1453" t="s">
        <v>133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 t="s">
        <v>7</v>
      </c>
      <c r="AC1453" t="s">
        <v>361</v>
      </c>
      <c r="AD1453" t="s">
        <v>133</v>
      </c>
      <c r="AE1453" t="s">
        <v>1855</v>
      </c>
      <c r="AF1453" t="s">
        <v>1955</v>
      </c>
      <c r="AG1453" t="s">
        <v>133</v>
      </c>
      <c r="AH1453" t="s">
        <v>21</v>
      </c>
      <c r="AI1453">
        <v>0</v>
      </c>
      <c r="AJ1453">
        <v>0</v>
      </c>
      <c r="AK1453">
        <v>0</v>
      </c>
      <c r="AL1453" t="s">
        <v>11</v>
      </c>
      <c r="AM1453" t="s">
        <v>818</v>
      </c>
      <c r="AN1453" t="s">
        <v>13</v>
      </c>
      <c r="AO1453" t="s">
        <v>830</v>
      </c>
      <c r="AP1453">
        <v>0</v>
      </c>
      <c r="AQ1453" t="s">
        <v>47</v>
      </c>
      <c r="AR1453">
        <v>141040</v>
      </c>
      <c r="AS1453" t="s">
        <v>3549</v>
      </c>
    </row>
    <row r="1454" spans="1:45" x14ac:dyDescent="0.25">
      <c r="A1454" t="s">
        <v>1129</v>
      </c>
      <c r="B1454" t="s">
        <v>1134</v>
      </c>
      <c r="C1454" s="1">
        <v>42918</v>
      </c>
      <c r="D1454" t="s">
        <v>2</v>
      </c>
      <c r="E1454">
        <v>35</v>
      </c>
      <c r="F1454">
        <v>1</v>
      </c>
      <c r="G1454">
        <v>0</v>
      </c>
      <c r="H1454">
        <v>0</v>
      </c>
      <c r="I1454">
        <v>0</v>
      </c>
      <c r="J1454">
        <v>0</v>
      </c>
      <c r="K1454">
        <v>1</v>
      </c>
      <c r="L1454">
        <v>0</v>
      </c>
      <c r="M1454">
        <v>0</v>
      </c>
      <c r="N1454">
        <v>1</v>
      </c>
      <c r="O1454">
        <v>1</v>
      </c>
      <c r="P1454">
        <v>2</v>
      </c>
      <c r="Q1454" t="s">
        <v>133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 t="s">
        <v>7</v>
      </c>
      <c r="AC1454" t="s">
        <v>361</v>
      </c>
      <c r="AD1454" t="s">
        <v>133</v>
      </c>
      <c r="AE1454" t="s">
        <v>1855</v>
      </c>
      <c r="AF1454" t="s">
        <v>1987</v>
      </c>
      <c r="AG1454" t="s">
        <v>1987</v>
      </c>
      <c r="AH1454" t="s">
        <v>21</v>
      </c>
      <c r="AI1454">
        <v>0</v>
      </c>
      <c r="AJ1454">
        <v>0</v>
      </c>
      <c r="AK1454">
        <v>0</v>
      </c>
      <c r="AL1454" t="s">
        <v>154</v>
      </c>
      <c r="AM1454" t="s">
        <v>818</v>
      </c>
      <c r="AN1454" t="s">
        <v>41</v>
      </c>
      <c r="AO1454" t="s">
        <v>830</v>
      </c>
      <c r="AP1454">
        <v>0</v>
      </c>
      <c r="AQ1454" t="s">
        <v>47</v>
      </c>
      <c r="AR1454">
        <v>141041</v>
      </c>
      <c r="AS1454" t="s">
        <v>3550</v>
      </c>
    </row>
    <row r="1455" spans="1:45" x14ac:dyDescent="0.25">
      <c r="A1455" t="s">
        <v>1158</v>
      </c>
      <c r="B1455" t="s">
        <v>1134</v>
      </c>
      <c r="C1455" s="1">
        <v>42914</v>
      </c>
      <c r="D1455" t="s">
        <v>35</v>
      </c>
      <c r="E1455">
        <v>37</v>
      </c>
      <c r="F1455">
        <v>0</v>
      </c>
      <c r="G1455">
        <v>1</v>
      </c>
      <c r="H1455">
        <v>1</v>
      </c>
      <c r="I1455">
        <v>0</v>
      </c>
      <c r="J1455">
        <v>1</v>
      </c>
      <c r="K1455">
        <v>1</v>
      </c>
      <c r="L1455">
        <v>0</v>
      </c>
      <c r="M1455">
        <v>0</v>
      </c>
      <c r="N1455">
        <v>2</v>
      </c>
      <c r="O1455">
        <v>2</v>
      </c>
      <c r="P1455">
        <v>4</v>
      </c>
      <c r="Q1455" t="s">
        <v>133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 t="s">
        <v>7</v>
      </c>
      <c r="AC1455" t="s">
        <v>361</v>
      </c>
      <c r="AD1455" t="s">
        <v>133</v>
      </c>
      <c r="AE1455" t="s">
        <v>1855</v>
      </c>
      <c r="AF1455" t="s">
        <v>1963</v>
      </c>
      <c r="AG1455" t="s">
        <v>1855</v>
      </c>
      <c r="AH1455" t="s">
        <v>21</v>
      </c>
      <c r="AI1455">
        <v>0</v>
      </c>
      <c r="AJ1455">
        <v>0</v>
      </c>
      <c r="AK1455">
        <v>0</v>
      </c>
      <c r="AL1455" t="s">
        <v>11</v>
      </c>
      <c r="AM1455" t="s">
        <v>818</v>
      </c>
      <c r="AN1455" t="s">
        <v>13</v>
      </c>
      <c r="AO1455" t="s">
        <v>830</v>
      </c>
      <c r="AP1455">
        <v>0</v>
      </c>
      <c r="AQ1455">
        <v>0</v>
      </c>
      <c r="AR1455">
        <v>141042</v>
      </c>
      <c r="AS1455" t="s">
        <v>3551</v>
      </c>
    </row>
    <row r="1456" spans="1:45" x14ac:dyDescent="0.25">
      <c r="A1456" t="s">
        <v>1158</v>
      </c>
      <c r="B1456" t="s">
        <v>1134</v>
      </c>
      <c r="C1456" s="1">
        <v>42914</v>
      </c>
      <c r="D1456" t="s">
        <v>2</v>
      </c>
      <c r="E1456">
        <v>32</v>
      </c>
      <c r="F1456">
        <v>0</v>
      </c>
      <c r="G1456">
        <v>0</v>
      </c>
      <c r="H1456">
        <v>0</v>
      </c>
      <c r="I1456">
        <v>1</v>
      </c>
      <c r="J1456">
        <v>0</v>
      </c>
      <c r="K1456">
        <v>1</v>
      </c>
      <c r="L1456">
        <v>0</v>
      </c>
      <c r="M1456">
        <v>0</v>
      </c>
      <c r="N1456">
        <v>0</v>
      </c>
      <c r="O1456">
        <v>2</v>
      </c>
      <c r="P1456">
        <v>2</v>
      </c>
      <c r="Q1456" t="s">
        <v>133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 t="s">
        <v>7</v>
      </c>
      <c r="AC1456" t="s">
        <v>361</v>
      </c>
      <c r="AD1456" t="s">
        <v>133</v>
      </c>
      <c r="AE1456" t="s">
        <v>1855</v>
      </c>
      <c r="AF1456" t="s">
        <v>1983</v>
      </c>
      <c r="AG1456" t="s">
        <v>1855</v>
      </c>
      <c r="AH1456" t="s">
        <v>21</v>
      </c>
      <c r="AI1456">
        <v>0</v>
      </c>
      <c r="AJ1456">
        <v>0</v>
      </c>
      <c r="AK1456">
        <v>0</v>
      </c>
      <c r="AL1456" t="s">
        <v>11</v>
      </c>
      <c r="AM1456" t="s">
        <v>22</v>
      </c>
      <c r="AN1456">
        <v>0</v>
      </c>
      <c r="AO1456" t="s">
        <v>830</v>
      </c>
      <c r="AP1456">
        <v>0</v>
      </c>
      <c r="AQ1456" t="s">
        <v>91</v>
      </c>
      <c r="AR1456">
        <v>141044</v>
      </c>
      <c r="AS1456" t="s">
        <v>3552</v>
      </c>
    </row>
    <row r="1457" spans="1:45" x14ac:dyDescent="0.25">
      <c r="A1457" t="s">
        <v>1129</v>
      </c>
      <c r="B1457" t="s">
        <v>1133</v>
      </c>
      <c r="C1457" s="1">
        <v>42916</v>
      </c>
      <c r="D1457" t="s">
        <v>2</v>
      </c>
      <c r="E1457">
        <v>30</v>
      </c>
      <c r="F1457">
        <v>0</v>
      </c>
      <c r="G1457">
        <v>2</v>
      </c>
      <c r="H1457">
        <v>2</v>
      </c>
      <c r="I1457">
        <v>0</v>
      </c>
      <c r="J1457">
        <v>1</v>
      </c>
      <c r="K1457">
        <v>1</v>
      </c>
      <c r="L1457">
        <v>0</v>
      </c>
      <c r="M1457">
        <v>0</v>
      </c>
      <c r="N1457">
        <v>3</v>
      </c>
      <c r="O1457">
        <v>3</v>
      </c>
      <c r="P1457">
        <v>6</v>
      </c>
      <c r="Q1457" t="s">
        <v>133</v>
      </c>
      <c r="R1457" t="s">
        <v>7</v>
      </c>
      <c r="S1457" t="s">
        <v>361</v>
      </c>
      <c r="T1457" t="s">
        <v>133</v>
      </c>
      <c r="U1457" t="s">
        <v>1855</v>
      </c>
      <c r="V1457">
        <v>0</v>
      </c>
      <c r="W1457" t="s">
        <v>1924</v>
      </c>
      <c r="X1457" t="s">
        <v>21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 t="s">
        <v>11</v>
      </c>
      <c r="AM1457" t="s">
        <v>49</v>
      </c>
      <c r="AN1457" t="s">
        <v>13</v>
      </c>
      <c r="AO1457" t="s">
        <v>830</v>
      </c>
      <c r="AP1457">
        <v>0</v>
      </c>
      <c r="AQ1457" t="s">
        <v>47</v>
      </c>
      <c r="AR1457">
        <v>141045</v>
      </c>
      <c r="AS1457" t="s">
        <v>3553</v>
      </c>
    </row>
    <row r="1458" spans="1:45" x14ac:dyDescent="0.25">
      <c r="A1458" t="s">
        <v>1158</v>
      </c>
      <c r="B1458" t="s">
        <v>1134</v>
      </c>
      <c r="C1458" s="1">
        <v>42915</v>
      </c>
      <c r="D1458" t="s">
        <v>35</v>
      </c>
      <c r="E1458">
        <v>42</v>
      </c>
      <c r="F1458">
        <v>0</v>
      </c>
      <c r="G1458">
        <v>0</v>
      </c>
      <c r="H1458">
        <v>1</v>
      </c>
      <c r="I1458">
        <v>0</v>
      </c>
      <c r="J1458">
        <v>2</v>
      </c>
      <c r="K1458">
        <v>0</v>
      </c>
      <c r="L1458">
        <v>0</v>
      </c>
      <c r="M1458">
        <v>0</v>
      </c>
      <c r="N1458">
        <v>3</v>
      </c>
      <c r="O1458">
        <v>0</v>
      </c>
      <c r="P1458">
        <v>3</v>
      </c>
      <c r="Q1458" t="s">
        <v>133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 t="s">
        <v>7</v>
      </c>
      <c r="AC1458" t="s">
        <v>361</v>
      </c>
      <c r="AD1458" t="s">
        <v>133</v>
      </c>
      <c r="AE1458" t="s">
        <v>1855</v>
      </c>
      <c r="AF1458" t="s">
        <v>1951</v>
      </c>
      <c r="AG1458" t="s">
        <v>1855</v>
      </c>
      <c r="AH1458" t="s">
        <v>21</v>
      </c>
      <c r="AI1458">
        <v>0</v>
      </c>
      <c r="AJ1458">
        <v>0</v>
      </c>
      <c r="AK1458">
        <v>0</v>
      </c>
      <c r="AL1458" t="s">
        <v>11</v>
      </c>
      <c r="AM1458" t="s">
        <v>818</v>
      </c>
      <c r="AN1458" t="s">
        <v>13</v>
      </c>
      <c r="AO1458" t="s">
        <v>830</v>
      </c>
      <c r="AP1458">
        <v>0</v>
      </c>
      <c r="AQ1458" t="s">
        <v>91</v>
      </c>
      <c r="AR1458">
        <v>141046</v>
      </c>
      <c r="AS1458" t="s">
        <v>3554</v>
      </c>
    </row>
    <row r="1459" spans="1:45" x14ac:dyDescent="0.25">
      <c r="A1459" t="s">
        <v>1129</v>
      </c>
      <c r="B1459" t="s">
        <v>1133</v>
      </c>
      <c r="C1459" s="1">
        <v>42918</v>
      </c>
      <c r="D1459" t="s">
        <v>35</v>
      </c>
      <c r="E1459">
        <v>42</v>
      </c>
      <c r="F1459">
        <v>0</v>
      </c>
      <c r="G1459">
        <v>0</v>
      </c>
      <c r="H1459">
        <v>0</v>
      </c>
      <c r="I1459">
        <v>0</v>
      </c>
      <c r="J1459">
        <v>1</v>
      </c>
      <c r="K1459">
        <v>0</v>
      </c>
      <c r="L1459">
        <v>0</v>
      </c>
      <c r="M1459">
        <v>0</v>
      </c>
      <c r="N1459">
        <v>1</v>
      </c>
      <c r="O1459">
        <v>0</v>
      </c>
      <c r="P1459">
        <v>1</v>
      </c>
      <c r="Q1459" t="s">
        <v>133</v>
      </c>
      <c r="R1459" t="s">
        <v>7</v>
      </c>
      <c r="S1459" t="s">
        <v>361</v>
      </c>
      <c r="T1459" t="s">
        <v>133</v>
      </c>
      <c r="U1459" t="s">
        <v>1855</v>
      </c>
      <c r="V1459">
        <v>0</v>
      </c>
      <c r="W1459" t="s">
        <v>133</v>
      </c>
      <c r="X1459" t="s">
        <v>21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 t="s">
        <v>11</v>
      </c>
      <c r="AM1459" t="s">
        <v>26</v>
      </c>
      <c r="AN1459" t="s">
        <v>41</v>
      </c>
      <c r="AO1459" t="s">
        <v>830</v>
      </c>
      <c r="AP1459">
        <v>0</v>
      </c>
      <c r="AQ1459" t="s">
        <v>29</v>
      </c>
      <c r="AR1459">
        <v>141047</v>
      </c>
      <c r="AS1459" t="s">
        <v>3555</v>
      </c>
    </row>
    <row r="1460" spans="1:45" x14ac:dyDescent="0.25">
      <c r="A1460" t="s">
        <v>1160</v>
      </c>
      <c r="B1460" t="s">
        <v>1134</v>
      </c>
      <c r="C1460" s="1">
        <v>42910</v>
      </c>
      <c r="D1460" t="s">
        <v>2</v>
      </c>
      <c r="E1460">
        <v>35</v>
      </c>
      <c r="F1460">
        <v>1</v>
      </c>
      <c r="G1460">
        <v>0</v>
      </c>
      <c r="H1460">
        <v>0</v>
      </c>
      <c r="I1460">
        <v>0</v>
      </c>
      <c r="J1460">
        <v>0</v>
      </c>
      <c r="K1460">
        <v>1</v>
      </c>
      <c r="L1460">
        <v>0</v>
      </c>
      <c r="M1460">
        <v>0</v>
      </c>
      <c r="N1460">
        <v>1</v>
      </c>
      <c r="O1460">
        <v>1</v>
      </c>
      <c r="P1460">
        <v>2</v>
      </c>
      <c r="Q1460" t="s">
        <v>133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 t="s">
        <v>7</v>
      </c>
      <c r="AC1460" t="s">
        <v>361</v>
      </c>
      <c r="AD1460" t="s">
        <v>133</v>
      </c>
      <c r="AE1460" t="s">
        <v>362</v>
      </c>
      <c r="AF1460">
        <v>0</v>
      </c>
      <c r="AG1460" t="s">
        <v>3556</v>
      </c>
      <c r="AH1460" t="s">
        <v>21</v>
      </c>
      <c r="AI1460">
        <v>0</v>
      </c>
      <c r="AJ1460">
        <v>0</v>
      </c>
      <c r="AK1460">
        <v>0</v>
      </c>
      <c r="AL1460" t="s">
        <v>11</v>
      </c>
      <c r="AM1460" t="s">
        <v>26</v>
      </c>
      <c r="AN1460" t="s">
        <v>13</v>
      </c>
      <c r="AO1460" t="s">
        <v>830</v>
      </c>
      <c r="AP1460">
        <v>0</v>
      </c>
      <c r="AQ1460" t="s">
        <v>47</v>
      </c>
      <c r="AR1460">
        <v>141048</v>
      </c>
      <c r="AS1460" t="s">
        <v>3557</v>
      </c>
    </row>
    <row r="1461" spans="1:45" x14ac:dyDescent="0.25">
      <c r="A1461" t="s">
        <v>1158</v>
      </c>
      <c r="B1461" t="s">
        <v>1134</v>
      </c>
      <c r="C1461" s="1">
        <v>42915</v>
      </c>
      <c r="D1461" t="s">
        <v>35</v>
      </c>
      <c r="E1461">
        <v>40</v>
      </c>
      <c r="F1461">
        <v>1</v>
      </c>
      <c r="G1461">
        <v>0</v>
      </c>
      <c r="H1461">
        <v>0</v>
      </c>
      <c r="I1461">
        <v>2</v>
      </c>
      <c r="J1461">
        <v>1</v>
      </c>
      <c r="K1461">
        <v>1</v>
      </c>
      <c r="L1461">
        <v>0</v>
      </c>
      <c r="M1461">
        <v>0</v>
      </c>
      <c r="N1461">
        <v>2</v>
      </c>
      <c r="O1461">
        <v>3</v>
      </c>
      <c r="P1461">
        <v>5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 t="s">
        <v>7</v>
      </c>
      <c r="AC1461" t="s">
        <v>361</v>
      </c>
      <c r="AD1461" t="s">
        <v>133</v>
      </c>
      <c r="AE1461" t="s">
        <v>1855</v>
      </c>
      <c r="AF1461" t="s">
        <v>1981</v>
      </c>
      <c r="AG1461" t="s">
        <v>3558</v>
      </c>
      <c r="AH1461" t="s">
        <v>21</v>
      </c>
      <c r="AI1461">
        <v>0</v>
      </c>
      <c r="AJ1461">
        <v>0</v>
      </c>
      <c r="AK1461">
        <v>0</v>
      </c>
      <c r="AL1461" t="s">
        <v>11</v>
      </c>
      <c r="AM1461" t="s">
        <v>818</v>
      </c>
      <c r="AN1461" t="s">
        <v>13</v>
      </c>
      <c r="AO1461" t="s">
        <v>830</v>
      </c>
      <c r="AP1461">
        <v>0</v>
      </c>
      <c r="AQ1461" t="s">
        <v>47</v>
      </c>
      <c r="AR1461">
        <v>141049</v>
      </c>
      <c r="AS1461" t="s">
        <v>3559</v>
      </c>
    </row>
    <row r="1462" spans="1:45" x14ac:dyDescent="0.25">
      <c r="A1462" t="s">
        <v>1129</v>
      </c>
      <c r="B1462" t="s">
        <v>1134</v>
      </c>
      <c r="C1462" s="1">
        <v>42917</v>
      </c>
      <c r="D1462" t="s">
        <v>35</v>
      </c>
      <c r="E1462">
        <v>55</v>
      </c>
      <c r="F1462">
        <v>0</v>
      </c>
      <c r="G1462">
        <v>0</v>
      </c>
      <c r="H1462">
        <v>1</v>
      </c>
      <c r="I1462">
        <v>2</v>
      </c>
      <c r="J1462">
        <v>1</v>
      </c>
      <c r="K1462">
        <v>1</v>
      </c>
      <c r="L1462">
        <v>0</v>
      </c>
      <c r="M1462">
        <v>1</v>
      </c>
      <c r="N1462">
        <v>2</v>
      </c>
      <c r="O1462">
        <v>4</v>
      </c>
      <c r="P1462">
        <v>6</v>
      </c>
      <c r="Q1462" t="s">
        <v>133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 t="s">
        <v>7</v>
      </c>
      <c r="AC1462" t="s">
        <v>361</v>
      </c>
      <c r="AD1462" t="s">
        <v>133</v>
      </c>
      <c r="AE1462">
        <v>0</v>
      </c>
      <c r="AF1462">
        <v>0</v>
      </c>
      <c r="AG1462">
        <v>0</v>
      </c>
      <c r="AH1462" t="s">
        <v>5</v>
      </c>
      <c r="AI1462" t="s">
        <v>1129</v>
      </c>
      <c r="AJ1462">
        <v>0</v>
      </c>
      <c r="AK1462">
        <v>0</v>
      </c>
      <c r="AL1462" t="s">
        <v>11</v>
      </c>
      <c r="AM1462" t="s">
        <v>818</v>
      </c>
      <c r="AN1462" t="s">
        <v>41</v>
      </c>
      <c r="AO1462" t="s">
        <v>14</v>
      </c>
      <c r="AP1462" t="s">
        <v>28</v>
      </c>
      <c r="AQ1462">
        <v>0</v>
      </c>
      <c r="AR1462">
        <v>141050</v>
      </c>
      <c r="AS1462" t="s">
        <v>3560</v>
      </c>
    </row>
    <row r="1463" spans="1:45" x14ac:dyDescent="0.25">
      <c r="A1463" t="s">
        <v>1129</v>
      </c>
      <c r="B1463" t="s">
        <v>1134</v>
      </c>
      <c r="C1463" s="1">
        <v>42917</v>
      </c>
      <c r="D1463" t="s">
        <v>2</v>
      </c>
      <c r="E1463">
        <v>45</v>
      </c>
      <c r="F1463">
        <v>1</v>
      </c>
      <c r="G1463">
        <v>1</v>
      </c>
      <c r="H1463">
        <v>0</v>
      </c>
      <c r="I1463">
        <v>0</v>
      </c>
      <c r="J1463">
        <v>0</v>
      </c>
      <c r="K1463">
        <v>2</v>
      </c>
      <c r="L1463">
        <v>0</v>
      </c>
      <c r="M1463">
        <v>1</v>
      </c>
      <c r="N1463">
        <v>1</v>
      </c>
      <c r="O1463">
        <v>4</v>
      </c>
      <c r="P1463">
        <v>5</v>
      </c>
      <c r="Q1463" t="s">
        <v>133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 t="s">
        <v>7</v>
      </c>
      <c r="AC1463" t="s">
        <v>361</v>
      </c>
      <c r="AD1463" t="s">
        <v>133</v>
      </c>
      <c r="AE1463" t="s">
        <v>362</v>
      </c>
      <c r="AF1463">
        <v>0</v>
      </c>
      <c r="AG1463" t="s">
        <v>3561</v>
      </c>
      <c r="AH1463" t="s">
        <v>21</v>
      </c>
      <c r="AI1463">
        <v>0</v>
      </c>
      <c r="AJ1463">
        <v>0</v>
      </c>
      <c r="AK1463">
        <v>0</v>
      </c>
      <c r="AL1463" t="s">
        <v>154</v>
      </c>
      <c r="AM1463" t="s">
        <v>40</v>
      </c>
      <c r="AN1463" t="s">
        <v>41</v>
      </c>
      <c r="AO1463" t="s">
        <v>14</v>
      </c>
      <c r="AP1463" t="s">
        <v>28</v>
      </c>
      <c r="AQ1463" t="s">
        <v>91</v>
      </c>
      <c r="AR1463">
        <v>141051</v>
      </c>
      <c r="AS1463" t="s">
        <v>3562</v>
      </c>
    </row>
    <row r="1464" spans="1:45" x14ac:dyDescent="0.25">
      <c r="A1464" t="s">
        <v>1158</v>
      </c>
      <c r="B1464" t="s">
        <v>1134</v>
      </c>
      <c r="C1464" s="1">
        <v>42912</v>
      </c>
      <c r="D1464" t="s">
        <v>2</v>
      </c>
      <c r="E1464">
        <v>40</v>
      </c>
      <c r="F1464">
        <v>0</v>
      </c>
      <c r="G1464">
        <v>1</v>
      </c>
      <c r="H1464">
        <v>0</v>
      </c>
      <c r="I1464">
        <v>2</v>
      </c>
      <c r="J1464">
        <v>0</v>
      </c>
      <c r="K1464">
        <v>1</v>
      </c>
      <c r="L1464">
        <v>1</v>
      </c>
      <c r="M1464">
        <v>0</v>
      </c>
      <c r="N1464">
        <v>1</v>
      </c>
      <c r="O1464">
        <v>4</v>
      </c>
      <c r="P1464">
        <v>5</v>
      </c>
      <c r="Q1464" t="s">
        <v>133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 t="s">
        <v>7</v>
      </c>
      <c r="AC1464" t="s">
        <v>361</v>
      </c>
      <c r="AD1464" t="s">
        <v>133</v>
      </c>
      <c r="AE1464" t="s">
        <v>1855</v>
      </c>
      <c r="AF1464" t="s">
        <v>33</v>
      </c>
      <c r="AG1464" t="s">
        <v>33</v>
      </c>
      <c r="AH1464" t="s">
        <v>21</v>
      </c>
      <c r="AI1464">
        <v>0</v>
      </c>
      <c r="AJ1464">
        <v>0</v>
      </c>
      <c r="AK1464">
        <v>0</v>
      </c>
      <c r="AL1464" t="s">
        <v>11</v>
      </c>
      <c r="AM1464" t="s">
        <v>818</v>
      </c>
      <c r="AN1464" t="s">
        <v>41</v>
      </c>
      <c r="AO1464" t="s">
        <v>830</v>
      </c>
      <c r="AP1464">
        <v>0</v>
      </c>
      <c r="AQ1464" t="s">
        <v>47</v>
      </c>
      <c r="AR1464">
        <v>141052</v>
      </c>
      <c r="AS1464" t="s">
        <v>3563</v>
      </c>
    </row>
    <row r="1465" spans="1:45" x14ac:dyDescent="0.25">
      <c r="A1465" t="s">
        <v>1129</v>
      </c>
      <c r="B1465" t="s">
        <v>1134</v>
      </c>
      <c r="C1465" s="1">
        <v>42918</v>
      </c>
      <c r="D1465" t="s">
        <v>35</v>
      </c>
      <c r="E1465">
        <v>61</v>
      </c>
      <c r="F1465">
        <v>0</v>
      </c>
      <c r="G1465">
        <v>1</v>
      </c>
      <c r="H1465">
        <v>0</v>
      </c>
      <c r="I1465">
        <v>1</v>
      </c>
      <c r="J1465">
        <v>2</v>
      </c>
      <c r="K1465">
        <v>1</v>
      </c>
      <c r="L1465">
        <v>1</v>
      </c>
      <c r="M1465">
        <v>0</v>
      </c>
      <c r="N1465">
        <v>3</v>
      </c>
      <c r="O1465">
        <v>3</v>
      </c>
      <c r="P1465">
        <v>6</v>
      </c>
      <c r="Q1465" t="s">
        <v>133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 t="s">
        <v>632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 t="s">
        <v>5</v>
      </c>
      <c r="AK1465" t="s">
        <v>633</v>
      </c>
      <c r="AL1465" t="s">
        <v>11</v>
      </c>
      <c r="AM1465" t="s">
        <v>818</v>
      </c>
      <c r="AN1465" t="s">
        <v>13</v>
      </c>
      <c r="AO1465" t="s">
        <v>904</v>
      </c>
      <c r="AP1465" t="s">
        <v>28</v>
      </c>
      <c r="AQ1465" t="s">
        <v>47</v>
      </c>
      <c r="AR1465">
        <v>141053</v>
      </c>
      <c r="AS1465" t="s">
        <v>3564</v>
      </c>
    </row>
    <row r="1466" spans="1:45" x14ac:dyDescent="0.25">
      <c r="A1466" t="s">
        <v>1158</v>
      </c>
      <c r="B1466" t="s">
        <v>1134</v>
      </c>
      <c r="C1466" s="1">
        <v>42913</v>
      </c>
      <c r="D1466" t="s">
        <v>2</v>
      </c>
      <c r="E1466">
        <v>39</v>
      </c>
      <c r="F1466">
        <v>1</v>
      </c>
      <c r="G1466">
        <v>0</v>
      </c>
      <c r="H1466">
        <v>0</v>
      </c>
      <c r="I1466">
        <v>1</v>
      </c>
      <c r="J1466">
        <v>1</v>
      </c>
      <c r="K1466">
        <v>0</v>
      </c>
      <c r="L1466">
        <v>1</v>
      </c>
      <c r="M1466">
        <v>1</v>
      </c>
      <c r="N1466">
        <v>3</v>
      </c>
      <c r="O1466">
        <v>2</v>
      </c>
      <c r="P1466">
        <v>5</v>
      </c>
      <c r="Q1466" t="s">
        <v>133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 t="s">
        <v>7</v>
      </c>
      <c r="AC1466" t="s">
        <v>361</v>
      </c>
      <c r="AD1466" t="s">
        <v>133</v>
      </c>
      <c r="AE1466" t="s">
        <v>1855</v>
      </c>
      <c r="AF1466" t="s">
        <v>1973</v>
      </c>
      <c r="AG1466" t="s">
        <v>1973</v>
      </c>
      <c r="AH1466" t="s">
        <v>21</v>
      </c>
      <c r="AI1466">
        <v>0</v>
      </c>
      <c r="AJ1466">
        <v>0</v>
      </c>
      <c r="AK1466">
        <v>0</v>
      </c>
      <c r="AL1466" t="s">
        <v>11</v>
      </c>
      <c r="AM1466" t="s">
        <v>22</v>
      </c>
      <c r="AN1466" t="s">
        <v>13</v>
      </c>
      <c r="AO1466" t="s">
        <v>830</v>
      </c>
      <c r="AP1466">
        <v>0</v>
      </c>
      <c r="AQ1466" t="s">
        <v>47</v>
      </c>
      <c r="AR1466">
        <v>141054</v>
      </c>
      <c r="AS1466" t="s">
        <v>3565</v>
      </c>
    </row>
    <row r="1467" spans="1:45" x14ac:dyDescent="0.25">
      <c r="A1467" t="s">
        <v>1160</v>
      </c>
      <c r="B1467" t="s">
        <v>1134</v>
      </c>
      <c r="C1467" s="1">
        <v>42912</v>
      </c>
      <c r="D1467" t="s">
        <v>35</v>
      </c>
      <c r="E1467">
        <v>40</v>
      </c>
      <c r="F1467">
        <v>0</v>
      </c>
      <c r="G1467">
        <v>0</v>
      </c>
      <c r="H1467">
        <v>0</v>
      </c>
      <c r="I1467">
        <v>0</v>
      </c>
      <c r="J1467">
        <v>1</v>
      </c>
      <c r="K1467">
        <v>0</v>
      </c>
      <c r="L1467">
        <v>0</v>
      </c>
      <c r="M1467">
        <v>0</v>
      </c>
      <c r="N1467">
        <v>1</v>
      </c>
      <c r="O1467">
        <v>0</v>
      </c>
      <c r="P1467">
        <v>1</v>
      </c>
      <c r="Q1467" t="s">
        <v>133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 t="s">
        <v>7</v>
      </c>
      <c r="AC1467" t="s">
        <v>361</v>
      </c>
      <c r="AD1467" t="s">
        <v>133</v>
      </c>
      <c r="AE1467" t="s">
        <v>362</v>
      </c>
      <c r="AF1467">
        <v>0</v>
      </c>
      <c r="AG1467" t="s">
        <v>3556</v>
      </c>
      <c r="AH1467" t="s">
        <v>21</v>
      </c>
      <c r="AI1467">
        <v>0</v>
      </c>
      <c r="AJ1467">
        <v>0</v>
      </c>
      <c r="AK1467">
        <v>0</v>
      </c>
      <c r="AL1467" t="s">
        <v>427</v>
      </c>
      <c r="AM1467" t="s">
        <v>22</v>
      </c>
      <c r="AN1467" t="s">
        <v>41</v>
      </c>
      <c r="AO1467" t="s">
        <v>830</v>
      </c>
      <c r="AP1467">
        <v>0</v>
      </c>
      <c r="AQ1467" t="s">
        <v>1110</v>
      </c>
      <c r="AR1467">
        <v>141055</v>
      </c>
      <c r="AS1467" t="s">
        <v>3566</v>
      </c>
    </row>
    <row r="1468" spans="1:45" x14ac:dyDescent="0.25">
      <c r="A1468" t="s">
        <v>1129</v>
      </c>
      <c r="B1468" t="s">
        <v>1134</v>
      </c>
      <c r="C1468" s="1">
        <v>42917</v>
      </c>
      <c r="D1468" t="s">
        <v>35</v>
      </c>
      <c r="E1468">
        <v>25</v>
      </c>
      <c r="F1468">
        <v>0</v>
      </c>
      <c r="G1468">
        <v>0</v>
      </c>
      <c r="H1468">
        <v>0</v>
      </c>
      <c r="I1468">
        <v>0</v>
      </c>
      <c r="J1468">
        <v>1</v>
      </c>
      <c r="K1468">
        <v>0</v>
      </c>
      <c r="L1468">
        <v>0</v>
      </c>
      <c r="M1468">
        <v>0</v>
      </c>
      <c r="N1468">
        <v>1</v>
      </c>
      <c r="O1468">
        <v>0</v>
      </c>
      <c r="P1468">
        <v>1</v>
      </c>
      <c r="Q1468" t="s">
        <v>133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 t="s">
        <v>632</v>
      </c>
      <c r="AC1468" t="s">
        <v>636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 t="s">
        <v>21</v>
      </c>
      <c r="AK1468">
        <v>0</v>
      </c>
      <c r="AL1468" t="s">
        <v>11</v>
      </c>
      <c r="AM1468" t="s">
        <v>71</v>
      </c>
      <c r="AN1468" t="s">
        <v>41</v>
      </c>
      <c r="AO1468" t="s">
        <v>904</v>
      </c>
      <c r="AP1468" t="s">
        <v>50</v>
      </c>
      <c r="AQ1468">
        <v>0</v>
      </c>
      <c r="AR1468">
        <v>141056</v>
      </c>
      <c r="AS1468" t="s">
        <v>3567</v>
      </c>
    </row>
    <row r="1469" spans="1:45" x14ac:dyDescent="0.25">
      <c r="A1469" t="s">
        <v>1158</v>
      </c>
      <c r="B1469" t="s">
        <v>1134</v>
      </c>
      <c r="C1469" s="1">
        <v>42913</v>
      </c>
      <c r="D1469" t="s">
        <v>35</v>
      </c>
      <c r="E1469">
        <v>70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1</v>
      </c>
      <c r="M1469">
        <v>0</v>
      </c>
      <c r="N1469">
        <v>1</v>
      </c>
      <c r="O1469">
        <v>0</v>
      </c>
      <c r="P1469">
        <v>1</v>
      </c>
      <c r="Q1469" t="s">
        <v>133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 t="s">
        <v>7</v>
      </c>
      <c r="AC1469" t="s">
        <v>361</v>
      </c>
      <c r="AD1469" t="s">
        <v>133</v>
      </c>
      <c r="AE1469" t="s">
        <v>1855</v>
      </c>
      <c r="AF1469" t="s">
        <v>1955</v>
      </c>
      <c r="AG1469" t="s">
        <v>1955</v>
      </c>
      <c r="AH1469" t="s">
        <v>21</v>
      </c>
      <c r="AI1469">
        <v>0</v>
      </c>
      <c r="AJ1469">
        <v>0</v>
      </c>
      <c r="AK1469">
        <v>0</v>
      </c>
      <c r="AL1469" t="s">
        <v>11</v>
      </c>
      <c r="AM1469" t="s">
        <v>40</v>
      </c>
      <c r="AN1469" t="s">
        <v>13</v>
      </c>
      <c r="AO1469" t="s">
        <v>830</v>
      </c>
      <c r="AP1469">
        <v>0</v>
      </c>
      <c r="AQ1469">
        <v>0</v>
      </c>
      <c r="AR1469">
        <v>141057</v>
      </c>
      <c r="AS1469" t="s">
        <v>3568</v>
      </c>
    </row>
    <row r="1470" spans="1:45" x14ac:dyDescent="0.25">
      <c r="A1470" t="s">
        <v>1160</v>
      </c>
      <c r="B1470" t="s">
        <v>1134</v>
      </c>
      <c r="C1470" s="1">
        <v>42913</v>
      </c>
      <c r="D1470" t="s">
        <v>2</v>
      </c>
      <c r="E1470">
        <v>30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1</v>
      </c>
      <c r="L1470">
        <v>0</v>
      </c>
      <c r="M1470">
        <v>0</v>
      </c>
      <c r="N1470">
        <v>0</v>
      </c>
      <c r="O1470">
        <v>1</v>
      </c>
      <c r="P1470">
        <v>1</v>
      </c>
      <c r="Q1470" t="s">
        <v>133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 t="s">
        <v>7</v>
      </c>
      <c r="AC1470" t="s">
        <v>361</v>
      </c>
      <c r="AD1470" t="s">
        <v>133</v>
      </c>
      <c r="AE1470" t="s">
        <v>362</v>
      </c>
      <c r="AF1470">
        <v>0</v>
      </c>
      <c r="AG1470" t="s">
        <v>3556</v>
      </c>
      <c r="AH1470" t="s">
        <v>21</v>
      </c>
      <c r="AI1470">
        <v>0</v>
      </c>
      <c r="AJ1470">
        <v>0</v>
      </c>
      <c r="AK1470">
        <v>0</v>
      </c>
      <c r="AL1470" t="s">
        <v>154</v>
      </c>
      <c r="AM1470" t="s">
        <v>26</v>
      </c>
      <c r="AN1470" t="s">
        <v>41</v>
      </c>
      <c r="AO1470" t="s">
        <v>830</v>
      </c>
      <c r="AP1470">
        <v>0</v>
      </c>
      <c r="AQ1470" t="s">
        <v>1110</v>
      </c>
      <c r="AR1470">
        <v>141059</v>
      </c>
      <c r="AS1470" t="s">
        <v>3569</v>
      </c>
    </row>
    <row r="1471" spans="1:45" x14ac:dyDescent="0.25">
      <c r="A1471" t="s">
        <v>1158</v>
      </c>
      <c r="B1471" t="s">
        <v>1134</v>
      </c>
      <c r="C1471" s="1">
        <v>42914</v>
      </c>
      <c r="D1471" t="s">
        <v>2</v>
      </c>
      <c r="E1471">
        <v>34</v>
      </c>
      <c r="F1471">
        <v>0</v>
      </c>
      <c r="G1471">
        <v>1</v>
      </c>
      <c r="H1471">
        <v>0</v>
      </c>
      <c r="I1471">
        <v>2</v>
      </c>
      <c r="J1471">
        <v>0</v>
      </c>
      <c r="K1471">
        <v>1</v>
      </c>
      <c r="L1471">
        <v>0</v>
      </c>
      <c r="M1471">
        <v>0</v>
      </c>
      <c r="N1471">
        <v>0</v>
      </c>
      <c r="O1471">
        <v>4</v>
      </c>
      <c r="P1471">
        <v>4</v>
      </c>
      <c r="Q1471" t="s">
        <v>133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 t="s">
        <v>7</v>
      </c>
      <c r="AC1471" t="s">
        <v>361</v>
      </c>
      <c r="AD1471" t="s">
        <v>133</v>
      </c>
      <c r="AE1471" t="s">
        <v>362</v>
      </c>
      <c r="AF1471" t="s">
        <v>1949</v>
      </c>
      <c r="AG1471" t="s">
        <v>1949</v>
      </c>
      <c r="AH1471" t="s">
        <v>21</v>
      </c>
      <c r="AI1471">
        <v>0</v>
      </c>
      <c r="AJ1471">
        <v>0</v>
      </c>
      <c r="AK1471">
        <v>0</v>
      </c>
      <c r="AL1471" t="s">
        <v>11</v>
      </c>
      <c r="AM1471" t="s">
        <v>818</v>
      </c>
      <c r="AN1471" t="s">
        <v>13</v>
      </c>
      <c r="AO1471" t="s">
        <v>830</v>
      </c>
      <c r="AP1471">
        <v>0</v>
      </c>
      <c r="AQ1471" t="s">
        <v>47</v>
      </c>
      <c r="AR1471">
        <v>141060</v>
      </c>
      <c r="AS1471" t="s">
        <v>3570</v>
      </c>
    </row>
    <row r="1472" spans="1:45" x14ac:dyDescent="0.25">
      <c r="A1472" t="s">
        <v>1129</v>
      </c>
      <c r="B1472" t="s">
        <v>1133</v>
      </c>
      <c r="C1472" s="1">
        <v>42912</v>
      </c>
      <c r="D1472" t="s">
        <v>35</v>
      </c>
      <c r="E1472">
        <v>39</v>
      </c>
      <c r="F1472">
        <v>0</v>
      </c>
      <c r="G1472">
        <v>0</v>
      </c>
      <c r="H1472">
        <v>0</v>
      </c>
      <c r="I1472">
        <v>1</v>
      </c>
      <c r="J1472">
        <v>2</v>
      </c>
      <c r="K1472">
        <v>1</v>
      </c>
      <c r="L1472">
        <v>0</v>
      </c>
      <c r="M1472">
        <v>0</v>
      </c>
      <c r="N1472">
        <v>2</v>
      </c>
      <c r="O1472">
        <v>2</v>
      </c>
      <c r="P1472">
        <v>4</v>
      </c>
      <c r="Q1472" t="s">
        <v>9</v>
      </c>
      <c r="R1472" t="s">
        <v>7</v>
      </c>
      <c r="S1472" t="s">
        <v>8</v>
      </c>
      <c r="T1472" t="s">
        <v>9</v>
      </c>
      <c r="U1472" t="s">
        <v>9</v>
      </c>
      <c r="V1472">
        <v>0</v>
      </c>
      <c r="W1472">
        <v>0</v>
      </c>
      <c r="X1472" t="s">
        <v>21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 t="s">
        <v>11</v>
      </c>
      <c r="AM1472" t="s">
        <v>12</v>
      </c>
      <c r="AN1472" t="s">
        <v>41</v>
      </c>
      <c r="AO1472" t="s">
        <v>14</v>
      </c>
      <c r="AP1472" t="s">
        <v>28</v>
      </c>
      <c r="AQ1472" t="s">
        <v>29</v>
      </c>
      <c r="AR1472">
        <v>141061</v>
      </c>
      <c r="AS1472" t="s">
        <v>3571</v>
      </c>
    </row>
    <row r="1473" spans="1:45" x14ac:dyDescent="0.25">
      <c r="A1473" t="s">
        <v>1158</v>
      </c>
      <c r="B1473" t="s">
        <v>1134</v>
      </c>
      <c r="C1473" s="1">
        <v>42914</v>
      </c>
      <c r="D1473" t="s">
        <v>2</v>
      </c>
      <c r="E1473">
        <v>30</v>
      </c>
      <c r="F1473">
        <v>1</v>
      </c>
      <c r="G1473">
        <v>0</v>
      </c>
      <c r="H1473">
        <v>0</v>
      </c>
      <c r="I1473">
        <v>1</v>
      </c>
      <c r="J1473">
        <v>1</v>
      </c>
      <c r="K1473">
        <v>1</v>
      </c>
      <c r="L1473">
        <v>1</v>
      </c>
      <c r="M1473">
        <v>0</v>
      </c>
      <c r="N1473">
        <v>3</v>
      </c>
      <c r="O1473">
        <v>2</v>
      </c>
      <c r="P1473">
        <v>5</v>
      </c>
      <c r="Q1473" t="s">
        <v>133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 t="s">
        <v>7</v>
      </c>
      <c r="AC1473" t="s">
        <v>361</v>
      </c>
      <c r="AD1473" t="s">
        <v>133</v>
      </c>
      <c r="AE1473" t="s">
        <v>1855</v>
      </c>
      <c r="AF1473" t="s">
        <v>1955</v>
      </c>
      <c r="AG1473">
        <v>0</v>
      </c>
      <c r="AH1473" t="s">
        <v>21</v>
      </c>
      <c r="AI1473">
        <v>0</v>
      </c>
      <c r="AJ1473">
        <v>0</v>
      </c>
      <c r="AK1473">
        <v>0</v>
      </c>
      <c r="AL1473" t="s">
        <v>11</v>
      </c>
      <c r="AM1473" t="s">
        <v>22</v>
      </c>
      <c r="AN1473" t="s">
        <v>13</v>
      </c>
      <c r="AO1473" t="s">
        <v>830</v>
      </c>
      <c r="AP1473">
        <v>0</v>
      </c>
      <c r="AQ1473" t="s">
        <v>3572</v>
      </c>
      <c r="AR1473">
        <v>141062</v>
      </c>
      <c r="AS1473" t="s">
        <v>3573</v>
      </c>
    </row>
    <row r="1474" spans="1:45" x14ac:dyDescent="0.25">
      <c r="A1474" t="s">
        <v>1129</v>
      </c>
      <c r="B1474" t="s">
        <v>1133</v>
      </c>
      <c r="C1474" s="1">
        <v>42912</v>
      </c>
      <c r="D1474" t="s">
        <v>35</v>
      </c>
      <c r="E1474">
        <v>54</v>
      </c>
      <c r="F1474">
        <v>1</v>
      </c>
      <c r="G1474">
        <v>0</v>
      </c>
      <c r="H1474">
        <v>1</v>
      </c>
      <c r="I1474">
        <v>1</v>
      </c>
      <c r="J1474">
        <v>2</v>
      </c>
      <c r="K1474">
        <v>2</v>
      </c>
      <c r="L1474">
        <v>0</v>
      </c>
      <c r="M1474">
        <v>0</v>
      </c>
      <c r="N1474">
        <v>4</v>
      </c>
      <c r="O1474">
        <v>3</v>
      </c>
      <c r="P1474">
        <v>7</v>
      </c>
      <c r="Q1474" t="s">
        <v>133</v>
      </c>
      <c r="R1474" t="s">
        <v>7</v>
      </c>
      <c r="S1474" t="s">
        <v>361</v>
      </c>
      <c r="T1474" t="s">
        <v>133</v>
      </c>
      <c r="U1474" t="s">
        <v>1855</v>
      </c>
      <c r="V1474">
        <v>0</v>
      </c>
      <c r="W1474" t="s">
        <v>3574</v>
      </c>
      <c r="X1474" t="s">
        <v>21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 t="s">
        <v>11</v>
      </c>
      <c r="AM1474" t="s">
        <v>49</v>
      </c>
      <c r="AN1474" t="s">
        <v>41</v>
      </c>
      <c r="AO1474" t="s">
        <v>830</v>
      </c>
      <c r="AP1474">
        <v>0</v>
      </c>
      <c r="AQ1474" t="s">
        <v>29</v>
      </c>
      <c r="AR1474">
        <v>141063</v>
      </c>
      <c r="AS1474" t="s">
        <v>3575</v>
      </c>
    </row>
    <row r="1475" spans="1:45" x14ac:dyDescent="0.25">
      <c r="A1475" t="s">
        <v>1160</v>
      </c>
      <c r="B1475" t="s">
        <v>1134</v>
      </c>
      <c r="C1475" s="1">
        <v>42914</v>
      </c>
      <c r="D1475" t="s">
        <v>2</v>
      </c>
      <c r="E1475">
        <v>50</v>
      </c>
      <c r="F1475">
        <v>0</v>
      </c>
      <c r="G1475">
        <v>1</v>
      </c>
      <c r="H1475">
        <v>1</v>
      </c>
      <c r="I1475">
        <v>1</v>
      </c>
      <c r="J1475">
        <v>2</v>
      </c>
      <c r="K1475">
        <v>1</v>
      </c>
      <c r="L1475">
        <v>0</v>
      </c>
      <c r="M1475">
        <v>1</v>
      </c>
      <c r="N1475">
        <v>3</v>
      </c>
      <c r="O1475">
        <v>4</v>
      </c>
      <c r="P1475">
        <v>7</v>
      </c>
      <c r="Q1475" t="s">
        <v>133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 t="s">
        <v>7</v>
      </c>
      <c r="AC1475" t="s">
        <v>361</v>
      </c>
      <c r="AD1475" t="s">
        <v>133</v>
      </c>
      <c r="AE1475" t="s">
        <v>362</v>
      </c>
      <c r="AF1475">
        <v>0</v>
      </c>
      <c r="AG1475" t="s">
        <v>3556</v>
      </c>
      <c r="AH1475" t="s">
        <v>21</v>
      </c>
      <c r="AI1475">
        <v>0</v>
      </c>
      <c r="AJ1475">
        <v>0</v>
      </c>
      <c r="AK1475">
        <v>0</v>
      </c>
      <c r="AL1475" t="s">
        <v>11</v>
      </c>
      <c r="AM1475" t="s">
        <v>26</v>
      </c>
      <c r="AN1475" t="s">
        <v>41</v>
      </c>
      <c r="AO1475" t="s">
        <v>830</v>
      </c>
      <c r="AP1475">
        <v>0</v>
      </c>
      <c r="AQ1475" t="s">
        <v>1109</v>
      </c>
      <c r="AR1475">
        <v>141064</v>
      </c>
      <c r="AS1475" t="s">
        <v>3576</v>
      </c>
    </row>
    <row r="1476" spans="1:45" x14ac:dyDescent="0.25">
      <c r="A1476" t="s">
        <v>828</v>
      </c>
      <c r="B1476" t="s">
        <v>1134</v>
      </c>
      <c r="C1476" s="1">
        <v>42921</v>
      </c>
      <c r="D1476" t="s">
        <v>2</v>
      </c>
      <c r="E1476">
        <v>37</v>
      </c>
      <c r="F1476">
        <v>0</v>
      </c>
      <c r="G1476">
        <v>0</v>
      </c>
      <c r="H1476">
        <v>0</v>
      </c>
      <c r="I1476">
        <v>1</v>
      </c>
      <c r="J1476">
        <v>0</v>
      </c>
      <c r="K1476">
        <v>2</v>
      </c>
      <c r="L1476">
        <v>0</v>
      </c>
      <c r="M1476">
        <v>0</v>
      </c>
      <c r="N1476">
        <v>0</v>
      </c>
      <c r="O1476">
        <v>3</v>
      </c>
      <c r="P1476">
        <v>3</v>
      </c>
      <c r="Q1476" t="s">
        <v>3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 t="s">
        <v>7</v>
      </c>
      <c r="AC1476" t="s">
        <v>105</v>
      </c>
      <c r="AD1476" t="s">
        <v>3</v>
      </c>
      <c r="AE1476" t="s">
        <v>1665</v>
      </c>
      <c r="AF1476">
        <v>0</v>
      </c>
      <c r="AG1476" t="s">
        <v>1665</v>
      </c>
      <c r="AH1476" t="s">
        <v>21</v>
      </c>
      <c r="AI1476">
        <v>0</v>
      </c>
      <c r="AJ1476">
        <v>0</v>
      </c>
      <c r="AK1476">
        <v>0</v>
      </c>
      <c r="AL1476" t="s">
        <v>154</v>
      </c>
      <c r="AM1476" t="s">
        <v>40</v>
      </c>
      <c r="AN1476" t="s">
        <v>41</v>
      </c>
      <c r="AO1476" t="s">
        <v>830</v>
      </c>
      <c r="AP1476">
        <v>0</v>
      </c>
      <c r="AQ1476">
        <v>0</v>
      </c>
      <c r="AR1476">
        <v>141068</v>
      </c>
      <c r="AS1476" t="s">
        <v>3577</v>
      </c>
    </row>
    <row r="1477" spans="1:45" x14ac:dyDescent="0.25">
      <c r="A1477" t="s">
        <v>828</v>
      </c>
      <c r="B1477" t="s">
        <v>1134</v>
      </c>
      <c r="C1477" s="1">
        <v>42921</v>
      </c>
      <c r="D1477" t="s">
        <v>2</v>
      </c>
      <c r="E1477">
        <v>30</v>
      </c>
      <c r="F1477">
        <v>1</v>
      </c>
      <c r="G1477">
        <v>0</v>
      </c>
      <c r="H1477">
        <v>0</v>
      </c>
      <c r="I1477">
        <v>0</v>
      </c>
      <c r="J1477">
        <v>1</v>
      </c>
      <c r="K1477">
        <v>1</v>
      </c>
      <c r="L1477">
        <v>0</v>
      </c>
      <c r="M1477">
        <v>0</v>
      </c>
      <c r="N1477">
        <v>2</v>
      </c>
      <c r="O1477">
        <v>1</v>
      </c>
      <c r="P1477">
        <v>3</v>
      </c>
      <c r="Q1477" t="s">
        <v>667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 t="s">
        <v>7</v>
      </c>
      <c r="AC1477" t="s">
        <v>105</v>
      </c>
      <c r="AD1477" t="s">
        <v>667</v>
      </c>
      <c r="AE1477" t="s">
        <v>1705</v>
      </c>
      <c r="AF1477">
        <v>0</v>
      </c>
      <c r="AG1477" t="s">
        <v>1705</v>
      </c>
      <c r="AH1477" t="s">
        <v>21</v>
      </c>
      <c r="AI1477">
        <v>0</v>
      </c>
      <c r="AJ1477">
        <v>0</v>
      </c>
      <c r="AK1477">
        <v>0</v>
      </c>
      <c r="AL1477" t="s">
        <v>427</v>
      </c>
      <c r="AM1477" t="s">
        <v>40</v>
      </c>
      <c r="AN1477" t="s">
        <v>41</v>
      </c>
      <c r="AO1477" t="s">
        <v>830</v>
      </c>
      <c r="AP1477">
        <v>0</v>
      </c>
      <c r="AQ1477" t="s">
        <v>47</v>
      </c>
      <c r="AR1477">
        <v>141069</v>
      </c>
      <c r="AS1477" t="s">
        <v>3578</v>
      </c>
    </row>
    <row r="1478" spans="1:45" x14ac:dyDescent="0.25">
      <c r="A1478" t="s">
        <v>828</v>
      </c>
      <c r="B1478" t="s">
        <v>1134</v>
      </c>
      <c r="C1478" s="1">
        <v>42921</v>
      </c>
      <c r="D1478" t="s">
        <v>2</v>
      </c>
      <c r="E1478">
        <v>24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1</v>
      </c>
      <c r="L1478">
        <v>0</v>
      </c>
      <c r="M1478">
        <v>0</v>
      </c>
      <c r="N1478">
        <v>0</v>
      </c>
      <c r="O1478">
        <v>1</v>
      </c>
      <c r="P1478">
        <v>1</v>
      </c>
      <c r="Q1478" t="s">
        <v>3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 t="s">
        <v>7</v>
      </c>
      <c r="AC1478" t="s">
        <v>105</v>
      </c>
      <c r="AD1478" t="s">
        <v>3</v>
      </c>
      <c r="AE1478" t="s">
        <v>1671</v>
      </c>
      <c r="AF1478">
        <v>0</v>
      </c>
      <c r="AG1478" t="s">
        <v>1671</v>
      </c>
      <c r="AH1478" t="s">
        <v>21</v>
      </c>
      <c r="AI1478">
        <v>0</v>
      </c>
      <c r="AJ1478">
        <v>0</v>
      </c>
      <c r="AK1478">
        <v>0</v>
      </c>
      <c r="AL1478" t="s">
        <v>154</v>
      </c>
      <c r="AM1478" t="s">
        <v>12</v>
      </c>
      <c r="AN1478" t="s">
        <v>41</v>
      </c>
      <c r="AO1478" t="s">
        <v>830</v>
      </c>
      <c r="AP1478">
        <v>0</v>
      </c>
      <c r="AQ1478" t="s">
        <v>91</v>
      </c>
      <c r="AR1478">
        <v>141070</v>
      </c>
      <c r="AS1478" t="s">
        <v>3579</v>
      </c>
    </row>
    <row r="1479" spans="1:45" x14ac:dyDescent="0.25">
      <c r="A1479" t="s">
        <v>828</v>
      </c>
      <c r="B1479" t="s">
        <v>1134</v>
      </c>
      <c r="C1479" s="1">
        <v>42921</v>
      </c>
      <c r="D1479" t="s">
        <v>2</v>
      </c>
      <c r="E1479">
        <v>17</v>
      </c>
      <c r="F1479">
        <v>0</v>
      </c>
      <c r="G1479">
        <v>0</v>
      </c>
      <c r="H1479">
        <v>0</v>
      </c>
      <c r="I1479">
        <v>2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2</v>
      </c>
      <c r="P1479">
        <v>2</v>
      </c>
      <c r="Q1479" t="s">
        <v>3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 t="s">
        <v>7</v>
      </c>
      <c r="AC1479" t="s">
        <v>105</v>
      </c>
      <c r="AD1479" t="s">
        <v>3</v>
      </c>
      <c r="AE1479" t="s">
        <v>1669</v>
      </c>
      <c r="AF1479">
        <v>0</v>
      </c>
      <c r="AG1479" t="s">
        <v>1669</v>
      </c>
      <c r="AH1479" t="s">
        <v>21</v>
      </c>
      <c r="AI1479">
        <v>0</v>
      </c>
      <c r="AJ1479">
        <v>0</v>
      </c>
      <c r="AK1479">
        <v>0</v>
      </c>
      <c r="AL1479" t="s">
        <v>154</v>
      </c>
      <c r="AM1479" t="s">
        <v>40</v>
      </c>
      <c r="AN1479" t="s">
        <v>41</v>
      </c>
      <c r="AO1479" t="s">
        <v>830</v>
      </c>
      <c r="AP1479">
        <v>0</v>
      </c>
      <c r="AQ1479" t="s">
        <v>730</v>
      </c>
      <c r="AR1479">
        <v>141071</v>
      </c>
      <c r="AS1479" t="s">
        <v>3580</v>
      </c>
    </row>
    <row r="1480" spans="1:45" x14ac:dyDescent="0.25">
      <c r="A1480" t="s">
        <v>828</v>
      </c>
      <c r="B1480" t="s">
        <v>1134</v>
      </c>
      <c r="C1480" s="1">
        <v>42921</v>
      </c>
      <c r="D1480" t="s">
        <v>2</v>
      </c>
      <c r="E1480">
        <v>32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3</v>
      </c>
      <c r="L1480">
        <v>0</v>
      </c>
      <c r="M1480">
        <v>0</v>
      </c>
      <c r="N1480">
        <v>0</v>
      </c>
      <c r="O1480">
        <v>3</v>
      </c>
      <c r="P1480">
        <v>3</v>
      </c>
      <c r="Q1480" t="s">
        <v>125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 t="s">
        <v>7</v>
      </c>
      <c r="AC1480" t="s">
        <v>105</v>
      </c>
      <c r="AD1480" t="s">
        <v>125</v>
      </c>
      <c r="AE1480" t="s">
        <v>307</v>
      </c>
      <c r="AF1480">
        <v>0</v>
      </c>
      <c r="AG1480" t="s">
        <v>307</v>
      </c>
      <c r="AH1480" t="s">
        <v>21</v>
      </c>
      <c r="AI1480">
        <v>0</v>
      </c>
      <c r="AJ1480">
        <v>0</v>
      </c>
      <c r="AK1480">
        <v>0</v>
      </c>
      <c r="AL1480" t="s">
        <v>11</v>
      </c>
      <c r="AM1480" t="s">
        <v>12</v>
      </c>
      <c r="AN1480" t="s">
        <v>41</v>
      </c>
      <c r="AO1480" t="s">
        <v>359</v>
      </c>
      <c r="AP1480" t="s">
        <v>15</v>
      </c>
      <c r="AQ1480" t="s">
        <v>91</v>
      </c>
      <c r="AR1480">
        <v>141072</v>
      </c>
      <c r="AS1480" t="s">
        <v>3581</v>
      </c>
    </row>
    <row r="1481" spans="1:45" x14ac:dyDescent="0.25">
      <c r="A1481" t="s">
        <v>828</v>
      </c>
      <c r="B1481" t="s">
        <v>1134</v>
      </c>
      <c r="C1481" s="1">
        <v>42921</v>
      </c>
      <c r="D1481" t="s">
        <v>2</v>
      </c>
      <c r="E1481">
        <v>55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1</v>
      </c>
      <c r="L1481">
        <v>0</v>
      </c>
      <c r="M1481">
        <v>0</v>
      </c>
      <c r="N1481">
        <v>0</v>
      </c>
      <c r="O1481">
        <v>1</v>
      </c>
      <c r="P1481">
        <v>1</v>
      </c>
      <c r="Q1481" t="s">
        <v>125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 t="s">
        <v>7</v>
      </c>
      <c r="AC1481" t="s">
        <v>105</v>
      </c>
      <c r="AD1481" t="s">
        <v>125</v>
      </c>
      <c r="AE1481" t="s">
        <v>1675</v>
      </c>
      <c r="AF1481">
        <v>0</v>
      </c>
      <c r="AG1481" t="s">
        <v>1675</v>
      </c>
      <c r="AH1481" t="s">
        <v>21</v>
      </c>
      <c r="AI1481">
        <v>0</v>
      </c>
      <c r="AJ1481">
        <v>0</v>
      </c>
      <c r="AK1481">
        <v>0</v>
      </c>
      <c r="AL1481" t="s">
        <v>427</v>
      </c>
      <c r="AM1481" t="s">
        <v>40</v>
      </c>
      <c r="AN1481" t="s">
        <v>41</v>
      </c>
      <c r="AO1481" t="s">
        <v>830</v>
      </c>
      <c r="AP1481">
        <v>0</v>
      </c>
      <c r="AQ1481">
        <v>0</v>
      </c>
      <c r="AR1481">
        <v>141073</v>
      </c>
      <c r="AS1481" t="s">
        <v>3582</v>
      </c>
    </row>
    <row r="1482" spans="1:45" x14ac:dyDescent="0.25">
      <c r="A1482" t="s">
        <v>828</v>
      </c>
      <c r="B1482" t="s">
        <v>1134</v>
      </c>
      <c r="C1482" s="1">
        <v>42921</v>
      </c>
      <c r="D1482" t="s">
        <v>2</v>
      </c>
      <c r="E1482">
        <v>31</v>
      </c>
      <c r="F1482">
        <v>0</v>
      </c>
      <c r="G1482">
        <v>0</v>
      </c>
      <c r="H1482">
        <v>0</v>
      </c>
      <c r="I1482">
        <v>2</v>
      </c>
      <c r="J1482">
        <v>0</v>
      </c>
      <c r="K1482">
        <v>1</v>
      </c>
      <c r="L1482">
        <v>0</v>
      </c>
      <c r="M1482">
        <v>0</v>
      </c>
      <c r="N1482">
        <v>0</v>
      </c>
      <c r="O1482">
        <v>3</v>
      </c>
      <c r="P1482">
        <v>3</v>
      </c>
      <c r="Q1482" t="s">
        <v>3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 t="s">
        <v>7</v>
      </c>
      <c r="AC1482" t="s">
        <v>105</v>
      </c>
      <c r="AD1482" t="s">
        <v>3</v>
      </c>
      <c r="AE1482" t="s">
        <v>1667</v>
      </c>
      <c r="AF1482">
        <v>0</v>
      </c>
      <c r="AG1482" t="s">
        <v>1667</v>
      </c>
      <c r="AH1482" t="s">
        <v>21</v>
      </c>
      <c r="AI1482">
        <v>0</v>
      </c>
      <c r="AJ1482">
        <v>0</v>
      </c>
      <c r="AK1482">
        <v>0</v>
      </c>
      <c r="AL1482" t="s">
        <v>154</v>
      </c>
      <c r="AM1482" t="s">
        <v>12</v>
      </c>
      <c r="AN1482" t="s">
        <v>41</v>
      </c>
      <c r="AO1482" t="s">
        <v>830</v>
      </c>
      <c r="AP1482">
        <v>0</v>
      </c>
      <c r="AQ1482">
        <v>0</v>
      </c>
      <c r="AR1482">
        <v>141074</v>
      </c>
      <c r="AS1482" t="s">
        <v>3583</v>
      </c>
    </row>
    <row r="1483" spans="1:45" x14ac:dyDescent="0.25">
      <c r="A1483" t="s">
        <v>828</v>
      </c>
      <c r="B1483" t="s">
        <v>1134</v>
      </c>
      <c r="C1483" s="1">
        <v>42921</v>
      </c>
      <c r="D1483" t="s">
        <v>2</v>
      </c>
      <c r="E1483">
        <v>25</v>
      </c>
      <c r="F1483">
        <v>0</v>
      </c>
      <c r="G1483">
        <v>0</v>
      </c>
      <c r="H1483">
        <v>0</v>
      </c>
      <c r="I1483">
        <v>1</v>
      </c>
      <c r="J1483">
        <v>0</v>
      </c>
      <c r="K1483">
        <v>1</v>
      </c>
      <c r="L1483">
        <v>0</v>
      </c>
      <c r="M1483">
        <v>0</v>
      </c>
      <c r="N1483">
        <v>0</v>
      </c>
      <c r="O1483">
        <v>2</v>
      </c>
      <c r="P1483">
        <v>2</v>
      </c>
      <c r="Q1483" t="s">
        <v>667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 t="s">
        <v>7</v>
      </c>
      <c r="AC1483" t="s">
        <v>105</v>
      </c>
      <c r="AD1483" t="s">
        <v>667</v>
      </c>
      <c r="AE1483" t="s">
        <v>1706</v>
      </c>
      <c r="AF1483">
        <v>0</v>
      </c>
      <c r="AG1483" t="s">
        <v>1706</v>
      </c>
      <c r="AH1483" t="s">
        <v>21</v>
      </c>
      <c r="AI1483">
        <v>0</v>
      </c>
      <c r="AJ1483">
        <v>0</v>
      </c>
      <c r="AK1483">
        <v>0</v>
      </c>
      <c r="AL1483" t="s">
        <v>154</v>
      </c>
      <c r="AM1483" t="s">
        <v>40</v>
      </c>
      <c r="AN1483" t="s">
        <v>41</v>
      </c>
      <c r="AO1483" t="s">
        <v>830</v>
      </c>
      <c r="AP1483">
        <v>0</v>
      </c>
      <c r="AQ1483" t="s">
        <v>91</v>
      </c>
      <c r="AR1483">
        <v>141075</v>
      </c>
      <c r="AS1483" t="s">
        <v>3584</v>
      </c>
    </row>
    <row r="1484" spans="1:45" x14ac:dyDescent="0.25">
      <c r="A1484" t="s">
        <v>828</v>
      </c>
      <c r="B1484" t="s">
        <v>1134</v>
      </c>
      <c r="C1484" s="1">
        <v>42921</v>
      </c>
      <c r="D1484" t="s">
        <v>2</v>
      </c>
      <c r="E1484">
        <v>36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1</v>
      </c>
      <c r="L1484">
        <v>0</v>
      </c>
      <c r="M1484">
        <v>0</v>
      </c>
      <c r="N1484">
        <v>0</v>
      </c>
      <c r="O1484">
        <v>1</v>
      </c>
      <c r="P1484">
        <v>1</v>
      </c>
      <c r="Q1484" t="s">
        <v>3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 t="s">
        <v>7</v>
      </c>
      <c r="AC1484" t="s">
        <v>105</v>
      </c>
      <c r="AD1484" t="s">
        <v>3</v>
      </c>
      <c r="AE1484" t="s">
        <v>1669</v>
      </c>
      <c r="AF1484">
        <v>0</v>
      </c>
      <c r="AG1484" t="s">
        <v>1669</v>
      </c>
      <c r="AH1484" t="s">
        <v>21</v>
      </c>
      <c r="AI1484">
        <v>0</v>
      </c>
      <c r="AJ1484">
        <v>0</v>
      </c>
      <c r="AK1484">
        <v>0</v>
      </c>
      <c r="AL1484" t="s">
        <v>154</v>
      </c>
      <c r="AM1484" t="s">
        <v>40</v>
      </c>
      <c r="AN1484" t="s">
        <v>41</v>
      </c>
      <c r="AO1484" t="s">
        <v>830</v>
      </c>
      <c r="AP1484">
        <v>0</v>
      </c>
      <c r="AQ1484">
        <v>0</v>
      </c>
      <c r="AR1484">
        <v>141076</v>
      </c>
      <c r="AS1484" t="s">
        <v>3585</v>
      </c>
    </row>
    <row r="1485" spans="1:45" x14ac:dyDescent="0.25">
      <c r="A1485" t="s">
        <v>828</v>
      </c>
      <c r="B1485" t="s">
        <v>1134</v>
      </c>
      <c r="C1485" s="1">
        <v>42921</v>
      </c>
      <c r="D1485" t="s">
        <v>2</v>
      </c>
      <c r="E1485">
        <v>40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1</v>
      </c>
      <c r="L1485">
        <v>0</v>
      </c>
      <c r="M1485">
        <v>0</v>
      </c>
      <c r="N1485">
        <v>0</v>
      </c>
      <c r="O1485">
        <v>1</v>
      </c>
      <c r="P1485">
        <v>1</v>
      </c>
      <c r="Q1485" t="s">
        <v>667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 t="s">
        <v>7</v>
      </c>
      <c r="AC1485" t="s">
        <v>105</v>
      </c>
      <c r="AD1485" t="s">
        <v>667</v>
      </c>
      <c r="AE1485" t="s">
        <v>1706</v>
      </c>
      <c r="AF1485">
        <v>0</v>
      </c>
      <c r="AG1485" t="s">
        <v>1706</v>
      </c>
      <c r="AH1485" t="s">
        <v>21</v>
      </c>
      <c r="AI1485">
        <v>0</v>
      </c>
      <c r="AJ1485">
        <v>0</v>
      </c>
      <c r="AK1485">
        <v>0</v>
      </c>
      <c r="AL1485" t="s">
        <v>154</v>
      </c>
      <c r="AM1485" t="s">
        <v>40</v>
      </c>
      <c r="AN1485" t="s">
        <v>41</v>
      </c>
      <c r="AO1485" t="s">
        <v>830</v>
      </c>
      <c r="AP1485">
        <v>0</v>
      </c>
      <c r="AQ1485">
        <v>0</v>
      </c>
      <c r="AR1485">
        <v>141077</v>
      </c>
      <c r="AS1485" t="s">
        <v>3586</v>
      </c>
    </row>
    <row r="1486" spans="1:45" x14ac:dyDescent="0.25">
      <c r="A1486" t="s">
        <v>828</v>
      </c>
      <c r="B1486" t="s">
        <v>1134</v>
      </c>
      <c r="C1486" s="1">
        <v>42921</v>
      </c>
      <c r="D1486" t="s">
        <v>2</v>
      </c>
      <c r="E1486">
        <v>38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1</v>
      </c>
      <c r="L1486">
        <v>0</v>
      </c>
      <c r="M1486">
        <v>0</v>
      </c>
      <c r="N1486">
        <v>0</v>
      </c>
      <c r="O1486">
        <v>1</v>
      </c>
      <c r="P1486">
        <v>1</v>
      </c>
      <c r="Q1486" t="s">
        <v>667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 t="s">
        <v>7</v>
      </c>
      <c r="AC1486" t="s">
        <v>105</v>
      </c>
      <c r="AD1486" t="s">
        <v>667</v>
      </c>
      <c r="AE1486" t="s">
        <v>1700</v>
      </c>
      <c r="AF1486">
        <v>0</v>
      </c>
      <c r="AG1486" t="s">
        <v>1700</v>
      </c>
      <c r="AH1486" t="s">
        <v>21</v>
      </c>
      <c r="AI1486">
        <v>0</v>
      </c>
      <c r="AJ1486">
        <v>0</v>
      </c>
      <c r="AK1486">
        <v>0</v>
      </c>
      <c r="AL1486" t="s">
        <v>427</v>
      </c>
      <c r="AM1486" t="s">
        <v>40</v>
      </c>
      <c r="AN1486" t="s">
        <v>41</v>
      </c>
      <c r="AO1486" t="s">
        <v>830</v>
      </c>
      <c r="AP1486">
        <v>0</v>
      </c>
      <c r="AQ1486">
        <v>0</v>
      </c>
      <c r="AR1486">
        <v>141078</v>
      </c>
      <c r="AS1486" t="s">
        <v>3587</v>
      </c>
    </row>
    <row r="1487" spans="1:45" x14ac:dyDescent="0.25">
      <c r="A1487" t="s">
        <v>828</v>
      </c>
      <c r="B1487" t="s">
        <v>1134</v>
      </c>
      <c r="C1487" s="1">
        <v>42921</v>
      </c>
      <c r="D1487" t="s">
        <v>2</v>
      </c>
      <c r="E1487">
        <v>29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1</v>
      </c>
      <c r="L1487">
        <v>0</v>
      </c>
      <c r="M1487">
        <v>0</v>
      </c>
      <c r="N1487">
        <v>0</v>
      </c>
      <c r="O1487">
        <v>1</v>
      </c>
      <c r="P1487">
        <v>1</v>
      </c>
      <c r="Q1487" t="s">
        <v>667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 t="s">
        <v>7</v>
      </c>
      <c r="AC1487" t="s">
        <v>105</v>
      </c>
      <c r="AD1487" t="s">
        <v>667</v>
      </c>
      <c r="AE1487" t="s">
        <v>1699</v>
      </c>
      <c r="AF1487">
        <v>0</v>
      </c>
      <c r="AG1487" t="s">
        <v>1699</v>
      </c>
      <c r="AH1487" t="s">
        <v>21</v>
      </c>
      <c r="AI1487">
        <v>0</v>
      </c>
      <c r="AJ1487">
        <v>0</v>
      </c>
      <c r="AK1487">
        <v>0</v>
      </c>
      <c r="AL1487" t="s">
        <v>154</v>
      </c>
      <c r="AM1487" t="s">
        <v>40</v>
      </c>
      <c r="AN1487" t="s">
        <v>41</v>
      </c>
      <c r="AO1487" t="s">
        <v>830</v>
      </c>
      <c r="AP1487">
        <v>0</v>
      </c>
      <c r="AQ1487">
        <v>0</v>
      </c>
      <c r="AR1487">
        <v>141079</v>
      </c>
      <c r="AS1487" t="s">
        <v>3588</v>
      </c>
    </row>
    <row r="1488" spans="1:45" x14ac:dyDescent="0.25">
      <c r="A1488" t="s">
        <v>1129</v>
      </c>
      <c r="B1488" t="s">
        <v>1133</v>
      </c>
      <c r="C1488" s="1">
        <v>42912</v>
      </c>
      <c r="D1488" t="s">
        <v>35</v>
      </c>
      <c r="E1488">
        <v>18</v>
      </c>
      <c r="F1488">
        <v>0</v>
      </c>
      <c r="G1488">
        <v>0</v>
      </c>
      <c r="H1488">
        <v>0</v>
      </c>
      <c r="I1488">
        <v>0</v>
      </c>
      <c r="J1488">
        <v>1</v>
      </c>
      <c r="K1488">
        <v>0</v>
      </c>
      <c r="L1488">
        <v>0</v>
      </c>
      <c r="M1488">
        <v>0</v>
      </c>
      <c r="N1488">
        <v>1</v>
      </c>
      <c r="O1488">
        <v>0</v>
      </c>
      <c r="P1488">
        <v>1</v>
      </c>
      <c r="Q1488" t="s">
        <v>133</v>
      </c>
      <c r="R1488" t="s">
        <v>7</v>
      </c>
      <c r="S1488" t="s">
        <v>361</v>
      </c>
      <c r="T1488" t="s">
        <v>133</v>
      </c>
      <c r="U1488" t="s">
        <v>1855</v>
      </c>
      <c r="V1488">
        <v>0</v>
      </c>
      <c r="W1488" t="s">
        <v>1855</v>
      </c>
      <c r="X1488" t="s">
        <v>21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 t="s">
        <v>11</v>
      </c>
      <c r="AM1488" t="s">
        <v>40</v>
      </c>
      <c r="AN1488" t="s">
        <v>13</v>
      </c>
      <c r="AO1488" t="s">
        <v>14</v>
      </c>
      <c r="AP1488" t="s">
        <v>28</v>
      </c>
      <c r="AQ1488">
        <v>0</v>
      </c>
      <c r="AR1488">
        <v>141080</v>
      </c>
      <c r="AS1488" t="s">
        <v>3589</v>
      </c>
    </row>
    <row r="1489" spans="1:45" x14ac:dyDescent="0.25">
      <c r="A1489" t="s">
        <v>828</v>
      </c>
      <c r="B1489" t="s">
        <v>1134</v>
      </c>
      <c r="C1489" s="1">
        <v>42921</v>
      </c>
      <c r="D1489" t="s">
        <v>2</v>
      </c>
      <c r="E1489">
        <v>17</v>
      </c>
      <c r="F1489">
        <v>0</v>
      </c>
      <c r="G1489">
        <v>0</v>
      </c>
      <c r="H1489">
        <v>0</v>
      </c>
      <c r="I1489">
        <v>2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2</v>
      </c>
      <c r="P1489">
        <v>2</v>
      </c>
      <c r="Q1489" t="s">
        <v>3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 t="s">
        <v>7</v>
      </c>
      <c r="AC1489" t="s">
        <v>105</v>
      </c>
      <c r="AD1489" t="s">
        <v>3</v>
      </c>
      <c r="AE1489" t="s">
        <v>1666</v>
      </c>
      <c r="AF1489">
        <v>0</v>
      </c>
      <c r="AG1489" t="s">
        <v>1666</v>
      </c>
      <c r="AH1489" t="s">
        <v>21</v>
      </c>
      <c r="AI1489">
        <v>0</v>
      </c>
      <c r="AJ1489">
        <v>0</v>
      </c>
      <c r="AK1489">
        <v>0</v>
      </c>
      <c r="AL1489" t="s">
        <v>154</v>
      </c>
      <c r="AM1489" t="s">
        <v>40</v>
      </c>
      <c r="AN1489" t="s">
        <v>41</v>
      </c>
      <c r="AO1489" t="s">
        <v>830</v>
      </c>
      <c r="AP1489">
        <v>0</v>
      </c>
      <c r="AQ1489" t="s">
        <v>730</v>
      </c>
      <c r="AR1489">
        <v>141081</v>
      </c>
      <c r="AS1489" t="s">
        <v>3590</v>
      </c>
    </row>
    <row r="1490" spans="1:45" x14ac:dyDescent="0.25">
      <c r="A1490" t="s">
        <v>828</v>
      </c>
      <c r="B1490" t="s">
        <v>1134</v>
      </c>
      <c r="C1490" s="1">
        <v>42921</v>
      </c>
      <c r="D1490" t="s">
        <v>2</v>
      </c>
      <c r="E1490">
        <v>63</v>
      </c>
      <c r="F1490">
        <v>0</v>
      </c>
      <c r="G1490">
        <v>0</v>
      </c>
      <c r="H1490">
        <v>0</v>
      </c>
      <c r="I1490">
        <v>2</v>
      </c>
      <c r="J1490">
        <v>0</v>
      </c>
      <c r="K1490">
        <v>0</v>
      </c>
      <c r="L1490">
        <v>0</v>
      </c>
      <c r="M1490">
        <v>1</v>
      </c>
      <c r="N1490">
        <v>0</v>
      </c>
      <c r="O1490">
        <v>3</v>
      </c>
      <c r="P1490">
        <v>3</v>
      </c>
      <c r="Q1490" t="s">
        <v>667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 t="s">
        <v>7</v>
      </c>
      <c r="AC1490" t="s">
        <v>105</v>
      </c>
      <c r="AD1490" t="s">
        <v>667</v>
      </c>
      <c r="AE1490" t="s">
        <v>1700</v>
      </c>
      <c r="AF1490">
        <v>0</v>
      </c>
      <c r="AG1490" t="s">
        <v>1700</v>
      </c>
      <c r="AH1490" t="s">
        <v>21</v>
      </c>
      <c r="AI1490">
        <v>0</v>
      </c>
      <c r="AJ1490">
        <v>0</v>
      </c>
      <c r="AK1490">
        <v>0</v>
      </c>
      <c r="AL1490" t="s">
        <v>154</v>
      </c>
      <c r="AM1490" t="s">
        <v>12</v>
      </c>
      <c r="AN1490" t="s">
        <v>41</v>
      </c>
      <c r="AO1490" t="s">
        <v>830</v>
      </c>
      <c r="AP1490">
        <v>0</v>
      </c>
      <c r="AQ1490">
        <v>0</v>
      </c>
      <c r="AR1490">
        <v>141082</v>
      </c>
      <c r="AS1490" t="s">
        <v>3591</v>
      </c>
    </row>
    <row r="1491" spans="1:45" x14ac:dyDescent="0.25">
      <c r="A1491" t="s">
        <v>828</v>
      </c>
      <c r="B1491" t="s">
        <v>1134</v>
      </c>
      <c r="C1491" s="1">
        <v>42921</v>
      </c>
      <c r="D1491" t="s">
        <v>2</v>
      </c>
      <c r="E1491">
        <v>34</v>
      </c>
      <c r="F1491">
        <v>1</v>
      </c>
      <c r="G1491">
        <v>1</v>
      </c>
      <c r="H1491">
        <v>0</v>
      </c>
      <c r="I1491">
        <v>0</v>
      </c>
      <c r="J1491">
        <v>0</v>
      </c>
      <c r="K1491">
        <v>3</v>
      </c>
      <c r="L1491">
        <v>0</v>
      </c>
      <c r="M1491">
        <v>0</v>
      </c>
      <c r="N1491">
        <v>1</v>
      </c>
      <c r="O1491">
        <v>4</v>
      </c>
      <c r="P1491">
        <v>5</v>
      </c>
      <c r="Q1491" t="s">
        <v>667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 t="s">
        <v>7</v>
      </c>
      <c r="AC1491" t="s">
        <v>105</v>
      </c>
      <c r="AD1491" t="s">
        <v>667</v>
      </c>
      <c r="AE1491" t="s">
        <v>1705</v>
      </c>
      <c r="AF1491">
        <v>0</v>
      </c>
      <c r="AG1491" t="s">
        <v>1705</v>
      </c>
      <c r="AH1491" t="s">
        <v>21</v>
      </c>
      <c r="AI1491">
        <v>0</v>
      </c>
      <c r="AJ1491">
        <v>0</v>
      </c>
      <c r="AK1491">
        <v>0</v>
      </c>
      <c r="AL1491" t="s">
        <v>154</v>
      </c>
      <c r="AM1491" t="s">
        <v>12</v>
      </c>
      <c r="AN1491" t="s">
        <v>41</v>
      </c>
      <c r="AO1491" t="s">
        <v>830</v>
      </c>
      <c r="AP1491">
        <v>0</v>
      </c>
      <c r="AQ1491" t="s">
        <v>47</v>
      </c>
      <c r="AR1491">
        <v>141083</v>
      </c>
      <c r="AS1491" t="s">
        <v>3592</v>
      </c>
    </row>
    <row r="1492" spans="1:45" x14ac:dyDescent="0.25">
      <c r="A1492" t="s">
        <v>1129</v>
      </c>
      <c r="B1492" t="s">
        <v>1133</v>
      </c>
      <c r="C1492" s="1">
        <v>42912</v>
      </c>
      <c r="D1492" t="s">
        <v>2</v>
      </c>
      <c r="E1492">
        <v>44</v>
      </c>
      <c r="F1492">
        <v>0</v>
      </c>
      <c r="G1492">
        <v>2</v>
      </c>
      <c r="H1492">
        <v>2</v>
      </c>
      <c r="I1492">
        <v>1</v>
      </c>
      <c r="J1492">
        <v>0</v>
      </c>
      <c r="K1492">
        <v>2</v>
      </c>
      <c r="L1492">
        <v>0</v>
      </c>
      <c r="M1492">
        <v>0</v>
      </c>
      <c r="N1492">
        <v>2</v>
      </c>
      <c r="O1492">
        <v>5</v>
      </c>
      <c r="P1492">
        <v>7</v>
      </c>
      <c r="Q1492" t="s">
        <v>133</v>
      </c>
      <c r="R1492" t="s">
        <v>7</v>
      </c>
      <c r="S1492" t="s">
        <v>361</v>
      </c>
      <c r="T1492" t="s">
        <v>133</v>
      </c>
      <c r="U1492" t="s">
        <v>1855</v>
      </c>
      <c r="V1492">
        <v>0</v>
      </c>
      <c r="W1492" t="s">
        <v>1855</v>
      </c>
      <c r="X1492" t="s">
        <v>21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 t="s">
        <v>11</v>
      </c>
      <c r="AM1492" t="s">
        <v>49</v>
      </c>
      <c r="AN1492" t="s">
        <v>13</v>
      </c>
      <c r="AO1492" t="s">
        <v>830</v>
      </c>
      <c r="AP1492">
        <v>0</v>
      </c>
      <c r="AQ1492">
        <v>0</v>
      </c>
      <c r="AR1492">
        <v>141085</v>
      </c>
      <c r="AS1492" t="s">
        <v>3593</v>
      </c>
    </row>
    <row r="1493" spans="1:45" x14ac:dyDescent="0.25">
      <c r="A1493" t="s">
        <v>828</v>
      </c>
      <c r="B1493" t="s">
        <v>1134</v>
      </c>
      <c r="C1493" s="1">
        <v>42921</v>
      </c>
      <c r="D1493" t="s">
        <v>2</v>
      </c>
      <c r="E1493">
        <v>30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1</v>
      </c>
      <c r="L1493">
        <v>0</v>
      </c>
      <c r="M1493">
        <v>0</v>
      </c>
      <c r="N1493">
        <v>0</v>
      </c>
      <c r="O1493">
        <v>1</v>
      </c>
      <c r="P1493">
        <v>1</v>
      </c>
      <c r="Q1493" t="s">
        <v>667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 t="s">
        <v>7</v>
      </c>
      <c r="AC1493" t="s">
        <v>105</v>
      </c>
      <c r="AD1493" t="s">
        <v>667</v>
      </c>
      <c r="AE1493" t="s">
        <v>1701</v>
      </c>
      <c r="AF1493">
        <v>0</v>
      </c>
      <c r="AG1493" t="s">
        <v>1701</v>
      </c>
      <c r="AH1493" t="s">
        <v>21</v>
      </c>
      <c r="AI1493">
        <v>0</v>
      </c>
      <c r="AJ1493">
        <v>0</v>
      </c>
      <c r="AK1493">
        <v>0</v>
      </c>
      <c r="AL1493" t="s">
        <v>154</v>
      </c>
      <c r="AM1493" t="s">
        <v>40</v>
      </c>
      <c r="AN1493" t="s">
        <v>41</v>
      </c>
      <c r="AO1493" t="s">
        <v>830</v>
      </c>
      <c r="AP1493">
        <v>0</v>
      </c>
      <c r="AQ1493">
        <v>0</v>
      </c>
      <c r="AR1493">
        <v>141086</v>
      </c>
      <c r="AS1493" t="s">
        <v>3594</v>
      </c>
    </row>
    <row r="1494" spans="1:45" x14ac:dyDescent="0.25">
      <c r="A1494" t="s">
        <v>828</v>
      </c>
      <c r="B1494" t="s">
        <v>1134</v>
      </c>
      <c r="C1494" s="1">
        <v>42921</v>
      </c>
      <c r="D1494" t="s">
        <v>2</v>
      </c>
      <c r="E1494">
        <v>22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1</v>
      </c>
      <c r="L1494">
        <v>0</v>
      </c>
      <c r="M1494">
        <v>0</v>
      </c>
      <c r="N1494">
        <v>0</v>
      </c>
      <c r="O1494">
        <v>1</v>
      </c>
      <c r="P1494">
        <v>1</v>
      </c>
      <c r="Q1494" t="s">
        <v>667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 t="s">
        <v>7</v>
      </c>
      <c r="AC1494" t="s">
        <v>105</v>
      </c>
      <c r="AD1494" t="s">
        <v>667</v>
      </c>
      <c r="AE1494" t="s">
        <v>1705</v>
      </c>
      <c r="AF1494">
        <v>0</v>
      </c>
      <c r="AG1494" t="s">
        <v>1705</v>
      </c>
      <c r="AH1494" t="s">
        <v>21</v>
      </c>
      <c r="AI1494">
        <v>0</v>
      </c>
      <c r="AJ1494">
        <v>0</v>
      </c>
      <c r="AK1494">
        <v>0</v>
      </c>
      <c r="AL1494" t="s">
        <v>154</v>
      </c>
      <c r="AM1494" t="s">
        <v>40</v>
      </c>
      <c r="AN1494" t="s">
        <v>41</v>
      </c>
      <c r="AO1494" t="s">
        <v>830</v>
      </c>
      <c r="AP1494">
        <v>0</v>
      </c>
      <c r="AQ1494">
        <v>0</v>
      </c>
      <c r="AR1494">
        <v>141087</v>
      </c>
      <c r="AS1494" t="s">
        <v>3595</v>
      </c>
    </row>
    <row r="1495" spans="1:45" x14ac:dyDescent="0.25">
      <c r="A1495" t="s">
        <v>1129</v>
      </c>
      <c r="B1495" t="s">
        <v>1133</v>
      </c>
      <c r="C1495" s="1">
        <v>42913</v>
      </c>
      <c r="D1495" t="s">
        <v>2</v>
      </c>
      <c r="E1495">
        <v>20</v>
      </c>
      <c r="F1495">
        <v>1</v>
      </c>
      <c r="G1495">
        <v>0</v>
      </c>
      <c r="H1495">
        <v>0</v>
      </c>
      <c r="I1495">
        <v>0</v>
      </c>
      <c r="J1495">
        <v>0</v>
      </c>
      <c r="K1495">
        <v>1</v>
      </c>
      <c r="L1495">
        <v>0</v>
      </c>
      <c r="M1495">
        <v>0</v>
      </c>
      <c r="N1495">
        <v>1</v>
      </c>
      <c r="O1495">
        <v>1</v>
      </c>
      <c r="P1495">
        <v>2</v>
      </c>
      <c r="Q1495" t="s">
        <v>133</v>
      </c>
      <c r="R1495" t="s">
        <v>7</v>
      </c>
      <c r="S1495" t="s">
        <v>361</v>
      </c>
      <c r="T1495" t="s">
        <v>133</v>
      </c>
      <c r="U1495" t="s">
        <v>1855</v>
      </c>
      <c r="V1495">
        <v>0</v>
      </c>
      <c r="W1495" t="s">
        <v>3574</v>
      </c>
      <c r="X1495" t="s">
        <v>21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 t="s">
        <v>427</v>
      </c>
      <c r="AM1495" t="s">
        <v>49</v>
      </c>
      <c r="AN1495" t="s">
        <v>41</v>
      </c>
      <c r="AO1495" t="s">
        <v>830</v>
      </c>
      <c r="AP1495">
        <v>0</v>
      </c>
      <c r="AQ1495">
        <v>0</v>
      </c>
      <c r="AR1495">
        <v>141088</v>
      </c>
      <c r="AS1495" t="s">
        <v>3596</v>
      </c>
    </row>
    <row r="1496" spans="1:45" x14ac:dyDescent="0.25">
      <c r="A1496" t="s">
        <v>828</v>
      </c>
      <c r="B1496" t="s">
        <v>1134</v>
      </c>
      <c r="C1496" s="1">
        <v>42921</v>
      </c>
      <c r="D1496" t="s">
        <v>2</v>
      </c>
      <c r="E1496">
        <v>38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1</v>
      </c>
      <c r="L1496">
        <v>0</v>
      </c>
      <c r="M1496">
        <v>0</v>
      </c>
      <c r="N1496">
        <v>0</v>
      </c>
      <c r="O1496">
        <v>1</v>
      </c>
      <c r="P1496">
        <v>1</v>
      </c>
      <c r="Q1496" t="s">
        <v>125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 t="s">
        <v>7</v>
      </c>
      <c r="AC1496" t="s">
        <v>105</v>
      </c>
      <c r="AD1496" t="s">
        <v>125</v>
      </c>
      <c r="AE1496" t="s">
        <v>408</v>
      </c>
      <c r="AF1496">
        <v>0</v>
      </c>
      <c r="AG1496" t="s">
        <v>408</v>
      </c>
      <c r="AH1496" t="s">
        <v>21</v>
      </c>
      <c r="AI1496">
        <v>0</v>
      </c>
      <c r="AJ1496">
        <v>0</v>
      </c>
      <c r="AK1496">
        <v>0</v>
      </c>
      <c r="AL1496" t="s">
        <v>154</v>
      </c>
      <c r="AM1496" t="s">
        <v>40</v>
      </c>
      <c r="AN1496" t="s">
        <v>41</v>
      </c>
      <c r="AO1496" t="s">
        <v>830</v>
      </c>
      <c r="AP1496">
        <v>0</v>
      </c>
      <c r="AQ1496" t="s">
        <v>91</v>
      </c>
      <c r="AR1496">
        <v>141089</v>
      </c>
      <c r="AS1496" t="s">
        <v>3597</v>
      </c>
    </row>
    <row r="1497" spans="1:45" x14ac:dyDescent="0.25">
      <c r="A1497" t="s">
        <v>1129</v>
      </c>
      <c r="B1497" t="s">
        <v>1133</v>
      </c>
      <c r="C1497" s="1">
        <v>42914</v>
      </c>
      <c r="D1497" t="s">
        <v>2</v>
      </c>
      <c r="E1497">
        <v>45</v>
      </c>
      <c r="F1497">
        <v>2</v>
      </c>
      <c r="G1497">
        <v>0</v>
      </c>
      <c r="H1497">
        <v>1</v>
      </c>
      <c r="I1497">
        <v>1</v>
      </c>
      <c r="J1497">
        <v>1</v>
      </c>
      <c r="K1497">
        <v>2</v>
      </c>
      <c r="L1497">
        <v>0</v>
      </c>
      <c r="M1497">
        <v>0</v>
      </c>
      <c r="N1497">
        <v>4</v>
      </c>
      <c r="O1497">
        <v>3</v>
      </c>
      <c r="P1497">
        <v>7</v>
      </c>
      <c r="Q1497" t="s">
        <v>133</v>
      </c>
      <c r="R1497" t="s">
        <v>7</v>
      </c>
      <c r="S1497" t="s">
        <v>361</v>
      </c>
      <c r="T1497" t="s">
        <v>133</v>
      </c>
      <c r="U1497" t="s">
        <v>1855</v>
      </c>
      <c r="V1497">
        <v>0</v>
      </c>
      <c r="W1497" t="s">
        <v>1855</v>
      </c>
      <c r="X1497" t="s">
        <v>21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 t="s">
        <v>11</v>
      </c>
      <c r="AM1497" t="s">
        <v>49</v>
      </c>
      <c r="AN1497" t="s">
        <v>13</v>
      </c>
      <c r="AO1497" t="s">
        <v>830</v>
      </c>
      <c r="AP1497">
        <v>0</v>
      </c>
      <c r="AQ1497">
        <v>0</v>
      </c>
      <c r="AR1497">
        <v>141090</v>
      </c>
      <c r="AS1497" t="s">
        <v>3598</v>
      </c>
    </row>
    <row r="1498" spans="1:45" x14ac:dyDescent="0.25">
      <c r="A1498" t="s">
        <v>828</v>
      </c>
      <c r="B1498" t="s">
        <v>1134</v>
      </c>
      <c r="C1498" s="1">
        <v>42921</v>
      </c>
      <c r="D1498" t="s">
        <v>2</v>
      </c>
      <c r="E1498">
        <v>29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1</v>
      </c>
      <c r="L1498">
        <v>0</v>
      </c>
      <c r="M1498">
        <v>0</v>
      </c>
      <c r="N1498">
        <v>0</v>
      </c>
      <c r="O1498">
        <v>1</v>
      </c>
      <c r="P1498">
        <v>1</v>
      </c>
      <c r="Q1498" t="s">
        <v>667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 t="s">
        <v>7</v>
      </c>
      <c r="AC1498" t="s">
        <v>105</v>
      </c>
      <c r="AD1498" t="s">
        <v>667</v>
      </c>
      <c r="AE1498" t="s">
        <v>1705</v>
      </c>
      <c r="AF1498">
        <v>0</v>
      </c>
      <c r="AG1498" t="s">
        <v>1705</v>
      </c>
      <c r="AH1498" t="s">
        <v>21</v>
      </c>
      <c r="AI1498">
        <v>0</v>
      </c>
      <c r="AJ1498">
        <v>0</v>
      </c>
      <c r="AK1498">
        <v>0</v>
      </c>
      <c r="AL1498" t="s">
        <v>154</v>
      </c>
      <c r="AM1498" t="s">
        <v>40</v>
      </c>
      <c r="AN1498" t="s">
        <v>41</v>
      </c>
      <c r="AO1498" t="s">
        <v>830</v>
      </c>
      <c r="AP1498">
        <v>0</v>
      </c>
      <c r="AQ1498">
        <v>0</v>
      </c>
      <c r="AR1498">
        <v>141097</v>
      </c>
      <c r="AS1498" t="s">
        <v>3599</v>
      </c>
    </row>
    <row r="1499" spans="1:45" x14ac:dyDescent="0.25">
      <c r="A1499" t="s">
        <v>1129</v>
      </c>
      <c r="B1499" t="s">
        <v>1133</v>
      </c>
      <c r="C1499" s="1">
        <v>42913</v>
      </c>
      <c r="D1499" t="s">
        <v>2</v>
      </c>
      <c r="E1499">
        <v>55</v>
      </c>
      <c r="F1499">
        <v>0</v>
      </c>
      <c r="G1499">
        <v>0</v>
      </c>
      <c r="H1499">
        <v>0</v>
      </c>
      <c r="I1499">
        <v>1</v>
      </c>
      <c r="J1499">
        <v>0</v>
      </c>
      <c r="K1499">
        <v>0</v>
      </c>
      <c r="L1499">
        <v>2</v>
      </c>
      <c r="M1499">
        <v>1</v>
      </c>
      <c r="N1499">
        <v>2</v>
      </c>
      <c r="O1499">
        <v>2</v>
      </c>
      <c r="P1499">
        <v>4</v>
      </c>
      <c r="Q1499" t="s">
        <v>133</v>
      </c>
      <c r="R1499" t="s">
        <v>7</v>
      </c>
      <c r="S1499" t="s">
        <v>361</v>
      </c>
      <c r="T1499" t="s">
        <v>133</v>
      </c>
      <c r="U1499" t="s">
        <v>1855</v>
      </c>
      <c r="V1499">
        <v>0</v>
      </c>
      <c r="W1499" t="s">
        <v>3574</v>
      </c>
      <c r="X1499" t="s">
        <v>21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 t="s">
        <v>427</v>
      </c>
      <c r="AM1499" t="s">
        <v>49</v>
      </c>
      <c r="AN1499" t="s">
        <v>13</v>
      </c>
      <c r="AO1499" t="s">
        <v>830</v>
      </c>
      <c r="AP1499">
        <v>0</v>
      </c>
      <c r="AQ1499">
        <v>0</v>
      </c>
      <c r="AR1499">
        <v>141098</v>
      </c>
      <c r="AS1499" t="s">
        <v>3600</v>
      </c>
    </row>
    <row r="1500" spans="1:45" x14ac:dyDescent="0.25">
      <c r="A1500" t="s">
        <v>828</v>
      </c>
      <c r="B1500" t="s">
        <v>1134</v>
      </c>
      <c r="C1500" s="1">
        <v>42921</v>
      </c>
      <c r="D1500" t="s">
        <v>2</v>
      </c>
      <c r="E1500">
        <v>31</v>
      </c>
      <c r="F1500">
        <v>0</v>
      </c>
      <c r="G1500">
        <v>0</v>
      </c>
      <c r="H1500">
        <v>1</v>
      </c>
      <c r="I1500">
        <v>0</v>
      </c>
      <c r="J1500">
        <v>0</v>
      </c>
      <c r="K1500">
        <v>1</v>
      </c>
      <c r="L1500">
        <v>0</v>
      </c>
      <c r="M1500">
        <v>0</v>
      </c>
      <c r="N1500">
        <v>1</v>
      </c>
      <c r="O1500">
        <v>1</v>
      </c>
      <c r="P1500">
        <v>2</v>
      </c>
      <c r="Q1500" t="s">
        <v>723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 t="s">
        <v>7</v>
      </c>
      <c r="AC1500" t="s">
        <v>105</v>
      </c>
      <c r="AD1500" t="s">
        <v>723</v>
      </c>
      <c r="AE1500" t="s">
        <v>1687</v>
      </c>
      <c r="AF1500">
        <v>0</v>
      </c>
      <c r="AG1500" t="s">
        <v>1687</v>
      </c>
      <c r="AH1500" t="s">
        <v>21</v>
      </c>
      <c r="AI1500">
        <v>0</v>
      </c>
      <c r="AJ1500">
        <v>0</v>
      </c>
      <c r="AK1500">
        <v>0</v>
      </c>
      <c r="AL1500" t="s">
        <v>154</v>
      </c>
      <c r="AM1500" t="s">
        <v>40</v>
      </c>
      <c r="AN1500" t="s">
        <v>41</v>
      </c>
      <c r="AO1500" t="s">
        <v>830</v>
      </c>
      <c r="AP1500">
        <v>0</v>
      </c>
      <c r="AQ1500">
        <v>0</v>
      </c>
      <c r="AR1500">
        <v>141099</v>
      </c>
      <c r="AS1500" t="s">
        <v>3601</v>
      </c>
    </row>
    <row r="1501" spans="1:45" x14ac:dyDescent="0.25">
      <c r="A1501" t="s">
        <v>1129</v>
      </c>
      <c r="B1501" t="s">
        <v>1134</v>
      </c>
      <c r="C1501" s="1">
        <v>42912</v>
      </c>
      <c r="D1501" t="s">
        <v>2</v>
      </c>
      <c r="E1501">
        <v>40</v>
      </c>
      <c r="F1501">
        <v>1</v>
      </c>
      <c r="G1501">
        <v>0</v>
      </c>
      <c r="H1501">
        <v>0</v>
      </c>
      <c r="I1501">
        <v>0</v>
      </c>
      <c r="J1501">
        <v>3</v>
      </c>
      <c r="K1501">
        <v>1</v>
      </c>
      <c r="L1501">
        <v>0</v>
      </c>
      <c r="M1501">
        <v>0</v>
      </c>
      <c r="N1501">
        <v>4</v>
      </c>
      <c r="O1501">
        <v>1</v>
      </c>
      <c r="P1501">
        <v>5</v>
      </c>
      <c r="Q1501" t="s">
        <v>133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 t="s">
        <v>7</v>
      </c>
      <c r="AC1501" t="s">
        <v>361</v>
      </c>
      <c r="AD1501" t="s">
        <v>133</v>
      </c>
      <c r="AE1501" t="s">
        <v>362</v>
      </c>
      <c r="AF1501">
        <v>0</v>
      </c>
      <c r="AG1501" t="s">
        <v>362</v>
      </c>
      <c r="AH1501" t="s">
        <v>21</v>
      </c>
      <c r="AI1501">
        <v>0</v>
      </c>
      <c r="AJ1501">
        <v>0</v>
      </c>
      <c r="AK1501">
        <v>0</v>
      </c>
      <c r="AL1501" t="s">
        <v>11</v>
      </c>
      <c r="AM1501" t="s">
        <v>22</v>
      </c>
      <c r="AN1501" t="s">
        <v>13</v>
      </c>
      <c r="AO1501" t="s">
        <v>830</v>
      </c>
      <c r="AP1501">
        <v>0</v>
      </c>
      <c r="AQ1501">
        <v>0</v>
      </c>
      <c r="AR1501">
        <v>141100</v>
      </c>
      <c r="AS1501" t="s">
        <v>3602</v>
      </c>
    </row>
    <row r="1502" spans="1:45" x14ac:dyDescent="0.25">
      <c r="A1502" t="s">
        <v>828</v>
      </c>
      <c r="B1502" t="s">
        <v>1134</v>
      </c>
      <c r="C1502" s="1">
        <v>42921</v>
      </c>
      <c r="D1502" t="s">
        <v>2</v>
      </c>
      <c r="E1502">
        <v>25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3</v>
      </c>
      <c r="L1502">
        <v>0</v>
      </c>
      <c r="M1502">
        <v>0</v>
      </c>
      <c r="N1502">
        <v>0</v>
      </c>
      <c r="O1502">
        <v>3</v>
      </c>
      <c r="P1502">
        <v>3</v>
      </c>
      <c r="Q1502" t="s">
        <v>667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 t="s">
        <v>7</v>
      </c>
      <c r="AC1502" t="s">
        <v>105</v>
      </c>
      <c r="AD1502" t="s">
        <v>667</v>
      </c>
      <c r="AE1502" t="s">
        <v>1701</v>
      </c>
      <c r="AF1502">
        <v>0</v>
      </c>
      <c r="AG1502" t="s">
        <v>1701</v>
      </c>
      <c r="AH1502" t="s">
        <v>21</v>
      </c>
      <c r="AI1502">
        <v>0</v>
      </c>
      <c r="AJ1502">
        <v>0</v>
      </c>
      <c r="AK1502">
        <v>0</v>
      </c>
      <c r="AL1502" t="s">
        <v>154</v>
      </c>
      <c r="AM1502" t="s">
        <v>40</v>
      </c>
      <c r="AN1502" t="s">
        <v>41</v>
      </c>
      <c r="AO1502" t="s">
        <v>830</v>
      </c>
      <c r="AP1502">
        <v>0</v>
      </c>
      <c r="AQ1502">
        <v>0</v>
      </c>
      <c r="AR1502">
        <v>141101</v>
      </c>
      <c r="AS1502" t="s">
        <v>3603</v>
      </c>
    </row>
    <row r="1503" spans="1:45" x14ac:dyDescent="0.25">
      <c r="A1503" t="s">
        <v>1129</v>
      </c>
      <c r="B1503" t="s">
        <v>1133</v>
      </c>
      <c r="C1503" s="1">
        <v>42913</v>
      </c>
      <c r="D1503" t="s">
        <v>2</v>
      </c>
      <c r="E1503">
        <v>30</v>
      </c>
      <c r="F1503">
        <v>2</v>
      </c>
      <c r="G1503">
        <v>0</v>
      </c>
      <c r="H1503">
        <v>0</v>
      </c>
      <c r="I1503">
        <v>2</v>
      </c>
      <c r="J1503">
        <v>0</v>
      </c>
      <c r="K1503">
        <v>2</v>
      </c>
      <c r="L1503">
        <v>0</v>
      </c>
      <c r="M1503">
        <v>0</v>
      </c>
      <c r="N1503">
        <v>2</v>
      </c>
      <c r="O1503">
        <v>4</v>
      </c>
      <c r="P1503">
        <v>6</v>
      </c>
      <c r="Q1503" t="s">
        <v>133</v>
      </c>
      <c r="R1503" t="s">
        <v>7</v>
      </c>
      <c r="S1503" t="s">
        <v>361</v>
      </c>
      <c r="T1503" t="s">
        <v>133</v>
      </c>
      <c r="U1503" t="s">
        <v>1855</v>
      </c>
      <c r="V1503">
        <v>0</v>
      </c>
      <c r="W1503" t="s">
        <v>3574</v>
      </c>
      <c r="X1503" t="s">
        <v>21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 t="s">
        <v>11</v>
      </c>
      <c r="AM1503" t="s">
        <v>49</v>
      </c>
      <c r="AN1503" t="s">
        <v>13</v>
      </c>
      <c r="AO1503" t="s">
        <v>830</v>
      </c>
      <c r="AP1503">
        <v>0</v>
      </c>
      <c r="AQ1503">
        <v>0</v>
      </c>
      <c r="AR1503">
        <v>141102</v>
      </c>
      <c r="AS1503" t="s">
        <v>3604</v>
      </c>
    </row>
    <row r="1504" spans="1:45" x14ac:dyDescent="0.25">
      <c r="A1504" t="s">
        <v>828</v>
      </c>
      <c r="B1504" t="s">
        <v>1134</v>
      </c>
      <c r="C1504" s="1">
        <v>42921</v>
      </c>
      <c r="D1504" t="s">
        <v>2</v>
      </c>
      <c r="E1504">
        <v>26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1</v>
      </c>
      <c r="L1504">
        <v>0</v>
      </c>
      <c r="M1504">
        <v>0</v>
      </c>
      <c r="N1504">
        <v>0</v>
      </c>
      <c r="O1504">
        <v>1</v>
      </c>
      <c r="P1504">
        <v>1</v>
      </c>
      <c r="Q1504" t="s">
        <v>3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 t="s">
        <v>7</v>
      </c>
      <c r="AC1504" t="s">
        <v>105</v>
      </c>
      <c r="AD1504" t="s">
        <v>3</v>
      </c>
      <c r="AE1504" t="s">
        <v>1664</v>
      </c>
      <c r="AF1504">
        <v>0</v>
      </c>
      <c r="AG1504" t="s">
        <v>1664</v>
      </c>
      <c r="AH1504" t="s">
        <v>21</v>
      </c>
      <c r="AI1504">
        <v>0</v>
      </c>
      <c r="AJ1504">
        <v>0</v>
      </c>
      <c r="AK1504">
        <v>0</v>
      </c>
      <c r="AL1504" t="s">
        <v>154</v>
      </c>
      <c r="AM1504" t="s">
        <v>40</v>
      </c>
      <c r="AN1504" t="s">
        <v>41</v>
      </c>
      <c r="AO1504" t="s">
        <v>830</v>
      </c>
      <c r="AP1504">
        <v>0</v>
      </c>
      <c r="AQ1504" t="s">
        <v>91</v>
      </c>
      <c r="AR1504">
        <v>141103</v>
      </c>
      <c r="AS1504" t="s">
        <v>3605</v>
      </c>
    </row>
    <row r="1505" spans="1:45" x14ac:dyDescent="0.25">
      <c r="A1505" t="s">
        <v>1129</v>
      </c>
      <c r="B1505" t="s">
        <v>1133</v>
      </c>
      <c r="C1505" s="1">
        <v>42913</v>
      </c>
      <c r="D1505" t="s">
        <v>2</v>
      </c>
      <c r="E1505">
        <v>35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2</v>
      </c>
      <c r="L1505">
        <v>0</v>
      </c>
      <c r="M1505">
        <v>0</v>
      </c>
      <c r="N1505">
        <v>0</v>
      </c>
      <c r="O1505">
        <v>2</v>
      </c>
      <c r="P1505">
        <v>2</v>
      </c>
      <c r="Q1505" t="s">
        <v>133</v>
      </c>
      <c r="R1505" t="s">
        <v>7</v>
      </c>
      <c r="S1505" t="s">
        <v>361</v>
      </c>
      <c r="T1505" t="s">
        <v>133</v>
      </c>
      <c r="U1505" t="s">
        <v>1855</v>
      </c>
      <c r="V1505">
        <v>0</v>
      </c>
      <c r="W1505" t="s">
        <v>3574</v>
      </c>
      <c r="X1505" t="s">
        <v>21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 t="s">
        <v>11</v>
      </c>
      <c r="AM1505" t="s">
        <v>49</v>
      </c>
      <c r="AN1505" t="s">
        <v>41</v>
      </c>
      <c r="AO1505" t="s">
        <v>830</v>
      </c>
      <c r="AP1505">
        <v>0</v>
      </c>
      <c r="AQ1505">
        <v>0</v>
      </c>
      <c r="AR1505">
        <v>141117</v>
      </c>
      <c r="AS1505" t="s">
        <v>3606</v>
      </c>
    </row>
    <row r="1506" spans="1:45" x14ac:dyDescent="0.25">
      <c r="A1506" t="s">
        <v>828</v>
      </c>
      <c r="B1506" t="s">
        <v>1134</v>
      </c>
      <c r="C1506" s="1">
        <v>42921</v>
      </c>
      <c r="D1506" t="s">
        <v>2</v>
      </c>
      <c r="E1506">
        <v>28</v>
      </c>
      <c r="F1506">
        <v>1</v>
      </c>
      <c r="G1506">
        <v>0</v>
      </c>
      <c r="H1506">
        <v>0</v>
      </c>
      <c r="I1506">
        <v>0</v>
      </c>
      <c r="J1506">
        <v>0</v>
      </c>
      <c r="K1506">
        <v>1</v>
      </c>
      <c r="L1506">
        <v>0</v>
      </c>
      <c r="M1506">
        <v>0</v>
      </c>
      <c r="N1506">
        <v>1</v>
      </c>
      <c r="O1506">
        <v>1</v>
      </c>
      <c r="P1506">
        <v>2</v>
      </c>
      <c r="Q1506" t="s">
        <v>723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 t="s">
        <v>7</v>
      </c>
      <c r="AC1506" t="s">
        <v>105</v>
      </c>
      <c r="AD1506" t="s">
        <v>723</v>
      </c>
      <c r="AE1506" t="s">
        <v>1691</v>
      </c>
      <c r="AF1506">
        <v>0</v>
      </c>
      <c r="AG1506" t="s">
        <v>1691</v>
      </c>
      <c r="AH1506" t="s">
        <v>21</v>
      </c>
      <c r="AI1506">
        <v>0</v>
      </c>
      <c r="AJ1506">
        <v>0</v>
      </c>
      <c r="AK1506">
        <v>0</v>
      </c>
      <c r="AL1506" t="s">
        <v>11</v>
      </c>
      <c r="AM1506" t="s">
        <v>12</v>
      </c>
      <c r="AN1506" t="s">
        <v>41</v>
      </c>
      <c r="AO1506" t="s">
        <v>14</v>
      </c>
      <c r="AP1506" t="s">
        <v>28</v>
      </c>
      <c r="AQ1506" t="s">
        <v>47</v>
      </c>
      <c r="AR1506">
        <v>141118</v>
      </c>
      <c r="AS1506" t="s">
        <v>3607</v>
      </c>
    </row>
    <row r="1507" spans="1:45" x14ac:dyDescent="0.25">
      <c r="A1507" t="s">
        <v>1129</v>
      </c>
      <c r="B1507" t="s">
        <v>1133</v>
      </c>
      <c r="C1507" s="1">
        <v>42914</v>
      </c>
      <c r="D1507" t="s">
        <v>2</v>
      </c>
      <c r="E1507">
        <v>35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2</v>
      </c>
      <c r="L1507">
        <v>0</v>
      </c>
      <c r="M1507">
        <v>0</v>
      </c>
      <c r="N1507">
        <v>0</v>
      </c>
      <c r="O1507">
        <v>2</v>
      </c>
      <c r="P1507">
        <v>2</v>
      </c>
      <c r="Q1507">
        <v>0</v>
      </c>
      <c r="R1507" t="s">
        <v>7</v>
      </c>
      <c r="S1507" t="s">
        <v>361</v>
      </c>
      <c r="T1507" t="s">
        <v>133</v>
      </c>
      <c r="U1507">
        <v>0</v>
      </c>
      <c r="V1507">
        <v>0</v>
      </c>
      <c r="W1507" t="s">
        <v>133</v>
      </c>
      <c r="X1507" t="s">
        <v>21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 t="s">
        <v>427</v>
      </c>
      <c r="AM1507" t="s">
        <v>49</v>
      </c>
      <c r="AN1507" t="s">
        <v>41</v>
      </c>
      <c r="AO1507" t="s">
        <v>830</v>
      </c>
      <c r="AP1507">
        <v>0</v>
      </c>
      <c r="AQ1507">
        <v>0</v>
      </c>
      <c r="AR1507">
        <v>141120</v>
      </c>
      <c r="AS1507" t="s">
        <v>3608</v>
      </c>
    </row>
    <row r="1508" spans="1:45" x14ac:dyDescent="0.25">
      <c r="A1508" t="s">
        <v>828</v>
      </c>
      <c r="B1508" t="s">
        <v>1134</v>
      </c>
      <c r="C1508" s="1">
        <v>42921</v>
      </c>
      <c r="D1508" t="s">
        <v>2</v>
      </c>
      <c r="E1508">
        <v>30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1</v>
      </c>
      <c r="L1508">
        <v>0</v>
      </c>
      <c r="M1508">
        <v>0</v>
      </c>
      <c r="N1508">
        <v>0</v>
      </c>
      <c r="O1508">
        <v>1</v>
      </c>
      <c r="P1508">
        <v>1</v>
      </c>
      <c r="Q1508" t="s">
        <v>723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 t="s">
        <v>7</v>
      </c>
      <c r="AC1508" t="s">
        <v>105</v>
      </c>
      <c r="AD1508" t="s">
        <v>723</v>
      </c>
      <c r="AE1508" t="s">
        <v>1688</v>
      </c>
      <c r="AF1508">
        <v>0</v>
      </c>
      <c r="AG1508" t="s">
        <v>1688</v>
      </c>
      <c r="AH1508" t="s">
        <v>21</v>
      </c>
      <c r="AI1508">
        <v>0</v>
      </c>
      <c r="AJ1508">
        <v>0</v>
      </c>
      <c r="AK1508">
        <v>0</v>
      </c>
      <c r="AL1508" t="s">
        <v>154</v>
      </c>
      <c r="AM1508" t="s">
        <v>40</v>
      </c>
      <c r="AN1508" t="s">
        <v>41</v>
      </c>
      <c r="AO1508" t="s">
        <v>830</v>
      </c>
      <c r="AP1508">
        <v>0</v>
      </c>
      <c r="AQ1508" t="s">
        <v>91</v>
      </c>
      <c r="AR1508">
        <v>141121</v>
      </c>
      <c r="AS1508" t="s">
        <v>3609</v>
      </c>
    </row>
    <row r="1509" spans="1:45" x14ac:dyDescent="0.25">
      <c r="A1509" t="s">
        <v>1129</v>
      </c>
      <c r="B1509" t="s">
        <v>1134</v>
      </c>
      <c r="C1509" s="1">
        <v>42912</v>
      </c>
      <c r="D1509" t="s">
        <v>35</v>
      </c>
      <c r="E1509">
        <v>35</v>
      </c>
      <c r="F1509">
        <v>0</v>
      </c>
      <c r="G1509">
        <v>0</v>
      </c>
      <c r="H1509">
        <v>0</v>
      </c>
      <c r="I1509">
        <v>0</v>
      </c>
      <c r="J1509">
        <v>1</v>
      </c>
      <c r="K1509">
        <v>1</v>
      </c>
      <c r="L1509">
        <v>0</v>
      </c>
      <c r="M1509">
        <v>0</v>
      </c>
      <c r="N1509">
        <v>1</v>
      </c>
      <c r="O1509">
        <v>1</v>
      </c>
      <c r="P1509">
        <v>2</v>
      </c>
      <c r="Q1509" t="s">
        <v>133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 t="s">
        <v>7</v>
      </c>
      <c r="AC1509" t="s">
        <v>361</v>
      </c>
      <c r="AD1509" t="s">
        <v>133</v>
      </c>
      <c r="AE1509" t="s">
        <v>1855</v>
      </c>
      <c r="AF1509">
        <v>0</v>
      </c>
      <c r="AG1509" t="s">
        <v>1855</v>
      </c>
      <c r="AH1509" t="s">
        <v>21</v>
      </c>
      <c r="AI1509">
        <v>0</v>
      </c>
      <c r="AJ1509">
        <v>0</v>
      </c>
      <c r="AK1509">
        <v>0</v>
      </c>
      <c r="AL1509" t="s">
        <v>11</v>
      </c>
      <c r="AM1509" t="s">
        <v>71</v>
      </c>
      <c r="AN1509" t="s">
        <v>41</v>
      </c>
      <c r="AO1509" t="s">
        <v>830</v>
      </c>
      <c r="AP1509">
        <v>0</v>
      </c>
      <c r="AQ1509">
        <v>0</v>
      </c>
      <c r="AR1509">
        <v>141122</v>
      </c>
      <c r="AS1509" t="s">
        <v>3610</v>
      </c>
    </row>
    <row r="1510" spans="1:45" x14ac:dyDescent="0.25">
      <c r="A1510" t="s">
        <v>1129</v>
      </c>
      <c r="B1510" t="s">
        <v>1134</v>
      </c>
      <c r="C1510" s="1">
        <v>42913</v>
      </c>
      <c r="D1510" t="s">
        <v>2</v>
      </c>
      <c r="E1510">
        <v>32</v>
      </c>
      <c r="F1510">
        <v>0</v>
      </c>
      <c r="G1510">
        <v>0</v>
      </c>
      <c r="H1510">
        <v>0</v>
      </c>
      <c r="I1510">
        <v>0</v>
      </c>
      <c r="J1510">
        <v>1</v>
      </c>
      <c r="K1510">
        <v>0</v>
      </c>
      <c r="L1510">
        <v>0</v>
      </c>
      <c r="M1510">
        <v>0</v>
      </c>
      <c r="N1510">
        <v>1</v>
      </c>
      <c r="O1510">
        <v>0</v>
      </c>
      <c r="P1510">
        <v>1</v>
      </c>
      <c r="Q1510" t="s">
        <v>136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 t="s">
        <v>7</v>
      </c>
      <c r="AC1510" t="s">
        <v>361</v>
      </c>
      <c r="AD1510" t="s">
        <v>133</v>
      </c>
      <c r="AE1510" t="s">
        <v>1855</v>
      </c>
      <c r="AF1510">
        <v>0</v>
      </c>
      <c r="AG1510" t="s">
        <v>1855</v>
      </c>
      <c r="AH1510" t="s">
        <v>21</v>
      </c>
      <c r="AI1510">
        <v>0</v>
      </c>
      <c r="AJ1510">
        <v>0</v>
      </c>
      <c r="AK1510">
        <v>0</v>
      </c>
      <c r="AL1510" t="s">
        <v>11</v>
      </c>
      <c r="AM1510" t="s">
        <v>818</v>
      </c>
      <c r="AN1510" t="s">
        <v>13</v>
      </c>
      <c r="AO1510" t="s">
        <v>830</v>
      </c>
      <c r="AP1510">
        <v>0</v>
      </c>
      <c r="AQ1510">
        <v>0</v>
      </c>
      <c r="AR1510">
        <v>141123</v>
      </c>
      <c r="AS1510" t="s">
        <v>3611</v>
      </c>
    </row>
    <row r="1511" spans="1:45" x14ac:dyDescent="0.25">
      <c r="A1511" t="s">
        <v>1129</v>
      </c>
      <c r="B1511" t="s">
        <v>1133</v>
      </c>
      <c r="C1511" s="1">
        <v>42914</v>
      </c>
      <c r="D1511" t="s">
        <v>2</v>
      </c>
      <c r="E1511">
        <v>22</v>
      </c>
      <c r="F1511">
        <v>1</v>
      </c>
      <c r="G1511">
        <v>1</v>
      </c>
      <c r="H1511">
        <v>0</v>
      </c>
      <c r="I1511">
        <v>0</v>
      </c>
      <c r="J1511">
        <v>0</v>
      </c>
      <c r="K1511">
        <v>1</v>
      </c>
      <c r="L1511">
        <v>0</v>
      </c>
      <c r="M1511">
        <v>0</v>
      </c>
      <c r="N1511">
        <v>1</v>
      </c>
      <c r="O1511">
        <v>2</v>
      </c>
      <c r="P1511">
        <v>3</v>
      </c>
      <c r="Q1511" t="s">
        <v>133</v>
      </c>
      <c r="R1511" t="s">
        <v>7</v>
      </c>
      <c r="S1511" t="s">
        <v>361</v>
      </c>
      <c r="T1511" t="s">
        <v>133</v>
      </c>
      <c r="U1511" t="s">
        <v>1855</v>
      </c>
      <c r="V1511">
        <v>0</v>
      </c>
      <c r="W1511" t="s">
        <v>3574</v>
      </c>
      <c r="X1511" t="s">
        <v>21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 t="s">
        <v>11</v>
      </c>
      <c r="AM1511" t="s">
        <v>49</v>
      </c>
      <c r="AN1511" t="s">
        <v>41</v>
      </c>
      <c r="AO1511" t="s">
        <v>830</v>
      </c>
      <c r="AP1511">
        <v>0</v>
      </c>
      <c r="AQ1511">
        <v>0</v>
      </c>
      <c r="AR1511">
        <v>141124</v>
      </c>
      <c r="AS1511" t="s">
        <v>3612</v>
      </c>
    </row>
    <row r="1512" spans="1:45" x14ac:dyDescent="0.25">
      <c r="A1512" t="s">
        <v>828</v>
      </c>
      <c r="B1512" t="s">
        <v>1134</v>
      </c>
      <c r="C1512" s="1">
        <v>42921</v>
      </c>
      <c r="D1512" t="s">
        <v>2</v>
      </c>
      <c r="E1512">
        <v>26</v>
      </c>
      <c r="F1512">
        <v>0</v>
      </c>
      <c r="G1512">
        <v>0</v>
      </c>
      <c r="H1512">
        <v>0</v>
      </c>
      <c r="I1512">
        <v>1</v>
      </c>
      <c r="J1512">
        <v>0</v>
      </c>
      <c r="K1512">
        <v>1</v>
      </c>
      <c r="L1512">
        <v>0</v>
      </c>
      <c r="M1512">
        <v>0</v>
      </c>
      <c r="N1512">
        <v>0</v>
      </c>
      <c r="O1512">
        <v>2</v>
      </c>
      <c r="P1512">
        <v>2</v>
      </c>
      <c r="Q1512" t="s">
        <v>3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 t="s">
        <v>7</v>
      </c>
      <c r="AC1512" t="s">
        <v>105</v>
      </c>
      <c r="AD1512" t="s">
        <v>3</v>
      </c>
      <c r="AE1512" t="s">
        <v>1666</v>
      </c>
      <c r="AF1512">
        <v>0</v>
      </c>
      <c r="AG1512" t="s">
        <v>1666</v>
      </c>
      <c r="AH1512" t="s">
        <v>21</v>
      </c>
      <c r="AI1512">
        <v>0</v>
      </c>
      <c r="AJ1512">
        <v>0</v>
      </c>
      <c r="AK1512">
        <v>0</v>
      </c>
      <c r="AL1512" t="s">
        <v>154</v>
      </c>
      <c r="AM1512" t="s">
        <v>12</v>
      </c>
      <c r="AN1512" t="s">
        <v>41</v>
      </c>
      <c r="AO1512" t="s">
        <v>830</v>
      </c>
      <c r="AP1512">
        <v>0</v>
      </c>
      <c r="AQ1512">
        <v>0</v>
      </c>
      <c r="AR1512">
        <v>141125</v>
      </c>
      <c r="AS1512" t="s">
        <v>3613</v>
      </c>
    </row>
    <row r="1513" spans="1:45" x14ac:dyDescent="0.25">
      <c r="A1513" t="s">
        <v>1166</v>
      </c>
      <c r="B1513" t="s">
        <v>1133</v>
      </c>
      <c r="C1513" s="1">
        <v>42917</v>
      </c>
      <c r="D1513" t="s">
        <v>35</v>
      </c>
      <c r="E1513">
        <v>40</v>
      </c>
      <c r="F1513">
        <v>1</v>
      </c>
      <c r="G1513">
        <v>0</v>
      </c>
      <c r="H1513">
        <v>0</v>
      </c>
      <c r="I1513">
        <v>2</v>
      </c>
      <c r="J1513">
        <v>1</v>
      </c>
      <c r="K1513">
        <v>1</v>
      </c>
      <c r="L1513">
        <v>0</v>
      </c>
      <c r="M1513">
        <v>0</v>
      </c>
      <c r="N1513">
        <v>2</v>
      </c>
      <c r="O1513">
        <v>3</v>
      </c>
      <c r="P1513">
        <v>5</v>
      </c>
      <c r="Q1513" t="s">
        <v>133</v>
      </c>
      <c r="R1513" t="s">
        <v>7</v>
      </c>
      <c r="S1513" t="s">
        <v>361</v>
      </c>
      <c r="T1513" t="s">
        <v>133</v>
      </c>
      <c r="U1513" t="s">
        <v>1855</v>
      </c>
      <c r="V1513" t="s">
        <v>1961</v>
      </c>
      <c r="W1513">
        <v>0</v>
      </c>
      <c r="X1513" t="s">
        <v>21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 t="s">
        <v>154</v>
      </c>
      <c r="AM1513" t="s">
        <v>49</v>
      </c>
      <c r="AN1513" t="s">
        <v>13</v>
      </c>
      <c r="AO1513" t="s">
        <v>830</v>
      </c>
      <c r="AP1513" t="s">
        <v>50</v>
      </c>
      <c r="AQ1513" t="s">
        <v>47</v>
      </c>
      <c r="AR1513">
        <v>141128</v>
      </c>
      <c r="AS1513" t="s">
        <v>3614</v>
      </c>
    </row>
    <row r="1514" spans="1:45" x14ac:dyDescent="0.25">
      <c r="A1514" t="s">
        <v>1129</v>
      </c>
      <c r="B1514" t="s">
        <v>1133</v>
      </c>
      <c r="C1514" s="1">
        <v>42914</v>
      </c>
      <c r="D1514" t="s">
        <v>35</v>
      </c>
      <c r="E1514">
        <v>45</v>
      </c>
      <c r="F1514">
        <v>0</v>
      </c>
      <c r="G1514">
        <v>0</v>
      </c>
      <c r="H1514">
        <v>0</v>
      </c>
      <c r="I1514">
        <v>1</v>
      </c>
      <c r="J1514">
        <v>1</v>
      </c>
      <c r="K1514">
        <v>0</v>
      </c>
      <c r="L1514">
        <v>0</v>
      </c>
      <c r="M1514">
        <v>0</v>
      </c>
      <c r="N1514">
        <v>1</v>
      </c>
      <c r="O1514">
        <v>1</v>
      </c>
      <c r="P1514">
        <v>2</v>
      </c>
      <c r="Q1514" t="s">
        <v>133</v>
      </c>
      <c r="R1514" t="s">
        <v>7</v>
      </c>
      <c r="S1514" t="s">
        <v>361</v>
      </c>
      <c r="T1514" t="s">
        <v>136</v>
      </c>
      <c r="U1514" t="s">
        <v>1871</v>
      </c>
      <c r="V1514">
        <v>0</v>
      </c>
      <c r="W1514">
        <v>0</v>
      </c>
      <c r="X1514" t="s">
        <v>21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 t="s">
        <v>427</v>
      </c>
      <c r="AM1514" t="s">
        <v>22</v>
      </c>
      <c r="AN1514" t="s">
        <v>41</v>
      </c>
      <c r="AO1514" t="s">
        <v>14</v>
      </c>
      <c r="AP1514" t="s">
        <v>28</v>
      </c>
      <c r="AQ1514" t="s">
        <v>656</v>
      </c>
      <c r="AR1514">
        <v>141129</v>
      </c>
      <c r="AS1514" t="s">
        <v>3615</v>
      </c>
    </row>
    <row r="1515" spans="1:45" x14ac:dyDescent="0.25">
      <c r="A1515" t="s">
        <v>1129</v>
      </c>
      <c r="B1515" t="s">
        <v>1134</v>
      </c>
      <c r="C1515" s="1">
        <v>42913</v>
      </c>
      <c r="D1515" t="s">
        <v>2</v>
      </c>
      <c r="E1515">
        <v>40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1</v>
      </c>
      <c r="L1515">
        <v>0</v>
      </c>
      <c r="M1515">
        <v>0</v>
      </c>
      <c r="N1515">
        <v>0</v>
      </c>
      <c r="O1515">
        <v>1</v>
      </c>
      <c r="P1515">
        <v>1</v>
      </c>
      <c r="Q1515" t="s">
        <v>133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 t="s">
        <v>7</v>
      </c>
      <c r="AC1515" t="s">
        <v>361</v>
      </c>
      <c r="AD1515" t="s">
        <v>133</v>
      </c>
      <c r="AE1515" t="s">
        <v>1855</v>
      </c>
      <c r="AF1515">
        <v>0</v>
      </c>
      <c r="AG1515" t="s">
        <v>1855</v>
      </c>
      <c r="AH1515" t="s">
        <v>21</v>
      </c>
      <c r="AI1515">
        <v>0</v>
      </c>
      <c r="AJ1515">
        <v>0</v>
      </c>
      <c r="AK1515">
        <v>0</v>
      </c>
      <c r="AL1515" t="s">
        <v>11</v>
      </c>
      <c r="AM1515" t="s">
        <v>818</v>
      </c>
      <c r="AN1515" t="s">
        <v>13</v>
      </c>
      <c r="AO1515" t="s">
        <v>14</v>
      </c>
      <c r="AP1515" t="s">
        <v>28</v>
      </c>
      <c r="AQ1515">
        <v>0</v>
      </c>
      <c r="AR1515">
        <v>141130</v>
      </c>
      <c r="AS1515" t="s">
        <v>3616</v>
      </c>
    </row>
    <row r="1516" spans="1:45" x14ac:dyDescent="0.25">
      <c r="A1516" t="s">
        <v>1129</v>
      </c>
      <c r="B1516" t="s">
        <v>1134</v>
      </c>
      <c r="C1516" s="1">
        <v>42914</v>
      </c>
      <c r="D1516" t="s">
        <v>35</v>
      </c>
      <c r="E1516">
        <v>45</v>
      </c>
      <c r="F1516">
        <v>0</v>
      </c>
      <c r="G1516">
        <v>0</v>
      </c>
      <c r="H1516">
        <v>1</v>
      </c>
      <c r="I1516">
        <v>1</v>
      </c>
      <c r="J1516">
        <v>1</v>
      </c>
      <c r="K1516">
        <v>2</v>
      </c>
      <c r="L1516">
        <v>0</v>
      </c>
      <c r="M1516">
        <v>0</v>
      </c>
      <c r="N1516">
        <v>2</v>
      </c>
      <c r="O1516">
        <v>3</v>
      </c>
      <c r="P1516">
        <v>5</v>
      </c>
      <c r="Q1516" t="s">
        <v>133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 t="s">
        <v>632</v>
      </c>
      <c r="AC1516" t="s">
        <v>636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 t="s">
        <v>21</v>
      </c>
      <c r="AK1516">
        <v>0</v>
      </c>
      <c r="AL1516" t="s">
        <v>427</v>
      </c>
      <c r="AM1516" t="s">
        <v>818</v>
      </c>
      <c r="AN1516" t="s">
        <v>13</v>
      </c>
      <c r="AO1516" t="s">
        <v>904</v>
      </c>
      <c r="AP1516" t="s">
        <v>28</v>
      </c>
      <c r="AQ1516" t="s">
        <v>91</v>
      </c>
      <c r="AR1516">
        <v>141131</v>
      </c>
      <c r="AS1516" t="s">
        <v>3617</v>
      </c>
    </row>
    <row r="1517" spans="1:45" x14ac:dyDescent="0.25">
      <c r="A1517" t="s">
        <v>1129</v>
      </c>
      <c r="B1517" t="s">
        <v>1134</v>
      </c>
      <c r="C1517" s="1">
        <v>42915</v>
      </c>
      <c r="D1517" t="s">
        <v>2</v>
      </c>
      <c r="E1517">
        <v>25</v>
      </c>
      <c r="F1517">
        <v>0</v>
      </c>
      <c r="G1517">
        <v>1</v>
      </c>
      <c r="H1517">
        <v>0</v>
      </c>
      <c r="I1517">
        <v>1</v>
      </c>
      <c r="J1517">
        <v>0</v>
      </c>
      <c r="K1517">
        <v>1</v>
      </c>
      <c r="L1517">
        <v>0</v>
      </c>
      <c r="M1517">
        <v>0</v>
      </c>
      <c r="N1517">
        <v>0</v>
      </c>
      <c r="O1517">
        <v>3</v>
      </c>
      <c r="P1517">
        <v>3</v>
      </c>
      <c r="Q1517" t="s">
        <v>133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 t="s">
        <v>632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 t="s">
        <v>21</v>
      </c>
      <c r="AK1517">
        <v>0</v>
      </c>
      <c r="AL1517" t="s">
        <v>11</v>
      </c>
      <c r="AM1517" t="s">
        <v>818</v>
      </c>
      <c r="AN1517" t="s">
        <v>13</v>
      </c>
      <c r="AO1517" t="s">
        <v>830</v>
      </c>
      <c r="AP1517">
        <v>0</v>
      </c>
      <c r="AQ1517">
        <v>0</v>
      </c>
      <c r="AR1517">
        <v>141132</v>
      </c>
      <c r="AS1517" t="s">
        <v>3618</v>
      </c>
    </row>
    <row r="1518" spans="1:45" x14ac:dyDescent="0.25">
      <c r="A1518" t="s">
        <v>1169</v>
      </c>
      <c r="B1518" t="s">
        <v>1133</v>
      </c>
      <c r="C1518" s="1">
        <v>42919</v>
      </c>
      <c r="D1518" t="s">
        <v>2</v>
      </c>
      <c r="E1518">
        <v>39</v>
      </c>
      <c r="F1518">
        <v>0</v>
      </c>
      <c r="G1518">
        <v>0</v>
      </c>
      <c r="H1518">
        <v>0</v>
      </c>
      <c r="I1518">
        <v>1</v>
      </c>
      <c r="J1518">
        <v>0</v>
      </c>
      <c r="K1518">
        <v>1</v>
      </c>
      <c r="L1518">
        <v>0</v>
      </c>
      <c r="M1518">
        <v>1</v>
      </c>
      <c r="N1518">
        <v>0</v>
      </c>
      <c r="O1518">
        <v>3</v>
      </c>
      <c r="P1518">
        <v>3</v>
      </c>
      <c r="Q1518" t="s">
        <v>133</v>
      </c>
      <c r="R1518" t="s">
        <v>7</v>
      </c>
      <c r="S1518" t="s">
        <v>361</v>
      </c>
      <c r="T1518" t="s">
        <v>133</v>
      </c>
      <c r="U1518" t="s">
        <v>1855</v>
      </c>
      <c r="V1518" t="s">
        <v>2003</v>
      </c>
      <c r="W1518" t="s">
        <v>1169</v>
      </c>
      <c r="X1518" t="s">
        <v>21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 t="s">
        <v>11</v>
      </c>
      <c r="AM1518" t="s">
        <v>49</v>
      </c>
      <c r="AN1518" t="s">
        <v>41</v>
      </c>
      <c r="AO1518" t="s">
        <v>830</v>
      </c>
      <c r="AP1518" t="s">
        <v>50</v>
      </c>
      <c r="AQ1518">
        <v>0</v>
      </c>
      <c r="AR1518">
        <v>141133</v>
      </c>
      <c r="AS1518" t="s">
        <v>3619</v>
      </c>
    </row>
    <row r="1519" spans="1:45" x14ac:dyDescent="0.25">
      <c r="A1519" t="s">
        <v>1129</v>
      </c>
      <c r="B1519" t="s">
        <v>1134</v>
      </c>
      <c r="C1519" s="1">
        <v>42913</v>
      </c>
      <c r="D1519" t="s">
        <v>35</v>
      </c>
      <c r="E1519">
        <v>39</v>
      </c>
      <c r="F1519">
        <v>0</v>
      </c>
      <c r="G1519">
        <v>0</v>
      </c>
      <c r="H1519">
        <v>1</v>
      </c>
      <c r="I1519">
        <v>0</v>
      </c>
      <c r="J1519">
        <v>1</v>
      </c>
      <c r="K1519">
        <v>2</v>
      </c>
      <c r="L1519">
        <v>0</v>
      </c>
      <c r="M1519">
        <v>0</v>
      </c>
      <c r="N1519">
        <v>2</v>
      </c>
      <c r="O1519">
        <v>2</v>
      </c>
      <c r="P1519">
        <v>4</v>
      </c>
      <c r="Q1519" t="s">
        <v>133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 t="s">
        <v>7</v>
      </c>
      <c r="AC1519" t="s">
        <v>361</v>
      </c>
      <c r="AD1519" t="s">
        <v>133</v>
      </c>
      <c r="AE1519" t="s">
        <v>362</v>
      </c>
      <c r="AF1519" t="s">
        <v>1945</v>
      </c>
      <c r="AG1519">
        <v>0</v>
      </c>
      <c r="AH1519" t="s">
        <v>21</v>
      </c>
      <c r="AI1519">
        <v>0</v>
      </c>
      <c r="AJ1519">
        <v>0</v>
      </c>
      <c r="AK1519">
        <v>0</v>
      </c>
      <c r="AL1519" t="s">
        <v>154</v>
      </c>
      <c r="AM1519" t="s">
        <v>22</v>
      </c>
      <c r="AN1519" t="s">
        <v>13</v>
      </c>
      <c r="AO1519" t="s">
        <v>14</v>
      </c>
      <c r="AP1519" t="s">
        <v>28</v>
      </c>
      <c r="AQ1519" t="s">
        <v>690</v>
      </c>
      <c r="AR1519">
        <v>141134</v>
      </c>
      <c r="AS1519" t="s">
        <v>3620</v>
      </c>
    </row>
    <row r="1520" spans="1:45" x14ac:dyDescent="0.25">
      <c r="A1520" t="s">
        <v>1129</v>
      </c>
      <c r="B1520" t="s">
        <v>1134</v>
      </c>
      <c r="C1520" s="1">
        <v>42914</v>
      </c>
      <c r="D1520" t="s">
        <v>35</v>
      </c>
      <c r="E1520">
        <v>31</v>
      </c>
      <c r="F1520">
        <v>1</v>
      </c>
      <c r="G1520">
        <v>1</v>
      </c>
      <c r="H1520">
        <v>0</v>
      </c>
      <c r="I1520">
        <v>2</v>
      </c>
      <c r="J1520">
        <v>2</v>
      </c>
      <c r="K1520">
        <v>2</v>
      </c>
      <c r="L1520">
        <v>0</v>
      </c>
      <c r="M1520">
        <v>0</v>
      </c>
      <c r="N1520">
        <v>3</v>
      </c>
      <c r="O1520">
        <v>5</v>
      </c>
      <c r="P1520">
        <v>8</v>
      </c>
      <c r="Q1520" t="s">
        <v>133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 t="s">
        <v>7</v>
      </c>
      <c r="AC1520" t="s">
        <v>361</v>
      </c>
      <c r="AD1520" t="s">
        <v>133</v>
      </c>
      <c r="AE1520" t="s">
        <v>362</v>
      </c>
      <c r="AF1520">
        <v>0</v>
      </c>
      <c r="AG1520" t="s">
        <v>3561</v>
      </c>
      <c r="AH1520" t="s">
        <v>21</v>
      </c>
      <c r="AI1520">
        <v>0</v>
      </c>
      <c r="AJ1520">
        <v>0</v>
      </c>
      <c r="AK1520">
        <v>0</v>
      </c>
      <c r="AL1520" t="s">
        <v>154</v>
      </c>
      <c r="AM1520" t="s">
        <v>22</v>
      </c>
      <c r="AN1520" t="s">
        <v>41</v>
      </c>
      <c r="AO1520" t="s">
        <v>14</v>
      </c>
      <c r="AP1520" t="s">
        <v>28</v>
      </c>
      <c r="AQ1520">
        <v>0</v>
      </c>
      <c r="AR1520">
        <v>141135</v>
      </c>
      <c r="AS1520" t="s">
        <v>3621</v>
      </c>
    </row>
    <row r="1521" spans="1:45" x14ac:dyDescent="0.25">
      <c r="A1521" t="s">
        <v>1129</v>
      </c>
      <c r="B1521" t="s">
        <v>1134</v>
      </c>
      <c r="C1521" s="1">
        <v>42920</v>
      </c>
      <c r="D1521" t="s">
        <v>2</v>
      </c>
      <c r="E1521">
        <v>40</v>
      </c>
      <c r="F1521">
        <v>0</v>
      </c>
      <c r="G1521">
        <v>1</v>
      </c>
      <c r="H1521">
        <v>2</v>
      </c>
      <c r="I1521">
        <v>1</v>
      </c>
      <c r="J1521">
        <v>1</v>
      </c>
      <c r="K1521">
        <v>1</v>
      </c>
      <c r="L1521">
        <v>0</v>
      </c>
      <c r="M1521">
        <v>0</v>
      </c>
      <c r="N1521">
        <v>3</v>
      </c>
      <c r="O1521">
        <v>3</v>
      </c>
      <c r="P1521">
        <v>6</v>
      </c>
      <c r="Q1521" t="s">
        <v>133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 t="s">
        <v>7</v>
      </c>
      <c r="AC1521" t="s">
        <v>361</v>
      </c>
      <c r="AD1521" t="s">
        <v>133</v>
      </c>
      <c r="AE1521" t="s">
        <v>1855</v>
      </c>
      <c r="AF1521" t="s">
        <v>1965</v>
      </c>
      <c r="AG1521" t="s">
        <v>133</v>
      </c>
      <c r="AH1521" t="s">
        <v>21</v>
      </c>
      <c r="AI1521">
        <v>0</v>
      </c>
      <c r="AJ1521">
        <v>0</v>
      </c>
      <c r="AK1521">
        <v>0</v>
      </c>
      <c r="AL1521" t="s">
        <v>11</v>
      </c>
      <c r="AM1521" t="s">
        <v>40</v>
      </c>
      <c r="AN1521" t="s">
        <v>13</v>
      </c>
      <c r="AO1521" t="s">
        <v>830</v>
      </c>
      <c r="AP1521">
        <v>0</v>
      </c>
      <c r="AQ1521" t="s">
        <v>57</v>
      </c>
      <c r="AR1521">
        <v>141136</v>
      </c>
      <c r="AS1521" t="s">
        <v>3622</v>
      </c>
    </row>
    <row r="1522" spans="1:45" x14ac:dyDescent="0.25">
      <c r="A1522" t="s">
        <v>1129</v>
      </c>
      <c r="B1522" t="s">
        <v>1134</v>
      </c>
      <c r="C1522" s="1">
        <v>42914</v>
      </c>
      <c r="D1522" t="s">
        <v>2</v>
      </c>
      <c r="E1522">
        <v>25</v>
      </c>
      <c r="F1522">
        <v>1</v>
      </c>
      <c r="G1522">
        <v>0</v>
      </c>
      <c r="H1522">
        <v>0</v>
      </c>
      <c r="I1522">
        <v>2</v>
      </c>
      <c r="J1522">
        <v>1</v>
      </c>
      <c r="K1522">
        <v>1</v>
      </c>
      <c r="L1522">
        <v>0</v>
      </c>
      <c r="M1522">
        <v>0</v>
      </c>
      <c r="N1522">
        <v>2</v>
      </c>
      <c r="O1522">
        <v>3</v>
      </c>
      <c r="P1522">
        <v>5</v>
      </c>
      <c r="Q1522" t="s">
        <v>133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 t="s">
        <v>7</v>
      </c>
      <c r="AC1522" t="s">
        <v>361</v>
      </c>
      <c r="AD1522" t="s">
        <v>133</v>
      </c>
      <c r="AE1522" t="s">
        <v>362</v>
      </c>
      <c r="AF1522" t="s">
        <v>1977</v>
      </c>
      <c r="AG1522">
        <v>0</v>
      </c>
      <c r="AH1522" t="s">
        <v>21</v>
      </c>
      <c r="AI1522">
        <v>0</v>
      </c>
      <c r="AJ1522">
        <v>0</v>
      </c>
      <c r="AK1522">
        <v>0</v>
      </c>
      <c r="AL1522" t="s">
        <v>154</v>
      </c>
      <c r="AM1522" t="s">
        <v>71</v>
      </c>
      <c r="AN1522" t="s">
        <v>13</v>
      </c>
      <c r="AO1522" t="s">
        <v>14</v>
      </c>
      <c r="AP1522" t="s">
        <v>15</v>
      </c>
      <c r="AQ1522" t="s">
        <v>964</v>
      </c>
      <c r="AR1522">
        <v>141139</v>
      </c>
      <c r="AS1522" t="s">
        <v>3623</v>
      </c>
    </row>
    <row r="1523" spans="1:45" x14ac:dyDescent="0.25">
      <c r="A1523" t="s">
        <v>1129</v>
      </c>
      <c r="B1523" t="s">
        <v>1134</v>
      </c>
      <c r="C1523" s="1">
        <v>42920</v>
      </c>
      <c r="D1523" t="s">
        <v>35</v>
      </c>
      <c r="E1523">
        <v>45</v>
      </c>
      <c r="F1523">
        <v>0</v>
      </c>
      <c r="G1523">
        <v>0</v>
      </c>
      <c r="H1523">
        <v>0</v>
      </c>
      <c r="I1523">
        <v>0</v>
      </c>
      <c r="J1523">
        <v>1</v>
      </c>
      <c r="K1523">
        <v>1</v>
      </c>
      <c r="L1523">
        <v>0</v>
      </c>
      <c r="M1523">
        <v>0</v>
      </c>
      <c r="N1523">
        <v>1</v>
      </c>
      <c r="O1523">
        <v>1</v>
      </c>
      <c r="P1523">
        <v>2</v>
      </c>
      <c r="Q1523" t="s">
        <v>9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 t="s">
        <v>7</v>
      </c>
      <c r="AC1523" t="s">
        <v>8</v>
      </c>
      <c r="AD1523" t="s">
        <v>9</v>
      </c>
      <c r="AE1523" t="s">
        <v>9</v>
      </c>
      <c r="AF1523">
        <v>0</v>
      </c>
      <c r="AG1523" t="s">
        <v>9</v>
      </c>
      <c r="AH1523" t="s">
        <v>21</v>
      </c>
      <c r="AI1523">
        <v>0</v>
      </c>
      <c r="AJ1523">
        <v>0</v>
      </c>
      <c r="AK1523">
        <v>0</v>
      </c>
      <c r="AL1523" t="s">
        <v>154</v>
      </c>
      <c r="AM1523" t="s">
        <v>40</v>
      </c>
      <c r="AN1523" t="s">
        <v>41</v>
      </c>
      <c r="AO1523" t="s">
        <v>904</v>
      </c>
      <c r="AP1523" t="s">
        <v>28</v>
      </c>
      <c r="AQ1523">
        <v>0</v>
      </c>
      <c r="AR1523">
        <v>141141</v>
      </c>
      <c r="AS1523" t="s">
        <v>3624</v>
      </c>
    </row>
    <row r="1524" spans="1:45" x14ac:dyDescent="0.25">
      <c r="A1524" t="s">
        <v>1129</v>
      </c>
      <c r="B1524" t="s">
        <v>1134</v>
      </c>
      <c r="C1524" s="1">
        <v>42914</v>
      </c>
      <c r="D1524" t="s">
        <v>35</v>
      </c>
      <c r="E1524">
        <v>42</v>
      </c>
      <c r="F1524">
        <v>0</v>
      </c>
      <c r="G1524">
        <v>0</v>
      </c>
      <c r="H1524">
        <v>1</v>
      </c>
      <c r="I1524">
        <v>1</v>
      </c>
      <c r="J1524">
        <v>1</v>
      </c>
      <c r="K1524">
        <v>2</v>
      </c>
      <c r="L1524">
        <v>0</v>
      </c>
      <c r="M1524">
        <v>0</v>
      </c>
      <c r="N1524">
        <v>2</v>
      </c>
      <c r="O1524">
        <v>3</v>
      </c>
      <c r="P1524">
        <v>5</v>
      </c>
      <c r="Q1524" t="s">
        <v>133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 t="s">
        <v>7</v>
      </c>
      <c r="AC1524" t="s">
        <v>361</v>
      </c>
      <c r="AD1524" t="s">
        <v>133</v>
      </c>
      <c r="AE1524" t="s">
        <v>1855</v>
      </c>
      <c r="AF1524" t="s">
        <v>1987</v>
      </c>
      <c r="AG1524">
        <v>0</v>
      </c>
      <c r="AH1524" t="s">
        <v>21</v>
      </c>
      <c r="AI1524">
        <v>0</v>
      </c>
      <c r="AJ1524">
        <v>0</v>
      </c>
      <c r="AK1524">
        <v>0</v>
      </c>
      <c r="AL1524" t="s">
        <v>427</v>
      </c>
      <c r="AM1524" t="s">
        <v>818</v>
      </c>
      <c r="AN1524" t="s">
        <v>41</v>
      </c>
      <c r="AO1524" t="s">
        <v>14</v>
      </c>
      <c r="AP1524" t="s">
        <v>28</v>
      </c>
      <c r="AQ1524">
        <v>0</v>
      </c>
      <c r="AR1524">
        <v>141142</v>
      </c>
      <c r="AS1524" t="s">
        <v>3625</v>
      </c>
    </row>
    <row r="1525" spans="1:45" x14ac:dyDescent="0.25">
      <c r="A1525" t="s">
        <v>1129</v>
      </c>
      <c r="B1525" t="s">
        <v>1134</v>
      </c>
      <c r="C1525" s="1">
        <v>42921</v>
      </c>
      <c r="D1525" t="s">
        <v>2</v>
      </c>
      <c r="E1525">
        <v>30</v>
      </c>
      <c r="F1525">
        <v>0</v>
      </c>
      <c r="G1525">
        <v>0</v>
      </c>
      <c r="H1525">
        <v>2</v>
      </c>
      <c r="I1525">
        <v>0</v>
      </c>
      <c r="J1525">
        <v>1</v>
      </c>
      <c r="K1525">
        <v>1</v>
      </c>
      <c r="L1525">
        <v>0</v>
      </c>
      <c r="M1525">
        <v>0</v>
      </c>
      <c r="N1525">
        <v>3</v>
      </c>
      <c r="O1525">
        <v>1</v>
      </c>
      <c r="P1525">
        <v>4</v>
      </c>
      <c r="Q1525" t="s">
        <v>133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 t="s">
        <v>7</v>
      </c>
      <c r="AC1525" t="s">
        <v>361</v>
      </c>
      <c r="AD1525" t="s">
        <v>133</v>
      </c>
      <c r="AE1525" t="s">
        <v>1855</v>
      </c>
      <c r="AF1525" t="s">
        <v>1987</v>
      </c>
      <c r="AG1525" t="s">
        <v>133</v>
      </c>
      <c r="AH1525" t="s">
        <v>21</v>
      </c>
      <c r="AI1525">
        <v>0</v>
      </c>
      <c r="AJ1525">
        <v>0</v>
      </c>
      <c r="AK1525">
        <v>0</v>
      </c>
      <c r="AL1525" t="s">
        <v>11</v>
      </c>
      <c r="AM1525" t="s">
        <v>818</v>
      </c>
      <c r="AN1525" t="s">
        <v>13</v>
      </c>
      <c r="AO1525" t="s">
        <v>830</v>
      </c>
      <c r="AP1525">
        <v>0</v>
      </c>
      <c r="AQ1525">
        <v>0</v>
      </c>
      <c r="AR1525">
        <v>141143</v>
      </c>
      <c r="AS1525" t="s">
        <v>3626</v>
      </c>
    </row>
    <row r="1526" spans="1:45" x14ac:dyDescent="0.25">
      <c r="A1526" t="s">
        <v>1166</v>
      </c>
      <c r="B1526" t="s">
        <v>1134</v>
      </c>
      <c r="C1526" s="1">
        <v>42917</v>
      </c>
      <c r="D1526" t="s">
        <v>35</v>
      </c>
      <c r="E1526">
        <v>39</v>
      </c>
      <c r="F1526">
        <v>0</v>
      </c>
      <c r="G1526">
        <v>1</v>
      </c>
      <c r="H1526">
        <v>0</v>
      </c>
      <c r="I1526">
        <v>1</v>
      </c>
      <c r="J1526">
        <v>1</v>
      </c>
      <c r="K1526">
        <v>1</v>
      </c>
      <c r="L1526">
        <v>1</v>
      </c>
      <c r="M1526">
        <v>0</v>
      </c>
      <c r="N1526">
        <v>2</v>
      </c>
      <c r="O1526">
        <v>3</v>
      </c>
      <c r="P1526">
        <v>5</v>
      </c>
      <c r="Q1526" t="s">
        <v>133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 t="s">
        <v>7</v>
      </c>
      <c r="AC1526" t="s">
        <v>361</v>
      </c>
      <c r="AD1526" t="s">
        <v>133</v>
      </c>
      <c r="AE1526" t="s">
        <v>1855</v>
      </c>
      <c r="AF1526" t="s">
        <v>2003</v>
      </c>
      <c r="AG1526" t="s">
        <v>1169</v>
      </c>
      <c r="AH1526" t="s">
        <v>21</v>
      </c>
      <c r="AI1526">
        <v>0</v>
      </c>
      <c r="AJ1526">
        <v>0</v>
      </c>
      <c r="AK1526">
        <v>0</v>
      </c>
      <c r="AL1526" t="s">
        <v>154</v>
      </c>
      <c r="AM1526" t="s">
        <v>40</v>
      </c>
      <c r="AN1526" t="s">
        <v>13</v>
      </c>
      <c r="AO1526" t="s">
        <v>830</v>
      </c>
      <c r="AP1526" t="s">
        <v>50</v>
      </c>
      <c r="AQ1526" t="s">
        <v>47</v>
      </c>
      <c r="AR1526">
        <v>141144</v>
      </c>
      <c r="AS1526" t="s">
        <v>3627</v>
      </c>
    </row>
    <row r="1527" spans="1:45" x14ac:dyDescent="0.25">
      <c r="A1527" t="s">
        <v>1129</v>
      </c>
      <c r="B1527" t="s">
        <v>1134</v>
      </c>
      <c r="C1527" s="1">
        <v>42914</v>
      </c>
      <c r="D1527" t="s">
        <v>2</v>
      </c>
      <c r="E1527">
        <v>30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2</v>
      </c>
      <c r="L1527">
        <v>0</v>
      </c>
      <c r="M1527">
        <v>0</v>
      </c>
      <c r="N1527">
        <v>0</v>
      </c>
      <c r="O1527">
        <v>2</v>
      </c>
      <c r="P1527">
        <v>2</v>
      </c>
      <c r="Q1527" t="s">
        <v>133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 t="s">
        <v>7</v>
      </c>
      <c r="AC1527" t="s">
        <v>361</v>
      </c>
      <c r="AD1527" t="s">
        <v>133</v>
      </c>
      <c r="AE1527" t="s">
        <v>362</v>
      </c>
      <c r="AF1527">
        <v>0</v>
      </c>
      <c r="AG1527" t="s">
        <v>3561</v>
      </c>
      <c r="AH1527" t="s">
        <v>21</v>
      </c>
      <c r="AI1527">
        <v>0</v>
      </c>
      <c r="AJ1527">
        <v>0</v>
      </c>
      <c r="AK1527">
        <v>0</v>
      </c>
      <c r="AL1527" t="s">
        <v>427</v>
      </c>
      <c r="AM1527" t="s">
        <v>818</v>
      </c>
      <c r="AN1527" t="s">
        <v>41</v>
      </c>
      <c r="AO1527" t="s">
        <v>14</v>
      </c>
      <c r="AP1527" t="s">
        <v>28</v>
      </c>
      <c r="AQ1527">
        <v>0</v>
      </c>
      <c r="AR1527">
        <v>141145</v>
      </c>
      <c r="AS1527" t="s">
        <v>3628</v>
      </c>
    </row>
    <row r="1528" spans="1:45" x14ac:dyDescent="0.25">
      <c r="A1528" t="s">
        <v>1129</v>
      </c>
      <c r="B1528" t="s">
        <v>1134</v>
      </c>
      <c r="C1528" s="1">
        <v>42915</v>
      </c>
      <c r="D1528" t="s">
        <v>35</v>
      </c>
      <c r="E1528">
        <v>31</v>
      </c>
      <c r="F1528">
        <v>1</v>
      </c>
      <c r="G1528">
        <v>0</v>
      </c>
      <c r="H1528">
        <v>1</v>
      </c>
      <c r="I1528">
        <v>0</v>
      </c>
      <c r="J1528">
        <v>1</v>
      </c>
      <c r="K1528">
        <v>1</v>
      </c>
      <c r="L1528">
        <v>0</v>
      </c>
      <c r="M1528">
        <v>0</v>
      </c>
      <c r="N1528">
        <v>3</v>
      </c>
      <c r="O1528">
        <v>1</v>
      </c>
      <c r="P1528">
        <v>4</v>
      </c>
      <c r="Q1528" t="s">
        <v>133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 t="s">
        <v>7</v>
      </c>
      <c r="AC1528" t="s">
        <v>361</v>
      </c>
      <c r="AD1528" t="s">
        <v>133</v>
      </c>
      <c r="AE1528" t="s">
        <v>1855</v>
      </c>
      <c r="AF1528" t="s">
        <v>1987</v>
      </c>
      <c r="AG1528">
        <v>0</v>
      </c>
      <c r="AH1528" t="s">
        <v>21</v>
      </c>
      <c r="AI1528">
        <v>0</v>
      </c>
      <c r="AJ1528">
        <v>0</v>
      </c>
      <c r="AK1528">
        <v>0</v>
      </c>
      <c r="AL1528" t="s">
        <v>427</v>
      </c>
      <c r="AM1528" t="s">
        <v>818</v>
      </c>
      <c r="AN1528" t="s">
        <v>41</v>
      </c>
      <c r="AO1528" t="s">
        <v>14</v>
      </c>
      <c r="AP1528" t="s">
        <v>28</v>
      </c>
      <c r="AQ1528" t="s">
        <v>47</v>
      </c>
      <c r="AR1528">
        <v>141146</v>
      </c>
      <c r="AS1528" t="s">
        <v>3629</v>
      </c>
    </row>
    <row r="1529" spans="1:45" x14ac:dyDescent="0.25">
      <c r="A1529" t="s">
        <v>1166</v>
      </c>
      <c r="B1529" t="s">
        <v>1134</v>
      </c>
      <c r="C1529" s="1">
        <v>42919</v>
      </c>
      <c r="D1529" t="s">
        <v>2</v>
      </c>
      <c r="E1529">
        <v>39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1</v>
      </c>
      <c r="L1529">
        <v>1</v>
      </c>
      <c r="M1529">
        <v>0</v>
      </c>
      <c r="N1529">
        <v>1</v>
      </c>
      <c r="O1529">
        <v>1</v>
      </c>
      <c r="P1529">
        <v>2</v>
      </c>
      <c r="Q1529" t="s">
        <v>133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 t="s">
        <v>7</v>
      </c>
      <c r="AC1529" t="s">
        <v>361</v>
      </c>
      <c r="AD1529" t="s">
        <v>133</v>
      </c>
      <c r="AE1529" t="s">
        <v>1855</v>
      </c>
      <c r="AF1529" t="s">
        <v>1973</v>
      </c>
      <c r="AG1529">
        <v>0</v>
      </c>
      <c r="AH1529" t="s">
        <v>21</v>
      </c>
      <c r="AI1529">
        <v>0</v>
      </c>
      <c r="AJ1529">
        <v>0</v>
      </c>
      <c r="AK1529">
        <v>0</v>
      </c>
      <c r="AL1529">
        <v>0</v>
      </c>
      <c r="AM1529" t="s">
        <v>40</v>
      </c>
      <c r="AN1529" t="s">
        <v>41</v>
      </c>
      <c r="AO1529" t="s">
        <v>830</v>
      </c>
      <c r="AP1529" t="s">
        <v>50</v>
      </c>
      <c r="AQ1529">
        <v>0</v>
      </c>
      <c r="AR1529">
        <v>141147</v>
      </c>
      <c r="AS1529" t="s">
        <v>3630</v>
      </c>
    </row>
    <row r="1530" spans="1:45" x14ac:dyDescent="0.25">
      <c r="A1530" t="s">
        <v>1129</v>
      </c>
      <c r="B1530" t="s">
        <v>1133</v>
      </c>
      <c r="C1530" s="1">
        <v>42919</v>
      </c>
      <c r="D1530" t="s">
        <v>2</v>
      </c>
      <c r="E1530">
        <v>55</v>
      </c>
      <c r="F1530">
        <v>0</v>
      </c>
      <c r="G1530">
        <v>1</v>
      </c>
      <c r="H1530">
        <v>1</v>
      </c>
      <c r="I1530">
        <v>2</v>
      </c>
      <c r="J1530">
        <v>0</v>
      </c>
      <c r="K1530">
        <v>2</v>
      </c>
      <c r="L1530">
        <v>0</v>
      </c>
      <c r="M1530">
        <v>0</v>
      </c>
      <c r="N1530">
        <v>1</v>
      </c>
      <c r="O1530">
        <v>5</v>
      </c>
      <c r="P1530">
        <v>6</v>
      </c>
      <c r="Q1530" t="s">
        <v>133</v>
      </c>
      <c r="R1530" t="s">
        <v>7</v>
      </c>
      <c r="S1530" t="s">
        <v>361</v>
      </c>
      <c r="T1530" t="s">
        <v>133</v>
      </c>
      <c r="U1530" t="s">
        <v>1855</v>
      </c>
      <c r="V1530">
        <v>0</v>
      </c>
      <c r="W1530" t="s">
        <v>1855</v>
      </c>
      <c r="X1530" t="s">
        <v>21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 t="s">
        <v>11</v>
      </c>
      <c r="AM1530" t="s">
        <v>49</v>
      </c>
      <c r="AN1530" t="s">
        <v>13</v>
      </c>
      <c r="AO1530" t="s">
        <v>830</v>
      </c>
      <c r="AP1530">
        <v>0</v>
      </c>
      <c r="AQ1530" t="s">
        <v>47</v>
      </c>
      <c r="AR1530">
        <v>141148</v>
      </c>
      <c r="AS1530" t="s">
        <v>3631</v>
      </c>
    </row>
    <row r="1531" spans="1:45" x14ac:dyDescent="0.25">
      <c r="A1531" t="s">
        <v>1129</v>
      </c>
      <c r="B1531" t="s">
        <v>1133</v>
      </c>
      <c r="C1531" s="1">
        <v>42921</v>
      </c>
      <c r="D1531" t="s">
        <v>35</v>
      </c>
      <c r="E1531">
        <v>45</v>
      </c>
      <c r="F1531">
        <v>1</v>
      </c>
      <c r="G1531">
        <v>1</v>
      </c>
      <c r="H1531">
        <v>0</v>
      </c>
      <c r="I1531">
        <v>2</v>
      </c>
      <c r="J1531">
        <v>1</v>
      </c>
      <c r="K1531">
        <v>1</v>
      </c>
      <c r="L1531">
        <v>0</v>
      </c>
      <c r="M1531">
        <v>0</v>
      </c>
      <c r="N1531">
        <v>2</v>
      </c>
      <c r="O1531">
        <v>4</v>
      </c>
      <c r="P1531">
        <v>6</v>
      </c>
      <c r="Q1531" t="s">
        <v>133</v>
      </c>
      <c r="R1531" t="s">
        <v>7</v>
      </c>
      <c r="S1531" t="s">
        <v>361</v>
      </c>
      <c r="T1531" t="s">
        <v>133</v>
      </c>
      <c r="U1531" t="s">
        <v>1855</v>
      </c>
      <c r="V1531">
        <v>0</v>
      </c>
      <c r="W1531" t="s">
        <v>1855</v>
      </c>
      <c r="X1531" t="s">
        <v>21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 t="s">
        <v>11</v>
      </c>
      <c r="AM1531" t="s">
        <v>49</v>
      </c>
      <c r="AN1531" t="s">
        <v>13</v>
      </c>
      <c r="AO1531" t="s">
        <v>830</v>
      </c>
      <c r="AP1531">
        <v>0</v>
      </c>
      <c r="AQ1531" t="s">
        <v>47</v>
      </c>
      <c r="AR1531">
        <v>141149</v>
      </c>
      <c r="AS1531" t="s">
        <v>3632</v>
      </c>
    </row>
    <row r="1532" spans="1:45" x14ac:dyDescent="0.25">
      <c r="A1532" t="s">
        <v>1160</v>
      </c>
      <c r="B1532" t="s">
        <v>1133</v>
      </c>
      <c r="C1532" s="1">
        <v>42913</v>
      </c>
      <c r="D1532" t="s">
        <v>35</v>
      </c>
      <c r="E1532">
        <v>35</v>
      </c>
      <c r="F1532">
        <v>0</v>
      </c>
      <c r="G1532">
        <v>1</v>
      </c>
      <c r="H1532">
        <v>0</v>
      </c>
      <c r="I1532">
        <v>0</v>
      </c>
      <c r="J1532">
        <v>1</v>
      </c>
      <c r="K1532">
        <v>1</v>
      </c>
      <c r="L1532">
        <v>0</v>
      </c>
      <c r="M1532">
        <v>0</v>
      </c>
      <c r="N1532">
        <v>1</v>
      </c>
      <c r="O1532">
        <v>2</v>
      </c>
      <c r="P1532">
        <v>3</v>
      </c>
      <c r="Q1532" t="s">
        <v>133</v>
      </c>
      <c r="R1532" t="s">
        <v>7</v>
      </c>
      <c r="S1532" t="s">
        <v>361</v>
      </c>
      <c r="T1532" t="s">
        <v>133</v>
      </c>
      <c r="U1532" t="s">
        <v>362</v>
      </c>
      <c r="V1532" t="s">
        <v>1977</v>
      </c>
      <c r="W1532">
        <v>0</v>
      </c>
      <c r="X1532" t="s">
        <v>21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 t="s">
        <v>427</v>
      </c>
      <c r="AM1532" t="s">
        <v>49</v>
      </c>
      <c r="AN1532" t="s">
        <v>13</v>
      </c>
      <c r="AO1532" t="s">
        <v>830</v>
      </c>
      <c r="AP1532">
        <v>0</v>
      </c>
      <c r="AQ1532">
        <v>0</v>
      </c>
      <c r="AR1532">
        <v>141150</v>
      </c>
      <c r="AS1532" t="s">
        <v>3633</v>
      </c>
    </row>
    <row r="1533" spans="1:45" x14ac:dyDescent="0.25">
      <c r="A1533" t="s">
        <v>1129</v>
      </c>
      <c r="B1533" t="s">
        <v>1133</v>
      </c>
      <c r="C1533" s="1">
        <v>42919</v>
      </c>
      <c r="D1533" t="s">
        <v>35</v>
      </c>
      <c r="E1533">
        <v>35</v>
      </c>
      <c r="F1533">
        <v>0</v>
      </c>
      <c r="G1533">
        <v>0</v>
      </c>
      <c r="H1533">
        <v>1</v>
      </c>
      <c r="I1533">
        <v>0</v>
      </c>
      <c r="J1533">
        <v>0</v>
      </c>
      <c r="K1533">
        <v>1</v>
      </c>
      <c r="L1533">
        <v>0</v>
      </c>
      <c r="M1533">
        <v>0</v>
      </c>
      <c r="N1533">
        <v>1</v>
      </c>
      <c r="O1533">
        <v>1</v>
      </c>
      <c r="P1533">
        <v>2</v>
      </c>
      <c r="Q1533" t="s">
        <v>133</v>
      </c>
      <c r="R1533" t="s">
        <v>7</v>
      </c>
      <c r="S1533" t="s">
        <v>361</v>
      </c>
      <c r="T1533" t="s">
        <v>133</v>
      </c>
      <c r="U1533" t="s">
        <v>1855</v>
      </c>
      <c r="V1533">
        <v>0</v>
      </c>
      <c r="W1533" t="s">
        <v>1855</v>
      </c>
      <c r="X1533" t="s">
        <v>21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 t="s">
        <v>11</v>
      </c>
      <c r="AM1533" t="s">
        <v>49</v>
      </c>
      <c r="AN1533" t="s">
        <v>13</v>
      </c>
      <c r="AO1533" t="s">
        <v>830</v>
      </c>
      <c r="AP1533">
        <v>0</v>
      </c>
      <c r="AQ1533">
        <v>0</v>
      </c>
      <c r="AR1533">
        <v>141151</v>
      </c>
      <c r="AS1533" t="s">
        <v>3634</v>
      </c>
    </row>
    <row r="1534" spans="1:45" x14ac:dyDescent="0.25">
      <c r="A1534" t="s">
        <v>1160</v>
      </c>
      <c r="B1534" t="s">
        <v>1133</v>
      </c>
      <c r="C1534" s="1">
        <v>42915</v>
      </c>
      <c r="D1534" t="s">
        <v>2</v>
      </c>
      <c r="E1534">
        <v>70</v>
      </c>
      <c r="F1534">
        <v>0</v>
      </c>
      <c r="G1534">
        <v>0</v>
      </c>
      <c r="H1534">
        <v>2</v>
      </c>
      <c r="I1534">
        <v>1</v>
      </c>
      <c r="J1534">
        <v>1</v>
      </c>
      <c r="K1534">
        <v>1</v>
      </c>
      <c r="L1534">
        <v>0</v>
      </c>
      <c r="M1534">
        <v>1</v>
      </c>
      <c r="N1534">
        <v>3</v>
      </c>
      <c r="O1534">
        <v>3</v>
      </c>
      <c r="P1534">
        <v>6</v>
      </c>
      <c r="Q1534" t="s">
        <v>133</v>
      </c>
      <c r="R1534" t="s">
        <v>7</v>
      </c>
      <c r="S1534" t="s">
        <v>361</v>
      </c>
      <c r="T1534" t="s">
        <v>133</v>
      </c>
      <c r="U1534" t="s">
        <v>362</v>
      </c>
      <c r="V1534" t="s">
        <v>1977</v>
      </c>
      <c r="W1534">
        <v>0</v>
      </c>
      <c r="X1534" t="s">
        <v>21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 t="s">
        <v>11</v>
      </c>
      <c r="AM1534" t="s">
        <v>49</v>
      </c>
      <c r="AN1534" t="s">
        <v>41</v>
      </c>
      <c r="AO1534" t="s">
        <v>14</v>
      </c>
      <c r="AP1534" t="s">
        <v>28</v>
      </c>
      <c r="AQ1534">
        <v>0</v>
      </c>
      <c r="AR1534">
        <v>141152</v>
      </c>
      <c r="AS1534" t="s">
        <v>3635</v>
      </c>
    </row>
    <row r="1535" spans="1:45" x14ac:dyDescent="0.25">
      <c r="A1535" t="s">
        <v>1129</v>
      </c>
      <c r="B1535" t="s">
        <v>1133</v>
      </c>
      <c r="C1535" s="1">
        <v>42919</v>
      </c>
      <c r="D1535" t="s">
        <v>2</v>
      </c>
      <c r="E1535">
        <v>27</v>
      </c>
      <c r="F1535">
        <v>1</v>
      </c>
      <c r="G1535">
        <v>0</v>
      </c>
      <c r="H1535">
        <v>0</v>
      </c>
      <c r="I1535">
        <v>1</v>
      </c>
      <c r="J1535">
        <v>0</v>
      </c>
      <c r="K1535">
        <v>1</v>
      </c>
      <c r="L1535">
        <v>0</v>
      </c>
      <c r="M1535">
        <v>0</v>
      </c>
      <c r="N1535">
        <v>1</v>
      </c>
      <c r="O1535">
        <v>2</v>
      </c>
      <c r="P1535">
        <v>3</v>
      </c>
      <c r="Q1535" t="s">
        <v>133</v>
      </c>
      <c r="R1535" t="s">
        <v>7</v>
      </c>
      <c r="S1535" t="s">
        <v>361</v>
      </c>
      <c r="T1535" t="s">
        <v>133</v>
      </c>
      <c r="U1535">
        <v>0</v>
      </c>
      <c r="V1535">
        <v>0</v>
      </c>
      <c r="W1535" t="s">
        <v>3636</v>
      </c>
      <c r="X1535" t="s">
        <v>21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 t="s">
        <v>11</v>
      </c>
      <c r="AM1535" t="s">
        <v>49</v>
      </c>
      <c r="AN1535" t="s">
        <v>13</v>
      </c>
      <c r="AO1535" t="s">
        <v>830</v>
      </c>
      <c r="AP1535">
        <v>0</v>
      </c>
      <c r="AQ1535">
        <v>0</v>
      </c>
      <c r="AR1535">
        <v>141261</v>
      </c>
      <c r="AS1535" t="s">
        <v>3637</v>
      </c>
    </row>
    <row r="1536" spans="1:45" x14ac:dyDescent="0.25">
      <c r="A1536" t="s">
        <v>1158</v>
      </c>
      <c r="B1536" t="s">
        <v>1134</v>
      </c>
      <c r="C1536" s="1">
        <v>42920</v>
      </c>
      <c r="D1536" t="s">
        <v>2</v>
      </c>
      <c r="E1536">
        <v>40</v>
      </c>
      <c r="F1536">
        <v>0</v>
      </c>
      <c r="G1536">
        <v>0</v>
      </c>
      <c r="H1536">
        <v>1</v>
      </c>
      <c r="I1536">
        <v>2</v>
      </c>
      <c r="J1536">
        <v>0</v>
      </c>
      <c r="K1536">
        <v>1</v>
      </c>
      <c r="L1536">
        <v>1</v>
      </c>
      <c r="M1536">
        <v>1</v>
      </c>
      <c r="N1536">
        <v>2</v>
      </c>
      <c r="O1536">
        <v>4</v>
      </c>
      <c r="P1536">
        <v>6</v>
      </c>
      <c r="Q1536" t="s">
        <v>133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 t="s">
        <v>7</v>
      </c>
      <c r="AC1536" t="s">
        <v>361</v>
      </c>
      <c r="AD1536" t="s">
        <v>133</v>
      </c>
      <c r="AE1536" t="s">
        <v>1855</v>
      </c>
      <c r="AF1536" t="s">
        <v>1955</v>
      </c>
      <c r="AG1536" t="s">
        <v>1158</v>
      </c>
      <c r="AH1536" t="s">
        <v>21</v>
      </c>
      <c r="AI1536">
        <v>0</v>
      </c>
      <c r="AJ1536">
        <v>0</v>
      </c>
      <c r="AK1536">
        <v>0</v>
      </c>
      <c r="AL1536" t="s">
        <v>11</v>
      </c>
      <c r="AM1536" t="s">
        <v>22</v>
      </c>
      <c r="AN1536" t="s">
        <v>13</v>
      </c>
      <c r="AO1536" t="s">
        <v>830</v>
      </c>
      <c r="AP1536">
        <v>0</v>
      </c>
      <c r="AQ1536" t="s">
        <v>3638</v>
      </c>
      <c r="AR1536">
        <v>141262</v>
      </c>
      <c r="AS1536" t="s">
        <v>3639</v>
      </c>
    </row>
    <row r="1537" spans="1:45" x14ac:dyDescent="0.25">
      <c r="A1537" t="s">
        <v>1129</v>
      </c>
      <c r="B1537" t="s">
        <v>1133</v>
      </c>
      <c r="C1537" s="1">
        <v>42921</v>
      </c>
      <c r="D1537" t="s">
        <v>2</v>
      </c>
      <c r="E1537">
        <v>40</v>
      </c>
      <c r="F1537">
        <v>0</v>
      </c>
      <c r="G1537">
        <v>0</v>
      </c>
      <c r="H1537">
        <v>1</v>
      </c>
      <c r="I1537">
        <v>1</v>
      </c>
      <c r="J1537">
        <v>1</v>
      </c>
      <c r="K1537">
        <v>1</v>
      </c>
      <c r="L1537">
        <v>0</v>
      </c>
      <c r="M1537">
        <v>0</v>
      </c>
      <c r="N1537">
        <v>2</v>
      </c>
      <c r="O1537">
        <v>2</v>
      </c>
      <c r="P1537">
        <v>4</v>
      </c>
      <c r="Q1537" t="s">
        <v>133</v>
      </c>
      <c r="R1537" t="s">
        <v>7</v>
      </c>
      <c r="S1537" t="s">
        <v>361</v>
      </c>
      <c r="T1537" t="s">
        <v>133</v>
      </c>
      <c r="U1537" t="s">
        <v>1855</v>
      </c>
      <c r="V1537">
        <v>0</v>
      </c>
      <c r="W1537" t="s">
        <v>1855</v>
      </c>
      <c r="X1537" t="s">
        <v>21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 t="s">
        <v>11</v>
      </c>
      <c r="AM1537" t="s">
        <v>49</v>
      </c>
      <c r="AN1537" t="s">
        <v>13</v>
      </c>
      <c r="AO1537" t="s">
        <v>830</v>
      </c>
      <c r="AP1537">
        <v>0</v>
      </c>
      <c r="AQ1537" t="s">
        <v>29</v>
      </c>
      <c r="AR1537">
        <v>141263</v>
      </c>
      <c r="AS1537" t="s">
        <v>3640</v>
      </c>
    </row>
    <row r="1538" spans="1:45" x14ac:dyDescent="0.25">
      <c r="A1538" t="s">
        <v>1158</v>
      </c>
      <c r="B1538" t="s">
        <v>1134</v>
      </c>
      <c r="C1538" s="1">
        <v>42921</v>
      </c>
      <c r="D1538" t="s">
        <v>2</v>
      </c>
      <c r="E1538">
        <v>60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1</v>
      </c>
      <c r="N1538">
        <v>0</v>
      </c>
      <c r="O1538">
        <v>1</v>
      </c>
      <c r="P1538">
        <v>1</v>
      </c>
      <c r="Q1538" t="s">
        <v>133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 t="s">
        <v>7</v>
      </c>
      <c r="AC1538" t="s">
        <v>361</v>
      </c>
      <c r="AD1538" t="s">
        <v>133</v>
      </c>
      <c r="AE1538" t="s">
        <v>1855</v>
      </c>
      <c r="AF1538" t="s">
        <v>1955</v>
      </c>
      <c r="AG1538" t="s">
        <v>1158</v>
      </c>
      <c r="AH1538" t="s">
        <v>21</v>
      </c>
      <c r="AI1538">
        <v>0</v>
      </c>
      <c r="AJ1538">
        <v>0</v>
      </c>
      <c r="AK1538">
        <v>0</v>
      </c>
      <c r="AL1538" t="s">
        <v>11</v>
      </c>
      <c r="AM1538" t="s">
        <v>12</v>
      </c>
      <c r="AN1538" t="s">
        <v>13</v>
      </c>
      <c r="AO1538" t="s">
        <v>830</v>
      </c>
      <c r="AP1538">
        <v>0</v>
      </c>
      <c r="AQ1538" t="s">
        <v>3641</v>
      </c>
      <c r="AR1538">
        <v>141264</v>
      </c>
      <c r="AS1538" t="s">
        <v>3642</v>
      </c>
    </row>
    <row r="1539" spans="1:45" x14ac:dyDescent="0.25">
      <c r="A1539" t="s">
        <v>1158</v>
      </c>
      <c r="B1539" t="s">
        <v>1134</v>
      </c>
      <c r="C1539" s="1">
        <v>42916</v>
      </c>
      <c r="D1539" t="s">
        <v>35</v>
      </c>
      <c r="E1539">
        <v>45</v>
      </c>
      <c r="F1539">
        <v>0</v>
      </c>
      <c r="G1539">
        <v>0</v>
      </c>
      <c r="H1539">
        <v>0</v>
      </c>
      <c r="I1539">
        <v>0</v>
      </c>
      <c r="J1539">
        <v>1</v>
      </c>
      <c r="K1539">
        <v>1</v>
      </c>
      <c r="L1539">
        <v>0</v>
      </c>
      <c r="M1539">
        <v>0</v>
      </c>
      <c r="N1539">
        <v>1</v>
      </c>
      <c r="O1539">
        <v>1</v>
      </c>
      <c r="P1539">
        <v>2</v>
      </c>
      <c r="Q1539" t="s">
        <v>133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 t="s">
        <v>7</v>
      </c>
      <c r="AC1539" t="s">
        <v>361</v>
      </c>
      <c r="AD1539" t="s">
        <v>133</v>
      </c>
      <c r="AE1539" t="s">
        <v>1855</v>
      </c>
      <c r="AF1539" t="s">
        <v>1955</v>
      </c>
      <c r="AG1539" t="s">
        <v>1158</v>
      </c>
      <c r="AH1539" t="s">
        <v>21</v>
      </c>
      <c r="AI1539">
        <v>0</v>
      </c>
      <c r="AJ1539">
        <v>0</v>
      </c>
      <c r="AK1539">
        <v>0</v>
      </c>
      <c r="AL1539" t="s">
        <v>11</v>
      </c>
      <c r="AM1539" t="s">
        <v>22</v>
      </c>
      <c r="AN1539" t="s">
        <v>41</v>
      </c>
      <c r="AO1539" t="s">
        <v>14</v>
      </c>
      <c r="AP1539" t="s">
        <v>28</v>
      </c>
      <c r="AQ1539" t="s">
        <v>29</v>
      </c>
      <c r="AR1539">
        <v>141265</v>
      </c>
      <c r="AS1539" t="s">
        <v>3643</v>
      </c>
    </row>
    <row r="1540" spans="1:45" x14ac:dyDescent="0.25">
      <c r="A1540" t="s">
        <v>1129</v>
      </c>
      <c r="B1540" t="s">
        <v>1134</v>
      </c>
      <c r="C1540" s="1">
        <v>42917</v>
      </c>
      <c r="D1540" t="s">
        <v>35</v>
      </c>
      <c r="E1540">
        <v>31</v>
      </c>
      <c r="F1540">
        <v>1</v>
      </c>
      <c r="G1540">
        <v>1</v>
      </c>
      <c r="H1540">
        <v>1</v>
      </c>
      <c r="I1540">
        <v>1</v>
      </c>
      <c r="J1540">
        <v>2</v>
      </c>
      <c r="K1540">
        <v>1</v>
      </c>
      <c r="L1540">
        <v>0</v>
      </c>
      <c r="M1540">
        <v>0</v>
      </c>
      <c r="N1540">
        <v>4</v>
      </c>
      <c r="O1540">
        <v>3</v>
      </c>
      <c r="P1540">
        <v>7</v>
      </c>
      <c r="Q1540" t="s">
        <v>133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 t="s">
        <v>7</v>
      </c>
      <c r="AC1540" t="s">
        <v>361</v>
      </c>
      <c r="AD1540" t="s">
        <v>133</v>
      </c>
      <c r="AE1540" t="s">
        <v>1855</v>
      </c>
      <c r="AF1540">
        <v>0</v>
      </c>
      <c r="AG1540" t="s">
        <v>1855</v>
      </c>
      <c r="AH1540" t="s">
        <v>21</v>
      </c>
      <c r="AI1540">
        <v>0</v>
      </c>
      <c r="AJ1540">
        <v>0</v>
      </c>
      <c r="AK1540">
        <v>0</v>
      </c>
      <c r="AL1540" t="s">
        <v>11</v>
      </c>
      <c r="AM1540" t="s">
        <v>818</v>
      </c>
      <c r="AN1540" t="s">
        <v>13</v>
      </c>
      <c r="AO1540" t="s">
        <v>830</v>
      </c>
      <c r="AP1540">
        <v>0</v>
      </c>
      <c r="AQ1540" t="s">
        <v>47</v>
      </c>
      <c r="AR1540">
        <v>141266</v>
      </c>
      <c r="AS1540" t="s">
        <v>3644</v>
      </c>
    </row>
    <row r="1541" spans="1:45" x14ac:dyDescent="0.25">
      <c r="A1541" t="s">
        <v>1158</v>
      </c>
      <c r="B1541" t="s">
        <v>1134</v>
      </c>
      <c r="C1541" s="1">
        <v>42918</v>
      </c>
      <c r="D1541" t="s">
        <v>35</v>
      </c>
      <c r="E1541">
        <v>27</v>
      </c>
      <c r="F1541">
        <v>0</v>
      </c>
      <c r="G1541">
        <v>0</v>
      </c>
      <c r="H1541">
        <v>1</v>
      </c>
      <c r="I1541">
        <v>2</v>
      </c>
      <c r="J1541">
        <v>1</v>
      </c>
      <c r="K1541">
        <v>1</v>
      </c>
      <c r="L1541">
        <v>0</v>
      </c>
      <c r="M1541">
        <v>0</v>
      </c>
      <c r="N1541">
        <v>2</v>
      </c>
      <c r="O1541">
        <v>3</v>
      </c>
      <c r="P1541">
        <v>5</v>
      </c>
      <c r="Q1541" t="s">
        <v>133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 t="s">
        <v>7</v>
      </c>
      <c r="AC1541" t="s">
        <v>361</v>
      </c>
      <c r="AD1541" t="s">
        <v>133</v>
      </c>
      <c r="AE1541" t="s">
        <v>1855</v>
      </c>
      <c r="AF1541">
        <v>0</v>
      </c>
      <c r="AG1541" t="s">
        <v>1855</v>
      </c>
      <c r="AH1541" t="s">
        <v>21</v>
      </c>
      <c r="AI1541">
        <v>0</v>
      </c>
      <c r="AJ1541">
        <v>0</v>
      </c>
      <c r="AK1541">
        <v>0</v>
      </c>
      <c r="AL1541" t="s">
        <v>11</v>
      </c>
      <c r="AM1541" t="s">
        <v>818</v>
      </c>
      <c r="AN1541" t="s">
        <v>13</v>
      </c>
      <c r="AO1541" t="s">
        <v>830</v>
      </c>
      <c r="AP1541">
        <v>0</v>
      </c>
      <c r="AQ1541" t="s">
        <v>91</v>
      </c>
      <c r="AR1541">
        <v>141267</v>
      </c>
      <c r="AS1541" t="s">
        <v>3645</v>
      </c>
    </row>
    <row r="1542" spans="1:45" x14ac:dyDescent="0.25">
      <c r="A1542" t="s">
        <v>1166</v>
      </c>
      <c r="B1542" t="s">
        <v>1133</v>
      </c>
      <c r="C1542" s="1">
        <v>42922</v>
      </c>
      <c r="D1542" t="s">
        <v>2</v>
      </c>
      <c r="E1542">
        <v>29</v>
      </c>
      <c r="F1542">
        <v>0</v>
      </c>
      <c r="G1542">
        <v>0</v>
      </c>
      <c r="H1542">
        <v>0</v>
      </c>
      <c r="I1542">
        <v>1</v>
      </c>
      <c r="J1542">
        <v>0</v>
      </c>
      <c r="K1542">
        <v>1</v>
      </c>
      <c r="L1542">
        <v>0</v>
      </c>
      <c r="M1542">
        <v>0</v>
      </c>
      <c r="N1542">
        <v>0</v>
      </c>
      <c r="O1542">
        <v>2</v>
      </c>
      <c r="P1542">
        <v>2</v>
      </c>
      <c r="Q1542" t="s">
        <v>133</v>
      </c>
      <c r="R1542" t="s">
        <v>7</v>
      </c>
      <c r="S1542" t="s">
        <v>361</v>
      </c>
      <c r="T1542" t="s">
        <v>133</v>
      </c>
      <c r="U1542" t="s">
        <v>1855</v>
      </c>
      <c r="V1542">
        <v>0</v>
      </c>
      <c r="W1542" t="s">
        <v>3646</v>
      </c>
      <c r="X1542" t="s">
        <v>21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 t="s">
        <v>154</v>
      </c>
      <c r="AM1542" t="s">
        <v>22</v>
      </c>
      <c r="AN1542" t="s">
        <v>41</v>
      </c>
      <c r="AO1542" t="s">
        <v>14</v>
      </c>
      <c r="AP1542" t="s">
        <v>28</v>
      </c>
      <c r="AQ1542">
        <v>0</v>
      </c>
      <c r="AR1542">
        <v>141268</v>
      </c>
      <c r="AS1542" t="s">
        <v>3647</v>
      </c>
    </row>
    <row r="1543" spans="1:45" x14ac:dyDescent="0.25">
      <c r="A1543" t="s">
        <v>1129</v>
      </c>
      <c r="B1543" t="s">
        <v>1134</v>
      </c>
      <c r="C1543" s="1">
        <v>42917</v>
      </c>
      <c r="D1543" t="s">
        <v>2</v>
      </c>
      <c r="E1543">
        <v>50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1</v>
      </c>
      <c r="L1543">
        <v>0</v>
      </c>
      <c r="M1543">
        <v>1</v>
      </c>
      <c r="N1543">
        <v>0</v>
      </c>
      <c r="O1543">
        <v>2</v>
      </c>
      <c r="P1543">
        <v>2</v>
      </c>
      <c r="Q1543" t="s">
        <v>133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 t="s">
        <v>7</v>
      </c>
      <c r="AC1543" t="s">
        <v>361</v>
      </c>
      <c r="AD1543" t="s">
        <v>133</v>
      </c>
      <c r="AE1543">
        <v>0</v>
      </c>
      <c r="AF1543">
        <v>0</v>
      </c>
      <c r="AG1543" t="s">
        <v>1855</v>
      </c>
      <c r="AH1543" t="s">
        <v>21</v>
      </c>
      <c r="AI1543">
        <v>0</v>
      </c>
      <c r="AJ1543">
        <v>0</v>
      </c>
      <c r="AK1543">
        <v>0</v>
      </c>
      <c r="AL1543" t="s">
        <v>11</v>
      </c>
      <c r="AM1543" t="s">
        <v>818</v>
      </c>
      <c r="AN1543" t="s">
        <v>41</v>
      </c>
      <c r="AO1543" t="s">
        <v>14</v>
      </c>
      <c r="AP1543" t="s">
        <v>28</v>
      </c>
      <c r="AQ1543" t="s">
        <v>656</v>
      </c>
      <c r="AR1543">
        <v>141269</v>
      </c>
      <c r="AS1543" t="s">
        <v>3648</v>
      </c>
    </row>
    <row r="1544" spans="1:45" x14ac:dyDescent="0.25">
      <c r="A1544" t="s">
        <v>0</v>
      </c>
      <c r="B1544" t="s">
        <v>1</v>
      </c>
      <c r="C1544" s="1">
        <v>42920</v>
      </c>
      <c r="D1544" t="s">
        <v>2</v>
      </c>
      <c r="E1544">
        <v>40</v>
      </c>
      <c r="F1544">
        <v>0</v>
      </c>
      <c r="G1544">
        <v>0</v>
      </c>
      <c r="H1544">
        <v>3</v>
      </c>
      <c r="I1544">
        <v>1</v>
      </c>
      <c r="J1544">
        <v>0</v>
      </c>
      <c r="K1544">
        <v>1</v>
      </c>
      <c r="L1544">
        <v>0</v>
      </c>
      <c r="M1544">
        <v>0</v>
      </c>
      <c r="N1544">
        <v>3</v>
      </c>
      <c r="O1544">
        <v>2</v>
      </c>
      <c r="P1544">
        <v>5</v>
      </c>
      <c r="Q1544" t="s">
        <v>199</v>
      </c>
      <c r="R1544" t="s">
        <v>7</v>
      </c>
      <c r="S1544" t="s">
        <v>8</v>
      </c>
      <c r="T1544" t="s">
        <v>9</v>
      </c>
      <c r="U1544" t="s">
        <v>38</v>
      </c>
      <c r="V1544">
        <v>0</v>
      </c>
      <c r="W1544">
        <v>0</v>
      </c>
      <c r="X1544" t="s">
        <v>21</v>
      </c>
      <c r="Y1544">
        <v>0</v>
      </c>
      <c r="Z1544">
        <v>0</v>
      </c>
      <c r="AA1544">
        <v>0</v>
      </c>
      <c r="AB1544" t="s">
        <v>4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 t="s">
        <v>5</v>
      </c>
      <c r="AK1544" t="s">
        <v>90</v>
      </c>
      <c r="AL1544" t="s">
        <v>11</v>
      </c>
      <c r="AM1544" t="s">
        <v>26</v>
      </c>
      <c r="AN1544" t="s">
        <v>41</v>
      </c>
      <c r="AO1544" t="s">
        <v>14</v>
      </c>
      <c r="AP1544" t="s">
        <v>15</v>
      </c>
      <c r="AQ1544" t="s">
        <v>29</v>
      </c>
      <c r="AR1544">
        <v>141270</v>
      </c>
      <c r="AS1544" t="s">
        <v>3649</v>
      </c>
    </row>
    <row r="1545" spans="1:45" x14ac:dyDescent="0.25">
      <c r="A1545" t="s">
        <v>1158</v>
      </c>
      <c r="B1545" t="s">
        <v>1134</v>
      </c>
      <c r="C1545" s="1">
        <v>42919</v>
      </c>
      <c r="D1545" t="s">
        <v>2</v>
      </c>
      <c r="E1545">
        <v>36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1</v>
      </c>
      <c r="L1545">
        <v>0</v>
      </c>
      <c r="M1545">
        <v>0</v>
      </c>
      <c r="N1545">
        <v>0</v>
      </c>
      <c r="O1545">
        <v>1</v>
      </c>
      <c r="P1545">
        <v>1</v>
      </c>
      <c r="Q1545" t="s">
        <v>133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 t="s">
        <v>7</v>
      </c>
      <c r="AC1545" t="s">
        <v>8</v>
      </c>
      <c r="AD1545" t="s">
        <v>9</v>
      </c>
      <c r="AE1545" t="s">
        <v>9</v>
      </c>
      <c r="AF1545">
        <v>0</v>
      </c>
      <c r="AG1545">
        <v>0</v>
      </c>
      <c r="AH1545" t="s">
        <v>21</v>
      </c>
      <c r="AI1545">
        <v>0</v>
      </c>
      <c r="AJ1545">
        <v>0</v>
      </c>
      <c r="AK1545">
        <v>0</v>
      </c>
      <c r="AL1545" t="s">
        <v>11</v>
      </c>
      <c r="AM1545" t="s">
        <v>658</v>
      </c>
      <c r="AN1545" t="s">
        <v>41</v>
      </c>
      <c r="AO1545" t="s">
        <v>904</v>
      </c>
      <c r="AP1545" t="s">
        <v>28</v>
      </c>
      <c r="AQ1545" t="s">
        <v>1109</v>
      </c>
      <c r="AR1545">
        <v>141271</v>
      </c>
      <c r="AS1545" t="s">
        <v>3650</v>
      </c>
    </row>
    <row r="1546" spans="1:45" x14ac:dyDescent="0.25">
      <c r="A1546" t="s">
        <v>0</v>
      </c>
      <c r="B1546" t="s">
        <v>1</v>
      </c>
      <c r="C1546" s="1">
        <v>42920</v>
      </c>
      <c r="D1546" t="s">
        <v>2</v>
      </c>
      <c r="E1546">
        <v>36</v>
      </c>
      <c r="F1546">
        <v>0</v>
      </c>
      <c r="G1546">
        <v>0</v>
      </c>
      <c r="H1546">
        <v>0</v>
      </c>
      <c r="I1546">
        <v>2</v>
      </c>
      <c r="J1546">
        <v>0</v>
      </c>
      <c r="K1546">
        <v>1</v>
      </c>
      <c r="L1546">
        <v>0</v>
      </c>
      <c r="M1546">
        <v>1</v>
      </c>
      <c r="N1546">
        <v>0</v>
      </c>
      <c r="O1546">
        <v>4</v>
      </c>
      <c r="P1546">
        <v>4</v>
      </c>
      <c r="Q1546" t="s">
        <v>59</v>
      </c>
      <c r="R1546" t="s">
        <v>7</v>
      </c>
      <c r="S1546" t="s">
        <v>75</v>
      </c>
      <c r="T1546" t="s">
        <v>59</v>
      </c>
      <c r="U1546">
        <v>0</v>
      </c>
      <c r="V1546">
        <v>0</v>
      </c>
      <c r="W1546">
        <v>0</v>
      </c>
      <c r="X1546" t="s">
        <v>21</v>
      </c>
      <c r="Y1546">
        <v>0</v>
      </c>
      <c r="Z1546">
        <v>0</v>
      </c>
      <c r="AA1546">
        <v>0</v>
      </c>
      <c r="AB1546" t="s">
        <v>4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 t="s">
        <v>5</v>
      </c>
      <c r="AK1546" t="s">
        <v>46</v>
      </c>
      <c r="AL1546" t="s">
        <v>11</v>
      </c>
      <c r="AM1546" t="s">
        <v>26</v>
      </c>
      <c r="AN1546" t="s">
        <v>41</v>
      </c>
      <c r="AO1546" t="s">
        <v>14</v>
      </c>
      <c r="AP1546" t="s">
        <v>15</v>
      </c>
      <c r="AQ1546">
        <v>0</v>
      </c>
      <c r="AR1546">
        <v>141272</v>
      </c>
      <c r="AS1546" t="s">
        <v>3651</v>
      </c>
    </row>
    <row r="1547" spans="1:45" x14ac:dyDescent="0.25">
      <c r="A1547" t="s">
        <v>1166</v>
      </c>
      <c r="B1547" t="s">
        <v>1134</v>
      </c>
      <c r="C1547" s="1">
        <v>42920</v>
      </c>
      <c r="D1547" t="s">
        <v>35</v>
      </c>
      <c r="E1547">
        <v>30</v>
      </c>
      <c r="F1547">
        <v>0</v>
      </c>
      <c r="G1547">
        <v>0</v>
      </c>
      <c r="H1547">
        <v>0</v>
      </c>
      <c r="I1547">
        <v>0</v>
      </c>
      <c r="J1547">
        <v>1</v>
      </c>
      <c r="K1547">
        <v>0</v>
      </c>
      <c r="L1547">
        <v>0</v>
      </c>
      <c r="M1547">
        <v>0</v>
      </c>
      <c r="N1547">
        <v>1</v>
      </c>
      <c r="O1547">
        <v>0</v>
      </c>
      <c r="P1547">
        <v>1</v>
      </c>
      <c r="Q1547" t="s">
        <v>133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 t="s">
        <v>7</v>
      </c>
      <c r="AC1547" t="s">
        <v>361</v>
      </c>
      <c r="AD1547" t="s">
        <v>133</v>
      </c>
      <c r="AE1547" t="s">
        <v>1855</v>
      </c>
      <c r="AF1547">
        <v>0</v>
      </c>
      <c r="AG1547" t="s">
        <v>3646</v>
      </c>
      <c r="AH1547" t="s">
        <v>21</v>
      </c>
      <c r="AI1547">
        <v>0</v>
      </c>
      <c r="AJ1547">
        <v>0</v>
      </c>
      <c r="AK1547">
        <v>0</v>
      </c>
      <c r="AL1547" t="s">
        <v>11</v>
      </c>
      <c r="AM1547" t="s">
        <v>12</v>
      </c>
      <c r="AN1547" t="s">
        <v>41</v>
      </c>
      <c r="AO1547" t="s">
        <v>830</v>
      </c>
      <c r="AP1547">
        <v>0</v>
      </c>
      <c r="AQ1547" t="s">
        <v>47</v>
      </c>
      <c r="AR1547">
        <v>141273</v>
      </c>
      <c r="AS1547" t="s">
        <v>3652</v>
      </c>
    </row>
    <row r="1548" spans="1:45" x14ac:dyDescent="0.25">
      <c r="A1548" t="s">
        <v>1129</v>
      </c>
      <c r="B1548" t="s">
        <v>1134</v>
      </c>
      <c r="C1548" s="1">
        <v>42917</v>
      </c>
      <c r="D1548" t="s">
        <v>35</v>
      </c>
      <c r="E1548">
        <v>31</v>
      </c>
      <c r="F1548">
        <v>0</v>
      </c>
      <c r="G1548">
        <v>0</v>
      </c>
      <c r="H1548">
        <v>0</v>
      </c>
      <c r="I1548">
        <v>0</v>
      </c>
      <c r="J1548">
        <v>1</v>
      </c>
      <c r="K1548">
        <v>0</v>
      </c>
      <c r="L1548">
        <v>0</v>
      </c>
      <c r="M1548">
        <v>0</v>
      </c>
      <c r="N1548">
        <v>1</v>
      </c>
      <c r="O1548">
        <v>0</v>
      </c>
      <c r="P1548">
        <v>1</v>
      </c>
      <c r="Q1548" t="s">
        <v>133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 t="s">
        <v>7</v>
      </c>
      <c r="AC1548" t="s">
        <v>361</v>
      </c>
      <c r="AD1548" t="s">
        <v>133</v>
      </c>
      <c r="AE1548" t="s">
        <v>1855</v>
      </c>
      <c r="AF1548">
        <v>0</v>
      </c>
      <c r="AG1548" t="s">
        <v>1855</v>
      </c>
      <c r="AH1548" t="s">
        <v>21</v>
      </c>
      <c r="AI1548">
        <v>0</v>
      </c>
      <c r="AJ1548">
        <v>0</v>
      </c>
      <c r="AK1548">
        <v>0</v>
      </c>
      <c r="AL1548" t="s">
        <v>11</v>
      </c>
      <c r="AM1548" t="s">
        <v>40</v>
      </c>
      <c r="AN1548" t="s">
        <v>41</v>
      </c>
      <c r="AO1548" t="s">
        <v>153</v>
      </c>
      <c r="AP1548" t="s">
        <v>28</v>
      </c>
      <c r="AQ1548" t="s">
        <v>690</v>
      </c>
      <c r="AR1548">
        <v>141274</v>
      </c>
      <c r="AS1548" t="s">
        <v>3653</v>
      </c>
    </row>
    <row r="1549" spans="1:45" x14ac:dyDescent="0.25">
      <c r="A1549" t="s">
        <v>0</v>
      </c>
      <c r="B1549" t="s">
        <v>1</v>
      </c>
      <c r="C1549" s="1">
        <v>42920</v>
      </c>
      <c r="D1549" t="s">
        <v>35</v>
      </c>
      <c r="E1549">
        <v>50</v>
      </c>
      <c r="F1549">
        <v>0</v>
      </c>
      <c r="G1549">
        <v>0</v>
      </c>
      <c r="H1549">
        <v>1</v>
      </c>
      <c r="I1549">
        <v>4</v>
      </c>
      <c r="J1549">
        <v>1</v>
      </c>
      <c r="K1549">
        <v>2</v>
      </c>
      <c r="L1549">
        <v>0</v>
      </c>
      <c r="M1549">
        <v>0</v>
      </c>
      <c r="N1549">
        <v>2</v>
      </c>
      <c r="O1549">
        <v>6</v>
      </c>
      <c r="P1549">
        <v>8</v>
      </c>
      <c r="Q1549" t="s">
        <v>667</v>
      </c>
      <c r="R1549" t="s">
        <v>7</v>
      </c>
      <c r="S1549" t="s">
        <v>8</v>
      </c>
      <c r="T1549" t="s">
        <v>9</v>
      </c>
      <c r="U1549" t="s">
        <v>65</v>
      </c>
      <c r="V1549">
        <v>0</v>
      </c>
      <c r="W1549">
        <v>0</v>
      </c>
      <c r="X1549" t="s">
        <v>21</v>
      </c>
      <c r="Y1549">
        <v>0</v>
      </c>
      <c r="Z1549">
        <v>0</v>
      </c>
      <c r="AA1549">
        <v>0</v>
      </c>
      <c r="AB1549" t="s">
        <v>4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 t="s">
        <v>5</v>
      </c>
      <c r="AK1549" t="s">
        <v>46</v>
      </c>
      <c r="AL1549" t="s">
        <v>11</v>
      </c>
      <c r="AM1549" t="s">
        <v>26</v>
      </c>
      <c r="AN1549" t="s">
        <v>13</v>
      </c>
      <c r="AO1549" t="s">
        <v>14</v>
      </c>
      <c r="AP1549" t="s">
        <v>28</v>
      </c>
      <c r="AQ1549">
        <v>0</v>
      </c>
      <c r="AR1549">
        <v>141275</v>
      </c>
      <c r="AS1549" t="s">
        <v>3654</v>
      </c>
    </row>
    <row r="1550" spans="1:45" x14ac:dyDescent="0.25">
      <c r="A1550" t="s">
        <v>0</v>
      </c>
      <c r="B1550" t="s">
        <v>1</v>
      </c>
      <c r="C1550" s="1">
        <v>42920</v>
      </c>
      <c r="D1550" t="s">
        <v>2</v>
      </c>
      <c r="E1550">
        <v>28</v>
      </c>
      <c r="F1550">
        <v>1</v>
      </c>
      <c r="G1550">
        <v>0</v>
      </c>
      <c r="H1550">
        <v>2</v>
      </c>
      <c r="I1550">
        <v>1</v>
      </c>
      <c r="J1550">
        <v>0</v>
      </c>
      <c r="K1550">
        <v>1</v>
      </c>
      <c r="L1550">
        <v>0</v>
      </c>
      <c r="M1550">
        <v>0</v>
      </c>
      <c r="N1550">
        <v>3</v>
      </c>
      <c r="O1550">
        <v>2</v>
      </c>
      <c r="P1550">
        <v>5</v>
      </c>
      <c r="Q1550" t="s">
        <v>63</v>
      </c>
      <c r="R1550" t="s">
        <v>7</v>
      </c>
      <c r="S1550" t="s">
        <v>75</v>
      </c>
      <c r="T1550" t="s">
        <v>63</v>
      </c>
      <c r="U1550">
        <v>0</v>
      </c>
      <c r="V1550">
        <v>0</v>
      </c>
      <c r="W1550">
        <v>0</v>
      </c>
      <c r="X1550" t="s">
        <v>21</v>
      </c>
      <c r="Y1550">
        <v>0</v>
      </c>
      <c r="Z1550">
        <v>0</v>
      </c>
      <c r="AA1550">
        <v>0</v>
      </c>
      <c r="AB1550" t="s">
        <v>4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 t="s">
        <v>5</v>
      </c>
      <c r="AK1550" t="s">
        <v>961</v>
      </c>
      <c r="AL1550" t="s">
        <v>427</v>
      </c>
      <c r="AM1550" t="s">
        <v>49</v>
      </c>
      <c r="AN1550">
        <v>0</v>
      </c>
      <c r="AO1550" t="s">
        <v>14</v>
      </c>
      <c r="AP1550" t="s">
        <v>50</v>
      </c>
      <c r="AQ1550" t="s">
        <v>47</v>
      </c>
      <c r="AR1550">
        <v>141277</v>
      </c>
      <c r="AS1550" t="s">
        <v>3655</v>
      </c>
    </row>
    <row r="1551" spans="1:45" x14ac:dyDescent="0.25">
      <c r="A1551" t="s">
        <v>1158</v>
      </c>
      <c r="B1551" t="s">
        <v>1134</v>
      </c>
      <c r="C1551" s="1">
        <v>42919</v>
      </c>
      <c r="D1551" t="s">
        <v>2</v>
      </c>
      <c r="E1551">
        <v>30</v>
      </c>
      <c r="F1551">
        <v>0</v>
      </c>
      <c r="G1551">
        <v>0</v>
      </c>
      <c r="H1551">
        <v>1</v>
      </c>
      <c r="I1551">
        <v>0</v>
      </c>
      <c r="J1551">
        <v>0</v>
      </c>
      <c r="K1551">
        <v>1</v>
      </c>
      <c r="L1551">
        <v>0</v>
      </c>
      <c r="M1551">
        <v>0</v>
      </c>
      <c r="N1551">
        <v>1</v>
      </c>
      <c r="O1551">
        <v>1</v>
      </c>
      <c r="P1551">
        <v>2</v>
      </c>
      <c r="Q1551" t="s">
        <v>133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 t="s">
        <v>7</v>
      </c>
      <c r="AC1551" t="s">
        <v>361</v>
      </c>
      <c r="AD1551" t="s">
        <v>133</v>
      </c>
      <c r="AE1551" t="s">
        <v>1855</v>
      </c>
      <c r="AF1551" t="s">
        <v>1955</v>
      </c>
      <c r="AG1551" t="s">
        <v>3656</v>
      </c>
      <c r="AH1551" t="s">
        <v>21</v>
      </c>
      <c r="AI1551">
        <v>0</v>
      </c>
      <c r="AJ1551">
        <v>0</v>
      </c>
      <c r="AK1551">
        <v>0</v>
      </c>
      <c r="AL1551" t="s">
        <v>11</v>
      </c>
      <c r="AM1551" t="s">
        <v>818</v>
      </c>
      <c r="AN1551" t="s">
        <v>13</v>
      </c>
      <c r="AO1551" t="s">
        <v>14</v>
      </c>
      <c r="AP1551" t="s">
        <v>28</v>
      </c>
      <c r="AQ1551" t="s">
        <v>690</v>
      </c>
      <c r="AR1551">
        <v>141318</v>
      </c>
      <c r="AS1551" t="s">
        <v>3657</v>
      </c>
    </row>
    <row r="1552" spans="1:45" x14ac:dyDescent="0.25">
      <c r="A1552" t="s">
        <v>1129</v>
      </c>
      <c r="B1552" t="s">
        <v>1134</v>
      </c>
      <c r="C1552" s="1">
        <v>42919</v>
      </c>
      <c r="D1552" t="s">
        <v>2</v>
      </c>
      <c r="E1552">
        <v>39</v>
      </c>
      <c r="F1552">
        <v>0</v>
      </c>
      <c r="G1552">
        <v>0</v>
      </c>
      <c r="H1552">
        <v>2</v>
      </c>
      <c r="I1552">
        <v>2</v>
      </c>
      <c r="J1552">
        <v>2</v>
      </c>
      <c r="K1552">
        <v>1</v>
      </c>
      <c r="L1552">
        <v>0</v>
      </c>
      <c r="M1552">
        <v>0</v>
      </c>
      <c r="N1552">
        <v>4</v>
      </c>
      <c r="O1552">
        <v>3</v>
      </c>
      <c r="P1552">
        <v>7</v>
      </c>
      <c r="Q1552" t="s">
        <v>133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 t="s">
        <v>7</v>
      </c>
      <c r="AC1552" t="s">
        <v>361</v>
      </c>
      <c r="AD1552" t="s">
        <v>133</v>
      </c>
      <c r="AE1552" t="s">
        <v>1855</v>
      </c>
      <c r="AF1552">
        <v>0</v>
      </c>
      <c r="AG1552" t="s">
        <v>1855</v>
      </c>
      <c r="AH1552" t="s">
        <v>21</v>
      </c>
      <c r="AI1552">
        <v>0</v>
      </c>
      <c r="AJ1552">
        <v>0</v>
      </c>
      <c r="AK1552">
        <v>0</v>
      </c>
      <c r="AL1552" t="s">
        <v>11</v>
      </c>
      <c r="AM1552" t="s">
        <v>71</v>
      </c>
      <c r="AN1552" t="s">
        <v>41</v>
      </c>
      <c r="AO1552" t="s">
        <v>14</v>
      </c>
      <c r="AP1552" t="s">
        <v>28</v>
      </c>
      <c r="AQ1552">
        <v>0</v>
      </c>
      <c r="AR1552">
        <v>141319</v>
      </c>
      <c r="AS1552" t="s">
        <v>3658</v>
      </c>
    </row>
    <row r="1553" spans="1:45" x14ac:dyDescent="0.25">
      <c r="A1553" t="s">
        <v>0</v>
      </c>
      <c r="B1553" t="s">
        <v>1</v>
      </c>
      <c r="C1553" s="1">
        <v>42920</v>
      </c>
      <c r="D1553" t="s">
        <v>2</v>
      </c>
      <c r="E1553">
        <v>30</v>
      </c>
      <c r="F1553">
        <v>0</v>
      </c>
      <c r="G1553">
        <v>0</v>
      </c>
      <c r="H1553">
        <v>1</v>
      </c>
      <c r="I1553">
        <v>2</v>
      </c>
      <c r="J1553">
        <v>3</v>
      </c>
      <c r="K1553">
        <v>1</v>
      </c>
      <c r="L1553">
        <v>0</v>
      </c>
      <c r="M1553">
        <v>0</v>
      </c>
      <c r="N1553">
        <v>4</v>
      </c>
      <c r="O1553">
        <v>3</v>
      </c>
      <c r="P1553">
        <v>7</v>
      </c>
      <c r="Q1553" t="s">
        <v>79</v>
      </c>
      <c r="R1553" t="s">
        <v>7</v>
      </c>
      <c r="S1553" t="s">
        <v>8</v>
      </c>
      <c r="T1553" t="s">
        <v>9</v>
      </c>
      <c r="U1553" t="s">
        <v>19</v>
      </c>
      <c r="V1553">
        <v>0</v>
      </c>
      <c r="W1553">
        <v>0</v>
      </c>
      <c r="X1553" t="s">
        <v>21</v>
      </c>
      <c r="Y1553">
        <v>0</v>
      </c>
      <c r="Z1553">
        <v>0</v>
      </c>
      <c r="AA1553">
        <v>0</v>
      </c>
      <c r="AB1553" t="s">
        <v>4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 t="s">
        <v>5</v>
      </c>
      <c r="AK1553" t="s">
        <v>961</v>
      </c>
      <c r="AL1553" t="s">
        <v>427</v>
      </c>
      <c r="AM1553" t="s">
        <v>26</v>
      </c>
      <c r="AN1553" t="s">
        <v>13</v>
      </c>
      <c r="AO1553" t="s">
        <v>14</v>
      </c>
      <c r="AP1553" t="s">
        <v>15</v>
      </c>
      <c r="AQ1553">
        <v>0</v>
      </c>
      <c r="AR1553">
        <v>141327</v>
      </c>
      <c r="AS1553" t="s">
        <v>3659</v>
      </c>
    </row>
    <row r="1554" spans="1:45" x14ac:dyDescent="0.25">
      <c r="A1554" t="s">
        <v>1166</v>
      </c>
      <c r="B1554" t="s">
        <v>1134</v>
      </c>
      <c r="C1554" s="1">
        <v>42921</v>
      </c>
      <c r="D1554" t="s">
        <v>35</v>
      </c>
      <c r="E1554">
        <v>40</v>
      </c>
      <c r="F1554">
        <v>1</v>
      </c>
      <c r="G1554">
        <v>0</v>
      </c>
      <c r="H1554">
        <v>0</v>
      </c>
      <c r="I1554">
        <v>1</v>
      </c>
      <c r="J1554">
        <v>1</v>
      </c>
      <c r="K1554">
        <v>1</v>
      </c>
      <c r="L1554">
        <v>1</v>
      </c>
      <c r="M1554">
        <v>0</v>
      </c>
      <c r="N1554">
        <v>3</v>
      </c>
      <c r="O1554">
        <v>2</v>
      </c>
      <c r="P1554">
        <v>5</v>
      </c>
      <c r="Q1554" t="s">
        <v>133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 t="s">
        <v>7</v>
      </c>
      <c r="AC1554" t="s">
        <v>361</v>
      </c>
      <c r="AD1554" t="s">
        <v>133</v>
      </c>
      <c r="AE1554">
        <v>0</v>
      </c>
      <c r="AF1554">
        <v>0</v>
      </c>
      <c r="AG1554">
        <v>0</v>
      </c>
      <c r="AH1554" t="s">
        <v>5</v>
      </c>
      <c r="AI1554" t="s">
        <v>1158</v>
      </c>
      <c r="AJ1554">
        <v>0</v>
      </c>
      <c r="AK1554">
        <v>0</v>
      </c>
      <c r="AL1554" t="s">
        <v>154</v>
      </c>
      <c r="AM1554" t="s">
        <v>818</v>
      </c>
      <c r="AN1554" t="s">
        <v>13</v>
      </c>
      <c r="AO1554" t="s">
        <v>830</v>
      </c>
      <c r="AP1554">
        <v>0</v>
      </c>
      <c r="AQ1554" t="s">
        <v>648</v>
      </c>
      <c r="AR1554">
        <v>141328</v>
      </c>
      <c r="AS1554" t="s">
        <v>3660</v>
      </c>
    </row>
    <row r="1555" spans="1:45" x14ac:dyDescent="0.25">
      <c r="A1555" t="s">
        <v>1158</v>
      </c>
      <c r="B1555" t="s">
        <v>1134</v>
      </c>
      <c r="C1555" s="1">
        <v>42921</v>
      </c>
      <c r="D1555" t="s">
        <v>2</v>
      </c>
      <c r="E1555">
        <v>42</v>
      </c>
      <c r="F1555">
        <v>1</v>
      </c>
      <c r="G1555">
        <v>1</v>
      </c>
      <c r="H1555">
        <v>1</v>
      </c>
      <c r="I1555">
        <v>0</v>
      </c>
      <c r="J1555">
        <v>1</v>
      </c>
      <c r="K1555">
        <v>0</v>
      </c>
      <c r="L1555">
        <v>0</v>
      </c>
      <c r="M1555">
        <v>0</v>
      </c>
      <c r="N1555">
        <v>3</v>
      </c>
      <c r="O1555">
        <v>1</v>
      </c>
      <c r="P1555">
        <v>4</v>
      </c>
      <c r="Q1555" t="s">
        <v>133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 t="s">
        <v>7</v>
      </c>
      <c r="AC1555" t="s">
        <v>361</v>
      </c>
      <c r="AD1555" t="s">
        <v>133</v>
      </c>
      <c r="AE1555" t="s">
        <v>1855</v>
      </c>
      <c r="AF1555">
        <v>0</v>
      </c>
      <c r="AG1555" t="s">
        <v>1855</v>
      </c>
      <c r="AH1555" t="s">
        <v>21</v>
      </c>
      <c r="AI1555">
        <v>0</v>
      </c>
      <c r="AJ1555">
        <v>0</v>
      </c>
      <c r="AK1555">
        <v>0</v>
      </c>
      <c r="AL1555" t="s">
        <v>11</v>
      </c>
      <c r="AM1555" t="s">
        <v>40</v>
      </c>
      <c r="AN1555" t="s">
        <v>41</v>
      </c>
      <c r="AO1555" t="s">
        <v>830</v>
      </c>
      <c r="AP1555">
        <v>0</v>
      </c>
      <c r="AQ1555" t="s">
        <v>91</v>
      </c>
      <c r="AR1555">
        <v>141329</v>
      </c>
      <c r="AS1555" t="s">
        <v>3661</v>
      </c>
    </row>
    <row r="1556" spans="1:45" x14ac:dyDescent="0.25">
      <c r="A1556" t="s">
        <v>1129</v>
      </c>
      <c r="B1556" t="s">
        <v>1134</v>
      </c>
      <c r="C1556" s="1">
        <v>42919</v>
      </c>
      <c r="D1556" t="s">
        <v>35</v>
      </c>
      <c r="E1556">
        <v>42</v>
      </c>
      <c r="F1556">
        <v>1</v>
      </c>
      <c r="G1556">
        <v>0</v>
      </c>
      <c r="H1556">
        <v>3</v>
      </c>
      <c r="I1556">
        <v>4</v>
      </c>
      <c r="J1556">
        <v>1</v>
      </c>
      <c r="K1556">
        <v>1</v>
      </c>
      <c r="L1556">
        <v>0</v>
      </c>
      <c r="M1556">
        <v>0</v>
      </c>
      <c r="N1556">
        <v>5</v>
      </c>
      <c r="O1556">
        <v>5</v>
      </c>
      <c r="P1556">
        <v>10</v>
      </c>
      <c r="Q1556" t="s">
        <v>133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 t="s">
        <v>7</v>
      </c>
      <c r="AC1556" t="s">
        <v>361</v>
      </c>
      <c r="AD1556" t="s">
        <v>133</v>
      </c>
      <c r="AE1556">
        <v>0</v>
      </c>
      <c r="AF1556">
        <v>0</v>
      </c>
      <c r="AG1556" t="s">
        <v>1855</v>
      </c>
      <c r="AH1556" t="s">
        <v>21</v>
      </c>
      <c r="AI1556">
        <v>0</v>
      </c>
      <c r="AJ1556">
        <v>0</v>
      </c>
      <c r="AK1556">
        <v>0</v>
      </c>
      <c r="AL1556">
        <v>0</v>
      </c>
      <c r="AM1556" t="s">
        <v>26</v>
      </c>
      <c r="AN1556" t="s">
        <v>13</v>
      </c>
      <c r="AO1556" t="s">
        <v>14</v>
      </c>
      <c r="AP1556" t="s">
        <v>28</v>
      </c>
      <c r="AQ1556" t="s">
        <v>656</v>
      </c>
      <c r="AR1556">
        <v>141330</v>
      </c>
      <c r="AS1556" t="s">
        <v>3662</v>
      </c>
    </row>
    <row r="1557" spans="1:45" x14ac:dyDescent="0.25">
      <c r="A1557" t="s">
        <v>0</v>
      </c>
      <c r="B1557" t="s">
        <v>1</v>
      </c>
      <c r="C1557" s="1">
        <v>42920</v>
      </c>
      <c r="D1557" t="s">
        <v>35</v>
      </c>
      <c r="E1557">
        <v>28</v>
      </c>
      <c r="F1557">
        <v>0</v>
      </c>
      <c r="G1557">
        <v>0</v>
      </c>
      <c r="H1557">
        <v>0</v>
      </c>
      <c r="I1557">
        <v>0</v>
      </c>
      <c r="J1557">
        <v>1</v>
      </c>
      <c r="K1557">
        <v>1</v>
      </c>
      <c r="L1557">
        <v>0</v>
      </c>
      <c r="M1557">
        <v>1</v>
      </c>
      <c r="N1557">
        <v>1</v>
      </c>
      <c r="O1557">
        <v>2</v>
      </c>
      <c r="P1557">
        <v>3</v>
      </c>
      <c r="Q1557" t="s">
        <v>3</v>
      </c>
      <c r="R1557" t="s">
        <v>7</v>
      </c>
      <c r="S1557" t="s">
        <v>8</v>
      </c>
      <c r="T1557" t="s">
        <v>9</v>
      </c>
      <c r="U1557" t="s">
        <v>38</v>
      </c>
      <c r="V1557">
        <v>0</v>
      </c>
      <c r="W1557">
        <v>0</v>
      </c>
      <c r="X1557" t="s">
        <v>21</v>
      </c>
      <c r="Y1557">
        <v>0</v>
      </c>
      <c r="Z1557">
        <v>0</v>
      </c>
      <c r="AA1557">
        <v>0</v>
      </c>
      <c r="AB1557" t="s">
        <v>4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 t="s">
        <v>5</v>
      </c>
      <c r="AK1557" t="s">
        <v>961</v>
      </c>
      <c r="AL1557" t="s">
        <v>11</v>
      </c>
      <c r="AM1557" t="s">
        <v>26</v>
      </c>
      <c r="AN1557" t="s">
        <v>41</v>
      </c>
      <c r="AO1557" t="s">
        <v>14</v>
      </c>
      <c r="AP1557" t="s">
        <v>15</v>
      </c>
      <c r="AQ1557" t="s">
        <v>193</v>
      </c>
      <c r="AR1557">
        <v>141331</v>
      </c>
      <c r="AS1557" t="s">
        <v>3663</v>
      </c>
    </row>
    <row r="1558" spans="1:45" x14ac:dyDescent="0.25">
      <c r="A1558" t="s">
        <v>1158</v>
      </c>
      <c r="B1558" t="s">
        <v>1134</v>
      </c>
      <c r="C1558" s="1">
        <v>42922</v>
      </c>
      <c r="D1558" t="s">
        <v>35</v>
      </c>
      <c r="E1558">
        <v>30</v>
      </c>
      <c r="F1558">
        <v>1</v>
      </c>
      <c r="G1558">
        <v>0</v>
      </c>
      <c r="H1558">
        <v>0</v>
      </c>
      <c r="I1558">
        <v>1</v>
      </c>
      <c r="J1558">
        <v>1</v>
      </c>
      <c r="K1558">
        <v>2</v>
      </c>
      <c r="L1558">
        <v>0</v>
      </c>
      <c r="M1558">
        <v>0</v>
      </c>
      <c r="N1558">
        <v>2</v>
      </c>
      <c r="O1558">
        <v>3</v>
      </c>
      <c r="P1558">
        <v>5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 t="s">
        <v>7</v>
      </c>
      <c r="AC1558" t="s">
        <v>361</v>
      </c>
      <c r="AD1558" t="s">
        <v>133</v>
      </c>
      <c r="AE1558" t="s">
        <v>1855</v>
      </c>
      <c r="AF1558">
        <v>0</v>
      </c>
      <c r="AG1558" t="s">
        <v>1855</v>
      </c>
      <c r="AH1558" t="s">
        <v>21</v>
      </c>
      <c r="AI1558">
        <v>0</v>
      </c>
      <c r="AJ1558">
        <v>0</v>
      </c>
      <c r="AK1558">
        <v>0</v>
      </c>
      <c r="AL1558" t="s">
        <v>11</v>
      </c>
      <c r="AM1558" t="s">
        <v>26</v>
      </c>
      <c r="AN1558" t="s">
        <v>13</v>
      </c>
      <c r="AO1558" t="s">
        <v>830</v>
      </c>
      <c r="AP1558">
        <v>0</v>
      </c>
      <c r="AQ1558" t="s">
        <v>47</v>
      </c>
      <c r="AR1558">
        <v>141333</v>
      </c>
      <c r="AS1558" t="s">
        <v>3664</v>
      </c>
    </row>
    <row r="1559" spans="1:45" x14ac:dyDescent="0.25">
      <c r="A1559" t="s">
        <v>1158</v>
      </c>
      <c r="B1559" t="s">
        <v>1134</v>
      </c>
      <c r="C1559" s="1">
        <v>42922</v>
      </c>
      <c r="D1559" t="s">
        <v>2</v>
      </c>
      <c r="E1559">
        <v>28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1</v>
      </c>
      <c r="L1559">
        <v>0</v>
      </c>
      <c r="M1559">
        <v>0</v>
      </c>
      <c r="N1559">
        <v>0</v>
      </c>
      <c r="O1559">
        <v>1</v>
      </c>
      <c r="P1559">
        <v>1</v>
      </c>
      <c r="Q1559" t="s">
        <v>133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 t="s">
        <v>632</v>
      </c>
      <c r="AC1559" t="s">
        <v>636</v>
      </c>
      <c r="AD1559" t="s">
        <v>2258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 t="s">
        <v>21</v>
      </c>
      <c r="AK1559">
        <v>0</v>
      </c>
      <c r="AL1559" t="s">
        <v>11</v>
      </c>
      <c r="AM1559" t="s">
        <v>26</v>
      </c>
      <c r="AN1559" t="s">
        <v>41</v>
      </c>
      <c r="AO1559" t="s">
        <v>14</v>
      </c>
      <c r="AP1559" t="s">
        <v>28</v>
      </c>
      <c r="AQ1559">
        <v>0</v>
      </c>
      <c r="AR1559">
        <v>141335</v>
      </c>
      <c r="AS1559" t="s">
        <v>3665</v>
      </c>
    </row>
    <row r="1560" spans="1:45" x14ac:dyDescent="0.25">
      <c r="A1560" t="s">
        <v>1129</v>
      </c>
      <c r="B1560" t="s">
        <v>1134</v>
      </c>
      <c r="C1560" s="1">
        <v>42920</v>
      </c>
      <c r="D1560" t="s">
        <v>2</v>
      </c>
      <c r="E1560">
        <v>48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1</v>
      </c>
      <c r="L1560">
        <v>0</v>
      </c>
      <c r="M1560">
        <v>0</v>
      </c>
      <c r="N1560">
        <v>0</v>
      </c>
      <c r="O1560">
        <v>1</v>
      </c>
      <c r="P1560">
        <v>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 t="s">
        <v>7</v>
      </c>
      <c r="AC1560" t="s">
        <v>361</v>
      </c>
      <c r="AD1560" t="s">
        <v>133</v>
      </c>
      <c r="AE1560" t="s">
        <v>1855</v>
      </c>
      <c r="AF1560">
        <v>0</v>
      </c>
      <c r="AG1560" t="s">
        <v>1855</v>
      </c>
      <c r="AH1560" t="s">
        <v>21</v>
      </c>
      <c r="AI1560">
        <v>0</v>
      </c>
      <c r="AJ1560">
        <v>0</v>
      </c>
      <c r="AK1560">
        <v>0</v>
      </c>
      <c r="AL1560" t="s">
        <v>11</v>
      </c>
      <c r="AM1560" t="s">
        <v>818</v>
      </c>
      <c r="AN1560" t="s">
        <v>41</v>
      </c>
      <c r="AO1560" t="s">
        <v>14</v>
      </c>
      <c r="AP1560" t="s">
        <v>28</v>
      </c>
      <c r="AQ1560" t="s">
        <v>656</v>
      </c>
      <c r="AR1560">
        <v>141336</v>
      </c>
      <c r="AS1560" t="s">
        <v>3666</v>
      </c>
    </row>
    <row r="1561" spans="1:45" x14ac:dyDescent="0.25">
      <c r="A1561" t="s">
        <v>0</v>
      </c>
      <c r="B1561" t="s">
        <v>1</v>
      </c>
      <c r="C1561" s="1">
        <v>42920</v>
      </c>
      <c r="D1561" t="s">
        <v>2</v>
      </c>
      <c r="E1561">
        <v>33</v>
      </c>
      <c r="F1561">
        <v>0</v>
      </c>
      <c r="G1561">
        <v>1</v>
      </c>
      <c r="H1561">
        <v>0</v>
      </c>
      <c r="I1561">
        <v>2</v>
      </c>
      <c r="J1561">
        <v>0</v>
      </c>
      <c r="K1561">
        <v>1</v>
      </c>
      <c r="L1561">
        <v>0</v>
      </c>
      <c r="M1561">
        <v>0</v>
      </c>
      <c r="N1561">
        <v>0</v>
      </c>
      <c r="O1561">
        <v>4</v>
      </c>
      <c r="P1561">
        <v>4</v>
      </c>
      <c r="Q1561" t="s">
        <v>63</v>
      </c>
      <c r="R1561" t="s">
        <v>7</v>
      </c>
      <c r="S1561" t="s">
        <v>8</v>
      </c>
      <c r="T1561" t="s">
        <v>9</v>
      </c>
      <c r="U1561" t="s">
        <v>65</v>
      </c>
      <c r="V1561">
        <v>0</v>
      </c>
      <c r="W1561">
        <v>0</v>
      </c>
      <c r="X1561" t="s">
        <v>21</v>
      </c>
      <c r="Y1561">
        <v>0</v>
      </c>
      <c r="Z1561">
        <v>0</v>
      </c>
      <c r="AA1561">
        <v>0</v>
      </c>
      <c r="AB1561" t="s">
        <v>4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 t="s">
        <v>5</v>
      </c>
      <c r="AK1561" t="s">
        <v>153</v>
      </c>
      <c r="AL1561" t="s">
        <v>11</v>
      </c>
      <c r="AM1561" t="s">
        <v>22</v>
      </c>
      <c r="AN1561" t="s">
        <v>13</v>
      </c>
      <c r="AO1561" t="s">
        <v>14</v>
      </c>
      <c r="AP1561" t="s">
        <v>15</v>
      </c>
      <c r="AQ1561">
        <v>0</v>
      </c>
      <c r="AR1561">
        <v>141337</v>
      </c>
      <c r="AS1561" t="s">
        <v>3667</v>
      </c>
    </row>
    <row r="1562" spans="1:45" x14ac:dyDescent="0.25">
      <c r="A1562" t="s">
        <v>1158</v>
      </c>
      <c r="B1562" t="s">
        <v>1134</v>
      </c>
      <c r="C1562" s="1">
        <v>42922</v>
      </c>
      <c r="D1562" t="s">
        <v>35</v>
      </c>
      <c r="E1562">
        <v>40</v>
      </c>
      <c r="F1562">
        <v>1</v>
      </c>
      <c r="G1562">
        <v>0</v>
      </c>
      <c r="H1562">
        <v>1</v>
      </c>
      <c r="I1562">
        <v>0</v>
      </c>
      <c r="J1562">
        <v>1</v>
      </c>
      <c r="K1562">
        <v>1</v>
      </c>
      <c r="L1562">
        <v>0</v>
      </c>
      <c r="M1562">
        <v>0</v>
      </c>
      <c r="N1562">
        <v>3</v>
      </c>
      <c r="O1562">
        <v>1</v>
      </c>
      <c r="P1562">
        <v>4</v>
      </c>
      <c r="Q1562" t="s">
        <v>133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 t="s">
        <v>7</v>
      </c>
      <c r="AC1562" t="s">
        <v>361</v>
      </c>
      <c r="AD1562" t="s">
        <v>133</v>
      </c>
      <c r="AE1562" t="s">
        <v>1855</v>
      </c>
      <c r="AF1562">
        <v>0</v>
      </c>
      <c r="AG1562" t="s">
        <v>3668</v>
      </c>
      <c r="AH1562" t="s">
        <v>21</v>
      </c>
      <c r="AI1562">
        <v>0</v>
      </c>
      <c r="AJ1562">
        <v>0</v>
      </c>
      <c r="AK1562">
        <v>0</v>
      </c>
      <c r="AL1562" t="s">
        <v>11</v>
      </c>
      <c r="AM1562" t="s">
        <v>88</v>
      </c>
      <c r="AN1562" t="s">
        <v>13</v>
      </c>
      <c r="AO1562" t="s">
        <v>830</v>
      </c>
      <c r="AP1562">
        <v>0</v>
      </c>
      <c r="AQ1562" t="s">
        <v>47</v>
      </c>
      <c r="AR1562">
        <v>141343</v>
      </c>
      <c r="AS1562" t="s">
        <v>3669</v>
      </c>
    </row>
    <row r="1563" spans="1:45" x14ac:dyDescent="0.25">
      <c r="A1563" t="s">
        <v>1169</v>
      </c>
      <c r="B1563" t="s">
        <v>1133</v>
      </c>
      <c r="C1563" s="1">
        <v>42916</v>
      </c>
      <c r="D1563" t="s">
        <v>35</v>
      </c>
      <c r="E1563">
        <v>23</v>
      </c>
      <c r="F1563">
        <v>0</v>
      </c>
      <c r="G1563">
        <v>0</v>
      </c>
      <c r="H1563">
        <v>1</v>
      </c>
      <c r="I1563">
        <v>1</v>
      </c>
      <c r="J1563">
        <v>1</v>
      </c>
      <c r="K1563">
        <v>1</v>
      </c>
      <c r="L1563">
        <v>0</v>
      </c>
      <c r="M1563">
        <v>0</v>
      </c>
      <c r="N1563">
        <v>2</v>
      </c>
      <c r="O1563">
        <v>2</v>
      </c>
      <c r="P1563">
        <v>4</v>
      </c>
      <c r="Q1563" t="s">
        <v>1127</v>
      </c>
      <c r="R1563" t="s">
        <v>7</v>
      </c>
      <c r="S1563" t="s">
        <v>7</v>
      </c>
      <c r="T1563" t="s">
        <v>133</v>
      </c>
      <c r="U1563">
        <v>0</v>
      </c>
      <c r="V1563">
        <v>0</v>
      </c>
      <c r="W1563">
        <v>0</v>
      </c>
      <c r="X1563" t="s">
        <v>5</v>
      </c>
      <c r="Y1563" t="s">
        <v>1129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 t="s">
        <v>11</v>
      </c>
      <c r="AM1563" t="s">
        <v>40</v>
      </c>
      <c r="AN1563" t="s">
        <v>41</v>
      </c>
      <c r="AO1563" t="s">
        <v>830</v>
      </c>
      <c r="AP1563">
        <v>0</v>
      </c>
      <c r="AQ1563" t="s">
        <v>57</v>
      </c>
      <c r="AR1563">
        <v>141344</v>
      </c>
      <c r="AS1563" t="s">
        <v>3670</v>
      </c>
    </row>
    <row r="1564" spans="1:45" x14ac:dyDescent="0.25">
      <c r="A1564" t="s">
        <v>1166</v>
      </c>
      <c r="B1564" t="s">
        <v>1134</v>
      </c>
      <c r="C1564" s="1">
        <v>42910</v>
      </c>
      <c r="D1564" t="s">
        <v>2</v>
      </c>
      <c r="E1564">
        <v>42</v>
      </c>
      <c r="F1564">
        <v>0</v>
      </c>
      <c r="G1564">
        <v>0</v>
      </c>
      <c r="H1564">
        <v>1</v>
      </c>
      <c r="I1564">
        <v>1</v>
      </c>
      <c r="J1564">
        <v>0</v>
      </c>
      <c r="K1564">
        <v>1</v>
      </c>
      <c r="L1564">
        <v>0</v>
      </c>
      <c r="M1564">
        <v>0</v>
      </c>
      <c r="N1564">
        <v>1</v>
      </c>
      <c r="O1564">
        <v>2</v>
      </c>
      <c r="P1564">
        <v>3</v>
      </c>
      <c r="Q1564" t="s">
        <v>133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 t="s">
        <v>7</v>
      </c>
      <c r="AC1564" t="s">
        <v>361</v>
      </c>
      <c r="AD1564" t="s">
        <v>133</v>
      </c>
      <c r="AE1564" t="s">
        <v>1855</v>
      </c>
      <c r="AF1564" t="s">
        <v>1983</v>
      </c>
      <c r="AG1564" t="s">
        <v>1983</v>
      </c>
      <c r="AH1564" t="s">
        <v>21</v>
      </c>
      <c r="AI1564">
        <v>0</v>
      </c>
      <c r="AJ1564">
        <v>0</v>
      </c>
      <c r="AK1564">
        <v>0</v>
      </c>
      <c r="AL1564">
        <v>0</v>
      </c>
      <c r="AM1564" t="s">
        <v>818</v>
      </c>
      <c r="AN1564" t="s">
        <v>41</v>
      </c>
      <c r="AO1564" t="s">
        <v>830</v>
      </c>
      <c r="AP1564">
        <v>0</v>
      </c>
      <c r="AQ1564" t="s">
        <v>3572</v>
      </c>
      <c r="AR1564">
        <v>141346</v>
      </c>
      <c r="AS1564" t="s">
        <v>3671</v>
      </c>
    </row>
    <row r="1565" spans="1:45" x14ac:dyDescent="0.25">
      <c r="A1565" t="s">
        <v>1129</v>
      </c>
      <c r="B1565" t="s">
        <v>1134</v>
      </c>
      <c r="C1565" s="1">
        <v>42920</v>
      </c>
      <c r="D1565" t="s">
        <v>35</v>
      </c>
      <c r="E1565">
        <v>39</v>
      </c>
      <c r="F1565">
        <v>0</v>
      </c>
      <c r="G1565">
        <v>0</v>
      </c>
      <c r="H1565">
        <v>2</v>
      </c>
      <c r="I1565">
        <v>2</v>
      </c>
      <c r="J1565">
        <v>0</v>
      </c>
      <c r="K1565">
        <v>1</v>
      </c>
      <c r="L1565">
        <v>0</v>
      </c>
      <c r="M1565">
        <v>0</v>
      </c>
      <c r="N1565">
        <v>2</v>
      </c>
      <c r="O1565">
        <v>3</v>
      </c>
      <c r="P1565">
        <v>5</v>
      </c>
      <c r="Q1565" t="s">
        <v>133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 t="s">
        <v>7</v>
      </c>
      <c r="AC1565" t="s">
        <v>361</v>
      </c>
      <c r="AD1565" t="s">
        <v>133</v>
      </c>
      <c r="AE1565">
        <v>0</v>
      </c>
      <c r="AF1565">
        <v>0</v>
      </c>
      <c r="AG1565" t="s">
        <v>1855</v>
      </c>
      <c r="AH1565" t="s">
        <v>21</v>
      </c>
      <c r="AI1565">
        <v>0</v>
      </c>
      <c r="AJ1565">
        <v>0</v>
      </c>
      <c r="AK1565">
        <v>0</v>
      </c>
      <c r="AL1565" t="s">
        <v>11</v>
      </c>
      <c r="AM1565" t="s">
        <v>71</v>
      </c>
      <c r="AN1565" t="s">
        <v>13</v>
      </c>
      <c r="AO1565" t="s">
        <v>153</v>
      </c>
      <c r="AP1565" t="s">
        <v>28</v>
      </c>
      <c r="AQ1565">
        <v>0</v>
      </c>
      <c r="AR1565">
        <v>141347</v>
      </c>
      <c r="AS1565" t="s">
        <v>3672</v>
      </c>
    </row>
    <row r="1566" spans="1:45" x14ac:dyDescent="0.25">
      <c r="A1566" t="s">
        <v>1166</v>
      </c>
      <c r="B1566" t="s">
        <v>1133</v>
      </c>
      <c r="C1566" s="1">
        <v>42911</v>
      </c>
      <c r="D1566" t="s">
        <v>35</v>
      </c>
      <c r="E1566">
        <v>50</v>
      </c>
      <c r="F1566">
        <v>0</v>
      </c>
      <c r="G1566">
        <v>1</v>
      </c>
      <c r="H1566">
        <v>0</v>
      </c>
      <c r="I1566">
        <v>1</v>
      </c>
      <c r="J1566">
        <v>1</v>
      </c>
      <c r="K1566">
        <v>1</v>
      </c>
      <c r="L1566">
        <v>0</v>
      </c>
      <c r="M1566">
        <v>0</v>
      </c>
      <c r="N1566">
        <v>1</v>
      </c>
      <c r="O1566">
        <v>3</v>
      </c>
      <c r="P1566">
        <v>4</v>
      </c>
      <c r="Q1566" t="s">
        <v>133</v>
      </c>
      <c r="R1566" t="s">
        <v>7</v>
      </c>
      <c r="S1566" t="s">
        <v>361</v>
      </c>
      <c r="T1566" t="s">
        <v>133</v>
      </c>
      <c r="U1566" t="s">
        <v>1855</v>
      </c>
      <c r="V1566">
        <v>0</v>
      </c>
      <c r="W1566" t="s">
        <v>1855</v>
      </c>
      <c r="X1566" t="s">
        <v>21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 t="s">
        <v>154</v>
      </c>
      <c r="AM1566" t="s">
        <v>49</v>
      </c>
      <c r="AN1566" t="s">
        <v>13</v>
      </c>
      <c r="AO1566" t="s">
        <v>830</v>
      </c>
      <c r="AP1566">
        <v>0</v>
      </c>
      <c r="AQ1566">
        <v>0</v>
      </c>
      <c r="AR1566">
        <v>141348</v>
      </c>
      <c r="AS1566" t="s">
        <v>3673</v>
      </c>
    </row>
    <row r="1567" spans="1:45" x14ac:dyDescent="0.25">
      <c r="A1567" t="s">
        <v>1166</v>
      </c>
      <c r="B1567" t="s">
        <v>1134</v>
      </c>
      <c r="C1567" s="1">
        <v>42912</v>
      </c>
      <c r="D1567" t="s">
        <v>35</v>
      </c>
      <c r="E1567">
        <v>60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1</v>
      </c>
      <c r="M1567">
        <v>0</v>
      </c>
      <c r="N1567">
        <v>1</v>
      </c>
      <c r="O1567">
        <v>0</v>
      </c>
      <c r="P1567">
        <v>1</v>
      </c>
      <c r="Q1567" t="s">
        <v>133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 t="s">
        <v>7</v>
      </c>
      <c r="AC1567" t="s">
        <v>361</v>
      </c>
      <c r="AD1567" t="s">
        <v>133</v>
      </c>
      <c r="AE1567" t="s">
        <v>1855</v>
      </c>
      <c r="AF1567">
        <v>0</v>
      </c>
      <c r="AG1567" t="s">
        <v>1855</v>
      </c>
      <c r="AH1567" t="s">
        <v>21</v>
      </c>
      <c r="AI1567">
        <v>0</v>
      </c>
      <c r="AJ1567">
        <v>0</v>
      </c>
      <c r="AK1567">
        <v>0</v>
      </c>
      <c r="AL1567" t="s">
        <v>154</v>
      </c>
      <c r="AM1567" t="s">
        <v>40</v>
      </c>
      <c r="AN1567" t="s">
        <v>41</v>
      </c>
      <c r="AO1567" t="s">
        <v>830</v>
      </c>
      <c r="AP1567">
        <v>0</v>
      </c>
      <c r="AQ1567">
        <v>0</v>
      </c>
      <c r="AR1567">
        <v>141349</v>
      </c>
      <c r="AS1567" t="s">
        <v>3674</v>
      </c>
    </row>
    <row r="1568" spans="1:45" x14ac:dyDescent="0.25">
      <c r="A1568" t="s">
        <v>1166</v>
      </c>
      <c r="B1568" t="s">
        <v>1134</v>
      </c>
      <c r="C1568" s="1">
        <v>42915</v>
      </c>
      <c r="D1568" t="s">
        <v>35</v>
      </c>
      <c r="E1568">
        <v>55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1</v>
      </c>
      <c r="M1568">
        <v>0</v>
      </c>
      <c r="N1568">
        <v>1</v>
      </c>
      <c r="O1568">
        <v>0</v>
      </c>
      <c r="P1568">
        <v>1</v>
      </c>
      <c r="Q1568" t="s">
        <v>133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 t="s">
        <v>7</v>
      </c>
      <c r="AC1568" t="s">
        <v>361</v>
      </c>
      <c r="AD1568" t="s">
        <v>133</v>
      </c>
      <c r="AE1568" t="s">
        <v>1855</v>
      </c>
      <c r="AF1568">
        <v>0</v>
      </c>
      <c r="AG1568" t="s">
        <v>3646</v>
      </c>
      <c r="AH1568" t="s">
        <v>21</v>
      </c>
      <c r="AI1568">
        <v>0</v>
      </c>
      <c r="AJ1568">
        <v>0</v>
      </c>
      <c r="AK1568">
        <v>0</v>
      </c>
      <c r="AL1568" t="s">
        <v>154</v>
      </c>
      <c r="AM1568" t="s">
        <v>40</v>
      </c>
      <c r="AN1568" t="s">
        <v>41</v>
      </c>
      <c r="AO1568" t="s">
        <v>830</v>
      </c>
      <c r="AP1568">
        <v>0</v>
      </c>
      <c r="AQ1568">
        <v>0</v>
      </c>
      <c r="AR1568">
        <v>141350</v>
      </c>
      <c r="AS1568" t="s">
        <v>3675</v>
      </c>
    </row>
    <row r="1569" spans="1:45" x14ac:dyDescent="0.25">
      <c r="A1569" t="s">
        <v>1160</v>
      </c>
      <c r="B1569" t="s">
        <v>1134</v>
      </c>
      <c r="C1569" s="1">
        <v>42912</v>
      </c>
      <c r="D1569" t="s">
        <v>2</v>
      </c>
      <c r="E1569">
        <v>41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1</v>
      </c>
      <c r="L1569">
        <v>0</v>
      </c>
      <c r="M1569">
        <v>0</v>
      </c>
      <c r="N1569">
        <v>0</v>
      </c>
      <c r="O1569">
        <v>1</v>
      </c>
      <c r="P1569">
        <v>1</v>
      </c>
      <c r="Q1569" t="s">
        <v>133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 t="s">
        <v>7</v>
      </c>
      <c r="AC1569" t="s">
        <v>361</v>
      </c>
      <c r="AD1569" t="s">
        <v>133</v>
      </c>
      <c r="AE1569" t="s">
        <v>362</v>
      </c>
      <c r="AF1569">
        <v>0</v>
      </c>
      <c r="AG1569" t="s">
        <v>3556</v>
      </c>
      <c r="AH1569" t="s">
        <v>21</v>
      </c>
      <c r="AI1569">
        <v>0</v>
      </c>
      <c r="AJ1569">
        <v>0</v>
      </c>
      <c r="AK1569">
        <v>0</v>
      </c>
      <c r="AL1569" t="s">
        <v>154</v>
      </c>
      <c r="AM1569" t="s">
        <v>26</v>
      </c>
      <c r="AN1569" t="s">
        <v>41</v>
      </c>
      <c r="AO1569" t="s">
        <v>830</v>
      </c>
      <c r="AP1569">
        <v>0</v>
      </c>
      <c r="AQ1569" t="s">
        <v>91</v>
      </c>
      <c r="AR1569">
        <v>141351</v>
      </c>
      <c r="AS1569" t="s">
        <v>3676</v>
      </c>
    </row>
    <row r="1570" spans="1:45" x14ac:dyDescent="0.25">
      <c r="A1570" t="s">
        <v>0</v>
      </c>
      <c r="B1570" t="s">
        <v>1</v>
      </c>
      <c r="C1570" s="1">
        <v>42920</v>
      </c>
      <c r="D1570" t="s">
        <v>2</v>
      </c>
      <c r="E1570">
        <v>36</v>
      </c>
      <c r="F1570">
        <v>0</v>
      </c>
      <c r="G1570">
        <v>0</v>
      </c>
      <c r="H1570">
        <v>3</v>
      </c>
      <c r="I1570">
        <v>4</v>
      </c>
      <c r="J1570">
        <v>0</v>
      </c>
      <c r="K1570">
        <v>2</v>
      </c>
      <c r="L1570">
        <v>0</v>
      </c>
      <c r="M1570">
        <v>0</v>
      </c>
      <c r="N1570">
        <v>3</v>
      </c>
      <c r="O1570">
        <v>6</v>
      </c>
      <c r="P1570">
        <v>9</v>
      </c>
      <c r="Q1570" t="s">
        <v>59</v>
      </c>
      <c r="R1570" t="s">
        <v>7</v>
      </c>
      <c r="S1570" t="s">
        <v>75</v>
      </c>
      <c r="T1570" t="s">
        <v>59</v>
      </c>
      <c r="U1570" t="s">
        <v>59</v>
      </c>
      <c r="V1570">
        <v>0</v>
      </c>
      <c r="W1570">
        <v>0</v>
      </c>
      <c r="X1570" t="s">
        <v>21</v>
      </c>
      <c r="Y1570">
        <v>0</v>
      </c>
      <c r="Z1570">
        <v>0</v>
      </c>
      <c r="AA1570">
        <v>0</v>
      </c>
      <c r="AB1570" t="s">
        <v>4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 t="s">
        <v>5</v>
      </c>
      <c r="AK1570" t="s">
        <v>18</v>
      </c>
      <c r="AL1570" t="s">
        <v>154</v>
      </c>
      <c r="AM1570" t="s">
        <v>26</v>
      </c>
      <c r="AN1570" t="s">
        <v>13</v>
      </c>
      <c r="AO1570" t="s">
        <v>14</v>
      </c>
      <c r="AP1570" t="s">
        <v>50</v>
      </c>
      <c r="AQ1570" t="s">
        <v>29</v>
      </c>
      <c r="AR1570">
        <v>141352</v>
      </c>
      <c r="AS1570" t="s">
        <v>3677</v>
      </c>
    </row>
    <row r="1571" spans="1:45" x14ac:dyDescent="0.25">
      <c r="A1571" t="s">
        <v>1166</v>
      </c>
      <c r="B1571" t="s">
        <v>1133</v>
      </c>
      <c r="C1571" s="1">
        <v>42920</v>
      </c>
      <c r="D1571" t="s">
        <v>35</v>
      </c>
      <c r="E1571">
        <v>58</v>
      </c>
      <c r="F1571">
        <v>0</v>
      </c>
      <c r="G1571">
        <v>0</v>
      </c>
      <c r="H1571">
        <v>0</v>
      </c>
      <c r="I1571">
        <v>0</v>
      </c>
      <c r="J1571">
        <v>1</v>
      </c>
      <c r="K1571">
        <v>0</v>
      </c>
      <c r="L1571">
        <v>0</v>
      </c>
      <c r="M1571">
        <v>0</v>
      </c>
      <c r="N1571">
        <v>1</v>
      </c>
      <c r="O1571">
        <v>0</v>
      </c>
      <c r="P1571">
        <v>1</v>
      </c>
      <c r="Q1571" t="s">
        <v>133</v>
      </c>
      <c r="R1571" t="s">
        <v>7</v>
      </c>
      <c r="S1571" t="s">
        <v>361</v>
      </c>
      <c r="T1571" t="s">
        <v>133</v>
      </c>
      <c r="U1571" t="s">
        <v>1855</v>
      </c>
      <c r="V1571">
        <v>0</v>
      </c>
      <c r="W1571" t="s">
        <v>3646</v>
      </c>
      <c r="X1571" t="s">
        <v>21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 t="s">
        <v>154</v>
      </c>
      <c r="AM1571" t="s">
        <v>49</v>
      </c>
      <c r="AN1571" t="s">
        <v>41</v>
      </c>
      <c r="AO1571" t="s">
        <v>14</v>
      </c>
      <c r="AP1571" t="s">
        <v>28</v>
      </c>
      <c r="AQ1571">
        <v>0</v>
      </c>
      <c r="AR1571">
        <v>141353</v>
      </c>
      <c r="AS1571" t="s">
        <v>3678</v>
      </c>
    </row>
    <row r="1572" spans="1:45" x14ac:dyDescent="0.25">
      <c r="A1572" t="s">
        <v>0</v>
      </c>
      <c r="B1572" t="s">
        <v>1</v>
      </c>
      <c r="C1572" s="1">
        <v>42920</v>
      </c>
      <c r="D1572" t="s">
        <v>2</v>
      </c>
      <c r="E1572">
        <v>27</v>
      </c>
      <c r="F1572">
        <v>1</v>
      </c>
      <c r="G1572">
        <v>0</v>
      </c>
      <c r="H1572">
        <v>1</v>
      </c>
      <c r="I1572">
        <v>2</v>
      </c>
      <c r="J1572">
        <v>1</v>
      </c>
      <c r="K1572">
        <v>1</v>
      </c>
      <c r="L1572">
        <v>0</v>
      </c>
      <c r="M1572">
        <v>0</v>
      </c>
      <c r="N1572">
        <v>3</v>
      </c>
      <c r="O1572">
        <v>3</v>
      </c>
      <c r="P1572">
        <v>6</v>
      </c>
      <c r="Q1572" t="s">
        <v>96</v>
      </c>
      <c r="R1572" t="s">
        <v>7</v>
      </c>
      <c r="S1572" t="s">
        <v>75</v>
      </c>
      <c r="T1572" t="s">
        <v>96</v>
      </c>
      <c r="U1572" t="s">
        <v>669</v>
      </c>
      <c r="V1572">
        <v>0</v>
      </c>
      <c r="W1572">
        <v>0</v>
      </c>
      <c r="X1572" t="s">
        <v>21</v>
      </c>
      <c r="Y1572">
        <v>0</v>
      </c>
      <c r="Z1572">
        <v>0</v>
      </c>
      <c r="AA1572">
        <v>0</v>
      </c>
      <c r="AB1572" t="s">
        <v>4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 t="s">
        <v>5</v>
      </c>
      <c r="AK1572" t="s">
        <v>153</v>
      </c>
      <c r="AL1572" t="s">
        <v>11</v>
      </c>
      <c r="AM1572" t="s">
        <v>26</v>
      </c>
      <c r="AN1572" t="s">
        <v>13</v>
      </c>
      <c r="AO1572" t="s">
        <v>14</v>
      </c>
      <c r="AP1572" t="s">
        <v>50</v>
      </c>
      <c r="AQ1572" t="s">
        <v>47</v>
      </c>
      <c r="AR1572">
        <v>141354</v>
      </c>
      <c r="AS1572" t="s">
        <v>3679</v>
      </c>
    </row>
    <row r="1573" spans="1:45" x14ac:dyDescent="0.25">
      <c r="A1573" t="s">
        <v>0</v>
      </c>
      <c r="B1573" t="s">
        <v>1</v>
      </c>
      <c r="C1573" s="1">
        <v>42920</v>
      </c>
      <c r="D1573" t="s">
        <v>2</v>
      </c>
      <c r="E1573">
        <v>45</v>
      </c>
      <c r="F1573">
        <v>0</v>
      </c>
      <c r="G1573">
        <v>0</v>
      </c>
      <c r="H1573">
        <v>3</v>
      </c>
      <c r="I1573">
        <v>3</v>
      </c>
      <c r="J1573">
        <v>0</v>
      </c>
      <c r="K1573">
        <v>2</v>
      </c>
      <c r="L1573">
        <v>1</v>
      </c>
      <c r="M1573">
        <v>0</v>
      </c>
      <c r="N1573">
        <v>4</v>
      </c>
      <c r="O1573">
        <v>5</v>
      </c>
      <c r="P1573">
        <v>9</v>
      </c>
      <c r="Q1573" t="s">
        <v>479</v>
      </c>
      <c r="R1573" t="s">
        <v>7</v>
      </c>
      <c r="S1573" t="s">
        <v>75</v>
      </c>
      <c r="T1573" t="s">
        <v>479</v>
      </c>
      <c r="U1573">
        <v>0</v>
      </c>
      <c r="V1573">
        <v>0</v>
      </c>
      <c r="W1573">
        <v>0</v>
      </c>
      <c r="X1573" t="s">
        <v>21</v>
      </c>
      <c r="Y1573">
        <v>0</v>
      </c>
      <c r="Z1573">
        <v>0</v>
      </c>
      <c r="AA1573">
        <v>0</v>
      </c>
      <c r="AB1573" t="s">
        <v>4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 t="s">
        <v>5</v>
      </c>
      <c r="AK1573" t="s">
        <v>46</v>
      </c>
      <c r="AL1573" t="s">
        <v>11</v>
      </c>
      <c r="AM1573" t="s">
        <v>49</v>
      </c>
      <c r="AN1573" t="s">
        <v>13</v>
      </c>
      <c r="AO1573" t="s">
        <v>14</v>
      </c>
      <c r="AP1573" t="s">
        <v>28</v>
      </c>
      <c r="AQ1573">
        <v>0</v>
      </c>
      <c r="AR1573">
        <v>141355</v>
      </c>
      <c r="AS1573" t="s">
        <v>3680</v>
      </c>
    </row>
    <row r="1574" spans="1:45" x14ac:dyDescent="0.25">
      <c r="A1574" t="s">
        <v>0</v>
      </c>
      <c r="B1574" t="s">
        <v>1</v>
      </c>
      <c r="C1574" s="1">
        <v>42920</v>
      </c>
      <c r="D1574" t="s">
        <v>2</v>
      </c>
      <c r="E1574">
        <v>37</v>
      </c>
      <c r="F1574">
        <v>0</v>
      </c>
      <c r="G1574">
        <v>1</v>
      </c>
      <c r="H1574">
        <v>2</v>
      </c>
      <c r="I1574">
        <v>1</v>
      </c>
      <c r="J1574">
        <v>0</v>
      </c>
      <c r="K1574">
        <v>1</v>
      </c>
      <c r="L1574">
        <v>0</v>
      </c>
      <c r="M1574">
        <v>0</v>
      </c>
      <c r="N1574">
        <v>2</v>
      </c>
      <c r="O1574">
        <v>3</v>
      </c>
      <c r="P1574">
        <v>5</v>
      </c>
      <c r="Q1574" t="s">
        <v>79</v>
      </c>
      <c r="R1574" t="s">
        <v>7</v>
      </c>
      <c r="S1574" t="s">
        <v>8</v>
      </c>
      <c r="T1574" t="s">
        <v>9</v>
      </c>
      <c r="U1574" t="s">
        <v>9</v>
      </c>
      <c r="V1574">
        <v>0</v>
      </c>
      <c r="W1574">
        <v>0</v>
      </c>
      <c r="X1574" t="s">
        <v>21</v>
      </c>
      <c r="Y1574">
        <v>0</v>
      </c>
      <c r="Z1574">
        <v>0</v>
      </c>
      <c r="AA1574">
        <v>0</v>
      </c>
      <c r="AB1574" t="s">
        <v>4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 t="s">
        <v>5</v>
      </c>
      <c r="AK1574" t="s">
        <v>961</v>
      </c>
      <c r="AL1574" t="s">
        <v>11</v>
      </c>
      <c r="AM1574" t="s">
        <v>26</v>
      </c>
      <c r="AN1574" t="s">
        <v>41</v>
      </c>
      <c r="AO1574" t="s">
        <v>14</v>
      </c>
      <c r="AP1574" t="s">
        <v>15</v>
      </c>
      <c r="AQ1574">
        <v>0</v>
      </c>
      <c r="AR1574">
        <v>141356</v>
      </c>
      <c r="AS1574" t="s">
        <v>3681</v>
      </c>
    </row>
    <row r="1575" spans="1:45" x14ac:dyDescent="0.25">
      <c r="A1575" t="s">
        <v>0</v>
      </c>
      <c r="B1575" t="s">
        <v>1</v>
      </c>
      <c r="C1575" s="1">
        <v>42920</v>
      </c>
      <c r="D1575" t="s">
        <v>2</v>
      </c>
      <c r="E1575">
        <v>26</v>
      </c>
      <c r="F1575">
        <v>0</v>
      </c>
      <c r="G1575">
        <v>0</v>
      </c>
      <c r="H1575">
        <v>1</v>
      </c>
      <c r="I1575">
        <v>3</v>
      </c>
      <c r="J1575">
        <v>1</v>
      </c>
      <c r="K1575">
        <v>2</v>
      </c>
      <c r="L1575">
        <v>0</v>
      </c>
      <c r="M1575">
        <v>0</v>
      </c>
      <c r="N1575">
        <v>2</v>
      </c>
      <c r="O1575">
        <v>5</v>
      </c>
      <c r="P1575">
        <v>7</v>
      </c>
      <c r="Q1575" t="s">
        <v>411</v>
      </c>
      <c r="R1575" t="s">
        <v>7</v>
      </c>
      <c r="S1575" t="s">
        <v>8</v>
      </c>
      <c r="T1575" t="s">
        <v>9</v>
      </c>
      <c r="U1575" t="s">
        <v>65</v>
      </c>
      <c r="V1575">
        <v>0</v>
      </c>
      <c r="W1575">
        <v>0</v>
      </c>
      <c r="X1575" t="s">
        <v>21</v>
      </c>
      <c r="Y1575">
        <v>0</v>
      </c>
      <c r="Z1575">
        <v>0</v>
      </c>
      <c r="AA1575">
        <v>0</v>
      </c>
      <c r="AB1575" t="s">
        <v>4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 t="s">
        <v>5</v>
      </c>
      <c r="AK1575" t="s">
        <v>153</v>
      </c>
      <c r="AL1575" t="s">
        <v>11</v>
      </c>
      <c r="AM1575" t="s">
        <v>26</v>
      </c>
      <c r="AN1575" t="s">
        <v>13</v>
      </c>
      <c r="AO1575" t="s">
        <v>14</v>
      </c>
      <c r="AP1575" t="s">
        <v>15</v>
      </c>
      <c r="AQ1575">
        <v>0</v>
      </c>
      <c r="AR1575">
        <v>141357</v>
      </c>
      <c r="AS1575" t="s">
        <v>3682</v>
      </c>
    </row>
    <row r="1576" spans="1:45" x14ac:dyDescent="0.25">
      <c r="A1576" t="s">
        <v>0</v>
      </c>
      <c r="B1576" t="s">
        <v>1</v>
      </c>
      <c r="C1576" s="1">
        <v>42920</v>
      </c>
      <c r="D1576" t="s">
        <v>35</v>
      </c>
      <c r="E1576">
        <v>41</v>
      </c>
      <c r="F1576">
        <v>0</v>
      </c>
      <c r="G1576">
        <v>0</v>
      </c>
      <c r="H1576">
        <v>0</v>
      </c>
      <c r="I1576">
        <v>2</v>
      </c>
      <c r="J1576">
        <v>2</v>
      </c>
      <c r="K1576">
        <v>1</v>
      </c>
      <c r="L1576">
        <v>0</v>
      </c>
      <c r="M1576">
        <v>1</v>
      </c>
      <c r="N1576">
        <v>2</v>
      </c>
      <c r="O1576">
        <v>4</v>
      </c>
      <c r="P1576">
        <v>6</v>
      </c>
      <c r="Q1576" t="s">
        <v>171</v>
      </c>
      <c r="R1576" t="s">
        <v>7</v>
      </c>
      <c r="S1576" t="s">
        <v>8</v>
      </c>
      <c r="T1576" t="s">
        <v>9</v>
      </c>
      <c r="U1576" t="s">
        <v>38</v>
      </c>
      <c r="V1576">
        <v>0</v>
      </c>
      <c r="W1576">
        <v>0</v>
      </c>
      <c r="X1576" t="s">
        <v>21</v>
      </c>
      <c r="Y1576">
        <v>0</v>
      </c>
      <c r="Z1576">
        <v>0</v>
      </c>
      <c r="AA1576">
        <v>0</v>
      </c>
      <c r="AB1576" t="s">
        <v>4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 t="s">
        <v>5</v>
      </c>
      <c r="AK1576" t="s">
        <v>90</v>
      </c>
      <c r="AL1576" t="s">
        <v>11</v>
      </c>
      <c r="AM1576" t="s">
        <v>22</v>
      </c>
      <c r="AN1576" t="s">
        <v>13</v>
      </c>
      <c r="AO1576" t="s">
        <v>14</v>
      </c>
      <c r="AP1576" t="s">
        <v>50</v>
      </c>
      <c r="AQ1576" t="s">
        <v>91</v>
      </c>
      <c r="AR1576">
        <v>141359</v>
      </c>
      <c r="AS1576" t="s">
        <v>3683</v>
      </c>
    </row>
    <row r="1577" spans="1:45" x14ac:dyDescent="0.25">
      <c r="A1577" t="s">
        <v>0</v>
      </c>
      <c r="B1577" t="s">
        <v>1</v>
      </c>
      <c r="C1577" s="1">
        <v>42920</v>
      </c>
      <c r="D1577" t="s">
        <v>2</v>
      </c>
      <c r="E1577">
        <v>29</v>
      </c>
      <c r="F1577">
        <v>1</v>
      </c>
      <c r="G1577">
        <v>0</v>
      </c>
      <c r="H1577">
        <v>0</v>
      </c>
      <c r="I1577">
        <v>0</v>
      </c>
      <c r="J1577">
        <v>1</v>
      </c>
      <c r="K1577">
        <v>1</v>
      </c>
      <c r="L1577">
        <v>0</v>
      </c>
      <c r="M1577">
        <v>0</v>
      </c>
      <c r="N1577">
        <v>2</v>
      </c>
      <c r="O1577">
        <v>1</v>
      </c>
      <c r="P1577">
        <v>3</v>
      </c>
      <c r="Q1577" t="s">
        <v>9</v>
      </c>
      <c r="R1577" t="s">
        <v>7</v>
      </c>
      <c r="S1577" t="s">
        <v>8</v>
      </c>
      <c r="T1577" t="s">
        <v>9</v>
      </c>
      <c r="U1577" t="s">
        <v>19</v>
      </c>
      <c r="V1577">
        <v>0</v>
      </c>
      <c r="W1577">
        <v>0</v>
      </c>
      <c r="X1577" t="s">
        <v>21</v>
      </c>
      <c r="Y1577">
        <v>0</v>
      </c>
      <c r="Z1577">
        <v>0</v>
      </c>
      <c r="AA1577">
        <v>0</v>
      </c>
      <c r="AB1577" t="s">
        <v>4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 t="s">
        <v>5</v>
      </c>
      <c r="AK1577" t="s">
        <v>153</v>
      </c>
      <c r="AL1577" t="s">
        <v>11</v>
      </c>
      <c r="AM1577" t="s">
        <v>26</v>
      </c>
      <c r="AN1577" t="s">
        <v>41</v>
      </c>
      <c r="AO1577" t="s">
        <v>14</v>
      </c>
      <c r="AP1577" t="s">
        <v>15</v>
      </c>
      <c r="AQ1577" t="s">
        <v>47</v>
      </c>
      <c r="AR1577">
        <v>141367</v>
      </c>
      <c r="AS1577" t="s">
        <v>3684</v>
      </c>
    </row>
    <row r="1578" spans="1:45" x14ac:dyDescent="0.25">
      <c r="A1578" t="s">
        <v>0</v>
      </c>
      <c r="B1578" t="s">
        <v>1</v>
      </c>
      <c r="C1578" s="1">
        <v>42921</v>
      </c>
      <c r="D1578" t="s">
        <v>2</v>
      </c>
      <c r="E1578">
        <v>41</v>
      </c>
      <c r="F1578">
        <v>0</v>
      </c>
      <c r="G1578">
        <v>0</v>
      </c>
      <c r="H1578">
        <v>1</v>
      </c>
      <c r="I1578">
        <v>0</v>
      </c>
      <c r="J1578">
        <v>2</v>
      </c>
      <c r="K1578">
        <v>1</v>
      </c>
      <c r="L1578">
        <v>0</v>
      </c>
      <c r="M1578">
        <v>0</v>
      </c>
      <c r="N1578">
        <v>3</v>
      </c>
      <c r="O1578">
        <v>1</v>
      </c>
      <c r="P1578">
        <v>4</v>
      </c>
      <c r="Q1578" t="s">
        <v>79</v>
      </c>
      <c r="R1578" t="s">
        <v>7</v>
      </c>
      <c r="S1578" t="s">
        <v>8</v>
      </c>
      <c r="T1578" t="s">
        <v>9</v>
      </c>
      <c r="U1578" t="s">
        <v>19</v>
      </c>
      <c r="V1578">
        <v>0</v>
      </c>
      <c r="W1578">
        <v>0</v>
      </c>
      <c r="X1578" t="s">
        <v>21</v>
      </c>
      <c r="Y1578">
        <v>0</v>
      </c>
      <c r="Z1578">
        <v>0</v>
      </c>
      <c r="AA1578">
        <v>0</v>
      </c>
      <c r="AB1578" t="s">
        <v>4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 t="s">
        <v>5</v>
      </c>
      <c r="AK1578" t="s">
        <v>153</v>
      </c>
      <c r="AL1578" t="s">
        <v>427</v>
      </c>
      <c r="AM1578" t="s">
        <v>26</v>
      </c>
      <c r="AN1578" t="s">
        <v>41</v>
      </c>
      <c r="AO1578" t="s">
        <v>14</v>
      </c>
      <c r="AP1578" t="s">
        <v>15</v>
      </c>
      <c r="AQ1578">
        <v>0</v>
      </c>
      <c r="AR1578">
        <v>141398</v>
      </c>
      <c r="AS1578" t="s">
        <v>3685</v>
      </c>
    </row>
    <row r="1579" spans="1:45" x14ac:dyDescent="0.25">
      <c r="A1579" t="s">
        <v>0</v>
      </c>
      <c r="B1579" t="s">
        <v>1</v>
      </c>
      <c r="C1579" s="1">
        <v>42921</v>
      </c>
      <c r="D1579" t="s">
        <v>2</v>
      </c>
      <c r="E1579">
        <v>36</v>
      </c>
      <c r="F1579">
        <v>0</v>
      </c>
      <c r="G1579">
        <v>1</v>
      </c>
      <c r="H1579">
        <v>1</v>
      </c>
      <c r="I1579">
        <v>2</v>
      </c>
      <c r="J1579">
        <v>0</v>
      </c>
      <c r="K1579">
        <v>2</v>
      </c>
      <c r="L1579">
        <v>0</v>
      </c>
      <c r="M1579">
        <v>0</v>
      </c>
      <c r="N1579">
        <v>1</v>
      </c>
      <c r="O1579">
        <v>5</v>
      </c>
      <c r="P1579">
        <v>6</v>
      </c>
      <c r="Q1579" t="s">
        <v>43</v>
      </c>
      <c r="R1579" t="s">
        <v>7</v>
      </c>
      <c r="S1579" t="s">
        <v>8</v>
      </c>
      <c r="T1579" t="s">
        <v>9</v>
      </c>
      <c r="U1579" t="s">
        <v>38</v>
      </c>
      <c r="V1579">
        <v>0</v>
      </c>
      <c r="W1579">
        <v>0</v>
      </c>
      <c r="X1579" t="s">
        <v>21</v>
      </c>
      <c r="Y1579">
        <v>0</v>
      </c>
      <c r="Z1579">
        <v>0</v>
      </c>
      <c r="AA1579">
        <v>0</v>
      </c>
      <c r="AB1579" t="s">
        <v>4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 t="s">
        <v>5</v>
      </c>
      <c r="AK1579" t="s">
        <v>961</v>
      </c>
      <c r="AL1579" t="s">
        <v>11</v>
      </c>
      <c r="AM1579" t="s">
        <v>26</v>
      </c>
      <c r="AN1579" t="s">
        <v>13</v>
      </c>
      <c r="AO1579" t="s">
        <v>14</v>
      </c>
      <c r="AP1579" t="s">
        <v>15</v>
      </c>
      <c r="AQ1579" t="s">
        <v>47</v>
      </c>
      <c r="AR1579">
        <v>141399</v>
      </c>
      <c r="AS1579" t="s">
        <v>3686</v>
      </c>
    </row>
    <row r="1580" spans="1:45" x14ac:dyDescent="0.25">
      <c r="A1580" t="s">
        <v>0</v>
      </c>
      <c r="B1580" t="s">
        <v>1</v>
      </c>
      <c r="C1580" s="1">
        <v>42921</v>
      </c>
      <c r="D1580" t="s">
        <v>35</v>
      </c>
      <c r="E1580">
        <v>50</v>
      </c>
      <c r="F1580">
        <v>0</v>
      </c>
      <c r="G1580">
        <v>0</v>
      </c>
      <c r="H1580">
        <v>3</v>
      </c>
      <c r="I1580">
        <v>1</v>
      </c>
      <c r="J1580">
        <v>0</v>
      </c>
      <c r="K1580">
        <v>1</v>
      </c>
      <c r="L1580">
        <v>0</v>
      </c>
      <c r="M1580">
        <v>1</v>
      </c>
      <c r="N1580">
        <v>3</v>
      </c>
      <c r="O1580">
        <v>3</v>
      </c>
      <c r="P1580">
        <v>6</v>
      </c>
      <c r="Q1580" t="s">
        <v>171</v>
      </c>
      <c r="R1580" t="s">
        <v>7</v>
      </c>
      <c r="S1580" t="s">
        <v>8</v>
      </c>
      <c r="T1580" t="s">
        <v>9</v>
      </c>
      <c r="U1580" t="s">
        <v>9</v>
      </c>
      <c r="V1580">
        <v>0</v>
      </c>
      <c r="W1580">
        <v>0</v>
      </c>
      <c r="X1580" t="s">
        <v>21</v>
      </c>
      <c r="Y1580">
        <v>0</v>
      </c>
      <c r="Z1580">
        <v>0</v>
      </c>
      <c r="AA1580">
        <v>0</v>
      </c>
      <c r="AB1580" t="s">
        <v>4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 t="s">
        <v>5</v>
      </c>
      <c r="AK1580" t="s">
        <v>153</v>
      </c>
      <c r="AL1580" t="s">
        <v>11</v>
      </c>
      <c r="AM1580" t="s">
        <v>26</v>
      </c>
      <c r="AN1580" t="s">
        <v>13</v>
      </c>
      <c r="AO1580" t="s">
        <v>14</v>
      </c>
      <c r="AP1580" t="s">
        <v>15</v>
      </c>
      <c r="AQ1580" t="s">
        <v>29</v>
      </c>
      <c r="AR1580">
        <v>141400</v>
      </c>
      <c r="AS1580" t="s">
        <v>3687</v>
      </c>
    </row>
    <row r="1581" spans="1:45" x14ac:dyDescent="0.25">
      <c r="A1581" t="s">
        <v>0</v>
      </c>
      <c r="B1581" t="s">
        <v>1</v>
      </c>
      <c r="C1581" s="1">
        <v>42921</v>
      </c>
      <c r="D1581" t="s">
        <v>35</v>
      </c>
      <c r="E1581">
        <v>40</v>
      </c>
      <c r="F1581">
        <v>0</v>
      </c>
      <c r="G1581">
        <v>0</v>
      </c>
      <c r="H1581">
        <v>4</v>
      </c>
      <c r="I1581">
        <v>3</v>
      </c>
      <c r="J1581">
        <v>1</v>
      </c>
      <c r="K1581">
        <v>2</v>
      </c>
      <c r="L1581">
        <v>0</v>
      </c>
      <c r="M1581">
        <v>0</v>
      </c>
      <c r="N1581">
        <v>5</v>
      </c>
      <c r="O1581">
        <v>5</v>
      </c>
      <c r="P1581">
        <v>10</v>
      </c>
      <c r="Q1581" t="s">
        <v>43</v>
      </c>
      <c r="R1581" t="s">
        <v>7</v>
      </c>
      <c r="S1581" t="s">
        <v>8</v>
      </c>
      <c r="T1581" t="s">
        <v>9</v>
      </c>
      <c r="U1581" t="s">
        <v>38</v>
      </c>
      <c r="V1581">
        <v>0</v>
      </c>
      <c r="W1581">
        <v>0</v>
      </c>
      <c r="X1581" t="s">
        <v>21</v>
      </c>
      <c r="Y1581">
        <v>0</v>
      </c>
      <c r="Z1581">
        <v>0</v>
      </c>
      <c r="AA1581">
        <v>0</v>
      </c>
      <c r="AB1581" t="s">
        <v>4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 t="s">
        <v>5</v>
      </c>
      <c r="AK1581" t="s">
        <v>90</v>
      </c>
      <c r="AL1581" t="s">
        <v>11</v>
      </c>
      <c r="AM1581" t="s">
        <v>49</v>
      </c>
      <c r="AN1581" t="s">
        <v>13</v>
      </c>
      <c r="AO1581" t="s">
        <v>14</v>
      </c>
      <c r="AP1581" t="s">
        <v>50</v>
      </c>
      <c r="AQ1581" t="s">
        <v>193</v>
      </c>
      <c r="AR1581">
        <v>141401</v>
      </c>
      <c r="AS1581" t="s">
        <v>3688</v>
      </c>
    </row>
    <row r="1582" spans="1:45" x14ac:dyDescent="0.25">
      <c r="A1582" t="s">
        <v>0</v>
      </c>
      <c r="B1582" t="s">
        <v>1</v>
      </c>
      <c r="C1582" s="1">
        <v>42921</v>
      </c>
      <c r="D1582" t="s">
        <v>2</v>
      </c>
      <c r="E1582">
        <v>29</v>
      </c>
      <c r="F1582">
        <v>0</v>
      </c>
      <c r="G1582">
        <v>0</v>
      </c>
      <c r="H1582">
        <v>2</v>
      </c>
      <c r="I1582">
        <v>2</v>
      </c>
      <c r="J1582">
        <v>0</v>
      </c>
      <c r="K1582">
        <v>1</v>
      </c>
      <c r="L1582">
        <v>0</v>
      </c>
      <c r="M1582">
        <v>0</v>
      </c>
      <c r="N1582">
        <v>2</v>
      </c>
      <c r="O1582">
        <v>3</v>
      </c>
      <c r="P1582">
        <v>5</v>
      </c>
      <c r="Q1582" t="s">
        <v>9</v>
      </c>
      <c r="R1582" t="s">
        <v>7</v>
      </c>
      <c r="S1582" t="s">
        <v>8</v>
      </c>
      <c r="T1582" t="s">
        <v>9</v>
      </c>
      <c r="U1582" t="s">
        <v>38</v>
      </c>
      <c r="V1582">
        <v>0</v>
      </c>
      <c r="W1582">
        <v>0</v>
      </c>
      <c r="X1582" t="s">
        <v>21</v>
      </c>
      <c r="Y1582">
        <v>0</v>
      </c>
      <c r="Z1582">
        <v>0</v>
      </c>
      <c r="AA1582">
        <v>0</v>
      </c>
      <c r="AB1582" t="s">
        <v>4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 t="s">
        <v>5</v>
      </c>
      <c r="AK1582" t="s">
        <v>153</v>
      </c>
      <c r="AL1582" t="s">
        <v>427</v>
      </c>
      <c r="AM1582" t="s">
        <v>26</v>
      </c>
      <c r="AN1582" t="s">
        <v>41</v>
      </c>
      <c r="AO1582" t="s">
        <v>14</v>
      </c>
      <c r="AP1582" t="s">
        <v>50</v>
      </c>
      <c r="AQ1582">
        <v>0</v>
      </c>
      <c r="AR1582">
        <v>141402</v>
      </c>
      <c r="AS1582" t="s">
        <v>3689</v>
      </c>
    </row>
    <row r="1583" spans="1:45" x14ac:dyDescent="0.25">
      <c r="A1583" t="s">
        <v>0</v>
      </c>
      <c r="B1583" t="s">
        <v>1</v>
      </c>
      <c r="C1583" s="1">
        <v>42921</v>
      </c>
      <c r="D1583" t="s">
        <v>35</v>
      </c>
      <c r="E1583">
        <v>60</v>
      </c>
      <c r="F1583">
        <v>0</v>
      </c>
      <c r="G1583">
        <v>0</v>
      </c>
      <c r="H1583">
        <v>1</v>
      </c>
      <c r="I1583">
        <v>1</v>
      </c>
      <c r="J1583">
        <v>0</v>
      </c>
      <c r="K1583">
        <v>0</v>
      </c>
      <c r="L1583">
        <v>2</v>
      </c>
      <c r="M1583">
        <v>0</v>
      </c>
      <c r="N1583">
        <v>3</v>
      </c>
      <c r="O1583">
        <v>1</v>
      </c>
      <c r="P1583">
        <v>4</v>
      </c>
      <c r="Q1583" t="s">
        <v>199</v>
      </c>
      <c r="R1583" t="s">
        <v>7</v>
      </c>
      <c r="S1583" t="s">
        <v>8</v>
      </c>
      <c r="T1583" t="s">
        <v>9</v>
      </c>
      <c r="U1583" t="s">
        <v>65</v>
      </c>
      <c r="V1583">
        <v>0</v>
      </c>
      <c r="W1583">
        <v>0</v>
      </c>
      <c r="X1583" t="s">
        <v>21</v>
      </c>
      <c r="Y1583">
        <v>0</v>
      </c>
      <c r="Z1583">
        <v>0</v>
      </c>
      <c r="AA1583">
        <v>0</v>
      </c>
      <c r="AB1583" t="s">
        <v>4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 t="s">
        <v>5</v>
      </c>
      <c r="AK1583" t="s">
        <v>961</v>
      </c>
      <c r="AL1583" t="s">
        <v>11</v>
      </c>
      <c r="AM1583" t="s">
        <v>26</v>
      </c>
      <c r="AN1583" t="s">
        <v>41</v>
      </c>
      <c r="AO1583" t="s">
        <v>14</v>
      </c>
      <c r="AP1583" t="s">
        <v>15</v>
      </c>
      <c r="AQ1583">
        <v>0</v>
      </c>
      <c r="AR1583">
        <v>141403</v>
      </c>
      <c r="AS1583" t="s">
        <v>3690</v>
      </c>
    </row>
    <row r="1584" spans="1:45" x14ac:dyDescent="0.25">
      <c r="A1584" t="s">
        <v>0</v>
      </c>
      <c r="B1584" t="s">
        <v>1</v>
      </c>
      <c r="C1584" s="1">
        <v>42921</v>
      </c>
      <c r="D1584" t="s">
        <v>2</v>
      </c>
      <c r="E1584">
        <v>60</v>
      </c>
      <c r="F1584">
        <v>0</v>
      </c>
      <c r="G1584">
        <v>0</v>
      </c>
      <c r="H1584">
        <v>1</v>
      </c>
      <c r="I1584">
        <v>2</v>
      </c>
      <c r="J1584">
        <v>2</v>
      </c>
      <c r="K1584">
        <v>1</v>
      </c>
      <c r="L1584">
        <v>1</v>
      </c>
      <c r="M1584">
        <v>0</v>
      </c>
      <c r="N1584">
        <v>4</v>
      </c>
      <c r="O1584">
        <v>3</v>
      </c>
      <c r="P1584">
        <v>7</v>
      </c>
      <c r="Q1584" t="s">
        <v>59</v>
      </c>
      <c r="R1584" t="s">
        <v>7</v>
      </c>
      <c r="S1584" t="s">
        <v>8</v>
      </c>
      <c r="T1584" t="s">
        <v>9</v>
      </c>
      <c r="U1584" t="s">
        <v>19</v>
      </c>
      <c r="V1584">
        <v>0</v>
      </c>
      <c r="W1584">
        <v>0</v>
      </c>
      <c r="X1584" t="s">
        <v>21</v>
      </c>
      <c r="Y1584">
        <v>0</v>
      </c>
      <c r="Z1584">
        <v>0</v>
      </c>
      <c r="AA1584">
        <v>0</v>
      </c>
      <c r="AB1584" t="s">
        <v>4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 t="s">
        <v>5</v>
      </c>
      <c r="AK1584" t="s">
        <v>961</v>
      </c>
      <c r="AL1584" t="s">
        <v>11</v>
      </c>
      <c r="AM1584" t="s">
        <v>26</v>
      </c>
      <c r="AN1584" t="s">
        <v>13</v>
      </c>
      <c r="AO1584" t="s">
        <v>14</v>
      </c>
      <c r="AP1584" t="s">
        <v>50</v>
      </c>
      <c r="AQ1584">
        <v>0</v>
      </c>
      <c r="AR1584">
        <v>141404</v>
      </c>
      <c r="AS1584" t="s">
        <v>3691</v>
      </c>
    </row>
    <row r="1585" spans="1:45" x14ac:dyDescent="0.25">
      <c r="A1585" t="s">
        <v>0</v>
      </c>
      <c r="B1585" t="s">
        <v>1</v>
      </c>
      <c r="C1585" s="1">
        <v>42921</v>
      </c>
      <c r="D1585" t="s">
        <v>2</v>
      </c>
      <c r="E1585">
        <v>40</v>
      </c>
      <c r="F1585">
        <v>0</v>
      </c>
      <c r="G1585">
        <v>0</v>
      </c>
      <c r="H1585">
        <v>4</v>
      </c>
      <c r="I1585">
        <v>2</v>
      </c>
      <c r="J1585">
        <v>0</v>
      </c>
      <c r="K1585">
        <v>1</v>
      </c>
      <c r="L1585">
        <v>0</v>
      </c>
      <c r="M1585">
        <v>0</v>
      </c>
      <c r="N1585">
        <v>4</v>
      </c>
      <c r="O1585">
        <v>3</v>
      </c>
      <c r="P1585">
        <v>7</v>
      </c>
      <c r="Q1585" t="s">
        <v>43</v>
      </c>
      <c r="R1585" t="s">
        <v>7</v>
      </c>
      <c r="S1585" t="s">
        <v>8</v>
      </c>
      <c r="T1585" t="s">
        <v>9</v>
      </c>
      <c r="U1585" t="s">
        <v>65</v>
      </c>
      <c r="V1585">
        <v>0</v>
      </c>
      <c r="W1585">
        <v>0</v>
      </c>
      <c r="X1585" t="s">
        <v>21</v>
      </c>
      <c r="Y1585">
        <v>0</v>
      </c>
      <c r="Z1585">
        <v>0</v>
      </c>
      <c r="AA1585">
        <v>0</v>
      </c>
      <c r="AB1585" t="s">
        <v>4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 t="s">
        <v>5</v>
      </c>
      <c r="AK1585" t="s">
        <v>961</v>
      </c>
      <c r="AL1585" t="s">
        <v>11</v>
      </c>
      <c r="AM1585" t="s">
        <v>22</v>
      </c>
      <c r="AN1585" t="s">
        <v>13</v>
      </c>
      <c r="AO1585" t="s">
        <v>14</v>
      </c>
      <c r="AP1585" t="s">
        <v>15</v>
      </c>
      <c r="AQ1585" t="s">
        <v>29</v>
      </c>
      <c r="AR1585">
        <v>141405</v>
      </c>
      <c r="AS1585" t="s">
        <v>3692</v>
      </c>
    </row>
    <row r="1586" spans="1:45" x14ac:dyDescent="0.25">
      <c r="A1586" t="s">
        <v>0</v>
      </c>
      <c r="B1586" t="s">
        <v>1</v>
      </c>
      <c r="C1586" s="1">
        <v>42921</v>
      </c>
      <c r="D1586" t="s">
        <v>2</v>
      </c>
      <c r="E1586">
        <v>39</v>
      </c>
      <c r="F1586">
        <v>1</v>
      </c>
      <c r="G1586">
        <v>0</v>
      </c>
      <c r="H1586">
        <v>0</v>
      </c>
      <c r="I1586">
        <v>1</v>
      </c>
      <c r="J1586">
        <v>1</v>
      </c>
      <c r="K1586">
        <v>2</v>
      </c>
      <c r="L1586">
        <v>0</v>
      </c>
      <c r="M1586">
        <v>0</v>
      </c>
      <c r="N1586">
        <v>2</v>
      </c>
      <c r="O1586">
        <v>3</v>
      </c>
      <c r="P1586">
        <v>5</v>
      </c>
      <c r="Q1586" t="s">
        <v>667</v>
      </c>
      <c r="R1586" t="s">
        <v>7</v>
      </c>
      <c r="S1586" t="s">
        <v>8</v>
      </c>
      <c r="T1586" t="s">
        <v>9</v>
      </c>
      <c r="U1586" t="s">
        <v>38</v>
      </c>
      <c r="V1586">
        <v>0</v>
      </c>
      <c r="W1586">
        <v>0</v>
      </c>
      <c r="X1586" t="s">
        <v>21</v>
      </c>
      <c r="Y1586">
        <v>0</v>
      </c>
      <c r="Z1586">
        <v>0</v>
      </c>
      <c r="AA1586">
        <v>0</v>
      </c>
      <c r="AB1586" t="s">
        <v>4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 t="s">
        <v>5</v>
      </c>
      <c r="AK1586" t="s">
        <v>46</v>
      </c>
      <c r="AL1586" t="s">
        <v>11</v>
      </c>
      <c r="AM1586" t="s">
        <v>26</v>
      </c>
      <c r="AN1586" t="s">
        <v>41</v>
      </c>
      <c r="AO1586" t="s">
        <v>14</v>
      </c>
      <c r="AP1586" t="s">
        <v>15</v>
      </c>
      <c r="AQ1586" t="s">
        <v>47</v>
      </c>
      <c r="AR1586">
        <v>141406</v>
      </c>
      <c r="AS1586" t="s">
        <v>3693</v>
      </c>
    </row>
    <row r="1587" spans="1:45" x14ac:dyDescent="0.25">
      <c r="A1587" t="s">
        <v>0</v>
      </c>
      <c r="B1587" t="s">
        <v>1</v>
      </c>
      <c r="C1587" s="1">
        <v>42921</v>
      </c>
      <c r="D1587" t="s">
        <v>35</v>
      </c>
      <c r="E1587">
        <v>60</v>
      </c>
      <c r="F1587">
        <v>0</v>
      </c>
      <c r="G1587">
        <v>0</v>
      </c>
      <c r="H1587">
        <v>3</v>
      </c>
      <c r="I1587">
        <v>2</v>
      </c>
      <c r="J1587">
        <v>0</v>
      </c>
      <c r="K1587">
        <v>1</v>
      </c>
      <c r="L1587">
        <v>1</v>
      </c>
      <c r="M1587">
        <v>0</v>
      </c>
      <c r="N1587">
        <v>4</v>
      </c>
      <c r="O1587">
        <v>3</v>
      </c>
      <c r="P1587">
        <v>7</v>
      </c>
      <c r="Q1587" t="s">
        <v>63</v>
      </c>
      <c r="R1587" t="s">
        <v>7</v>
      </c>
      <c r="S1587" t="s">
        <v>8</v>
      </c>
      <c r="T1587" t="s">
        <v>9</v>
      </c>
      <c r="U1587" t="s">
        <v>9</v>
      </c>
      <c r="V1587">
        <v>0</v>
      </c>
      <c r="W1587">
        <v>0</v>
      </c>
      <c r="X1587" t="s">
        <v>21</v>
      </c>
      <c r="Y1587">
        <v>0</v>
      </c>
      <c r="Z1587">
        <v>0</v>
      </c>
      <c r="AA1587">
        <v>0</v>
      </c>
      <c r="AB1587" t="s">
        <v>4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 t="s">
        <v>5</v>
      </c>
      <c r="AK1587" t="s">
        <v>90</v>
      </c>
      <c r="AL1587" t="s">
        <v>11</v>
      </c>
      <c r="AM1587" t="s">
        <v>26</v>
      </c>
      <c r="AN1587" t="s">
        <v>13</v>
      </c>
      <c r="AO1587" t="s">
        <v>14</v>
      </c>
      <c r="AP1587" t="s">
        <v>15</v>
      </c>
      <c r="AQ1587" t="s">
        <v>193</v>
      </c>
      <c r="AR1587">
        <v>141407</v>
      </c>
      <c r="AS1587" t="s">
        <v>3694</v>
      </c>
    </row>
    <row r="1588" spans="1:45" x14ac:dyDescent="0.25">
      <c r="A1588" t="s">
        <v>631</v>
      </c>
      <c r="B1588" t="s">
        <v>1</v>
      </c>
      <c r="C1588" s="1">
        <v>42922</v>
      </c>
      <c r="D1588" t="s">
        <v>35</v>
      </c>
      <c r="E1588">
        <v>36</v>
      </c>
      <c r="F1588">
        <v>2</v>
      </c>
      <c r="G1588">
        <v>1</v>
      </c>
      <c r="H1588">
        <v>3</v>
      </c>
      <c r="I1588">
        <v>1</v>
      </c>
      <c r="J1588">
        <v>1</v>
      </c>
      <c r="K1588">
        <v>1</v>
      </c>
      <c r="L1588">
        <v>0</v>
      </c>
      <c r="M1588">
        <v>1</v>
      </c>
      <c r="N1588">
        <v>6</v>
      </c>
      <c r="O1588">
        <v>4</v>
      </c>
      <c r="P1588">
        <v>10</v>
      </c>
      <c r="Q1588" t="s">
        <v>129</v>
      </c>
      <c r="R1588" t="s">
        <v>632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 t="s">
        <v>5</v>
      </c>
      <c r="AA1588" t="s">
        <v>826</v>
      </c>
      <c r="AB1588" t="s">
        <v>7</v>
      </c>
      <c r="AC1588" t="s">
        <v>44</v>
      </c>
      <c r="AD1588" t="s">
        <v>129</v>
      </c>
      <c r="AE1588" t="s">
        <v>829</v>
      </c>
      <c r="AF1588">
        <v>0</v>
      </c>
      <c r="AG1588">
        <v>0</v>
      </c>
      <c r="AH1588" t="s">
        <v>21</v>
      </c>
      <c r="AI1588">
        <v>0</v>
      </c>
      <c r="AJ1588">
        <v>0</v>
      </c>
      <c r="AK1588">
        <v>0</v>
      </c>
      <c r="AL1588" t="s">
        <v>11</v>
      </c>
      <c r="AM1588" t="s">
        <v>818</v>
      </c>
      <c r="AN1588" t="s">
        <v>13</v>
      </c>
      <c r="AO1588" t="s">
        <v>14</v>
      </c>
      <c r="AP1588" t="s">
        <v>15</v>
      </c>
      <c r="AQ1588" t="s">
        <v>670</v>
      </c>
      <c r="AR1588">
        <v>141447</v>
      </c>
      <c r="AS1588" t="s">
        <v>3695</v>
      </c>
    </row>
    <row r="1589" spans="1:45" x14ac:dyDescent="0.25">
      <c r="A1589" t="s">
        <v>631</v>
      </c>
      <c r="B1589" t="s">
        <v>1</v>
      </c>
      <c r="C1589" s="1">
        <v>42922</v>
      </c>
      <c r="D1589" t="s">
        <v>35</v>
      </c>
      <c r="E1589">
        <v>40</v>
      </c>
      <c r="F1589">
        <v>3</v>
      </c>
      <c r="G1589">
        <v>2</v>
      </c>
      <c r="H1589">
        <v>3</v>
      </c>
      <c r="I1589">
        <v>1</v>
      </c>
      <c r="J1589">
        <v>2</v>
      </c>
      <c r="K1589">
        <v>1</v>
      </c>
      <c r="L1589">
        <v>0</v>
      </c>
      <c r="M1589">
        <v>0</v>
      </c>
      <c r="N1589">
        <v>8</v>
      </c>
      <c r="O1589">
        <v>4</v>
      </c>
      <c r="P1589">
        <v>12</v>
      </c>
      <c r="Q1589" t="s">
        <v>129</v>
      </c>
      <c r="R1589" t="s">
        <v>632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 t="s">
        <v>5</v>
      </c>
      <c r="AA1589" t="s">
        <v>826</v>
      </c>
      <c r="AB1589" t="s">
        <v>7</v>
      </c>
      <c r="AC1589" t="s">
        <v>44</v>
      </c>
      <c r="AD1589" t="s">
        <v>129</v>
      </c>
      <c r="AE1589" t="s">
        <v>634</v>
      </c>
      <c r="AF1589">
        <v>0</v>
      </c>
      <c r="AG1589">
        <v>0</v>
      </c>
      <c r="AH1589" t="s">
        <v>21</v>
      </c>
      <c r="AI1589">
        <v>0</v>
      </c>
      <c r="AJ1589">
        <v>0</v>
      </c>
      <c r="AK1589">
        <v>0</v>
      </c>
      <c r="AL1589" t="s">
        <v>427</v>
      </c>
      <c r="AM1589" t="s">
        <v>818</v>
      </c>
      <c r="AN1589" t="s">
        <v>41</v>
      </c>
      <c r="AO1589" t="s">
        <v>14</v>
      </c>
      <c r="AP1589" t="s">
        <v>28</v>
      </c>
      <c r="AQ1589" t="s">
        <v>91</v>
      </c>
      <c r="AR1589">
        <v>141448</v>
      </c>
      <c r="AS1589" t="s">
        <v>3696</v>
      </c>
    </row>
    <row r="1590" spans="1:45" x14ac:dyDescent="0.25">
      <c r="A1590" t="s">
        <v>631</v>
      </c>
      <c r="B1590" t="s">
        <v>1</v>
      </c>
      <c r="C1590" s="1">
        <v>42922</v>
      </c>
      <c r="D1590" t="s">
        <v>2</v>
      </c>
      <c r="E1590">
        <v>26</v>
      </c>
      <c r="F1590">
        <v>2</v>
      </c>
      <c r="G1590">
        <v>1</v>
      </c>
      <c r="H1590">
        <v>2</v>
      </c>
      <c r="I1590">
        <v>1</v>
      </c>
      <c r="J1590">
        <v>3</v>
      </c>
      <c r="K1590">
        <v>1</v>
      </c>
      <c r="L1590">
        <v>0</v>
      </c>
      <c r="M1590">
        <v>1</v>
      </c>
      <c r="N1590">
        <v>7</v>
      </c>
      <c r="O1590">
        <v>4</v>
      </c>
      <c r="P1590">
        <v>11</v>
      </c>
      <c r="Q1590" t="s">
        <v>933</v>
      </c>
      <c r="R1590" t="s">
        <v>632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 t="s">
        <v>5</v>
      </c>
      <c r="AA1590" t="s">
        <v>826</v>
      </c>
      <c r="AB1590" t="s">
        <v>7</v>
      </c>
      <c r="AC1590" t="s">
        <v>44</v>
      </c>
      <c r="AD1590" t="s">
        <v>129</v>
      </c>
      <c r="AE1590" t="s">
        <v>634</v>
      </c>
      <c r="AF1590">
        <v>0</v>
      </c>
      <c r="AG1590">
        <v>0</v>
      </c>
      <c r="AH1590" t="s">
        <v>21</v>
      </c>
      <c r="AI1590">
        <v>0</v>
      </c>
      <c r="AJ1590">
        <v>0</v>
      </c>
      <c r="AK1590">
        <v>0</v>
      </c>
      <c r="AL1590" t="s">
        <v>11</v>
      </c>
      <c r="AM1590" t="s">
        <v>26</v>
      </c>
      <c r="AN1590" t="s">
        <v>13</v>
      </c>
      <c r="AO1590" t="s">
        <v>14</v>
      </c>
      <c r="AP1590" t="s">
        <v>28</v>
      </c>
      <c r="AQ1590" t="s">
        <v>670</v>
      </c>
      <c r="AR1590">
        <v>141449</v>
      </c>
      <c r="AS1590" t="s">
        <v>3697</v>
      </c>
    </row>
    <row r="1591" spans="1:45" x14ac:dyDescent="0.25">
      <c r="A1591" t="s">
        <v>631</v>
      </c>
      <c r="B1591" t="s">
        <v>1</v>
      </c>
      <c r="C1591" s="1">
        <v>42922</v>
      </c>
      <c r="D1591" t="s">
        <v>2</v>
      </c>
      <c r="E1591">
        <v>29</v>
      </c>
      <c r="F1591">
        <v>2</v>
      </c>
      <c r="G1591">
        <v>1</v>
      </c>
      <c r="H1591">
        <v>1</v>
      </c>
      <c r="I1591">
        <v>1</v>
      </c>
      <c r="J1591">
        <v>1</v>
      </c>
      <c r="K1591">
        <v>1</v>
      </c>
      <c r="L1591">
        <v>0</v>
      </c>
      <c r="M1591">
        <v>0</v>
      </c>
      <c r="N1591">
        <v>4</v>
      </c>
      <c r="O1591">
        <v>3</v>
      </c>
      <c r="P1591">
        <v>7</v>
      </c>
      <c r="Q1591" t="s">
        <v>933</v>
      </c>
      <c r="R1591" t="s">
        <v>632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 t="s">
        <v>5</v>
      </c>
      <c r="AA1591" t="s">
        <v>826</v>
      </c>
      <c r="AB1591" t="s">
        <v>7</v>
      </c>
      <c r="AC1591" t="s">
        <v>44</v>
      </c>
      <c r="AD1591" t="s">
        <v>129</v>
      </c>
      <c r="AE1591" t="s">
        <v>829</v>
      </c>
      <c r="AF1591">
        <v>0</v>
      </c>
      <c r="AG1591">
        <v>0</v>
      </c>
      <c r="AH1591" t="s">
        <v>21</v>
      </c>
      <c r="AI1591">
        <v>0</v>
      </c>
      <c r="AJ1591">
        <v>0</v>
      </c>
      <c r="AK1591">
        <v>0</v>
      </c>
      <c r="AL1591" t="s">
        <v>11</v>
      </c>
      <c r="AM1591" t="s">
        <v>26</v>
      </c>
      <c r="AN1591" t="s">
        <v>13</v>
      </c>
      <c r="AO1591" t="s">
        <v>14</v>
      </c>
      <c r="AP1591" t="s">
        <v>15</v>
      </c>
      <c r="AQ1591" t="s">
        <v>844</v>
      </c>
      <c r="AR1591">
        <v>141450</v>
      </c>
      <c r="AS1591" t="s">
        <v>3698</v>
      </c>
    </row>
    <row r="1592" spans="1:45" x14ac:dyDescent="0.25">
      <c r="A1592" t="s">
        <v>631</v>
      </c>
      <c r="B1592" t="s">
        <v>1</v>
      </c>
      <c r="C1592" s="1">
        <v>42922</v>
      </c>
      <c r="D1592" t="s">
        <v>2</v>
      </c>
      <c r="E1592">
        <v>30</v>
      </c>
      <c r="F1592">
        <v>3</v>
      </c>
      <c r="G1592">
        <v>2</v>
      </c>
      <c r="H1592">
        <v>1</v>
      </c>
      <c r="I1592">
        <v>0</v>
      </c>
      <c r="J1592">
        <v>0</v>
      </c>
      <c r="K1592">
        <v>1</v>
      </c>
      <c r="L1592">
        <v>0</v>
      </c>
      <c r="M1592">
        <v>0</v>
      </c>
      <c r="N1592">
        <v>4</v>
      </c>
      <c r="O1592">
        <v>3</v>
      </c>
      <c r="P1592">
        <v>7</v>
      </c>
      <c r="Q1592" t="s">
        <v>129</v>
      </c>
      <c r="R1592" t="s">
        <v>632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 t="s">
        <v>5</v>
      </c>
      <c r="AA1592" t="s">
        <v>826</v>
      </c>
      <c r="AB1592" t="s">
        <v>7</v>
      </c>
      <c r="AC1592" t="s">
        <v>44</v>
      </c>
      <c r="AD1592" t="s">
        <v>129</v>
      </c>
      <c r="AE1592" t="s">
        <v>634</v>
      </c>
      <c r="AF1592">
        <v>0</v>
      </c>
      <c r="AG1592">
        <v>0</v>
      </c>
      <c r="AH1592" t="s">
        <v>21</v>
      </c>
      <c r="AI1592">
        <v>0</v>
      </c>
      <c r="AJ1592">
        <v>0</v>
      </c>
      <c r="AK1592">
        <v>0</v>
      </c>
      <c r="AL1592" t="s">
        <v>11</v>
      </c>
      <c r="AM1592" t="s">
        <v>22</v>
      </c>
      <c r="AN1592" t="s">
        <v>13</v>
      </c>
      <c r="AO1592" t="s">
        <v>14</v>
      </c>
      <c r="AP1592" t="s">
        <v>15</v>
      </c>
      <c r="AQ1592" t="s">
        <v>971</v>
      </c>
      <c r="AR1592">
        <v>141451</v>
      </c>
      <c r="AS1592" t="s">
        <v>3699</v>
      </c>
    </row>
    <row r="1593" spans="1:45" x14ac:dyDescent="0.25">
      <c r="A1593" t="s">
        <v>631</v>
      </c>
      <c r="B1593" t="s">
        <v>1</v>
      </c>
      <c r="C1593" s="1">
        <v>42922</v>
      </c>
      <c r="D1593" t="s">
        <v>2</v>
      </c>
      <c r="E1593">
        <v>31</v>
      </c>
      <c r="F1593">
        <v>3</v>
      </c>
      <c r="G1593">
        <v>1</v>
      </c>
      <c r="H1593">
        <v>2</v>
      </c>
      <c r="I1593">
        <v>2</v>
      </c>
      <c r="J1593">
        <v>1</v>
      </c>
      <c r="K1593">
        <v>1</v>
      </c>
      <c r="L1593">
        <v>0</v>
      </c>
      <c r="M1593">
        <v>0</v>
      </c>
      <c r="N1593">
        <v>6</v>
      </c>
      <c r="O1593">
        <v>4</v>
      </c>
      <c r="P1593">
        <v>10</v>
      </c>
      <c r="Q1593" t="s">
        <v>531</v>
      </c>
      <c r="R1593" t="s">
        <v>632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 t="s">
        <v>5</v>
      </c>
      <c r="AA1593" t="s">
        <v>826</v>
      </c>
      <c r="AB1593" t="s">
        <v>7</v>
      </c>
      <c r="AC1593" t="s">
        <v>44</v>
      </c>
      <c r="AD1593" t="s">
        <v>129</v>
      </c>
      <c r="AE1593" t="s">
        <v>829</v>
      </c>
      <c r="AF1593">
        <v>0</v>
      </c>
      <c r="AG1593">
        <v>0</v>
      </c>
      <c r="AH1593" t="s">
        <v>21</v>
      </c>
      <c r="AI1593">
        <v>0</v>
      </c>
      <c r="AJ1593">
        <v>0</v>
      </c>
      <c r="AK1593">
        <v>0</v>
      </c>
      <c r="AL1593" t="s">
        <v>11</v>
      </c>
      <c r="AM1593" t="s">
        <v>22</v>
      </c>
      <c r="AN1593" t="s">
        <v>13</v>
      </c>
      <c r="AO1593" t="s">
        <v>14</v>
      </c>
      <c r="AP1593" t="s">
        <v>15</v>
      </c>
      <c r="AQ1593" t="s">
        <v>3246</v>
      </c>
      <c r="AR1593">
        <v>141452</v>
      </c>
      <c r="AS1593" t="s">
        <v>3700</v>
      </c>
    </row>
    <row r="1594" spans="1:45" x14ac:dyDescent="0.25">
      <c r="A1594" t="s">
        <v>631</v>
      </c>
      <c r="B1594" t="s">
        <v>1</v>
      </c>
      <c r="C1594" s="1">
        <v>42922</v>
      </c>
      <c r="D1594" t="s">
        <v>35</v>
      </c>
      <c r="E1594">
        <v>36</v>
      </c>
      <c r="F1594">
        <v>2</v>
      </c>
      <c r="G1594">
        <v>2</v>
      </c>
      <c r="H1594">
        <v>1</v>
      </c>
      <c r="I1594">
        <v>1</v>
      </c>
      <c r="J1594">
        <v>1</v>
      </c>
      <c r="K1594">
        <v>1</v>
      </c>
      <c r="L1594">
        <v>0</v>
      </c>
      <c r="M1594">
        <v>0</v>
      </c>
      <c r="N1594">
        <v>4</v>
      </c>
      <c r="O1594">
        <v>4</v>
      </c>
      <c r="P1594">
        <v>8</v>
      </c>
      <c r="Q1594" t="s">
        <v>531</v>
      </c>
      <c r="R1594" t="s">
        <v>632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 t="s">
        <v>5</v>
      </c>
      <c r="AA1594" t="s">
        <v>826</v>
      </c>
      <c r="AB1594" t="s">
        <v>7</v>
      </c>
      <c r="AC1594" t="s">
        <v>44</v>
      </c>
      <c r="AD1594" t="s">
        <v>129</v>
      </c>
      <c r="AE1594" t="s">
        <v>634</v>
      </c>
      <c r="AF1594">
        <v>0</v>
      </c>
      <c r="AG1594">
        <v>0</v>
      </c>
      <c r="AH1594" t="s">
        <v>21</v>
      </c>
      <c r="AI1594">
        <v>0</v>
      </c>
      <c r="AJ1594">
        <v>0</v>
      </c>
      <c r="AK1594">
        <v>0</v>
      </c>
      <c r="AL1594" t="s">
        <v>154</v>
      </c>
      <c r="AM1594" t="s">
        <v>26</v>
      </c>
      <c r="AN1594" t="s">
        <v>13</v>
      </c>
      <c r="AO1594" t="s">
        <v>14</v>
      </c>
      <c r="AP1594" t="s">
        <v>15</v>
      </c>
      <c r="AQ1594" t="s">
        <v>3192</v>
      </c>
      <c r="AR1594">
        <v>141453</v>
      </c>
      <c r="AS1594" t="s">
        <v>3701</v>
      </c>
    </row>
    <row r="1595" spans="1:45" x14ac:dyDescent="0.25">
      <c r="A1595" t="s">
        <v>631</v>
      </c>
      <c r="B1595" t="s">
        <v>1</v>
      </c>
      <c r="C1595" s="1">
        <v>42922</v>
      </c>
      <c r="D1595" t="s">
        <v>35</v>
      </c>
      <c r="E1595">
        <v>40</v>
      </c>
      <c r="F1595">
        <v>1</v>
      </c>
      <c r="G1595">
        <v>3</v>
      </c>
      <c r="H1595">
        <v>2</v>
      </c>
      <c r="I1595">
        <v>1</v>
      </c>
      <c r="J1595">
        <v>1</v>
      </c>
      <c r="K1595">
        <v>1</v>
      </c>
      <c r="L1595">
        <v>0</v>
      </c>
      <c r="M1595">
        <v>1</v>
      </c>
      <c r="N1595">
        <v>4</v>
      </c>
      <c r="O1595">
        <v>6</v>
      </c>
      <c r="P1595">
        <v>10</v>
      </c>
      <c r="Q1595" t="s">
        <v>531</v>
      </c>
      <c r="R1595" t="s">
        <v>632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 t="s">
        <v>5</v>
      </c>
      <c r="AA1595" t="s">
        <v>826</v>
      </c>
      <c r="AB1595" t="s">
        <v>7</v>
      </c>
      <c r="AC1595" t="s">
        <v>44</v>
      </c>
      <c r="AD1595" t="s">
        <v>129</v>
      </c>
      <c r="AE1595" t="s">
        <v>634</v>
      </c>
      <c r="AF1595">
        <v>0</v>
      </c>
      <c r="AG1595">
        <v>0</v>
      </c>
      <c r="AH1595" t="s">
        <v>21</v>
      </c>
      <c r="AI1595">
        <v>0</v>
      </c>
      <c r="AJ1595">
        <v>0</v>
      </c>
      <c r="AK1595">
        <v>0</v>
      </c>
      <c r="AL1595" t="s">
        <v>11</v>
      </c>
      <c r="AM1595" t="s">
        <v>26</v>
      </c>
      <c r="AN1595" t="s">
        <v>41</v>
      </c>
      <c r="AO1595" t="s">
        <v>14</v>
      </c>
      <c r="AP1595" t="s">
        <v>28</v>
      </c>
      <c r="AQ1595" t="s">
        <v>844</v>
      </c>
      <c r="AR1595">
        <v>141454</v>
      </c>
      <c r="AS1595" t="s">
        <v>3702</v>
      </c>
    </row>
    <row r="1596" spans="1:45" x14ac:dyDescent="0.25">
      <c r="A1596" t="s">
        <v>631</v>
      </c>
      <c r="B1596" t="s">
        <v>1</v>
      </c>
      <c r="C1596" s="1">
        <v>42922</v>
      </c>
      <c r="D1596" t="s">
        <v>2</v>
      </c>
      <c r="E1596">
        <v>37</v>
      </c>
      <c r="F1596">
        <v>1</v>
      </c>
      <c r="G1596">
        <v>2</v>
      </c>
      <c r="H1596">
        <v>1</v>
      </c>
      <c r="I1596">
        <v>1</v>
      </c>
      <c r="J1596">
        <v>1</v>
      </c>
      <c r="K1596">
        <v>1</v>
      </c>
      <c r="L1596">
        <v>0</v>
      </c>
      <c r="M1596">
        <v>0</v>
      </c>
      <c r="N1596">
        <v>3</v>
      </c>
      <c r="O1596">
        <v>4</v>
      </c>
      <c r="P1596">
        <v>7</v>
      </c>
      <c r="Q1596" t="s">
        <v>897</v>
      </c>
      <c r="R1596" t="s">
        <v>632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 t="s">
        <v>5</v>
      </c>
      <c r="AA1596" t="s">
        <v>826</v>
      </c>
      <c r="AB1596" t="s">
        <v>7</v>
      </c>
      <c r="AC1596" t="s">
        <v>44</v>
      </c>
      <c r="AD1596" t="s">
        <v>129</v>
      </c>
      <c r="AE1596" t="s">
        <v>634</v>
      </c>
      <c r="AF1596">
        <v>0</v>
      </c>
      <c r="AG1596">
        <v>0</v>
      </c>
      <c r="AH1596" t="s">
        <v>21</v>
      </c>
      <c r="AI1596">
        <v>0</v>
      </c>
      <c r="AJ1596">
        <v>0</v>
      </c>
      <c r="AK1596">
        <v>0</v>
      </c>
      <c r="AL1596" t="s">
        <v>11</v>
      </c>
      <c r="AM1596" t="s">
        <v>818</v>
      </c>
      <c r="AN1596" t="s">
        <v>13</v>
      </c>
      <c r="AO1596" t="s">
        <v>359</v>
      </c>
      <c r="AP1596" t="s">
        <v>28</v>
      </c>
      <c r="AQ1596" t="s">
        <v>91</v>
      </c>
      <c r="AR1596">
        <v>141455</v>
      </c>
      <c r="AS1596" t="s">
        <v>3703</v>
      </c>
    </row>
    <row r="1597" spans="1:45" x14ac:dyDescent="0.25">
      <c r="A1597" t="s">
        <v>631</v>
      </c>
      <c r="B1597" t="s">
        <v>1</v>
      </c>
      <c r="C1597" s="1">
        <v>42922</v>
      </c>
      <c r="D1597" t="s">
        <v>2</v>
      </c>
      <c r="E1597">
        <v>30</v>
      </c>
      <c r="F1597">
        <v>3</v>
      </c>
      <c r="G1597">
        <v>2</v>
      </c>
      <c r="H1597">
        <v>1</v>
      </c>
      <c r="I1597">
        <v>2</v>
      </c>
      <c r="J1597">
        <v>1</v>
      </c>
      <c r="K1597">
        <v>1</v>
      </c>
      <c r="L1597">
        <v>0</v>
      </c>
      <c r="M1597">
        <v>0</v>
      </c>
      <c r="N1597">
        <v>5</v>
      </c>
      <c r="O1597">
        <v>5</v>
      </c>
      <c r="P1597">
        <v>10</v>
      </c>
      <c r="Q1597" t="s">
        <v>493</v>
      </c>
      <c r="R1597" t="s">
        <v>632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 t="s">
        <v>5</v>
      </c>
      <c r="AA1597" t="s">
        <v>826</v>
      </c>
      <c r="AB1597" t="s">
        <v>7</v>
      </c>
      <c r="AC1597" t="s">
        <v>44</v>
      </c>
      <c r="AD1597" t="s">
        <v>129</v>
      </c>
      <c r="AE1597" t="s">
        <v>634</v>
      </c>
      <c r="AF1597">
        <v>0</v>
      </c>
      <c r="AG1597">
        <v>0</v>
      </c>
      <c r="AH1597" t="s">
        <v>21</v>
      </c>
      <c r="AI1597">
        <v>0</v>
      </c>
      <c r="AJ1597">
        <v>0</v>
      </c>
      <c r="AK1597">
        <v>0</v>
      </c>
      <c r="AL1597" t="s">
        <v>11</v>
      </c>
      <c r="AM1597" t="s">
        <v>26</v>
      </c>
      <c r="AN1597" t="s">
        <v>41</v>
      </c>
      <c r="AO1597" t="s">
        <v>359</v>
      </c>
      <c r="AP1597" t="s">
        <v>28</v>
      </c>
      <c r="AQ1597" t="s">
        <v>844</v>
      </c>
      <c r="AR1597">
        <v>141456</v>
      </c>
      <c r="AS1597" t="s">
        <v>3704</v>
      </c>
    </row>
    <row r="1598" spans="1:45" x14ac:dyDescent="0.25">
      <c r="A1598" t="s">
        <v>631</v>
      </c>
      <c r="B1598" t="s">
        <v>1</v>
      </c>
      <c r="C1598" s="1">
        <v>42922</v>
      </c>
      <c r="D1598" t="s">
        <v>2</v>
      </c>
      <c r="E1598">
        <v>30</v>
      </c>
      <c r="F1598">
        <v>3</v>
      </c>
      <c r="G1598">
        <v>2</v>
      </c>
      <c r="H1598">
        <v>1</v>
      </c>
      <c r="I1598">
        <v>2</v>
      </c>
      <c r="J1598">
        <v>1</v>
      </c>
      <c r="K1598">
        <v>1</v>
      </c>
      <c r="L1598">
        <v>0</v>
      </c>
      <c r="M1598">
        <v>0</v>
      </c>
      <c r="N1598">
        <v>5</v>
      </c>
      <c r="O1598">
        <v>5</v>
      </c>
      <c r="P1598">
        <v>10</v>
      </c>
      <c r="Q1598" t="s">
        <v>493</v>
      </c>
      <c r="R1598" t="s">
        <v>632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 t="s">
        <v>5</v>
      </c>
      <c r="AA1598" t="s">
        <v>826</v>
      </c>
      <c r="AB1598" t="s">
        <v>7</v>
      </c>
      <c r="AC1598" t="s">
        <v>44</v>
      </c>
      <c r="AD1598" t="s">
        <v>129</v>
      </c>
      <c r="AE1598" t="s">
        <v>634</v>
      </c>
      <c r="AF1598">
        <v>0</v>
      </c>
      <c r="AG1598">
        <v>0</v>
      </c>
      <c r="AH1598" t="s">
        <v>21</v>
      </c>
      <c r="AI1598">
        <v>0</v>
      </c>
      <c r="AJ1598">
        <v>0</v>
      </c>
      <c r="AK1598">
        <v>0</v>
      </c>
      <c r="AL1598" t="s">
        <v>11</v>
      </c>
      <c r="AM1598" t="s">
        <v>26</v>
      </c>
      <c r="AN1598" t="s">
        <v>41</v>
      </c>
      <c r="AO1598" t="s">
        <v>359</v>
      </c>
      <c r="AP1598" t="s">
        <v>28</v>
      </c>
      <c r="AQ1598" t="s">
        <v>844</v>
      </c>
      <c r="AR1598">
        <v>141457</v>
      </c>
      <c r="AS1598" t="s">
        <v>3705</v>
      </c>
    </row>
    <row r="1599" spans="1:45" x14ac:dyDescent="0.25">
      <c r="A1599" t="s">
        <v>631</v>
      </c>
      <c r="B1599" t="s">
        <v>1</v>
      </c>
      <c r="C1599" s="1">
        <v>42922</v>
      </c>
      <c r="D1599" t="s">
        <v>2</v>
      </c>
      <c r="E1599">
        <v>34</v>
      </c>
      <c r="F1599">
        <v>2</v>
      </c>
      <c r="G1599">
        <v>1</v>
      </c>
      <c r="H1599">
        <v>3</v>
      </c>
      <c r="I1599">
        <v>1</v>
      </c>
      <c r="J1599">
        <v>1</v>
      </c>
      <c r="K1599">
        <v>1</v>
      </c>
      <c r="L1599">
        <v>0</v>
      </c>
      <c r="M1599">
        <v>1</v>
      </c>
      <c r="N1599">
        <v>6</v>
      </c>
      <c r="O1599">
        <v>4</v>
      </c>
      <c r="P1599">
        <v>10</v>
      </c>
      <c r="Q1599" t="s">
        <v>493</v>
      </c>
      <c r="R1599" t="s">
        <v>632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 t="s">
        <v>5</v>
      </c>
      <c r="AA1599" t="s">
        <v>826</v>
      </c>
      <c r="AB1599" t="s">
        <v>7</v>
      </c>
      <c r="AC1599" t="s">
        <v>44</v>
      </c>
      <c r="AD1599" t="s">
        <v>129</v>
      </c>
      <c r="AE1599" t="s">
        <v>637</v>
      </c>
      <c r="AF1599">
        <v>0</v>
      </c>
      <c r="AG1599">
        <v>0</v>
      </c>
      <c r="AH1599" t="s">
        <v>21</v>
      </c>
      <c r="AI1599">
        <v>0</v>
      </c>
      <c r="AJ1599">
        <v>0</v>
      </c>
      <c r="AK1599">
        <v>0</v>
      </c>
      <c r="AL1599" t="s">
        <v>11</v>
      </c>
      <c r="AM1599" t="s">
        <v>22</v>
      </c>
      <c r="AN1599" t="s">
        <v>13</v>
      </c>
      <c r="AO1599" t="s">
        <v>359</v>
      </c>
      <c r="AP1599" t="s">
        <v>15</v>
      </c>
      <c r="AQ1599" t="s">
        <v>656</v>
      </c>
      <c r="AR1599">
        <v>141458</v>
      </c>
      <c r="AS1599" t="s">
        <v>3706</v>
      </c>
    </row>
    <row r="1600" spans="1:45" x14ac:dyDescent="0.25">
      <c r="A1600" t="s">
        <v>631</v>
      </c>
      <c r="B1600" t="s">
        <v>1</v>
      </c>
      <c r="C1600" s="1">
        <v>42922</v>
      </c>
      <c r="D1600" t="s">
        <v>2</v>
      </c>
      <c r="E1600">
        <v>40</v>
      </c>
      <c r="F1600">
        <v>3</v>
      </c>
      <c r="G1600">
        <v>1</v>
      </c>
      <c r="H1600">
        <v>2</v>
      </c>
      <c r="I1600">
        <v>0</v>
      </c>
      <c r="J1600">
        <v>0</v>
      </c>
      <c r="K1600">
        <v>1</v>
      </c>
      <c r="L1600">
        <v>0</v>
      </c>
      <c r="M1600">
        <v>0</v>
      </c>
      <c r="N1600">
        <v>5</v>
      </c>
      <c r="O1600">
        <v>2</v>
      </c>
      <c r="P1600">
        <v>7</v>
      </c>
      <c r="Q1600" t="s">
        <v>531</v>
      </c>
      <c r="R1600" t="s">
        <v>7</v>
      </c>
      <c r="S1600" t="s">
        <v>44</v>
      </c>
      <c r="T1600" t="s">
        <v>531</v>
      </c>
      <c r="U1600" t="s">
        <v>870</v>
      </c>
      <c r="V1600">
        <v>0</v>
      </c>
      <c r="W1600">
        <v>0</v>
      </c>
      <c r="X1600" t="s">
        <v>21</v>
      </c>
      <c r="Y1600">
        <v>0</v>
      </c>
      <c r="Z1600">
        <v>0</v>
      </c>
      <c r="AA1600">
        <v>0</v>
      </c>
      <c r="AB1600" t="s">
        <v>7</v>
      </c>
      <c r="AC1600" t="s">
        <v>44</v>
      </c>
      <c r="AD1600" t="s">
        <v>129</v>
      </c>
      <c r="AE1600" t="s">
        <v>634</v>
      </c>
      <c r="AF1600">
        <v>0</v>
      </c>
      <c r="AG1600">
        <v>0</v>
      </c>
      <c r="AH1600" t="s">
        <v>21</v>
      </c>
      <c r="AI1600">
        <v>0</v>
      </c>
      <c r="AJ1600">
        <v>0</v>
      </c>
      <c r="AK1600">
        <v>0</v>
      </c>
      <c r="AL1600" t="s">
        <v>11</v>
      </c>
      <c r="AM1600" t="s">
        <v>22</v>
      </c>
      <c r="AN1600" t="s">
        <v>41</v>
      </c>
      <c r="AO1600" t="s">
        <v>830</v>
      </c>
      <c r="AP1600" t="s">
        <v>15</v>
      </c>
      <c r="AQ1600" t="s">
        <v>656</v>
      </c>
      <c r="AR1600">
        <v>141459</v>
      </c>
      <c r="AS1600" t="s">
        <v>3707</v>
      </c>
    </row>
    <row r="1601" spans="1:45" x14ac:dyDescent="0.25">
      <c r="A1601" t="s">
        <v>1163</v>
      </c>
      <c r="B1601" t="s">
        <v>1133</v>
      </c>
      <c r="C1601" s="1">
        <v>42920</v>
      </c>
      <c r="D1601" t="s">
        <v>2</v>
      </c>
      <c r="E1601">
        <v>35</v>
      </c>
      <c r="F1601">
        <v>0</v>
      </c>
      <c r="G1601">
        <v>1</v>
      </c>
      <c r="H1601">
        <v>2</v>
      </c>
      <c r="I1601">
        <v>0</v>
      </c>
      <c r="J1601">
        <v>0</v>
      </c>
      <c r="K1601">
        <v>1</v>
      </c>
      <c r="L1601">
        <v>0</v>
      </c>
      <c r="M1601">
        <v>0</v>
      </c>
      <c r="N1601">
        <v>2</v>
      </c>
      <c r="O1601">
        <v>2</v>
      </c>
      <c r="P1601">
        <v>4</v>
      </c>
      <c r="Q1601" t="s">
        <v>696</v>
      </c>
      <c r="R1601" t="s">
        <v>7</v>
      </c>
      <c r="S1601" t="s">
        <v>437</v>
      </c>
      <c r="T1601" t="s">
        <v>696</v>
      </c>
      <c r="U1601" t="s">
        <v>1839</v>
      </c>
      <c r="V1601">
        <v>0</v>
      </c>
      <c r="W1601">
        <v>0</v>
      </c>
      <c r="X1601" t="s">
        <v>21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 t="s">
        <v>427</v>
      </c>
      <c r="AM1601" t="s">
        <v>49</v>
      </c>
      <c r="AN1601" t="s">
        <v>41</v>
      </c>
      <c r="AO1601" t="s">
        <v>830</v>
      </c>
      <c r="AP1601">
        <v>0</v>
      </c>
      <c r="AQ1601" t="s">
        <v>47</v>
      </c>
      <c r="AR1601">
        <v>141460</v>
      </c>
      <c r="AS1601" t="s">
        <v>3708</v>
      </c>
    </row>
    <row r="1602" spans="1:45" x14ac:dyDescent="0.25">
      <c r="A1602" t="s">
        <v>0</v>
      </c>
      <c r="B1602" t="s">
        <v>1</v>
      </c>
      <c r="C1602" s="1">
        <v>42921</v>
      </c>
      <c r="D1602" t="s">
        <v>2</v>
      </c>
      <c r="E1602">
        <v>30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1</v>
      </c>
      <c r="L1602">
        <v>0</v>
      </c>
      <c r="M1602">
        <v>0</v>
      </c>
      <c r="N1602">
        <v>0</v>
      </c>
      <c r="O1602">
        <v>1</v>
      </c>
      <c r="P1602">
        <v>1</v>
      </c>
      <c r="Q1602" t="s">
        <v>43</v>
      </c>
      <c r="R1602" t="s">
        <v>4</v>
      </c>
      <c r="S1602" t="s">
        <v>36</v>
      </c>
      <c r="T1602" t="s">
        <v>37</v>
      </c>
      <c r="U1602">
        <v>0</v>
      </c>
      <c r="V1602">
        <v>0</v>
      </c>
      <c r="W1602">
        <v>0</v>
      </c>
      <c r="X1602">
        <v>0</v>
      </c>
      <c r="Y1602">
        <v>0</v>
      </c>
      <c r="Z1602" t="s">
        <v>21</v>
      </c>
      <c r="AA1602">
        <v>0</v>
      </c>
      <c r="AB1602" t="s">
        <v>7</v>
      </c>
      <c r="AC1602" t="s">
        <v>8</v>
      </c>
      <c r="AD1602" t="s">
        <v>9</v>
      </c>
      <c r="AE1602" t="s">
        <v>38</v>
      </c>
      <c r="AF1602">
        <v>0</v>
      </c>
      <c r="AG1602">
        <v>0</v>
      </c>
      <c r="AH1602" t="s">
        <v>21</v>
      </c>
      <c r="AI1602">
        <v>0</v>
      </c>
      <c r="AJ1602">
        <v>0</v>
      </c>
      <c r="AK1602">
        <v>0</v>
      </c>
      <c r="AL1602" t="s">
        <v>11</v>
      </c>
      <c r="AM1602" t="s">
        <v>26</v>
      </c>
      <c r="AN1602" t="s">
        <v>41</v>
      </c>
      <c r="AO1602" t="s">
        <v>14</v>
      </c>
      <c r="AP1602" t="s">
        <v>28</v>
      </c>
      <c r="AQ1602">
        <v>0</v>
      </c>
      <c r="AR1602">
        <v>142331</v>
      </c>
      <c r="AS1602" t="s">
        <v>3709</v>
      </c>
    </row>
    <row r="1603" spans="1:45" x14ac:dyDescent="0.25">
      <c r="A1603" t="s">
        <v>0</v>
      </c>
      <c r="B1603" t="s">
        <v>1</v>
      </c>
      <c r="C1603" s="1">
        <v>42921</v>
      </c>
      <c r="D1603" t="s">
        <v>35</v>
      </c>
      <c r="E1603">
        <v>33</v>
      </c>
      <c r="F1603">
        <v>0</v>
      </c>
      <c r="G1603">
        <v>0</v>
      </c>
      <c r="H1603">
        <v>0</v>
      </c>
      <c r="I1603">
        <v>0</v>
      </c>
      <c r="J1603">
        <v>1</v>
      </c>
      <c r="K1603">
        <v>0</v>
      </c>
      <c r="L1603">
        <v>0</v>
      </c>
      <c r="M1603">
        <v>0</v>
      </c>
      <c r="N1603">
        <v>1</v>
      </c>
      <c r="O1603">
        <v>0</v>
      </c>
      <c r="P1603">
        <v>1</v>
      </c>
      <c r="Q1603" t="s">
        <v>43</v>
      </c>
      <c r="R1603" t="s">
        <v>4</v>
      </c>
      <c r="S1603" t="s">
        <v>36</v>
      </c>
      <c r="T1603" t="s">
        <v>37</v>
      </c>
      <c r="U1603">
        <v>0</v>
      </c>
      <c r="V1603">
        <v>0</v>
      </c>
      <c r="W1603">
        <v>0</v>
      </c>
      <c r="X1603">
        <v>0</v>
      </c>
      <c r="Y1603">
        <v>0</v>
      </c>
      <c r="Z1603" t="s">
        <v>21</v>
      </c>
      <c r="AA1603">
        <v>0</v>
      </c>
      <c r="AB1603" t="s">
        <v>7</v>
      </c>
      <c r="AC1603" t="s">
        <v>8</v>
      </c>
      <c r="AD1603" t="s">
        <v>9</v>
      </c>
      <c r="AE1603" t="s">
        <v>38</v>
      </c>
      <c r="AF1603">
        <v>0</v>
      </c>
      <c r="AG1603">
        <v>0</v>
      </c>
      <c r="AH1603" t="s">
        <v>21</v>
      </c>
      <c r="AI1603">
        <v>0</v>
      </c>
      <c r="AJ1603">
        <v>0</v>
      </c>
      <c r="AK1603">
        <v>0</v>
      </c>
      <c r="AL1603" t="s">
        <v>11</v>
      </c>
      <c r="AM1603" t="s">
        <v>26</v>
      </c>
      <c r="AN1603" t="s">
        <v>41</v>
      </c>
      <c r="AO1603" t="s">
        <v>14</v>
      </c>
      <c r="AP1603" t="s">
        <v>28</v>
      </c>
      <c r="AQ1603">
        <v>0</v>
      </c>
      <c r="AR1603">
        <v>142332</v>
      </c>
      <c r="AS1603" t="s">
        <v>3710</v>
      </c>
    </row>
    <row r="1604" spans="1:45" x14ac:dyDescent="0.25">
      <c r="A1604" t="s">
        <v>0</v>
      </c>
      <c r="B1604" t="s">
        <v>1</v>
      </c>
      <c r="C1604" s="1">
        <v>42921</v>
      </c>
      <c r="D1604" t="s">
        <v>2</v>
      </c>
      <c r="E1604">
        <v>28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1</v>
      </c>
      <c r="L1604">
        <v>0</v>
      </c>
      <c r="M1604">
        <v>0</v>
      </c>
      <c r="N1604">
        <v>0</v>
      </c>
      <c r="O1604">
        <v>1</v>
      </c>
      <c r="P1604">
        <v>1</v>
      </c>
      <c r="Q1604" t="s">
        <v>125</v>
      </c>
      <c r="R1604" t="s">
        <v>4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 t="s">
        <v>5</v>
      </c>
      <c r="AA1604" t="s">
        <v>46</v>
      </c>
      <c r="AB1604" t="s">
        <v>7</v>
      </c>
      <c r="AC1604" t="s">
        <v>8</v>
      </c>
      <c r="AD1604" t="s">
        <v>9</v>
      </c>
      <c r="AE1604" t="s">
        <v>65</v>
      </c>
      <c r="AF1604">
        <v>0</v>
      </c>
      <c r="AG1604">
        <v>0</v>
      </c>
      <c r="AH1604" t="s">
        <v>21</v>
      </c>
      <c r="AI1604">
        <v>0</v>
      </c>
      <c r="AJ1604">
        <v>0</v>
      </c>
      <c r="AK1604">
        <v>0</v>
      </c>
      <c r="AL1604" t="s">
        <v>11</v>
      </c>
      <c r="AM1604" t="s">
        <v>26</v>
      </c>
      <c r="AN1604" t="s">
        <v>41</v>
      </c>
      <c r="AO1604" t="s">
        <v>14</v>
      </c>
      <c r="AP1604" t="s">
        <v>50</v>
      </c>
      <c r="AQ1604">
        <v>0</v>
      </c>
      <c r="AR1604">
        <v>142333</v>
      </c>
      <c r="AS1604" t="s">
        <v>3711</v>
      </c>
    </row>
    <row r="1605" spans="1:45" x14ac:dyDescent="0.25">
      <c r="A1605" t="s">
        <v>0</v>
      </c>
      <c r="B1605" t="s">
        <v>1</v>
      </c>
      <c r="C1605" s="1">
        <v>42921</v>
      </c>
      <c r="D1605" t="s">
        <v>2</v>
      </c>
      <c r="E1605">
        <v>35</v>
      </c>
      <c r="F1605">
        <v>0</v>
      </c>
      <c r="G1605">
        <v>0</v>
      </c>
      <c r="H1605">
        <v>1</v>
      </c>
      <c r="I1605">
        <v>1</v>
      </c>
      <c r="J1605">
        <v>0</v>
      </c>
      <c r="K1605">
        <v>2</v>
      </c>
      <c r="L1605">
        <v>0</v>
      </c>
      <c r="M1605">
        <v>0</v>
      </c>
      <c r="N1605">
        <v>1</v>
      </c>
      <c r="O1605">
        <v>3</v>
      </c>
      <c r="P1605">
        <v>4</v>
      </c>
      <c r="Q1605" t="s">
        <v>109</v>
      </c>
      <c r="R1605" t="s">
        <v>4</v>
      </c>
      <c r="S1605" t="s">
        <v>36</v>
      </c>
      <c r="T1605" t="s">
        <v>37</v>
      </c>
      <c r="U1605">
        <v>0</v>
      </c>
      <c r="V1605">
        <v>0</v>
      </c>
      <c r="W1605">
        <v>0</v>
      </c>
      <c r="X1605">
        <v>0</v>
      </c>
      <c r="Y1605">
        <v>0</v>
      </c>
      <c r="Z1605" t="s">
        <v>21</v>
      </c>
      <c r="AA1605">
        <v>0</v>
      </c>
      <c r="AB1605" t="s">
        <v>7</v>
      </c>
      <c r="AC1605" t="s">
        <v>8</v>
      </c>
      <c r="AD1605" t="s">
        <v>9</v>
      </c>
      <c r="AE1605" t="s">
        <v>65</v>
      </c>
      <c r="AF1605">
        <v>0</v>
      </c>
      <c r="AG1605">
        <v>0</v>
      </c>
      <c r="AH1605" t="s">
        <v>21</v>
      </c>
      <c r="AI1605">
        <v>0</v>
      </c>
      <c r="AJ1605">
        <v>0</v>
      </c>
      <c r="AK1605">
        <v>0</v>
      </c>
      <c r="AL1605" t="s">
        <v>11</v>
      </c>
      <c r="AM1605" t="s">
        <v>26</v>
      </c>
      <c r="AN1605" t="s">
        <v>13</v>
      </c>
      <c r="AO1605" t="s">
        <v>14</v>
      </c>
      <c r="AP1605" t="s">
        <v>28</v>
      </c>
      <c r="AQ1605">
        <v>0</v>
      </c>
      <c r="AR1605">
        <v>142334</v>
      </c>
      <c r="AS1605" t="s">
        <v>3712</v>
      </c>
    </row>
    <row r="1606" spans="1:45" x14ac:dyDescent="0.25">
      <c r="A1606" t="s">
        <v>0</v>
      </c>
      <c r="B1606" t="s">
        <v>1</v>
      </c>
      <c r="C1606" s="1">
        <v>42921</v>
      </c>
      <c r="D1606" t="s">
        <v>2</v>
      </c>
      <c r="E1606">
        <v>30</v>
      </c>
      <c r="F1606">
        <v>0</v>
      </c>
      <c r="G1606">
        <v>0</v>
      </c>
      <c r="H1606">
        <v>1</v>
      </c>
      <c r="I1606">
        <v>1</v>
      </c>
      <c r="J1606">
        <v>0</v>
      </c>
      <c r="K1606">
        <v>2</v>
      </c>
      <c r="L1606">
        <v>1</v>
      </c>
      <c r="M1606">
        <v>1</v>
      </c>
      <c r="N1606">
        <v>2</v>
      </c>
      <c r="O1606">
        <v>4</v>
      </c>
      <c r="P1606">
        <v>6</v>
      </c>
      <c r="Q1606" t="s">
        <v>79</v>
      </c>
      <c r="R1606" t="s">
        <v>4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 t="s">
        <v>5</v>
      </c>
      <c r="AA1606" t="s">
        <v>153</v>
      </c>
      <c r="AB1606" t="s">
        <v>7</v>
      </c>
      <c r="AC1606" t="s">
        <v>8</v>
      </c>
      <c r="AD1606" t="s">
        <v>9</v>
      </c>
      <c r="AE1606" t="s">
        <v>38</v>
      </c>
      <c r="AF1606">
        <v>0</v>
      </c>
      <c r="AG1606">
        <v>0</v>
      </c>
      <c r="AH1606" t="s">
        <v>21</v>
      </c>
      <c r="AI1606">
        <v>0</v>
      </c>
      <c r="AJ1606">
        <v>0</v>
      </c>
      <c r="AK1606">
        <v>0</v>
      </c>
      <c r="AL1606" t="s">
        <v>11</v>
      </c>
      <c r="AM1606" t="s">
        <v>26</v>
      </c>
      <c r="AN1606" t="s">
        <v>41</v>
      </c>
      <c r="AO1606" t="s">
        <v>14</v>
      </c>
      <c r="AP1606" t="s">
        <v>15</v>
      </c>
      <c r="AQ1606">
        <v>0</v>
      </c>
      <c r="AR1606">
        <v>142335</v>
      </c>
      <c r="AS1606" t="s">
        <v>3713</v>
      </c>
    </row>
    <row r="1607" spans="1:45" x14ac:dyDescent="0.25">
      <c r="A1607" t="s">
        <v>0</v>
      </c>
      <c r="B1607" t="s">
        <v>1</v>
      </c>
      <c r="C1607" s="1">
        <v>42921</v>
      </c>
      <c r="D1607" t="s">
        <v>2</v>
      </c>
      <c r="E1607">
        <v>17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1</v>
      </c>
      <c r="L1607">
        <v>0</v>
      </c>
      <c r="M1607">
        <v>0</v>
      </c>
      <c r="N1607">
        <v>0</v>
      </c>
      <c r="O1607">
        <v>1</v>
      </c>
      <c r="P1607">
        <v>1</v>
      </c>
      <c r="Q1607" t="s">
        <v>79</v>
      </c>
      <c r="R1607" t="s">
        <v>4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 t="s">
        <v>5</v>
      </c>
      <c r="AA1607" t="s">
        <v>153</v>
      </c>
      <c r="AB1607" t="s">
        <v>7</v>
      </c>
      <c r="AC1607" t="s">
        <v>8</v>
      </c>
      <c r="AD1607" t="s">
        <v>9</v>
      </c>
      <c r="AE1607" t="s">
        <v>38</v>
      </c>
      <c r="AF1607">
        <v>0</v>
      </c>
      <c r="AG1607">
        <v>0</v>
      </c>
      <c r="AH1607" t="s">
        <v>21</v>
      </c>
      <c r="AI1607">
        <v>0</v>
      </c>
      <c r="AJ1607">
        <v>0</v>
      </c>
      <c r="AK1607">
        <v>0</v>
      </c>
      <c r="AL1607" t="s">
        <v>11</v>
      </c>
      <c r="AM1607" t="s">
        <v>26</v>
      </c>
      <c r="AN1607" t="s">
        <v>41</v>
      </c>
      <c r="AO1607" t="s">
        <v>14</v>
      </c>
      <c r="AP1607" t="s">
        <v>15</v>
      </c>
      <c r="AQ1607">
        <v>0</v>
      </c>
      <c r="AR1607">
        <v>142337</v>
      </c>
      <c r="AS1607" t="s">
        <v>3714</v>
      </c>
    </row>
    <row r="1608" spans="1:45" x14ac:dyDescent="0.25">
      <c r="A1608" t="s">
        <v>0</v>
      </c>
      <c r="B1608" t="s">
        <v>1</v>
      </c>
      <c r="C1608" s="1">
        <v>42921</v>
      </c>
      <c r="D1608" t="s">
        <v>2</v>
      </c>
      <c r="E1608">
        <v>38</v>
      </c>
      <c r="F1608">
        <v>0</v>
      </c>
      <c r="G1608">
        <v>0</v>
      </c>
      <c r="H1608">
        <v>3</v>
      </c>
      <c r="I1608">
        <v>1</v>
      </c>
      <c r="J1608">
        <v>0</v>
      </c>
      <c r="K1608">
        <v>1</v>
      </c>
      <c r="L1608">
        <v>0</v>
      </c>
      <c r="M1608">
        <v>0</v>
      </c>
      <c r="N1608">
        <v>3</v>
      </c>
      <c r="O1608">
        <v>2</v>
      </c>
      <c r="P1608">
        <v>5</v>
      </c>
      <c r="Q1608" t="s">
        <v>43</v>
      </c>
      <c r="R1608" t="s">
        <v>4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 t="s">
        <v>5</v>
      </c>
      <c r="AA1608" t="s">
        <v>46</v>
      </c>
      <c r="AB1608" t="s">
        <v>7</v>
      </c>
      <c r="AC1608" t="s">
        <v>8</v>
      </c>
      <c r="AD1608" t="s">
        <v>9</v>
      </c>
      <c r="AE1608" t="s">
        <v>19</v>
      </c>
      <c r="AF1608">
        <v>0</v>
      </c>
      <c r="AG1608">
        <v>0</v>
      </c>
      <c r="AH1608" t="s">
        <v>21</v>
      </c>
      <c r="AI1608">
        <v>0</v>
      </c>
      <c r="AJ1608">
        <v>0</v>
      </c>
      <c r="AK1608">
        <v>0</v>
      </c>
      <c r="AL1608" t="s">
        <v>11</v>
      </c>
      <c r="AM1608" t="s">
        <v>26</v>
      </c>
      <c r="AN1608" t="s">
        <v>13</v>
      </c>
      <c r="AO1608" t="s">
        <v>14</v>
      </c>
      <c r="AP1608" t="s">
        <v>905</v>
      </c>
      <c r="AQ1608" t="s">
        <v>91</v>
      </c>
      <c r="AR1608">
        <v>142338</v>
      </c>
      <c r="AS1608" t="s">
        <v>3715</v>
      </c>
    </row>
    <row r="1609" spans="1:45" x14ac:dyDescent="0.25">
      <c r="A1609" t="s">
        <v>0</v>
      </c>
      <c r="B1609" t="s">
        <v>1</v>
      </c>
      <c r="C1609" s="1">
        <v>42921</v>
      </c>
      <c r="D1609" t="s">
        <v>2</v>
      </c>
      <c r="E1609">
        <v>35</v>
      </c>
      <c r="F1609">
        <v>1</v>
      </c>
      <c r="G1609">
        <v>0</v>
      </c>
      <c r="H1609">
        <v>2</v>
      </c>
      <c r="I1609">
        <v>3</v>
      </c>
      <c r="J1609">
        <v>0</v>
      </c>
      <c r="K1609">
        <v>1</v>
      </c>
      <c r="L1609">
        <v>0</v>
      </c>
      <c r="M1609">
        <v>0</v>
      </c>
      <c r="N1609">
        <v>3</v>
      </c>
      <c r="O1609">
        <v>4</v>
      </c>
      <c r="P1609">
        <v>7</v>
      </c>
      <c r="Q1609" t="s">
        <v>43</v>
      </c>
      <c r="R1609" t="s">
        <v>4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 t="s">
        <v>5</v>
      </c>
      <c r="AA1609" t="s">
        <v>46</v>
      </c>
      <c r="AB1609" t="s">
        <v>7</v>
      </c>
      <c r="AC1609" t="s">
        <v>8</v>
      </c>
      <c r="AD1609" t="s">
        <v>9</v>
      </c>
      <c r="AE1609" t="s">
        <v>65</v>
      </c>
      <c r="AF1609">
        <v>0</v>
      </c>
      <c r="AG1609">
        <v>0</v>
      </c>
      <c r="AH1609" t="s">
        <v>21</v>
      </c>
      <c r="AI1609">
        <v>0</v>
      </c>
      <c r="AJ1609">
        <v>0</v>
      </c>
      <c r="AK1609">
        <v>0</v>
      </c>
      <c r="AL1609" t="s">
        <v>11</v>
      </c>
      <c r="AM1609" t="s">
        <v>26</v>
      </c>
      <c r="AN1609" t="s">
        <v>13</v>
      </c>
      <c r="AO1609" t="s">
        <v>14</v>
      </c>
      <c r="AP1609" t="s">
        <v>28</v>
      </c>
      <c r="AQ1609">
        <v>0</v>
      </c>
      <c r="AR1609">
        <v>142357</v>
      </c>
      <c r="AS1609" t="s">
        <v>3716</v>
      </c>
    </row>
    <row r="1610" spans="1:45" x14ac:dyDescent="0.25">
      <c r="A1610" t="s">
        <v>0</v>
      </c>
      <c r="B1610" t="s">
        <v>1</v>
      </c>
      <c r="C1610" s="1">
        <v>42921</v>
      </c>
      <c r="D1610" t="s">
        <v>2</v>
      </c>
      <c r="E1610">
        <v>26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4</v>
      </c>
      <c r="L1610">
        <v>0</v>
      </c>
      <c r="M1610">
        <v>0</v>
      </c>
      <c r="N1610">
        <v>0</v>
      </c>
      <c r="O1610">
        <v>4</v>
      </c>
      <c r="P1610">
        <v>4</v>
      </c>
      <c r="Q1610" t="s">
        <v>173</v>
      </c>
      <c r="R1610" t="s">
        <v>4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 t="s">
        <v>5</v>
      </c>
      <c r="AA1610" t="s">
        <v>18</v>
      </c>
      <c r="AB1610" t="s">
        <v>7</v>
      </c>
      <c r="AC1610" t="s">
        <v>8</v>
      </c>
      <c r="AD1610" t="s">
        <v>9</v>
      </c>
      <c r="AE1610" t="s">
        <v>19</v>
      </c>
      <c r="AF1610">
        <v>0</v>
      </c>
      <c r="AG1610">
        <v>0</v>
      </c>
      <c r="AH1610" t="s">
        <v>21</v>
      </c>
      <c r="AI1610">
        <v>0</v>
      </c>
      <c r="AJ1610">
        <v>0</v>
      </c>
      <c r="AK1610">
        <v>0</v>
      </c>
      <c r="AL1610" t="s">
        <v>11</v>
      </c>
      <c r="AM1610" t="s">
        <v>26</v>
      </c>
      <c r="AN1610" t="s">
        <v>41</v>
      </c>
      <c r="AO1610" t="s">
        <v>14</v>
      </c>
      <c r="AP1610" t="s">
        <v>15</v>
      </c>
      <c r="AQ1610">
        <v>0</v>
      </c>
      <c r="AR1610">
        <v>142457</v>
      </c>
      <c r="AS1610" t="s">
        <v>3717</v>
      </c>
    </row>
    <row r="1611" spans="1:45" x14ac:dyDescent="0.25">
      <c r="A1611" t="s">
        <v>0</v>
      </c>
      <c r="B1611" t="s">
        <v>1</v>
      </c>
      <c r="C1611" s="1">
        <v>42921</v>
      </c>
      <c r="D1611" t="s">
        <v>35</v>
      </c>
      <c r="E1611">
        <v>40</v>
      </c>
      <c r="F1611">
        <v>0</v>
      </c>
      <c r="G1611">
        <v>0</v>
      </c>
      <c r="H1611">
        <v>0</v>
      </c>
      <c r="I1611">
        <v>0</v>
      </c>
      <c r="J1611">
        <v>2</v>
      </c>
      <c r="K1611">
        <v>0</v>
      </c>
      <c r="L1611">
        <v>0</v>
      </c>
      <c r="M1611">
        <v>0</v>
      </c>
      <c r="N1611">
        <v>2</v>
      </c>
      <c r="O1611">
        <v>0</v>
      </c>
      <c r="P1611">
        <v>2</v>
      </c>
      <c r="Q1611" t="s">
        <v>9</v>
      </c>
      <c r="R1611" t="s">
        <v>4</v>
      </c>
      <c r="S1611" t="s">
        <v>36</v>
      </c>
      <c r="T1611" t="s">
        <v>37</v>
      </c>
      <c r="U1611">
        <v>0</v>
      </c>
      <c r="V1611">
        <v>0</v>
      </c>
      <c r="W1611">
        <v>0</v>
      </c>
      <c r="X1611">
        <v>0</v>
      </c>
      <c r="Y1611">
        <v>0</v>
      </c>
      <c r="Z1611" t="s">
        <v>21</v>
      </c>
      <c r="AA1611">
        <v>0</v>
      </c>
      <c r="AB1611" t="s">
        <v>7</v>
      </c>
      <c r="AC1611" t="s">
        <v>8</v>
      </c>
      <c r="AD1611" t="s">
        <v>9</v>
      </c>
      <c r="AE1611" t="s">
        <v>38</v>
      </c>
      <c r="AF1611">
        <v>0</v>
      </c>
      <c r="AG1611">
        <v>0</v>
      </c>
      <c r="AH1611" t="s">
        <v>21</v>
      </c>
      <c r="AI1611">
        <v>0</v>
      </c>
      <c r="AJ1611">
        <v>0</v>
      </c>
      <c r="AK1611">
        <v>0</v>
      </c>
      <c r="AL1611" t="s">
        <v>427</v>
      </c>
      <c r="AM1611" t="s">
        <v>26</v>
      </c>
      <c r="AN1611" t="s">
        <v>41</v>
      </c>
      <c r="AO1611" t="s">
        <v>14</v>
      </c>
      <c r="AP1611" t="s">
        <v>50</v>
      </c>
      <c r="AQ1611">
        <v>0</v>
      </c>
      <c r="AR1611">
        <v>142481</v>
      </c>
      <c r="AS1611" t="s">
        <v>3718</v>
      </c>
    </row>
    <row r="1612" spans="1:45" x14ac:dyDescent="0.25">
      <c r="A1612" t="s">
        <v>0</v>
      </c>
      <c r="B1612" t="s">
        <v>1</v>
      </c>
      <c r="C1612" s="1">
        <v>42921</v>
      </c>
      <c r="D1612" t="s">
        <v>2</v>
      </c>
      <c r="E1612">
        <v>28</v>
      </c>
      <c r="F1612">
        <v>0</v>
      </c>
      <c r="G1612">
        <v>1</v>
      </c>
      <c r="H1612">
        <v>1</v>
      </c>
      <c r="I1612">
        <v>1</v>
      </c>
      <c r="J1612">
        <v>0</v>
      </c>
      <c r="K1612">
        <v>3</v>
      </c>
      <c r="L1612">
        <v>0</v>
      </c>
      <c r="M1612">
        <v>0</v>
      </c>
      <c r="N1612">
        <v>1</v>
      </c>
      <c r="O1612">
        <v>5</v>
      </c>
      <c r="P1612">
        <v>6</v>
      </c>
      <c r="Q1612" t="s">
        <v>661</v>
      </c>
      <c r="R1612" t="s">
        <v>4</v>
      </c>
      <c r="S1612" t="s">
        <v>36</v>
      </c>
      <c r="T1612" t="s">
        <v>37</v>
      </c>
      <c r="U1612">
        <v>0</v>
      </c>
      <c r="V1612">
        <v>0</v>
      </c>
      <c r="W1612">
        <v>0</v>
      </c>
      <c r="X1612">
        <v>0</v>
      </c>
      <c r="Y1612">
        <v>0</v>
      </c>
      <c r="Z1612" t="s">
        <v>21</v>
      </c>
      <c r="AA1612">
        <v>0</v>
      </c>
      <c r="AB1612" t="s">
        <v>7</v>
      </c>
      <c r="AC1612" t="s">
        <v>8</v>
      </c>
      <c r="AD1612" t="s">
        <v>9</v>
      </c>
      <c r="AE1612" t="s">
        <v>38</v>
      </c>
      <c r="AF1612">
        <v>0</v>
      </c>
      <c r="AG1612">
        <v>0</v>
      </c>
      <c r="AH1612" t="s">
        <v>21</v>
      </c>
      <c r="AI1612">
        <v>0</v>
      </c>
      <c r="AJ1612">
        <v>0</v>
      </c>
      <c r="AK1612">
        <v>0</v>
      </c>
      <c r="AL1612" t="s">
        <v>11</v>
      </c>
      <c r="AM1612" t="s">
        <v>26</v>
      </c>
      <c r="AN1612" t="s">
        <v>41</v>
      </c>
      <c r="AO1612" t="s">
        <v>14</v>
      </c>
      <c r="AP1612" t="s">
        <v>28</v>
      </c>
      <c r="AQ1612">
        <v>0</v>
      </c>
      <c r="AR1612">
        <v>142490</v>
      </c>
      <c r="AS1612" t="s">
        <v>3719</v>
      </c>
    </row>
    <row r="1613" spans="1:45" x14ac:dyDescent="0.25">
      <c r="A1613" t="s">
        <v>0</v>
      </c>
      <c r="B1613" t="s">
        <v>1</v>
      </c>
      <c r="C1613" s="1">
        <v>42921</v>
      </c>
      <c r="D1613" t="s">
        <v>35</v>
      </c>
      <c r="E1613">
        <v>40</v>
      </c>
      <c r="F1613">
        <v>0</v>
      </c>
      <c r="G1613">
        <v>0</v>
      </c>
      <c r="H1613">
        <v>1</v>
      </c>
      <c r="I1613">
        <v>1</v>
      </c>
      <c r="J1613">
        <v>2</v>
      </c>
      <c r="K1613">
        <v>1</v>
      </c>
      <c r="L1613">
        <v>0</v>
      </c>
      <c r="M1613">
        <v>1</v>
      </c>
      <c r="N1613">
        <v>3</v>
      </c>
      <c r="O1613">
        <v>3</v>
      </c>
      <c r="P1613">
        <v>6</v>
      </c>
      <c r="Q1613" t="s">
        <v>59</v>
      </c>
      <c r="R1613" t="s">
        <v>4</v>
      </c>
      <c r="S1613" t="s">
        <v>36</v>
      </c>
      <c r="T1613" t="s">
        <v>37</v>
      </c>
      <c r="U1613">
        <v>0</v>
      </c>
      <c r="V1613">
        <v>0</v>
      </c>
      <c r="W1613">
        <v>0</v>
      </c>
      <c r="X1613">
        <v>0</v>
      </c>
      <c r="Y1613">
        <v>0</v>
      </c>
      <c r="Z1613" t="s">
        <v>21</v>
      </c>
      <c r="AA1613">
        <v>0</v>
      </c>
      <c r="AB1613" t="s">
        <v>7</v>
      </c>
      <c r="AC1613" t="s">
        <v>8</v>
      </c>
      <c r="AD1613" t="s">
        <v>9</v>
      </c>
      <c r="AE1613" t="s">
        <v>9</v>
      </c>
      <c r="AF1613">
        <v>0</v>
      </c>
      <c r="AG1613">
        <v>0</v>
      </c>
      <c r="AH1613" t="s">
        <v>21</v>
      </c>
      <c r="AI1613">
        <v>0</v>
      </c>
      <c r="AJ1613">
        <v>0</v>
      </c>
      <c r="AK1613">
        <v>0</v>
      </c>
      <c r="AL1613" t="s">
        <v>11</v>
      </c>
      <c r="AM1613" t="s">
        <v>26</v>
      </c>
      <c r="AN1613" t="s">
        <v>41</v>
      </c>
      <c r="AO1613" t="s">
        <v>14</v>
      </c>
      <c r="AP1613" t="s">
        <v>15</v>
      </c>
      <c r="AQ1613">
        <v>0</v>
      </c>
      <c r="AR1613">
        <v>142491</v>
      </c>
      <c r="AS1613" t="s">
        <v>3720</v>
      </c>
    </row>
    <row r="1614" spans="1:45" x14ac:dyDescent="0.25">
      <c r="A1614" t="s">
        <v>0</v>
      </c>
      <c r="B1614" t="s">
        <v>1</v>
      </c>
      <c r="C1614" s="1">
        <v>42921</v>
      </c>
      <c r="D1614" t="s">
        <v>2</v>
      </c>
      <c r="E1614">
        <v>31</v>
      </c>
      <c r="F1614">
        <v>0</v>
      </c>
      <c r="G1614">
        <v>0</v>
      </c>
      <c r="H1614">
        <v>0</v>
      </c>
      <c r="I1614">
        <v>1</v>
      </c>
      <c r="J1614">
        <v>0</v>
      </c>
      <c r="K1614">
        <v>2</v>
      </c>
      <c r="L1614">
        <v>0</v>
      </c>
      <c r="M1614">
        <v>0</v>
      </c>
      <c r="N1614">
        <v>0</v>
      </c>
      <c r="O1614">
        <v>3</v>
      </c>
      <c r="P1614">
        <v>3</v>
      </c>
      <c r="Q1614" t="s">
        <v>1119</v>
      </c>
      <c r="R1614" t="s">
        <v>4</v>
      </c>
      <c r="S1614" t="s">
        <v>36</v>
      </c>
      <c r="T1614" t="s">
        <v>37</v>
      </c>
      <c r="U1614">
        <v>0</v>
      </c>
      <c r="V1614">
        <v>0</v>
      </c>
      <c r="W1614">
        <v>0</v>
      </c>
      <c r="X1614">
        <v>0</v>
      </c>
      <c r="Y1614">
        <v>0</v>
      </c>
      <c r="Z1614" t="s">
        <v>21</v>
      </c>
      <c r="AA1614">
        <v>0</v>
      </c>
      <c r="AB1614" t="s">
        <v>7</v>
      </c>
      <c r="AC1614" t="s">
        <v>8</v>
      </c>
      <c r="AD1614" t="s">
        <v>9</v>
      </c>
      <c r="AE1614" t="s">
        <v>65</v>
      </c>
      <c r="AF1614">
        <v>0</v>
      </c>
      <c r="AG1614">
        <v>0</v>
      </c>
      <c r="AH1614" t="s">
        <v>21</v>
      </c>
      <c r="AI1614">
        <v>0</v>
      </c>
      <c r="AJ1614">
        <v>0</v>
      </c>
      <c r="AK1614">
        <v>0</v>
      </c>
      <c r="AL1614" t="s">
        <v>11</v>
      </c>
      <c r="AM1614" t="s">
        <v>22</v>
      </c>
      <c r="AN1614" t="s">
        <v>41</v>
      </c>
      <c r="AO1614" t="s">
        <v>14</v>
      </c>
      <c r="AP1614" t="s">
        <v>15</v>
      </c>
      <c r="AQ1614">
        <v>0</v>
      </c>
      <c r="AR1614">
        <v>142518</v>
      </c>
      <c r="AS1614" t="s">
        <v>3721</v>
      </c>
    </row>
    <row r="1615" spans="1:45" x14ac:dyDescent="0.25">
      <c r="A1615" t="s">
        <v>0</v>
      </c>
      <c r="B1615" t="s">
        <v>1</v>
      </c>
      <c r="C1615" s="1">
        <v>42921</v>
      </c>
      <c r="D1615" t="s">
        <v>2</v>
      </c>
      <c r="E1615">
        <v>28</v>
      </c>
      <c r="F1615">
        <v>0</v>
      </c>
      <c r="G1615">
        <v>0</v>
      </c>
      <c r="H1615">
        <v>3</v>
      </c>
      <c r="I1615">
        <v>2</v>
      </c>
      <c r="J1615">
        <v>0</v>
      </c>
      <c r="K1615">
        <v>2</v>
      </c>
      <c r="L1615">
        <v>0</v>
      </c>
      <c r="M1615">
        <v>0</v>
      </c>
      <c r="N1615">
        <v>3</v>
      </c>
      <c r="O1615">
        <v>4</v>
      </c>
      <c r="P1615">
        <v>7</v>
      </c>
      <c r="Q1615" t="s">
        <v>63</v>
      </c>
      <c r="R1615" t="s">
        <v>4</v>
      </c>
      <c r="S1615" t="s">
        <v>36</v>
      </c>
      <c r="T1615" t="s">
        <v>37</v>
      </c>
      <c r="U1615">
        <v>0</v>
      </c>
      <c r="V1615">
        <v>0</v>
      </c>
      <c r="W1615">
        <v>0</v>
      </c>
      <c r="X1615">
        <v>0</v>
      </c>
      <c r="Y1615">
        <v>0</v>
      </c>
      <c r="Z1615" t="s">
        <v>21</v>
      </c>
      <c r="AA1615">
        <v>0</v>
      </c>
      <c r="AB1615" t="s">
        <v>7</v>
      </c>
      <c r="AC1615" t="s">
        <v>8</v>
      </c>
      <c r="AD1615" t="s">
        <v>9</v>
      </c>
      <c r="AE1615" t="s">
        <v>65</v>
      </c>
      <c r="AF1615">
        <v>0</v>
      </c>
      <c r="AG1615">
        <v>0</v>
      </c>
      <c r="AH1615" t="s">
        <v>21</v>
      </c>
      <c r="AI1615">
        <v>0</v>
      </c>
      <c r="AJ1615">
        <v>0</v>
      </c>
      <c r="AK1615">
        <v>0</v>
      </c>
      <c r="AL1615" t="s">
        <v>154</v>
      </c>
      <c r="AM1615" t="s">
        <v>26</v>
      </c>
      <c r="AN1615" t="s">
        <v>13</v>
      </c>
      <c r="AO1615" t="s">
        <v>14</v>
      </c>
      <c r="AP1615" t="s">
        <v>15</v>
      </c>
      <c r="AQ1615" t="s">
        <v>91</v>
      </c>
      <c r="AR1615">
        <v>142519</v>
      </c>
      <c r="AS1615" t="s">
        <v>3722</v>
      </c>
    </row>
    <row r="1616" spans="1:45" x14ac:dyDescent="0.25">
      <c r="A1616" t="s">
        <v>0</v>
      </c>
      <c r="B1616" t="s">
        <v>1</v>
      </c>
      <c r="C1616" s="1">
        <v>42921</v>
      </c>
      <c r="D1616" t="s">
        <v>2</v>
      </c>
      <c r="E1616">
        <v>26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1</v>
      </c>
      <c r="L1616">
        <v>0</v>
      </c>
      <c r="M1616">
        <v>0</v>
      </c>
      <c r="N1616">
        <v>0</v>
      </c>
      <c r="O1616">
        <v>1</v>
      </c>
      <c r="P1616">
        <v>1</v>
      </c>
      <c r="Q1616" t="s">
        <v>745</v>
      </c>
      <c r="R1616" t="s">
        <v>4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 t="s">
        <v>5</v>
      </c>
      <c r="AA1616" t="s">
        <v>46</v>
      </c>
      <c r="AB1616" t="s">
        <v>7</v>
      </c>
      <c r="AC1616" t="s">
        <v>8</v>
      </c>
      <c r="AD1616" t="s">
        <v>9</v>
      </c>
      <c r="AE1616" t="s">
        <v>19</v>
      </c>
      <c r="AF1616">
        <v>0</v>
      </c>
      <c r="AG1616">
        <v>0</v>
      </c>
      <c r="AH1616" t="s">
        <v>21</v>
      </c>
      <c r="AI1616">
        <v>0</v>
      </c>
      <c r="AJ1616">
        <v>0</v>
      </c>
      <c r="AK1616">
        <v>0</v>
      </c>
      <c r="AL1616" t="s">
        <v>11</v>
      </c>
      <c r="AM1616" t="s">
        <v>26</v>
      </c>
      <c r="AN1616" t="s">
        <v>41</v>
      </c>
      <c r="AO1616" t="s">
        <v>14</v>
      </c>
      <c r="AP1616" t="s">
        <v>28</v>
      </c>
      <c r="AQ1616">
        <v>0</v>
      </c>
      <c r="AR1616">
        <v>142520</v>
      </c>
      <c r="AS1616" t="s">
        <v>3723</v>
      </c>
    </row>
    <row r="1617" spans="1:45" x14ac:dyDescent="0.25">
      <c r="A1617" t="s">
        <v>0</v>
      </c>
      <c r="B1617" t="s">
        <v>1</v>
      </c>
      <c r="C1617" s="1">
        <v>42921</v>
      </c>
      <c r="D1617" t="s">
        <v>2</v>
      </c>
      <c r="E1617">
        <v>30</v>
      </c>
      <c r="F1617">
        <v>0</v>
      </c>
      <c r="G1617">
        <v>1</v>
      </c>
      <c r="H1617">
        <v>1</v>
      </c>
      <c r="I1617">
        <v>0</v>
      </c>
      <c r="J1617">
        <v>0</v>
      </c>
      <c r="K1617">
        <v>1</v>
      </c>
      <c r="L1617">
        <v>0</v>
      </c>
      <c r="M1617">
        <v>0</v>
      </c>
      <c r="N1617">
        <v>1</v>
      </c>
      <c r="O1617">
        <v>2</v>
      </c>
      <c r="P1617">
        <v>3</v>
      </c>
      <c r="Q1617" t="s">
        <v>43</v>
      </c>
      <c r="R1617" t="s">
        <v>4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 t="s">
        <v>5</v>
      </c>
      <c r="AA1617" t="s">
        <v>46</v>
      </c>
      <c r="AB1617" t="s">
        <v>7</v>
      </c>
      <c r="AC1617" t="s">
        <v>8</v>
      </c>
      <c r="AD1617" t="s">
        <v>9</v>
      </c>
      <c r="AE1617" t="s">
        <v>65</v>
      </c>
      <c r="AF1617">
        <v>0</v>
      </c>
      <c r="AG1617">
        <v>0</v>
      </c>
      <c r="AH1617" t="s">
        <v>21</v>
      </c>
      <c r="AI1617">
        <v>0</v>
      </c>
      <c r="AJ1617">
        <v>0</v>
      </c>
      <c r="AK1617">
        <v>0</v>
      </c>
      <c r="AL1617" t="s">
        <v>11</v>
      </c>
      <c r="AM1617" t="s">
        <v>26</v>
      </c>
      <c r="AN1617" t="s">
        <v>13</v>
      </c>
      <c r="AO1617" t="s">
        <v>14</v>
      </c>
      <c r="AP1617" t="s">
        <v>50</v>
      </c>
      <c r="AQ1617" t="s">
        <v>47</v>
      </c>
      <c r="AR1617">
        <v>142522</v>
      </c>
      <c r="AS1617" t="s">
        <v>3724</v>
      </c>
    </row>
    <row r="1618" spans="1:45" x14ac:dyDescent="0.25">
      <c r="A1618" t="s">
        <v>0</v>
      </c>
      <c r="B1618" t="s">
        <v>1</v>
      </c>
      <c r="C1618" s="1">
        <v>42921</v>
      </c>
      <c r="D1618" t="s">
        <v>2</v>
      </c>
      <c r="E1618">
        <v>26</v>
      </c>
      <c r="F1618">
        <v>1</v>
      </c>
      <c r="G1618">
        <v>0</v>
      </c>
      <c r="H1618">
        <v>1</v>
      </c>
      <c r="I1618">
        <v>1</v>
      </c>
      <c r="J1618">
        <v>0</v>
      </c>
      <c r="K1618">
        <v>1</v>
      </c>
      <c r="L1618">
        <v>0</v>
      </c>
      <c r="M1618">
        <v>0</v>
      </c>
      <c r="N1618">
        <v>2</v>
      </c>
      <c r="O1618">
        <v>2</v>
      </c>
      <c r="P1618">
        <v>4</v>
      </c>
      <c r="Q1618" t="s">
        <v>199</v>
      </c>
      <c r="R1618" t="s">
        <v>4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 t="s">
        <v>5</v>
      </c>
      <c r="AA1618" t="s">
        <v>6</v>
      </c>
      <c r="AB1618" t="s">
        <v>7</v>
      </c>
      <c r="AC1618" t="s">
        <v>8</v>
      </c>
      <c r="AD1618" t="s">
        <v>9</v>
      </c>
      <c r="AE1618" t="s">
        <v>38</v>
      </c>
      <c r="AF1618">
        <v>0</v>
      </c>
      <c r="AG1618">
        <v>0</v>
      </c>
      <c r="AH1618" t="s">
        <v>21</v>
      </c>
      <c r="AI1618">
        <v>0</v>
      </c>
      <c r="AJ1618">
        <v>0</v>
      </c>
      <c r="AK1618">
        <v>0</v>
      </c>
      <c r="AL1618" t="s">
        <v>154</v>
      </c>
      <c r="AM1618" t="s">
        <v>26</v>
      </c>
      <c r="AN1618" t="s">
        <v>41</v>
      </c>
      <c r="AO1618" t="s">
        <v>14</v>
      </c>
      <c r="AP1618" t="s">
        <v>905</v>
      </c>
      <c r="AQ1618" t="s">
        <v>47</v>
      </c>
      <c r="AR1618">
        <v>142523</v>
      </c>
      <c r="AS1618" t="s">
        <v>3725</v>
      </c>
    </row>
    <row r="1619" spans="1:45" x14ac:dyDescent="0.25">
      <c r="A1619" t="s">
        <v>0</v>
      </c>
      <c r="B1619" t="s">
        <v>1</v>
      </c>
      <c r="C1619" s="1">
        <v>42921</v>
      </c>
      <c r="D1619" t="s">
        <v>2</v>
      </c>
      <c r="E1619">
        <v>29</v>
      </c>
      <c r="F1619">
        <v>0</v>
      </c>
      <c r="G1619">
        <v>1</v>
      </c>
      <c r="H1619">
        <v>0</v>
      </c>
      <c r="I1619">
        <v>0</v>
      </c>
      <c r="J1619">
        <v>0</v>
      </c>
      <c r="K1619">
        <v>1</v>
      </c>
      <c r="L1619">
        <v>0</v>
      </c>
      <c r="M1619">
        <v>0</v>
      </c>
      <c r="N1619">
        <v>0</v>
      </c>
      <c r="O1619">
        <v>2</v>
      </c>
      <c r="P1619">
        <v>2</v>
      </c>
      <c r="Q1619" t="s">
        <v>43</v>
      </c>
      <c r="R1619" t="s">
        <v>4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 t="s">
        <v>5</v>
      </c>
      <c r="AA1619" t="s">
        <v>46</v>
      </c>
      <c r="AB1619" t="s">
        <v>7</v>
      </c>
      <c r="AC1619" t="s">
        <v>8</v>
      </c>
      <c r="AD1619" t="s">
        <v>9</v>
      </c>
      <c r="AE1619" t="s">
        <v>65</v>
      </c>
      <c r="AF1619">
        <v>0</v>
      </c>
      <c r="AG1619">
        <v>0</v>
      </c>
      <c r="AH1619" t="s">
        <v>21</v>
      </c>
      <c r="AI1619">
        <v>0</v>
      </c>
      <c r="AJ1619">
        <v>0</v>
      </c>
      <c r="AK1619">
        <v>0</v>
      </c>
      <c r="AL1619" t="s">
        <v>11</v>
      </c>
      <c r="AM1619" t="s">
        <v>26</v>
      </c>
      <c r="AN1619" t="s">
        <v>13</v>
      </c>
      <c r="AO1619" t="s">
        <v>14</v>
      </c>
      <c r="AP1619" t="s">
        <v>15</v>
      </c>
      <c r="AQ1619" t="s">
        <v>47</v>
      </c>
      <c r="AR1619">
        <v>142524</v>
      </c>
      <c r="AS1619" t="s">
        <v>3726</v>
      </c>
    </row>
    <row r="1620" spans="1:45" x14ac:dyDescent="0.25">
      <c r="A1620" t="s">
        <v>0</v>
      </c>
      <c r="B1620" t="s">
        <v>1</v>
      </c>
      <c r="C1620" s="1">
        <v>42921</v>
      </c>
      <c r="D1620" t="s">
        <v>2</v>
      </c>
      <c r="E1620">
        <v>61</v>
      </c>
      <c r="F1620">
        <v>0</v>
      </c>
      <c r="G1620">
        <v>0</v>
      </c>
      <c r="H1620">
        <v>1</v>
      </c>
      <c r="I1620">
        <v>1</v>
      </c>
      <c r="J1620">
        <v>0</v>
      </c>
      <c r="K1620">
        <v>2</v>
      </c>
      <c r="L1620">
        <v>0</v>
      </c>
      <c r="M1620">
        <v>1</v>
      </c>
      <c r="N1620">
        <v>1</v>
      </c>
      <c r="O1620">
        <v>4</v>
      </c>
      <c r="P1620">
        <v>5</v>
      </c>
      <c r="Q1620" t="s">
        <v>79</v>
      </c>
      <c r="R1620" t="s">
        <v>4</v>
      </c>
      <c r="S1620" t="s">
        <v>36</v>
      </c>
      <c r="T1620" t="s">
        <v>37</v>
      </c>
      <c r="U1620">
        <v>0</v>
      </c>
      <c r="V1620">
        <v>0</v>
      </c>
      <c r="W1620">
        <v>0</v>
      </c>
      <c r="X1620">
        <v>0</v>
      </c>
      <c r="Y1620">
        <v>0</v>
      </c>
      <c r="Z1620" t="s">
        <v>21</v>
      </c>
      <c r="AA1620">
        <v>0</v>
      </c>
      <c r="AB1620" t="s">
        <v>7</v>
      </c>
      <c r="AC1620" t="s">
        <v>8</v>
      </c>
      <c r="AD1620" t="s">
        <v>9</v>
      </c>
      <c r="AE1620" t="s">
        <v>38</v>
      </c>
      <c r="AF1620">
        <v>0</v>
      </c>
      <c r="AG1620">
        <v>0</v>
      </c>
      <c r="AH1620" t="s">
        <v>21</v>
      </c>
      <c r="AI1620">
        <v>0</v>
      </c>
      <c r="AJ1620">
        <v>0</v>
      </c>
      <c r="AK1620">
        <v>0</v>
      </c>
      <c r="AL1620" t="s">
        <v>11</v>
      </c>
      <c r="AM1620" t="s">
        <v>26</v>
      </c>
      <c r="AN1620" t="s">
        <v>13</v>
      </c>
      <c r="AO1620" t="s">
        <v>14</v>
      </c>
      <c r="AP1620" t="s">
        <v>28</v>
      </c>
      <c r="AQ1620">
        <v>0</v>
      </c>
      <c r="AR1620">
        <v>142525</v>
      </c>
      <c r="AS1620" t="s">
        <v>3727</v>
      </c>
    </row>
    <row r="1621" spans="1:45" x14ac:dyDescent="0.25">
      <c r="A1621" t="s">
        <v>0</v>
      </c>
      <c r="B1621" t="s">
        <v>1</v>
      </c>
      <c r="C1621" s="1">
        <v>42921</v>
      </c>
      <c r="D1621" t="s">
        <v>2</v>
      </c>
      <c r="E1621">
        <v>43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2</v>
      </c>
      <c r="L1621">
        <v>0</v>
      </c>
      <c r="M1621">
        <v>0</v>
      </c>
      <c r="N1621">
        <v>0</v>
      </c>
      <c r="O1621">
        <v>2</v>
      </c>
      <c r="P1621">
        <v>2</v>
      </c>
      <c r="Q1621" t="s">
        <v>79</v>
      </c>
      <c r="R1621" t="s">
        <v>4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 t="s">
        <v>5</v>
      </c>
      <c r="AA1621" t="s">
        <v>18</v>
      </c>
      <c r="AB1621" t="s">
        <v>7</v>
      </c>
      <c r="AC1621" t="s">
        <v>8</v>
      </c>
      <c r="AD1621" t="s">
        <v>9</v>
      </c>
      <c r="AE1621" t="s">
        <v>38</v>
      </c>
      <c r="AF1621">
        <v>0</v>
      </c>
      <c r="AG1621">
        <v>0</v>
      </c>
      <c r="AH1621" t="s">
        <v>21</v>
      </c>
      <c r="AI1621">
        <v>0</v>
      </c>
      <c r="AJ1621">
        <v>0</v>
      </c>
      <c r="AK1621">
        <v>0</v>
      </c>
      <c r="AL1621" t="s">
        <v>11</v>
      </c>
      <c r="AM1621" t="s">
        <v>26</v>
      </c>
      <c r="AN1621" t="s">
        <v>41</v>
      </c>
      <c r="AO1621" t="s">
        <v>14</v>
      </c>
      <c r="AP1621" t="s">
        <v>15</v>
      </c>
      <c r="AQ1621">
        <v>0</v>
      </c>
      <c r="AR1621">
        <v>142526</v>
      </c>
      <c r="AS1621" t="s">
        <v>3728</v>
      </c>
    </row>
    <row r="1622" spans="1:45" x14ac:dyDescent="0.25">
      <c r="A1622" t="s">
        <v>0</v>
      </c>
      <c r="B1622" t="s">
        <v>1</v>
      </c>
      <c r="C1622" s="1">
        <v>42921</v>
      </c>
      <c r="D1622" t="s">
        <v>2</v>
      </c>
      <c r="E1622">
        <v>40</v>
      </c>
      <c r="F1622">
        <v>0</v>
      </c>
      <c r="G1622">
        <v>0</v>
      </c>
      <c r="H1622">
        <v>2</v>
      </c>
      <c r="I1622">
        <v>3</v>
      </c>
      <c r="J1622">
        <v>0</v>
      </c>
      <c r="K1622">
        <v>2</v>
      </c>
      <c r="L1622">
        <v>0</v>
      </c>
      <c r="M1622">
        <v>0</v>
      </c>
      <c r="N1622">
        <v>2</v>
      </c>
      <c r="O1622">
        <v>5</v>
      </c>
      <c r="P1622">
        <v>7</v>
      </c>
      <c r="Q1622" t="s">
        <v>3</v>
      </c>
      <c r="R1622" t="s">
        <v>4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 t="s">
        <v>5</v>
      </c>
      <c r="AA1622" t="s">
        <v>6</v>
      </c>
      <c r="AB1622" t="s">
        <v>7</v>
      </c>
      <c r="AC1622" t="s">
        <v>8</v>
      </c>
      <c r="AD1622" t="s">
        <v>9</v>
      </c>
      <c r="AE1622" t="s">
        <v>65</v>
      </c>
      <c r="AF1622">
        <v>0</v>
      </c>
      <c r="AG1622">
        <v>0</v>
      </c>
      <c r="AH1622" t="s">
        <v>21</v>
      </c>
      <c r="AI1622">
        <v>0</v>
      </c>
      <c r="AJ1622">
        <v>0</v>
      </c>
      <c r="AK1622">
        <v>0</v>
      </c>
      <c r="AL1622" t="s">
        <v>11</v>
      </c>
      <c r="AM1622" t="s">
        <v>26</v>
      </c>
      <c r="AN1622" t="s">
        <v>13</v>
      </c>
      <c r="AO1622" t="s">
        <v>14</v>
      </c>
      <c r="AP1622" t="s">
        <v>15</v>
      </c>
      <c r="AQ1622" t="s">
        <v>91</v>
      </c>
      <c r="AR1622">
        <v>142528</v>
      </c>
      <c r="AS1622" t="s">
        <v>3729</v>
      </c>
    </row>
    <row r="1623" spans="1:45" x14ac:dyDescent="0.25">
      <c r="A1623" t="s">
        <v>0</v>
      </c>
      <c r="B1623" t="s">
        <v>1</v>
      </c>
      <c r="C1623" s="1">
        <v>42921</v>
      </c>
      <c r="D1623" t="s">
        <v>2</v>
      </c>
      <c r="E1623">
        <v>26</v>
      </c>
      <c r="F1623">
        <v>0</v>
      </c>
      <c r="G1623">
        <v>0</v>
      </c>
      <c r="H1623">
        <v>1</v>
      </c>
      <c r="I1623">
        <v>0</v>
      </c>
      <c r="J1623">
        <v>0</v>
      </c>
      <c r="K1623">
        <v>1</v>
      </c>
      <c r="L1623">
        <v>0</v>
      </c>
      <c r="M1623">
        <v>0</v>
      </c>
      <c r="N1623">
        <v>1</v>
      </c>
      <c r="O1623">
        <v>1</v>
      </c>
      <c r="P1623">
        <v>2</v>
      </c>
      <c r="Q1623" t="s">
        <v>214</v>
      </c>
      <c r="R1623" t="s">
        <v>4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 t="s">
        <v>5</v>
      </c>
      <c r="AA1623" t="s">
        <v>46</v>
      </c>
      <c r="AB1623" t="s">
        <v>7</v>
      </c>
      <c r="AC1623" t="s">
        <v>8</v>
      </c>
      <c r="AD1623" t="s">
        <v>9</v>
      </c>
      <c r="AE1623" t="s">
        <v>65</v>
      </c>
      <c r="AF1623">
        <v>0</v>
      </c>
      <c r="AG1623">
        <v>0</v>
      </c>
      <c r="AH1623" t="s">
        <v>21</v>
      </c>
      <c r="AI1623">
        <v>0</v>
      </c>
      <c r="AJ1623">
        <v>0</v>
      </c>
      <c r="AK1623">
        <v>0</v>
      </c>
      <c r="AL1623" t="s">
        <v>11</v>
      </c>
      <c r="AM1623" t="s">
        <v>26</v>
      </c>
      <c r="AN1623" t="s">
        <v>41</v>
      </c>
      <c r="AO1623" t="s">
        <v>14</v>
      </c>
      <c r="AP1623" t="s">
        <v>50</v>
      </c>
      <c r="AQ1623">
        <v>0</v>
      </c>
      <c r="AR1623">
        <v>142529</v>
      </c>
      <c r="AS1623" t="s">
        <v>3730</v>
      </c>
    </row>
    <row r="1624" spans="1:45" x14ac:dyDescent="0.25">
      <c r="A1624" t="s">
        <v>0</v>
      </c>
      <c r="B1624" t="s">
        <v>1</v>
      </c>
      <c r="C1624" s="1">
        <v>42921</v>
      </c>
      <c r="D1624" t="s">
        <v>35</v>
      </c>
      <c r="E1624">
        <v>50</v>
      </c>
      <c r="F1624">
        <v>1</v>
      </c>
      <c r="G1624">
        <v>0</v>
      </c>
      <c r="H1624">
        <v>1</v>
      </c>
      <c r="I1624">
        <v>1</v>
      </c>
      <c r="J1624">
        <v>1</v>
      </c>
      <c r="K1624">
        <v>2</v>
      </c>
      <c r="L1624">
        <v>0</v>
      </c>
      <c r="M1624">
        <v>0</v>
      </c>
      <c r="N1624">
        <v>3</v>
      </c>
      <c r="O1624">
        <v>3</v>
      </c>
      <c r="P1624">
        <v>6</v>
      </c>
      <c r="Q1624" t="s">
        <v>199</v>
      </c>
      <c r="R1624" t="s">
        <v>4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 t="s">
        <v>5</v>
      </c>
      <c r="AA1624" t="s">
        <v>6</v>
      </c>
      <c r="AB1624" t="s">
        <v>7</v>
      </c>
      <c r="AC1624" t="s">
        <v>8</v>
      </c>
      <c r="AD1624" t="s">
        <v>9</v>
      </c>
      <c r="AE1624" t="s">
        <v>19</v>
      </c>
      <c r="AF1624">
        <v>0</v>
      </c>
      <c r="AG1624">
        <v>0</v>
      </c>
      <c r="AH1624" t="s">
        <v>21</v>
      </c>
      <c r="AI1624">
        <v>0</v>
      </c>
      <c r="AJ1624">
        <v>0</v>
      </c>
      <c r="AK1624">
        <v>0</v>
      </c>
      <c r="AL1624" t="s">
        <v>11</v>
      </c>
      <c r="AM1624" t="s">
        <v>26</v>
      </c>
      <c r="AN1624" t="s">
        <v>41</v>
      </c>
      <c r="AO1624" t="s">
        <v>14</v>
      </c>
      <c r="AP1624" t="s">
        <v>15</v>
      </c>
      <c r="AQ1624" t="s">
        <v>47</v>
      </c>
      <c r="AR1624">
        <v>142531</v>
      </c>
      <c r="AS1624" t="s">
        <v>3731</v>
      </c>
    </row>
    <row r="1625" spans="1:45" x14ac:dyDescent="0.25">
      <c r="A1625" t="s">
        <v>0</v>
      </c>
      <c r="B1625" t="s">
        <v>1</v>
      </c>
      <c r="C1625" s="1">
        <v>42921</v>
      </c>
      <c r="D1625" t="s">
        <v>2</v>
      </c>
      <c r="E1625">
        <v>23</v>
      </c>
      <c r="F1625">
        <v>0</v>
      </c>
      <c r="G1625">
        <v>1</v>
      </c>
      <c r="H1625">
        <v>1</v>
      </c>
      <c r="I1625">
        <v>0</v>
      </c>
      <c r="J1625">
        <v>0</v>
      </c>
      <c r="K1625">
        <v>2</v>
      </c>
      <c r="L1625">
        <v>0</v>
      </c>
      <c r="M1625">
        <v>0</v>
      </c>
      <c r="N1625">
        <v>1</v>
      </c>
      <c r="O1625">
        <v>3</v>
      </c>
      <c r="P1625">
        <v>4</v>
      </c>
      <c r="Q1625" t="s">
        <v>79</v>
      </c>
      <c r="R1625" t="s">
        <v>4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 t="s">
        <v>5</v>
      </c>
      <c r="AA1625" t="s">
        <v>46</v>
      </c>
      <c r="AB1625" t="s">
        <v>7</v>
      </c>
      <c r="AC1625" t="s">
        <v>8</v>
      </c>
      <c r="AD1625" t="s">
        <v>9</v>
      </c>
      <c r="AE1625" t="s">
        <v>38</v>
      </c>
      <c r="AF1625">
        <v>0</v>
      </c>
      <c r="AG1625">
        <v>0</v>
      </c>
      <c r="AH1625" t="s">
        <v>21</v>
      </c>
      <c r="AI1625">
        <v>0</v>
      </c>
      <c r="AJ1625">
        <v>0</v>
      </c>
      <c r="AK1625">
        <v>0</v>
      </c>
      <c r="AL1625" t="s">
        <v>11</v>
      </c>
      <c r="AM1625" t="s">
        <v>26</v>
      </c>
      <c r="AN1625" t="s">
        <v>13</v>
      </c>
      <c r="AO1625" t="s">
        <v>14</v>
      </c>
      <c r="AP1625" t="s">
        <v>28</v>
      </c>
      <c r="AQ1625" t="s">
        <v>47</v>
      </c>
      <c r="AR1625">
        <v>142532</v>
      </c>
      <c r="AS1625" t="s">
        <v>3732</v>
      </c>
    </row>
    <row r="1626" spans="1:45" x14ac:dyDescent="0.25">
      <c r="A1626" t="s">
        <v>0</v>
      </c>
      <c r="B1626" t="s">
        <v>1</v>
      </c>
      <c r="C1626" s="1">
        <v>42921</v>
      </c>
      <c r="D1626" t="s">
        <v>35</v>
      </c>
      <c r="E1626">
        <v>45</v>
      </c>
      <c r="F1626">
        <v>0</v>
      </c>
      <c r="G1626">
        <v>0</v>
      </c>
      <c r="H1626">
        <v>3</v>
      </c>
      <c r="I1626">
        <v>4</v>
      </c>
      <c r="J1626">
        <v>1</v>
      </c>
      <c r="K1626">
        <v>1</v>
      </c>
      <c r="L1626">
        <v>0</v>
      </c>
      <c r="M1626">
        <v>0</v>
      </c>
      <c r="N1626">
        <v>4</v>
      </c>
      <c r="O1626">
        <v>5</v>
      </c>
      <c r="P1626">
        <v>9</v>
      </c>
      <c r="Q1626" t="s">
        <v>59</v>
      </c>
      <c r="R1626" t="s">
        <v>4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 t="s">
        <v>5</v>
      </c>
      <c r="AA1626" t="s">
        <v>18</v>
      </c>
      <c r="AB1626" t="s">
        <v>7</v>
      </c>
      <c r="AC1626" t="s">
        <v>8</v>
      </c>
      <c r="AD1626" t="s">
        <v>9</v>
      </c>
      <c r="AE1626" t="s">
        <v>65</v>
      </c>
      <c r="AF1626">
        <v>0</v>
      </c>
      <c r="AG1626">
        <v>0</v>
      </c>
      <c r="AH1626" t="s">
        <v>21</v>
      </c>
      <c r="AI1626">
        <v>0</v>
      </c>
      <c r="AJ1626">
        <v>0</v>
      </c>
      <c r="AK1626">
        <v>0</v>
      </c>
      <c r="AL1626" t="s">
        <v>11</v>
      </c>
      <c r="AM1626" t="s">
        <v>26</v>
      </c>
      <c r="AN1626" t="s">
        <v>13</v>
      </c>
      <c r="AO1626" t="s">
        <v>14</v>
      </c>
      <c r="AP1626" t="s">
        <v>15</v>
      </c>
      <c r="AQ1626" t="s">
        <v>193</v>
      </c>
      <c r="AR1626">
        <v>142533</v>
      </c>
      <c r="AS1626" t="s">
        <v>3733</v>
      </c>
    </row>
    <row r="1627" spans="1:45" x14ac:dyDescent="0.25">
      <c r="A1627" t="s">
        <v>0</v>
      </c>
      <c r="B1627" t="s">
        <v>1</v>
      </c>
      <c r="C1627" s="1">
        <v>42921</v>
      </c>
      <c r="D1627" t="s">
        <v>2</v>
      </c>
      <c r="E1627">
        <v>35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2</v>
      </c>
      <c r="L1627">
        <v>0</v>
      </c>
      <c r="M1627">
        <v>0</v>
      </c>
      <c r="N1627">
        <v>0</v>
      </c>
      <c r="O1627">
        <v>2</v>
      </c>
      <c r="P1627">
        <v>2</v>
      </c>
      <c r="Q1627" t="s">
        <v>79</v>
      </c>
      <c r="R1627" t="s">
        <v>4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 t="s">
        <v>5</v>
      </c>
      <c r="AA1627" t="s">
        <v>46</v>
      </c>
      <c r="AB1627" t="s">
        <v>7</v>
      </c>
      <c r="AC1627" t="s">
        <v>8</v>
      </c>
      <c r="AD1627" t="s">
        <v>9</v>
      </c>
      <c r="AE1627" t="s">
        <v>65</v>
      </c>
      <c r="AF1627">
        <v>0</v>
      </c>
      <c r="AG1627">
        <v>0</v>
      </c>
      <c r="AH1627" t="s">
        <v>21</v>
      </c>
      <c r="AI1627">
        <v>0</v>
      </c>
      <c r="AJ1627">
        <v>0</v>
      </c>
      <c r="AK1627">
        <v>0</v>
      </c>
      <c r="AL1627" t="s">
        <v>11</v>
      </c>
      <c r="AM1627" t="s">
        <v>26</v>
      </c>
      <c r="AN1627" t="s">
        <v>41</v>
      </c>
      <c r="AO1627" t="s">
        <v>14</v>
      </c>
      <c r="AP1627" t="s">
        <v>28</v>
      </c>
      <c r="AQ1627">
        <v>0</v>
      </c>
      <c r="AR1627">
        <v>142534</v>
      </c>
      <c r="AS1627" t="s">
        <v>3734</v>
      </c>
    </row>
    <row r="1628" spans="1:45" x14ac:dyDescent="0.25">
      <c r="A1628" t="s">
        <v>0</v>
      </c>
      <c r="B1628" t="s">
        <v>1</v>
      </c>
      <c r="C1628" s="1">
        <v>42921</v>
      </c>
      <c r="D1628" t="s">
        <v>2</v>
      </c>
      <c r="E1628">
        <v>28</v>
      </c>
      <c r="F1628">
        <v>0</v>
      </c>
      <c r="G1628">
        <v>1</v>
      </c>
      <c r="H1628">
        <v>0</v>
      </c>
      <c r="I1628">
        <v>0</v>
      </c>
      <c r="J1628">
        <v>0</v>
      </c>
      <c r="K1628">
        <v>1</v>
      </c>
      <c r="L1628">
        <v>0</v>
      </c>
      <c r="M1628">
        <v>0</v>
      </c>
      <c r="N1628">
        <v>0</v>
      </c>
      <c r="O1628">
        <v>2</v>
      </c>
      <c r="P1628">
        <v>2</v>
      </c>
      <c r="Q1628" t="s">
        <v>43</v>
      </c>
      <c r="R1628" t="s">
        <v>4</v>
      </c>
      <c r="S1628" t="s">
        <v>36</v>
      </c>
      <c r="T1628" t="s">
        <v>37</v>
      </c>
      <c r="U1628">
        <v>0</v>
      </c>
      <c r="V1628">
        <v>0</v>
      </c>
      <c r="W1628">
        <v>0</v>
      </c>
      <c r="X1628">
        <v>0</v>
      </c>
      <c r="Y1628">
        <v>0</v>
      </c>
      <c r="Z1628" t="s">
        <v>21</v>
      </c>
      <c r="AA1628">
        <v>0</v>
      </c>
      <c r="AB1628" t="s">
        <v>7</v>
      </c>
      <c r="AC1628" t="s">
        <v>8</v>
      </c>
      <c r="AD1628" t="s">
        <v>9</v>
      </c>
      <c r="AE1628" t="s">
        <v>38</v>
      </c>
      <c r="AF1628">
        <v>0</v>
      </c>
      <c r="AG1628">
        <v>0</v>
      </c>
      <c r="AH1628" t="s">
        <v>21</v>
      </c>
      <c r="AI1628">
        <v>0</v>
      </c>
      <c r="AJ1628">
        <v>0</v>
      </c>
      <c r="AK1628">
        <v>0</v>
      </c>
      <c r="AL1628" t="s">
        <v>11</v>
      </c>
      <c r="AM1628" t="s">
        <v>26</v>
      </c>
      <c r="AN1628" t="s">
        <v>41</v>
      </c>
      <c r="AO1628" t="s">
        <v>14</v>
      </c>
      <c r="AP1628" t="s">
        <v>28</v>
      </c>
      <c r="AQ1628" t="s">
        <v>47</v>
      </c>
      <c r="AR1628">
        <v>142536</v>
      </c>
      <c r="AS1628" t="s">
        <v>3735</v>
      </c>
    </row>
    <row r="1629" spans="1:45" x14ac:dyDescent="0.25">
      <c r="A1629" t="s">
        <v>0</v>
      </c>
      <c r="B1629" t="s">
        <v>1</v>
      </c>
      <c r="C1629" s="1">
        <v>42921</v>
      </c>
      <c r="D1629" t="s">
        <v>2</v>
      </c>
      <c r="E1629">
        <v>24</v>
      </c>
      <c r="F1629">
        <v>0</v>
      </c>
      <c r="G1629">
        <v>0</v>
      </c>
      <c r="H1629">
        <v>1</v>
      </c>
      <c r="I1629">
        <v>1</v>
      </c>
      <c r="J1629">
        <v>0</v>
      </c>
      <c r="K1629">
        <v>1</v>
      </c>
      <c r="L1629">
        <v>0</v>
      </c>
      <c r="M1629">
        <v>0</v>
      </c>
      <c r="N1629">
        <v>1</v>
      </c>
      <c r="O1629">
        <v>2</v>
      </c>
      <c r="P1629">
        <v>3</v>
      </c>
      <c r="Q1629" t="s">
        <v>63</v>
      </c>
      <c r="R1629" t="s">
        <v>4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 t="s">
        <v>5</v>
      </c>
      <c r="AA1629" t="s">
        <v>46</v>
      </c>
      <c r="AB1629" t="s">
        <v>7</v>
      </c>
      <c r="AC1629" t="s">
        <v>8</v>
      </c>
      <c r="AD1629" t="s">
        <v>9</v>
      </c>
      <c r="AE1629" t="s">
        <v>38</v>
      </c>
      <c r="AF1629">
        <v>0</v>
      </c>
      <c r="AG1629">
        <v>0</v>
      </c>
      <c r="AH1629" t="s">
        <v>21</v>
      </c>
      <c r="AI1629">
        <v>0</v>
      </c>
      <c r="AJ1629">
        <v>0</v>
      </c>
      <c r="AK1629">
        <v>0</v>
      </c>
      <c r="AL1629" t="s">
        <v>11</v>
      </c>
      <c r="AM1629" t="s">
        <v>26</v>
      </c>
      <c r="AN1629" t="s">
        <v>13</v>
      </c>
      <c r="AO1629" t="s">
        <v>14</v>
      </c>
      <c r="AP1629" t="s">
        <v>905</v>
      </c>
      <c r="AQ1629">
        <v>0</v>
      </c>
      <c r="AR1629">
        <v>142537</v>
      </c>
      <c r="AS1629" t="s">
        <v>3736</v>
      </c>
    </row>
    <row r="1630" spans="1:45" x14ac:dyDescent="0.25">
      <c r="A1630" t="s">
        <v>0</v>
      </c>
      <c r="B1630" t="s">
        <v>1</v>
      </c>
      <c r="C1630" s="1">
        <v>42921</v>
      </c>
      <c r="D1630" t="s">
        <v>35</v>
      </c>
      <c r="E1630">
        <v>38</v>
      </c>
      <c r="F1630">
        <v>0</v>
      </c>
      <c r="G1630">
        <v>0</v>
      </c>
      <c r="H1630">
        <v>2</v>
      </c>
      <c r="I1630">
        <v>3</v>
      </c>
      <c r="J1630">
        <v>1</v>
      </c>
      <c r="K1630">
        <v>1</v>
      </c>
      <c r="L1630">
        <v>0</v>
      </c>
      <c r="M1630">
        <v>0</v>
      </c>
      <c r="N1630">
        <v>3</v>
      </c>
      <c r="O1630">
        <v>4</v>
      </c>
      <c r="P1630">
        <v>7</v>
      </c>
      <c r="Q1630" t="s">
        <v>43</v>
      </c>
      <c r="R1630" t="s">
        <v>4</v>
      </c>
      <c r="S1630" t="s">
        <v>36</v>
      </c>
      <c r="T1630" t="s">
        <v>37</v>
      </c>
      <c r="U1630">
        <v>0</v>
      </c>
      <c r="V1630">
        <v>0</v>
      </c>
      <c r="W1630">
        <v>0</v>
      </c>
      <c r="X1630">
        <v>0</v>
      </c>
      <c r="Y1630">
        <v>0</v>
      </c>
      <c r="Z1630" t="s">
        <v>21</v>
      </c>
      <c r="AA1630">
        <v>0</v>
      </c>
      <c r="AB1630" t="s">
        <v>7</v>
      </c>
      <c r="AC1630" t="s">
        <v>8</v>
      </c>
      <c r="AD1630" t="s">
        <v>9</v>
      </c>
      <c r="AE1630" t="s">
        <v>38</v>
      </c>
      <c r="AF1630">
        <v>0</v>
      </c>
      <c r="AG1630">
        <v>0</v>
      </c>
      <c r="AH1630" t="s">
        <v>21</v>
      </c>
      <c r="AI1630">
        <v>0</v>
      </c>
      <c r="AJ1630">
        <v>0</v>
      </c>
      <c r="AK1630">
        <v>0</v>
      </c>
      <c r="AL1630" t="s">
        <v>11</v>
      </c>
      <c r="AM1630" t="s">
        <v>71</v>
      </c>
      <c r="AN1630" t="s">
        <v>41</v>
      </c>
      <c r="AO1630" t="s">
        <v>14</v>
      </c>
      <c r="AP1630" t="s">
        <v>905</v>
      </c>
      <c r="AQ1630">
        <v>0</v>
      </c>
      <c r="AR1630">
        <v>142538</v>
      </c>
      <c r="AS1630" t="s">
        <v>3737</v>
      </c>
    </row>
    <row r="1631" spans="1:45" x14ac:dyDescent="0.25">
      <c r="A1631" t="s">
        <v>828</v>
      </c>
      <c r="B1631" t="s">
        <v>1134</v>
      </c>
      <c r="C1631" s="1">
        <v>42922</v>
      </c>
      <c r="D1631" t="s">
        <v>35</v>
      </c>
      <c r="E1631">
        <v>45</v>
      </c>
      <c r="F1631">
        <v>0</v>
      </c>
      <c r="G1631">
        <v>0</v>
      </c>
      <c r="H1631">
        <v>0</v>
      </c>
      <c r="I1631">
        <v>0</v>
      </c>
      <c r="J1631">
        <v>1</v>
      </c>
      <c r="K1631">
        <v>3</v>
      </c>
      <c r="L1631">
        <v>0</v>
      </c>
      <c r="M1631">
        <v>0</v>
      </c>
      <c r="N1631">
        <v>1</v>
      </c>
      <c r="O1631">
        <v>3</v>
      </c>
      <c r="P1631">
        <v>4</v>
      </c>
      <c r="Q1631" t="s">
        <v>3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 t="s">
        <v>7</v>
      </c>
      <c r="AC1631" t="s">
        <v>105</v>
      </c>
      <c r="AD1631" t="s">
        <v>3</v>
      </c>
      <c r="AE1631" t="s">
        <v>1672</v>
      </c>
      <c r="AF1631">
        <v>0</v>
      </c>
      <c r="AG1631" t="s">
        <v>1672</v>
      </c>
      <c r="AH1631" t="s">
        <v>21</v>
      </c>
      <c r="AI1631">
        <v>0</v>
      </c>
      <c r="AJ1631">
        <v>0</v>
      </c>
      <c r="AK1631">
        <v>0</v>
      </c>
      <c r="AL1631" t="s">
        <v>154</v>
      </c>
      <c r="AM1631" t="s">
        <v>40</v>
      </c>
      <c r="AN1631" t="s">
        <v>13</v>
      </c>
      <c r="AO1631" t="s">
        <v>830</v>
      </c>
      <c r="AP1631">
        <v>0</v>
      </c>
      <c r="AQ1631" t="s">
        <v>57</v>
      </c>
      <c r="AR1631">
        <v>142539</v>
      </c>
      <c r="AS1631" t="s">
        <v>3738</v>
      </c>
    </row>
    <row r="1632" spans="1:45" x14ac:dyDescent="0.25">
      <c r="A1632" t="s">
        <v>828</v>
      </c>
      <c r="B1632" t="s">
        <v>1134</v>
      </c>
      <c r="C1632" s="1">
        <v>42922</v>
      </c>
      <c r="D1632" t="s">
        <v>2</v>
      </c>
      <c r="E1632">
        <v>25</v>
      </c>
      <c r="F1632">
        <v>0</v>
      </c>
      <c r="G1632">
        <v>1</v>
      </c>
      <c r="H1632">
        <v>0</v>
      </c>
      <c r="I1632">
        <v>0</v>
      </c>
      <c r="J1632">
        <v>0</v>
      </c>
      <c r="K1632">
        <v>1</v>
      </c>
      <c r="L1632">
        <v>0</v>
      </c>
      <c r="M1632">
        <v>0</v>
      </c>
      <c r="N1632">
        <v>0</v>
      </c>
      <c r="O1632">
        <v>2</v>
      </c>
      <c r="P1632">
        <v>2</v>
      </c>
      <c r="Q1632" t="s">
        <v>125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 t="s">
        <v>7</v>
      </c>
      <c r="AC1632" t="s">
        <v>105</v>
      </c>
      <c r="AD1632" t="s">
        <v>125</v>
      </c>
      <c r="AE1632" t="s">
        <v>1675</v>
      </c>
      <c r="AF1632">
        <v>0</v>
      </c>
      <c r="AG1632" t="s">
        <v>1675</v>
      </c>
      <c r="AH1632" t="s">
        <v>21</v>
      </c>
      <c r="AI1632">
        <v>0</v>
      </c>
      <c r="AJ1632">
        <v>0</v>
      </c>
      <c r="AK1632">
        <v>0</v>
      </c>
      <c r="AL1632" t="s">
        <v>11</v>
      </c>
      <c r="AM1632" t="s">
        <v>12</v>
      </c>
      <c r="AN1632" t="s">
        <v>13</v>
      </c>
      <c r="AO1632" t="s">
        <v>14</v>
      </c>
      <c r="AP1632" t="s">
        <v>50</v>
      </c>
      <c r="AQ1632" t="s">
        <v>47</v>
      </c>
      <c r="AR1632">
        <v>142540</v>
      </c>
      <c r="AS1632" t="s">
        <v>3739</v>
      </c>
    </row>
    <row r="1633" spans="1:45" x14ac:dyDescent="0.25">
      <c r="A1633" t="s">
        <v>0</v>
      </c>
      <c r="B1633" t="s">
        <v>1</v>
      </c>
      <c r="C1633" s="1">
        <v>42921</v>
      </c>
      <c r="D1633" t="s">
        <v>2</v>
      </c>
      <c r="E1633">
        <v>41</v>
      </c>
      <c r="F1633">
        <v>0</v>
      </c>
      <c r="G1633">
        <v>0</v>
      </c>
      <c r="H1633">
        <v>4</v>
      </c>
      <c r="I1633">
        <v>2</v>
      </c>
      <c r="J1633">
        <v>0</v>
      </c>
      <c r="K1633">
        <v>2</v>
      </c>
      <c r="L1633">
        <v>0</v>
      </c>
      <c r="M1633">
        <v>0</v>
      </c>
      <c r="N1633">
        <v>4</v>
      </c>
      <c r="O1633">
        <v>4</v>
      </c>
      <c r="P1633">
        <v>8</v>
      </c>
      <c r="Q1633" t="s">
        <v>667</v>
      </c>
      <c r="R1633" t="s">
        <v>4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 t="s">
        <v>5</v>
      </c>
      <c r="AA1633" t="s">
        <v>153</v>
      </c>
      <c r="AB1633" t="s">
        <v>7</v>
      </c>
      <c r="AC1633" t="s">
        <v>8</v>
      </c>
      <c r="AD1633" t="s">
        <v>9</v>
      </c>
      <c r="AE1633">
        <v>0</v>
      </c>
      <c r="AF1633">
        <v>0</v>
      </c>
      <c r="AG1633">
        <v>0</v>
      </c>
      <c r="AH1633" t="s">
        <v>5</v>
      </c>
      <c r="AI1633" t="s">
        <v>10</v>
      </c>
      <c r="AJ1633">
        <v>0</v>
      </c>
      <c r="AK1633">
        <v>0</v>
      </c>
      <c r="AL1633" t="s">
        <v>154</v>
      </c>
      <c r="AM1633" t="s">
        <v>40</v>
      </c>
      <c r="AN1633" t="s">
        <v>13</v>
      </c>
      <c r="AO1633" t="s">
        <v>14</v>
      </c>
      <c r="AP1633" t="s">
        <v>15</v>
      </c>
      <c r="AQ1633" t="s">
        <v>29</v>
      </c>
      <c r="AR1633">
        <v>142541</v>
      </c>
      <c r="AS1633" t="s">
        <v>3740</v>
      </c>
    </row>
    <row r="1634" spans="1:45" x14ac:dyDescent="0.25">
      <c r="A1634" t="s">
        <v>828</v>
      </c>
      <c r="B1634" t="s">
        <v>1134</v>
      </c>
      <c r="C1634" s="1">
        <v>42922</v>
      </c>
      <c r="D1634" t="s">
        <v>2</v>
      </c>
      <c r="E1634">
        <v>31</v>
      </c>
      <c r="F1634">
        <v>1</v>
      </c>
      <c r="G1634">
        <v>1</v>
      </c>
      <c r="H1634">
        <v>0</v>
      </c>
      <c r="I1634">
        <v>0</v>
      </c>
      <c r="J1634">
        <v>0</v>
      </c>
      <c r="K1634">
        <v>2</v>
      </c>
      <c r="L1634">
        <v>0</v>
      </c>
      <c r="M1634">
        <v>0</v>
      </c>
      <c r="N1634">
        <v>1</v>
      </c>
      <c r="O1634">
        <v>3</v>
      </c>
      <c r="P1634">
        <v>4</v>
      </c>
      <c r="Q1634" t="s">
        <v>667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 t="s">
        <v>7</v>
      </c>
      <c r="AC1634" t="s">
        <v>105</v>
      </c>
      <c r="AD1634" t="s">
        <v>667</v>
      </c>
      <c r="AE1634" t="s">
        <v>1699</v>
      </c>
      <c r="AF1634">
        <v>0</v>
      </c>
      <c r="AG1634" t="s">
        <v>1699</v>
      </c>
      <c r="AH1634" t="s">
        <v>21</v>
      </c>
      <c r="AI1634">
        <v>0</v>
      </c>
      <c r="AJ1634">
        <v>0</v>
      </c>
      <c r="AK1634">
        <v>0</v>
      </c>
      <c r="AL1634" t="s">
        <v>427</v>
      </c>
      <c r="AM1634" t="s">
        <v>40</v>
      </c>
      <c r="AN1634" t="s">
        <v>41</v>
      </c>
      <c r="AO1634" t="s">
        <v>830</v>
      </c>
      <c r="AP1634">
        <v>0</v>
      </c>
      <c r="AQ1634">
        <v>0</v>
      </c>
      <c r="AR1634">
        <v>142542</v>
      </c>
      <c r="AS1634" t="s">
        <v>3741</v>
      </c>
    </row>
    <row r="1635" spans="1:45" x14ac:dyDescent="0.25">
      <c r="A1635" t="s">
        <v>0</v>
      </c>
      <c r="B1635" t="s">
        <v>1</v>
      </c>
      <c r="C1635" s="1">
        <v>42921</v>
      </c>
      <c r="D1635" t="s">
        <v>2</v>
      </c>
      <c r="E1635">
        <v>28</v>
      </c>
      <c r="F1635">
        <v>0</v>
      </c>
      <c r="G1635">
        <v>1</v>
      </c>
      <c r="H1635">
        <v>0</v>
      </c>
      <c r="I1635">
        <v>0</v>
      </c>
      <c r="J1635">
        <v>0</v>
      </c>
      <c r="K1635">
        <v>1</v>
      </c>
      <c r="L1635">
        <v>0</v>
      </c>
      <c r="M1635">
        <v>0</v>
      </c>
      <c r="N1635">
        <v>0</v>
      </c>
      <c r="O1635">
        <v>2</v>
      </c>
      <c r="P1635">
        <v>2</v>
      </c>
      <c r="Q1635" t="s">
        <v>43</v>
      </c>
      <c r="R1635" t="s">
        <v>4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 t="s">
        <v>5</v>
      </c>
      <c r="AA1635" t="s">
        <v>142</v>
      </c>
      <c r="AB1635" t="s">
        <v>7</v>
      </c>
      <c r="AC1635" t="s">
        <v>8</v>
      </c>
      <c r="AD1635" t="s">
        <v>9</v>
      </c>
      <c r="AE1635" t="s">
        <v>19</v>
      </c>
      <c r="AF1635">
        <v>0</v>
      </c>
      <c r="AG1635">
        <v>0</v>
      </c>
      <c r="AH1635" t="s">
        <v>21</v>
      </c>
      <c r="AI1635">
        <v>0</v>
      </c>
      <c r="AJ1635">
        <v>0</v>
      </c>
      <c r="AK1635">
        <v>0</v>
      </c>
      <c r="AL1635" t="s">
        <v>154</v>
      </c>
      <c r="AM1635" t="s">
        <v>26</v>
      </c>
      <c r="AN1635" t="s">
        <v>41</v>
      </c>
      <c r="AO1635" t="s">
        <v>14</v>
      </c>
      <c r="AP1635" t="s">
        <v>15</v>
      </c>
      <c r="AQ1635" t="s">
        <v>47</v>
      </c>
      <c r="AR1635">
        <v>142543</v>
      </c>
      <c r="AS1635" t="s">
        <v>3742</v>
      </c>
    </row>
    <row r="1636" spans="1:45" x14ac:dyDescent="0.25">
      <c r="A1636" t="s">
        <v>828</v>
      </c>
      <c r="B1636" t="s">
        <v>1134</v>
      </c>
      <c r="C1636" s="1">
        <v>42922</v>
      </c>
      <c r="D1636" t="s">
        <v>35</v>
      </c>
      <c r="E1636">
        <v>37</v>
      </c>
      <c r="F1636">
        <v>0</v>
      </c>
      <c r="G1636">
        <v>0</v>
      </c>
      <c r="H1636">
        <v>0</v>
      </c>
      <c r="I1636">
        <v>1</v>
      </c>
      <c r="J1636">
        <v>2</v>
      </c>
      <c r="K1636">
        <v>0</v>
      </c>
      <c r="L1636">
        <v>0</v>
      </c>
      <c r="M1636">
        <v>0</v>
      </c>
      <c r="N1636">
        <v>2</v>
      </c>
      <c r="O1636">
        <v>1</v>
      </c>
      <c r="P1636">
        <v>3</v>
      </c>
      <c r="Q1636" t="s">
        <v>3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 t="s">
        <v>7</v>
      </c>
      <c r="AC1636" t="s">
        <v>105</v>
      </c>
      <c r="AD1636" t="s">
        <v>3</v>
      </c>
      <c r="AE1636" t="s">
        <v>3</v>
      </c>
      <c r="AF1636">
        <v>0</v>
      </c>
      <c r="AG1636" t="s">
        <v>3743</v>
      </c>
      <c r="AH1636" t="s">
        <v>21</v>
      </c>
      <c r="AI1636">
        <v>0</v>
      </c>
      <c r="AJ1636">
        <v>0</v>
      </c>
      <c r="AK1636">
        <v>0</v>
      </c>
      <c r="AL1636" t="s">
        <v>427</v>
      </c>
      <c r="AM1636" t="s">
        <v>40</v>
      </c>
      <c r="AN1636" t="s">
        <v>41</v>
      </c>
      <c r="AO1636" t="s">
        <v>830</v>
      </c>
      <c r="AP1636">
        <v>0</v>
      </c>
      <c r="AQ1636" t="s">
        <v>1109</v>
      </c>
      <c r="AR1636">
        <v>142544</v>
      </c>
      <c r="AS1636" t="s">
        <v>3744</v>
      </c>
    </row>
    <row r="1637" spans="1:45" x14ac:dyDescent="0.25">
      <c r="A1637" t="s">
        <v>0</v>
      </c>
      <c r="B1637" t="s">
        <v>1</v>
      </c>
      <c r="C1637" s="1">
        <v>42922</v>
      </c>
      <c r="D1637" t="s">
        <v>35</v>
      </c>
      <c r="E1637">
        <v>21</v>
      </c>
      <c r="F1637">
        <v>1</v>
      </c>
      <c r="G1637">
        <v>0</v>
      </c>
      <c r="H1637">
        <v>0</v>
      </c>
      <c r="I1637">
        <v>0</v>
      </c>
      <c r="J1637">
        <v>1</v>
      </c>
      <c r="K1637">
        <v>2</v>
      </c>
      <c r="L1637">
        <v>0</v>
      </c>
      <c r="M1637">
        <v>0</v>
      </c>
      <c r="N1637">
        <v>2</v>
      </c>
      <c r="O1637">
        <v>2</v>
      </c>
      <c r="P1637">
        <v>4</v>
      </c>
      <c r="Q1637" t="s">
        <v>3</v>
      </c>
      <c r="R1637" t="s">
        <v>4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 t="s">
        <v>5</v>
      </c>
      <c r="AA1637" t="s">
        <v>46</v>
      </c>
      <c r="AB1637" t="s">
        <v>7</v>
      </c>
      <c r="AC1637" t="s">
        <v>8</v>
      </c>
      <c r="AD1637" t="s">
        <v>9</v>
      </c>
      <c r="AE1637" t="s">
        <v>65</v>
      </c>
      <c r="AF1637">
        <v>0</v>
      </c>
      <c r="AG1637">
        <v>0</v>
      </c>
      <c r="AH1637" t="s">
        <v>21</v>
      </c>
      <c r="AI1637">
        <v>0</v>
      </c>
      <c r="AJ1637">
        <v>0</v>
      </c>
      <c r="AK1637">
        <v>0</v>
      </c>
      <c r="AL1637" t="s">
        <v>11</v>
      </c>
      <c r="AM1637" t="s">
        <v>26</v>
      </c>
      <c r="AN1637" t="s">
        <v>41</v>
      </c>
      <c r="AO1637" t="s">
        <v>14</v>
      </c>
      <c r="AP1637" t="s">
        <v>15</v>
      </c>
      <c r="AQ1637" t="s">
        <v>47</v>
      </c>
      <c r="AR1637">
        <v>142545</v>
      </c>
      <c r="AS1637" t="s">
        <v>3745</v>
      </c>
    </row>
    <row r="1638" spans="1:45" x14ac:dyDescent="0.25">
      <c r="A1638" t="s">
        <v>0</v>
      </c>
      <c r="B1638" t="s">
        <v>1</v>
      </c>
      <c r="C1638" s="1">
        <v>42922</v>
      </c>
      <c r="D1638" t="s">
        <v>2</v>
      </c>
      <c r="E1638">
        <v>38</v>
      </c>
      <c r="F1638">
        <v>0</v>
      </c>
      <c r="G1638">
        <v>1</v>
      </c>
      <c r="H1638">
        <v>3</v>
      </c>
      <c r="I1638">
        <v>0</v>
      </c>
      <c r="J1638">
        <v>1</v>
      </c>
      <c r="K1638">
        <v>0</v>
      </c>
      <c r="L1638">
        <v>1</v>
      </c>
      <c r="M1638">
        <v>0</v>
      </c>
      <c r="N1638">
        <v>5</v>
      </c>
      <c r="O1638">
        <v>1</v>
      </c>
      <c r="P1638">
        <v>6</v>
      </c>
      <c r="Q1638" t="s">
        <v>9</v>
      </c>
      <c r="R1638" t="s">
        <v>4</v>
      </c>
      <c r="S1638" t="s">
        <v>36</v>
      </c>
      <c r="T1638" t="s">
        <v>37</v>
      </c>
      <c r="U1638">
        <v>0</v>
      </c>
      <c r="V1638">
        <v>0</v>
      </c>
      <c r="W1638">
        <v>0</v>
      </c>
      <c r="X1638">
        <v>0</v>
      </c>
      <c r="Y1638">
        <v>0</v>
      </c>
      <c r="Z1638" t="s">
        <v>21</v>
      </c>
      <c r="AA1638">
        <v>0</v>
      </c>
      <c r="AB1638" t="s">
        <v>7</v>
      </c>
      <c r="AC1638" t="s">
        <v>8</v>
      </c>
      <c r="AD1638" t="s">
        <v>9</v>
      </c>
      <c r="AE1638" t="s">
        <v>38</v>
      </c>
      <c r="AF1638">
        <v>0</v>
      </c>
      <c r="AG1638">
        <v>0</v>
      </c>
      <c r="AH1638" t="s">
        <v>21</v>
      </c>
      <c r="AI1638">
        <v>0</v>
      </c>
      <c r="AJ1638">
        <v>0</v>
      </c>
      <c r="AK1638">
        <v>0</v>
      </c>
      <c r="AL1638" t="s">
        <v>11</v>
      </c>
      <c r="AM1638" t="s">
        <v>26</v>
      </c>
      <c r="AN1638" t="s">
        <v>13</v>
      </c>
      <c r="AO1638" t="s">
        <v>14</v>
      </c>
      <c r="AP1638" t="s">
        <v>905</v>
      </c>
      <c r="AQ1638">
        <v>0</v>
      </c>
      <c r="AR1638">
        <v>142547</v>
      </c>
      <c r="AS1638" t="s">
        <v>3746</v>
      </c>
    </row>
    <row r="1639" spans="1:45" x14ac:dyDescent="0.25">
      <c r="A1639" t="s">
        <v>828</v>
      </c>
      <c r="B1639" t="s">
        <v>1134</v>
      </c>
      <c r="C1639" s="1">
        <v>42922</v>
      </c>
      <c r="D1639" t="s">
        <v>2</v>
      </c>
      <c r="E1639">
        <v>23</v>
      </c>
      <c r="F1639">
        <v>0</v>
      </c>
      <c r="G1639">
        <v>1</v>
      </c>
      <c r="H1639">
        <v>0</v>
      </c>
      <c r="I1639">
        <v>1</v>
      </c>
      <c r="J1639">
        <v>0</v>
      </c>
      <c r="K1639">
        <v>1</v>
      </c>
      <c r="L1639">
        <v>0</v>
      </c>
      <c r="M1639">
        <v>0</v>
      </c>
      <c r="N1639">
        <v>0</v>
      </c>
      <c r="O1639">
        <v>3</v>
      </c>
      <c r="P1639">
        <v>3</v>
      </c>
      <c r="Q1639" t="s">
        <v>3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 t="s">
        <v>7</v>
      </c>
      <c r="AC1639" t="s">
        <v>105</v>
      </c>
      <c r="AD1639" t="s">
        <v>3</v>
      </c>
      <c r="AE1639" t="s">
        <v>3</v>
      </c>
      <c r="AF1639">
        <v>0</v>
      </c>
      <c r="AG1639" t="s">
        <v>1691</v>
      </c>
      <c r="AH1639" t="s">
        <v>21</v>
      </c>
      <c r="AI1639">
        <v>0</v>
      </c>
      <c r="AJ1639">
        <v>0</v>
      </c>
      <c r="AK1639">
        <v>0</v>
      </c>
      <c r="AL1639" t="s">
        <v>154</v>
      </c>
      <c r="AM1639" t="s">
        <v>12</v>
      </c>
      <c r="AN1639" t="s">
        <v>41</v>
      </c>
      <c r="AO1639" t="s">
        <v>830</v>
      </c>
      <c r="AP1639">
        <v>0</v>
      </c>
      <c r="AQ1639" t="s">
        <v>47</v>
      </c>
      <c r="AR1639">
        <v>142548</v>
      </c>
      <c r="AS1639" t="s">
        <v>3747</v>
      </c>
    </row>
    <row r="1640" spans="1:45" x14ac:dyDescent="0.25">
      <c r="A1640" t="s">
        <v>828</v>
      </c>
      <c r="B1640" t="s">
        <v>1134</v>
      </c>
      <c r="C1640" s="1">
        <v>42922</v>
      </c>
      <c r="D1640" t="s">
        <v>2</v>
      </c>
      <c r="E1640">
        <v>24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1</v>
      </c>
      <c r="L1640">
        <v>0</v>
      </c>
      <c r="M1640">
        <v>0</v>
      </c>
      <c r="N1640">
        <v>0</v>
      </c>
      <c r="O1640">
        <v>1</v>
      </c>
      <c r="P1640">
        <v>1</v>
      </c>
      <c r="Q1640" t="s">
        <v>3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 t="s">
        <v>7</v>
      </c>
      <c r="AC1640" t="s">
        <v>105</v>
      </c>
      <c r="AD1640" t="s">
        <v>3</v>
      </c>
      <c r="AE1640" t="s">
        <v>1669</v>
      </c>
      <c r="AF1640">
        <v>0</v>
      </c>
      <c r="AG1640" t="s">
        <v>1669</v>
      </c>
      <c r="AH1640" t="s">
        <v>21</v>
      </c>
      <c r="AI1640">
        <v>0</v>
      </c>
      <c r="AJ1640">
        <v>0</v>
      </c>
      <c r="AK1640">
        <v>0</v>
      </c>
      <c r="AL1640" t="s">
        <v>154</v>
      </c>
      <c r="AM1640" t="s">
        <v>12</v>
      </c>
      <c r="AN1640" t="s">
        <v>41</v>
      </c>
      <c r="AO1640" t="s">
        <v>830</v>
      </c>
      <c r="AP1640">
        <v>0</v>
      </c>
      <c r="AQ1640">
        <v>0</v>
      </c>
      <c r="AR1640">
        <v>142549</v>
      </c>
      <c r="AS1640" t="s">
        <v>3748</v>
      </c>
    </row>
    <row r="1641" spans="1:45" x14ac:dyDescent="0.25">
      <c r="A1641" t="s">
        <v>0</v>
      </c>
      <c r="B1641" t="s">
        <v>1</v>
      </c>
      <c r="C1641" s="1">
        <v>42922</v>
      </c>
      <c r="D1641" t="s">
        <v>35</v>
      </c>
      <c r="E1641">
        <v>47</v>
      </c>
      <c r="F1641">
        <v>0</v>
      </c>
      <c r="G1641">
        <v>0</v>
      </c>
      <c r="H1641">
        <v>1</v>
      </c>
      <c r="I1641">
        <v>3</v>
      </c>
      <c r="J1641">
        <v>1</v>
      </c>
      <c r="K1641">
        <v>0</v>
      </c>
      <c r="L1641">
        <v>0</v>
      </c>
      <c r="M1641">
        <v>0</v>
      </c>
      <c r="N1641">
        <v>2</v>
      </c>
      <c r="O1641">
        <v>3</v>
      </c>
      <c r="P1641">
        <v>5</v>
      </c>
      <c r="Q1641" t="s">
        <v>199</v>
      </c>
      <c r="R1641" t="s">
        <v>4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 t="s">
        <v>5</v>
      </c>
      <c r="AA1641" t="s">
        <v>46</v>
      </c>
      <c r="AB1641" t="s">
        <v>7</v>
      </c>
      <c r="AC1641" t="s">
        <v>8</v>
      </c>
      <c r="AD1641" t="s">
        <v>9</v>
      </c>
      <c r="AE1641">
        <v>0</v>
      </c>
      <c r="AF1641">
        <v>0</v>
      </c>
      <c r="AG1641">
        <v>0</v>
      </c>
      <c r="AH1641" t="s">
        <v>5</v>
      </c>
      <c r="AI1641" t="s">
        <v>10</v>
      </c>
      <c r="AJ1641">
        <v>0</v>
      </c>
      <c r="AK1641">
        <v>0</v>
      </c>
      <c r="AL1641" t="s">
        <v>11</v>
      </c>
      <c r="AM1641" t="s">
        <v>26</v>
      </c>
      <c r="AN1641" t="s">
        <v>41</v>
      </c>
      <c r="AO1641" t="s">
        <v>14</v>
      </c>
      <c r="AP1641" t="s">
        <v>15</v>
      </c>
      <c r="AQ1641">
        <v>0</v>
      </c>
      <c r="AR1641">
        <v>142550</v>
      </c>
      <c r="AS1641" t="s">
        <v>3749</v>
      </c>
    </row>
    <row r="1642" spans="1:45" x14ac:dyDescent="0.25">
      <c r="A1642" t="s">
        <v>828</v>
      </c>
      <c r="B1642" t="s">
        <v>1134</v>
      </c>
      <c r="C1642" s="1">
        <v>42922</v>
      </c>
      <c r="D1642" t="s">
        <v>2</v>
      </c>
      <c r="E1642">
        <v>20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1</v>
      </c>
      <c r="L1642">
        <v>0</v>
      </c>
      <c r="M1642">
        <v>0</v>
      </c>
      <c r="N1642">
        <v>0</v>
      </c>
      <c r="O1642">
        <v>1</v>
      </c>
      <c r="P1642">
        <v>1</v>
      </c>
      <c r="Q1642" t="s">
        <v>3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 t="s">
        <v>7</v>
      </c>
      <c r="AC1642" t="s">
        <v>105</v>
      </c>
      <c r="AD1642" t="s">
        <v>3</v>
      </c>
      <c r="AE1642" t="s">
        <v>3</v>
      </c>
      <c r="AF1642">
        <v>0</v>
      </c>
      <c r="AG1642" t="s">
        <v>1691</v>
      </c>
      <c r="AH1642" t="s">
        <v>21</v>
      </c>
      <c r="AI1642">
        <v>0</v>
      </c>
      <c r="AJ1642">
        <v>0</v>
      </c>
      <c r="AK1642">
        <v>0</v>
      </c>
      <c r="AL1642" t="s">
        <v>154</v>
      </c>
      <c r="AM1642" t="s">
        <v>12</v>
      </c>
      <c r="AN1642" t="s">
        <v>41</v>
      </c>
      <c r="AO1642" t="s">
        <v>830</v>
      </c>
      <c r="AP1642">
        <v>0</v>
      </c>
      <c r="AQ1642">
        <v>0</v>
      </c>
      <c r="AR1642">
        <v>142551</v>
      </c>
      <c r="AS1642" t="s">
        <v>3750</v>
      </c>
    </row>
    <row r="1643" spans="1:45" x14ac:dyDescent="0.25">
      <c r="A1643" t="s">
        <v>0</v>
      </c>
      <c r="B1643" t="s">
        <v>1</v>
      </c>
      <c r="C1643" s="1">
        <v>42922</v>
      </c>
      <c r="D1643" t="s">
        <v>2</v>
      </c>
      <c r="E1643">
        <v>43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1</v>
      </c>
      <c r="L1643">
        <v>0</v>
      </c>
      <c r="M1643">
        <v>0</v>
      </c>
      <c r="N1643">
        <v>0</v>
      </c>
      <c r="O1643">
        <v>1</v>
      </c>
      <c r="P1643">
        <v>1</v>
      </c>
      <c r="Q1643" t="s">
        <v>661</v>
      </c>
      <c r="R1643" t="s">
        <v>4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 t="s">
        <v>5</v>
      </c>
      <c r="AA1643" t="s">
        <v>46</v>
      </c>
      <c r="AB1643" t="s">
        <v>7</v>
      </c>
      <c r="AC1643" t="s">
        <v>8</v>
      </c>
      <c r="AD1643" t="s">
        <v>9</v>
      </c>
      <c r="AE1643" t="s">
        <v>38</v>
      </c>
      <c r="AF1643">
        <v>0</v>
      </c>
      <c r="AG1643">
        <v>0</v>
      </c>
      <c r="AH1643" t="s">
        <v>21</v>
      </c>
      <c r="AI1643">
        <v>0</v>
      </c>
      <c r="AJ1643">
        <v>0</v>
      </c>
      <c r="AK1643">
        <v>0</v>
      </c>
      <c r="AL1643" t="s">
        <v>11</v>
      </c>
      <c r="AM1643" t="s">
        <v>26</v>
      </c>
      <c r="AN1643" t="s">
        <v>41</v>
      </c>
      <c r="AO1643" t="s">
        <v>14</v>
      </c>
      <c r="AP1643" t="s">
        <v>28</v>
      </c>
      <c r="AQ1643">
        <v>0</v>
      </c>
      <c r="AR1643">
        <v>142552</v>
      </c>
      <c r="AS1643" t="s">
        <v>3751</v>
      </c>
    </row>
    <row r="1644" spans="1:45" x14ac:dyDescent="0.25">
      <c r="A1644" t="s">
        <v>0</v>
      </c>
      <c r="B1644" t="s">
        <v>1</v>
      </c>
      <c r="C1644" s="1">
        <v>42922</v>
      </c>
      <c r="D1644" t="s">
        <v>2</v>
      </c>
      <c r="E1644">
        <v>28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1</v>
      </c>
      <c r="L1644">
        <v>0</v>
      </c>
      <c r="M1644">
        <v>0</v>
      </c>
      <c r="N1644">
        <v>0</v>
      </c>
      <c r="O1644">
        <v>1</v>
      </c>
      <c r="P1644">
        <v>1</v>
      </c>
      <c r="Q1644" t="s">
        <v>171</v>
      </c>
      <c r="R1644" t="s">
        <v>4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 t="s">
        <v>5</v>
      </c>
      <c r="AA1644" t="s">
        <v>46</v>
      </c>
      <c r="AB1644" t="s">
        <v>7</v>
      </c>
      <c r="AC1644" t="s">
        <v>8</v>
      </c>
      <c r="AD1644" t="s">
        <v>9</v>
      </c>
      <c r="AE1644" t="s">
        <v>38</v>
      </c>
      <c r="AF1644">
        <v>0</v>
      </c>
      <c r="AG1644">
        <v>0</v>
      </c>
      <c r="AH1644" t="s">
        <v>21</v>
      </c>
      <c r="AI1644">
        <v>0</v>
      </c>
      <c r="AJ1644">
        <v>0</v>
      </c>
      <c r="AK1644">
        <v>0</v>
      </c>
      <c r="AL1644" t="s">
        <v>11</v>
      </c>
      <c r="AM1644" t="s">
        <v>26</v>
      </c>
      <c r="AN1644" t="s">
        <v>41</v>
      </c>
      <c r="AO1644" t="s">
        <v>14</v>
      </c>
      <c r="AP1644" t="s">
        <v>28</v>
      </c>
      <c r="AQ1644">
        <v>0</v>
      </c>
      <c r="AR1644">
        <v>142553</v>
      </c>
      <c r="AS1644" t="s">
        <v>3752</v>
      </c>
    </row>
    <row r="1645" spans="1:45" x14ac:dyDescent="0.25">
      <c r="A1645" t="s">
        <v>828</v>
      </c>
      <c r="B1645" t="s">
        <v>1134</v>
      </c>
      <c r="C1645" s="1">
        <v>42922</v>
      </c>
      <c r="D1645" t="s">
        <v>35</v>
      </c>
      <c r="E1645">
        <v>50</v>
      </c>
      <c r="F1645">
        <v>0</v>
      </c>
      <c r="G1645">
        <v>0</v>
      </c>
      <c r="H1645">
        <v>0</v>
      </c>
      <c r="I1645">
        <v>0</v>
      </c>
      <c r="J1645">
        <v>1</v>
      </c>
      <c r="K1645">
        <v>0</v>
      </c>
      <c r="L1645">
        <v>0</v>
      </c>
      <c r="M1645">
        <v>0</v>
      </c>
      <c r="N1645">
        <v>1</v>
      </c>
      <c r="O1645">
        <v>0</v>
      </c>
      <c r="P1645">
        <v>1</v>
      </c>
      <c r="Q1645" t="s">
        <v>667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 t="s">
        <v>7</v>
      </c>
      <c r="AC1645" t="s">
        <v>105</v>
      </c>
      <c r="AD1645" t="s">
        <v>667</v>
      </c>
      <c r="AE1645" t="s">
        <v>1706</v>
      </c>
      <c r="AF1645">
        <v>0</v>
      </c>
      <c r="AG1645" t="s">
        <v>1706</v>
      </c>
      <c r="AH1645" t="s">
        <v>21</v>
      </c>
      <c r="AI1645">
        <v>0</v>
      </c>
      <c r="AJ1645">
        <v>0</v>
      </c>
      <c r="AK1645">
        <v>0</v>
      </c>
      <c r="AL1645" t="s">
        <v>154</v>
      </c>
      <c r="AM1645" t="s">
        <v>40</v>
      </c>
      <c r="AN1645" t="s">
        <v>41</v>
      </c>
      <c r="AO1645" t="s">
        <v>830</v>
      </c>
      <c r="AP1645">
        <v>0</v>
      </c>
      <c r="AQ1645">
        <v>0</v>
      </c>
      <c r="AR1645">
        <v>142554</v>
      </c>
      <c r="AS1645" t="s">
        <v>3753</v>
      </c>
    </row>
    <row r="1646" spans="1:45" x14ac:dyDescent="0.25">
      <c r="A1646" t="s">
        <v>0</v>
      </c>
      <c r="B1646" t="s">
        <v>1</v>
      </c>
      <c r="C1646" s="1">
        <v>42922</v>
      </c>
      <c r="D1646" t="s">
        <v>2</v>
      </c>
      <c r="E1646">
        <v>22</v>
      </c>
      <c r="F1646">
        <v>0</v>
      </c>
      <c r="G1646">
        <v>1</v>
      </c>
      <c r="H1646">
        <v>0</v>
      </c>
      <c r="I1646">
        <v>0</v>
      </c>
      <c r="J1646">
        <v>0</v>
      </c>
      <c r="K1646">
        <v>4</v>
      </c>
      <c r="L1646">
        <v>1</v>
      </c>
      <c r="M1646">
        <v>0</v>
      </c>
      <c r="N1646">
        <v>1</v>
      </c>
      <c r="O1646">
        <v>5</v>
      </c>
      <c r="P1646">
        <v>6</v>
      </c>
      <c r="Q1646" t="s">
        <v>43</v>
      </c>
      <c r="R1646" t="s">
        <v>4</v>
      </c>
      <c r="S1646" t="s">
        <v>36</v>
      </c>
      <c r="T1646" t="s">
        <v>37</v>
      </c>
      <c r="U1646">
        <v>0</v>
      </c>
      <c r="V1646">
        <v>0</v>
      </c>
      <c r="W1646">
        <v>0</v>
      </c>
      <c r="X1646">
        <v>0</v>
      </c>
      <c r="Y1646">
        <v>0</v>
      </c>
      <c r="Z1646" t="s">
        <v>21</v>
      </c>
      <c r="AA1646">
        <v>0</v>
      </c>
      <c r="AB1646" t="s">
        <v>7</v>
      </c>
      <c r="AC1646" t="s">
        <v>8</v>
      </c>
      <c r="AD1646" t="s">
        <v>9</v>
      </c>
      <c r="AE1646" t="s">
        <v>65</v>
      </c>
      <c r="AF1646">
        <v>0</v>
      </c>
      <c r="AG1646">
        <v>0</v>
      </c>
      <c r="AH1646" t="s">
        <v>21</v>
      </c>
      <c r="AI1646">
        <v>0</v>
      </c>
      <c r="AJ1646">
        <v>0</v>
      </c>
      <c r="AK1646">
        <v>0</v>
      </c>
      <c r="AL1646" t="s">
        <v>11</v>
      </c>
      <c r="AM1646" t="s">
        <v>26</v>
      </c>
      <c r="AN1646" t="s">
        <v>13</v>
      </c>
      <c r="AO1646" t="s">
        <v>14</v>
      </c>
      <c r="AP1646" t="s">
        <v>15</v>
      </c>
      <c r="AQ1646">
        <v>0</v>
      </c>
      <c r="AR1646">
        <v>142555</v>
      </c>
      <c r="AS1646" t="s">
        <v>3754</v>
      </c>
    </row>
    <row r="1647" spans="1:45" x14ac:dyDescent="0.25">
      <c r="A1647" t="s">
        <v>0</v>
      </c>
      <c r="B1647" t="s">
        <v>1</v>
      </c>
      <c r="C1647" s="1">
        <v>42922</v>
      </c>
      <c r="D1647" t="s">
        <v>2</v>
      </c>
      <c r="E1647">
        <v>34</v>
      </c>
      <c r="F1647">
        <v>0</v>
      </c>
      <c r="G1647">
        <v>0</v>
      </c>
      <c r="H1647">
        <v>2</v>
      </c>
      <c r="I1647">
        <v>1</v>
      </c>
      <c r="J1647">
        <v>1</v>
      </c>
      <c r="K1647">
        <v>1</v>
      </c>
      <c r="L1647">
        <v>0</v>
      </c>
      <c r="M1647">
        <v>0</v>
      </c>
      <c r="N1647">
        <v>3</v>
      </c>
      <c r="O1647">
        <v>2</v>
      </c>
      <c r="P1647">
        <v>5</v>
      </c>
      <c r="Q1647" t="s">
        <v>661</v>
      </c>
      <c r="R1647" t="s">
        <v>4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 t="s">
        <v>5</v>
      </c>
      <c r="AA1647" t="s">
        <v>46</v>
      </c>
      <c r="AB1647" t="s">
        <v>7</v>
      </c>
      <c r="AC1647" t="s">
        <v>8</v>
      </c>
      <c r="AD1647" t="s">
        <v>9</v>
      </c>
      <c r="AE1647" t="s">
        <v>9</v>
      </c>
      <c r="AF1647">
        <v>0</v>
      </c>
      <c r="AG1647">
        <v>0</v>
      </c>
      <c r="AH1647" t="s">
        <v>21</v>
      </c>
      <c r="AI1647">
        <v>0</v>
      </c>
      <c r="AJ1647">
        <v>0</v>
      </c>
      <c r="AK1647">
        <v>0</v>
      </c>
      <c r="AL1647" t="s">
        <v>11</v>
      </c>
      <c r="AM1647" t="s">
        <v>26</v>
      </c>
      <c r="AN1647" t="s">
        <v>13</v>
      </c>
      <c r="AO1647" t="s">
        <v>14</v>
      </c>
      <c r="AP1647" t="s">
        <v>15</v>
      </c>
      <c r="AQ1647">
        <v>0</v>
      </c>
      <c r="AR1647">
        <v>142560</v>
      </c>
      <c r="AS1647" t="s">
        <v>3755</v>
      </c>
    </row>
    <row r="1648" spans="1:45" x14ac:dyDescent="0.25">
      <c r="A1648" t="s">
        <v>0</v>
      </c>
      <c r="B1648" t="s">
        <v>1</v>
      </c>
      <c r="C1648" s="1">
        <v>42922</v>
      </c>
      <c r="D1648" t="s">
        <v>2</v>
      </c>
      <c r="E1648">
        <v>28</v>
      </c>
      <c r="F1648">
        <v>0</v>
      </c>
      <c r="G1648">
        <v>0</v>
      </c>
      <c r="H1648">
        <v>0</v>
      </c>
      <c r="I1648">
        <v>1</v>
      </c>
      <c r="J1648">
        <v>0</v>
      </c>
      <c r="K1648">
        <v>1</v>
      </c>
      <c r="L1648">
        <v>0</v>
      </c>
      <c r="M1648">
        <v>0</v>
      </c>
      <c r="N1648">
        <v>0</v>
      </c>
      <c r="O1648">
        <v>2</v>
      </c>
      <c r="P1648">
        <v>2</v>
      </c>
      <c r="Q1648" t="s">
        <v>9</v>
      </c>
      <c r="R1648" t="s">
        <v>4</v>
      </c>
      <c r="S1648" t="s">
        <v>36</v>
      </c>
      <c r="T1648" t="s">
        <v>37</v>
      </c>
      <c r="U1648">
        <v>0</v>
      </c>
      <c r="V1648">
        <v>0</v>
      </c>
      <c r="W1648">
        <v>0</v>
      </c>
      <c r="X1648">
        <v>0</v>
      </c>
      <c r="Y1648">
        <v>0</v>
      </c>
      <c r="Z1648" t="s">
        <v>21</v>
      </c>
      <c r="AA1648">
        <v>0</v>
      </c>
      <c r="AB1648" t="s">
        <v>7</v>
      </c>
      <c r="AC1648" t="s">
        <v>8</v>
      </c>
      <c r="AD1648" t="s">
        <v>9</v>
      </c>
      <c r="AE1648" t="s">
        <v>38</v>
      </c>
      <c r="AF1648">
        <v>0</v>
      </c>
      <c r="AG1648">
        <v>0</v>
      </c>
      <c r="AH1648" t="s">
        <v>21</v>
      </c>
      <c r="AI1648">
        <v>0</v>
      </c>
      <c r="AJ1648">
        <v>0</v>
      </c>
      <c r="AK1648">
        <v>0</v>
      </c>
      <c r="AL1648" t="s">
        <v>427</v>
      </c>
      <c r="AM1648" t="s">
        <v>26</v>
      </c>
      <c r="AN1648" t="s">
        <v>41</v>
      </c>
      <c r="AO1648" t="s">
        <v>14</v>
      </c>
      <c r="AP1648" t="s">
        <v>28</v>
      </c>
      <c r="AQ1648">
        <v>0</v>
      </c>
      <c r="AR1648">
        <v>142561</v>
      </c>
      <c r="AS1648" t="s">
        <v>3756</v>
      </c>
    </row>
    <row r="1649" spans="1:45" x14ac:dyDescent="0.25">
      <c r="A1649" t="s">
        <v>0</v>
      </c>
      <c r="B1649" t="s">
        <v>1</v>
      </c>
      <c r="C1649" s="1">
        <v>42922</v>
      </c>
      <c r="D1649" t="s">
        <v>2</v>
      </c>
      <c r="E1649">
        <v>24</v>
      </c>
      <c r="F1649">
        <v>1</v>
      </c>
      <c r="G1649">
        <v>0</v>
      </c>
      <c r="H1649">
        <v>0</v>
      </c>
      <c r="I1649">
        <v>1</v>
      </c>
      <c r="J1649">
        <v>0</v>
      </c>
      <c r="K1649">
        <v>1</v>
      </c>
      <c r="L1649">
        <v>0</v>
      </c>
      <c r="M1649">
        <v>0</v>
      </c>
      <c r="N1649">
        <v>1</v>
      </c>
      <c r="O1649">
        <v>2</v>
      </c>
      <c r="P1649">
        <v>3</v>
      </c>
      <c r="Q1649" t="s">
        <v>9</v>
      </c>
      <c r="R1649" t="s">
        <v>4</v>
      </c>
      <c r="S1649" t="s">
        <v>36</v>
      </c>
      <c r="T1649" t="s">
        <v>37</v>
      </c>
      <c r="U1649">
        <v>0</v>
      </c>
      <c r="V1649">
        <v>0</v>
      </c>
      <c r="W1649">
        <v>0</v>
      </c>
      <c r="X1649">
        <v>0</v>
      </c>
      <c r="Y1649">
        <v>0</v>
      </c>
      <c r="Z1649" t="s">
        <v>21</v>
      </c>
      <c r="AA1649">
        <v>0</v>
      </c>
      <c r="AB1649" t="s">
        <v>7</v>
      </c>
      <c r="AC1649" t="s">
        <v>8</v>
      </c>
      <c r="AD1649" t="s">
        <v>9</v>
      </c>
      <c r="AE1649" t="s">
        <v>38</v>
      </c>
      <c r="AF1649">
        <v>0</v>
      </c>
      <c r="AG1649">
        <v>0</v>
      </c>
      <c r="AH1649" t="s">
        <v>21</v>
      </c>
      <c r="AI1649">
        <v>0</v>
      </c>
      <c r="AJ1649">
        <v>0</v>
      </c>
      <c r="AK1649">
        <v>0</v>
      </c>
      <c r="AL1649" t="s">
        <v>11</v>
      </c>
      <c r="AM1649" t="s">
        <v>22</v>
      </c>
      <c r="AN1649" t="s">
        <v>41</v>
      </c>
      <c r="AO1649" t="s">
        <v>14</v>
      </c>
      <c r="AP1649" t="s">
        <v>15</v>
      </c>
      <c r="AQ1649">
        <v>0</v>
      </c>
      <c r="AR1649">
        <v>142562</v>
      </c>
      <c r="AS1649" t="s">
        <v>3757</v>
      </c>
    </row>
    <row r="1650" spans="1:45" x14ac:dyDescent="0.25">
      <c r="A1650" t="s">
        <v>828</v>
      </c>
      <c r="B1650" t="s">
        <v>1134</v>
      </c>
      <c r="C1650" s="1">
        <v>42922</v>
      </c>
      <c r="D1650" t="s">
        <v>2</v>
      </c>
      <c r="E1650">
        <v>22</v>
      </c>
      <c r="F1650">
        <v>0</v>
      </c>
      <c r="G1650">
        <v>1</v>
      </c>
      <c r="H1650">
        <v>0</v>
      </c>
      <c r="I1650">
        <v>0</v>
      </c>
      <c r="J1650">
        <v>0</v>
      </c>
      <c r="K1650">
        <v>4</v>
      </c>
      <c r="L1650">
        <v>0</v>
      </c>
      <c r="M1650">
        <v>0</v>
      </c>
      <c r="N1650">
        <v>0</v>
      </c>
      <c r="O1650">
        <v>5</v>
      </c>
      <c r="P1650">
        <v>5</v>
      </c>
      <c r="Q1650" t="s">
        <v>3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 t="s">
        <v>7</v>
      </c>
      <c r="AC1650" t="s">
        <v>105</v>
      </c>
      <c r="AD1650" t="s">
        <v>3</v>
      </c>
      <c r="AE1650" t="s">
        <v>3</v>
      </c>
      <c r="AF1650">
        <v>0</v>
      </c>
      <c r="AG1650" t="s">
        <v>1691</v>
      </c>
      <c r="AH1650" t="s">
        <v>21</v>
      </c>
      <c r="AI1650">
        <v>0</v>
      </c>
      <c r="AJ1650">
        <v>0</v>
      </c>
      <c r="AK1650">
        <v>0</v>
      </c>
      <c r="AL1650" t="s">
        <v>154</v>
      </c>
      <c r="AM1650" t="s">
        <v>12</v>
      </c>
      <c r="AN1650">
        <v>0</v>
      </c>
      <c r="AO1650" t="s">
        <v>830</v>
      </c>
      <c r="AP1650">
        <v>0</v>
      </c>
      <c r="AQ1650" t="s">
        <v>964</v>
      </c>
      <c r="AR1650">
        <v>142563</v>
      </c>
      <c r="AS1650" t="s">
        <v>3758</v>
      </c>
    </row>
    <row r="1651" spans="1:45" x14ac:dyDescent="0.25">
      <c r="A1651" t="s">
        <v>0</v>
      </c>
      <c r="B1651" t="s">
        <v>1</v>
      </c>
      <c r="C1651" s="1">
        <v>42922</v>
      </c>
      <c r="D1651" t="s">
        <v>2</v>
      </c>
      <c r="E1651">
        <v>45</v>
      </c>
      <c r="F1651">
        <v>0</v>
      </c>
      <c r="G1651">
        <v>0</v>
      </c>
      <c r="H1651">
        <v>0</v>
      </c>
      <c r="I1651">
        <v>0</v>
      </c>
      <c r="J1651">
        <v>3</v>
      </c>
      <c r="K1651">
        <v>1</v>
      </c>
      <c r="L1651">
        <v>0</v>
      </c>
      <c r="M1651">
        <v>0</v>
      </c>
      <c r="N1651">
        <v>3</v>
      </c>
      <c r="O1651">
        <v>1</v>
      </c>
      <c r="P1651">
        <v>4</v>
      </c>
      <c r="Q1651" t="s">
        <v>43</v>
      </c>
      <c r="R1651" t="s">
        <v>4</v>
      </c>
      <c r="S1651" t="s">
        <v>36</v>
      </c>
      <c r="T1651" t="s">
        <v>37</v>
      </c>
      <c r="U1651">
        <v>0</v>
      </c>
      <c r="V1651">
        <v>0</v>
      </c>
      <c r="W1651">
        <v>0</v>
      </c>
      <c r="X1651">
        <v>0</v>
      </c>
      <c r="Y1651">
        <v>0</v>
      </c>
      <c r="Z1651" t="s">
        <v>21</v>
      </c>
      <c r="AA1651">
        <v>0</v>
      </c>
      <c r="AB1651" t="s">
        <v>7</v>
      </c>
      <c r="AC1651" t="s">
        <v>8</v>
      </c>
      <c r="AD1651" t="s">
        <v>9</v>
      </c>
      <c r="AE1651" t="s">
        <v>38</v>
      </c>
      <c r="AF1651">
        <v>0</v>
      </c>
      <c r="AG1651">
        <v>0</v>
      </c>
      <c r="AH1651" t="s">
        <v>21</v>
      </c>
      <c r="AI1651">
        <v>0</v>
      </c>
      <c r="AJ1651">
        <v>0</v>
      </c>
      <c r="AK1651">
        <v>0</v>
      </c>
      <c r="AL1651" t="s">
        <v>11</v>
      </c>
      <c r="AM1651" t="s">
        <v>26</v>
      </c>
      <c r="AN1651" t="s">
        <v>13</v>
      </c>
      <c r="AO1651" t="s">
        <v>14</v>
      </c>
      <c r="AP1651" t="s">
        <v>28</v>
      </c>
      <c r="AQ1651">
        <v>0</v>
      </c>
      <c r="AR1651">
        <v>142564</v>
      </c>
      <c r="AS1651" t="s">
        <v>3759</v>
      </c>
    </row>
    <row r="1652" spans="1:45" x14ac:dyDescent="0.25">
      <c r="A1652" t="s">
        <v>828</v>
      </c>
      <c r="B1652" t="s">
        <v>1134</v>
      </c>
      <c r="C1652" s="1">
        <v>42922</v>
      </c>
      <c r="D1652" t="s">
        <v>2</v>
      </c>
      <c r="E1652">
        <v>48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1</v>
      </c>
      <c r="L1652">
        <v>0</v>
      </c>
      <c r="M1652">
        <v>0</v>
      </c>
      <c r="N1652">
        <v>0</v>
      </c>
      <c r="O1652">
        <v>1</v>
      </c>
      <c r="P1652">
        <v>1</v>
      </c>
      <c r="Q1652" t="s">
        <v>3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 t="s">
        <v>7</v>
      </c>
      <c r="AC1652" t="s">
        <v>105</v>
      </c>
      <c r="AD1652" t="s">
        <v>3</v>
      </c>
      <c r="AE1652" t="s">
        <v>3</v>
      </c>
      <c r="AF1652">
        <v>0</v>
      </c>
      <c r="AG1652" t="s">
        <v>1691</v>
      </c>
      <c r="AH1652" t="s">
        <v>21</v>
      </c>
      <c r="AI1652">
        <v>0</v>
      </c>
      <c r="AJ1652">
        <v>0</v>
      </c>
      <c r="AK1652">
        <v>0</v>
      </c>
      <c r="AL1652" t="s">
        <v>154</v>
      </c>
      <c r="AM1652" t="s">
        <v>40</v>
      </c>
      <c r="AN1652" t="s">
        <v>41</v>
      </c>
      <c r="AO1652" t="s">
        <v>830</v>
      </c>
      <c r="AP1652">
        <v>0</v>
      </c>
      <c r="AQ1652">
        <v>0</v>
      </c>
      <c r="AR1652">
        <v>142565</v>
      </c>
      <c r="AS1652" t="s">
        <v>3760</v>
      </c>
    </row>
    <row r="1653" spans="1:45" x14ac:dyDescent="0.25">
      <c r="A1653" t="s">
        <v>0</v>
      </c>
      <c r="B1653" t="s">
        <v>1</v>
      </c>
      <c r="C1653" s="1">
        <v>42922</v>
      </c>
      <c r="D1653" t="s">
        <v>2</v>
      </c>
      <c r="E1653">
        <v>31</v>
      </c>
      <c r="F1653">
        <v>0</v>
      </c>
      <c r="G1653">
        <v>3</v>
      </c>
      <c r="H1653">
        <v>4</v>
      </c>
      <c r="I1653">
        <v>0</v>
      </c>
      <c r="J1653">
        <v>0</v>
      </c>
      <c r="K1653">
        <v>1</v>
      </c>
      <c r="L1653">
        <v>0</v>
      </c>
      <c r="M1653">
        <v>0</v>
      </c>
      <c r="N1653">
        <v>4</v>
      </c>
      <c r="O1653">
        <v>4</v>
      </c>
      <c r="P1653">
        <v>8</v>
      </c>
      <c r="Q1653" t="s">
        <v>59</v>
      </c>
      <c r="R1653" t="s">
        <v>4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 t="s">
        <v>4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 t="s">
        <v>5</v>
      </c>
      <c r="AK1653" t="s">
        <v>6</v>
      </c>
      <c r="AL1653" t="s">
        <v>11</v>
      </c>
      <c r="AM1653" t="s">
        <v>26</v>
      </c>
      <c r="AN1653" t="s">
        <v>13</v>
      </c>
      <c r="AO1653" t="s">
        <v>14</v>
      </c>
      <c r="AP1653" t="s">
        <v>15</v>
      </c>
      <c r="AQ1653" t="s">
        <v>193</v>
      </c>
      <c r="AR1653">
        <v>142566</v>
      </c>
      <c r="AS1653" t="s">
        <v>3761</v>
      </c>
    </row>
    <row r="1654" spans="1:45" x14ac:dyDescent="0.25">
      <c r="A1654" t="s">
        <v>0</v>
      </c>
      <c r="B1654" t="s">
        <v>1</v>
      </c>
      <c r="C1654" s="1">
        <v>42922</v>
      </c>
      <c r="D1654" t="s">
        <v>2</v>
      </c>
      <c r="E1654">
        <v>27</v>
      </c>
      <c r="F1654">
        <v>0</v>
      </c>
      <c r="G1654">
        <v>0</v>
      </c>
      <c r="H1654">
        <v>0</v>
      </c>
      <c r="I1654">
        <v>0</v>
      </c>
      <c r="J1654">
        <v>2</v>
      </c>
      <c r="K1654">
        <v>2</v>
      </c>
      <c r="L1654">
        <v>0</v>
      </c>
      <c r="M1654">
        <v>0</v>
      </c>
      <c r="N1654">
        <v>2</v>
      </c>
      <c r="O1654">
        <v>2</v>
      </c>
      <c r="P1654">
        <v>4</v>
      </c>
      <c r="Q1654" t="s">
        <v>79</v>
      </c>
      <c r="R1654" t="s">
        <v>4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 t="s">
        <v>5</v>
      </c>
      <c r="AA1654" t="s">
        <v>46</v>
      </c>
      <c r="AB1654" t="s">
        <v>7</v>
      </c>
      <c r="AC1654" t="s">
        <v>8</v>
      </c>
      <c r="AD1654" t="s">
        <v>9</v>
      </c>
      <c r="AE1654" t="s">
        <v>38</v>
      </c>
      <c r="AF1654">
        <v>0</v>
      </c>
      <c r="AG1654">
        <v>0</v>
      </c>
      <c r="AH1654" t="s">
        <v>21</v>
      </c>
      <c r="AI1654">
        <v>0</v>
      </c>
      <c r="AJ1654">
        <v>0</v>
      </c>
      <c r="AK1654">
        <v>0</v>
      </c>
      <c r="AL1654" t="s">
        <v>427</v>
      </c>
      <c r="AM1654" t="s">
        <v>26</v>
      </c>
      <c r="AN1654" t="s">
        <v>41</v>
      </c>
      <c r="AO1654" t="s">
        <v>14</v>
      </c>
      <c r="AP1654" t="s">
        <v>28</v>
      </c>
      <c r="AQ1654">
        <v>0</v>
      </c>
      <c r="AR1654">
        <v>142567</v>
      </c>
      <c r="AS1654" t="s">
        <v>3762</v>
      </c>
    </row>
    <row r="1655" spans="1:45" x14ac:dyDescent="0.25">
      <c r="A1655" t="s">
        <v>0</v>
      </c>
      <c r="B1655" t="s">
        <v>1</v>
      </c>
      <c r="C1655" s="1">
        <v>42922</v>
      </c>
      <c r="D1655" t="s">
        <v>35</v>
      </c>
      <c r="E1655">
        <v>30</v>
      </c>
      <c r="F1655">
        <v>0</v>
      </c>
      <c r="G1655">
        <v>0</v>
      </c>
      <c r="H1655">
        <v>0</v>
      </c>
      <c r="I1655">
        <v>0</v>
      </c>
      <c r="J1655">
        <v>2</v>
      </c>
      <c r="K1655">
        <v>0</v>
      </c>
      <c r="L1655">
        <v>0</v>
      </c>
      <c r="M1655">
        <v>0</v>
      </c>
      <c r="N1655">
        <v>2</v>
      </c>
      <c r="O1655">
        <v>0</v>
      </c>
      <c r="P1655">
        <v>2</v>
      </c>
      <c r="Q1655" t="s">
        <v>43</v>
      </c>
      <c r="R1655" t="s">
        <v>4</v>
      </c>
      <c r="S1655" t="s">
        <v>36</v>
      </c>
      <c r="T1655" t="s">
        <v>37</v>
      </c>
      <c r="U1655">
        <v>0</v>
      </c>
      <c r="V1655">
        <v>0</v>
      </c>
      <c r="W1655">
        <v>0</v>
      </c>
      <c r="X1655">
        <v>0</v>
      </c>
      <c r="Y1655">
        <v>0</v>
      </c>
      <c r="Z1655" t="s">
        <v>21</v>
      </c>
      <c r="AA1655">
        <v>0</v>
      </c>
      <c r="AB1655" t="s">
        <v>7</v>
      </c>
      <c r="AC1655" t="s">
        <v>8</v>
      </c>
      <c r="AD1655" t="s">
        <v>9</v>
      </c>
      <c r="AE1655" t="s">
        <v>65</v>
      </c>
      <c r="AF1655">
        <v>0</v>
      </c>
      <c r="AG1655">
        <v>0</v>
      </c>
      <c r="AH1655" t="s">
        <v>21</v>
      </c>
      <c r="AI1655">
        <v>0</v>
      </c>
      <c r="AJ1655">
        <v>0</v>
      </c>
      <c r="AK1655">
        <v>0</v>
      </c>
      <c r="AL1655" t="s">
        <v>11</v>
      </c>
      <c r="AM1655" t="s">
        <v>26</v>
      </c>
      <c r="AN1655" t="s">
        <v>41</v>
      </c>
      <c r="AO1655" t="s">
        <v>14</v>
      </c>
      <c r="AP1655" t="s">
        <v>28</v>
      </c>
      <c r="AQ1655">
        <v>0</v>
      </c>
      <c r="AR1655">
        <v>142568</v>
      </c>
      <c r="AS1655" t="s">
        <v>3763</v>
      </c>
    </row>
    <row r="1656" spans="1:45" x14ac:dyDescent="0.25">
      <c r="A1656" t="s">
        <v>0</v>
      </c>
      <c r="B1656" t="s">
        <v>1</v>
      </c>
      <c r="C1656" s="1">
        <v>42922</v>
      </c>
      <c r="D1656" t="s">
        <v>2</v>
      </c>
      <c r="E1656">
        <v>27</v>
      </c>
      <c r="F1656">
        <v>0</v>
      </c>
      <c r="G1656">
        <v>1</v>
      </c>
      <c r="H1656">
        <v>0</v>
      </c>
      <c r="I1656">
        <v>1</v>
      </c>
      <c r="J1656">
        <v>0</v>
      </c>
      <c r="K1656">
        <v>2</v>
      </c>
      <c r="L1656">
        <v>0</v>
      </c>
      <c r="M1656">
        <v>0</v>
      </c>
      <c r="N1656">
        <v>0</v>
      </c>
      <c r="O1656">
        <v>4</v>
      </c>
      <c r="P1656">
        <v>4</v>
      </c>
      <c r="Q1656" t="s">
        <v>43</v>
      </c>
      <c r="R1656" t="s">
        <v>4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 t="s">
        <v>5</v>
      </c>
      <c r="AA1656" t="s">
        <v>46</v>
      </c>
      <c r="AB1656" t="s">
        <v>7</v>
      </c>
      <c r="AC1656" t="s">
        <v>8</v>
      </c>
      <c r="AD1656" t="s">
        <v>9</v>
      </c>
      <c r="AE1656" t="s">
        <v>38</v>
      </c>
      <c r="AF1656">
        <v>0</v>
      </c>
      <c r="AG1656">
        <v>0</v>
      </c>
      <c r="AH1656" t="s">
        <v>21</v>
      </c>
      <c r="AI1656">
        <v>0</v>
      </c>
      <c r="AJ1656">
        <v>0</v>
      </c>
      <c r="AK1656">
        <v>0</v>
      </c>
      <c r="AL1656" t="s">
        <v>11</v>
      </c>
      <c r="AM1656" t="s">
        <v>26</v>
      </c>
      <c r="AN1656" t="s">
        <v>41</v>
      </c>
      <c r="AO1656" t="s">
        <v>14</v>
      </c>
      <c r="AP1656" t="s">
        <v>905</v>
      </c>
      <c r="AQ1656">
        <v>0</v>
      </c>
      <c r="AR1656">
        <v>142569</v>
      </c>
      <c r="AS1656" t="s">
        <v>3764</v>
      </c>
    </row>
    <row r="1657" spans="1:45" x14ac:dyDescent="0.25">
      <c r="A1657" t="s">
        <v>828</v>
      </c>
      <c r="B1657" t="s">
        <v>1134</v>
      </c>
      <c r="C1657" s="1">
        <v>42922</v>
      </c>
      <c r="D1657" t="s">
        <v>2</v>
      </c>
      <c r="E1657">
        <v>56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1</v>
      </c>
      <c r="L1657">
        <v>0</v>
      </c>
      <c r="M1657">
        <v>0</v>
      </c>
      <c r="N1657">
        <v>0</v>
      </c>
      <c r="O1657">
        <v>1</v>
      </c>
      <c r="P1657">
        <v>1</v>
      </c>
      <c r="Q1657" t="s">
        <v>3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 t="s">
        <v>7</v>
      </c>
      <c r="AC1657" t="s">
        <v>105</v>
      </c>
      <c r="AD1657" t="s">
        <v>3</v>
      </c>
      <c r="AE1657" t="s">
        <v>1669</v>
      </c>
      <c r="AF1657">
        <v>0</v>
      </c>
      <c r="AG1657" t="s">
        <v>1669</v>
      </c>
      <c r="AH1657" t="s">
        <v>21</v>
      </c>
      <c r="AI1657">
        <v>0</v>
      </c>
      <c r="AJ1657">
        <v>0</v>
      </c>
      <c r="AK1657">
        <v>0</v>
      </c>
      <c r="AL1657" t="s">
        <v>154</v>
      </c>
      <c r="AM1657" t="s">
        <v>40</v>
      </c>
      <c r="AN1657" t="s">
        <v>41</v>
      </c>
      <c r="AO1657" t="s">
        <v>830</v>
      </c>
      <c r="AP1657">
        <v>0</v>
      </c>
      <c r="AQ1657">
        <v>0</v>
      </c>
      <c r="AR1657">
        <v>142570</v>
      </c>
      <c r="AS1657" t="s">
        <v>3765</v>
      </c>
    </row>
    <row r="1658" spans="1:45" x14ac:dyDescent="0.25">
      <c r="A1658" t="s">
        <v>828</v>
      </c>
      <c r="B1658" t="s">
        <v>1134</v>
      </c>
      <c r="C1658" s="1">
        <v>42922</v>
      </c>
      <c r="D1658" t="s">
        <v>2</v>
      </c>
      <c r="E1658">
        <v>28</v>
      </c>
      <c r="F1658">
        <v>0</v>
      </c>
      <c r="G1658">
        <v>1</v>
      </c>
      <c r="H1658">
        <v>1</v>
      </c>
      <c r="I1658">
        <v>0</v>
      </c>
      <c r="J1658">
        <v>0</v>
      </c>
      <c r="K1658">
        <v>2</v>
      </c>
      <c r="L1658">
        <v>0</v>
      </c>
      <c r="M1658">
        <v>0</v>
      </c>
      <c r="N1658">
        <v>1</v>
      </c>
      <c r="O1658">
        <v>3</v>
      </c>
      <c r="P1658">
        <v>4</v>
      </c>
      <c r="Q1658" t="s">
        <v>3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 t="s">
        <v>7</v>
      </c>
      <c r="AC1658" t="s">
        <v>105</v>
      </c>
      <c r="AD1658" t="s">
        <v>3</v>
      </c>
      <c r="AE1658" t="s">
        <v>1669</v>
      </c>
      <c r="AF1658">
        <v>0</v>
      </c>
      <c r="AG1658" t="s">
        <v>1669</v>
      </c>
      <c r="AH1658" t="s">
        <v>21</v>
      </c>
      <c r="AI1658">
        <v>0</v>
      </c>
      <c r="AJ1658">
        <v>0</v>
      </c>
      <c r="AK1658">
        <v>0</v>
      </c>
      <c r="AL1658" t="s">
        <v>154</v>
      </c>
      <c r="AM1658" t="s">
        <v>12</v>
      </c>
      <c r="AN1658" t="s">
        <v>41</v>
      </c>
      <c r="AO1658" t="s">
        <v>830</v>
      </c>
      <c r="AP1658">
        <v>0</v>
      </c>
      <c r="AQ1658" t="s">
        <v>47</v>
      </c>
      <c r="AR1658">
        <v>142571</v>
      </c>
      <c r="AS1658" t="s">
        <v>3766</v>
      </c>
    </row>
    <row r="1659" spans="1:45" x14ac:dyDescent="0.25">
      <c r="A1659" t="s">
        <v>0</v>
      </c>
      <c r="B1659" t="s">
        <v>1</v>
      </c>
      <c r="C1659" s="1">
        <v>42922</v>
      </c>
      <c r="D1659" t="s">
        <v>35</v>
      </c>
      <c r="E1659">
        <v>40</v>
      </c>
      <c r="F1659">
        <v>0</v>
      </c>
      <c r="G1659">
        <v>0</v>
      </c>
      <c r="H1659">
        <v>2</v>
      </c>
      <c r="I1659">
        <v>3</v>
      </c>
      <c r="J1659">
        <v>0</v>
      </c>
      <c r="K1659">
        <v>1</v>
      </c>
      <c r="L1659">
        <v>0</v>
      </c>
      <c r="M1659">
        <v>1</v>
      </c>
      <c r="N1659">
        <v>2</v>
      </c>
      <c r="O1659">
        <v>5</v>
      </c>
      <c r="P1659">
        <v>7</v>
      </c>
      <c r="Q1659" t="s">
        <v>667</v>
      </c>
      <c r="R1659" t="s">
        <v>4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 t="s">
        <v>5</v>
      </c>
      <c r="AA1659" t="s">
        <v>18</v>
      </c>
      <c r="AB1659" t="s">
        <v>7</v>
      </c>
      <c r="AC1659" t="s">
        <v>8</v>
      </c>
      <c r="AD1659" t="s">
        <v>9</v>
      </c>
      <c r="AE1659" t="s">
        <v>38</v>
      </c>
      <c r="AF1659">
        <v>0</v>
      </c>
      <c r="AG1659">
        <v>0</v>
      </c>
      <c r="AH1659" t="s">
        <v>21</v>
      </c>
      <c r="AI1659">
        <v>0</v>
      </c>
      <c r="AJ1659">
        <v>0</v>
      </c>
      <c r="AK1659">
        <v>0</v>
      </c>
      <c r="AL1659" t="s">
        <v>154</v>
      </c>
      <c r="AM1659" t="s">
        <v>26</v>
      </c>
      <c r="AN1659" t="s">
        <v>13</v>
      </c>
      <c r="AO1659" t="s">
        <v>14</v>
      </c>
      <c r="AP1659" t="s">
        <v>28</v>
      </c>
      <c r="AQ1659" t="s">
        <v>91</v>
      </c>
      <c r="AR1659">
        <v>142572</v>
      </c>
      <c r="AS1659" t="s">
        <v>3767</v>
      </c>
    </row>
    <row r="1660" spans="1:45" x14ac:dyDescent="0.25">
      <c r="A1660" t="s">
        <v>828</v>
      </c>
      <c r="B1660" t="s">
        <v>1134</v>
      </c>
      <c r="C1660" s="1">
        <v>42922</v>
      </c>
      <c r="D1660" t="s">
        <v>2</v>
      </c>
      <c r="E1660">
        <v>33</v>
      </c>
      <c r="F1660">
        <v>0</v>
      </c>
      <c r="G1660">
        <v>0</v>
      </c>
      <c r="H1660">
        <v>0</v>
      </c>
      <c r="I1660">
        <v>1</v>
      </c>
      <c r="J1660">
        <v>0</v>
      </c>
      <c r="K1660">
        <v>1</v>
      </c>
      <c r="L1660">
        <v>0</v>
      </c>
      <c r="M1660">
        <v>0</v>
      </c>
      <c r="N1660">
        <v>0</v>
      </c>
      <c r="O1660">
        <v>2</v>
      </c>
      <c r="P1660">
        <v>2</v>
      </c>
      <c r="Q1660" t="s">
        <v>3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 t="s">
        <v>7</v>
      </c>
      <c r="AC1660" t="s">
        <v>105</v>
      </c>
      <c r="AD1660" t="s">
        <v>3</v>
      </c>
      <c r="AE1660" t="s">
        <v>1669</v>
      </c>
      <c r="AF1660">
        <v>0</v>
      </c>
      <c r="AG1660" t="s">
        <v>1669</v>
      </c>
      <c r="AH1660" t="s">
        <v>21</v>
      </c>
      <c r="AI1660">
        <v>0</v>
      </c>
      <c r="AJ1660">
        <v>0</v>
      </c>
      <c r="AK1660">
        <v>0</v>
      </c>
      <c r="AL1660" t="s">
        <v>154</v>
      </c>
      <c r="AM1660" t="s">
        <v>12</v>
      </c>
      <c r="AN1660" t="s">
        <v>41</v>
      </c>
      <c r="AO1660" t="s">
        <v>830</v>
      </c>
      <c r="AP1660">
        <v>0</v>
      </c>
      <c r="AQ1660">
        <v>0</v>
      </c>
      <c r="AR1660">
        <v>142585</v>
      </c>
      <c r="AS1660" t="s">
        <v>3768</v>
      </c>
    </row>
    <row r="1661" spans="1:45" x14ac:dyDescent="0.25">
      <c r="A1661" t="s">
        <v>0</v>
      </c>
      <c r="B1661" t="s">
        <v>1</v>
      </c>
      <c r="C1661" s="1">
        <v>42922</v>
      </c>
      <c r="D1661" t="s">
        <v>35</v>
      </c>
      <c r="E1661">
        <v>37</v>
      </c>
      <c r="F1661">
        <v>1</v>
      </c>
      <c r="G1661">
        <v>0</v>
      </c>
      <c r="H1661">
        <v>3</v>
      </c>
      <c r="I1661">
        <v>1</v>
      </c>
      <c r="J1661">
        <v>1</v>
      </c>
      <c r="K1661">
        <v>1</v>
      </c>
      <c r="L1661">
        <v>0</v>
      </c>
      <c r="M1661">
        <v>0</v>
      </c>
      <c r="N1661">
        <v>5</v>
      </c>
      <c r="O1661">
        <v>2</v>
      </c>
      <c r="P1661">
        <v>7</v>
      </c>
      <c r="Q1661" t="s">
        <v>199</v>
      </c>
      <c r="R1661" t="s">
        <v>4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 t="s">
        <v>5</v>
      </c>
      <c r="AA1661" t="s">
        <v>6</v>
      </c>
      <c r="AB1661" t="s">
        <v>7</v>
      </c>
      <c r="AC1661" t="s">
        <v>8</v>
      </c>
      <c r="AD1661" t="s">
        <v>9</v>
      </c>
      <c r="AE1661" t="s">
        <v>9</v>
      </c>
      <c r="AF1661">
        <v>0</v>
      </c>
      <c r="AG1661">
        <v>0</v>
      </c>
      <c r="AH1661" t="s">
        <v>21</v>
      </c>
      <c r="AI1661">
        <v>0</v>
      </c>
      <c r="AJ1661">
        <v>0</v>
      </c>
      <c r="AK1661">
        <v>0</v>
      </c>
      <c r="AL1661" t="s">
        <v>11</v>
      </c>
      <c r="AM1661" t="s">
        <v>71</v>
      </c>
      <c r="AN1661" t="s">
        <v>13</v>
      </c>
      <c r="AO1661" t="s">
        <v>14</v>
      </c>
      <c r="AP1661" t="s">
        <v>28</v>
      </c>
      <c r="AQ1661" t="s">
        <v>47</v>
      </c>
      <c r="AR1661">
        <v>142586</v>
      </c>
      <c r="AS1661" t="s">
        <v>3769</v>
      </c>
    </row>
    <row r="1662" spans="1:45" x14ac:dyDescent="0.25">
      <c r="A1662" t="s">
        <v>828</v>
      </c>
      <c r="B1662" t="s">
        <v>1134</v>
      </c>
      <c r="C1662" s="1">
        <v>42922</v>
      </c>
      <c r="D1662" t="s">
        <v>2</v>
      </c>
      <c r="E1662">
        <v>40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1</v>
      </c>
      <c r="L1662">
        <v>0</v>
      </c>
      <c r="M1662">
        <v>0</v>
      </c>
      <c r="N1662">
        <v>0</v>
      </c>
      <c r="O1662">
        <v>1</v>
      </c>
      <c r="P1662">
        <v>1</v>
      </c>
      <c r="Q1662" t="s">
        <v>667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 t="s">
        <v>7</v>
      </c>
      <c r="AC1662" t="s">
        <v>105</v>
      </c>
      <c r="AD1662" t="s">
        <v>667</v>
      </c>
      <c r="AE1662" t="s">
        <v>1704</v>
      </c>
      <c r="AF1662">
        <v>0</v>
      </c>
      <c r="AG1662" t="s">
        <v>3770</v>
      </c>
      <c r="AH1662" t="s">
        <v>21</v>
      </c>
      <c r="AI1662">
        <v>0</v>
      </c>
      <c r="AJ1662">
        <v>0</v>
      </c>
      <c r="AK1662">
        <v>0</v>
      </c>
      <c r="AL1662" t="s">
        <v>154</v>
      </c>
      <c r="AM1662" t="s">
        <v>40</v>
      </c>
      <c r="AN1662">
        <v>0</v>
      </c>
      <c r="AO1662" t="s">
        <v>830</v>
      </c>
      <c r="AP1662">
        <v>0</v>
      </c>
      <c r="AQ1662">
        <v>0</v>
      </c>
      <c r="AR1662">
        <v>142587</v>
      </c>
      <c r="AS1662" t="s">
        <v>3771</v>
      </c>
    </row>
    <row r="1663" spans="1:45" x14ac:dyDescent="0.25">
      <c r="A1663" t="s">
        <v>0</v>
      </c>
      <c r="B1663" t="s">
        <v>1</v>
      </c>
      <c r="C1663" s="1">
        <v>42922</v>
      </c>
      <c r="D1663" t="s">
        <v>2</v>
      </c>
      <c r="E1663">
        <v>25</v>
      </c>
      <c r="F1663">
        <v>0</v>
      </c>
      <c r="G1663">
        <v>0</v>
      </c>
      <c r="H1663">
        <v>2</v>
      </c>
      <c r="I1663">
        <v>0</v>
      </c>
      <c r="J1663">
        <v>1</v>
      </c>
      <c r="K1663">
        <v>2</v>
      </c>
      <c r="L1663">
        <v>0</v>
      </c>
      <c r="M1663">
        <v>0</v>
      </c>
      <c r="N1663">
        <v>3</v>
      </c>
      <c r="O1663">
        <v>2</v>
      </c>
      <c r="P1663">
        <v>5</v>
      </c>
      <c r="Q1663" t="s">
        <v>96</v>
      </c>
      <c r="R1663" t="s">
        <v>4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 t="s">
        <v>5</v>
      </c>
      <c r="AA1663" t="s">
        <v>90</v>
      </c>
      <c r="AB1663" t="s">
        <v>7</v>
      </c>
      <c r="AC1663" t="s">
        <v>8</v>
      </c>
      <c r="AD1663" t="s">
        <v>9</v>
      </c>
      <c r="AE1663" t="s">
        <v>38</v>
      </c>
      <c r="AF1663">
        <v>0</v>
      </c>
      <c r="AG1663">
        <v>0</v>
      </c>
      <c r="AH1663" t="s">
        <v>21</v>
      </c>
      <c r="AI1663">
        <v>0</v>
      </c>
      <c r="AJ1663">
        <v>0</v>
      </c>
      <c r="AK1663">
        <v>0</v>
      </c>
      <c r="AL1663" t="s">
        <v>11</v>
      </c>
      <c r="AM1663" t="s">
        <v>26</v>
      </c>
      <c r="AN1663" t="s">
        <v>41</v>
      </c>
      <c r="AO1663" t="s">
        <v>14</v>
      </c>
      <c r="AP1663" t="s">
        <v>15</v>
      </c>
      <c r="AQ1663" t="s">
        <v>29</v>
      </c>
      <c r="AR1663">
        <v>142588</v>
      </c>
      <c r="AS1663" t="s">
        <v>3772</v>
      </c>
    </row>
    <row r="1664" spans="1:45" x14ac:dyDescent="0.25">
      <c r="A1664" t="s">
        <v>0</v>
      </c>
      <c r="B1664" t="s">
        <v>1</v>
      </c>
      <c r="C1664" s="1">
        <v>42922</v>
      </c>
      <c r="D1664" t="s">
        <v>2</v>
      </c>
      <c r="E1664">
        <v>50</v>
      </c>
      <c r="F1664">
        <v>0</v>
      </c>
      <c r="G1664">
        <v>1</v>
      </c>
      <c r="H1664">
        <v>0</v>
      </c>
      <c r="I1664">
        <v>0</v>
      </c>
      <c r="J1664">
        <v>1</v>
      </c>
      <c r="K1664">
        <v>1</v>
      </c>
      <c r="L1664">
        <v>0</v>
      </c>
      <c r="M1664">
        <v>0</v>
      </c>
      <c r="N1664">
        <v>1</v>
      </c>
      <c r="O1664">
        <v>2</v>
      </c>
      <c r="P1664">
        <v>3</v>
      </c>
      <c r="Q1664" t="s">
        <v>79</v>
      </c>
      <c r="R1664" t="s">
        <v>4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 t="s">
        <v>5</v>
      </c>
      <c r="AA1664" t="s">
        <v>153</v>
      </c>
      <c r="AB1664" t="s">
        <v>7</v>
      </c>
      <c r="AC1664" t="s">
        <v>8</v>
      </c>
      <c r="AD1664" t="s">
        <v>9</v>
      </c>
      <c r="AE1664" t="s">
        <v>65</v>
      </c>
      <c r="AF1664">
        <v>0</v>
      </c>
      <c r="AG1664">
        <v>0</v>
      </c>
      <c r="AH1664" t="s">
        <v>21</v>
      </c>
      <c r="AI1664">
        <v>0</v>
      </c>
      <c r="AJ1664">
        <v>0</v>
      </c>
      <c r="AK1664">
        <v>0</v>
      </c>
      <c r="AL1664" t="s">
        <v>11</v>
      </c>
      <c r="AM1664" t="s">
        <v>26</v>
      </c>
      <c r="AN1664" t="s">
        <v>41</v>
      </c>
      <c r="AO1664" t="s">
        <v>14</v>
      </c>
      <c r="AP1664" t="s">
        <v>15</v>
      </c>
      <c r="AQ1664" t="s">
        <v>47</v>
      </c>
      <c r="AR1664">
        <v>142590</v>
      </c>
      <c r="AS1664" t="s">
        <v>3773</v>
      </c>
    </row>
    <row r="1665" spans="1:45" x14ac:dyDescent="0.25">
      <c r="A1665" t="s">
        <v>828</v>
      </c>
      <c r="B1665" t="s">
        <v>1134</v>
      </c>
      <c r="C1665" s="1">
        <v>42922</v>
      </c>
      <c r="D1665" t="s">
        <v>2</v>
      </c>
      <c r="E1665">
        <v>24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1</v>
      </c>
      <c r="L1665">
        <v>0</v>
      </c>
      <c r="M1665">
        <v>0</v>
      </c>
      <c r="N1665">
        <v>0</v>
      </c>
      <c r="O1665">
        <v>1</v>
      </c>
      <c r="P1665">
        <v>1</v>
      </c>
      <c r="Q1665" t="s">
        <v>3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 t="s">
        <v>7</v>
      </c>
      <c r="AC1665" t="s">
        <v>105</v>
      </c>
      <c r="AD1665" t="s">
        <v>3</v>
      </c>
      <c r="AE1665" t="s">
        <v>1669</v>
      </c>
      <c r="AF1665">
        <v>0</v>
      </c>
      <c r="AG1665" t="s">
        <v>1669</v>
      </c>
      <c r="AH1665" t="s">
        <v>21</v>
      </c>
      <c r="AI1665">
        <v>0</v>
      </c>
      <c r="AJ1665">
        <v>0</v>
      </c>
      <c r="AK1665">
        <v>0</v>
      </c>
      <c r="AL1665" t="s">
        <v>154</v>
      </c>
      <c r="AM1665" t="s">
        <v>40</v>
      </c>
      <c r="AN1665" t="s">
        <v>41</v>
      </c>
      <c r="AO1665" t="s">
        <v>830</v>
      </c>
      <c r="AP1665">
        <v>0</v>
      </c>
      <c r="AQ1665">
        <v>0</v>
      </c>
      <c r="AR1665">
        <v>142591</v>
      </c>
      <c r="AS1665" t="s">
        <v>3774</v>
      </c>
    </row>
    <row r="1666" spans="1:45" x14ac:dyDescent="0.25">
      <c r="A1666" t="s">
        <v>828</v>
      </c>
      <c r="B1666" t="s">
        <v>1134</v>
      </c>
      <c r="C1666" s="1">
        <v>42922</v>
      </c>
      <c r="D1666" t="s">
        <v>2</v>
      </c>
      <c r="E1666">
        <v>25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1</v>
      </c>
      <c r="L1666">
        <v>0</v>
      </c>
      <c r="M1666">
        <v>0</v>
      </c>
      <c r="N1666">
        <v>0</v>
      </c>
      <c r="O1666">
        <v>1</v>
      </c>
      <c r="P1666">
        <v>1</v>
      </c>
      <c r="Q1666" t="s">
        <v>667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 t="s">
        <v>7</v>
      </c>
      <c r="AC1666" t="s">
        <v>105</v>
      </c>
      <c r="AD1666" t="s">
        <v>667</v>
      </c>
      <c r="AE1666" t="s">
        <v>1705</v>
      </c>
      <c r="AF1666">
        <v>0</v>
      </c>
      <c r="AG1666" t="s">
        <v>1705</v>
      </c>
      <c r="AH1666" t="s">
        <v>21</v>
      </c>
      <c r="AI1666">
        <v>0</v>
      </c>
      <c r="AJ1666">
        <v>0</v>
      </c>
      <c r="AK1666">
        <v>0</v>
      </c>
      <c r="AL1666" t="s">
        <v>154</v>
      </c>
      <c r="AM1666" t="s">
        <v>40</v>
      </c>
      <c r="AN1666" t="s">
        <v>41</v>
      </c>
      <c r="AO1666" t="s">
        <v>830</v>
      </c>
      <c r="AP1666">
        <v>0</v>
      </c>
      <c r="AQ1666">
        <v>0</v>
      </c>
      <c r="AR1666">
        <v>142592</v>
      </c>
      <c r="AS1666" t="s">
        <v>3775</v>
      </c>
    </row>
    <row r="1667" spans="1:45" x14ac:dyDescent="0.25">
      <c r="A1667" t="s">
        <v>828</v>
      </c>
      <c r="B1667" t="s">
        <v>1134</v>
      </c>
      <c r="C1667" s="1">
        <v>42922</v>
      </c>
      <c r="D1667" t="s">
        <v>2</v>
      </c>
      <c r="E1667">
        <v>26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1</v>
      </c>
      <c r="L1667">
        <v>0</v>
      </c>
      <c r="M1667">
        <v>0</v>
      </c>
      <c r="N1667">
        <v>0</v>
      </c>
      <c r="O1667">
        <v>1</v>
      </c>
      <c r="P1667">
        <v>1</v>
      </c>
      <c r="Q1667" t="s">
        <v>3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 t="s">
        <v>7</v>
      </c>
      <c r="AC1667" t="s">
        <v>105</v>
      </c>
      <c r="AD1667" t="s">
        <v>3</v>
      </c>
      <c r="AE1667" t="s">
        <v>3</v>
      </c>
      <c r="AF1667">
        <v>0</v>
      </c>
      <c r="AG1667" t="s">
        <v>1691</v>
      </c>
      <c r="AH1667" t="s">
        <v>21</v>
      </c>
      <c r="AI1667">
        <v>0</v>
      </c>
      <c r="AJ1667">
        <v>0</v>
      </c>
      <c r="AK1667">
        <v>0</v>
      </c>
      <c r="AL1667" t="s">
        <v>154</v>
      </c>
      <c r="AM1667" t="s">
        <v>12</v>
      </c>
      <c r="AN1667" t="s">
        <v>41</v>
      </c>
      <c r="AO1667" t="s">
        <v>830</v>
      </c>
      <c r="AP1667">
        <v>0</v>
      </c>
      <c r="AQ1667">
        <v>0</v>
      </c>
      <c r="AR1667">
        <v>142594</v>
      </c>
      <c r="AS1667" t="s">
        <v>3776</v>
      </c>
    </row>
    <row r="1668" spans="1:45" x14ac:dyDescent="0.25">
      <c r="A1668" t="s">
        <v>828</v>
      </c>
      <c r="B1668" t="s">
        <v>1134</v>
      </c>
      <c r="C1668" s="1">
        <v>42922</v>
      </c>
      <c r="D1668" t="s">
        <v>2</v>
      </c>
      <c r="E1668">
        <v>26</v>
      </c>
      <c r="F1668">
        <v>0</v>
      </c>
      <c r="G1668">
        <v>0</v>
      </c>
      <c r="H1668">
        <v>0</v>
      </c>
      <c r="I1668">
        <v>1</v>
      </c>
      <c r="J1668">
        <v>0</v>
      </c>
      <c r="K1668">
        <v>1</v>
      </c>
      <c r="L1668">
        <v>0</v>
      </c>
      <c r="M1668">
        <v>0</v>
      </c>
      <c r="N1668">
        <v>0</v>
      </c>
      <c r="O1668">
        <v>2</v>
      </c>
      <c r="P1668">
        <v>2</v>
      </c>
      <c r="Q1668" t="s">
        <v>3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 t="s">
        <v>7</v>
      </c>
      <c r="AC1668" t="s">
        <v>105</v>
      </c>
      <c r="AD1668" t="s">
        <v>3</v>
      </c>
      <c r="AE1668" t="s">
        <v>1672</v>
      </c>
      <c r="AF1668">
        <v>0</v>
      </c>
      <c r="AG1668" t="s">
        <v>1672</v>
      </c>
      <c r="AH1668" t="s">
        <v>21</v>
      </c>
      <c r="AI1668">
        <v>0</v>
      </c>
      <c r="AJ1668">
        <v>0</v>
      </c>
      <c r="AK1668">
        <v>0</v>
      </c>
      <c r="AL1668" t="s">
        <v>154</v>
      </c>
      <c r="AM1668" t="s">
        <v>12</v>
      </c>
      <c r="AN1668" t="s">
        <v>41</v>
      </c>
      <c r="AO1668" t="s">
        <v>830</v>
      </c>
      <c r="AP1668">
        <v>0</v>
      </c>
      <c r="AQ1668">
        <v>0</v>
      </c>
      <c r="AR1668">
        <v>142595</v>
      </c>
      <c r="AS1668" t="s">
        <v>3777</v>
      </c>
    </row>
    <row r="1669" spans="1:45" x14ac:dyDescent="0.25">
      <c r="A1669" t="s">
        <v>828</v>
      </c>
      <c r="B1669" t="s">
        <v>1133</v>
      </c>
      <c r="C1669" s="1">
        <v>42920</v>
      </c>
      <c r="D1669" t="s">
        <v>2</v>
      </c>
      <c r="E1669">
        <v>20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1</v>
      </c>
      <c r="L1669">
        <v>0</v>
      </c>
      <c r="M1669">
        <v>0</v>
      </c>
      <c r="N1669">
        <v>0</v>
      </c>
      <c r="O1669">
        <v>1</v>
      </c>
      <c r="P1669">
        <v>1</v>
      </c>
      <c r="Q1669" t="s">
        <v>723</v>
      </c>
      <c r="R1669" t="s">
        <v>7</v>
      </c>
      <c r="S1669" t="s">
        <v>105</v>
      </c>
      <c r="T1669" t="s">
        <v>723</v>
      </c>
      <c r="U1669" t="s">
        <v>1689</v>
      </c>
      <c r="V1669">
        <v>0</v>
      </c>
      <c r="W1669" t="s">
        <v>1689</v>
      </c>
      <c r="X1669" t="s">
        <v>21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 t="s">
        <v>11</v>
      </c>
      <c r="AM1669" t="s">
        <v>49</v>
      </c>
      <c r="AN1669" t="s">
        <v>41</v>
      </c>
      <c r="AO1669" t="s">
        <v>830</v>
      </c>
      <c r="AP1669">
        <v>0</v>
      </c>
      <c r="AQ1669" t="s">
        <v>91</v>
      </c>
      <c r="AR1669">
        <v>142606</v>
      </c>
      <c r="AS1669" t="s">
        <v>3778</v>
      </c>
    </row>
    <row r="1670" spans="1:45" x14ac:dyDescent="0.25">
      <c r="A1670" t="s">
        <v>828</v>
      </c>
      <c r="B1670" t="s">
        <v>1133</v>
      </c>
      <c r="C1670" s="1">
        <v>42920</v>
      </c>
      <c r="D1670" t="s">
        <v>2</v>
      </c>
      <c r="E1670">
        <v>26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1</v>
      </c>
      <c r="L1670">
        <v>0</v>
      </c>
      <c r="M1670">
        <v>0</v>
      </c>
      <c r="N1670">
        <v>0</v>
      </c>
      <c r="O1670">
        <v>1</v>
      </c>
      <c r="P1670">
        <v>1</v>
      </c>
      <c r="Q1670" t="s">
        <v>723</v>
      </c>
      <c r="R1670" t="s">
        <v>7</v>
      </c>
      <c r="S1670" t="s">
        <v>105</v>
      </c>
      <c r="T1670" t="s">
        <v>723</v>
      </c>
      <c r="U1670" t="s">
        <v>1689</v>
      </c>
      <c r="V1670">
        <v>0</v>
      </c>
      <c r="W1670" t="s">
        <v>1689</v>
      </c>
      <c r="X1670" t="s">
        <v>21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 t="s">
        <v>11</v>
      </c>
      <c r="AM1670" t="s">
        <v>49</v>
      </c>
      <c r="AN1670" t="s">
        <v>41</v>
      </c>
      <c r="AO1670" t="s">
        <v>830</v>
      </c>
      <c r="AP1670">
        <v>0</v>
      </c>
      <c r="AQ1670" t="s">
        <v>91</v>
      </c>
      <c r="AR1670">
        <v>142607</v>
      </c>
      <c r="AS1670" t="s">
        <v>3779</v>
      </c>
    </row>
    <row r="1671" spans="1:45" x14ac:dyDescent="0.25">
      <c r="A1671" t="s">
        <v>828</v>
      </c>
      <c r="B1671" t="s">
        <v>1133</v>
      </c>
      <c r="C1671" s="1">
        <v>42920</v>
      </c>
      <c r="D1671" t="s">
        <v>35</v>
      </c>
      <c r="E1671">
        <v>30</v>
      </c>
      <c r="F1671">
        <v>0</v>
      </c>
      <c r="G1671">
        <v>0</v>
      </c>
      <c r="H1671">
        <v>0</v>
      </c>
      <c r="I1671">
        <v>0</v>
      </c>
      <c r="J1671">
        <v>1</v>
      </c>
      <c r="K1671">
        <v>0</v>
      </c>
      <c r="L1671">
        <v>0</v>
      </c>
      <c r="M1671">
        <v>0</v>
      </c>
      <c r="N1671">
        <v>1</v>
      </c>
      <c r="O1671">
        <v>0</v>
      </c>
      <c r="P1671">
        <v>1</v>
      </c>
      <c r="Q1671" t="s">
        <v>723</v>
      </c>
      <c r="R1671" t="s">
        <v>7</v>
      </c>
      <c r="S1671" t="s">
        <v>105</v>
      </c>
      <c r="T1671" t="s">
        <v>125</v>
      </c>
      <c r="U1671" t="s">
        <v>125</v>
      </c>
      <c r="V1671">
        <v>0</v>
      </c>
      <c r="W1671" t="s">
        <v>125</v>
      </c>
      <c r="X1671" t="s">
        <v>21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 t="s">
        <v>11</v>
      </c>
      <c r="AM1671" t="s">
        <v>49</v>
      </c>
      <c r="AN1671" t="s">
        <v>41</v>
      </c>
      <c r="AO1671" t="s">
        <v>830</v>
      </c>
      <c r="AP1671">
        <v>0</v>
      </c>
      <c r="AQ1671">
        <v>0</v>
      </c>
      <c r="AR1671">
        <v>142686</v>
      </c>
      <c r="AS1671" t="s">
        <v>3780</v>
      </c>
    </row>
    <row r="1672" spans="1:45" x14ac:dyDescent="0.25">
      <c r="A1672" t="s">
        <v>828</v>
      </c>
      <c r="B1672" t="s">
        <v>1133</v>
      </c>
      <c r="C1672" s="1">
        <v>42920</v>
      </c>
      <c r="D1672" t="s">
        <v>35</v>
      </c>
      <c r="E1672">
        <v>57</v>
      </c>
      <c r="F1672">
        <v>0</v>
      </c>
      <c r="G1672">
        <v>0</v>
      </c>
      <c r="H1672">
        <v>0</v>
      </c>
      <c r="I1672">
        <v>0</v>
      </c>
      <c r="J1672">
        <v>1</v>
      </c>
      <c r="K1672">
        <v>0</v>
      </c>
      <c r="L1672">
        <v>0</v>
      </c>
      <c r="M1672">
        <v>0</v>
      </c>
      <c r="N1672">
        <v>1</v>
      </c>
      <c r="O1672">
        <v>0</v>
      </c>
      <c r="P1672">
        <v>1</v>
      </c>
      <c r="Q1672" t="s">
        <v>723</v>
      </c>
      <c r="R1672" t="s">
        <v>7</v>
      </c>
      <c r="S1672" t="s">
        <v>105</v>
      </c>
      <c r="T1672" t="s">
        <v>723</v>
      </c>
      <c r="U1672" t="s">
        <v>1690</v>
      </c>
      <c r="V1672">
        <v>0</v>
      </c>
      <c r="W1672" t="s">
        <v>3151</v>
      </c>
      <c r="X1672" t="s">
        <v>21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 t="s">
        <v>11</v>
      </c>
      <c r="AM1672" t="s">
        <v>49</v>
      </c>
      <c r="AN1672" t="s">
        <v>41</v>
      </c>
      <c r="AO1672" t="s">
        <v>830</v>
      </c>
      <c r="AP1672">
        <v>0</v>
      </c>
      <c r="AQ1672">
        <v>0</v>
      </c>
      <c r="AR1672">
        <v>142687</v>
      </c>
      <c r="AS1672" t="s">
        <v>3781</v>
      </c>
    </row>
    <row r="1673" spans="1:45" x14ac:dyDescent="0.25">
      <c r="A1673" t="s">
        <v>828</v>
      </c>
      <c r="B1673" t="s">
        <v>1133</v>
      </c>
      <c r="C1673" s="1">
        <v>42920</v>
      </c>
      <c r="D1673" t="s">
        <v>2</v>
      </c>
      <c r="E1673">
        <v>44</v>
      </c>
      <c r="F1673">
        <v>0</v>
      </c>
      <c r="G1673">
        <v>0</v>
      </c>
      <c r="H1673">
        <v>1</v>
      </c>
      <c r="I1673">
        <v>1</v>
      </c>
      <c r="J1673">
        <v>0</v>
      </c>
      <c r="K1673">
        <v>1</v>
      </c>
      <c r="L1673">
        <v>0</v>
      </c>
      <c r="M1673">
        <v>0</v>
      </c>
      <c r="N1673">
        <v>1</v>
      </c>
      <c r="O1673">
        <v>2</v>
      </c>
      <c r="P1673">
        <v>3</v>
      </c>
      <c r="Q1673" t="s">
        <v>667</v>
      </c>
      <c r="R1673" t="s">
        <v>7</v>
      </c>
      <c r="S1673" t="s">
        <v>105</v>
      </c>
      <c r="T1673" t="s">
        <v>667</v>
      </c>
      <c r="U1673" t="s">
        <v>1699</v>
      </c>
      <c r="V1673">
        <v>0</v>
      </c>
      <c r="W1673" t="s">
        <v>1699</v>
      </c>
      <c r="X1673" t="s">
        <v>21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 t="s">
        <v>11</v>
      </c>
      <c r="AM1673" t="s">
        <v>49</v>
      </c>
      <c r="AN1673" t="s">
        <v>41</v>
      </c>
      <c r="AO1673" t="s">
        <v>830</v>
      </c>
      <c r="AP1673">
        <v>0</v>
      </c>
      <c r="AQ1673">
        <v>0</v>
      </c>
      <c r="AR1673">
        <v>142688</v>
      </c>
      <c r="AS1673" t="s">
        <v>3782</v>
      </c>
    </row>
    <row r="1674" spans="1:45" x14ac:dyDescent="0.25">
      <c r="A1674" t="s">
        <v>828</v>
      </c>
      <c r="B1674" t="s">
        <v>1134</v>
      </c>
      <c r="C1674" s="1">
        <v>42922</v>
      </c>
      <c r="D1674" t="s">
        <v>2</v>
      </c>
      <c r="E1674">
        <v>27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1</v>
      </c>
      <c r="L1674">
        <v>0</v>
      </c>
      <c r="M1674">
        <v>0</v>
      </c>
      <c r="N1674">
        <v>0</v>
      </c>
      <c r="O1674">
        <v>1</v>
      </c>
      <c r="P1674">
        <v>1</v>
      </c>
      <c r="Q1674" t="s">
        <v>3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 t="s">
        <v>7</v>
      </c>
      <c r="AC1674" t="s">
        <v>105</v>
      </c>
      <c r="AD1674" t="s">
        <v>3</v>
      </c>
      <c r="AE1674" t="s">
        <v>1664</v>
      </c>
      <c r="AF1674">
        <v>0</v>
      </c>
      <c r="AG1674" t="s">
        <v>1664</v>
      </c>
      <c r="AH1674" t="s">
        <v>21</v>
      </c>
      <c r="AI1674">
        <v>0</v>
      </c>
      <c r="AJ1674">
        <v>0</v>
      </c>
      <c r="AK1674">
        <v>0</v>
      </c>
      <c r="AL1674" t="s">
        <v>154</v>
      </c>
      <c r="AM1674" t="s">
        <v>40</v>
      </c>
      <c r="AN1674" t="s">
        <v>41</v>
      </c>
      <c r="AO1674" t="s">
        <v>830</v>
      </c>
      <c r="AP1674">
        <v>0</v>
      </c>
      <c r="AQ1674">
        <v>0</v>
      </c>
      <c r="AR1674">
        <v>142690</v>
      </c>
      <c r="AS1674" t="s">
        <v>3783</v>
      </c>
    </row>
    <row r="1675" spans="1:45" x14ac:dyDescent="0.25">
      <c r="A1675" t="s">
        <v>357</v>
      </c>
      <c r="B1675" t="s">
        <v>1</v>
      </c>
      <c r="C1675" s="1">
        <v>42920</v>
      </c>
      <c r="D1675" t="s">
        <v>2</v>
      </c>
      <c r="E1675">
        <v>38</v>
      </c>
      <c r="F1675">
        <v>0</v>
      </c>
      <c r="G1675">
        <v>0</v>
      </c>
      <c r="H1675">
        <v>0</v>
      </c>
      <c r="I1675">
        <v>1</v>
      </c>
      <c r="J1675">
        <v>0</v>
      </c>
      <c r="K1675">
        <v>1</v>
      </c>
      <c r="L1675">
        <v>0</v>
      </c>
      <c r="M1675">
        <v>0</v>
      </c>
      <c r="N1675">
        <v>0</v>
      </c>
      <c r="O1675">
        <v>2</v>
      </c>
      <c r="P1675">
        <v>2</v>
      </c>
      <c r="Q1675" t="s">
        <v>462</v>
      </c>
      <c r="R1675" t="s">
        <v>7</v>
      </c>
      <c r="S1675" t="s">
        <v>105</v>
      </c>
      <c r="T1675" t="s">
        <v>462</v>
      </c>
      <c r="U1675" t="s">
        <v>463</v>
      </c>
      <c r="V1675">
        <v>0</v>
      </c>
      <c r="W1675">
        <v>0</v>
      </c>
      <c r="X1675" t="s">
        <v>21</v>
      </c>
      <c r="Y1675">
        <v>0</v>
      </c>
      <c r="Z1675">
        <v>0</v>
      </c>
      <c r="AA1675">
        <v>0</v>
      </c>
      <c r="AB1675" t="s">
        <v>7</v>
      </c>
      <c r="AC1675" t="s">
        <v>8</v>
      </c>
      <c r="AD1675" t="s">
        <v>9</v>
      </c>
      <c r="AE1675">
        <v>0</v>
      </c>
      <c r="AF1675">
        <v>0</v>
      </c>
      <c r="AG1675">
        <v>0</v>
      </c>
      <c r="AH1675" t="s">
        <v>5</v>
      </c>
      <c r="AI1675" t="s">
        <v>10</v>
      </c>
      <c r="AJ1675">
        <v>0</v>
      </c>
      <c r="AK1675">
        <v>0</v>
      </c>
      <c r="AL1675" t="s">
        <v>11</v>
      </c>
      <c r="AM1675" t="s">
        <v>49</v>
      </c>
      <c r="AN1675" t="s">
        <v>41</v>
      </c>
      <c r="AO1675" t="s">
        <v>359</v>
      </c>
      <c r="AP1675" t="s">
        <v>15</v>
      </c>
      <c r="AQ1675">
        <v>0</v>
      </c>
      <c r="AR1675">
        <v>142699</v>
      </c>
      <c r="AS1675" t="s">
        <v>3784</v>
      </c>
    </row>
    <row r="1676" spans="1:45" x14ac:dyDescent="0.25">
      <c r="A1676" t="s">
        <v>357</v>
      </c>
      <c r="B1676" t="s">
        <v>1</v>
      </c>
      <c r="C1676" s="1">
        <v>42920</v>
      </c>
      <c r="D1676" t="s">
        <v>35</v>
      </c>
      <c r="E1676">
        <v>27</v>
      </c>
      <c r="F1676">
        <v>0</v>
      </c>
      <c r="G1676">
        <v>0</v>
      </c>
      <c r="H1676">
        <v>0</v>
      </c>
      <c r="I1676">
        <v>0</v>
      </c>
      <c r="J1676">
        <v>1</v>
      </c>
      <c r="K1676">
        <v>2</v>
      </c>
      <c r="L1676">
        <v>0</v>
      </c>
      <c r="M1676">
        <v>0</v>
      </c>
      <c r="N1676">
        <v>1</v>
      </c>
      <c r="O1676">
        <v>2</v>
      </c>
      <c r="P1676">
        <v>3</v>
      </c>
      <c r="Q1676" t="s">
        <v>462</v>
      </c>
      <c r="R1676" t="s">
        <v>7</v>
      </c>
      <c r="S1676" t="s">
        <v>105</v>
      </c>
      <c r="T1676" t="s">
        <v>462</v>
      </c>
      <c r="U1676" t="s">
        <v>463</v>
      </c>
      <c r="V1676">
        <v>0</v>
      </c>
      <c r="W1676">
        <v>0</v>
      </c>
      <c r="X1676" t="s">
        <v>21</v>
      </c>
      <c r="Y1676">
        <v>0</v>
      </c>
      <c r="Z1676">
        <v>0</v>
      </c>
      <c r="AA1676">
        <v>0</v>
      </c>
      <c r="AB1676" t="s">
        <v>7</v>
      </c>
      <c r="AC1676" t="s">
        <v>8</v>
      </c>
      <c r="AD1676" t="s">
        <v>9</v>
      </c>
      <c r="AE1676">
        <v>0</v>
      </c>
      <c r="AF1676">
        <v>0</v>
      </c>
      <c r="AG1676">
        <v>0</v>
      </c>
      <c r="AH1676" t="s">
        <v>5</v>
      </c>
      <c r="AI1676" t="s">
        <v>10</v>
      </c>
      <c r="AJ1676">
        <v>0</v>
      </c>
      <c r="AK1676">
        <v>0</v>
      </c>
      <c r="AL1676" t="s">
        <v>11</v>
      </c>
      <c r="AM1676" t="s">
        <v>49</v>
      </c>
      <c r="AN1676" t="s">
        <v>41</v>
      </c>
      <c r="AO1676" t="s">
        <v>359</v>
      </c>
      <c r="AP1676">
        <v>0</v>
      </c>
      <c r="AQ1676">
        <v>0</v>
      </c>
      <c r="AR1676">
        <v>142707</v>
      </c>
      <c r="AS1676" t="s">
        <v>3785</v>
      </c>
    </row>
    <row r="1677" spans="1:45" x14ac:dyDescent="0.25">
      <c r="A1677" t="s">
        <v>357</v>
      </c>
      <c r="B1677" t="s">
        <v>1</v>
      </c>
      <c r="C1677" s="1">
        <v>42920</v>
      </c>
      <c r="D1677" t="s">
        <v>2</v>
      </c>
      <c r="E1677">
        <v>42</v>
      </c>
      <c r="F1677">
        <v>0</v>
      </c>
      <c r="G1677">
        <v>0</v>
      </c>
      <c r="H1677">
        <v>0</v>
      </c>
      <c r="I1677">
        <v>1</v>
      </c>
      <c r="J1677">
        <v>0</v>
      </c>
      <c r="K1677">
        <v>1</v>
      </c>
      <c r="L1677">
        <v>0</v>
      </c>
      <c r="M1677">
        <v>0</v>
      </c>
      <c r="N1677">
        <v>0</v>
      </c>
      <c r="O1677">
        <v>2</v>
      </c>
      <c r="P1677">
        <v>2</v>
      </c>
      <c r="Q1677" t="s">
        <v>462</v>
      </c>
      <c r="R1677" t="s">
        <v>7</v>
      </c>
      <c r="S1677" t="s">
        <v>105</v>
      </c>
      <c r="T1677" t="s">
        <v>462</v>
      </c>
      <c r="U1677" t="s">
        <v>463</v>
      </c>
      <c r="V1677">
        <v>0</v>
      </c>
      <c r="W1677">
        <v>0</v>
      </c>
      <c r="X1677" t="s">
        <v>21</v>
      </c>
      <c r="Y1677">
        <v>0</v>
      </c>
      <c r="Z1677">
        <v>0</v>
      </c>
      <c r="AA1677">
        <v>0</v>
      </c>
      <c r="AB1677" t="s">
        <v>7</v>
      </c>
      <c r="AC1677" t="s">
        <v>8</v>
      </c>
      <c r="AD1677" t="s">
        <v>9</v>
      </c>
      <c r="AE1677">
        <v>0</v>
      </c>
      <c r="AF1677">
        <v>0</v>
      </c>
      <c r="AG1677">
        <v>0</v>
      </c>
      <c r="AH1677" t="s">
        <v>5</v>
      </c>
      <c r="AI1677" t="s">
        <v>10</v>
      </c>
      <c r="AJ1677">
        <v>0</v>
      </c>
      <c r="AK1677">
        <v>0</v>
      </c>
      <c r="AL1677" t="s">
        <v>11</v>
      </c>
      <c r="AM1677" t="s">
        <v>49</v>
      </c>
      <c r="AN1677" t="s">
        <v>41</v>
      </c>
      <c r="AO1677" t="s">
        <v>359</v>
      </c>
      <c r="AP1677" t="s">
        <v>15</v>
      </c>
      <c r="AQ1677">
        <v>0</v>
      </c>
      <c r="AR1677">
        <v>142709</v>
      </c>
      <c r="AS1677" t="s">
        <v>3786</v>
      </c>
    </row>
    <row r="1678" spans="1:45" x14ac:dyDescent="0.25">
      <c r="A1678" t="s">
        <v>357</v>
      </c>
      <c r="B1678" t="s">
        <v>1</v>
      </c>
      <c r="C1678" s="1">
        <v>42921</v>
      </c>
      <c r="D1678" t="s">
        <v>35</v>
      </c>
      <c r="E1678">
        <v>30</v>
      </c>
      <c r="F1678">
        <v>0</v>
      </c>
      <c r="G1678">
        <v>0</v>
      </c>
      <c r="H1678">
        <v>0</v>
      </c>
      <c r="I1678">
        <v>0</v>
      </c>
      <c r="J1678">
        <v>2</v>
      </c>
      <c r="K1678">
        <v>1</v>
      </c>
      <c r="L1678">
        <v>0</v>
      </c>
      <c r="M1678">
        <v>0</v>
      </c>
      <c r="N1678">
        <v>2</v>
      </c>
      <c r="O1678">
        <v>1</v>
      </c>
      <c r="P1678">
        <v>3</v>
      </c>
      <c r="Q1678" t="s">
        <v>214</v>
      </c>
      <c r="R1678" t="s">
        <v>7</v>
      </c>
      <c r="S1678" t="s">
        <v>8</v>
      </c>
      <c r="T1678" t="s">
        <v>9</v>
      </c>
      <c r="U1678" t="s">
        <v>19</v>
      </c>
      <c r="V1678">
        <v>0</v>
      </c>
      <c r="W1678">
        <v>0</v>
      </c>
      <c r="X1678" t="s">
        <v>21</v>
      </c>
      <c r="Y1678">
        <v>0</v>
      </c>
      <c r="Z1678">
        <v>0</v>
      </c>
      <c r="AA1678">
        <v>0</v>
      </c>
      <c r="AB1678" t="s">
        <v>7</v>
      </c>
      <c r="AC1678" t="s">
        <v>44</v>
      </c>
      <c r="AD1678" t="s">
        <v>214</v>
      </c>
      <c r="AE1678">
        <v>0</v>
      </c>
      <c r="AF1678">
        <v>0</v>
      </c>
      <c r="AG1678">
        <v>0</v>
      </c>
      <c r="AH1678" t="s">
        <v>21</v>
      </c>
      <c r="AI1678">
        <v>0</v>
      </c>
      <c r="AJ1678">
        <v>0</v>
      </c>
      <c r="AK1678">
        <v>0</v>
      </c>
      <c r="AL1678" t="s">
        <v>154</v>
      </c>
      <c r="AM1678" t="s">
        <v>26</v>
      </c>
      <c r="AN1678" t="s">
        <v>41</v>
      </c>
      <c r="AO1678" t="s">
        <v>359</v>
      </c>
      <c r="AP1678" t="s">
        <v>15</v>
      </c>
      <c r="AQ1678">
        <v>0</v>
      </c>
      <c r="AR1678">
        <v>142710</v>
      </c>
      <c r="AS1678" t="s">
        <v>3787</v>
      </c>
    </row>
    <row r="1679" spans="1:45" x14ac:dyDescent="0.25">
      <c r="A1679" t="s">
        <v>357</v>
      </c>
      <c r="B1679" t="s">
        <v>1</v>
      </c>
      <c r="C1679" s="1">
        <v>42921</v>
      </c>
      <c r="D1679" t="s">
        <v>35</v>
      </c>
      <c r="E1679">
        <v>57</v>
      </c>
      <c r="F1679">
        <v>0</v>
      </c>
      <c r="G1679">
        <v>0</v>
      </c>
      <c r="H1679">
        <v>0</v>
      </c>
      <c r="I1679">
        <v>0</v>
      </c>
      <c r="J1679">
        <v>1</v>
      </c>
      <c r="K1679">
        <v>0</v>
      </c>
      <c r="L1679">
        <v>0</v>
      </c>
      <c r="M1679">
        <v>0</v>
      </c>
      <c r="N1679">
        <v>1</v>
      </c>
      <c r="O1679">
        <v>0</v>
      </c>
      <c r="P1679">
        <v>1</v>
      </c>
      <c r="Q1679" t="s">
        <v>214</v>
      </c>
      <c r="R1679" t="s">
        <v>7</v>
      </c>
      <c r="S1679" t="s">
        <v>8</v>
      </c>
      <c r="T1679" t="s">
        <v>9</v>
      </c>
      <c r="U1679" t="s">
        <v>19</v>
      </c>
      <c r="V1679">
        <v>0</v>
      </c>
      <c r="W1679">
        <v>0</v>
      </c>
      <c r="X1679" t="s">
        <v>21</v>
      </c>
      <c r="Y1679">
        <v>0</v>
      </c>
      <c r="Z1679">
        <v>0</v>
      </c>
      <c r="AA1679">
        <v>0</v>
      </c>
      <c r="AB1679" t="s">
        <v>7</v>
      </c>
      <c r="AC1679" t="s">
        <v>44</v>
      </c>
      <c r="AD1679" t="s">
        <v>214</v>
      </c>
      <c r="AE1679">
        <v>0</v>
      </c>
      <c r="AF1679">
        <v>0</v>
      </c>
      <c r="AG1679">
        <v>0</v>
      </c>
      <c r="AH1679" t="s">
        <v>21</v>
      </c>
      <c r="AI1679">
        <v>0</v>
      </c>
      <c r="AJ1679">
        <v>0</v>
      </c>
      <c r="AK1679">
        <v>0</v>
      </c>
      <c r="AL1679" t="s">
        <v>154</v>
      </c>
      <c r="AM1679" t="s">
        <v>26</v>
      </c>
      <c r="AN1679" t="s">
        <v>41</v>
      </c>
      <c r="AO1679" t="s">
        <v>359</v>
      </c>
      <c r="AP1679" t="s">
        <v>15</v>
      </c>
      <c r="AQ1679">
        <v>0</v>
      </c>
      <c r="AR1679">
        <v>142712</v>
      </c>
      <c r="AS1679" t="s">
        <v>3788</v>
      </c>
    </row>
    <row r="1680" spans="1:45" x14ac:dyDescent="0.25">
      <c r="A1680" t="s">
        <v>357</v>
      </c>
      <c r="B1680" t="s">
        <v>1</v>
      </c>
      <c r="C1680" s="1">
        <v>42921</v>
      </c>
      <c r="D1680" t="s">
        <v>2</v>
      </c>
      <c r="E1680">
        <v>27</v>
      </c>
      <c r="F1680">
        <v>0</v>
      </c>
      <c r="G1680">
        <v>1</v>
      </c>
      <c r="H1680">
        <v>0</v>
      </c>
      <c r="I1680">
        <v>0</v>
      </c>
      <c r="J1680">
        <v>0</v>
      </c>
      <c r="K1680">
        <v>1</v>
      </c>
      <c r="L1680">
        <v>0</v>
      </c>
      <c r="M1680">
        <v>0</v>
      </c>
      <c r="N1680">
        <v>0</v>
      </c>
      <c r="O1680">
        <v>2</v>
      </c>
      <c r="P1680">
        <v>2</v>
      </c>
      <c r="Q1680" t="s">
        <v>214</v>
      </c>
      <c r="R1680" t="s">
        <v>7</v>
      </c>
      <c r="S1680" t="s">
        <v>8</v>
      </c>
      <c r="T1680" t="s">
        <v>9</v>
      </c>
      <c r="U1680" t="s">
        <v>19</v>
      </c>
      <c r="V1680">
        <v>0</v>
      </c>
      <c r="W1680">
        <v>0</v>
      </c>
      <c r="X1680" t="s">
        <v>21</v>
      </c>
      <c r="Y1680">
        <v>0</v>
      </c>
      <c r="Z1680">
        <v>0</v>
      </c>
      <c r="AA1680">
        <v>0</v>
      </c>
      <c r="AB1680" t="s">
        <v>7</v>
      </c>
      <c r="AC1680" t="s">
        <v>44</v>
      </c>
      <c r="AD1680" t="s">
        <v>214</v>
      </c>
      <c r="AE1680">
        <v>0</v>
      </c>
      <c r="AF1680">
        <v>0</v>
      </c>
      <c r="AG1680">
        <v>0</v>
      </c>
      <c r="AH1680" t="s">
        <v>21</v>
      </c>
      <c r="AI1680">
        <v>0</v>
      </c>
      <c r="AJ1680">
        <v>0</v>
      </c>
      <c r="AK1680">
        <v>0</v>
      </c>
      <c r="AL1680" t="s">
        <v>427</v>
      </c>
      <c r="AM1680" t="s">
        <v>26</v>
      </c>
      <c r="AN1680" t="s">
        <v>41</v>
      </c>
      <c r="AO1680" t="s">
        <v>359</v>
      </c>
      <c r="AP1680" t="s">
        <v>15</v>
      </c>
      <c r="AQ1680" t="s">
        <v>47</v>
      </c>
      <c r="AR1680">
        <v>142713</v>
      </c>
      <c r="AS1680" t="s">
        <v>3789</v>
      </c>
    </row>
    <row r="1681" spans="1:45" x14ac:dyDescent="0.25">
      <c r="A1681" t="s">
        <v>357</v>
      </c>
      <c r="B1681" t="s">
        <v>1</v>
      </c>
      <c r="C1681" s="1">
        <v>42922</v>
      </c>
      <c r="D1681" t="s">
        <v>35</v>
      </c>
      <c r="E1681">
        <v>36</v>
      </c>
      <c r="F1681">
        <v>0</v>
      </c>
      <c r="G1681">
        <v>0</v>
      </c>
      <c r="H1681">
        <v>1</v>
      </c>
      <c r="I1681">
        <v>0</v>
      </c>
      <c r="J1681">
        <v>1</v>
      </c>
      <c r="K1681">
        <v>0</v>
      </c>
      <c r="L1681">
        <v>0</v>
      </c>
      <c r="M1681">
        <v>0</v>
      </c>
      <c r="N1681">
        <v>2</v>
      </c>
      <c r="O1681">
        <v>0</v>
      </c>
      <c r="P1681">
        <v>2</v>
      </c>
      <c r="Q1681" t="s">
        <v>462</v>
      </c>
      <c r="R1681" t="s">
        <v>7</v>
      </c>
      <c r="S1681" t="s">
        <v>7</v>
      </c>
      <c r="T1681" t="s">
        <v>9</v>
      </c>
      <c r="U1681">
        <v>0</v>
      </c>
      <c r="V1681">
        <v>0</v>
      </c>
      <c r="W1681">
        <v>0</v>
      </c>
      <c r="X1681" t="s">
        <v>5</v>
      </c>
      <c r="Y1681" t="s">
        <v>10</v>
      </c>
      <c r="Z1681">
        <v>0</v>
      </c>
      <c r="AA1681">
        <v>0</v>
      </c>
      <c r="AB1681" t="s">
        <v>7</v>
      </c>
      <c r="AC1681" t="s">
        <v>105</v>
      </c>
      <c r="AD1681" t="s">
        <v>462</v>
      </c>
      <c r="AE1681">
        <v>0</v>
      </c>
      <c r="AF1681">
        <v>0</v>
      </c>
      <c r="AG1681" t="s">
        <v>3790</v>
      </c>
      <c r="AH1681" t="s">
        <v>21</v>
      </c>
      <c r="AI1681">
        <v>0</v>
      </c>
      <c r="AJ1681">
        <v>0</v>
      </c>
      <c r="AK1681">
        <v>0</v>
      </c>
      <c r="AL1681" t="s">
        <v>11</v>
      </c>
      <c r="AM1681" t="s">
        <v>12</v>
      </c>
      <c r="AN1681" t="s">
        <v>41</v>
      </c>
      <c r="AO1681" t="s">
        <v>359</v>
      </c>
      <c r="AP1681" t="s">
        <v>15</v>
      </c>
      <c r="AQ1681" t="s">
        <v>57</v>
      </c>
      <c r="AR1681">
        <v>142714</v>
      </c>
      <c r="AS1681" t="s">
        <v>3791</v>
      </c>
    </row>
    <row r="1682" spans="1:45" x14ac:dyDescent="0.25">
      <c r="A1682" t="s">
        <v>357</v>
      </c>
      <c r="B1682" t="s">
        <v>1</v>
      </c>
      <c r="C1682" s="1">
        <v>42922</v>
      </c>
      <c r="D1682" t="s">
        <v>2</v>
      </c>
      <c r="E1682">
        <v>24</v>
      </c>
      <c r="F1682">
        <v>1</v>
      </c>
      <c r="G1682">
        <v>0</v>
      </c>
      <c r="H1682">
        <v>0</v>
      </c>
      <c r="I1682">
        <v>0</v>
      </c>
      <c r="J1682">
        <v>0</v>
      </c>
      <c r="K1682">
        <v>1</v>
      </c>
      <c r="L1682">
        <v>0</v>
      </c>
      <c r="M1682">
        <v>0</v>
      </c>
      <c r="N1682">
        <v>1</v>
      </c>
      <c r="O1682">
        <v>1</v>
      </c>
      <c r="P1682">
        <v>2</v>
      </c>
      <c r="Q1682" t="s">
        <v>462</v>
      </c>
      <c r="R1682" t="s">
        <v>7</v>
      </c>
      <c r="S1682" t="s">
        <v>7</v>
      </c>
      <c r="T1682" t="s">
        <v>9</v>
      </c>
      <c r="U1682">
        <v>0</v>
      </c>
      <c r="V1682">
        <v>0</v>
      </c>
      <c r="W1682">
        <v>0</v>
      </c>
      <c r="X1682" t="s">
        <v>5</v>
      </c>
      <c r="Y1682" t="s">
        <v>10</v>
      </c>
      <c r="Z1682">
        <v>0</v>
      </c>
      <c r="AA1682">
        <v>0</v>
      </c>
      <c r="AB1682" t="s">
        <v>7</v>
      </c>
      <c r="AC1682" t="s">
        <v>105</v>
      </c>
      <c r="AD1682" t="s">
        <v>462</v>
      </c>
      <c r="AE1682">
        <v>0</v>
      </c>
      <c r="AF1682">
        <v>0</v>
      </c>
      <c r="AG1682">
        <v>0</v>
      </c>
      <c r="AH1682" t="s">
        <v>21</v>
      </c>
      <c r="AI1682">
        <v>0</v>
      </c>
      <c r="AJ1682">
        <v>0</v>
      </c>
      <c r="AK1682">
        <v>0</v>
      </c>
      <c r="AL1682" t="s">
        <v>11</v>
      </c>
      <c r="AM1682" t="s">
        <v>12</v>
      </c>
      <c r="AN1682" t="s">
        <v>41</v>
      </c>
      <c r="AO1682" t="s">
        <v>359</v>
      </c>
      <c r="AP1682" t="s">
        <v>15</v>
      </c>
      <c r="AQ1682" t="s">
        <v>47</v>
      </c>
      <c r="AR1682">
        <v>142727</v>
      </c>
      <c r="AS1682" t="s">
        <v>3792</v>
      </c>
    </row>
    <row r="1683" spans="1:45" x14ac:dyDescent="0.25">
      <c r="A1683" t="s">
        <v>357</v>
      </c>
      <c r="B1683" t="s">
        <v>1</v>
      </c>
      <c r="C1683" s="1">
        <v>42922</v>
      </c>
      <c r="D1683" t="s">
        <v>2</v>
      </c>
      <c r="E1683">
        <v>30</v>
      </c>
      <c r="F1683">
        <v>0</v>
      </c>
      <c r="G1683">
        <v>0</v>
      </c>
      <c r="H1683">
        <v>2</v>
      </c>
      <c r="I1683">
        <v>0</v>
      </c>
      <c r="J1683">
        <v>0</v>
      </c>
      <c r="K1683">
        <v>1</v>
      </c>
      <c r="L1683">
        <v>0</v>
      </c>
      <c r="M1683">
        <v>0</v>
      </c>
      <c r="N1683">
        <v>2</v>
      </c>
      <c r="O1683">
        <v>1</v>
      </c>
      <c r="P1683">
        <v>3</v>
      </c>
      <c r="Q1683" t="s">
        <v>462</v>
      </c>
      <c r="R1683" t="s">
        <v>7</v>
      </c>
      <c r="S1683" t="s">
        <v>7</v>
      </c>
      <c r="T1683" t="s">
        <v>9</v>
      </c>
      <c r="U1683">
        <v>0</v>
      </c>
      <c r="V1683">
        <v>0</v>
      </c>
      <c r="W1683">
        <v>0</v>
      </c>
      <c r="X1683" t="s">
        <v>5</v>
      </c>
      <c r="Y1683" t="s">
        <v>10</v>
      </c>
      <c r="Z1683">
        <v>0</v>
      </c>
      <c r="AA1683">
        <v>0</v>
      </c>
      <c r="AB1683" t="s">
        <v>7</v>
      </c>
      <c r="AC1683" t="s">
        <v>105</v>
      </c>
      <c r="AD1683" t="s">
        <v>462</v>
      </c>
      <c r="AE1683">
        <v>0</v>
      </c>
      <c r="AF1683">
        <v>0</v>
      </c>
      <c r="AG1683">
        <v>0</v>
      </c>
      <c r="AH1683" t="s">
        <v>21</v>
      </c>
      <c r="AI1683">
        <v>0</v>
      </c>
      <c r="AJ1683">
        <v>0</v>
      </c>
      <c r="AK1683">
        <v>0</v>
      </c>
      <c r="AL1683" t="s">
        <v>11</v>
      </c>
      <c r="AM1683" t="s">
        <v>12</v>
      </c>
      <c r="AN1683" t="s">
        <v>41</v>
      </c>
      <c r="AO1683" t="s">
        <v>359</v>
      </c>
      <c r="AP1683" t="s">
        <v>15</v>
      </c>
      <c r="AQ1683">
        <v>0</v>
      </c>
      <c r="AR1683">
        <v>142728</v>
      </c>
      <c r="AS1683" t="s">
        <v>3793</v>
      </c>
    </row>
    <row r="1684" spans="1:45" x14ac:dyDescent="0.25">
      <c r="A1684" t="s">
        <v>357</v>
      </c>
      <c r="B1684" t="s">
        <v>1</v>
      </c>
      <c r="C1684" s="1">
        <v>42922</v>
      </c>
      <c r="D1684" t="s">
        <v>35</v>
      </c>
      <c r="E1684">
        <v>18</v>
      </c>
      <c r="F1684">
        <v>0</v>
      </c>
      <c r="G1684">
        <v>0</v>
      </c>
      <c r="H1684">
        <v>0</v>
      </c>
      <c r="I1684">
        <v>0</v>
      </c>
      <c r="J1684">
        <v>1</v>
      </c>
      <c r="K1684">
        <v>0</v>
      </c>
      <c r="L1684">
        <v>0</v>
      </c>
      <c r="M1684">
        <v>0</v>
      </c>
      <c r="N1684">
        <v>1</v>
      </c>
      <c r="O1684">
        <v>0</v>
      </c>
      <c r="P1684">
        <v>1</v>
      </c>
      <c r="Q1684" t="s">
        <v>3</v>
      </c>
      <c r="R1684" t="s">
        <v>7</v>
      </c>
      <c r="S1684" t="s">
        <v>7</v>
      </c>
      <c r="T1684" t="s">
        <v>9</v>
      </c>
      <c r="U1684">
        <v>0</v>
      </c>
      <c r="V1684">
        <v>0</v>
      </c>
      <c r="W1684">
        <v>0</v>
      </c>
      <c r="X1684" t="s">
        <v>5</v>
      </c>
      <c r="Y1684" t="s">
        <v>10</v>
      </c>
      <c r="Z1684">
        <v>0</v>
      </c>
      <c r="AA1684">
        <v>0</v>
      </c>
      <c r="AB1684" t="s">
        <v>7</v>
      </c>
      <c r="AC1684" t="s">
        <v>105</v>
      </c>
      <c r="AD1684" t="s">
        <v>3</v>
      </c>
      <c r="AE1684" t="s">
        <v>195</v>
      </c>
      <c r="AF1684">
        <v>0</v>
      </c>
      <c r="AG1684">
        <v>0</v>
      </c>
      <c r="AH1684" t="s">
        <v>21</v>
      </c>
      <c r="AI1684">
        <v>0</v>
      </c>
      <c r="AJ1684">
        <v>0</v>
      </c>
      <c r="AK1684">
        <v>0</v>
      </c>
      <c r="AL1684" t="s">
        <v>11</v>
      </c>
      <c r="AM1684" t="s">
        <v>12</v>
      </c>
      <c r="AN1684" t="s">
        <v>41</v>
      </c>
      <c r="AO1684" t="s">
        <v>359</v>
      </c>
      <c r="AP1684" t="s">
        <v>15</v>
      </c>
      <c r="AQ1684">
        <v>0</v>
      </c>
      <c r="AR1684">
        <v>142793</v>
      </c>
      <c r="AS1684" t="s">
        <v>3794</v>
      </c>
    </row>
    <row r="1685" spans="1:45" x14ac:dyDescent="0.25">
      <c r="A1685" t="s">
        <v>357</v>
      </c>
      <c r="B1685" t="s">
        <v>1</v>
      </c>
      <c r="C1685" s="1">
        <v>42922</v>
      </c>
      <c r="D1685" t="s">
        <v>2</v>
      </c>
      <c r="E1685">
        <v>27</v>
      </c>
      <c r="F1685">
        <v>1</v>
      </c>
      <c r="G1685">
        <v>0</v>
      </c>
      <c r="H1685">
        <v>0</v>
      </c>
      <c r="I1685">
        <v>0</v>
      </c>
      <c r="J1685">
        <v>0</v>
      </c>
      <c r="K1685">
        <v>2</v>
      </c>
      <c r="L1685">
        <v>0</v>
      </c>
      <c r="M1685">
        <v>0</v>
      </c>
      <c r="N1685">
        <v>1</v>
      </c>
      <c r="O1685">
        <v>2</v>
      </c>
      <c r="P1685">
        <v>3</v>
      </c>
      <c r="Q1685" t="s">
        <v>462</v>
      </c>
      <c r="R1685" t="s">
        <v>7</v>
      </c>
      <c r="S1685" t="s">
        <v>7</v>
      </c>
      <c r="T1685" t="s">
        <v>9</v>
      </c>
      <c r="U1685">
        <v>0</v>
      </c>
      <c r="V1685">
        <v>0</v>
      </c>
      <c r="W1685">
        <v>0</v>
      </c>
      <c r="X1685" t="s">
        <v>5</v>
      </c>
      <c r="Y1685" t="s">
        <v>10</v>
      </c>
      <c r="Z1685">
        <v>0</v>
      </c>
      <c r="AA1685">
        <v>0</v>
      </c>
      <c r="AB1685" t="s">
        <v>7</v>
      </c>
      <c r="AC1685" t="s">
        <v>105</v>
      </c>
      <c r="AD1685" t="s">
        <v>462</v>
      </c>
      <c r="AE1685">
        <v>0</v>
      </c>
      <c r="AF1685">
        <v>0</v>
      </c>
      <c r="AG1685">
        <v>0</v>
      </c>
      <c r="AH1685" t="s">
        <v>21</v>
      </c>
      <c r="AI1685">
        <v>0</v>
      </c>
      <c r="AJ1685">
        <v>0</v>
      </c>
      <c r="AK1685">
        <v>0</v>
      </c>
      <c r="AL1685" t="s">
        <v>11</v>
      </c>
      <c r="AM1685" t="s">
        <v>12</v>
      </c>
      <c r="AN1685" t="s">
        <v>41</v>
      </c>
      <c r="AO1685" t="s">
        <v>359</v>
      </c>
      <c r="AP1685" t="s">
        <v>15</v>
      </c>
      <c r="AQ1685" t="s">
        <v>47</v>
      </c>
      <c r="AR1685">
        <v>142795</v>
      </c>
      <c r="AS1685" t="s">
        <v>3795</v>
      </c>
    </row>
    <row r="1686" spans="1:45" x14ac:dyDescent="0.25">
      <c r="A1686" t="s">
        <v>357</v>
      </c>
      <c r="B1686" t="s">
        <v>1</v>
      </c>
      <c r="C1686" s="1">
        <v>42922</v>
      </c>
      <c r="D1686" t="s">
        <v>2</v>
      </c>
      <c r="E1686">
        <v>40</v>
      </c>
      <c r="F1686">
        <v>0</v>
      </c>
      <c r="G1686">
        <v>0</v>
      </c>
      <c r="H1686">
        <v>0</v>
      </c>
      <c r="I1686">
        <v>1</v>
      </c>
      <c r="J1686">
        <v>0</v>
      </c>
      <c r="K1686">
        <v>1</v>
      </c>
      <c r="L1686">
        <v>0</v>
      </c>
      <c r="M1686">
        <v>0</v>
      </c>
      <c r="N1686">
        <v>0</v>
      </c>
      <c r="O1686">
        <v>2</v>
      </c>
      <c r="P1686">
        <v>2</v>
      </c>
      <c r="Q1686" t="s">
        <v>462</v>
      </c>
      <c r="R1686" t="s">
        <v>7</v>
      </c>
      <c r="S1686" t="s">
        <v>7</v>
      </c>
      <c r="T1686" t="s">
        <v>9</v>
      </c>
      <c r="U1686">
        <v>0</v>
      </c>
      <c r="V1686">
        <v>0</v>
      </c>
      <c r="W1686">
        <v>0</v>
      </c>
      <c r="X1686" t="s">
        <v>5</v>
      </c>
      <c r="Y1686" t="s">
        <v>10</v>
      </c>
      <c r="Z1686">
        <v>0</v>
      </c>
      <c r="AA1686">
        <v>0</v>
      </c>
      <c r="AB1686" t="s">
        <v>7</v>
      </c>
      <c r="AC1686" t="s">
        <v>105</v>
      </c>
      <c r="AD1686" t="s">
        <v>462</v>
      </c>
      <c r="AE1686">
        <v>0</v>
      </c>
      <c r="AF1686">
        <v>0</v>
      </c>
      <c r="AG1686">
        <v>0</v>
      </c>
      <c r="AH1686" t="s">
        <v>21</v>
      </c>
      <c r="AI1686">
        <v>0</v>
      </c>
      <c r="AJ1686">
        <v>0</v>
      </c>
      <c r="AK1686">
        <v>0</v>
      </c>
      <c r="AL1686" t="s">
        <v>11</v>
      </c>
      <c r="AM1686" t="s">
        <v>12</v>
      </c>
      <c r="AN1686" t="s">
        <v>41</v>
      </c>
      <c r="AO1686" t="s">
        <v>359</v>
      </c>
      <c r="AP1686" t="s">
        <v>15</v>
      </c>
      <c r="AQ1686" t="s">
        <v>29</v>
      </c>
      <c r="AR1686">
        <v>142796</v>
      </c>
      <c r="AS1686" t="s">
        <v>3796</v>
      </c>
    </row>
    <row r="1687" spans="1:45" x14ac:dyDescent="0.25">
      <c r="A1687" t="s">
        <v>357</v>
      </c>
      <c r="B1687" t="s">
        <v>1</v>
      </c>
      <c r="C1687" s="1">
        <v>42922</v>
      </c>
      <c r="D1687" t="s">
        <v>2</v>
      </c>
      <c r="E1687">
        <v>38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2</v>
      </c>
      <c r="L1687">
        <v>0</v>
      </c>
      <c r="M1687">
        <v>0</v>
      </c>
      <c r="N1687">
        <v>0</v>
      </c>
      <c r="O1687">
        <v>2</v>
      </c>
      <c r="P1687">
        <v>2</v>
      </c>
      <c r="Q1687" t="s">
        <v>462</v>
      </c>
      <c r="R1687" t="s">
        <v>7</v>
      </c>
      <c r="S1687" t="s">
        <v>7</v>
      </c>
      <c r="T1687" t="s">
        <v>9</v>
      </c>
      <c r="U1687">
        <v>0</v>
      </c>
      <c r="V1687">
        <v>0</v>
      </c>
      <c r="W1687">
        <v>0</v>
      </c>
      <c r="X1687" t="s">
        <v>5</v>
      </c>
      <c r="Y1687" t="s">
        <v>10</v>
      </c>
      <c r="Z1687">
        <v>0</v>
      </c>
      <c r="AA1687">
        <v>0</v>
      </c>
      <c r="AB1687" t="s">
        <v>7</v>
      </c>
      <c r="AC1687" t="s">
        <v>105</v>
      </c>
      <c r="AD1687" t="s">
        <v>462</v>
      </c>
      <c r="AE1687">
        <v>0</v>
      </c>
      <c r="AF1687">
        <v>0</v>
      </c>
      <c r="AG1687">
        <v>0</v>
      </c>
      <c r="AH1687" t="s">
        <v>21</v>
      </c>
      <c r="AI1687">
        <v>0</v>
      </c>
      <c r="AJ1687">
        <v>0</v>
      </c>
      <c r="AK1687">
        <v>0</v>
      </c>
      <c r="AL1687" t="s">
        <v>11</v>
      </c>
      <c r="AM1687" t="s">
        <v>12</v>
      </c>
      <c r="AN1687" t="s">
        <v>41</v>
      </c>
      <c r="AO1687" t="s">
        <v>359</v>
      </c>
      <c r="AP1687" t="s">
        <v>15</v>
      </c>
      <c r="AQ1687">
        <v>0</v>
      </c>
      <c r="AR1687">
        <v>142797</v>
      </c>
      <c r="AS1687" t="s">
        <v>3797</v>
      </c>
    </row>
    <row r="1688" spans="1:45" x14ac:dyDescent="0.25">
      <c r="A1688" t="s">
        <v>357</v>
      </c>
      <c r="B1688" t="s">
        <v>1</v>
      </c>
      <c r="C1688" s="1">
        <v>42922</v>
      </c>
      <c r="D1688" t="s">
        <v>2</v>
      </c>
      <c r="E1688">
        <v>21</v>
      </c>
      <c r="F1688">
        <v>0</v>
      </c>
      <c r="G1688">
        <v>1</v>
      </c>
      <c r="H1688">
        <v>0</v>
      </c>
      <c r="I1688">
        <v>0</v>
      </c>
      <c r="J1688">
        <v>0</v>
      </c>
      <c r="K1688">
        <v>1</v>
      </c>
      <c r="L1688">
        <v>0</v>
      </c>
      <c r="M1688">
        <v>0</v>
      </c>
      <c r="N1688">
        <v>0</v>
      </c>
      <c r="O1688">
        <v>2</v>
      </c>
      <c r="P1688">
        <v>2</v>
      </c>
      <c r="Q1688" t="s">
        <v>462</v>
      </c>
      <c r="R1688" t="s">
        <v>7</v>
      </c>
      <c r="S1688" t="s">
        <v>7</v>
      </c>
      <c r="T1688" t="s">
        <v>9</v>
      </c>
      <c r="U1688">
        <v>0</v>
      </c>
      <c r="V1688">
        <v>0</v>
      </c>
      <c r="W1688">
        <v>0</v>
      </c>
      <c r="X1688" t="s">
        <v>5</v>
      </c>
      <c r="Y1688" t="s">
        <v>10</v>
      </c>
      <c r="Z1688">
        <v>0</v>
      </c>
      <c r="AA1688">
        <v>0</v>
      </c>
      <c r="AB1688" t="s">
        <v>7</v>
      </c>
      <c r="AC1688" t="s">
        <v>105</v>
      </c>
      <c r="AD1688" t="s">
        <v>462</v>
      </c>
      <c r="AE1688">
        <v>0</v>
      </c>
      <c r="AF1688">
        <v>0</v>
      </c>
      <c r="AG1688">
        <v>0</v>
      </c>
      <c r="AH1688" t="s">
        <v>21</v>
      </c>
      <c r="AI1688">
        <v>0</v>
      </c>
      <c r="AJ1688">
        <v>0</v>
      </c>
      <c r="AK1688">
        <v>0</v>
      </c>
      <c r="AL1688" t="s">
        <v>11</v>
      </c>
      <c r="AM1688" t="s">
        <v>12</v>
      </c>
      <c r="AN1688" t="s">
        <v>41</v>
      </c>
      <c r="AO1688" t="s">
        <v>359</v>
      </c>
      <c r="AP1688" t="s">
        <v>15</v>
      </c>
      <c r="AQ1688" t="s">
        <v>47</v>
      </c>
      <c r="AR1688">
        <v>142800</v>
      </c>
      <c r="AS1688" t="s">
        <v>3798</v>
      </c>
    </row>
    <row r="1689" spans="1:45" x14ac:dyDescent="0.25">
      <c r="A1689" t="s">
        <v>357</v>
      </c>
      <c r="B1689" t="s">
        <v>1</v>
      </c>
      <c r="C1689" s="1">
        <v>42922</v>
      </c>
      <c r="D1689" t="s">
        <v>2</v>
      </c>
      <c r="E1689">
        <v>26</v>
      </c>
      <c r="F1689">
        <v>0</v>
      </c>
      <c r="G1689">
        <v>0</v>
      </c>
      <c r="H1689">
        <v>0</v>
      </c>
      <c r="I1689">
        <v>0</v>
      </c>
      <c r="J1689">
        <v>1</v>
      </c>
      <c r="K1689">
        <v>1</v>
      </c>
      <c r="L1689">
        <v>0</v>
      </c>
      <c r="M1689">
        <v>0</v>
      </c>
      <c r="N1689">
        <v>1</v>
      </c>
      <c r="O1689">
        <v>1</v>
      </c>
      <c r="P1689">
        <v>2</v>
      </c>
      <c r="Q1689" t="s">
        <v>462</v>
      </c>
      <c r="R1689" t="s">
        <v>7</v>
      </c>
      <c r="S1689" t="s">
        <v>7</v>
      </c>
      <c r="T1689" t="s">
        <v>9</v>
      </c>
      <c r="U1689">
        <v>0</v>
      </c>
      <c r="V1689">
        <v>0</v>
      </c>
      <c r="W1689">
        <v>0</v>
      </c>
      <c r="X1689" t="s">
        <v>5</v>
      </c>
      <c r="Y1689" t="s">
        <v>10</v>
      </c>
      <c r="Z1689">
        <v>0</v>
      </c>
      <c r="AA1689">
        <v>0</v>
      </c>
      <c r="AB1689" t="s">
        <v>7</v>
      </c>
      <c r="AC1689" t="s">
        <v>105</v>
      </c>
      <c r="AD1689" t="s">
        <v>462</v>
      </c>
      <c r="AE1689">
        <v>0</v>
      </c>
      <c r="AF1689">
        <v>0</v>
      </c>
      <c r="AG1689">
        <v>0</v>
      </c>
      <c r="AH1689" t="s">
        <v>21</v>
      </c>
      <c r="AI1689">
        <v>0</v>
      </c>
      <c r="AJ1689">
        <v>0</v>
      </c>
      <c r="AK1689">
        <v>0</v>
      </c>
      <c r="AL1689" t="s">
        <v>11</v>
      </c>
      <c r="AM1689" t="s">
        <v>12</v>
      </c>
      <c r="AN1689" t="s">
        <v>41</v>
      </c>
      <c r="AO1689" t="s">
        <v>359</v>
      </c>
      <c r="AP1689" t="s">
        <v>15</v>
      </c>
      <c r="AQ1689">
        <v>0</v>
      </c>
      <c r="AR1689">
        <v>142801</v>
      </c>
      <c r="AS1689" t="s">
        <v>3799</v>
      </c>
    </row>
    <row r="1690" spans="1:45" x14ac:dyDescent="0.25">
      <c r="A1690" t="s">
        <v>357</v>
      </c>
      <c r="B1690" t="s">
        <v>1</v>
      </c>
      <c r="C1690" s="1">
        <v>42922</v>
      </c>
      <c r="D1690" t="s">
        <v>35</v>
      </c>
      <c r="E1690">
        <v>35</v>
      </c>
      <c r="F1690">
        <v>0</v>
      </c>
      <c r="G1690">
        <v>0</v>
      </c>
      <c r="H1690">
        <v>0</v>
      </c>
      <c r="I1690">
        <v>0</v>
      </c>
      <c r="J1690">
        <v>3</v>
      </c>
      <c r="K1690">
        <v>0</v>
      </c>
      <c r="L1690">
        <v>0</v>
      </c>
      <c r="M1690">
        <v>0</v>
      </c>
      <c r="N1690">
        <v>3</v>
      </c>
      <c r="O1690">
        <v>0</v>
      </c>
      <c r="P1690">
        <v>3</v>
      </c>
      <c r="Q1690" t="s">
        <v>462</v>
      </c>
      <c r="R1690" t="s">
        <v>7</v>
      </c>
      <c r="S1690" t="s">
        <v>7</v>
      </c>
      <c r="T1690" t="s">
        <v>9</v>
      </c>
      <c r="U1690">
        <v>0</v>
      </c>
      <c r="V1690">
        <v>0</v>
      </c>
      <c r="W1690">
        <v>0</v>
      </c>
      <c r="X1690" t="s">
        <v>5</v>
      </c>
      <c r="Y1690" t="s">
        <v>10</v>
      </c>
      <c r="Z1690">
        <v>0</v>
      </c>
      <c r="AA1690">
        <v>0</v>
      </c>
      <c r="AB1690" t="s">
        <v>7</v>
      </c>
      <c r="AC1690" t="s">
        <v>105</v>
      </c>
      <c r="AD1690" t="s">
        <v>462</v>
      </c>
      <c r="AE1690">
        <v>0</v>
      </c>
      <c r="AF1690">
        <v>0</v>
      </c>
      <c r="AG1690">
        <v>0</v>
      </c>
      <c r="AH1690" t="s">
        <v>21</v>
      </c>
      <c r="AI1690">
        <v>0</v>
      </c>
      <c r="AJ1690">
        <v>0</v>
      </c>
      <c r="AK1690">
        <v>0</v>
      </c>
      <c r="AL1690" t="s">
        <v>11</v>
      </c>
      <c r="AM1690" t="s">
        <v>12</v>
      </c>
      <c r="AN1690" t="s">
        <v>41</v>
      </c>
      <c r="AO1690" t="s">
        <v>359</v>
      </c>
      <c r="AP1690" t="s">
        <v>15</v>
      </c>
      <c r="AQ1690">
        <v>0</v>
      </c>
      <c r="AR1690">
        <v>142832</v>
      </c>
      <c r="AS1690" t="s">
        <v>3800</v>
      </c>
    </row>
    <row r="1691" spans="1:45" x14ac:dyDescent="0.25">
      <c r="A1691" t="s">
        <v>828</v>
      </c>
      <c r="B1691" t="s">
        <v>1134</v>
      </c>
      <c r="C1691" s="1">
        <v>42922</v>
      </c>
      <c r="D1691" t="s">
        <v>2</v>
      </c>
      <c r="E1691">
        <v>25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1</v>
      </c>
      <c r="L1691">
        <v>0</v>
      </c>
      <c r="M1691">
        <v>0</v>
      </c>
      <c r="N1691">
        <v>0</v>
      </c>
      <c r="O1691">
        <v>1</v>
      </c>
      <c r="P1691">
        <v>1</v>
      </c>
      <c r="Q1691" t="s">
        <v>667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 t="s">
        <v>7</v>
      </c>
      <c r="AC1691" t="s">
        <v>105</v>
      </c>
      <c r="AD1691" t="s">
        <v>667</v>
      </c>
      <c r="AE1691" t="s">
        <v>1705</v>
      </c>
      <c r="AF1691">
        <v>0</v>
      </c>
      <c r="AG1691" t="s">
        <v>1705</v>
      </c>
      <c r="AH1691" t="s">
        <v>21</v>
      </c>
      <c r="AI1691">
        <v>0</v>
      </c>
      <c r="AJ1691">
        <v>0</v>
      </c>
      <c r="AK1691">
        <v>0</v>
      </c>
      <c r="AL1691" t="s">
        <v>154</v>
      </c>
      <c r="AM1691" t="s">
        <v>40</v>
      </c>
      <c r="AN1691" t="s">
        <v>41</v>
      </c>
      <c r="AO1691" t="s">
        <v>830</v>
      </c>
      <c r="AP1691">
        <v>0</v>
      </c>
      <c r="AQ1691" t="s">
        <v>91</v>
      </c>
      <c r="AR1691">
        <v>142833</v>
      </c>
      <c r="AS1691" t="s">
        <v>3801</v>
      </c>
    </row>
    <row r="1692" spans="1:45" x14ac:dyDescent="0.25">
      <c r="A1692" t="s">
        <v>828</v>
      </c>
      <c r="B1692" t="s">
        <v>1134</v>
      </c>
      <c r="C1692" s="1">
        <v>42922</v>
      </c>
      <c r="D1692" t="s">
        <v>2</v>
      </c>
      <c r="E1692">
        <v>22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1</v>
      </c>
      <c r="L1692">
        <v>0</v>
      </c>
      <c r="M1692">
        <v>0</v>
      </c>
      <c r="N1692">
        <v>0</v>
      </c>
      <c r="O1692">
        <v>1</v>
      </c>
      <c r="P1692">
        <v>1</v>
      </c>
      <c r="Q1692" t="s">
        <v>3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 t="s">
        <v>7</v>
      </c>
      <c r="AC1692" t="s">
        <v>105</v>
      </c>
      <c r="AD1692" t="s">
        <v>3</v>
      </c>
      <c r="AE1692" t="s">
        <v>1665</v>
      </c>
      <c r="AF1692">
        <v>0</v>
      </c>
      <c r="AG1692" t="s">
        <v>1665</v>
      </c>
      <c r="AH1692" t="s">
        <v>21</v>
      </c>
      <c r="AI1692">
        <v>0</v>
      </c>
      <c r="AJ1692">
        <v>0</v>
      </c>
      <c r="AK1692">
        <v>0</v>
      </c>
      <c r="AL1692" t="s">
        <v>154</v>
      </c>
      <c r="AM1692" t="s">
        <v>12</v>
      </c>
      <c r="AN1692" t="s">
        <v>41</v>
      </c>
      <c r="AO1692" t="s">
        <v>830</v>
      </c>
      <c r="AP1692">
        <v>0</v>
      </c>
      <c r="AQ1692">
        <v>0</v>
      </c>
      <c r="AR1692">
        <v>142836</v>
      </c>
      <c r="AS1692" t="s">
        <v>3802</v>
      </c>
    </row>
    <row r="1693" spans="1:45" x14ac:dyDescent="0.25">
      <c r="A1693" t="s">
        <v>828</v>
      </c>
      <c r="B1693" t="s">
        <v>1134</v>
      </c>
      <c r="C1693" s="1">
        <v>42922</v>
      </c>
      <c r="D1693" t="s">
        <v>2</v>
      </c>
      <c r="E1693">
        <v>34</v>
      </c>
      <c r="F1693">
        <v>1</v>
      </c>
      <c r="G1693">
        <v>0</v>
      </c>
      <c r="H1693">
        <v>0</v>
      </c>
      <c r="I1693">
        <v>1</v>
      </c>
      <c r="J1693">
        <v>0</v>
      </c>
      <c r="K1693">
        <v>1</v>
      </c>
      <c r="L1693">
        <v>0</v>
      </c>
      <c r="M1693">
        <v>1</v>
      </c>
      <c r="N1693">
        <v>1</v>
      </c>
      <c r="O1693">
        <v>3</v>
      </c>
      <c r="P1693">
        <v>4</v>
      </c>
      <c r="Q1693" t="s">
        <v>3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 t="s">
        <v>7</v>
      </c>
      <c r="AC1693" t="s">
        <v>105</v>
      </c>
      <c r="AD1693" t="s">
        <v>3</v>
      </c>
      <c r="AE1693" t="s">
        <v>1669</v>
      </c>
      <c r="AF1693">
        <v>0</v>
      </c>
      <c r="AG1693" t="s">
        <v>1669</v>
      </c>
      <c r="AH1693" t="s">
        <v>21</v>
      </c>
      <c r="AI1693">
        <v>0</v>
      </c>
      <c r="AJ1693">
        <v>0</v>
      </c>
      <c r="AK1693">
        <v>0</v>
      </c>
      <c r="AL1693" t="s">
        <v>11</v>
      </c>
      <c r="AM1693" t="s">
        <v>12</v>
      </c>
      <c r="AN1693" t="s">
        <v>41</v>
      </c>
      <c r="AO1693" t="s">
        <v>830</v>
      </c>
      <c r="AP1693">
        <v>0</v>
      </c>
      <c r="AQ1693" t="s">
        <v>47</v>
      </c>
      <c r="AR1693">
        <v>142837</v>
      </c>
      <c r="AS1693" t="s">
        <v>3803</v>
      </c>
    </row>
    <row r="1694" spans="1:45" x14ac:dyDescent="0.25">
      <c r="A1694" t="s">
        <v>828</v>
      </c>
      <c r="B1694" t="s">
        <v>1133</v>
      </c>
      <c r="C1694" s="1">
        <v>42920</v>
      </c>
      <c r="D1694" t="s">
        <v>35</v>
      </c>
      <c r="E1694">
        <v>14</v>
      </c>
      <c r="F1694">
        <v>0</v>
      </c>
      <c r="G1694">
        <v>0</v>
      </c>
      <c r="H1694">
        <v>1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1</v>
      </c>
      <c r="O1694">
        <v>0</v>
      </c>
      <c r="P1694">
        <v>1</v>
      </c>
      <c r="Q1694" t="s">
        <v>3</v>
      </c>
      <c r="R1694" t="s">
        <v>7</v>
      </c>
      <c r="S1694" t="s">
        <v>105</v>
      </c>
      <c r="T1694" t="s">
        <v>3</v>
      </c>
      <c r="U1694" t="s">
        <v>1670</v>
      </c>
      <c r="V1694">
        <v>0</v>
      </c>
      <c r="W1694" t="s">
        <v>3140</v>
      </c>
      <c r="X1694" t="s">
        <v>21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 t="s">
        <v>11</v>
      </c>
      <c r="AM1694" t="s">
        <v>71</v>
      </c>
      <c r="AN1694" t="s">
        <v>41</v>
      </c>
      <c r="AO1694" t="s">
        <v>830</v>
      </c>
      <c r="AP1694">
        <v>0</v>
      </c>
      <c r="AQ1694" t="s">
        <v>730</v>
      </c>
      <c r="AR1694">
        <v>142838</v>
      </c>
      <c r="AS1694" t="s">
        <v>3804</v>
      </c>
    </row>
    <row r="1695" spans="1:45" x14ac:dyDescent="0.25">
      <c r="A1695" t="s">
        <v>828</v>
      </c>
      <c r="B1695" t="s">
        <v>1133</v>
      </c>
      <c r="C1695" s="1">
        <v>42920</v>
      </c>
      <c r="D1695" t="s">
        <v>35</v>
      </c>
      <c r="E1695">
        <v>15</v>
      </c>
      <c r="F1695">
        <v>0</v>
      </c>
      <c r="G1695">
        <v>0</v>
      </c>
      <c r="H1695">
        <v>1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1</v>
      </c>
      <c r="O1695">
        <v>0</v>
      </c>
      <c r="P1695">
        <v>1</v>
      </c>
      <c r="Q1695" t="s">
        <v>3</v>
      </c>
      <c r="R1695" t="s">
        <v>7</v>
      </c>
      <c r="S1695" t="s">
        <v>105</v>
      </c>
      <c r="T1695" t="s">
        <v>3</v>
      </c>
      <c r="U1695" t="s">
        <v>1670</v>
      </c>
      <c r="V1695">
        <v>0</v>
      </c>
      <c r="W1695" t="s">
        <v>3140</v>
      </c>
      <c r="X1695" t="s">
        <v>21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 t="s">
        <v>11</v>
      </c>
      <c r="AM1695" t="s">
        <v>71</v>
      </c>
      <c r="AN1695" t="s">
        <v>41</v>
      </c>
      <c r="AO1695" t="s">
        <v>830</v>
      </c>
      <c r="AP1695">
        <v>0</v>
      </c>
      <c r="AQ1695" t="s">
        <v>730</v>
      </c>
      <c r="AR1695">
        <v>142839</v>
      </c>
      <c r="AS1695" t="s">
        <v>3805</v>
      </c>
    </row>
    <row r="1696" spans="1:45" x14ac:dyDescent="0.25">
      <c r="A1696" t="s">
        <v>828</v>
      </c>
      <c r="B1696" t="s">
        <v>1134</v>
      </c>
      <c r="C1696" s="1">
        <v>42922</v>
      </c>
      <c r="D1696" t="s">
        <v>2</v>
      </c>
      <c r="E1696">
        <v>30</v>
      </c>
      <c r="F1696">
        <v>0</v>
      </c>
      <c r="G1696">
        <v>1</v>
      </c>
      <c r="H1696">
        <v>0</v>
      </c>
      <c r="I1696">
        <v>0</v>
      </c>
      <c r="J1696">
        <v>1</v>
      </c>
      <c r="K1696">
        <v>1</v>
      </c>
      <c r="L1696">
        <v>0</v>
      </c>
      <c r="M1696">
        <v>0</v>
      </c>
      <c r="N1696">
        <v>1</v>
      </c>
      <c r="O1696">
        <v>2</v>
      </c>
      <c r="P1696">
        <v>3</v>
      </c>
      <c r="Q1696" t="s">
        <v>3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 t="s">
        <v>7</v>
      </c>
      <c r="AC1696" t="s">
        <v>105</v>
      </c>
      <c r="AD1696" t="s">
        <v>3</v>
      </c>
      <c r="AE1696" t="s">
        <v>1664</v>
      </c>
      <c r="AF1696">
        <v>0</v>
      </c>
      <c r="AG1696" t="s">
        <v>1664</v>
      </c>
      <c r="AH1696" t="s">
        <v>21</v>
      </c>
      <c r="AI1696">
        <v>0</v>
      </c>
      <c r="AJ1696">
        <v>0</v>
      </c>
      <c r="AK1696">
        <v>0</v>
      </c>
      <c r="AL1696" t="s">
        <v>11</v>
      </c>
      <c r="AM1696" t="s">
        <v>40</v>
      </c>
      <c r="AN1696" t="s">
        <v>41</v>
      </c>
      <c r="AO1696" t="s">
        <v>830</v>
      </c>
      <c r="AP1696">
        <v>0</v>
      </c>
      <c r="AQ1696" t="s">
        <v>47</v>
      </c>
      <c r="AR1696">
        <v>142840</v>
      </c>
      <c r="AS1696" t="s">
        <v>3806</v>
      </c>
    </row>
    <row r="1697" spans="1:45" x14ac:dyDescent="0.25">
      <c r="A1697" t="s">
        <v>357</v>
      </c>
      <c r="B1697" t="s">
        <v>1</v>
      </c>
      <c r="C1697" s="1">
        <v>42922</v>
      </c>
      <c r="D1697" t="s">
        <v>35</v>
      </c>
      <c r="E1697">
        <v>28</v>
      </c>
      <c r="F1697">
        <v>0</v>
      </c>
      <c r="G1697">
        <v>0</v>
      </c>
      <c r="H1697">
        <v>0</v>
      </c>
      <c r="I1697">
        <v>0</v>
      </c>
      <c r="J1697">
        <v>2</v>
      </c>
      <c r="K1697">
        <v>0</v>
      </c>
      <c r="L1697">
        <v>0</v>
      </c>
      <c r="M1697">
        <v>0</v>
      </c>
      <c r="N1697">
        <v>2</v>
      </c>
      <c r="O1697">
        <v>0</v>
      </c>
      <c r="P1697">
        <v>2</v>
      </c>
      <c r="Q1697" t="s">
        <v>462</v>
      </c>
      <c r="R1697" t="s">
        <v>7</v>
      </c>
      <c r="S1697" t="s">
        <v>7</v>
      </c>
      <c r="T1697" t="s">
        <v>9</v>
      </c>
      <c r="U1697">
        <v>0</v>
      </c>
      <c r="V1697">
        <v>0</v>
      </c>
      <c r="W1697">
        <v>0</v>
      </c>
      <c r="X1697" t="s">
        <v>5</v>
      </c>
      <c r="Y1697" t="s">
        <v>10</v>
      </c>
      <c r="Z1697">
        <v>0</v>
      </c>
      <c r="AA1697">
        <v>0</v>
      </c>
      <c r="AB1697" t="s">
        <v>7</v>
      </c>
      <c r="AC1697" t="s">
        <v>105</v>
      </c>
      <c r="AD1697" t="s">
        <v>462</v>
      </c>
      <c r="AE1697" t="s">
        <v>1716</v>
      </c>
      <c r="AF1697">
        <v>0</v>
      </c>
      <c r="AG1697">
        <v>0</v>
      </c>
      <c r="AH1697" t="s">
        <v>21</v>
      </c>
      <c r="AI1697">
        <v>0</v>
      </c>
      <c r="AJ1697">
        <v>0</v>
      </c>
      <c r="AK1697">
        <v>0</v>
      </c>
      <c r="AL1697" t="s">
        <v>11</v>
      </c>
      <c r="AM1697" t="s">
        <v>12</v>
      </c>
      <c r="AN1697" t="s">
        <v>41</v>
      </c>
      <c r="AO1697" t="s">
        <v>359</v>
      </c>
      <c r="AP1697" t="s">
        <v>15</v>
      </c>
      <c r="AQ1697">
        <v>0</v>
      </c>
      <c r="AR1697">
        <v>142841</v>
      </c>
      <c r="AS1697" t="s">
        <v>3807</v>
      </c>
    </row>
    <row r="1698" spans="1:45" x14ac:dyDescent="0.25">
      <c r="A1698" t="s">
        <v>828</v>
      </c>
      <c r="B1698" t="s">
        <v>1133</v>
      </c>
      <c r="C1698" s="1">
        <v>42920</v>
      </c>
      <c r="D1698" t="s">
        <v>2</v>
      </c>
      <c r="E1698">
        <v>15</v>
      </c>
      <c r="F1698">
        <v>0</v>
      </c>
      <c r="G1698">
        <v>0</v>
      </c>
      <c r="H1698">
        <v>0</v>
      </c>
      <c r="I1698">
        <v>1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1</v>
      </c>
      <c r="P1698">
        <v>1</v>
      </c>
      <c r="Q1698" t="s">
        <v>723</v>
      </c>
      <c r="R1698" t="s">
        <v>7</v>
      </c>
      <c r="S1698" t="s">
        <v>105</v>
      </c>
      <c r="T1698" t="s">
        <v>723</v>
      </c>
      <c r="U1698" t="s">
        <v>1687</v>
      </c>
      <c r="V1698">
        <v>0</v>
      </c>
      <c r="W1698" t="s">
        <v>1687</v>
      </c>
      <c r="X1698" t="s">
        <v>21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 t="s">
        <v>11</v>
      </c>
      <c r="AM1698" t="s">
        <v>22</v>
      </c>
      <c r="AN1698" t="s">
        <v>41</v>
      </c>
      <c r="AO1698" t="s">
        <v>830</v>
      </c>
      <c r="AP1698">
        <v>0</v>
      </c>
      <c r="AQ1698" t="s">
        <v>730</v>
      </c>
      <c r="AR1698">
        <v>142842</v>
      </c>
      <c r="AS1698" t="s">
        <v>3808</v>
      </c>
    </row>
    <row r="1699" spans="1:45" x14ac:dyDescent="0.25">
      <c r="A1699" t="s">
        <v>828</v>
      </c>
      <c r="B1699" t="s">
        <v>1134</v>
      </c>
      <c r="C1699" s="1">
        <v>42922</v>
      </c>
      <c r="D1699" t="s">
        <v>2</v>
      </c>
      <c r="E1699">
        <v>63</v>
      </c>
      <c r="F1699">
        <v>0</v>
      </c>
      <c r="G1699">
        <v>0</v>
      </c>
      <c r="H1699">
        <v>0</v>
      </c>
      <c r="I1699">
        <v>1</v>
      </c>
      <c r="J1699">
        <v>0</v>
      </c>
      <c r="K1699">
        <v>0</v>
      </c>
      <c r="L1699">
        <v>0</v>
      </c>
      <c r="M1699">
        <v>1</v>
      </c>
      <c r="N1699">
        <v>0</v>
      </c>
      <c r="O1699">
        <v>2</v>
      </c>
      <c r="P1699">
        <v>2</v>
      </c>
      <c r="Q1699" t="s">
        <v>667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 t="s">
        <v>7</v>
      </c>
      <c r="AC1699" t="s">
        <v>105</v>
      </c>
      <c r="AD1699" t="s">
        <v>667</v>
      </c>
      <c r="AE1699" t="s">
        <v>1705</v>
      </c>
      <c r="AF1699">
        <v>0</v>
      </c>
      <c r="AG1699" t="s">
        <v>1705</v>
      </c>
      <c r="AH1699" t="s">
        <v>21</v>
      </c>
      <c r="AI1699">
        <v>0</v>
      </c>
      <c r="AJ1699">
        <v>0</v>
      </c>
      <c r="AK1699">
        <v>0</v>
      </c>
      <c r="AL1699" t="s">
        <v>154</v>
      </c>
      <c r="AM1699" t="s">
        <v>40</v>
      </c>
      <c r="AN1699" t="s">
        <v>41</v>
      </c>
      <c r="AO1699" t="s">
        <v>830</v>
      </c>
      <c r="AP1699">
        <v>0</v>
      </c>
      <c r="AQ1699">
        <v>0</v>
      </c>
      <c r="AR1699">
        <v>142843</v>
      </c>
      <c r="AS1699" t="s">
        <v>3809</v>
      </c>
    </row>
    <row r="1700" spans="1:45" x14ac:dyDescent="0.25">
      <c r="A1700" t="s">
        <v>357</v>
      </c>
      <c r="B1700" t="s">
        <v>1</v>
      </c>
      <c r="C1700" s="1">
        <v>42922</v>
      </c>
      <c r="D1700" t="s">
        <v>2</v>
      </c>
      <c r="E1700">
        <v>38</v>
      </c>
      <c r="F1700">
        <v>0</v>
      </c>
      <c r="G1700">
        <v>0</v>
      </c>
      <c r="H1700">
        <v>3</v>
      </c>
      <c r="I1700">
        <v>0</v>
      </c>
      <c r="J1700">
        <v>0</v>
      </c>
      <c r="K1700">
        <v>1</v>
      </c>
      <c r="L1700">
        <v>0</v>
      </c>
      <c r="M1700">
        <v>1</v>
      </c>
      <c r="N1700">
        <v>3</v>
      </c>
      <c r="O1700">
        <v>2</v>
      </c>
      <c r="P1700">
        <v>5</v>
      </c>
      <c r="Q1700" t="s">
        <v>125</v>
      </c>
      <c r="R1700" t="s">
        <v>327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 t="s">
        <v>5</v>
      </c>
      <c r="AA1700" t="s">
        <v>328</v>
      </c>
      <c r="AB1700" t="s">
        <v>7</v>
      </c>
      <c r="AC1700" t="s">
        <v>105</v>
      </c>
      <c r="AD1700" t="s">
        <v>462</v>
      </c>
      <c r="AE1700" t="s">
        <v>463</v>
      </c>
      <c r="AF1700">
        <v>0</v>
      </c>
      <c r="AG1700">
        <v>0</v>
      </c>
      <c r="AH1700" t="s">
        <v>21</v>
      </c>
      <c r="AI1700">
        <v>0</v>
      </c>
      <c r="AJ1700">
        <v>0</v>
      </c>
      <c r="AK1700">
        <v>0</v>
      </c>
      <c r="AL1700" t="s">
        <v>11</v>
      </c>
      <c r="AM1700" t="s">
        <v>49</v>
      </c>
      <c r="AN1700" t="s">
        <v>41</v>
      </c>
      <c r="AO1700" t="s">
        <v>359</v>
      </c>
      <c r="AP1700" t="s">
        <v>15</v>
      </c>
      <c r="AQ1700" t="s">
        <v>29</v>
      </c>
      <c r="AR1700">
        <v>142844</v>
      </c>
      <c r="AS1700" t="s">
        <v>3810</v>
      </c>
    </row>
    <row r="1701" spans="1:45" x14ac:dyDescent="0.25">
      <c r="A1701" t="s">
        <v>828</v>
      </c>
      <c r="B1701" t="s">
        <v>1133</v>
      </c>
      <c r="C1701" s="1">
        <v>42920</v>
      </c>
      <c r="D1701" t="s">
        <v>35</v>
      </c>
      <c r="E1701">
        <v>20</v>
      </c>
      <c r="F1701">
        <v>0</v>
      </c>
      <c r="G1701">
        <v>0</v>
      </c>
      <c r="H1701">
        <v>0</v>
      </c>
      <c r="I1701">
        <v>0</v>
      </c>
      <c r="J1701">
        <v>1</v>
      </c>
      <c r="K1701">
        <v>0</v>
      </c>
      <c r="L1701">
        <v>0</v>
      </c>
      <c r="M1701">
        <v>0</v>
      </c>
      <c r="N1701">
        <v>1</v>
      </c>
      <c r="O1701">
        <v>0</v>
      </c>
      <c r="P1701">
        <v>1</v>
      </c>
      <c r="Q1701" t="s">
        <v>3</v>
      </c>
      <c r="R1701" t="s">
        <v>7</v>
      </c>
      <c r="S1701" t="s">
        <v>105</v>
      </c>
      <c r="T1701" t="s">
        <v>3</v>
      </c>
      <c r="U1701" t="s">
        <v>1664</v>
      </c>
      <c r="V1701">
        <v>0</v>
      </c>
      <c r="W1701" t="s">
        <v>1664</v>
      </c>
      <c r="X1701" t="s">
        <v>21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 t="s">
        <v>11</v>
      </c>
      <c r="AM1701" t="s">
        <v>71</v>
      </c>
      <c r="AN1701" t="s">
        <v>41</v>
      </c>
      <c r="AO1701" t="s">
        <v>830</v>
      </c>
      <c r="AP1701">
        <v>0</v>
      </c>
      <c r="AQ1701">
        <v>0</v>
      </c>
      <c r="AR1701">
        <v>142845</v>
      </c>
      <c r="AS1701" t="s">
        <v>3811</v>
      </c>
    </row>
    <row r="1702" spans="1:45" x14ac:dyDescent="0.25">
      <c r="A1702" t="s">
        <v>828</v>
      </c>
      <c r="B1702" t="s">
        <v>1133</v>
      </c>
      <c r="C1702" s="1">
        <v>42920</v>
      </c>
      <c r="D1702" t="s">
        <v>2</v>
      </c>
      <c r="E1702">
        <v>20</v>
      </c>
      <c r="F1702">
        <v>1</v>
      </c>
      <c r="G1702">
        <v>0</v>
      </c>
      <c r="H1702">
        <v>0</v>
      </c>
      <c r="I1702">
        <v>0</v>
      </c>
      <c r="J1702">
        <v>0</v>
      </c>
      <c r="K1702">
        <v>1</v>
      </c>
      <c r="L1702">
        <v>0</v>
      </c>
      <c r="M1702">
        <v>0</v>
      </c>
      <c r="N1702">
        <v>1</v>
      </c>
      <c r="O1702">
        <v>1</v>
      </c>
      <c r="P1702">
        <v>2</v>
      </c>
      <c r="Q1702" t="s">
        <v>129</v>
      </c>
      <c r="R1702" t="s">
        <v>7</v>
      </c>
      <c r="S1702" t="s">
        <v>44</v>
      </c>
      <c r="T1702" t="s">
        <v>129</v>
      </c>
      <c r="U1702" t="s">
        <v>829</v>
      </c>
      <c r="V1702">
        <v>0</v>
      </c>
      <c r="W1702" t="s">
        <v>3374</v>
      </c>
      <c r="X1702" t="s">
        <v>21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 t="s">
        <v>11</v>
      </c>
      <c r="AM1702" t="s">
        <v>26</v>
      </c>
      <c r="AN1702" t="s">
        <v>41</v>
      </c>
      <c r="AO1702" t="s">
        <v>359</v>
      </c>
      <c r="AP1702" t="s">
        <v>28</v>
      </c>
      <c r="AQ1702">
        <v>0</v>
      </c>
      <c r="AR1702">
        <v>142846</v>
      </c>
      <c r="AS1702" t="s">
        <v>3812</v>
      </c>
    </row>
    <row r="1703" spans="1:45" x14ac:dyDescent="0.25">
      <c r="A1703" t="s">
        <v>828</v>
      </c>
      <c r="B1703" t="s">
        <v>1133</v>
      </c>
      <c r="C1703" s="1">
        <v>42920</v>
      </c>
      <c r="D1703" t="s">
        <v>2</v>
      </c>
      <c r="E1703">
        <v>19</v>
      </c>
      <c r="F1703">
        <v>1</v>
      </c>
      <c r="G1703">
        <v>0</v>
      </c>
      <c r="H1703">
        <v>0</v>
      </c>
      <c r="I1703">
        <v>0</v>
      </c>
      <c r="J1703">
        <v>0</v>
      </c>
      <c r="K1703">
        <v>1</v>
      </c>
      <c r="L1703">
        <v>0</v>
      </c>
      <c r="M1703">
        <v>0</v>
      </c>
      <c r="N1703">
        <v>1</v>
      </c>
      <c r="O1703">
        <v>1</v>
      </c>
      <c r="P1703">
        <v>2</v>
      </c>
      <c r="Q1703" t="s">
        <v>916</v>
      </c>
      <c r="R1703" t="s">
        <v>7</v>
      </c>
      <c r="S1703" t="s">
        <v>105</v>
      </c>
      <c r="T1703" t="s">
        <v>916</v>
      </c>
      <c r="U1703" t="s">
        <v>1708</v>
      </c>
      <c r="V1703">
        <v>0</v>
      </c>
      <c r="W1703" t="s">
        <v>1708</v>
      </c>
      <c r="X1703" t="s">
        <v>21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 t="s">
        <v>11</v>
      </c>
      <c r="AM1703" t="s">
        <v>26</v>
      </c>
      <c r="AN1703" t="s">
        <v>41</v>
      </c>
      <c r="AO1703" t="s">
        <v>830</v>
      </c>
      <c r="AP1703">
        <v>0</v>
      </c>
      <c r="AQ1703" t="s">
        <v>91</v>
      </c>
      <c r="AR1703">
        <v>142847</v>
      </c>
      <c r="AS1703" t="s">
        <v>3813</v>
      </c>
    </row>
    <row r="1704" spans="1:45" x14ac:dyDescent="0.25">
      <c r="A1704" t="s">
        <v>828</v>
      </c>
      <c r="B1704" t="s">
        <v>1134</v>
      </c>
      <c r="C1704" s="1">
        <v>42922</v>
      </c>
      <c r="D1704" t="s">
        <v>2</v>
      </c>
      <c r="E1704">
        <v>36</v>
      </c>
      <c r="F1704">
        <v>0</v>
      </c>
      <c r="G1704">
        <v>0</v>
      </c>
      <c r="H1704">
        <v>0</v>
      </c>
      <c r="I1704">
        <v>1</v>
      </c>
      <c r="J1704">
        <v>0</v>
      </c>
      <c r="K1704">
        <v>1</v>
      </c>
      <c r="L1704">
        <v>0</v>
      </c>
      <c r="M1704">
        <v>0</v>
      </c>
      <c r="N1704">
        <v>0</v>
      </c>
      <c r="O1704">
        <v>2</v>
      </c>
      <c r="P1704">
        <v>2</v>
      </c>
      <c r="Q1704" t="s">
        <v>3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 t="s">
        <v>7</v>
      </c>
      <c r="AC1704" t="s">
        <v>105</v>
      </c>
      <c r="AD1704" t="s">
        <v>3</v>
      </c>
      <c r="AE1704" t="s">
        <v>1665</v>
      </c>
      <c r="AF1704">
        <v>0</v>
      </c>
      <c r="AG1704" t="s">
        <v>1665</v>
      </c>
      <c r="AH1704" t="s">
        <v>21</v>
      </c>
      <c r="AI1704">
        <v>0</v>
      </c>
      <c r="AJ1704">
        <v>0</v>
      </c>
      <c r="AK1704">
        <v>0</v>
      </c>
      <c r="AL1704" t="s">
        <v>154</v>
      </c>
      <c r="AM1704" t="s">
        <v>40</v>
      </c>
      <c r="AN1704" t="s">
        <v>41</v>
      </c>
      <c r="AO1704" t="s">
        <v>830</v>
      </c>
      <c r="AP1704">
        <v>0</v>
      </c>
      <c r="AQ1704">
        <v>0</v>
      </c>
      <c r="AR1704">
        <v>142848</v>
      </c>
      <c r="AS1704" t="s">
        <v>3814</v>
      </c>
    </row>
    <row r="1705" spans="1:45" x14ac:dyDescent="0.25">
      <c r="A1705" t="s">
        <v>828</v>
      </c>
      <c r="B1705" t="s">
        <v>1134</v>
      </c>
      <c r="C1705" s="1">
        <v>42922</v>
      </c>
      <c r="D1705" t="s">
        <v>2</v>
      </c>
      <c r="E1705">
        <v>28</v>
      </c>
      <c r="F1705">
        <v>1</v>
      </c>
      <c r="G1705">
        <v>0</v>
      </c>
      <c r="H1705">
        <v>0</v>
      </c>
      <c r="I1705">
        <v>0</v>
      </c>
      <c r="J1705">
        <v>0</v>
      </c>
      <c r="K1705">
        <v>1</v>
      </c>
      <c r="L1705">
        <v>0</v>
      </c>
      <c r="M1705">
        <v>0</v>
      </c>
      <c r="N1705">
        <v>1</v>
      </c>
      <c r="O1705">
        <v>1</v>
      </c>
      <c r="P1705">
        <v>2</v>
      </c>
      <c r="Q1705" t="s">
        <v>667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 t="s">
        <v>7</v>
      </c>
      <c r="AC1705" t="s">
        <v>105</v>
      </c>
      <c r="AD1705" t="s">
        <v>667</v>
      </c>
      <c r="AE1705" t="s">
        <v>1705</v>
      </c>
      <c r="AF1705">
        <v>0</v>
      </c>
      <c r="AG1705" t="s">
        <v>1705</v>
      </c>
      <c r="AH1705" t="s">
        <v>21</v>
      </c>
      <c r="AI1705">
        <v>0</v>
      </c>
      <c r="AJ1705">
        <v>0</v>
      </c>
      <c r="AK1705">
        <v>0</v>
      </c>
      <c r="AL1705" t="s">
        <v>154</v>
      </c>
      <c r="AM1705" t="s">
        <v>40</v>
      </c>
      <c r="AN1705" t="s">
        <v>41</v>
      </c>
      <c r="AO1705" t="s">
        <v>830</v>
      </c>
      <c r="AP1705">
        <v>0</v>
      </c>
      <c r="AQ1705">
        <v>0</v>
      </c>
      <c r="AR1705">
        <v>142849</v>
      </c>
      <c r="AS1705" t="s">
        <v>3815</v>
      </c>
    </row>
    <row r="1706" spans="1:45" x14ac:dyDescent="0.25">
      <c r="A1706" t="s">
        <v>828</v>
      </c>
      <c r="B1706" t="s">
        <v>1134</v>
      </c>
      <c r="C1706" s="1">
        <v>42922</v>
      </c>
      <c r="D1706" t="s">
        <v>2</v>
      </c>
      <c r="E1706">
        <v>60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1</v>
      </c>
      <c r="N1706">
        <v>0</v>
      </c>
      <c r="O1706">
        <v>1</v>
      </c>
      <c r="P1706">
        <v>1</v>
      </c>
      <c r="Q1706" t="s">
        <v>3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 t="s">
        <v>7</v>
      </c>
      <c r="AC1706" t="s">
        <v>105</v>
      </c>
      <c r="AD1706" t="s">
        <v>3</v>
      </c>
      <c r="AE1706" t="s">
        <v>3</v>
      </c>
      <c r="AF1706">
        <v>0</v>
      </c>
      <c r="AG1706" t="s">
        <v>1691</v>
      </c>
      <c r="AH1706" t="s">
        <v>21</v>
      </c>
      <c r="AI1706">
        <v>0</v>
      </c>
      <c r="AJ1706">
        <v>0</v>
      </c>
      <c r="AK1706">
        <v>0</v>
      </c>
      <c r="AL1706" t="s">
        <v>154</v>
      </c>
      <c r="AM1706" t="s">
        <v>40</v>
      </c>
      <c r="AN1706" t="s">
        <v>41</v>
      </c>
      <c r="AO1706" t="s">
        <v>830</v>
      </c>
      <c r="AP1706">
        <v>0</v>
      </c>
      <c r="AQ1706">
        <v>0</v>
      </c>
      <c r="AR1706">
        <v>142850</v>
      </c>
      <c r="AS1706" t="s">
        <v>3816</v>
      </c>
    </row>
    <row r="1707" spans="1:45" x14ac:dyDescent="0.25">
      <c r="A1707" t="s">
        <v>828</v>
      </c>
      <c r="B1707" t="s">
        <v>1133</v>
      </c>
      <c r="C1707" s="1">
        <v>42920</v>
      </c>
      <c r="D1707" t="s">
        <v>35</v>
      </c>
      <c r="E1707">
        <v>17</v>
      </c>
      <c r="F1707">
        <v>0</v>
      </c>
      <c r="G1707">
        <v>0</v>
      </c>
      <c r="H1707">
        <v>1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1</v>
      </c>
      <c r="O1707">
        <v>0</v>
      </c>
      <c r="P1707">
        <v>1</v>
      </c>
      <c r="Q1707" t="s">
        <v>125</v>
      </c>
      <c r="R1707" t="s">
        <v>7</v>
      </c>
      <c r="S1707" t="s">
        <v>105</v>
      </c>
      <c r="T1707" t="s">
        <v>125</v>
      </c>
      <c r="U1707" t="s">
        <v>125</v>
      </c>
      <c r="V1707">
        <v>0</v>
      </c>
      <c r="W1707" t="s">
        <v>3817</v>
      </c>
      <c r="X1707" t="s">
        <v>21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 t="s">
        <v>11</v>
      </c>
      <c r="AM1707" t="s">
        <v>71</v>
      </c>
      <c r="AN1707" t="s">
        <v>41</v>
      </c>
      <c r="AO1707" t="s">
        <v>830</v>
      </c>
      <c r="AP1707">
        <v>0</v>
      </c>
      <c r="AQ1707">
        <v>0</v>
      </c>
      <c r="AR1707">
        <v>142851</v>
      </c>
      <c r="AS1707" t="s">
        <v>3818</v>
      </c>
    </row>
    <row r="1708" spans="1:45" x14ac:dyDescent="0.25">
      <c r="A1708" t="s">
        <v>357</v>
      </c>
      <c r="B1708" t="s">
        <v>1</v>
      </c>
      <c r="C1708" s="1">
        <v>42922</v>
      </c>
      <c r="D1708" t="s">
        <v>2</v>
      </c>
      <c r="E1708">
        <v>40</v>
      </c>
      <c r="F1708">
        <v>0</v>
      </c>
      <c r="G1708">
        <v>0</v>
      </c>
      <c r="H1708">
        <v>2</v>
      </c>
      <c r="I1708">
        <v>0</v>
      </c>
      <c r="J1708">
        <v>0</v>
      </c>
      <c r="K1708">
        <v>1</v>
      </c>
      <c r="L1708">
        <v>0</v>
      </c>
      <c r="M1708">
        <v>0</v>
      </c>
      <c r="N1708">
        <v>2</v>
      </c>
      <c r="O1708">
        <v>1</v>
      </c>
      <c r="P1708">
        <v>3</v>
      </c>
      <c r="Q1708" t="s">
        <v>125</v>
      </c>
      <c r="R1708" t="s">
        <v>7</v>
      </c>
      <c r="S1708" t="s">
        <v>105</v>
      </c>
      <c r="T1708" t="s">
        <v>125</v>
      </c>
      <c r="U1708" t="s">
        <v>838</v>
      </c>
      <c r="V1708">
        <v>0</v>
      </c>
      <c r="W1708">
        <v>0</v>
      </c>
      <c r="X1708" t="s">
        <v>21</v>
      </c>
      <c r="Y1708">
        <v>0</v>
      </c>
      <c r="Z1708">
        <v>0</v>
      </c>
      <c r="AA1708">
        <v>0</v>
      </c>
      <c r="AB1708" t="s">
        <v>7</v>
      </c>
      <c r="AC1708" t="s">
        <v>8</v>
      </c>
      <c r="AD1708" t="s">
        <v>9</v>
      </c>
      <c r="AE1708">
        <v>0</v>
      </c>
      <c r="AF1708">
        <v>0</v>
      </c>
      <c r="AG1708">
        <v>0</v>
      </c>
      <c r="AH1708" t="s">
        <v>5</v>
      </c>
      <c r="AI1708" t="s">
        <v>10</v>
      </c>
      <c r="AJ1708">
        <v>0</v>
      </c>
      <c r="AK1708">
        <v>0</v>
      </c>
      <c r="AL1708" t="s">
        <v>11</v>
      </c>
      <c r="AM1708" t="s">
        <v>49</v>
      </c>
      <c r="AN1708" t="s">
        <v>41</v>
      </c>
      <c r="AO1708" t="s">
        <v>359</v>
      </c>
      <c r="AP1708" t="s">
        <v>15</v>
      </c>
      <c r="AQ1708">
        <v>0</v>
      </c>
      <c r="AR1708">
        <v>142852</v>
      </c>
      <c r="AS1708" t="s">
        <v>3819</v>
      </c>
    </row>
    <row r="1709" spans="1:45" x14ac:dyDescent="0.25">
      <c r="A1709" t="s">
        <v>828</v>
      </c>
      <c r="B1709" t="s">
        <v>1133</v>
      </c>
      <c r="C1709" s="1">
        <v>42921</v>
      </c>
      <c r="D1709" t="s">
        <v>35</v>
      </c>
      <c r="E1709">
        <v>61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1</v>
      </c>
      <c r="M1709">
        <v>0</v>
      </c>
      <c r="N1709">
        <v>1</v>
      </c>
      <c r="O1709">
        <v>0</v>
      </c>
      <c r="P1709">
        <v>1</v>
      </c>
      <c r="Q1709" t="s">
        <v>125</v>
      </c>
      <c r="R1709" t="s">
        <v>7</v>
      </c>
      <c r="S1709" t="s">
        <v>105</v>
      </c>
      <c r="T1709" t="s">
        <v>125</v>
      </c>
      <c r="U1709" t="s">
        <v>307</v>
      </c>
      <c r="V1709">
        <v>0</v>
      </c>
      <c r="W1709" t="s">
        <v>307</v>
      </c>
      <c r="X1709" t="s">
        <v>21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 t="s">
        <v>11</v>
      </c>
      <c r="AM1709" t="s">
        <v>26</v>
      </c>
      <c r="AN1709" t="s">
        <v>41</v>
      </c>
      <c r="AO1709" t="s">
        <v>830</v>
      </c>
      <c r="AP1709">
        <v>0</v>
      </c>
      <c r="AQ1709">
        <v>0</v>
      </c>
      <c r="AR1709">
        <v>142853</v>
      </c>
      <c r="AS1709" t="s">
        <v>3820</v>
      </c>
    </row>
    <row r="1710" spans="1:45" x14ac:dyDescent="0.25">
      <c r="A1710" t="s">
        <v>357</v>
      </c>
      <c r="B1710" t="s">
        <v>1</v>
      </c>
      <c r="C1710" s="1">
        <v>42922</v>
      </c>
      <c r="D1710" t="s">
        <v>2</v>
      </c>
      <c r="E1710">
        <v>35</v>
      </c>
      <c r="F1710">
        <v>0</v>
      </c>
      <c r="G1710">
        <v>0</v>
      </c>
      <c r="H1710">
        <v>1</v>
      </c>
      <c r="I1710">
        <v>1</v>
      </c>
      <c r="J1710">
        <v>0</v>
      </c>
      <c r="K1710">
        <v>1</v>
      </c>
      <c r="L1710">
        <v>0</v>
      </c>
      <c r="M1710">
        <v>0</v>
      </c>
      <c r="N1710">
        <v>1</v>
      </c>
      <c r="O1710">
        <v>2</v>
      </c>
      <c r="P1710">
        <v>3</v>
      </c>
      <c r="Q1710" t="s">
        <v>125</v>
      </c>
      <c r="R1710" t="s">
        <v>7</v>
      </c>
      <c r="S1710" t="s">
        <v>105</v>
      </c>
      <c r="T1710" t="s">
        <v>125</v>
      </c>
      <c r="U1710" t="s">
        <v>125</v>
      </c>
      <c r="V1710">
        <v>0</v>
      </c>
      <c r="W1710">
        <v>0</v>
      </c>
      <c r="X1710" t="s">
        <v>21</v>
      </c>
      <c r="Y1710">
        <v>0</v>
      </c>
      <c r="Z1710">
        <v>0</v>
      </c>
      <c r="AA1710">
        <v>0</v>
      </c>
      <c r="AB1710" t="s">
        <v>7</v>
      </c>
      <c r="AC1710" t="s">
        <v>8</v>
      </c>
      <c r="AD1710" t="s">
        <v>9</v>
      </c>
      <c r="AE1710">
        <v>0</v>
      </c>
      <c r="AF1710">
        <v>0</v>
      </c>
      <c r="AG1710">
        <v>0</v>
      </c>
      <c r="AH1710" t="s">
        <v>5</v>
      </c>
      <c r="AI1710" t="s">
        <v>10</v>
      </c>
      <c r="AJ1710">
        <v>0</v>
      </c>
      <c r="AK1710">
        <v>0</v>
      </c>
      <c r="AL1710" t="s">
        <v>11</v>
      </c>
      <c r="AM1710" t="s">
        <v>49</v>
      </c>
      <c r="AN1710" t="s">
        <v>41</v>
      </c>
      <c r="AO1710" t="s">
        <v>359</v>
      </c>
      <c r="AP1710" t="s">
        <v>15</v>
      </c>
      <c r="AQ1710">
        <v>0</v>
      </c>
      <c r="AR1710">
        <v>142854</v>
      </c>
      <c r="AS1710" t="s">
        <v>3821</v>
      </c>
    </row>
    <row r="1711" spans="1:45" x14ac:dyDescent="0.25">
      <c r="A1711" t="s">
        <v>828</v>
      </c>
      <c r="B1711" t="s">
        <v>1133</v>
      </c>
      <c r="C1711" s="1">
        <v>42921</v>
      </c>
      <c r="D1711" t="s">
        <v>35</v>
      </c>
      <c r="E1711">
        <v>37</v>
      </c>
      <c r="F1711">
        <v>0</v>
      </c>
      <c r="G1711">
        <v>0</v>
      </c>
      <c r="H1711">
        <v>0</v>
      </c>
      <c r="I1711">
        <v>0</v>
      </c>
      <c r="J1711">
        <v>2</v>
      </c>
      <c r="K1711">
        <v>0</v>
      </c>
      <c r="L1711">
        <v>0</v>
      </c>
      <c r="M1711">
        <v>0</v>
      </c>
      <c r="N1711">
        <v>2</v>
      </c>
      <c r="O1711">
        <v>0</v>
      </c>
      <c r="P1711">
        <v>2</v>
      </c>
      <c r="Q1711" t="s">
        <v>199</v>
      </c>
      <c r="R1711" t="s">
        <v>7</v>
      </c>
      <c r="S1711" t="s">
        <v>105</v>
      </c>
      <c r="T1711" t="s">
        <v>199</v>
      </c>
      <c r="U1711" t="s">
        <v>1000</v>
      </c>
      <c r="V1711">
        <v>0</v>
      </c>
      <c r="W1711" t="s">
        <v>199</v>
      </c>
      <c r="X1711" t="s">
        <v>21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 t="s">
        <v>11</v>
      </c>
      <c r="AM1711" t="s">
        <v>26</v>
      </c>
      <c r="AN1711" t="s">
        <v>41</v>
      </c>
      <c r="AO1711" t="s">
        <v>830</v>
      </c>
      <c r="AP1711">
        <v>0</v>
      </c>
      <c r="AQ1711">
        <v>0</v>
      </c>
      <c r="AR1711">
        <v>142855</v>
      </c>
      <c r="AS1711" t="s">
        <v>3822</v>
      </c>
    </row>
    <row r="1712" spans="1:45" x14ac:dyDescent="0.25">
      <c r="A1712" t="s">
        <v>828</v>
      </c>
      <c r="B1712" t="s">
        <v>1134</v>
      </c>
      <c r="C1712" s="1">
        <v>42922</v>
      </c>
      <c r="D1712" t="s">
        <v>2</v>
      </c>
      <c r="E1712">
        <v>32</v>
      </c>
      <c r="F1712">
        <v>1</v>
      </c>
      <c r="G1712">
        <v>0</v>
      </c>
      <c r="H1712">
        <v>0</v>
      </c>
      <c r="I1712">
        <v>0</v>
      </c>
      <c r="J1712">
        <v>0</v>
      </c>
      <c r="K1712">
        <v>1</v>
      </c>
      <c r="L1712">
        <v>1</v>
      </c>
      <c r="M1712">
        <v>0</v>
      </c>
      <c r="N1712">
        <v>2</v>
      </c>
      <c r="O1712">
        <v>1</v>
      </c>
      <c r="P1712">
        <v>3</v>
      </c>
      <c r="Q1712" t="s">
        <v>667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 t="s">
        <v>7</v>
      </c>
      <c r="AC1712" t="s">
        <v>105</v>
      </c>
      <c r="AD1712" t="s">
        <v>667</v>
      </c>
      <c r="AE1712" t="s">
        <v>1705</v>
      </c>
      <c r="AF1712">
        <v>0</v>
      </c>
      <c r="AG1712" t="s">
        <v>1705</v>
      </c>
      <c r="AH1712" t="s">
        <v>21</v>
      </c>
      <c r="AI1712">
        <v>0</v>
      </c>
      <c r="AJ1712">
        <v>0</v>
      </c>
      <c r="AK1712">
        <v>0</v>
      </c>
      <c r="AL1712" t="s">
        <v>11</v>
      </c>
      <c r="AM1712" t="s">
        <v>12</v>
      </c>
      <c r="AN1712" t="s">
        <v>41</v>
      </c>
      <c r="AO1712" t="s">
        <v>830</v>
      </c>
      <c r="AP1712">
        <v>0</v>
      </c>
      <c r="AQ1712" t="s">
        <v>47</v>
      </c>
      <c r="AR1712">
        <v>142856</v>
      </c>
      <c r="AS1712" t="s">
        <v>3823</v>
      </c>
    </row>
    <row r="1713" spans="1:45" x14ac:dyDescent="0.25">
      <c r="A1713" t="s">
        <v>828</v>
      </c>
      <c r="B1713" t="s">
        <v>1134</v>
      </c>
      <c r="C1713" s="1">
        <v>42922</v>
      </c>
      <c r="D1713" t="s">
        <v>2</v>
      </c>
      <c r="E1713">
        <v>26</v>
      </c>
      <c r="F1713">
        <v>0</v>
      </c>
      <c r="G1713">
        <v>1</v>
      </c>
      <c r="H1713">
        <v>0</v>
      </c>
      <c r="I1713">
        <v>0</v>
      </c>
      <c r="J1713">
        <v>0</v>
      </c>
      <c r="K1713">
        <v>2</v>
      </c>
      <c r="L1713">
        <v>0</v>
      </c>
      <c r="M1713">
        <v>0</v>
      </c>
      <c r="N1713">
        <v>0</v>
      </c>
      <c r="O1713">
        <v>3</v>
      </c>
      <c r="P1713">
        <v>3</v>
      </c>
      <c r="Q1713" t="s">
        <v>667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 t="s">
        <v>7</v>
      </c>
      <c r="AC1713" t="s">
        <v>105</v>
      </c>
      <c r="AD1713" t="s">
        <v>667</v>
      </c>
      <c r="AE1713" t="s">
        <v>1705</v>
      </c>
      <c r="AF1713">
        <v>0</v>
      </c>
      <c r="AG1713" t="s">
        <v>1705</v>
      </c>
      <c r="AH1713" t="s">
        <v>21</v>
      </c>
      <c r="AI1713">
        <v>0</v>
      </c>
      <c r="AJ1713">
        <v>0</v>
      </c>
      <c r="AK1713">
        <v>0</v>
      </c>
      <c r="AL1713" t="s">
        <v>154</v>
      </c>
      <c r="AM1713" t="s">
        <v>12</v>
      </c>
      <c r="AN1713" t="s">
        <v>41</v>
      </c>
      <c r="AO1713" t="s">
        <v>830</v>
      </c>
      <c r="AP1713">
        <v>0</v>
      </c>
      <c r="AQ1713" t="s">
        <v>47</v>
      </c>
      <c r="AR1713">
        <v>142857</v>
      </c>
      <c r="AS1713" t="s">
        <v>3824</v>
      </c>
    </row>
    <row r="1714" spans="1:45" x14ac:dyDescent="0.25">
      <c r="A1714" t="s">
        <v>357</v>
      </c>
      <c r="B1714" t="s">
        <v>1</v>
      </c>
      <c r="C1714" s="1">
        <v>42922</v>
      </c>
      <c r="D1714" t="s">
        <v>2</v>
      </c>
      <c r="E1714">
        <v>35</v>
      </c>
      <c r="F1714">
        <v>0</v>
      </c>
      <c r="G1714">
        <v>1</v>
      </c>
      <c r="H1714">
        <v>4</v>
      </c>
      <c r="I1714">
        <v>5</v>
      </c>
      <c r="J1714">
        <v>0</v>
      </c>
      <c r="K1714">
        <v>1</v>
      </c>
      <c r="L1714">
        <v>0</v>
      </c>
      <c r="M1714">
        <v>0</v>
      </c>
      <c r="N1714">
        <v>4</v>
      </c>
      <c r="O1714">
        <v>7</v>
      </c>
      <c r="P1714">
        <v>11</v>
      </c>
      <c r="Q1714" t="s">
        <v>125</v>
      </c>
      <c r="R1714" t="s">
        <v>7</v>
      </c>
      <c r="S1714" t="s">
        <v>105</v>
      </c>
      <c r="T1714" t="s">
        <v>125</v>
      </c>
      <c r="U1714" t="s">
        <v>125</v>
      </c>
      <c r="V1714">
        <v>0</v>
      </c>
      <c r="W1714">
        <v>0</v>
      </c>
      <c r="X1714" t="s">
        <v>21</v>
      </c>
      <c r="Y1714">
        <v>0</v>
      </c>
      <c r="Z1714">
        <v>0</v>
      </c>
      <c r="AA1714">
        <v>0</v>
      </c>
      <c r="AB1714" t="s">
        <v>7</v>
      </c>
      <c r="AC1714" t="s">
        <v>8</v>
      </c>
      <c r="AD1714" t="s">
        <v>9</v>
      </c>
      <c r="AE1714" t="s">
        <v>19</v>
      </c>
      <c r="AF1714">
        <v>0</v>
      </c>
      <c r="AG1714">
        <v>0</v>
      </c>
      <c r="AH1714" t="s">
        <v>21</v>
      </c>
      <c r="AI1714">
        <v>0</v>
      </c>
      <c r="AJ1714">
        <v>0</v>
      </c>
      <c r="AK1714">
        <v>0</v>
      </c>
      <c r="AL1714" t="s">
        <v>11</v>
      </c>
      <c r="AM1714" t="s">
        <v>49</v>
      </c>
      <c r="AN1714" t="s">
        <v>41</v>
      </c>
      <c r="AO1714" t="s">
        <v>359</v>
      </c>
      <c r="AP1714" t="s">
        <v>15</v>
      </c>
      <c r="AQ1714" t="s">
        <v>47</v>
      </c>
      <c r="AR1714">
        <v>142858</v>
      </c>
      <c r="AS1714" t="s">
        <v>3825</v>
      </c>
    </row>
    <row r="1715" spans="1:45" x14ac:dyDescent="0.25">
      <c r="A1715" t="s">
        <v>828</v>
      </c>
      <c r="B1715" t="s">
        <v>1133</v>
      </c>
      <c r="C1715" s="1">
        <v>42921</v>
      </c>
      <c r="D1715" t="s">
        <v>2</v>
      </c>
      <c r="E1715">
        <v>60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1</v>
      </c>
      <c r="N1715">
        <v>0</v>
      </c>
      <c r="O1715">
        <v>1</v>
      </c>
      <c r="P1715">
        <v>1</v>
      </c>
      <c r="Q1715" t="s">
        <v>667</v>
      </c>
      <c r="R1715" t="s">
        <v>7</v>
      </c>
      <c r="S1715" t="s">
        <v>105</v>
      </c>
      <c r="T1715" t="s">
        <v>667</v>
      </c>
      <c r="U1715" t="s">
        <v>1701</v>
      </c>
      <c r="V1715">
        <v>0</v>
      </c>
      <c r="W1715" t="s">
        <v>3826</v>
      </c>
      <c r="X1715" t="s">
        <v>21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 t="s">
        <v>427</v>
      </c>
      <c r="AM1715" t="s">
        <v>12</v>
      </c>
      <c r="AN1715" t="s">
        <v>41</v>
      </c>
      <c r="AO1715" t="s">
        <v>830</v>
      </c>
      <c r="AP1715">
        <v>0</v>
      </c>
      <c r="AQ1715" t="s">
        <v>29</v>
      </c>
      <c r="AR1715">
        <v>142859</v>
      </c>
      <c r="AS1715" t="s">
        <v>3827</v>
      </c>
    </row>
    <row r="1716" spans="1:45" x14ac:dyDescent="0.25">
      <c r="A1716" t="s">
        <v>357</v>
      </c>
      <c r="B1716" t="s">
        <v>1</v>
      </c>
      <c r="C1716" s="1">
        <v>42922</v>
      </c>
      <c r="D1716" t="s">
        <v>2</v>
      </c>
      <c r="E1716">
        <v>37</v>
      </c>
      <c r="F1716">
        <v>0</v>
      </c>
      <c r="G1716">
        <v>1</v>
      </c>
      <c r="H1716">
        <v>6</v>
      </c>
      <c r="I1716">
        <v>2</v>
      </c>
      <c r="J1716">
        <v>0</v>
      </c>
      <c r="K1716">
        <v>1</v>
      </c>
      <c r="L1716">
        <v>0</v>
      </c>
      <c r="M1716">
        <v>0</v>
      </c>
      <c r="N1716">
        <v>6</v>
      </c>
      <c r="O1716">
        <v>4</v>
      </c>
      <c r="P1716">
        <v>10</v>
      </c>
      <c r="Q1716" t="s">
        <v>125</v>
      </c>
      <c r="R1716" t="s">
        <v>7</v>
      </c>
      <c r="S1716" t="s">
        <v>7</v>
      </c>
      <c r="T1716" t="s">
        <v>3</v>
      </c>
      <c r="U1716">
        <v>0</v>
      </c>
      <c r="V1716">
        <v>0</v>
      </c>
      <c r="W1716">
        <v>0</v>
      </c>
      <c r="X1716" t="s">
        <v>5</v>
      </c>
      <c r="Y1716" t="s">
        <v>828</v>
      </c>
      <c r="Z1716">
        <v>0</v>
      </c>
      <c r="AA1716">
        <v>0</v>
      </c>
      <c r="AB1716" t="s">
        <v>7</v>
      </c>
      <c r="AC1716" t="s">
        <v>8</v>
      </c>
      <c r="AD1716" t="s">
        <v>9</v>
      </c>
      <c r="AE1716" t="s">
        <v>19</v>
      </c>
      <c r="AF1716">
        <v>0</v>
      </c>
      <c r="AG1716">
        <v>0</v>
      </c>
      <c r="AH1716" t="s">
        <v>21</v>
      </c>
      <c r="AI1716">
        <v>0</v>
      </c>
      <c r="AJ1716">
        <v>0</v>
      </c>
      <c r="AK1716">
        <v>0</v>
      </c>
      <c r="AL1716" t="s">
        <v>11</v>
      </c>
      <c r="AM1716" t="s">
        <v>49</v>
      </c>
      <c r="AN1716" t="s">
        <v>41</v>
      </c>
      <c r="AO1716" t="s">
        <v>359</v>
      </c>
      <c r="AP1716" t="s">
        <v>15</v>
      </c>
      <c r="AQ1716" t="s">
        <v>47</v>
      </c>
      <c r="AR1716">
        <v>142860</v>
      </c>
      <c r="AS1716" t="s">
        <v>3828</v>
      </c>
    </row>
    <row r="1717" spans="1:45" x14ac:dyDescent="0.25">
      <c r="A1717" t="s">
        <v>828</v>
      </c>
      <c r="B1717" t="s">
        <v>1134</v>
      </c>
      <c r="C1717" s="1">
        <v>42922</v>
      </c>
      <c r="D1717" t="s">
        <v>2</v>
      </c>
      <c r="E1717">
        <v>28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1</v>
      </c>
      <c r="L1717">
        <v>0</v>
      </c>
      <c r="M1717">
        <v>0</v>
      </c>
      <c r="N1717">
        <v>0</v>
      </c>
      <c r="O1717">
        <v>1</v>
      </c>
      <c r="P1717">
        <v>1</v>
      </c>
      <c r="Q1717" t="s">
        <v>667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 t="s">
        <v>7</v>
      </c>
      <c r="AC1717" t="s">
        <v>105</v>
      </c>
      <c r="AD1717" t="s">
        <v>667</v>
      </c>
      <c r="AE1717" t="s">
        <v>1704</v>
      </c>
      <c r="AF1717">
        <v>0</v>
      </c>
      <c r="AG1717" t="s">
        <v>3145</v>
      </c>
      <c r="AH1717" t="s">
        <v>21</v>
      </c>
      <c r="AI1717">
        <v>0</v>
      </c>
      <c r="AJ1717">
        <v>0</v>
      </c>
      <c r="AK1717">
        <v>0</v>
      </c>
      <c r="AL1717" t="s">
        <v>154</v>
      </c>
      <c r="AM1717" t="s">
        <v>40</v>
      </c>
      <c r="AN1717" t="s">
        <v>41</v>
      </c>
      <c r="AO1717" t="s">
        <v>830</v>
      </c>
      <c r="AP1717">
        <v>0</v>
      </c>
      <c r="AQ1717">
        <v>0</v>
      </c>
      <c r="AR1717">
        <v>142861</v>
      </c>
      <c r="AS1717" t="s">
        <v>3829</v>
      </c>
    </row>
    <row r="1718" spans="1:45" x14ac:dyDescent="0.25">
      <c r="A1718" t="s">
        <v>828</v>
      </c>
      <c r="B1718" t="s">
        <v>1133</v>
      </c>
      <c r="C1718" s="1">
        <v>42921</v>
      </c>
      <c r="D1718" t="s">
        <v>2</v>
      </c>
      <c r="E1718">
        <v>15</v>
      </c>
      <c r="F1718">
        <v>1</v>
      </c>
      <c r="G1718">
        <v>2</v>
      </c>
      <c r="H1718">
        <v>3</v>
      </c>
      <c r="I1718">
        <v>1</v>
      </c>
      <c r="J1718">
        <v>0</v>
      </c>
      <c r="K1718">
        <v>0</v>
      </c>
      <c r="L1718">
        <v>0</v>
      </c>
      <c r="M1718">
        <v>0</v>
      </c>
      <c r="N1718">
        <v>4</v>
      </c>
      <c r="O1718">
        <v>3</v>
      </c>
      <c r="P1718">
        <v>7</v>
      </c>
      <c r="Q1718" t="s">
        <v>125</v>
      </c>
      <c r="R1718" t="s">
        <v>7</v>
      </c>
      <c r="S1718" t="s">
        <v>105</v>
      </c>
      <c r="T1718" t="s">
        <v>125</v>
      </c>
      <c r="U1718" t="s">
        <v>408</v>
      </c>
      <c r="V1718">
        <v>0</v>
      </c>
      <c r="W1718" t="s">
        <v>408</v>
      </c>
      <c r="X1718" t="s">
        <v>21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 t="s">
        <v>427</v>
      </c>
      <c r="AM1718" t="s">
        <v>49</v>
      </c>
      <c r="AN1718" t="s">
        <v>41</v>
      </c>
      <c r="AO1718" t="s">
        <v>830</v>
      </c>
      <c r="AP1718">
        <v>0</v>
      </c>
      <c r="AQ1718" t="s">
        <v>730</v>
      </c>
      <c r="AR1718">
        <v>142862</v>
      </c>
      <c r="AS1718" t="s">
        <v>3830</v>
      </c>
    </row>
    <row r="1719" spans="1:45" x14ac:dyDescent="0.25">
      <c r="A1719" t="s">
        <v>357</v>
      </c>
      <c r="B1719" t="s">
        <v>1</v>
      </c>
      <c r="C1719" s="1">
        <v>42922</v>
      </c>
      <c r="D1719" t="s">
        <v>2</v>
      </c>
      <c r="E1719">
        <v>32</v>
      </c>
      <c r="F1719">
        <v>1</v>
      </c>
      <c r="G1719">
        <v>0</v>
      </c>
      <c r="H1719">
        <v>4</v>
      </c>
      <c r="I1719">
        <v>3</v>
      </c>
      <c r="J1719">
        <v>0</v>
      </c>
      <c r="K1719">
        <v>1</v>
      </c>
      <c r="L1719">
        <v>0</v>
      </c>
      <c r="M1719">
        <v>0</v>
      </c>
      <c r="N1719">
        <v>5</v>
      </c>
      <c r="O1719">
        <v>4</v>
      </c>
      <c r="P1719">
        <v>9</v>
      </c>
      <c r="Q1719" t="s">
        <v>125</v>
      </c>
      <c r="R1719" t="s">
        <v>7</v>
      </c>
      <c r="S1719" t="s">
        <v>7</v>
      </c>
      <c r="T1719" t="s">
        <v>24</v>
      </c>
      <c r="U1719">
        <v>0</v>
      </c>
      <c r="V1719">
        <v>0</v>
      </c>
      <c r="W1719">
        <v>0</v>
      </c>
      <c r="X1719" t="s">
        <v>5</v>
      </c>
      <c r="Y1719" t="s">
        <v>1176</v>
      </c>
      <c r="Z1719">
        <v>0</v>
      </c>
      <c r="AA1719">
        <v>0</v>
      </c>
      <c r="AB1719" t="s">
        <v>7</v>
      </c>
      <c r="AC1719" t="s">
        <v>8</v>
      </c>
      <c r="AD1719" t="s">
        <v>9</v>
      </c>
      <c r="AE1719" t="s">
        <v>19</v>
      </c>
      <c r="AF1719">
        <v>0</v>
      </c>
      <c r="AG1719">
        <v>0</v>
      </c>
      <c r="AH1719" t="s">
        <v>21</v>
      </c>
      <c r="AI1719">
        <v>0</v>
      </c>
      <c r="AJ1719">
        <v>0</v>
      </c>
      <c r="AK1719">
        <v>0</v>
      </c>
      <c r="AL1719" t="s">
        <v>11</v>
      </c>
      <c r="AM1719" t="s">
        <v>49</v>
      </c>
      <c r="AN1719" t="s">
        <v>41</v>
      </c>
      <c r="AO1719" t="s">
        <v>359</v>
      </c>
      <c r="AP1719" t="s">
        <v>15</v>
      </c>
      <c r="AQ1719" t="s">
        <v>47</v>
      </c>
      <c r="AR1719">
        <v>142863</v>
      </c>
      <c r="AS1719" t="s">
        <v>3831</v>
      </c>
    </row>
    <row r="1720" spans="1:45" x14ac:dyDescent="0.25">
      <c r="A1720" t="s">
        <v>828</v>
      </c>
      <c r="B1720" t="s">
        <v>1134</v>
      </c>
      <c r="C1720" s="1">
        <v>42922</v>
      </c>
      <c r="D1720" t="s">
        <v>2</v>
      </c>
      <c r="E1720">
        <v>25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1</v>
      </c>
      <c r="L1720">
        <v>0</v>
      </c>
      <c r="M1720">
        <v>0</v>
      </c>
      <c r="N1720">
        <v>0</v>
      </c>
      <c r="O1720">
        <v>1</v>
      </c>
      <c r="P1720">
        <v>1</v>
      </c>
      <c r="Q1720" t="s">
        <v>3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 t="s">
        <v>7</v>
      </c>
      <c r="AC1720" t="s">
        <v>105</v>
      </c>
      <c r="AD1720" t="s">
        <v>3</v>
      </c>
      <c r="AE1720" t="s">
        <v>1664</v>
      </c>
      <c r="AF1720">
        <v>0</v>
      </c>
      <c r="AG1720" t="s">
        <v>1664</v>
      </c>
      <c r="AH1720" t="s">
        <v>21</v>
      </c>
      <c r="AI1720">
        <v>0</v>
      </c>
      <c r="AJ1720">
        <v>0</v>
      </c>
      <c r="AK1720">
        <v>0</v>
      </c>
      <c r="AL1720" t="s">
        <v>154</v>
      </c>
      <c r="AM1720" t="s">
        <v>40</v>
      </c>
      <c r="AN1720" t="s">
        <v>41</v>
      </c>
      <c r="AO1720" t="s">
        <v>830</v>
      </c>
      <c r="AP1720">
        <v>0</v>
      </c>
      <c r="AQ1720">
        <v>0</v>
      </c>
      <c r="AR1720">
        <v>142864</v>
      </c>
      <c r="AS1720" t="s">
        <v>3832</v>
      </c>
    </row>
    <row r="1721" spans="1:45" x14ac:dyDescent="0.25">
      <c r="A1721" t="s">
        <v>357</v>
      </c>
      <c r="B1721" t="s">
        <v>1</v>
      </c>
      <c r="C1721" s="1">
        <v>42922</v>
      </c>
      <c r="D1721" t="s">
        <v>2</v>
      </c>
      <c r="E1721">
        <v>36</v>
      </c>
      <c r="F1721">
        <v>1</v>
      </c>
      <c r="G1721">
        <v>1</v>
      </c>
      <c r="H1721">
        <v>1</v>
      </c>
      <c r="I1721">
        <v>1</v>
      </c>
      <c r="J1721">
        <v>0</v>
      </c>
      <c r="K1721">
        <v>1</v>
      </c>
      <c r="L1721">
        <v>0</v>
      </c>
      <c r="M1721">
        <v>0</v>
      </c>
      <c r="N1721">
        <v>2</v>
      </c>
      <c r="O1721">
        <v>3</v>
      </c>
      <c r="P1721">
        <v>5</v>
      </c>
      <c r="Q1721" t="s">
        <v>125</v>
      </c>
      <c r="R1721" t="s">
        <v>7</v>
      </c>
      <c r="S1721" t="s">
        <v>7</v>
      </c>
      <c r="T1721" t="s">
        <v>3</v>
      </c>
      <c r="U1721">
        <v>0</v>
      </c>
      <c r="V1721">
        <v>0</v>
      </c>
      <c r="W1721">
        <v>0</v>
      </c>
      <c r="X1721" t="s">
        <v>5</v>
      </c>
      <c r="Y1721" t="s">
        <v>828</v>
      </c>
      <c r="Z1721">
        <v>0</v>
      </c>
      <c r="AA1721">
        <v>0</v>
      </c>
      <c r="AB1721" t="s">
        <v>7</v>
      </c>
      <c r="AC1721" t="s">
        <v>8</v>
      </c>
      <c r="AD1721" t="s">
        <v>9</v>
      </c>
      <c r="AE1721" t="s">
        <v>19</v>
      </c>
      <c r="AF1721">
        <v>0</v>
      </c>
      <c r="AG1721">
        <v>0</v>
      </c>
      <c r="AH1721" t="s">
        <v>21</v>
      </c>
      <c r="AI1721">
        <v>0</v>
      </c>
      <c r="AJ1721">
        <v>0</v>
      </c>
      <c r="AK1721">
        <v>0</v>
      </c>
      <c r="AL1721" t="s">
        <v>11</v>
      </c>
      <c r="AM1721" t="s">
        <v>49</v>
      </c>
      <c r="AN1721" t="s">
        <v>41</v>
      </c>
      <c r="AO1721" t="s">
        <v>359</v>
      </c>
      <c r="AP1721" t="s">
        <v>15</v>
      </c>
      <c r="AQ1721" t="s">
        <v>47</v>
      </c>
      <c r="AR1721">
        <v>142865</v>
      </c>
      <c r="AS1721" t="s">
        <v>3833</v>
      </c>
    </row>
    <row r="1722" spans="1:45" x14ac:dyDescent="0.25">
      <c r="A1722" t="s">
        <v>357</v>
      </c>
      <c r="B1722" t="s">
        <v>1</v>
      </c>
      <c r="C1722" s="1">
        <v>42922</v>
      </c>
      <c r="D1722" t="s">
        <v>35</v>
      </c>
      <c r="E1722">
        <v>38</v>
      </c>
      <c r="F1722">
        <v>0</v>
      </c>
      <c r="G1722">
        <v>0</v>
      </c>
      <c r="H1722">
        <v>1</v>
      </c>
      <c r="I1722">
        <v>1</v>
      </c>
      <c r="J1722">
        <v>1</v>
      </c>
      <c r="K1722">
        <v>0</v>
      </c>
      <c r="L1722">
        <v>0</v>
      </c>
      <c r="M1722">
        <v>0</v>
      </c>
      <c r="N1722">
        <v>2</v>
      </c>
      <c r="O1722">
        <v>1</v>
      </c>
      <c r="P1722">
        <v>3</v>
      </c>
      <c r="Q1722" t="s">
        <v>125</v>
      </c>
      <c r="R1722" t="s">
        <v>7</v>
      </c>
      <c r="S1722" t="s">
        <v>7</v>
      </c>
      <c r="T1722" t="s">
        <v>3</v>
      </c>
      <c r="U1722">
        <v>0</v>
      </c>
      <c r="V1722">
        <v>0</v>
      </c>
      <c r="W1722">
        <v>0</v>
      </c>
      <c r="X1722" t="s">
        <v>5</v>
      </c>
      <c r="Y1722" t="s">
        <v>828</v>
      </c>
      <c r="Z1722">
        <v>0</v>
      </c>
      <c r="AA1722">
        <v>0</v>
      </c>
      <c r="AB1722" t="s">
        <v>7</v>
      </c>
      <c r="AC1722" t="s">
        <v>8</v>
      </c>
      <c r="AD1722" t="s">
        <v>9</v>
      </c>
      <c r="AE1722" t="s">
        <v>19</v>
      </c>
      <c r="AF1722">
        <v>0</v>
      </c>
      <c r="AG1722">
        <v>0</v>
      </c>
      <c r="AH1722" t="s">
        <v>21</v>
      </c>
      <c r="AI1722">
        <v>0</v>
      </c>
      <c r="AJ1722">
        <v>0</v>
      </c>
      <c r="AK1722">
        <v>0</v>
      </c>
      <c r="AL1722" t="s">
        <v>11</v>
      </c>
      <c r="AM1722" t="s">
        <v>49</v>
      </c>
      <c r="AN1722" t="s">
        <v>41</v>
      </c>
      <c r="AO1722" t="s">
        <v>359</v>
      </c>
      <c r="AP1722" t="s">
        <v>15</v>
      </c>
      <c r="AQ1722">
        <v>0</v>
      </c>
      <c r="AR1722">
        <v>142866</v>
      </c>
      <c r="AS1722" t="s">
        <v>3834</v>
      </c>
    </row>
    <row r="1723" spans="1:45" x14ac:dyDescent="0.25">
      <c r="A1723" t="s">
        <v>828</v>
      </c>
      <c r="B1723" t="s">
        <v>1133</v>
      </c>
      <c r="C1723" s="1">
        <v>42921</v>
      </c>
      <c r="D1723" t="s">
        <v>2</v>
      </c>
      <c r="E1723">
        <v>26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2</v>
      </c>
      <c r="L1723">
        <v>0</v>
      </c>
      <c r="M1723">
        <v>0</v>
      </c>
      <c r="N1723">
        <v>0</v>
      </c>
      <c r="O1723">
        <v>2</v>
      </c>
      <c r="P1723">
        <v>2</v>
      </c>
      <c r="Q1723" t="s">
        <v>3</v>
      </c>
      <c r="R1723" t="s">
        <v>7</v>
      </c>
      <c r="S1723" t="s">
        <v>105</v>
      </c>
      <c r="T1723" t="s">
        <v>3</v>
      </c>
      <c r="U1723" t="s">
        <v>1667</v>
      </c>
      <c r="V1723">
        <v>0</v>
      </c>
      <c r="W1723" t="s">
        <v>2959</v>
      </c>
      <c r="X1723" t="s">
        <v>21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 t="s">
        <v>11</v>
      </c>
      <c r="AM1723" t="s">
        <v>26</v>
      </c>
      <c r="AN1723" t="s">
        <v>41</v>
      </c>
      <c r="AO1723" t="s">
        <v>830</v>
      </c>
      <c r="AP1723">
        <v>0</v>
      </c>
      <c r="AQ1723">
        <v>0</v>
      </c>
      <c r="AR1723">
        <v>142867</v>
      </c>
      <c r="AS1723" t="s">
        <v>3835</v>
      </c>
    </row>
    <row r="1724" spans="1:45" x14ac:dyDescent="0.25">
      <c r="A1724" t="s">
        <v>828</v>
      </c>
      <c r="B1724" t="s">
        <v>1133</v>
      </c>
      <c r="C1724" s="1">
        <v>42921</v>
      </c>
      <c r="D1724" t="s">
        <v>35</v>
      </c>
      <c r="E1724">
        <v>38</v>
      </c>
      <c r="F1724">
        <v>0</v>
      </c>
      <c r="G1724">
        <v>0</v>
      </c>
      <c r="H1724">
        <v>0</v>
      </c>
      <c r="I1724">
        <v>0</v>
      </c>
      <c r="J1724">
        <v>2</v>
      </c>
      <c r="K1724">
        <v>0</v>
      </c>
      <c r="L1724">
        <v>0</v>
      </c>
      <c r="M1724">
        <v>0</v>
      </c>
      <c r="N1724">
        <v>2</v>
      </c>
      <c r="O1724">
        <v>0</v>
      </c>
      <c r="P1724">
        <v>2</v>
      </c>
      <c r="Q1724" t="s">
        <v>916</v>
      </c>
      <c r="R1724" t="s">
        <v>7</v>
      </c>
      <c r="S1724" t="s">
        <v>105</v>
      </c>
      <c r="T1724" t="s">
        <v>916</v>
      </c>
      <c r="U1724" t="s">
        <v>1713</v>
      </c>
      <c r="V1724">
        <v>0</v>
      </c>
      <c r="W1724" t="s">
        <v>1713</v>
      </c>
      <c r="X1724" t="s">
        <v>21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 t="s">
        <v>11</v>
      </c>
      <c r="AM1724" t="s">
        <v>49</v>
      </c>
      <c r="AN1724" t="s">
        <v>41</v>
      </c>
      <c r="AO1724" t="s">
        <v>830</v>
      </c>
      <c r="AP1724">
        <v>0</v>
      </c>
      <c r="AQ1724">
        <v>0</v>
      </c>
      <c r="AR1724">
        <v>142868</v>
      </c>
      <c r="AS1724" t="s">
        <v>3836</v>
      </c>
    </row>
    <row r="1725" spans="1:45" x14ac:dyDescent="0.25">
      <c r="A1725" t="s">
        <v>828</v>
      </c>
      <c r="B1725" t="s">
        <v>1134</v>
      </c>
      <c r="C1725" s="1">
        <v>42922</v>
      </c>
      <c r="D1725" t="s">
        <v>2</v>
      </c>
      <c r="E1725">
        <v>27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1</v>
      </c>
      <c r="L1725">
        <v>0</v>
      </c>
      <c r="M1725">
        <v>0</v>
      </c>
      <c r="N1725">
        <v>0</v>
      </c>
      <c r="O1725">
        <v>1</v>
      </c>
      <c r="P1725">
        <v>1</v>
      </c>
      <c r="Q1725" t="s">
        <v>3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 t="s">
        <v>7</v>
      </c>
      <c r="AC1725" t="s">
        <v>105</v>
      </c>
      <c r="AD1725" t="s">
        <v>3</v>
      </c>
      <c r="AE1725" t="s">
        <v>1669</v>
      </c>
      <c r="AF1725">
        <v>0</v>
      </c>
      <c r="AG1725" t="s">
        <v>1669</v>
      </c>
      <c r="AH1725" t="s">
        <v>21</v>
      </c>
      <c r="AI1725">
        <v>0</v>
      </c>
      <c r="AJ1725">
        <v>0</v>
      </c>
      <c r="AK1725">
        <v>0</v>
      </c>
      <c r="AL1725" t="s">
        <v>154</v>
      </c>
      <c r="AM1725" t="s">
        <v>40</v>
      </c>
      <c r="AN1725" t="s">
        <v>41</v>
      </c>
      <c r="AO1725" t="s">
        <v>830</v>
      </c>
      <c r="AP1725">
        <v>0</v>
      </c>
      <c r="AQ1725">
        <v>0</v>
      </c>
      <c r="AR1725">
        <v>142869</v>
      </c>
      <c r="AS1725" t="s">
        <v>3837</v>
      </c>
    </row>
    <row r="1726" spans="1:45" x14ac:dyDescent="0.25">
      <c r="A1726" t="s">
        <v>828</v>
      </c>
      <c r="B1726" t="s">
        <v>1133</v>
      </c>
      <c r="C1726" s="1">
        <v>42921</v>
      </c>
      <c r="D1726" t="s">
        <v>2</v>
      </c>
      <c r="E1726">
        <v>25</v>
      </c>
      <c r="F1726">
        <v>1</v>
      </c>
      <c r="G1726">
        <v>0</v>
      </c>
      <c r="H1726">
        <v>2</v>
      </c>
      <c r="I1726">
        <v>1</v>
      </c>
      <c r="J1726">
        <v>0</v>
      </c>
      <c r="K1726">
        <v>1</v>
      </c>
      <c r="L1726">
        <v>0</v>
      </c>
      <c r="M1726">
        <v>1</v>
      </c>
      <c r="N1726">
        <v>3</v>
      </c>
      <c r="O1726">
        <v>3</v>
      </c>
      <c r="P1726">
        <v>6</v>
      </c>
      <c r="Q1726" t="s">
        <v>916</v>
      </c>
      <c r="R1726" t="s">
        <v>7</v>
      </c>
      <c r="S1726" t="s">
        <v>7</v>
      </c>
      <c r="T1726" t="s">
        <v>9</v>
      </c>
      <c r="U1726">
        <v>0</v>
      </c>
      <c r="V1726">
        <v>0</v>
      </c>
      <c r="W1726">
        <v>0</v>
      </c>
      <c r="X1726" t="s">
        <v>5</v>
      </c>
      <c r="Y1726" t="s">
        <v>10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 t="s">
        <v>11</v>
      </c>
      <c r="AM1726" t="s">
        <v>12</v>
      </c>
      <c r="AN1726" t="s">
        <v>41</v>
      </c>
      <c r="AO1726" t="s">
        <v>14</v>
      </c>
      <c r="AP1726" t="s">
        <v>859</v>
      </c>
      <c r="AQ1726">
        <v>0</v>
      </c>
      <c r="AR1726">
        <v>142870</v>
      </c>
      <c r="AS1726" t="s">
        <v>3838</v>
      </c>
    </row>
    <row r="1727" spans="1:45" x14ac:dyDescent="0.25">
      <c r="A1727" t="s">
        <v>828</v>
      </c>
      <c r="B1727" t="s">
        <v>1134</v>
      </c>
      <c r="C1727" s="1">
        <v>42922</v>
      </c>
      <c r="D1727" t="s">
        <v>2</v>
      </c>
      <c r="E1727">
        <v>30</v>
      </c>
      <c r="F1727">
        <v>0</v>
      </c>
      <c r="G1727">
        <v>1</v>
      </c>
      <c r="H1727">
        <v>0</v>
      </c>
      <c r="I1727">
        <v>0</v>
      </c>
      <c r="J1727">
        <v>0</v>
      </c>
      <c r="K1727">
        <v>1</v>
      </c>
      <c r="L1727">
        <v>0</v>
      </c>
      <c r="M1727">
        <v>0</v>
      </c>
      <c r="N1727">
        <v>0</v>
      </c>
      <c r="O1727">
        <v>2</v>
      </c>
      <c r="P1727">
        <v>2</v>
      </c>
      <c r="Q1727" t="s">
        <v>667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 t="s">
        <v>7</v>
      </c>
      <c r="AC1727" t="s">
        <v>105</v>
      </c>
      <c r="AD1727" t="s">
        <v>667</v>
      </c>
      <c r="AE1727" t="s">
        <v>1700</v>
      </c>
      <c r="AF1727">
        <v>0</v>
      </c>
      <c r="AG1727" t="s">
        <v>1700</v>
      </c>
      <c r="AH1727" t="s">
        <v>21</v>
      </c>
      <c r="AI1727">
        <v>0</v>
      </c>
      <c r="AJ1727">
        <v>0</v>
      </c>
      <c r="AK1727">
        <v>0</v>
      </c>
      <c r="AL1727" t="s">
        <v>154</v>
      </c>
      <c r="AM1727" t="s">
        <v>40</v>
      </c>
      <c r="AN1727" t="s">
        <v>41</v>
      </c>
      <c r="AO1727" t="s">
        <v>830</v>
      </c>
      <c r="AP1727">
        <v>0</v>
      </c>
      <c r="AQ1727" t="s">
        <v>47</v>
      </c>
      <c r="AR1727">
        <v>142871</v>
      </c>
      <c r="AS1727" t="s">
        <v>3839</v>
      </c>
    </row>
    <row r="1728" spans="1:45" x14ac:dyDescent="0.25">
      <c r="A1728" t="s">
        <v>828</v>
      </c>
      <c r="B1728" t="s">
        <v>1133</v>
      </c>
      <c r="C1728" s="1">
        <v>42921</v>
      </c>
      <c r="D1728" t="s">
        <v>2</v>
      </c>
      <c r="E1728">
        <v>18</v>
      </c>
      <c r="F1728">
        <v>1</v>
      </c>
      <c r="G1728">
        <v>0</v>
      </c>
      <c r="H1728">
        <v>2</v>
      </c>
      <c r="I1728">
        <v>0</v>
      </c>
      <c r="J1728">
        <v>0</v>
      </c>
      <c r="K1728">
        <v>1</v>
      </c>
      <c r="L1728">
        <v>0</v>
      </c>
      <c r="M1728">
        <v>0</v>
      </c>
      <c r="N1728">
        <v>3</v>
      </c>
      <c r="O1728">
        <v>1</v>
      </c>
      <c r="P1728">
        <v>4</v>
      </c>
      <c r="Q1728" t="s">
        <v>125</v>
      </c>
      <c r="R1728" t="s">
        <v>7</v>
      </c>
      <c r="S1728" t="s">
        <v>105</v>
      </c>
      <c r="T1728" t="s">
        <v>125</v>
      </c>
      <c r="U1728" t="s">
        <v>1674</v>
      </c>
      <c r="V1728">
        <v>0</v>
      </c>
      <c r="W1728" t="s">
        <v>1674</v>
      </c>
      <c r="X1728" t="s">
        <v>21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 t="s">
        <v>49</v>
      </c>
      <c r="AN1728" t="s">
        <v>41</v>
      </c>
      <c r="AO1728" t="s">
        <v>830</v>
      </c>
      <c r="AP1728">
        <v>0</v>
      </c>
      <c r="AQ1728" t="s">
        <v>47</v>
      </c>
      <c r="AR1728">
        <v>142872</v>
      </c>
      <c r="AS1728" t="s">
        <v>3840</v>
      </c>
    </row>
    <row r="1729" spans="1:45" x14ac:dyDescent="0.25">
      <c r="A1729" t="s">
        <v>828</v>
      </c>
      <c r="B1729" t="s">
        <v>1134</v>
      </c>
      <c r="C1729" s="1">
        <v>42922</v>
      </c>
      <c r="D1729" t="s">
        <v>2</v>
      </c>
      <c r="E1729">
        <v>61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1</v>
      </c>
      <c r="N1729">
        <v>0</v>
      </c>
      <c r="O1729">
        <v>1</v>
      </c>
      <c r="P1729">
        <v>1</v>
      </c>
      <c r="Q1729" t="s">
        <v>667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 t="s">
        <v>7</v>
      </c>
      <c r="AC1729" t="s">
        <v>105</v>
      </c>
      <c r="AD1729" t="s">
        <v>667</v>
      </c>
      <c r="AE1729" t="s">
        <v>1705</v>
      </c>
      <c r="AF1729">
        <v>0</v>
      </c>
      <c r="AG1729" t="s">
        <v>1705</v>
      </c>
      <c r="AH1729" t="s">
        <v>21</v>
      </c>
      <c r="AI1729">
        <v>0</v>
      </c>
      <c r="AJ1729">
        <v>0</v>
      </c>
      <c r="AK1729">
        <v>0</v>
      </c>
      <c r="AL1729" t="s">
        <v>154</v>
      </c>
      <c r="AM1729" t="s">
        <v>40</v>
      </c>
      <c r="AN1729" t="s">
        <v>41</v>
      </c>
      <c r="AO1729" t="s">
        <v>830</v>
      </c>
      <c r="AP1729">
        <v>0</v>
      </c>
      <c r="AQ1729">
        <v>0</v>
      </c>
      <c r="AR1729">
        <v>142873</v>
      </c>
      <c r="AS1729" t="s">
        <v>3841</v>
      </c>
    </row>
    <row r="1730" spans="1:45" x14ac:dyDescent="0.25">
      <c r="A1730" t="s">
        <v>828</v>
      </c>
      <c r="B1730" t="s">
        <v>1134</v>
      </c>
      <c r="C1730" s="1">
        <v>42922</v>
      </c>
      <c r="D1730" t="s">
        <v>2</v>
      </c>
      <c r="E1730">
        <v>30</v>
      </c>
      <c r="F1730">
        <v>0</v>
      </c>
      <c r="G1730">
        <v>2</v>
      </c>
      <c r="H1730">
        <v>0</v>
      </c>
      <c r="I1730">
        <v>1</v>
      </c>
      <c r="J1730">
        <v>0</v>
      </c>
      <c r="K1730">
        <v>1</v>
      </c>
      <c r="L1730">
        <v>0</v>
      </c>
      <c r="M1730">
        <v>0</v>
      </c>
      <c r="N1730">
        <v>0</v>
      </c>
      <c r="O1730">
        <v>4</v>
      </c>
      <c r="P1730">
        <v>4</v>
      </c>
      <c r="Q1730" t="s">
        <v>667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 t="s">
        <v>7</v>
      </c>
      <c r="AC1730" t="s">
        <v>105</v>
      </c>
      <c r="AD1730" t="s">
        <v>667</v>
      </c>
      <c r="AE1730" t="s">
        <v>1705</v>
      </c>
      <c r="AF1730">
        <v>0</v>
      </c>
      <c r="AG1730" t="s">
        <v>1705</v>
      </c>
      <c r="AH1730" t="s">
        <v>21</v>
      </c>
      <c r="AI1730">
        <v>0</v>
      </c>
      <c r="AJ1730">
        <v>0</v>
      </c>
      <c r="AK1730">
        <v>0</v>
      </c>
      <c r="AL1730" t="s">
        <v>154</v>
      </c>
      <c r="AM1730" t="s">
        <v>12</v>
      </c>
      <c r="AN1730" t="s">
        <v>13</v>
      </c>
      <c r="AO1730" t="s">
        <v>830</v>
      </c>
      <c r="AP1730">
        <v>0</v>
      </c>
      <c r="AQ1730" t="s">
        <v>91</v>
      </c>
      <c r="AR1730">
        <v>142874</v>
      </c>
      <c r="AS1730" t="s">
        <v>3842</v>
      </c>
    </row>
    <row r="1731" spans="1:45" x14ac:dyDescent="0.25">
      <c r="A1731" t="s">
        <v>828</v>
      </c>
      <c r="B1731" t="s">
        <v>1134</v>
      </c>
      <c r="C1731" s="1">
        <v>42922</v>
      </c>
      <c r="D1731" t="s">
        <v>2</v>
      </c>
      <c r="E1731">
        <v>29</v>
      </c>
      <c r="F1731">
        <v>1</v>
      </c>
      <c r="G1731">
        <v>0</v>
      </c>
      <c r="H1731">
        <v>2</v>
      </c>
      <c r="I1731">
        <v>0</v>
      </c>
      <c r="J1731">
        <v>0</v>
      </c>
      <c r="K1731">
        <v>1</v>
      </c>
      <c r="L1731">
        <v>0</v>
      </c>
      <c r="M1731">
        <v>0</v>
      </c>
      <c r="N1731">
        <v>3</v>
      </c>
      <c r="O1731">
        <v>1</v>
      </c>
      <c r="P1731">
        <v>4</v>
      </c>
      <c r="Q1731" t="s">
        <v>667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 t="s">
        <v>7</v>
      </c>
      <c r="AC1731" t="s">
        <v>105</v>
      </c>
      <c r="AD1731" t="s">
        <v>667</v>
      </c>
      <c r="AE1731" t="s">
        <v>1700</v>
      </c>
      <c r="AF1731">
        <v>0</v>
      </c>
      <c r="AG1731" t="s">
        <v>1700</v>
      </c>
      <c r="AH1731" t="s">
        <v>21</v>
      </c>
      <c r="AI1731">
        <v>0</v>
      </c>
      <c r="AJ1731">
        <v>0</v>
      </c>
      <c r="AK1731">
        <v>0</v>
      </c>
      <c r="AL1731" t="s">
        <v>154</v>
      </c>
      <c r="AM1731" t="s">
        <v>40</v>
      </c>
      <c r="AN1731" t="s">
        <v>41</v>
      </c>
      <c r="AO1731" t="s">
        <v>830</v>
      </c>
      <c r="AP1731">
        <v>0</v>
      </c>
      <c r="AQ1731" t="s">
        <v>47</v>
      </c>
      <c r="AR1731">
        <v>142875</v>
      </c>
      <c r="AS1731" t="s">
        <v>3843</v>
      </c>
    </row>
    <row r="1732" spans="1:45" x14ac:dyDescent="0.25">
      <c r="A1732" t="s">
        <v>828</v>
      </c>
      <c r="B1732" t="s">
        <v>1134</v>
      </c>
      <c r="C1732" s="1">
        <v>42922</v>
      </c>
      <c r="D1732" t="s">
        <v>2</v>
      </c>
      <c r="E1732">
        <v>33</v>
      </c>
      <c r="F1732">
        <v>1</v>
      </c>
      <c r="G1732">
        <v>0</v>
      </c>
      <c r="H1732">
        <v>1</v>
      </c>
      <c r="I1732">
        <v>0</v>
      </c>
      <c r="J1732">
        <v>0</v>
      </c>
      <c r="K1732">
        <v>1</v>
      </c>
      <c r="L1732">
        <v>0</v>
      </c>
      <c r="M1732">
        <v>0</v>
      </c>
      <c r="N1732">
        <v>2</v>
      </c>
      <c r="O1732">
        <v>1</v>
      </c>
      <c r="P1732">
        <v>3</v>
      </c>
      <c r="Q1732" t="s">
        <v>3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 t="s">
        <v>7</v>
      </c>
      <c r="AC1732" t="s">
        <v>105</v>
      </c>
      <c r="AD1732" t="s">
        <v>3</v>
      </c>
      <c r="AE1732" t="s">
        <v>1667</v>
      </c>
      <c r="AF1732">
        <v>0</v>
      </c>
      <c r="AG1732" t="s">
        <v>1667</v>
      </c>
      <c r="AH1732" t="s">
        <v>21</v>
      </c>
      <c r="AI1732">
        <v>0</v>
      </c>
      <c r="AJ1732">
        <v>0</v>
      </c>
      <c r="AK1732">
        <v>0</v>
      </c>
      <c r="AL1732" t="s">
        <v>154</v>
      </c>
      <c r="AM1732" t="s">
        <v>12</v>
      </c>
      <c r="AN1732" t="s">
        <v>41</v>
      </c>
      <c r="AO1732" t="s">
        <v>830</v>
      </c>
      <c r="AP1732">
        <v>0</v>
      </c>
      <c r="AQ1732" t="s">
        <v>47</v>
      </c>
      <c r="AR1732">
        <v>142876</v>
      </c>
      <c r="AS1732" t="s">
        <v>3844</v>
      </c>
    </row>
    <row r="1733" spans="1:45" x14ac:dyDescent="0.25">
      <c r="A1733" t="s">
        <v>828</v>
      </c>
      <c r="B1733" t="s">
        <v>1134</v>
      </c>
      <c r="C1733" s="1">
        <v>42922</v>
      </c>
      <c r="D1733" t="s">
        <v>2</v>
      </c>
      <c r="E1733">
        <v>23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1</v>
      </c>
      <c r="L1733">
        <v>0</v>
      </c>
      <c r="M1733">
        <v>0</v>
      </c>
      <c r="N1733">
        <v>0</v>
      </c>
      <c r="O1733">
        <v>1</v>
      </c>
      <c r="P1733">
        <v>1</v>
      </c>
      <c r="Q1733" t="s">
        <v>667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 t="s">
        <v>7</v>
      </c>
      <c r="AC1733" t="s">
        <v>105</v>
      </c>
      <c r="AD1733" t="s">
        <v>667</v>
      </c>
      <c r="AE1733" t="s">
        <v>1700</v>
      </c>
      <c r="AF1733">
        <v>0</v>
      </c>
      <c r="AG1733" t="s">
        <v>1700</v>
      </c>
      <c r="AH1733" t="s">
        <v>21</v>
      </c>
      <c r="AI1733">
        <v>0</v>
      </c>
      <c r="AJ1733">
        <v>0</v>
      </c>
      <c r="AK1733">
        <v>0</v>
      </c>
      <c r="AL1733" t="s">
        <v>154</v>
      </c>
      <c r="AM1733" t="s">
        <v>40</v>
      </c>
      <c r="AN1733" t="s">
        <v>41</v>
      </c>
      <c r="AO1733" t="s">
        <v>830</v>
      </c>
      <c r="AP1733">
        <v>0</v>
      </c>
      <c r="AQ1733">
        <v>0</v>
      </c>
      <c r="AR1733">
        <v>142877</v>
      </c>
      <c r="AS1733" t="s">
        <v>3845</v>
      </c>
    </row>
    <row r="1734" spans="1:45" x14ac:dyDescent="0.25">
      <c r="A1734" t="s">
        <v>828</v>
      </c>
      <c r="B1734" t="s">
        <v>1134</v>
      </c>
      <c r="C1734" s="1">
        <v>42922</v>
      </c>
      <c r="D1734" t="s">
        <v>2</v>
      </c>
      <c r="E1734">
        <v>28</v>
      </c>
      <c r="F1734">
        <v>0</v>
      </c>
      <c r="G1734">
        <v>1</v>
      </c>
      <c r="H1734">
        <v>0</v>
      </c>
      <c r="I1734">
        <v>0</v>
      </c>
      <c r="J1734">
        <v>0</v>
      </c>
      <c r="K1734">
        <v>2</v>
      </c>
      <c r="L1734">
        <v>0</v>
      </c>
      <c r="M1734">
        <v>0</v>
      </c>
      <c r="N1734">
        <v>0</v>
      </c>
      <c r="O1734">
        <v>3</v>
      </c>
      <c r="P1734">
        <v>3</v>
      </c>
      <c r="Q1734" t="s">
        <v>667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 t="s">
        <v>7</v>
      </c>
      <c r="AC1734" t="s">
        <v>105</v>
      </c>
      <c r="AD1734" t="s">
        <v>667</v>
      </c>
      <c r="AE1734" t="s">
        <v>1701</v>
      </c>
      <c r="AF1734">
        <v>0</v>
      </c>
      <c r="AG1734" t="s">
        <v>1701</v>
      </c>
      <c r="AH1734" t="s">
        <v>21</v>
      </c>
      <c r="AI1734">
        <v>0</v>
      </c>
      <c r="AJ1734">
        <v>0</v>
      </c>
      <c r="AK1734">
        <v>0</v>
      </c>
      <c r="AL1734" t="s">
        <v>11</v>
      </c>
      <c r="AM1734" t="s">
        <v>12</v>
      </c>
      <c r="AN1734" t="s">
        <v>41</v>
      </c>
      <c r="AO1734" t="s">
        <v>830</v>
      </c>
      <c r="AP1734">
        <v>0</v>
      </c>
      <c r="AQ1734" t="s">
        <v>47</v>
      </c>
      <c r="AR1734">
        <v>142878</v>
      </c>
      <c r="AS1734" t="s">
        <v>3846</v>
      </c>
    </row>
    <row r="1735" spans="1:45" x14ac:dyDescent="0.25">
      <c r="A1735" t="s">
        <v>828</v>
      </c>
      <c r="B1735" t="s">
        <v>1134</v>
      </c>
      <c r="C1735" s="1">
        <v>42922</v>
      </c>
      <c r="D1735" t="s">
        <v>2</v>
      </c>
      <c r="E1735">
        <v>35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1</v>
      </c>
      <c r="L1735">
        <v>0</v>
      </c>
      <c r="M1735">
        <v>0</v>
      </c>
      <c r="N1735">
        <v>0</v>
      </c>
      <c r="O1735">
        <v>1</v>
      </c>
      <c r="P1735">
        <v>1</v>
      </c>
      <c r="Q1735" t="s">
        <v>3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 t="s">
        <v>7</v>
      </c>
      <c r="AC1735" t="s">
        <v>105</v>
      </c>
      <c r="AD1735" t="s">
        <v>3</v>
      </c>
      <c r="AE1735" t="s">
        <v>1665</v>
      </c>
      <c r="AF1735">
        <v>0</v>
      </c>
      <c r="AG1735" t="s">
        <v>1665</v>
      </c>
      <c r="AH1735" t="s">
        <v>21</v>
      </c>
      <c r="AI1735">
        <v>0</v>
      </c>
      <c r="AJ1735">
        <v>0</v>
      </c>
      <c r="AK1735">
        <v>0</v>
      </c>
      <c r="AL1735" t="s">
        <v>154</v>
      </c>
      <c r="AM1735" t="s">
        <v>40</v>
      </c>
      <c r="AN1735" t="s">
        <v>41</v>
      </c>
      <c r="AO1735" t="s">
        <v>830</v>
      </c>
      <c r="AP1735">
        <v>0</v>
      </c>
      <c r="AQ1735">
        <v>0</v>
      </c>
      <c r="AR1735">
        <v>142879</v>
      </c>
      <c r="AS1735" t="s">
        <v>3847</v>
      </c>
    </row>
    <row r="1736" spans="1:45" x14ac:dyDescent="0.25">
      <c r="A1736" t="s">
        <v>828</v>
      </c>
      <c r="B1736" t="s">
        <v>1134</v>
      </c>
      <c r="C1736" s="1">
        <v>42922</v>
      </c>
      <c r="D1736" t="s">
        <v>2</v>
      </c>
      <c r="E1736">
        <v>26</v>
      </c>
      <c r="F1736">
        <v>0</v>
      </c>
      <c r="G1736">
        <v>0</v>
      </c>
      <c r="H1736">
        <v>0</v>
      </c>
      <c r="I1736">
        <v>2</v>
      </c>
      <c r="J1736">
        <v>0</v>
      </c>
      <c r="K1736">
        <v>1</v>
      </c>
      <c r="L1736">
        <v>0</v>
      </c>
      <c r="M1736">
        <v>0</v>
      </c>
      <c r="N1736">
        <v>0</v>
      </c>
      <c r="O1736">
        <v>3</v>
      </c>
      <c r="P1736">
        <v>3</v>
      </c>
      <c r="Q1736" t="s">
        <v>667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 t="s">
        <v>7</v>
      </c>
      <c r="AC1736" t="s">
        <v>105</v>
      </c>
      <c r="AD1736" t="s">
        <v>667</v>
      </c>
      <c r="AE1736" t="s">
        <v>1706</v>
      </c>
      <c r="AF1736">
        <v>0</v>
      </c>
      <c r="AG1736" t="s">
        <v>1706</v>
      </c>
      <c r="AH1736" t="s">
        <v>21</v>
      </c>
      <c r="AI1736">
        <v>0</v>
      </c>
      <c r="AJ1736">
        <v>0</v>
      </c>
      <c r="AK1736">
        <v>0</v>
      </c>
      <c r="AL1736" t="s">
        <v>154</v>
      </c>
      <c r="AM1736" t="s">
        <v>12</v>
      </c>
      <c r="AN1736">
        <v>0</v>
      </c>
      <c r="AO1736" t="s">
        <v>830</v>
      </c>
      <c r="AP1736">
        <v>0</v>
      </c>
      <c r="AQ1736">
        <v>0</v>
      </c>
      <c r="AR1736">
        <v>142880</v>
      </c>
      <c r="AS1736" t="s">
        <v>3848</v>
      </c>
    </row>
    <row r="1737" spans="1:45" x14ac:dyDescent="0.25">
      <c r="A1737" t="s">
        <v>828</v>
      </c>
      <c r="B1737" t="s">
        <v>1133</v>
      </c>
      <c r="C1737" s="1">
        <v>42921</v>
      </c>
      <c r="D1737" t="s">
        <v>2</v>
      </c>
      <c r="E1737">
        <v>17</v>
      </c>
      <c r="F1737">
        <v>1</v>
      </c>
      <c r="G1737">
        <v>0</v>
      </c>
      <c r="H1737">
        <v>2</v>
      </c>
      <c r="I1737">
        <v>0</v>
      </c>
      <c r="J1737">
        <v>0</v>
      </c>
      <c r="K1737">
        <v>1</v>
      </c>
      <c r="L1737">
        <v>0</v>
      </c>
      <c r="M1737">
        <v>0</v>
      </c>
      <c r="N1737">
        <v>3</v>
      </c>
      <c r="O1737">
        <v>1</v>
      </c>
      <c r="P1737">
        <v>4</v>
      </c>
      <c r="Q1737" t="s">
        <v>125</v>
      </c>
      <c r="R1737" t="s">
        <v>7</v>
      </c>
      <c r="S1737" t="s">
        <v>105</v>
      </c>
      <c r="T1737" t="s">
        <v>125</v>
      </c>
      <c r="U1737" t="s">
        <v>1674</v>
      </c>
      <c r="V1737">
        <v>0</v>
      </c>
      <c r="W1737" t="s">
        <v>3849</v>
      </c>
      <c r="X1737" t="s">
        <v>21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 t="s">
        <v>11</v>
      </c>
      <c r="AM1737" t="s">
        <v>49</v>
      </c>
      <c r="AN1737" t="s">
        <v>41</v>
      </c>
      <c r="AO1737" t="s">
        <v>830</v>
      </c>
      <c r="AP1737">
        <v>0</v>
      </c>
      <c r="AQ1737">
        <v>0</v>
      </c>
      <c r="AR1737">
        <v>142881</v>
      </c>
      <c r="AS1737" t="s">
        <v>3850</v>
      </c>
    </row>
    <row r="1738" spans="1:45" x14ac:dyDescent="0.25">
      <c r="A1738" t="s">
        <v>828</v>
      </c>
      <c r="B1738" t="s">
        <v>1134</v>
      </c>
      <c r="C1738" s="1">
        <v>42922</v>
      </c>
      <c r="D1738" t="s">
        <v>2</v>
      </c>
      <c r="E1738">
        <v>37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3</v>
      </c>
      <c r="L1738">
        <v>0</v>
      </c>
      <c r="M1738">
        <v>0</v>
      </c>
      <c r="N1738">
        <v>0</v>
      </c>
      <c r="O1738">
        <v>3</v>
      </c>
      <c r="P1738">
        <v>3</v>
      </c>
      <c r="Q1738" t="s">
        <v>125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 t="s">
        <v>7</v>
      </c>
      <c r="AC1738" t="s">
        <v>105</v>
      </c>
      <c r="AD1738" t="s">
        <v>125</v>
      </c>
      <c r="AE1738" t="s">
        <v>408</v>
      </c>
      <c r="AF1738">
        <v>0</v>
      </c>
      <c r="AG1738" t="s">
        <v>408</v>
      </c>
      <c r="AH1738" t="s">
        <v>21</v>
      </c>
      <c r="AI1738">
        <v>0</v>
      </c>
      <c r="AJ1738">
        <v>0</v>
      </c>
      <c r="AK1738">
        <v>0</v>
      </c>
      <c r="AL1738" t="s">
        <v>427</v>
      </c>
      <c r="AM1738" t="s">
        <v>12</v>
      </c>
      <c r="AN1738" t="s">
        <v>41</v>
      </c>
      <c r="AO1738" t="s">
        <v>830</v>
      </c>
      <c r="AP1738">
        <v>0</v>
      </c>
      <c r="AQ1738">
        <v>0</v>
      </c>
      <c r="AR1738">
        <v>142882</v>
      </c>
      <c r="AS1738" t="s">
        <v>3851</v>
      </c>
    </row>
    <row r="1739" spans="1:45" x14ac:dyDescent="0.25">
      <c r="A1739" t="s">
        <v>828</v>
      </c>
      <c r="B1739" t="s">
        <v>1134</v>
      </c>
      <c r="C1739" s="1">
        <v>42922</v>
      </c>
      <c r="D1739" t="s">
        <v>35</v>
      </c>
      <c r="E1739">
        <v>65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1</v>
      </c>
      <c r="M1739">
        <v>0</v>
      </c>
      <c r="N1739">
        <v>1</v>
      </c>
      <c r="O1739">
        <v>0</v>
      </c>
      <c r="P1739">
        <v>1</v>
      </c>
      <c r="Q1739" t="s">
        <v>723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 t="s">
        <v>7</v>
      </c>
      <c r="AC1739" t="s">
        <v>105</v>
      </c>
      <c r="AD1739" t="s">
        <v>723</v>
      </c>
      <c r="AE1739" t="s">
        <v>1690</v>
      </c>
      <c r="AF1739">
        <v>0</v>
      </c>
      <c r="AG1739" t="s">
        <v>1690</v>
      </c>
      <c r="AH1739" t="s">
        <v>21</v>
      </c>
      <c r="AI1739">
        <v>0</v>
      </c>
      <c r="AJ1739">
        <v>0</v>
      </c>
      <c r="AK1739">
        <v>0</v>
      </c>
      <c r="AL1739" t="s">
        <v>154</v>
      </c>
      <c r="AM1739" t="s">
        <v>40</v>
      </c>
      <c r="AN1739" t="s">
        <v>41</v>
      </c>
      <c r="AO1739" t="s">
        <v>830</v>
      </c>
      <c r="AP1739">
        <v>0</v>
      </c>
      <c r="AQ1739">
        <v>0</v>
      </c>
      <c r="AR1739">
        <v>142883</v>
      </c>
      <c r="AS1739" t="s">
        <v>3852</v>
      </c>
    </row>
    <row r="1740" spans="1:45" x14ac:dyDescent="0.25">
      <c r="A1740" t="s">
        <v>828</v>
      </c>
      <c r="B1740" t="s">
        <v>1133</v>
      </c>
      <c r="C1740" s="1">
        <v>42921</v>
      </c>
      <c r="D1740" t="s">
        <v>35</v>
      </c>
      <c r="E1740">
        <v>16</v>
      </c>
      <c r="F1740">
        <v>0</v>
      </c>
      <c r="G1740">
        <v>0</v>
      </c>
      <c r="H1740">
        <v>1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1</v>
      </c>
      <c r="O1740">
        <v>0</v>
      </c>
      <c r="P1740">
        <v>1</v>
      </c>
      <c r="Q1740" t="s">
        <v>125</v>
      </c>
      <c r="R1740" t="s">
        <v>7</v>
      </c>
      <c r="S1740" t="s">
        <v>105</v>
      </c>
      <c r="T1740" t="s">
        <v>125</v>
      </c>
      <c r="U1740" t="s">
        <v>307</v>
      </c>
      <c r="V1740">
        <v>0</v>
      </c>
      <c r="W1740" t="s">
        <v>307</v>
      </c>
      <c r="X1740" t="s">
        <v>21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 t="s">
        <v>11</v>
      </c>
      <c r="AM1740" t="s">
        <v>71</v>
      </c>
      <c r="AN1740" t="s">
        <v>41</v>
      </c>
      <c r="AO1740" t="s">
        <v>830</v>
      </c>
      <c r="AP1740">
        <v>0</v>
      </c>
      <c r="AQ1740" t="s">
        <v>730</v>
      </c>
      <c r="AR1740">
        <v>142884</v>
      </c>
      <c r="AS1740" t="s">
        <v>3853</v>
      </c>
    </row>
    <row r="1741" spans="1:45" x14ac:dyDescent="0.25">
      <c r="A1741" t="s">
        <v>828</v>
      </c>
      <c r="B1741" t="s">
        <v>1133</v>
      </c>
      <c r="C1741" s="1">
        <v>42921</v>
      </c>
      <c r="D1741" t="s">
        <v>35</v>
      </c>
      <c r="E1741">
        <v>15</v>
      </c>
      <c r="F1741">
        <v>0</v>
      </c>
      <c r="G1741">
        <v>0</v>
      </c>
      <c r="H1741">
        <v>1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1</v>
      </c>
      <c r="O1741">
        <v>0</v>
      </c>
      <c r="P1741">
        <v>1</v>
      </c>
      <c r="Q1741" t="s">
        <v>916</v>
      </c>
      <c r="R1741" t="s">
        <v>7</v>
      </c>
      <c r="S1741" t="s">
        <v>105</v>
      </c>
      <c r="T1741" t="s">
        <v>916</v>
      </c>
      <c r="U1741" t="s">
        <v>1711</v>
      </c>
      <c r="V1741">
        <v>0</v>
      </c>
      <c r="W1741" t="s">
        <v>1711</v>
      </c>
      <c r="X1741" t="s">
        <v>21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 t="s">
        <v>11</v>
      </c>
      <c r="AM1741" t="s">
        <v>49</v>
      </c>
      <c r="AN1741" t="s">
        <v>41</v>
      </c>
      <c r="AO1741" t="s">
        <v>830</v>
      </c>
      <c r="AP1741">
        <v>0</v>
      </c>
      <c r="AQ1741">
        <v>0</v>
      </c>
      <c r="AR1741">
        <v>142885</v>
      </c>
      <c r="AS1741" t="s">
        <v>3854</v>
      </c>
    </row>
    <row r="1742" spans="1:45" x14ac:dyDescent="0.25">
      <c r="A1742" t="s">
        <v>828</v>
      </c>
      <c r="B1742" t="s">
        <v>1133</v>
      </c>
      <c r="C1742" s="1">
        <v>42921</v>
      </c>
      <c r="D1742" t="s">
        <v>2</v>
      </c>
      <c r="E1742">
        <v>24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1</v>
      </c>
      <c r="L1742">
        <v>0</v>
      </c>
      <c r="M1742">
        <v>0</v>
      </c>
      <c r="N1742">
        <v>0</v>
      </c>
      <c r="O1742">
        <v>1</v>
      </c>
      <c r="P1742">
        <v>1</v>
      </c>
      <c r="Q1742" t="s">
        <v>3</v>
      </c>
      <c r="R1742" t="s">
        <v>7</v>
      </c>
      <c r="S1742" t="s">
        <v>105</v>
      </c>
      <c r="T1742" t="s">
        <v>3</v>
      </c>
      <c r="U1742" t="s">
        <v>3</v>
      </c>
      <c r="V1742">
        <v>0</v>
      </c>
      <c r="W1742" t="s">
        <v>3</v>
      </c>
      <c r="X1742" t="s">
        <v>21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 t="s">
        <v>11</v>
      </c>
      <c r="AM1742" t="s">
        <v>49</v>
      </c>
      <c r="AN1742" t="s">
        <v>41</v>
      </c>
      <c r="AO1742" t="s">
        <v>830</v>
      </c>
      <c r="AP1742">
        <v>0</v>
      </c>
      <c r="AQ1742">
        <v>0</v>
      </c>
      <c r="AR1742">
        <v>142886</v>
      </c>
      <c r="AS1742" t="s">
        <v>3855</v>
      </c>
    </row>
    <row r="1743" spans="1:45" x14ac:dyDescent="0.25">
      <c r="A1743" t="s">
        <v>828</v>
      </c>
      <c r="B1743" t="s">
        <v>1133</v>
      </c>
      <c r="C1743" s="1">
        <v>42921</v>
      </c>
      <c r="D1743" t="s">
        <v>2</v>
      </c>
      <c r="E1743">
        <v>18</v>
      </c>
      <c r="F1743">
        <v>1</v>
      </c>
      <c r="G1743">
        <v>0</v>
      </c>
      <c r="H1743">
        <v>0</v>
      </c>
      <c r="I1743">
        <v>0</v>
      </c>
      <c r="J1743">
        <v>0</v>
      </c>
      <c r="K1743">
        <v>1</v>
      </c>
      <c r="L1743">
        <v>0</v>
      </c>
      <c r="M1743">
        <v>0</v>
      </c>
      <c r="N1743">
        <v>1</v>
      </c>
      <c r="O1743">
        <v>1</v>
      </c>
      <c r="P1743">
        <v>2</v>
      </c>
      <c r="Q1743">
        <v>0</v>
      </c>
      <c r="R1743" t="s">
        <v>7</v>
      </c>
      <c r="S1743" t="s">
        <v>105</v>
      </c>
      <c r="T1743" t="s">
        <v>723</v>
      </c>
      <c r="U1743" t="s">
        <v>1687</v>
      </c>
      <c r="V1743">
        <v>0</v>
      </c>
      <c r="W1743" t="s">
        <v>1687</v>
      </c>
      <c r="X1743" t="s">
        <v>21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 t="s">
        <v>11</v>
      </c>
      <c r="AM1743" t="s">
        <v>49</v>
      </c>
      <c r="AN1743" t="s">
        <v>41</v>
      </c>
      <c r="AO1743" t="s">
        <v>830</v>
      </c>
      <c r="AP1743">
        <v>0</v>
      </c>
      <c r="AQ1743" t="s">
        <v>47</v>
      </c>
      <c r="AR1743">
        <v>142887</v>
      </c>
      <c r="AS1743" t="s">
        <v>3856</v>
      </c>
    </row>
    <row r="1744" spans="1:45" x14ac:dyDescent="0.25">
      <c r="A1744" t="s">
        <v>828</v>
      </c>
      <c r="B1744" t="s">
        <v>1133</v>
      </c>
      <c r="C1744" s="1">
        <v>42921</v>
      </c>
      <c r="D1744" t="s">
        <v>35</v>
      </c>
      <c r="E1744">
        <v>28</v>
      </c>
      <c r="F1744">
        <v>0</v>
      </c>
      <c r="G1744">
        <v>0</v>
      </c>
      <c r="H1744">
        <v>0</v>
      </c>
      <c r="I1744">
        <v>0</v>
      </c>
      <c r="J1744">
        <v>1</v>
      </c>
      <c r="K1744">
        <v>0</v>
      </c>
      <c r="L1744">
        <v>0</v>
      </c>
      <c r="M1744">
        <v>0</v>
      </c>
      <c r="N1744">
        <v>1</v>
      </c>
      <c r="O1744">
        <v>0</v>
      </c>
      <c r="P1744">
        <v>1</v>
      </c>
      <c r="Q1744" t="s">
        <v>3</v>
      </c>
      <c r="R1744" t="s">
        <v>7</v>
      </c>
      <c r="S1744" t="s">
        <v>105</v>
      </c>
      <c r="T1744" t="s">
        <v>3</v>
      </c>
      <c r="U1744" t="s">
        <v>1664</v>
      </c>
      <c r="V1744">
        <v>0</v>
      </c>
      <c r="W1744" t="s">
        <v>1664</v>
      </c>
      <c r="X1744" t="s">
        <v>21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 t="s">
        <v>11</v>
      </c>
      <c r="AM1744" t="s">
        <v>49</v>
      </c>
      <c r="AN1744" t="s">
        <v>41</v>
      </c>
      <c r="AO1744" t="s">
        <v>830</v>
      </c>
      <c r="AP1744">
        <v>0</v>
      </c>
      <c r="AQ1744">
        <v>0</v>
      </c>
      <c r="AR1744">
        <v>142888</v>
      </c>
      <c r="AS1744" t="s">
        <v>3857</v>
      </c>
    </row>
    <row r="1745" spans="1:45" x14ac:dyDescent="0.25">
      <c r="A1745" t="s">
        <v>828</v>
      </c>
      <c r="B1745" t="s">
        <v>1133</v>
      </c>
      <c r="C1745" s="1">
        <v>42921</v>
      </c>
      <c r="D1745" t="s">
        <v>35</v>
      </c>
      <c r="E1745">
        <v>18</v>
      </c>
      <c r="F1745">
        <v>0</v>
      </c>
      <c r="G1745">
        <v>0</v>
      </c>
      <c r="H1745">
        <v>0</v>
      </c>
      <c r="I1745">
        <v>0</v>
      </c>
      <c r="J1745">
        <v>1</v>
      </c>
      <c r="K1745">
        <v>0</v>
      </c>
      <c r="L1745">
        <v>0</v>
      </c>
      <c r="M1745">
        <v>0</v>
      </c>
      <c r="N1745">
        <v>1</v>
      </c>
      <c r="O1745">
        <v>0</v>
      </c>
      <c r="P1745">
        <v>1</v>
      </c>
      <c r="Q1745" t="s">
        <v>125</v>
      </c>
      <c r="R1745" t="s">
        <v>7</v>
      </c>
      <c r="S1745" t="s">
        <v>105</v>
      </c>
      <c r="T1745" t="s">
        <v>125</v>
      </c>
      <c r="U1745" t="s">
        <v>392</v>
      </c>
      <c r="V1745">
        <v>0</v>
      </c>
      <c r="W1745" t="s">
        <v>392</v>
      </c>
      <c r="X1745" t="s">
        <v>21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 t="s">
        <v>11</v>
      </c>
      <c r="AM1745" t="s">
        <v>49</v>
      </c>
      <c r="AN1745" t="s">
        <v>41</v>
      </c>
      <c r="AO1745" t="s">
        <v>830</v>
      </c>
      <c r="AP1745">
        <v>0</v>
      </c>
      <c r="AQ1745">
        <v>0</v>
      </c>
      <c r="AR1745">
        <v>142889</v>
      </c>
      <c r="AS1745" t="s">
        <v>3858</v>
      </c>
    </row>
    <row r="1746" spans="1:45" x14ac:dyDescent="0.25">
      <c r="A1746" t="s">
        <v>828</v>
      </c>
      <c r="B1746" t="s">
        <v>1133</v>
      </c>
      <c r="C1746" s="1">
        <v>42921</v>
      </c>
      <c r="D1746" t="s">
        <v>35</v>
      </c>
      <c r="E1746">
        <v>22</v>
      </c>
      <c r="F1746">
        <v>0</v>
      </c>
      <c r="G1746">
        <v>0</v>
      </c>
      <c r="H1746">
        <v>0</v>
      </c>
      <c r="I1746">
        <v>0</v>
      </c>
      <c r="J1746">
        <v>1</v>
      </c>
      <c r="K1746">
        <v>0</v>
      </c>
      <c r="L1746">
        <v>0</v>
      </c>
      <c r="M1746">
        <v>0</v>
      </c>
      <c r="N1746">
        <v>1</v>
      </c>
      <c r="O1746">
        <v>0</v>
      </c>
      <c r="P1746">
        <v>1</v>
      </c>
      <c r="Q1746" t="s">
        <v>667</v>
      </c>
      <c r="R1746" t="s">
        <v>7</v>
      </c>
      <c r="S1746" t="s">
        <v>105</v>
      </c>
      <c r="T1746" t="s">
        <v>667</v>
      </c>
      <c r="U1746" t="s">
        <v>1707</v>
      </c>
      <c r="V1746">
        <v>0</v>
      </c>
      <c r="W1746" t="s">
        <v>1707</v>
      </c>
      <c r="X1746" t="s">
        <v>21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 t="s">
        <v>11</v>
      </c>
      <c r="AM1746" t="s">
        <v>49</v>
      </c>
      <c r="AN1746" t="s">
        <v>41</v>
      </c>
      <c r="AO1746" t="s">
        <v>830</v>
      </c>
      <c r="AP1746">
        <v>0</v>
      </c>
      <c r="AQ1746">
        <v>0</v>
      </c>
      <c r="AR1746">
        <v>142890</v>
      </c>
      <c r="AS1746" t="s">
        <v>3859</v>
      </c>
    </row>
    <row r="1747" spans="1:45" x14ac:dyDescent="0.25">
      <c r="A1747" t="s">
        <v>828</v>
      </c>
      <c r="B1747" t="s">
        <v>1133</v>
      </c>
      <c r="C1747" s="1">
        <v>42921</v>
      </c>
      <c r="D1747" t="s">
        <v>2</v>
      </c>
      <c r="E1747">
        <v>19</v>
      </c>
      <c r="F1747">
        <v>0</v>
      </c>
      <c r="G1747">
        <v>0</v>
      </c>
      <c r="H1747">
        <v>1</v>
      </c>
      <c r="I1747">
        <v>0</v>
      </c>
      <c r="J1747">
        <v>1</v>
      </c>
      <c r="K1747">
        <v>0</v>
      </c>
      <c r="L1747">
        <v>0</v>
      </c>
      <c r="M1747">
        <v>0</v>
      </c>
      <c r="N1747">
        <v>2</v>
      </c>
      <c r="O1747">
        <v>0</v>
      </c>
      <c r="P1747">
        <v>2</v>
      </c>
      <c r="Q1747" t="s">
        <v>199</v>
      </c>
      <c r="R1747" t="s">
        <v>7</v>
      </c>
      <c r="S1747" t="s">
        <v>105</v>
      </c>
      <c r="T1747" t="s">
        <v>199</v>
      </c>
      <c r="U1747" t="s">
        <v>1000</v>
      </c>
      <c r="V1747">
        <v>0</v>
      </c>
      <c r="W1747" t="s">
        <v>199</v>
      </c>
      <c r="X1747" t="s">
        <v>21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 t="s">
        <v>11</v>
      </c>
      <c r="AM1747" t="s">
        <v>49</v>
      </c>
      <c r="AN1747" t="s">
        <v>41</v>
      </c>
      <c r="AO1747" t="s">
        <v>830</v>
      </c>
      <c r="AP1747">
        <v>0</v>
      </c>
      <c r="AQ1747">
        <v>0</v>
      </c>
      <c r="AR1747">
        <v>142892</v>
      </c>
      <c r="AS1747" t="s">
        <v>3860</v>
      </c>
    </row>
    <row r="1748" spans="1:45" x14ac:dyDescent="0.25">
      <c r="A1748" t="s">
        <v>828</v>
      </c>
      <c r="B1748" t="s">
        <v>1133</v>
      </c>
      <c r="C1748" s="1">
        <v>42921</v>
      </c>
      <c r="D1748" t="s">
        <v>2</v>
      </c>
      <c r="E1748">
        <v>25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1</v>
      </c>
      <c r="L1748">
        <v>0</v>
      </c>
      <c r="M1748">
        <v>0</v>
      </c>
      <c r="N1748">
        <v>0</v>
      </c>
      <c r="O1748">
        <v>1</v>
      </c>
      <c r="P1748">
        <v>1</v>
      </c>
      <c r="Q1748" t="s">
        <v>3</v>
      </c>
      <c r="R1748" t="s">
        <v>7</v>
      </c>
      <c r="S1748" t="s">
        <v>105</v>
      </c>
      <c r="T1748" t="s">
        <v>3</v>
      </c>
      <c r="U1748" t="s">
        <v>1671</v>
      </c>
      <c r="V1748">
        <v>0</v>
      </c>
      <c r="W1748" t="s">
        <v>1671</v>
      </c>
      <c r="X1748" t="s">
        <v>21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 t="s">
        <v>11</v>
      </c>
      <c r="AM1748" t="s">
        <v>49</v>
      </c>
      <c r="AN1748" t="s">
        <v>41</v>
      </c>
      <c r="AO1748" t="s">
        <v>830</v>
      </c>
      <c r="AP1748">
        <v>0</v>
      </c>
      <c r="AQ1748">
        <v>0</v>
      </c>
      <c r="AR1748">
        <v>142897</v>
      </c>
      <c r="AS1748" t="s">
        <v>3861</v>
      </c>
    </row>
    <row r="1749" spans="1:45" x14ac:dyDescent="0.25">
      <c r="A1749" t="s">
        <v>1173</v>
      </c>
      <c r="B1749" t="s">
        <v>1133</v>
      </c>
      <c r="C1749" s="1">
        <v>42919</v>
      </c>
      <c r="D1749" t="s">
        <v>2</v>
      </c>
      <c r="E1749">
        <v>24</v>
      </c>
      <c r="F1749">
        <v>1</v>
      </c>
      <c r="G1749">
        <v>2</v>
      </c>
      <c r="H1749">
        <v>0</v>
      </c>
      <c r="I1749">
        <v>2</v>
      </c>
      <c r="J1749">
        <v>0</v>
      </c>
      <c r="K1749">
        <v>1</v>
      </c>
      <c r="L1749">
        <v>0</v>
      </c>
      <c r="M1749">
        <v>0</v>
      </c>
      <c r="N1749">
        <v>1</v>
      </c>
      <c r="O1749">
        <v>5</v>
      </c>
      <c r="P1749">
        <v>6</v>
      </c>
      <c r="Q1749">
        <v>0</v>
      </c>
      <c r="R1749" t="s">
        <v>7</v>
      </c>
      <c r="S1749" t="s">
        <v>53</v>
      </c>
      <c r="T1749" t="s">
        <v>909</v>
      </c>
      <c r="U1749" t="s">
        <v>1762</v>
      </c>
      <c r="V1749">
        <v>0</v>
      </c>
      <c r="W1749">
        <v>0</v>
      </c>
      <c r="X1749" t="s">
        <v>21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 t="s">
        <v>11</v>
      </c>
      <c r="AM1749" t="s">
        <v>26</v>
      </c>
      <c r="AN1749" t="s">
        <v>13</v>
      </c>
      <c r="AO1749" t="s">
        <v>830</v>
      </c>
      <c r="AP1749" t="s">
        <v>28</v>
      </c>
      <c r="AQ1749">
        <v>0</v>
      </c>
      <c r="AR1749">
        <v>142898</v>
      </c>
      <c r="AS1749" t="s">
        <v>3862</v>
      </c>
    </row>
    <row r="1750" spans="1:45" x14ac:dyDescent="0.25">
      <c r="A1750" t="s">
        <v>1173</v>
      </c>
      <c r="B1750" t="s">
        <v>1134</v>
      </c>
      <c r="C1750" s="1">
        <v>42919</v>
      </c>
      <c r="D1750" t="s">
        <v>2</v>
      </c>
      <c r="E1750">
        <v>22</v>
      </c>
      <c r="F1750">
        <v>0</v>
      </c>
      <c r="G1750">
        <v>1</v>
      </c>
      <c r="H1750">
        <v>0</v>
      </c>
      <c r="I1750">
        <v>3</v>
      </c>
      <c r="J1750">
        <v>0</v>
      </c>
      <c r="K1750">
        <v>2</v>
      </c>
      <c r="L1750">
        <v>0</v>
      </c>
      <c r="M1750">
        <v>0</v>
      </c>
      <c r="N1750">
        <v>0</v>
      </c>
      <c r="O1750">
        <v>6</v>
      </c>
      <c r="P1750">
        <v>6</v>
      </c>
      <c r="Q1750" t="s">
        <v>31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 t="s">
        <v>632</v>
      </c>
      <c r="AC1750" t="s">
        <v>2005</v>
      </c>
      <c r="AD1750" t="s">
        <v>2198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 t="s">
        <v>21</v>
      </c>
      <c r="AK1750">
        <v>0</v>
      </c>
      <c r="AL1750" t="s">
        <v>11</v>
      </c>
      <c r="AM1750" t="s">
        <v>71</v>
      </c>
      <c r="AN1750" t="s">
        <v>41</v>
      </c>
      <c r="AO1750" t="s">
        <v>14</v>
      </c>
      <c r="AP1750" t="s">
        <v>15</v>
      </c>
      <c r="AQ1750">
        <v>0</v>
      </c>
      <c r="AR1750">
        <v>142899</v>
      </c>
      <c r="AS1750" t="s">
        <v>3863</v>
      </c>
    </row>
    <row r="1751" spans="1:45" x14ac:dyDescent="0.25">
      <c r="A1751" t="s">
        <v>661</v>
      </c>
      <c r="B1751" t="s">
        <v>1</v>
      </c>
      <c r="C1751" s="1">
        <v>42919</v>
      </c>
      <c r="D1751" t="s">
        <v>2</v>
      </c>
      <c r="E1751">
        <v>28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1</v>
      </c>
      <c r="L1751">
        <v>0</v>
      </c>
      <c r="M1751">
        <v>0</v>
      </c>
      <c r="N1751">
        <v>0</v>
      </c>
      <c r="O1751">
        <v>1</v>
      </c>
      <c r="P1751">
        <v>1</v>
      </c>
      <c r="Q1751" t="s">
        <v>31</v>
      </c>
      <c r="R1751" t="s">
        <v>7</v>
      </c>
      <c r="S1751" t="s">
        <v>7</v>
      </c>
      <c r="T1751" t="s">
        <v>31</v>
      </c>
      <c r="U1751">
        <v>0</v>
      </c>
      <c r="V1751">
        <v>0</v>
      </c>
      <c r="W1751">
        <v>0</v>
      </c>
      <c r="X1751" t="s">
        <v>5</v>
      </c>
      <c r="Y1751" t="s">
        <v>1173</v>
      </c>
      <c r="Z1751">
        <v>0</v>
      </c>
      <c r="AA1751">
        <v>0</v>
      </c>
      <c r="AB1751" t="s">
        <v>632</v>
      </c>
      <c r="AC1751" t="s">
        <v>2005</v>
      </c>
      <c r="AD1751" t="s">
        <v>2198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 t="s">
        <v>21</v>
      </c>
      <c r="AK1751">
        <v>0</v>
      </c>
      <c r="AL1751" t="s">
        <v>11</v>
      </c>
      <c r="AM1751" t="s">
        <v>40</v>
      </c>
      <c r="AN1751" t="s">
        <v>41</v>
      </c>
      <c r="AO1751" t="s">
        <v>14</v>
      </c>
      <c r="AP1751" t="s">
        <v>28</v>
      </c>
      <c r="AQ1751">
        <v>0</v>
      </c>
      <c r="AR1751">
        <v>142902</v>
      </c>
      <c r="AS1751" t="s">
        <v>3864</v>
      </c>
    </row>
    <row r="1752" spans="1:45" x14ac:dyDescent="0.25">
      <c r="A1752" t="s">
        <v>661</v>
      </c>
      <c r="B1752" t="s">
        <v>1</v>
      </c>
      <c r="C1752" s="1">
        <v>42919</v>
      </c>
      <c r="D1752" t="s">
        <v>2</v>
      </c>
      <c r="E1752">
        <v>22</v>
      </c>
      <c r="F1752">
        <v>1</v>
      </c>
      <c r="G1752">
        <v>0</v>
      </c>
      <c r="H1752">
        <v>0</v>
      </c>
      <c r="I1752">
        <v>0</v>
      </c>
      <c r="J1752">
        <v>0</v>
      </c>
      <c r="K1752">
        <v>1</v>
      </c>
      <c r="L1752">
        <v>0</v>
      </c>
      <c r="M1752">
        <v>0</v>
      </c>
      <c r="N1752">
        <v>1</v>
      </c>
      <c r="O1752">
        <v>1</v>
      </c>
      <c r="P1752">
        <v>2</v>
      </c>
      <c r="Q1752" t="s">
        <v>1125</v>
      </c>
      <c r="R1752" t="s">
        <v>7</v>
      </c>
      <c r="S1752" t="s">
        <v>7</v>
      </c>
      <c r="T1752" t="s">
        <v>31</v>
      </c>
      <c r="U1752">
        <v>0</v>
      </c>
      <c r="V1752">
        <v>0</v>
      </c>
      <c r="W1752">
        <v>0</v>
      </c>
      <c r="X1752" t="s">
        <v>5</v>
      </c>
      <c r="Y1752" t="s">
        <v>1173</v>
      </c>
      <c r="Z1752">
        <v>0</v>
      </c>
      <c r="AA1752">
        <v>0</v>
      </c>
      <c r="AB1752" t="s">
        <v>7</v>
      </c>
      <c r="AC1752" t="s">
        <v>53</v>
      </c>
      <c r="AD1752" t="s">
        <v>31</v>
      </c>
      <c r="AE1752" t="s">
        <v>1772</v>
      </c>
      <c r="AF1752">
        <v>0</v>
      </c>
      <c r="AG1752">
        <v>0</v>
      </c>
      <c r="AH1752" t="s">
        <v>21</v>
      </c>
      <c r="AI1752">
        <v>0</v>
      </c>
      <c r="AJ1752">
        <v>0</v>
      </c>
      <c r="AK1752">
        <v>0</v>
      </c>
      <c r="AL1752" t="s">
        <v>154</v>
      </c>
      <c r="AM1752" t="s">
        <v>40</v>
      </c>
      <c r="AN1752" t="s">
        <v>41</v>
      </c>
      <c r="AO1752" t="s">
        <v>830</v>
      </c>
      <c r="AP1752" t="s">
        <v>50</v>
      </c>
      <c r="AQ1752" t="s">
        <v>47</v>
      </c>
      <c r="AR1752">
        <v>142903</v>
      </c>
      <c r="AS1752" t="s">
        <v>3865</v>
      </c>
    </row>
    <row r="1753" spans="1:45" x14ac:dyDescent="0.25">
      <c r="A1753" t="s">
        <v>1173</v>
      </c>
      <c r="B1753" t="s">
        <v>1133</v>
      </c>
      <c r="C1753" s="1">
        <v>42919</v>
      </c>
      <c r="D1753" t="s">
        <v>35</v>
      </c>
      <c r="E1753">
        <v>43</v>
      </c>
      <c r="F1753">
        <v>0</v>
      </c>
      <c r="G1753">
        <v>0</v>
      </c>
      <c r="H1753">
        <v>0</v>
      </c>
      <c r="I1753">
        <v>0</v>
      </c>
      <c r="J1753">
        <v>1</v>
      </c>
      <c r="K1753">
        <v>0</v>
      </c>
      <c r="L1753">
        <v>0</v>
      </c>
      <c r="M1753">
        <v>0</v>
      </c>
      <c r="N1753">
        <v>1</v>
      </c>
      <c r="O1753">
        <v>0</v>
      </c>
      <c r="P1753">
        <v>1</v>
      </c>
      <c r="Q1753" t="s">
        <v>909</v>
      </c>
      <c r="R1753" t="s">
        <v>7</v>
      </c>
      <c r="S1753" t="s">
        <v>53</v>
      </c>
      <c r="T1753" t="s">
        <v>31</v>
      </c>
      <c r="U1753" t="s">
        <v>1773</v>
      </c>
      <c r="V1753">
        <v>0</v>
      </c>
      <c r="W1753" t="s">
        <v>1773</v>
      </c>
      <c r="X1753" t="s">
        <v>21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 t="s">
        <v>11</v>
      </c>
      <c r="AM1753" t="s">
        <v>26</v>
      </c>
      <c r="AN1753" t="s">
        <v>41</v>
      </c>
      <c r="AO1753" t="s">
        <v>830</v>
      </c>
      <c r="AP1753">
        <v>0</v>
      </c>
      <c r="AQ1753">
        <v>0</v>
      </c>
      <c r="AR1753">
        <v>142904</v>
      </c>
      <c r="AS1753" t="s">
        <v>3866</v>
      </c>
    </row>
    <row r="1754" spans="1:45" x14ac:dyDescent="0.25">
      <c r="A1754" t="s">
        <v>1173</v>
      </c>
      <c r="B1754" t="s">
        <v>1133</v>
      </c>
      <c r="C1754" s="1">
        <v>42919</v>
      </c>
      <c r="D1754" t="s">
        <v>2</v>
      </c>
      <c r="E1754">
        <v>30</v>
      </c>
      <c r="F1754">
        <v>0</v>
      </c>
      <c r="G1754">
        <v>1</v>
      </c>
      <c r="H1754">
        <v>0</v>
      </c>
      <c r="I1754">
        <v>0</v>
      </c>
      <c r="J1754">
        <v>1</v>
      </c>
      <c r="K1754">
        <v>1</v>
      </c>
      <c r="L1754">
        <v>0</v>
      </c>
      <c r="M1754">
        <v>0</v>
      </c>
      <c r="N1754">
        <v>1</v>
      </c>
      <c r="O1754">
        <v>2</v>
      </c>
      <c r="P1754">
        <v>3</v>
      </c>
      <c r="Q1754" t="s">
        <v>909</v>
      </c>
      <c r="R1754" t="s">
        <v>7</v>
      </c>
      <c r="S1754" t="s">
        <v>7</v>
      </c>
      <c r="T1754" t="s">
        <v>31</v>
      </c>
      <c r="U1754">
        <v>0</v>
      </c>
      <c r="V1754">
        <v>0</v>
      </c>
      <c r="W1754">
        <v>0</v>
      </c>
      <c r="X1754" t="s">
        <v>5</v>
      </c>
      <c r="Y1754" t="s">
        <v>1173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 t="s">
        <v>11</v>
      </c>
      <c r="AM1754" t="s">
        <v>26</v>
      </c>
      <c r="AN1754" t="s">
        <v>41</v>
      </c>
      <c r="AO1754" t="s">
        <v>830</v>
      </c>
      <c r="AP1754">
        <v>0</v>
      </c>
      <c r="AQ1754">
        <v>0</v>
      </c>
      <c r="AR1754">
        <v>142905</v>
      </c>
      <c r="AS1754" t="s">
        <v>3867</v>
      </c>
    </row>
    <row r="1755" spans="1:45" x14ac:dyDescent="0.25">
      <c r="A1755" t="s">
        <v>661</v>
      </c>
      <c r="B1755" t="s">
        <v>1</v>
      </c>
      <c r="C1755" s="1">
        <v>42917</v>
      </c>
      <c r="D1755" t="s">
        <v>2</v>
      </c>
      <c r="E1755">
        <v>38</v>
      </c>
      <c r="F1755">
        <v>0</v>
      </c>
      <c r="G1755">
        <v>0</v>
      </c>
      <c r="H1755">
        <v>0</v>
      </c>
      <c r="I1755">
        <v>0</v>
      </c>
      <c r="J1755">
        <v>1</v>
      </c>
      <c r="K1755">
        <v>0</v>
      </c>
      <c r="L1755">
        <v>0</v>
      </c>
      <c r="M1755">
        <v>0</v>
      </c>
      <c r="N1755">
        <v>1</v>
      </c>
      <c r="O1755">
        <v>0</v>
      </c>
      <c r="P1755">
        <v>1</v>
      </c>
      <c r="Q1755" t="s">
        <v>1125</v>
      </c>
      <c r="R1755" t="s">
        <v>7</v>
      </c>
      <c r="S1755" t="s">
        <v>7</v>
      </c>
      <c r="T1755" t="s">
        <v>31</v>
      </c>
      <c r="U1755">
        <v>0</v>
      </c>
      <c r="V1755">
        <v>0</v>
      </c>
      <c r="W1755">
        <v>0</v>
      </c>
      <c r="X1755" t="s">
        <v>5</v>
      </c>
      <c r="Y1755" t="s">
        <v>1173</v>
      </c>
      <c r="Z1755">
        <v>0</v>
      </c>
      <c r="AA1755">
        <v>0</v>
      </c>
      <c r="AB1755" t="s">
        <v>7</v>
      </c>
      <c r="AC1755" t="s">
        <v>53</v>
      </c>
      <c r="AD1755" t="s">
        <v>661</v>
      </c>
      <c r="AE1755" t="s">
        <v>1748</v>
      </c>
      <c r="AF1755">
        <v>0</v>
      </c>
      <c r="AG1755" t="s">
        <v>1748</v>
      </c>
      <c r="AH1755" t="s">
        <v>21</v>
      </c>
      <c r="AI1755">
        <v>0</v>
      </c>
      <c r="AJ1755">
        <v>0</v>
      </c>
      <c r="AK1755">
        <v>0</v>
      </c>
      <c r="AL1755" t="s">
        <v>154</v>
      </c>
      <c r="AM1755" t="s">
        <v>12</v>
      </c>
      <c r="AN1755" t="s">
        <v>13</v>
      </c>
      <c r="AO1755" t="s">
        <v>14</v>
      </c>
      <c r="AP1755" t="s">
        <v>28</v>
      </c>
      <c r="AQ1755">
        <v>0</v>
      </c>
      <c r="AR1755">
        <v>142926</v>
      </c>
      <c r="AS1755" t="s">
        <v>3868</v>
      </c>
    </row>
    <row r="1756" spans="1:45" x14ac:dyDescent="0.25">
      <c r="A1756" t="s">
        <v>1173</v>
      </c>
      <c r="B1756" t="s">
        <v>1134</v>
      </c>
      <c r="C1756" s="1">
        <v>42917</v>
      </c>
      <c r="D1756" t="s">
        <v>2</v>
      </c>
      <c r="E1756">
        <v>28</v>
      </c>
      <c r="F1756">
        <v>0</v>
      </c>
      <c r="G1756">
        <v>0</v>
      </c>
      <c r="H1756">
        <v>1</v>
      </c>
      <c r="I1756">
        <v>0</v>
      </c>
      <c r="J1756">
        <v>0</v>
      </c>
      <c r="K1756">
        <v>1</v>
      </c>
      <c r="L1756">
        <v>0</v>
      </c>
      <c r="M1756">
        <v>0</v>
      </c>
      <c r="N1756">
        <v>1</v>
      </c>
      <c r="O1756">
        <v>1</v>
      </c>
      <c r="P1756">
        <v>2</v>
      </c>
      <c r="Q1756" t="s">
        <v>1125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 t="s">
        <v>632</v>
      </c>
      <c r="AC1756" t="s">
        <v>636</v>
      </c>
      <c r="AD1756" t="s">
        <v>636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 t="s">
        <v>21</v>
      </c>
      <c r="AK1756">
        <v>0</v>
      </c>
      <c r="AL1756" t="s">
        <v>427</v>
      </c>
      <c r="AM1756" t="s">
        <v>12</v>
      </c>
      <c r="AN1756" t="s">
        <v>41</v>
      </c>
      <c r="AO1756" t="s">
        <v>14</v>
      </c>
      <c r="AP1756" t="s">
        <v>28</v>
      </c>
      <c r="AQ1756">
        <v>0</v>
      </c>
      <c r="AR1756">
        <v>142927</v>
      </c>
      <c r="AS1756" t="s">
        <v>3869</v>
      </c>
    </row>
    <row r="1757" spans="1:45" x14ac:dyDescent="0.25">
      <c r="A1757" t="s">
        <v>661</v>
      </c>
      <c r="B1757" t="s">
        <v>1</v>
      </c>
      <c r="C1757" s="1">
        <v>42917</v>
      </c>
      <c r="D1757" t="s">
        <v>2</v>
      </c>
      <c r="E1757">
        <v>14</v>
      </c>
      <c r="F1757">
        <v>0</v>
      </c>
      <c r="G1757">
        <v>0</v>
      </c>
      <c r="H1757">
        <v>0</v>
      </c>
      <c r="I1757">
        <v>1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1</v>
      </c>
      <c r="P1757">
        <v>1</v>
      </c>
      <c r="Q1757" t="s">
        <v>909</v>
      </c>
      <c r="R1757" t="s">
        <v>7</v>
      </c>
      <c r="S1757" t="s">
        <v>53</v>
      </c>
      <c r="T1757" t="s">
        <v>909</v>
      </c>
      <c r="U1757" t="s">
        <v>910</v>
      </c>
      <c r="V1757">
        <v>0</v>
      </c>
      <c r="W1757" t="s">
        <v>910</v>
      </c>
      <c r="X1757" t="s">
        <v>21</v>
      </c>
      <c r="Y1757">
        <v>0</v>
      </c>
      <c r="Z1757">
        <v>0</v>
      </c>
      <c r="AA1757">
        <v>0</v>
      </c>
      <c r="AB1757" t="s">
        <v>7</v>
      </c>
      <c r="AC1757" t="s">
        <v>53</v>
      </c>
      <c r="AD1757" t="s">
        <v>31</v>
      </c>
      <c r="AE1757">
        <v>0</v>
      </c>
      <c r="AF1757">
        <v>0</v>
      </c>
      <c r="AG1757">
        <v>0</v>
      </c>
      <c r="AH1757" t="s">
        <v>5</v>
      </c>
      <c r="AI1757" t="s">
        <v>1173</v>
      </c>
      <c r="AJ1757">
        <v>0</v>
      </c>
      <c r="AK1757">
        <v>0</v>
      </c>
      <c r="AL1757" t="s">
        <v>154</v>
      </c>
      <c r="AM1757" t="s">
        <v>12</v>
      </c>
      <c r="AN1757" t="s">
        <v>41</v>
      </c>
      <c r="AO1757" t="s">
        <v>359</v>
      </c>
      <c r="AP1757" t="s">
        <v>28</v>
      </c>
      <c r="AQ1757">
        <v>0</v>
      </c>
      <c r="AR1757">
        <v>142928</v>
      </c>
      <c r="AS1757" t="s">
        <v>3870</v>
      </c>
    </row>
    <row r="1758" spans="1:45" x14ac:dyDescent="0.25">
      <c r="A1758" t="s">
        <v>1173</v>
      </c>
      <c r="B1758" t="s">
        <v>1133</v>
      </c>
      <c r="C1758" s="1">
        <v>42917</v>
      </c>
      <c r="D1758" t="s">
        <v>35</v>
      </c>
      <c r="E1758">
        <v>38</v>
      </c>
      <c r="F1758">
        <v>0</v>
      </c>
      <c r="G1758">
        <v>0</v>
      </c>
      <c r="H1758">
        <v>0</v>
      </c>
      <c r="I1758">
        <v>0</v>
      </c>
      <c r="J1758">
        <v>1</v>
      </c>
      <c r="K1758">
        <v>0</v>
      </c>
      <c r="L1758">
        <v>0</v>
      </c>
      <c r="M1758">
        <v>0</v>
      </c>
      <c r="N1758">
        <v>1</v>
      </c>
      <c r="O1758">
        <v>0</v>
      </c>
      <c r="P1758">
        <v>1</v>
      </c>
      <c r="Q1758" t="s">
        <v>909</v>
      </c>
      <c r="R1758" t="s">
        <v>7</v>
      </c>
      <c r="S1758" t="s">
        <v>53</v>
      </c>
      <c r="T1758" t="s">
        <v>909</v>
      </c>
      <c r="U1758" t="s">
        <v>910</v>
      </c>
      <c r="V1758">
        <v>0</v>
      </c>
      <c r="W1758" t="s">
        <v>910</v>
      </c>
      <c r="X1758" t="s">
        <v>21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 t="s">
        <v>11</v>
      </c>
      <c r="AM1758" t="s">
        <v>12</v>
      </c>
      <c r="AN1758" t="s">
        <v>13</v>
      </c>
      <c r="AO1758" t="s">
        <v>359</v>
      </c>
      <c r="AP1758" t="s">
        <v>28</v>
      </c>
      <c r="AQ1758">
        <v>0</v>
      </c>
      <c r="AR1758">
        <v>142929</v>
      </c>
      <c r="AS1758" t="s">
        <v>3871</v>
      </c>
    </row>
    <row r="1759" spans="1:45" x14ac:dyDescent="0.25">
      <c r="A1759" t="s">
        <v>1173</v>
      </c>
      <c r="B1759" t="s">
        <v>1133</v>
      </c>
      <c r="C1759" s="1">
        <v>42917</v>
      </c>
      <c r="D1759" t="s">
        <v>2</v>
      </c>
      <c r="E1759">
        <v>50</v>
      </c>
      <c r="F1759">
        <v>0</v>
      </c>
      <c r="G1759">
        <v>0</v>
      </c>
      <c r="H1759">
        <v>2</v>
      </c>
      <c r="I1759">
        <v>0</v>
      </c>
      <c r="J1759">
        <v>0</v>
      </c>
      <c r="K1759">
        <v>1</v>
      </c>
      <c r="L1759">
        <v>0</v>
      </c>
      <c r="M1759">
        <v>0</v>
      </c>
      <c r="N1759">
        <v>2</v>
      </c>
      <c r="O1759">
        <v>1</v>
      </c>
      <c r="P1759">
        <v>3</v>
      </c>
      <c r="Q1759" t="s">
        <v>909</v>
      </c>
      <c r="R1759" t="s">
        <v>7</v>
      </c>
      <c r="S1759" t="s">
        <v>53</v>
      </c>
      <c r="T1759" t="s">
        <v>909</v>
      </c>
      <c r="U1759" t="s">
        <v>910</v>
      </c>
      <c r="V1759">
        <v>0</v>
      </c>
      <c r="W1759" t="s">
        <v>910</v>
      </c>
      <c r="X1759" t="s">
        <v>21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 t="s">
        <v>11</v>
      </c>
      <c r="AM1759" t="s">
        <v>49</v>
      </c>
      <c r="AN1759" t="s">
        <v>41</v>
      </c>
      <c r="AO1759" t="s">
        <v>359</v>
      </c>
      <c r="AP1759" t="s">
        <v>28</v>
      </c>
      <c r="AQ1759" t="s">
        <v>47</v>
      </c>
      <c r="AR1759">
        <v>142930</v>
      </c>
      <c r="AS1759" t="s">
        <v>3872</v>
      </c>
    </row>
    <row r="1760" spans="1:45" x14ac:dyDescent="0.25">
      <c r="A1760" t="s">
        <v>1173</v>
      </c>
      <c r="B1760" t="s">
        <v>1133</v>
      </c>
      <c r="C1760" s="1">
        <v>42917</v>
      </c>
      <c r="D1760" t="s">
        <v>2</v>
      </c>
      <c r="E1760">
        <v>28</v>
      </c>
      <c r="F1760">
        <v>1</v>
      </c>
      <c r="G1760">
        <v>2</v>
      </c>
      <c r="H1760">
        <v>0</v>
      </c>
      <c r="I1760">
        <v>2</v>
      </c>
      <c r="J1760">
        <v>0</v>
      </c>
      <c r="K1760">
        <v>1</v>
      </c>
      <c r="L1760">
        <v>0</v>
      </c>
      <c r="M1760">
        <v>0</v>
      </c>
      <c r="N1760">
        <v>1</v>
      </c>
      <c r="O1760">
        <v>5</v>
      </c>
      <c r="P1760">
        <v>6</v>
      </c>
      <c r="Q1760" t="s">
        <v>31</v>
      </c>
      <c r="R1760" t="s">
        <v>7</v>
      </c>
      <c r="S1760" t="s">
        <v>53</v>
      </c>
      <c r="T1760" t="s">
        <v>31</v>
      </c>
      <c r="U1760" t="s">
        <v>1773</v>
      </c>
      <c r="V1760">
        <v>0</v>
      </c>
      <c r="W1760" t="s">
        <v>133</v>
      </c>
      <c r="X1760" t="s">
        <v>21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 t="s">
        <v>11</v>
      </c>
      <c r="AM1760" t="s">
        <v>26</v>
      </c>
      <c r="AN1760" t="s">
        <v>41</v>
      </c>
      <c r="AO1760" t="s">
        <v>359</v>
      </c>
      <c r="AP1760" t="s">
        <v>28</v>
      </c>
      <c r="AQ1760" t="s">
        <v>47</v>
      </c>
      <c r="AR1760">
        <v>142931</v>
      </c>
      <c r="AS1760" t="s">
        <v>3873</v>
      </c>
    </row>
    <row r="1761" spans="1:45" x14ac:dyDescent="0.25">
      <c r="A1761" t="s">
        <v>1173</v>
      </c>
      <c r="B1761" t="s">
        <v>1133</v>
      </c>
      <c r="C1761" s="1">
        <v>42917</v>
      </c>
      <c r="D1761" t="s">
        <v>2</v>
      </c>
      <c r="E1761">
        <v>52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1</v>
      </c>
      <c r="L1761">
        <v>0</v>
      </c>
      <c r="M1761">
        <v>0</v>
      </c>
      <c r="N1761">
        <v>0</v>
      </c>
      <c r="O1761">
        <v>1</v>
      </c>
      <c r="P1761">
        <v>1</v>
      </c>
      <c r="Q1761" t="s">
        <v>1125</v>
      </c>
      <c r="R1761" t="s">
        <v>7</v>
      </c>
      <c r="S1761" t="s">
        <v>7</v>
      </c>
      <c r="T1761" t="s">
        <v>24</v>
      </c>
      <c r="U1761">
        <v>0</v>
      </c>
      <c r="V1761">
        <v>0</v>
      </c>
      <c r="W1761">
        <v>0</v>
      </c>
      <c r="X1761" t="s">
        <v>5</v>
      </c>
      <c r="Y1761" t="s">
        <v>153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 t="s">
        <v>11</v>
      </c>
      <c r="AM1761" t="s">
        <v>12</v>
      </c>
      <c r="AN1761" t="s">
        <v>13</v>
      </c>
      <c r="AO1761" t="s">
        <v>830</v>
      </c>
      <c r="AP1761" t="s">
        <v>15</v>
      </c>
      <c r="AQ1761" t="s">
        <v>690</v>
      </c>
      <c r="AR1761">
        <v>142932</v>
      </c>
      <c r="AS1761" t="s">
        <v>3874</v>
      </c>
    </row>
    <row r="1762" spans="1:45" x14ac:dyDescent="0.25">
      <c r="A1762" t="s">
        <v>1173</v>
      </c>
      <c r="B1762" t="s">
        <v>1133</v>
      </c>
      <c r="C1762" s="1">
        <v>42917</v>
      </c>
      <c r="D1762" t="s">
        <v>35</v>
      </c>
      <c r="E1762">
        <v>60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1</v>
      </c>
      <c r="M1762">
        <v>0</v>
      </c>
      <c r="N1762">
        <v>1</v>
      </c>
      <c r="O1762">
        <v>0</v>
      </c>
      <c r="P1762">
        <v>1</v>
      </c>
      <c r="Q1762" t="s">
        <v>1125</v>
      </c>
      <c r="R1762" t="s">
        <v>7</v>
      </c>
      <c r="S1762" t="s">
        <v>7</v>
      </c>
      <c r="T1762" t="s">
        <v>24</v>
      </c>
      <c r="U1762">
        <v>0</v>
      </c>
      <c r="V1762">
        <v>0</v>
      </c>
      <c r="W1762">
        <v>0</v>
      </c>
      <c r="X1762" t="s">
        <v>5</v>
      </c>
      <c r="Y1762" t="s">
        <v>153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 t="s">
        <v>11</v>
      </c>
      <c r="AM1762" t="s">
        <v>12</v>
      </c>
      <c r="AN1762" t="s">
        <v>13</v>
      </c>
      <c r="AO1762" t="s">
        <v>830</v>
      </c>
      <c r="AP1762">
        <v>0</v>
      </c>
      <c r="AQ1762" t="s">
        <v>690</v>
      </c>
      <c r="AR1762">
        <v>142933</v>
      </c>
      <c r="AS1762" t="s">
        <v>3875</v>
      </c>
    </row>
    <row r="1763" spans="1:45" x14ac:dyDescent="0.25">
      <c r="A1763" t="s">
        <v>1173</v>
      </c>
      <c r="B1763" t="s">
        <v>1133</v>
      </c>
      <c r="C1763" s="1">
        <v>42917</v>
      </c>
      <c r="D1763" t="s">
        <v>2</v>
      </c>
      <c r="E1763">
        <v>35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1</v>
      </c>
      <c r="L1763">
        <v>0</v>
      </c>
      <c r="M1763">
        <v>0</v>
      </c>
      <c r="N1763">
        <v>0</v>
      </c>
      <c r="O1763">
        <v>1</v>
      </c>
      <c r="P1763">
        <v>1</v>
      </c>
      <c r="Q1763" t="s">
        <v>31</v>
      </c>
      <c r="R1763" t="s">
        <v>7</v>
      </c>
      <c r="S1763" t="s">
        <v>53</v>
      </c>
      <c r="T1763" t="s">
        <v>31</v>
      </c>
      <c r="U1763" t="s">
        <v>1773</v>
      </c>
      <c r="V1763">
        <v>0</v>
      </c>
      <c r="W1763" t="s">
        <v>133</v>
      </c>
      <c r="X1763" t="s">
        <v>21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 t="s">
        <v>11</v>
      </c>
      <c r="AM1763" t="s">
        <v>12</v>
      </c>
      <c r="AN1763" t="s">
        <v>41</v>
      </c>
      <c r="AO1763" t="s">
        <v>359</v>
      </c>
      <c r="AP1763" t="s">
        <v>28</v>
      </c>
      <c r="AQ1763">
        <v>0</v>
      </c>
      <c r="AR1763">
        <v>142934</v>
      </c>
      <c r="AS1763" t="s">
        <v>3876</v>
      </c>
    </row>
    <row r="1764" spans="1:45" x14ac:dyDescent="0.25">
      <c r="A1764" t="s">
        <v>1173</v>
      </c>
      <c r="B1764" t="s">
        <v>1133</v>
      </c>
      <c r="C1764" s="1">
        <v>42917</v>
      </c>
      <c r="D1764" t="s">
        <v>2</v>
      </c>
      <c r="E1764">
        <v>36</v>
      </c>
      <c r="F1764">
        <v>0</v>
      </c>
      <c r="G1764">
        <v>0</v>
      </c>
      <c r="H1764">
        <v>0</v>
      </c>
      <c r="I1764">
        <v>1</v>
      </c>
      <c r="J1764">
        <v>0</v>
      </c>
      <c r="K1764">
        <v>1</v>
      </c>
      <c r="L1764">
        <v>0</v>
      </c>
      <c r="M1764">
        <v>0</v>
      </c>
      <c r="N1764">
        <v>0</v>
      </c>
      <c r="O1764">
        <v>2</v>
      </c>
      <c r="P1764">
        <v>2</v>
      </c>
      <c r="Q1764" t="s">
        <v>909</v>
      </c>
      <c r="R1764" t="s">
        <v>7</v>
      </c>
      <c r="S1764" t="s">
        <v>53</v>
      </c>
      <c r="T1764" t="s">
        <v>909</v>
      </c>
      <c r="U1764" t="s">
        <v>1762</v>
      </c>
      <c r="V1764">
        <v>0</v>
      </c>
      <c r="W1764">
        <v>0</v>
      </c>
      <c r="X1764" t="s">
        <v>21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 t="s">
        <v>11</v>
      </c>
      <c r="AM1764" t="s">
        <v>49</v>
      </c>
      <c r="AN1764" t="s">
        <v>13</v>
      </c>
      <c r="AO1764" t="s">
        <v>830</v>
      </c>
      <c r="AP1764">
        <v>0</v>
      </c>
      <c r="AQ1764">
        <v>0</v>
      </c>
      <c r="AR1764">
        <v>142935</v>
      </c>
      <c r="AS1764" t="s">
        <v>3877</v>
      </c>
    </row>
    <row r="1765" spans="1:45" x14ac:dyDescent="0.25">
      <c r="A1765" t="s">
        <v>1173</v>
      </c>
      <c r="B1765" t="s">
        <v>1133</v>
      </c>
      <c r="C1765" s="1">
        <v>42917</v>
      </c>
      <c r="D1765" t="s">
        <v>2</v>
      </c>
      <c r="E1765">
        <v>40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1</v>
      </c>
      <c r="L1765">
        <v>0</v>
      </c>
      <c r="M1765">
        <v>0</v>
      </c>
      <c r="N1765">
        <v>0</v>
      </c>
      <c r="O1765">
        <v>1</v>
      </c>
      <c r="P1765">
        <v>1</v>
      </c>
      <c r="Q1765" t="s">
        <v>909</v>
      </c>
      <c r="R1765" t="s">
        <v>7</v>
      </c>
      <c r="S1765" t="s">
        <v>53</v>
      </c>
      <c r="T1765" t="s">
        <v>909</v>
      </c>
      <c r="U1765" t="s">
        <v>910</v>
      </c>
      <c r="V1765">
        <v>0</v>
      </c>
      <c r="W1765" t="s">
        <v>3878</v>
      </c>
      <c r="X1765" t="s">
        <v>21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 t="s">
        <v>11</v>
      </c>
      <c r="AM1765" t="s">
        <v>12</v>
      </c>
      <c r="AN1765" t="s">
        <v>41</v>
      </c>
      <c r="AO1765" t="s">
        <v>359</v>
      </c>
      <c r="AP1765" t="s">
        <v>28</v>
      </c>
      <c r="AQ1765">
        <v>0</v>
      </c>
      <c r="AR1765">
        <v>142936</v>
      </c>
      <c r="AS1765" t="s">
        <v>3879</v>
      </c>
    </row>
    <row r="1766" spans="1:45" x14ac:dyDescent="0.25">
      <c r="A1766" t="s">
        <v>1173</v>
      </c>
      <c r="B1766" t="s">
        <v>1133</v>
      </c>
      <c r="C1766" s="1">
        <v>42917</v>
      </c>
      <c r="D1766" t="s">
        <v>2</v>
      </c>
      <c r="E1766">
        <v>38</v>
      </c>
      <c r="F1766">
        <v>0</v>
      </c>
      <c r="G1766">
        <v>0</v>
      </c>
      <c r="H1766">
        <v>1</v>
      </c>
      <c r="I1766">
        <v>0</v>
      </c>
      <c r="J1766">
        <v>0</v>
      </c>
      <c r="K1766">
        <v>1</v>
      </c>
      <c r="L1766">
        <v>1</v>
      </c>
      <c r="M1766">
        <v>0</v>
      </c>
      <c r="N1766">
        <v>2</v>
      </c>
      <c r="O1766">
        <v>1</v>
      </c>
      <c r="P1766">
        <v>3</v>
      </c>
      <c r="Q1766" t="s">
        <v>909</v>
      </c>
      <c r="R1766" t="s">
        <v>7</v>
      </c>
      <c r="S1766" t="s">
        <v>53</v>
      </c>
      <c r="T1766" t="s">
        <v>909</v>
      </c>
      <c r="U1766" t="s">
        <v>910</v>
      </c>
      <c r="V1766">
        <v>0</v>
      </c>
      <c r="W1766" t="s">
        <v>3880</v>
      </c>
      <c r="X1766" t="s">
        <v>21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 t="s">
        <v>11</v>
      </c>
      <c r="AM1766" t="s">
        <v>49</v>
      </c>
      <c r="AN1766" t="s">
        <v>13</v>
      </c>
      <c r="AO1766" t="s">
        <v>359</v>
      </c>
      <c r="AP1766" t="s">
        <v>28</v>
      </c>
      <c r="AQ1766" t="s">
        <v>57</v>
      </c>
      <c r="AR1766">
        <v>142937</v>
      </c>
      <c r="AS1766" t="s">
        <v>3881</v>
      </c>
    </row>
    <row r="1767" spans="1:45" x14ac:dyDescent="0.25">
      <c r="A1767" t="s">
        <v>1173</v>
      </c>
      <c r="B1767" t="s">
        <v>1133</v>
      </c>
      <c r="C1767" s="1">
        <v>42917</v>
      </c>
      <c r="D1767" t="s">
        <v>35</v>
      </c>
      <c r="E1767">
        <v>47</v>
      </c>
      <c r="F1767">
        <v>0</v>
      </c>
      <c r="G1767">
        <v>0</v>
      </c>
      <c r="H1767">
        <v>0</v>
      </c>
      <c r="I1767">
        <v>0</v>
      </c>
      <c r="J1767">
        <v>1</v>
      </c>
      <c r="K1767">
        <v>0</v>
      </c>
      <c r="L1767">
        <v>0</v>
      </c>
      <c r="M1767">
        <v>0</v>
      </c>
      <c r="N1767">
        <v>1</v>
      </c>
      <c r="O1767">
        <v>0</v>
      </c>
      <c r="P1767">
        <v>1</v>
      </c>
      <c r="Q1767" t="s">
        <v>909</v>
      </c>
      <c r="R1767" t="s">
        <v>7</v>
      </c>
      <c r="S1767" t="s">
        <v>53</v>
      </c>
      <c r="T1767" t="s">
        <v>909</v>
      </c>
      <c r="U1767" t="s">
        <v>910</v>
      </c>
      <c r="V1767">
        <v>0</v>
      </c>
      <c r="W1767" t="s">
        <v>3880</v>
      </c>
      <c r="X1767" t="s">
        <v>21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 t="s">
        <v>11</v>
      </c>
      <c r="AM1767" t="s">
        <v>49</v>
      </c>
      <c r="AN1767" t="s">
        <v>13</v>
      </c>
      <c r="AO1767" t="s">
        <v>359</v>
      </c>
      <c r="AP1767">
        <v>0</v>
      </c>
      <c r="AQ1767" t="s">
        <v>3882</v>
      </c>
      <c r="AR1767">
        <v>142938</v>
      </c>
      <c r="AS1767" t="s">
        <v>3883</v>
      </c>
    </row>
    <row r="1768" spans="1:45" x14ac:dyDescent="0.25">
      <c r="A1768" t="s">
        <v>1173</v>
      </c>
      <c r="B1768" t="s">
        <v>1133</v>
      </c>
      <c r="C1768" s="1">
        <v>42917</v>
      </c>
      <c r="D1768" t="s">
        <v>35</v>
      </c>
      <c r="E1768">
        <v>26</v>
      </c>
      <c r="F1768">
        <v>0</v>
      </c>
      <c r="G1768">
        <v>0</v>
      </c>
      <c r="H1768">
        <v>0</v>
      </c>
      <c r="I1768">
        <v>0</v>
      </c>
      <c r="J1768">
        <v>1</v>
      </c>
      <c r="K1768">
        <v>0</v>
      </c>
      <c r="L1768">
        <v>0</v>
      </c>
      <c r="M1768">
        <v>0</v>
      </c>
      <c r="N1768">
        <v>1</v>
      </c>
      <c r="O1768">
        <v>0</v>
      </c>
      <c r="P1768">
        <v>1</v>
      </c>
      <c r="Q1768" t="s">
        <v>909</v>
      </c>
      <c r="R1768" t="s">
        <v>7</v>
      </c>
      <c r="S1768" t="s">
        <v>53</v>
      </c>
      <c r="T1768" t="s">
        <v>31</v>
      </c>
      <c r="U1768" t="s">
        <v>1773</v>
      </c>
      <c r="V1768">
        <v>0</v>
      </c>
      <c r="W1768">
        <v>0</v>
      </c>
      <c r="X1768" t="s">
        <v>21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 t="s">
        <v>427</v>
      </c>
      <c r="AM1768" t="s">
        <v>49</v>
      </c>
      <c r="AN1768" t="s">
        <v>41</v>
      </c>
      <c r="AO1768" t="s">
        <v>153</v>
      </c>
      <c r="AP1768" t="s">
        <v>15</v>
      </c>
      <c r="AQ1768" t="s">
        <v>656</v>
      </c>
      <c r="AR1768">
        <v>142939</v>
      </c>
      <c r="AS1768" t="s">
        <v>3884</v>
      </c>
    </row>
    <row r="1769" spans="1:45" x14ac:dyDescent="0.25">
      <c r="A1769" t="s">
        <v>1173</v>
      </c>
      <c r="B1769" t="s">
        <v>1134</v>
      </c>
      <c r="C1769" s="1">
        <v>42918</v>
      </c>
      <c r="D1769" t="s">
        <v>2</v>
      </c>
      <c r="E1769">
        <v>38</v>
      </c>
      <c r="F1769">
        <v>0</v>
      </c>
      <c r="G1769">
        <v>1</v>
      </c>
      <c r="H1769">
        <v>0</v>
      </c>
      <c r="I1769">
        <v>0</v>
      </c>
      <c r="J1769">
        <v>0</v>
      </c>
      <c r="K1769">
        <v>2</v>
      </c>
      <c r="L1769">
        <v>0</v>
      </c>
      <c r="M1769">
        <v>0</v>
      </c>
      <c r="N1769">
        <v>0</v>
      </c>
      <c r="O1769">
        <v>3</v>
      </c>
      <c r="P1769">
        <v>3</v>
      </c>
      <c r="Q1769" t="s">
        <v>1125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 t="s">
        <v>632</v>
      </c>
      <c r="AC1769" t="s">
        <v>636</v>
      </c>
      <c r="AD1769" t="s">
        <v>2194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 t="s">
        <v>21</v>
      </c>
      <c r="AK1769">
        <v>0</v>
      </c>
      <c r="AL1769" t="s">
        <v>427</v>
      </c>
      <c r="AM1769" t="s">
        <v>12</v>
      </c>
      <c r="AN1769" t="s">
        <v>41</v>
      </c>
      <c r="AO1769" t="s">
        <v>14</v>
      </c>
      <c r="AP1769" t="s">
        <v>28</v>
      </c>
      <c r="AQ1769" t="s">
        <v>47</v>
      </c>
      <c r="AR1769">
        <v>142940</v>
      </c>
      <c r="AS1769" t="s">
        <v>3885</v>
      </c>
    </row>
    <row r="1770" spans="1:45" x14ac:dyDescent="0.25">
      <c r="A1770" t="s">
        <v>1173</v>
      </c>
      <c r="B1770" t="s">
        <v>1134</v>
      </c>
      <c r="C1770" s="1">
        <v>42918</v>
      </c>
      <c r="D1770" t="s">
        <v>2</v>
      </c>
      <c r="E1770">
        <v>28</v>
      </c>
      <c r="F1770">
        <v>0</v>
      </c>
      <c r="G1770">
        <v>1</v>
      </c>
      <c r="H1770">
        <v>0</v>
      </c>
      <c r="I1770">
        <v>0</v>
      </c>
      <c r="J1770">
        <v>0</v>
      </c>
      <c r="K1770">
        <v>1</v>
      </c>
      <c r="L1770">
        <v>0</v>
      </c>
      <c r="M1770">
        <v>0</v>
      </c>
      <c r="N1770">
        <v>0</v>
      </c>
      <c r="O1770">
        <v>2</v>
      </c>
      <c r="P1770">
        <v>2</v>
      </c>
      <c r="Q1770" t="s">
        <v>1125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 t="s">
        <v>632</v>
      </c>
      <c r="AC1770" t="s">
        <v>636</v>
      </c>
      <c r="AD1770" t="s">
        <v>2258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 t="s">
        <v>21</v>
      </c>
      <c r="AK1770">
        <v>0</v>
      </c>
      <c r="AL1770" t="s">
        <v>154</v>
      </c>
      <c r="AM1770" t="s">
        <v>12</v>
      </c>
      <c r="AN1770" t="s">
        <v>41</v>
      </c>
      <c r="AO1770" t="s">
        <v>14</v>
      </c>
      <c r="AP1770" t="s">
        <v>28</v>
      </c>
      <c r="AQ1770" t="s">
        <v>47</v>
      </c>
      <c r="AR1770">
        <v>142941</v>
      </c>
      <c r="AS1770" t="s">
        <v>3886</v>
      </c>
    </row>
    <row r="1771" spans="1:45" x14ac:dyDescent="0.25">
      <c r="A1771" t="s">
        <v>1173</v>
      </c>
      <c r="B1771" t="s">
        <v>1133</v>
      </c>
      <c r="C1771" s="1">
        <v>42918</v>
      </c>
      <c r="D1771" t="s">
        <v>2</v>
      </c>
      <c r="E1771">
        <v>20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1</v>
      </c>
      <c r="L1771">
        <v>0</v>
      </c>
      <c r="M1771">
        <v>0</v>
      </c>
      <c r="N1771">
        <v>0</v>
      </c>
      <c r="O1771">
        <v>1</v>
      </c>
      <c r="P1771">
        <v>1</v>
      </c>
      <c r="Q1771" t="s">
        <v>31</v>
      </c>
      <c r="R1771" t="s">
        <v>632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 t="s">
        <v>5</v>
      </c>
      <c r="AA1771" t="s">
        <v>826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 t="s">
        <v>11</v>
      </c>
      <c r="AM1771" t="s">
        <v>12</v>
      </c>
      <c r="AN1771" t="s">
        <v>13</v>
      </c>
      <c r="AO1771" t="s">
        <v>14</v>
      </c>
      <c r="AP1771" t="s">
        <v>15</v>
      </c>
      <c r="AQ1771">
        <v>0</v>
      </c>
      <c r="AR1771">
        <v>142942</v>
      </c>
      <c r="AS1771" t="s">
        <v>3887</v>
      </c>
    </row>
    <row r="1772" spans="1:45" x14ac:dyDescent="0.25">
      <c r="A1772" t="s">
        <v>1173</v>
      </c>
      <c r="B1772" t="s">
        <v>1133</v>
      </c>
      <c r="C1772" s="1">
        <v>42918</v>
      </c>
      <c r="D1772" t="s">
        <v>2</v>
      </c>
      <c r="E1772">
        <v>33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1</v>
      </c>
      <c r="L1772">
        <v>0</v>
      </c>
      <c r="M1772">
        <v>0</v>
      </c>
      <c r="N1772">
        <v>0</v>
      </c>
      <c r="O1772">
        <v>1</v>
      </c>
      <c r="P1772">
        <v>1</v>
      </c>
      <c r="Q1772" t="s">
        <v>909</v>
      </c>
      <c r="R1772" t="s">
        <v>7</v>
      </c>
      <c r="S1772" t="s">
        <v>53</v>
      </c>
      <c r="T1772" t="s">
        <v>909</v>
      </c>
      <c r="U1772" t="s">
        <v>910</v>
      </c>
      <c r="V1772">
        <v>0</v>
      </c>
      <c r="W1772" t="s">
        <v>910</v>
      </c>
      <c r="X1772" t="s">
        <v>21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 t="s">
        <v>11</v>
      </c>
      <c r="AM1772" t="s">
        <v>49</v>
      </c>
      <c r="AN1772" t="s">
        <v>13</v>
      </c>
      <c r="AO1772" t="s">
        <v>830</v>
      </c>
      <c r="AP1772">
        <v>0</v>
      </c>
      <c r="AQ1772">
        <v>0</v>
      </c>
      <c r="AR1772">
        <v>142943</v>
      </c>
      <c r="AS1772" t="s">
        <v>3888</v>
      </c>
    </row>
    <row r="1773" spans="1:45" x14ac:dyDescent="0.25">
      <c r="A1773" t="s">
        <v>1173</v>
      </c>
      <c r="B1773" t="s">
        <v>1133</v>
      </c>
      <c r="C1773" s="1">
        <v>42918</v>
      </c>
      <c r="D1773" t="s">
        <v>2</v>
      </c>
      <c r="E1773">
        <v>40</v>
      </c>
      <c r="F1773">
        <v>0</v>
      </c>
      <c r="G1773">
        <v>0</v>
      </c>
      <c r="H1773">
        <v>0</v>
      </c>
      <c r="I1773">
        <v>2</v>
      </c>
      <c r="J1773">
        <v>0</v>
      </c>
      <c r="K1773">
        <v>1</v>
      </c>
      <c r="L1773">
        <v>0</v>
      </c>
      <c r="M1773">
        <v>0</v>
      </c>
      <c r="N1773">
        <v>0</v>
      </c>
      <c r="O1773">
        <v>3</v>
      </c>
      <c r="P1773">
        <v>3</v>
      </c>
      <c r="Q1773" t="s">
        <v>909</v>
      </c>
      <c r="R1773" t="s">
        <v>7</v>
      </c>
      <c r="S1773" t="s">
        <v>53</v>
      </c>
      <c r="T1773" t="s">
        <v>909</v>
      </c>
      <c r="U1773" t="s">
        <v>910</v>
      </c>
      <c r="V1773">
        <v>0</v>
      </c>
      <c r="W1773" t="s">
        <v>910</v>
      </c>
      <c r="X1773" t="s">
        <v>21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 t="s">
        <v>49</v>
      </c>
      <c r="AN1773" t="s">
        <v>41</v>
      </c>
      <c r="AO1773" t="s">
        <v>830</v>
      </c>
      <c r="AP1773">
        <v>0</v>
      </c>
      <c r="AQ1773">
        <v>0</v>
      </c>
      <c r="AR1773">
        <v>142944</v>
      </c>
      <c r="AS1773" t="s">
        <v>3889</v>
      </c>
    </row>
    <row r="1774" spans="1:45" x14ac:dyDescent="0.25">
      <c r="A1774" t="s">
        <v>1173</v>
      </c>
      <c r="B1774" t="s">
        <v>1133</v>
      </c>
      <c r="C1774" s="1">
        <v>42918</v>
      </c>
      <c r="D1774" t="s">
        <v>2</v>
      </c>
      <c r="E1774">
        <v>23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1</v>
      </c>
      <c r="L1774">
        <v>0</v>
      </c>
      <c r="M1774">
        <v>0</v>
      </c>
      <c r="N1774">
        <v>0</v>
      </c>
      <c r="O1774">
        <v>1</v>
      </c>
      <c r="P1774">
        <v>1</v>
      </c>
      <c r="Q1774" t="s">
        <v>909</v>
      </c>
      <c r="R1774" t="s">
        <v>7</v>
      </c>
      <c r="S1774" t="s">
        <v>7</v>
      </c>
      <c r="T1774" t="s">
        <v>24</v>
      </c>
      <c r="U1774">
        <v>0</v>
      </c>
      <c r="V1774">
        <v>0</v>
      </c>
      <c r="W1774">
        <v>0</v>
      </c>
      <c r="X1774" t="s">
        <v>5</v>
      </c>
      <c r="Y1774" t="s">
        <v>153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 t="s">
        <v>11</v>
      </c>
      <c r="AM1774" t="s">
        <v>49</v>
      </c>
      <c r="AN1774" t="s">
        <v>41</v>
      </c>
      <c r="AO1774" t="s">
        <v>153</v>
      </c>
      <c r="AP1774" t="s">
        <v>15</v>
      </c>
      <c r="AQ1774">
        <v>0</v>
      </c>
      <c r="AR1774">
        <v>142945</v>
      </c>
      <c r="AS1774" t="s">
        <v>3890</v>
      </c>
    </row>
    <row r="1775" spans="1:45" x14ac:dyDescent="0.25">
      <c r="A1775" t="s">
        <v>1173</v>
      </c>
      <c r="B1775" t="s">
        <v>1133</v>
      </c>
      <c r="C1775" s="1">
        <v>42918</v>
      </c>
      <c r="D1775" t="s">
        <v>35</v>
      </c>
      <c r="E1775">
        <v>30</v>
      </c>
      <c r="F1775">
        <v>0</v>
      </c>
      <c r="G1775">
        <v>0</v>
      </c>
      <c r="H1775">
        <v>0</v>
      </c>
      <c r="I1775">
        <v>0</v>
      </c>
      <c r="J1775">
        <v>1</v>
      </c>
      <c r="K1775">
        <v>0</v>
      </c>
      <c r="L1775">
        <v>0</v>
      </c>
      <c r="M1775">
        <v>0</v>
      </c>
      <c r="N1775">
        <v>1</v>
      </c>
      <c r="O1775">
        <v>0</v>
      </c>
      <c r="P1775">
        <v>1</v>
      </c>
      <c r="Q1775" t="s">
        <v>909</v>
      </c>
      <c r="R1775" t="s">
        <v>7</v>
      </c>
      <c r="S1775" t="s">
        <v>53</v>
      </c>
      <c r="T1775" t="s">
        <v>31</v>
      </c>
      <c r="U1775" t="s">
        <v>1771</v>
      </c>
      <c r="V1775">
        <v>0</v>
      </c>
      <c r="W1775" t="s">
        <v>3891</v>
      </c>
      <c r="X1775" t="s">
        <v>21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 t="s">
        <v>11</v>
      </c>
      <c r="AM1775" t="s">
        <v>12</v>
      </c>
      <c r="AN1775" t="s">
        <v>41</v>
      </c>
      <c r="AO1775" t="s">
        <v>830</v>
      </c>
      <c r="AP1775">
        <v>0</v>
      </c>
      <c r="AQ1775">
        <v>0</v>
      </c>
      <c r="AR1775">
        <v>142946</v>
      </c>
      <c r="AS1775" t="s">
        <v>3892</v>
      </c>
    </row>
    <row r="1776" spans="1:45" x14ac:dyDescent="0.25">
      <c r="A1776" t="s">
        <v>1173</v>
      </c>
      <c r="B1776" t="s">
        <v>1133</v>
      </c>
      <c r="C1776" s="1">
        <v>42918</v>
      </c>
      <c r="D1776" t="s">
        <v>2</v>
      </c>
      <c r="E1776">
        <v>36</v>
      </c>
      <c r="F1776">
        <v>0</v>
      </c>
      <c r="G1776">
        <v>0</v>
      </c>
      <c r="H1776">
        <v>0</v>
      </c>
      <c r="I1776">
        <v>0</v>
      </c>
      <c r="J1776">
        <v>1</v>
      </c>
      <c r="K1776">
        <v>1</v>
      </c>
      <c r="L1776">
        <v>0</v>
      </c>
      <c r="M1776">
        <v>0</v>
      </c>
      <c r="N1776">
        <v>1</v>
      </c>
      <c r="O1776">
        <v>1</v>
      </c>
      <c r="P1776">
        <v>2</v>
      </c>
      <c r="Q1776" t="s">
        <v>1125</v>
      </c>
      <c r="R1776" t="s">
        <v>7</v>
      </c>
      <c r="S1776" t="s">
        <v>7</v>
      </c>
      <c r="T1776" t="s">
        <v>24</v>
      </c>
      <c r="U1776">
        <v>0</v>
      </c>
      <c r="V1776">
        <v>0</v>
      </c>
      <c r="W1776">
        <v>0</v>
      </c>
      <c r="X1776" t="s">
        <v>5</v>
      </c>
      <c r="Y1776" t="s">
        <v>153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 t="s">
        <v>154</v>
      </c>
      <c r="AM1776" t="s">
        <v>49</v>
      </c>
      <c r="AN1776" t="s">
        <v>13</v>
      </c>
      <c r="AO1776" t="s">
        <v>830</v>
      </c>
      <c r="AP1776">
        <v>0</v>
      </c>
      <c r="AQ1776">
        <v>0</v>
      </c>
      <c r="AR1776">
        <v>142947</v>
      </c>
      <c r="AS1776" t="s">
        <v>3893</v>
      </c>
    </row>
    <row r="1777" spans="1:45" x14ac:dyDescent="0.25">
      <c r="A1777" t="s">
        <v>1173</v>
      </c>
      <c r="B1777" t="s">
        <v>1133</v>
      </c>
      <c r="C1777" s="1">
        <v>42918</v>
      </c>
      <c r="D1777" t="s">
        <v>2</v>
      </c>
      <c r="E1777">
        <v>42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1</v>
      </c>
      <c r="L1777">
        <v>0</v>
      </c>
      <c r="M1777">
        <v>0</v>
      </c>
      <c r="N1777">
        <v>0</v>
      </c>
      <c r="O1777">
        <v>1</v>
      </c>
      <c r="P1777">
        <v>1</v>
      </c>
      <c r="Q1777" t="s">
        <v>31</v>
      </c>
      <c r="R1777" t="s">
        <v>7</v>
      </c>
      <c r="S1777" t="s">
        <v>7</v>
      </c>
      <c r="T1777" t="s">
        <v>24</v>
      </c>
      <c r="U1777">
        <v>0</v>
      </c>
      <c r="V1777">
        <v>0</v>
      </c>
      <c r="W1777">
        <v>0</v>
      </c>
      <c r="X1777" t="s">
        <v>5</v>
      </c>
      <c r="Y1777" t="s">
        <v>153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 t="s">
        <v>427</v>
      </c>
      <c r="AM1777" t="s">
        <v>26</v>
      </c>
      <c r="AN1777" t="s">
        <v>13</v>
      </c>
      <c r="AO1777" t="s">
        <v>830</v>
      </c>
      <c r="AP1777">
        <v>0</v>
      </c>
      <c r="AQ1777">
        <v>0</v>
      </c>
      <c r="AR1777">
        <v>142948</v>
      </c>
      <c r="AS1777" t="s">
        <v>3894</v>
      </c>
    </row>
    <row r="1778" spans="1:45" x14ac:dyDescent="0.25">
      <c r="A1778" t="s">
        <v>1173</v>
      </c>
      <c r="B1778" t="s">
        <v>1133</v>
      </c>
      <c r="C1778" s="1">
        <v>42918</v>
      </c>
      <c r="D1778" t="s">
        <v>2</v>
      </c>
      <c r="E1778">
        <v>40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1</v>
      </c>
      <c r="L1778">
        <v>0</v>
      </c>
      <c r="M1778">
        <v>0</v>
      </c>
      <c r="N1778">
        <v>0</v>
      </c>
      <c r="O1778">
        <v>1</v>
      </c>
      <c r="P1778">
        <v>1</v>
      </c>
      <c r="Q1778" t="s">
        <v>1125</v>
      </c>
      <c r="R1778" t="s">
        <v>7</v>
      </c>
      <c r="S1778" t="s">
        <v>7</v>
      </c>
      <c r="T1778" t="s">
        <v>24</v>
      </c>
      <c r="U1778">
        <v>0</v>
      </c>
      <c r="V1778">
        <v>0</v>
      </c>
      <c r="W1778">
        <v>0</v>
      </c>
      <c r="X1778" t="s">
        <v>5</v>
      </c>
      <c r="Y1778" t="s">
        <v>153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 t="s">
        <v>11</v>
      </c>
      <c r="AM1778" t="s">
        <v>26</v>
      </c>
      <c r="AN1778" t="s">
        <v>41</v>
      </c>
      <c r="AO1778" t="s">
        <v>830</v>
      </c>
      <c r="AP1778" t="s">
        <v>28</v>
      </c>
      <c r="AQ1778">
        <v>0</v>
      </c>
      <c r="AR1778">
        <v>142949</v>
      </c>
      <c r="AS1778" t="s">
        <v>3895</v>
      </c>
    </row>
    <row r="1779" spans="1:45" x14ac:dyDescent="0.25">
      <c r="A1779" t="s">
        <v>1173</v>
      </c>
      <c r="B1779" t="s">
        <v>1133</v>
      </c>
      <c r="C1779" s="1">
        <v>42918</v>
      </c>
      <c r="D1779" t="s">
        <v>2</v>
      </c>
      <c r="E1779">
        <v>38</v>
      </c>
      <c r="F1779">
        <v>1</v>
      </c>
      <c r="G1779">
        <v>1</v>
      </c>
      <c r="H1779">
        <v>0</v>
      </c>
      <c r="I1779">
        <v>4</v>
      </c>
      <c r="J1779">
        <v>0</v>
      </c>
      <c r="K1779">
        <v>1</v>
      </c>
      <c r="L1779">
        <v>0</v>
      </c>
      <c r="M1779">
        <v>0</v>
      </c>
      <c r="N1779">
        <v>1</v>
      </c>
      <c r="O1779">
        <v>6</v>
      </c>
      <c r="P1779">
        <v>7</v>
      </c>
      <c r="Q1779" t="s">
        <v>909</v>
      </c>
      <c r="R1779" t="s">
        <v>7</v>
      </c>
      <c r="S1779" t="s">
        <v>53</v>
      </c>
      <c r="T1779" t="s">
        <v>909</v>
      </c>
      <c r="U1779" t="s">
        <v>910</v>
      </c>
      <c r="V1779">
        <v>0</v>
      </c>
      <c r="W1779" t="s">
        <v>910</v>
      </c>
      <c r="X1779" t="s">
        <v>21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 t="s">
        <v>11</v>
      </c>
      <c r="AM1779" t="s">
        <v>26</v>
      </c>
      <c r="AN1779" t="s">
        <v>13</v>
      </c>
      <c r="AO1779" t="s">
        <v>830</v>
      </c>
      <c r="AP1779">
        <v>0</v>
      </c>
      <c r="AQ1779" t="s">
        <v>47</v>
      </c>
      <c r="AR1779">
        <v>142950</v>
      </c>
      <c r="AS1779" t="s">
        <v>3896</v>
      </c>
    </row>
    <row r="1780" spans="1:45" x14ac:dyDescent="0.25">
      <c r="A1780" t="s">
        <v>1173</v>
      </c>
      <c r="B1780" t="s">
        <v>1133</v>
      </c>
      <c r="C1780" s="1">
        <v>42918</v>
      </c>
      <c r="D1780" t="s">
        <v>2</v>
      </c>
      <c r="E1780">
        <v>24</v>
      </c>
      <c r="F1780">
        <v>1</v>
      </c>
      <c r="G1780">
        <v>1</v>
      </c>
      <c r="H1780">
        <v>0</v>
      </c>
      <c r="I1780">
        <v>1</v>
      </c>
      <c r="J1780">
        <v>0</v>
      </c>
      <c r="K1780">
        <v>1</v>
      </c>
      <c r="L1780">
        <v>0</v>
      </c>
      <c r="M1780">
        <v>0</v>
      </c>
      <c r="N1780">
        <v>1</v>
      </c>
      <c r="O1780">
        <v>3</v>
      </c>
      <c r="P1780">
        <v>4</v>
      </c>
      <c r="Q1780" t="s">
        <v>909</v>
      </c>
      <c r="R1780" t="s">
        <v>7</v>
      </c>
      <c r="S1780" t="s">
        <v>53</v>
      </c>
      <c r="T1780" t="s">
        <v>909</v>
      </c>
      <c r="U1780" t="s">
        <v>910</v>
      </c>
      <c r="V1780">
        <v>0</v>
      </c>
      <c r="W1780" t="s">
        <v>910</v>
      </c>
      <c r="X1780" t="s">
        <v>21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 t="s">
        <v>26</v>
      </c>
      <c r="AN1780" t="s">
        <v>13</v>
      </c>
      <c r="AO1780" t="s">
        <v>830</v>
      </c>
      <c r="AP1780">
        <v>0</v>
      </c>
      <c r="AQ1780" t="s">
        <v>47</v>
      </c>
      <c r="AR1780">
        <v>142951</v>
      </c>
      <c r="AS1780" t="s">
        <v>3897</v>
      </c>
    </row>
    <row r="1781" spans="1:45" x14ac:dyDescent="0.25">
      <c r="A1781" t="s">
        <v>631</v>
      </c>
      <c r="B1781" t="s">
        <v>1</v>
      </c>
      <c r="C1781" s="1">
        <v>42923</v>
      </c>
      <c r="D1781" t="s">
        <v>35</v>
      </c>
      <c r="E1781">
        <v>30</v>
      </c>
      <c r="F1781">
        <v>2</v>
      </c>
      <c r="G1781">
        <v>1</v>
      </c>
      <c r="H1781">
        <v>3</v>
      </c>
      <c r="I1781">
        <v>2</v>
      </c>
      <c r="J1781">
        <v>1</v>
      </c>
      <c r="K1781">
        <v>1</v>
      </c>
      <c r="L1781">
        <v>0</v>
      </c>
      <c r="M1781">
        <v>1</v>
      </c>
      <c r="N1781">
        <v>6</v>
      </c>
      <c r="O1781">
        <v>5</v>
      </c>
      <c r="P1781">
        <v>11</v>
      </c>
      <c r="Q1781" t="s">
        <v>129</v>
      </c>
      <c r="R1781" t="s">
        <v>632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 t="s">
        <v>5</v>
      </c>
      <c r="AA1781" t="s">
        <v>826</v>
      </c>
      <c r="AB1781" t="s">
        <v>7</v>
      </c>
      <c r="AC1781" t="s">
        <v>44</v>
      </c>
      <c r="AD1781" t="s">
        <v>129</v>
      </c>
      <c r="AE1781" t="s">
        <v>634</v>
      </c>
      <c r="AF1781">
        <v>0</v>
      </c>
      <c r="AG1781">
        <v>0</v>
      </c>
      <c r="AH1781" t="s">
        <v>21</v>
      </c>
      <c r="AI1781">
        <v>0</v>
      </c>
      <c r="AJ1781">
        <v>0</v>
      </c>
      <c r="AK1781">
        <v>0</v>
      </c>
      <c r="AL1781" t="s">
        <v>11</v>
      </c>
      <c r="AM1781" t="s">
        <v>26</v>
      </c>
      <c r="AN1781" t="s">
        <v>13</v>
      </c>
      <c r="AO1781" t="s">
        <v>359</v>
      </c>
      <c r="AP1781" t="s">
        <v>15</v>
      </c>
      <c r="AQ1781" t="s">
        <v>278</v>
      </c>
      <c r="AR1781">
        <v>143038</v>
      </c>
      <c r="AS1781" t="s">
        <v>3898</v>
      </c>
    </row>
    <row r="1782" spans="1:45" x14ac:dyDescent="0.25">
      <c r="A1782" t="s">
        <v>631</v>
      </c>
      <c r="B1782" t="s">
        <v>1</v>
      </c>
      <c r="C1782" s="1">
        <v>42923</v>
      </c>
      <c r="D1782" t="s">
        <v>35</v>
      </c>
      <c r="E1782">
        <v>36</v>
      </c>
      <c r="F1782">
        <v>3</v>
      </c>
      <c r="G1782">
        <v>2</v>
      </c>
      <c r="H1782">
        <v>1</v>
      </c>
      <c r="I1782">
        <v>2</v>
      </c>
      <c r="J1782">
        <v>1</v>
      </c>
      <c r="K1782">
        <v>1</v>
      </c>
      <c r="L1782">
        <v>0</v>
      </c>
      <c r="M1782">
        <v>0</v>
      </c>
      <c r="N1782">
        <v>5</v>
      </c>
      <c r="O1782">
        <v>5</v>
      </c>
      <c r="P1782">
        <v>10</v>
      </c>
      <c r="Q1782" t="s">
        <v>129</v>
      </c>
      <c r="R1782" t="s">
        <v>632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 t="s">
        <v>5</v>
      </c>
      <c r="AA1782" t="s">
        <v>826</v>
      </c>
      <c r="AB1782" t="s">
        <v>7</v>
      </c>
      <c r="AC1782" t="s">
        <v>44</v>
      </c>
      <c r="AD1782" t="s">
        <v>129</v>
      </c>
      <c r="AE1782" t="s">
        <v>634</v>
      </c>
      <c r="AF1782">
        <v>0</v>
      </c>
      <c r="AG1782">
        <v>0</v>
      </c>
      <c r="AH1782" t="s">
        <v>21</v>
      </c>
      <c r="AI1782">
        <v>0</v>
      </c>
      <c r="AJ1782">
        <v>0</v>
      </c>
      <c r="AK1782">
        <v>0</v>
      </c>
      <c r="AL1782" t="s">
        <v>11</v>
      </c>
      <c r="AM1782" t="s">
        <v>26</v>
      </c>
      <c r="AN1782" t="s">
        <v>41</v>
      </c>
      <c r="AO1782" t="s">
        <v>359</v>
      </c>
      <c r="AP1782" t="s">
        <v>15</v>
      </c>
      <c r="AQ1782" t="s">
        <v>844</v>
      </c>
      <c r="AR1782">
        <v>143039</v>
      </c>
      <c r="AS1782" t="s">
        <v>3899</v>
      </c>
    </row>
    <row r="1783" spans="1:45" x14ac:dyDescent="0.25">
      <c r="A1783" t="s">
        <v>631</v>
      </c>
      <c r="B1783" t="s">
        <v>1</v>
      </c>
      <c r="C1783" s="1">
        <v>42923</v>
      </c>
      <c r="D1783" t="s">
        <v>2</v>
      </c>
      <c r="E1783">
        <v>29</v>
      </c>
      <c r="F1783">
        <v>3</v>
      </c>
      <c r="G1783">
        <v>1</v>
      </c>
      <c r="H1783">
        <v>3</v>
      </c>
      <c r="I1783">
        <v>2</v>
      </c>
      <c r="J1783">
        <v>0</v>
      </c>
      <c r="K1783">
        <v>1</v>
      </c>
      <c r="L1783">
        <v>1</v>
      </c>
      <c r="M1783">
        <v>0</v>
      </c>
      <c r="N1783">
        <v>7</v>
      </c>
      <c r="O1783">
        <v>4</v>
      </c>
      <c r="P1783">
        <v>11</v>
      </c>
      <c r="Q1783" t="s">
        <v>129</v>
      </c>
      <c r="R1783" t="s">
        <v>632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 t="s">
        <v>5</v>
      </c>
      <c r="AA1783" t="s">
        <v>826</v>
      </c>
      <c r="AB1783" t="s">
        <v>7</v>
      </c>
      <c r="AC1783" t="s">
        <v>44</v>
      </c>
      <c r="AD1783" t="s">
        <v>129</v>
      </c>
      <c r="AE1783" t="s">
        <v>634</v>
      </c>
      <c r="AF1783">
        <v>0</v>
      </c>
      <c r="AG1783">
        <v>0</v>
      </c>
      <c r="AH1783" t="s">
        <v>21</v>
      </c>
      <c r="AI1783">
        <v>0</v>
      </c>
      <c r="AJ1783">
        <v>0</v>
      </c>
      <c r="AK1783">
        <v>0</v>
      </c>
      <c r="AL1783" t="s">
        <v>427</v>
      </c>
      <c r="AM1783" t="s">
        <v>22</v>
      </c>
      <c r="AN1783" t="s">
        <v>41</v>
      </c>
      <c r="AO1783" t="s">
        <v>359</v>
      </c>
      <c r="AP1783" t="s">
        <v>28</v>
      </c>
      <c r="AQ1783" t="s">
        <v>971</v>
      </c>
      <c r="AR1783">
        <v>143040</v>
      </c>
      <c r="AS1783" t="s">
        <v>3900</v>
      </c>
    </row>
    <row r="1784" spans="1:45" x14ac:dyDescent="0.25">
      <c r="A1784" t="s">
        <v>631</v>
      </c>
      <c r="B1784" t="s">
        <v>1</v>
      </c>
      <c r="C1784" s="1">
        <v>42923</v>
      </c>
      <c r="D1784" t="s">
        <v>2</v>
      </c>
      <c r="E1784">
        <v>30</v>
      </c>
      <c r="F1784">
        <v>2</v>
      </c>
      <c r="G1784">
        <v>1</v>
      </c>
      <c r="H1784">
        <v>2</v>
      </c>
      <c r="I1784">
        <v>1</v>
      </c>
      <c r="J1784">
        <v>0</v>
      </c>
      <c r="K1784">
        <v>1</v>
      </c>
      <c r="L1784">
        <v>1</v>
      </c>
      <c r="M1784">
        <v>0</v>
      </c>
      <c r="N1784">
        <v>5</v>
      </c>
      <c r="O1784">
        <v>3</v>
      </c>
      <c r="P1784">
        <v>8</v>
      </c>
      <c r="Q1784" t="s">
        <v>125</v>
      </c>
      <c r="R1784" t="s">
        <v>632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 t="s">
        <v>5</v>
      </c>
      <c r="AA1784" t="s">
        <v>826</v>
      </c>
      <c r="AB1784" t="s">
        <v>7</v>
      </c>
      <c r="AC1784" t="s">
        <v>44</v>
      </c>
      <c r="AD1784" t="s">
        <v>129</v>
      </c>
      <c r="AE1784" t="s">
        <v>634</v>
      </c>
      <c r="AF1784">
        <v>0</v>
      </c>
      <c r="AG1784">
        <v>0</v>
      </c>
      <c r="AH1784" t="s">
        <v>21</v>
      </c>
      <c r="AI1784">
        <v>0</v>
      </c>
      <c r="AJ1784">
        <v>0</v>
      </c>
      <c r="AK1784">
        <v>0</v>
      </c>
      <c r="AL1784" t="s">
        <v>154</v>
      </c>
      <c r="AM1784" t="s">
        <v>818</v>
      </c>
      <c r="AN1784" t="s">
        <v>13</v>
      </c>
      <c r="AO1784" t="s">
        <v>359</v>
      </c>
      <c r="AP1784" t="s">
        <v>28</v>
      </c>
      <c r="AQ1784" t="s">
        <v>193</v>
      </c>
      <c r="AR1784">
        <v>143041</v>
      </c>
      <c r="AS1784" t="s">
        <v>3901</v>
      </c>
    </row>
    <row r="1785" spans="1:45" x14ac:dyDescent="0.25">
      <c r="A1785" t="s">
        <v>631</v>
      </c>
      <c r="B1785" t="s">
        <v>1</v>
      </c>
      <c r="C1785" s="1">
        <v>42923</v>
      </c>
      <c r="D1785" t="s">
        <v>2</v>
      </c>
      <c r="E1785">
        <v>25</v>
      </c>
      <c r="F1785">
        <v>1</v>
      </c>
      <c r="G1785">
        <v>3</v>
      </c>
      <c r="H1785">
        <v>2</v>
      </c>
      <c r="I1785">
        <v>3</v>
      </c>
      <c r="J1785">
        <v>0</v>
      </c>
      <c r="K1785">
        <v>1</v>
      </c>
      <c r="L1785">
        <v>1</v>
      </c>
      <c r="M1785">
        <v>0</v>
      </c>
      <c r="N1785">
        <v>4</v>
      </c>
      <c r="O1785">
        <v>7</v>
      </c>
      <c r="P1785">
        <v>11</v>
      </c>
      <c r="Q1785" t="s">
        <v>125</v>
      </c>
      <c r="R1785" t="s">
        <v>632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 t="s">
        <v>5</v>
      </c>
      <c r="AA1785" t="s">
        <v>826</v>
      </c>
      <c r="AB1785" t="s">
        <v>7</v>
      </c>
      <c r="AC1785" t="s">
        <v>44</v>
      </c>
      <c r="AD1785" t="s">
        <v>129</v>
      </c>
      <c r="AE1785" t="s">
        <v>824</v>
      </c>
      <c r="AF1785">
        <v>0</v>
      </c>
      <c r="AG1785">
        <v>0</v>
      </c>
      <c r="AH1785" t="s">
        <v>21</v>
      </c>
      <c r="AI1785">
        <v>0</v>
      </c>
      <c r="AJ1785">
        <v>0</v>
      </c>
      <c r="AK1785">
        <v>0</v>
      </c>
      <c r="AL1785" t="s">
        <v>11</v>
      </c>
      <c r="AM1785" t="s">
        <v>26</v>
      </c>
      <c r="AN1785" t="s">
        <v>41</v>
      </c>
      <c r="AO1785" t="s">
        <v>359</v>
      </c>
      <c r="AP1785" t="s">
        <v>28</v>
      </c>
      <c r="AQ1785" t="s">
        <v>91</v>
      </c>
      <c r="AR1785">
        <v>143042</v>
      </c>
      <c r="AS1785" t="s">
        <v>3902</v>
      </c>
    </row>
    <row r="1786" spans="1:45" x14ac:dyDescent="0.25">
      <c r="A1786" t="s">
        <v>631</v>
      </c>
      <c r="B1786" t="s">
        <v>1</v>
      </c>
      <c r="C1786" s="1">
        <v>42923</v>
      </c>
      <c r="D1786" t="s">
        <v>2</v>
      </c>
      <c r="E1786">
        <v>28</v>
      </c>
      <c r="F1786">
        <v>3</v>
      </c>
      <c r="G1786">
        <v>1</v>
      </c>
      <c r="H1786">
        <v>2</v>
      </c>
      <c r="I1786">
        <v>3</v>
      </c>
      <c r="J1786">
        <v>0</v>
      </c>
      <c r="K1786">
        <v>1</v>
      </c>
      <c r="L1786">
        <v>0</v>
      </c>
      <c r="M1786">
        <v>1</v>
      </c>
      <c r="N1786">
        <v>5</v>
      </c>
      <c r="O1786">
        <v>6</v>
      </c>
      <c r="P1786">
        <v>11</v>
      </c>
      <c r="Q1786" t="s">
        <v>129</v>
      </c>
      <c r="R1786" t="s">
        <v>632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 t="s">
        <v>5</v>
      </c>
      <c r="AA1786" t="s">
        <v>826</v>
      </c>
      <c r="AB1786" t="s">
        <v>7</v>
      </c>
      <c r="AC1786" t="s">
        <v>44</v>
      </c>
      <c r="AD1786" t="s">
        <v>129</v>
      </c>
      <c r="AE1786" t="s">
        <v>824</v>
      </c>
      <c r="AF1786">
        <v>0</v>
      </c>
      <c r="AG1786">
        <v>0</v>
      </c>
      <c r="AH1786" t="s">
        <v>21</v>
      </c>
      <c r="AI1786">
        <v>0</v>
      </c>
      <c r="AJ1786">
        <v>0</v>
      </c>
      <c r="AK1786">
        <v>0</v>
      </c>
      <c r="AL1786" t="s">
        <v>11</v>
      </c>
      <c r="AM1786" t="s">
        <v>26</v>
      </c>
      <c r="AN1786" t="s">
        <v>13</v>
      </c>
      <c r="AO1786" t="s">
        <v>359</v>
      </c>
      <c r="AP1786" t="s">
        <v>15</v>
      </c>
      <c r="AQ1786" t="s">
        <v>91</v>
      </c>
      <c r="AR1786">
        <v>143043</v>
      </c>
      <c r="AS1786" t="s">
        <v>3903</v>
      </c>
    </row>
    <row r="1787" spans="1:45" x14ac:dyDescent="0.25">
      <c r="A1787" t="s">
        <v>631</v>
      </c>
      <c r="B1787" t="s">
        <v>1</v>
      </c>
      <c r="C1787" s="1">
        <v>42923</v>
      </c>
      <c r="D1787" t="s">
        <v>2</v>
      </c>
      <c r="E1787">
        <v>31</v>
      </c>
      <c r="F1787">
        <v>1</v>
      </c>
      <c r="G1787">
        <v>2</v>
      </c>
      <c r="H1787">
        <v>3</v>
      </c>
      <c r="I1787">
        <v>1</v>
      </c>
      <c r="J1787">
        <v>2</v>
      </c>
      <c r="K1787">
        <v>1</v>
      </c>
      <c r="L1787">
        <v>0</v>
      </c>
      <c r="M1787">
        <v>0</v>
      </c>
      <c r="N1787">
        <v>6</v>
      </c>
      <c r="O1787">
        <v>4</v>
      </c>
      <c r="P1787">
        <v>10</v>
      </c>
      <c r="Q1787" t="s">
        <v>531</v>
      </c>
      <c r="R1787" t="s">
        <v>632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 t="s">
        <v>5</v>
      </c>
      <c r="AA1787" t="s">
        <v>826</v>
      </c>
      <c r="AB1787" t="s">
        <v>7</v>
      </c>
      <c r="AC1787" t="s">
        <v>44</v>
      </c>
      <c r="AD1787" t="s">
        <v>129</v>
      </c>
      <c r="AE1787" t="s">
        <v>829</v>
      </c>
      <c r="AF1787">
        <v>0</v>
      </c>
      <c r="AG1787">
        <v>0</v>
      </c>
      <c r="AH1787" t="s">
        <v>21</v>
      </c>
      <c r="AI1787">
        <v>0</v>
      </c>
      <c r="AJ1787">
        <v>0</v>
      </c>
      <c r="AK1787">
        <v>0</v>
      </c>
      <c r="AL1787" t="s">
        <v>11</v>
      </c>
      <c r="AM1787" t="s">
        <v>26</v>
      </c>
      <c r="AN1787" t="s">
        <v>13</v>
      </c>
      <c r="AO1787" t="s">
        <v>359</v>
      </c>
      <c r="AP1787" t="s">
        <v>28</v>
      </c>
      <c r="AQ1787" t="s">
        <v>47</v>
      </c>
      <c r="AR1787">
        <v>143045</v>
      </c>
      <c r="AS1787" t="s">
        <v>3904</v>
      </c>
    </row>
    <row r="1788" spans="1:45" x14ac:dyDescent="0.25">
      <c r="A1788" t="s">
        <v>631</v>
      </c>
      <c r="B1788" t="s">
        <v>1</v>
      </c>
      <c r="C1788" s="1">
        <v>42923</v>
      </c>
      <c r="D1788" t="s">
        <v>35</v>
      </c>
      <c r="E1788">
        <v>35</v>
      </c>
      <c r="F1788">
        <v>3</v>
      </c>
      <c r="G1788">
        <v>1</v>
      </c>
      <c r="H1788">
        <v>1</v>
      </c>
      <c r="I1788">
        <v>2</v>
      </c>
      <c r="J1788">
        <v>1</v>
      </c>
      <c r="K1788">
        <v>1</v>
      </c>
      <c r="L1788">
        <v>0</v>
      </c>
      <c r="M1788">
        <v>1</v>
      </c>
      <c r="N1788">
        <v>5</v>
      </c>
      <c r="O1788">
        <v>5</v>
      </c>
      <c r="P1788">
        <v>10</v>
      </c>
      <c r="Q1788" t="s">
        <v>897</v>
      </c>
      <c r="R1788" t="s">
        <v>7</v>
      </c>
      <c r="S1788" t="s">
        <v>44</v>
      </c>
      <c r="T1788" t="s">
        <v>897</v>
      </c>
      <c r="U1788" t="s">
        <v>1545</v>
      </c>
      <c r="V1788">
        <v>0</v>
      </c>
      <c r="W1788">
        <v>0</v>
      </c>
      <c r="X1788" t="s">
        <v>21</v>
      </c>
      <c r="Y1788">
        <v>0</v>
      </c>
      <c r="Z1788">
        <v>0</v>
      </c>
      <c r="AA1788">
        <v>0</v>
      </c>
      <c r="AB1788" t="s">
        <v>7</v>
      </c>
      <c r="AC1788" t="s">
        <v>44</v>
      </c>
      <c r="AD1788" t="s">
        <v>129</v>
      </c>
      <c r="AE1788" t="s">
        <v>829</v>
      </c>
      <c r="AF1788">
        <v>0</v>
      </c>
      <c r="AG1788">
        <v>0</v>
      </c>
      <c r="AH1788" t="s">
        <v>21</v>
      </c>
      <c r="AI1788">
        <v>0</v>
      </c>
      <c r="AJ1788">
        <v>0</v>
      </c>
      <c r="AK1788">
        <v>0</v>
      </c>
      <c r="AL1788" t="s">
        <v>11</v>
      </c>
      <c r="AM1788" t="s">
        <v>22</v>
      </c>
      <c r="AN1788" t="s">
        <v>13</v>
      </c>
      <c r="AO1788" t="s">
        <v>359</v>
      </c>
      <c r="AP1788" t="s">
        <v>15</v>
      </c>
      <c r="AQ1788" t="s">
        <v>971</v>
      </c>
      <c r="AR1788">
        <v>143046</v>
      </c>
      <c r="AS1788" t="s">
        <v>3905</v>
      </c>
    </row>
    <row r="1789" spans="1:45" x14ac:dyDescent="0.25">
      <c r="A1789" t="s">
        <v>631</v>
      </c>
      <c r="B1789" t="s">
        <v>1</v>
      </c>
      <c r="C1789" s="1">
        <v>42923</v>
      </c>
      <c r="D1789" t="s">
        <v>35</v>
      </c>
      <c r="E1789">
        <v>40</v>
      </c>
      <c r="F1789">
        <v>3</v>
      </c>
      <c r="G1789">
        <v>1</v>
      </c>
      <c r="H1789">
        <v>2</v>
      </c>
      <c r="I1789">
        <v>1</v>
      </c>
      <c r="J1789">
        <v>1</v>
      </c>
      <c r="K1789">
        <v>1</v>
      </c>
      <c r="L1789">
        <v>0</v>
      </c>
      <c r="M1789">
        <v>0</v>
      </c>
      <c r="N1789">
        <v>6</v>
      </c>
      <c r="O1789">
        <v>3</v>
      </c>
      <c r="P1789">
        <v>9</v>
      </c>
      <c r="Q1789" t="s">
        <v>933</v>
      </c>
      <c r="R1789" t="s">
        <v>632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 t="s">
        <v>5</v>
      </c>
      <c r="AA1789" t="s">
        <v>826</v>
      </c>
      <c r="AB1789" t="s">
        <v>7</v>
      </c>
      <c r="AC1789" t="s">
        <v>44</v>
      </c>
      <c r="AD1789" t="s">
        <v>129</v>
      </c>
      <c r="AE1789" t="s">
        <v>637</v>
      </c>
      <c r="AF1789">
        <v>0</v>
      </c>
      <c r="AG1789">
        <v>0</v>
      </c>
      <c r="AH1789" t="s">
        <v>21</v>
      </c>
      <c r="AI1789">
        <v>0</v>
      </c>
      <c r="AJ1789">
        <v>0</v>
      </c>
      <c r="AK1789">
        <v>0</v>
      </c>
      <c r="AL1789" t="s">
        <v>11</v>
      </c>
      <c r="AM1789" t="s">
        <v>22</v>
      </c>
      <c r="AN1789" t="s">
        <v>13</v>
      </c>
      <c r="AO1789" t="s">
        <v>359</v>
      </c>
      <c r="AP1789" t="s">
        <v>15</v>
      </c>
      <c r="AQ1789" t="s">
        <v>971</v>
      </c>
      <c r="AR1789">
        <v>143047</v>
      </c>
      <c r="AS1789" t="s">
        <v>3906</v>
      </c>
    </row>
    <row r="1790" spans="1:45" x14ac:dyDescent="0.25">
      <c r="A1790" t="s">
        <v>631</v>
      </c>
      <c r="B1790" t="s">
        <v>1</v>
      </c>
      <c r="C1790" s="1">
        <v>42923</v>
      </c>
      <c r="D1790" t="s">
        <v>35</v>
      </c>
      <c r="E1790">
        <v>37</v>
      </c>
      <c r="F1790">
        <v>2</v>
      </c>
      <c r="G1790">
        <v>3</v>
      </c>
      <c r="H1790">
        <v>2</v>
      </c>
      <c r="I1790">
        <v>1</v>
      </c>
      <c r="J1790">
        <v>1</v>
      </c>
      <c r="K1790">
        <v>1</v>
      </c>
      <c r="L1790">
        <v>0</v>
      </c>
      <c r="M1790">
        <v>1</v>
      </c>
      <c r="N1790">
        <v>5</v>
      </c>
      <c r="O1790">
        <v>6</v>
      </c>
      <c r="P1790">
        <v>11</v>
      </c>
      <c r="Q1790" t="s">
        <v>933</v>
      </c>
      <c r="R1790" t="s">
        <v>632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 t="s">
        <v>5</v>
      </c>
      <c r="AA1790" t="s">
        <v>826</v>
      </c>
      <c r="AB1790" t="s">
        <v>7</v>
      </c>
      <c r="AC1790" t="s">
        <v>44</v>
      </c>
      <c r="AD1790" t="s">
        <v>129</v>
      </c>
      <c r="AE1790" t="s">
        <v>824</v>
      </c>
      <c r="AF1790">
        <v>0</v>
      </c>
      <c r="AG1790">
        <v>0</v>
      </c>
      <c r="AH1790" t="s">
        <v>21</v>
      </c>
      <c r="AI1790">
        <v>0</v>
      </c>
      <c r="AJ1790">
        <v>0</v>
      </c>
      <c r="AK1790">
        <v>0</v>
      </c>
      <c r="AL1790" t="s">
        <v>11</v>
      </c>
      <c r="AM1790" t="s">
        <v>26</v>
      </c>
      <c r="AN1790" t="s">
        <v>41</v>
      </c>
      <c r="AO1790" t="s">
        <v>359</v>
      </c>
      <c r="AP1790" t="s">
        <v>28</v>
      </c>
      <c r="AQ1790" t="s">
        <v>193</v>
      </c>
      <c r="AR1790">
        <v>143048</v>
      </c>
      <c r="AS1790" t="s">
        <v>3907</v>
      </c>
    </row>
    <row r="1791" spans="1:45" x14ac:dyDescent="0.25">
      <c r="A1791" t="s">
        <v>631</v>
      </c>
      <c r="B1791" t="s">
        <v>1</v>
      </c>
      <c r="C1791" s="1">
        <v>42923</v>
      </c>
      <c r="D1791" t="s">
        <v>2</v>
      </c>
      <c r="E1791">
        <v>29</v>
      </c>
      <c r="F1791">
        <v>2</v>
      </c>
      <c r="G1791">
        <v>1</v>
      </c>
      <c r="H1791">
        <v>3</v>
      </c>
      <c r="I1791">
        <v>1</v>
      </c>
      <c r="J1791">
        <v>1</v>
      </c>
      <c r="K1791">
        <v>1</v>
      </c>
      <c r="L1791">
        <v>0</v>
      </c>
      <c r="M1791">
        <v>0</v>
      </c>
      <c r="N1791">
        <v>6</v>
      </c>
      <c r="O1791">
        <v>3</v>
      </c>
      <c r="P1791">
        <v>9</v>
      </c>
      <c r="Q1791" t="s">
        <v>933</v>
      </c>
      <c r="R1791" t="s">
        <v>632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 t="s">
        <v>5</v>
      </c>
      <c r="AA1791" t="s">
        <v>826</v>
      </c>
      <c r="AB1791" t="s">
        <v>7</v>
      </c>
      <c r="AC1791" t="s">
        <v>44</v>
      </c>
      <c r="AD1791" t="s">
        <v>129</v>
      </c>
      <c r="AE1791" t="s">
        <v>829</v>
      </c>
      <c r="AF1791">
        <v>0</v>
      </c>
      <c r="AG1791">
        <v>0</v>
      </c>
      <c r="AH1791" t="s">
        <v>21</v>
      </c>
      <c r="AI1791">
        <v>0</v>
      </c>
      <c r="AJ1791">
        <v>0</v>
      </c>
      <c r="AK1791">
        <v>0</v>
      </c>
      <c r="AL1791" t="s">
        <v>427</v>
      </c>
      <c r="AM1791" t="s">
        <v>818</v>
      </c>
      <c r="AN1791" t="s">
        <v>13</v>
      </c>
      <c r="AO1791" t="s">
        <v>359</v>
      </c>
      <c r="AP1791" t="s">
        <v>28</v>
      </c>
      <c r="AQ1791" t="s">
        <v>91</v>
      </c>
      <c r="AR1791">
        <v>143049</v>
      </c>
      <c r="AS1791" t="s">
        <v>3908</v>
      </c>
    </row>
    <row r="1792" spans="1:45" x14ac:dyDescent="0.25">
      <c r="A1792" t="s">
        <v>631</v>
      </c>
      <c r="B1792" t="s">
        <v>1</v>
      </c>
      <c r="C1792" s="1">
        <v>42923</v>
      </c>
      <c r="D1792" t="s">
        <v>35</v>
      </c>
      <c r="E1792">
        <v>31</v>
      </c>
      <c r="F1792">
        <v>1</v>
      </c>
      <c r="G1792">
        <v>3</v>
      </c>
      <c r="H1792">
        <v>1</v>
      </c>
      <c r="I1792">
        <v>2</v>
      </c>
      <c r="J1792">
        <v>1</v>
      </c>
      <c r="K1792">
        <v>1</v>
      </c>
      <c r="L1792">
        <v>0</v>
      </c>
      <c r="M1792">
        <v>1</v>
      </c>
      <c r="N1792">
        <v>3</v>
      </c>
      <c r="O1792">
        <v>7</v>
      </c>
      <c r="P1792">
        <v>10</v>
      </c>
      <c r="Q1792" t="s">
        <v>933</v>
      </c>
      <c r="R1792" t="s">
        <v>632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 t="s">
        <v>5</v>
      </c>
      <c r="AA1792" t="s">
        <v>826</v>
      </c>
      <c r="AB1792" t="s">
        <v>7</v>
      </c>
      <c r="AC1792" t="s">
        <v>44</v>
      </c>
      <c r="AD1792" t="s">
        <v>129</v>
      </c>
      <c r="AE1792" t="s">
        <v>637</v>
      </c>
      <c r="AF1792">
        <v>0</v>
      </c>
      <c r="AG1792">
        <v>0</v>
      </c>
      <c r="AH1792" t="s">
        <v>21</v>
      </c>
      <c r="AI1792">
        <v>0</v>
      </c>
      <c r="AJ1792">
        <v>0</v>
      </c>
      <c r="AK1792">
        <v>0</v>
      </c>
      <c r="AL1792" t="s">
        <v>11</v>
      </c>
      <c r="AM1792" t="s">
        <v>26</v>
      </c>
      <c r="AN1792" t="s">
        <v>13</v>
      </c>
      <c r="AO1792" t="s">
        <v>359</v>
      </c>
      <c r="AP1792" t="s">
        <v>15</v>
      </c>
      <c r="AQ1792" t="s">
        <v>3076</v>
      </c>
      <c r="AR1792">
        <v>143050</v>
      </c>
      <c r="AS1792" t="s">
        <v>3909</v>
      </c>
    </row>
    <row r="1793" spans="1:45" x14ac:dyDescent="0.25">
      <c r="A1793" t="s">
        <v>631</v>
      </c>
      <c r="B1793" t="s">
        <v>1</v>
      </c>
      <c r="C1793" s="1">
        <v>42923</v>
      </c>
      <c r="D1793" t="s">
        <v>2</v>
      </c>
      <c r="E1793">
        <v>31</v>
      </c>
      <c r="F1793">
        <v>2</v>
      </c>
      <c r="G1793">
        <v>1</v>
      </c>
      <c r="H1793">
        <v>3</v>
      </c>
      <c r="I1793">
        <v>1</v>
      </c>
      <c r="J1793">
        <v>0</v>
      </c>
      <c r="K1793">
        <v>1</v>
      </c>
      <c r="L1793">
        <v>0</v>
      </c>
      <c r="M1793">
        <v>0</v>
      </c>
      <c r="N1793">
        <v>5</v>
      </c>
      <c r="O1793">
        <v>3</v>
      </c>
      <c r="P1793">
        <v>8</v>
      </c>
      <c r="Q1793" t="s">
        <v>125</v>
      </c>
      <c r="R1793" t="s">
        <v>632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 t="s">
        <v>5</v>
      </c>
      <c r="AA1793" t="s">
        <v>826</v>
      </c>
      <c r="AB1793" t="s">
        <v>7</v>
      </c>
      <c r="AC1793" t="s">
        <v>44</v>
      </c>
      <c r="AD1793" t="s">
        <v>129</v>
      </c>
      <c r="AE1793" t="s">
        <v>634</v>
      </c>
      <c r="AF1793">
        <v>0</v>
      </c>
      <c r="AG1793">
        <v>0</v>
      </c>
      <c r="AH1793" t="s">
        <v>21</v>
      </c>
      <c r="AI1793">
        <v>0</v>
      </c>
      <c r="AJ1793">
        <v>0</v>
      </c>
      <c r="AK1793">
        <v>0</v>
      </c>
      <c r="AL1793" t="s">
        <v>11</v>
      </c>
      <c r="AM1793" t="s">
        <v>22</v>
      </c>
      <c r="AN1793" t="s">
        <v>13</v>
      </c>
      <c r="AO1793" t="s">
        <v>359</v>
      </c>
      <c r="AP1793" t="s">
        <v>15</v>
      </c>
      <c r="AQ1793" t="s">
        <v>3246</v>
      </c>
      <c r="AR1793">
        <v>143051</v>
      </c>
      <c r="AS1793" t="s">
        <v>3910</v>
      </c>
    </row>
    <row r="1794" spans="1:45" x14ac:dyDescent="0.25">
      <c r="A1794" t="s">
        <v>631</v>
      </c>
      <c r="B1794" t="s">
        <v>1</v>
      </c>
      <c r="C1794" s="1">
        <v>42923</v>
      </c>
      <c r="D1794" t="s">
        <v>2</v>
      </c>
      <c r="E1794">
        <v>33</v>
      </c>
      <c r="F1794">
        <v>2</v>
      </c>
      <c r="G1794">
        <v>1</v>
      </c>
      <c r="H1794">
        <v>1</v>
      </c>
      <c r="I1794">
        <v>0</v>
      </c>
      <c r="J1794">
        <v>0</v>
      </c>
      <c r="K1794">
        <v>1</v>
      </c>
      <c r="L1794">
        <v>0</v>
      </c>
      <c r="M1794">
        <v>0</v>
      </c>
      <c r="N1794">
        <v>3</v>
      </c>
      <c r="O1794">
        <v>2</v>
      </c>
      <c r="P1794">
        <v>5</v>
      </c>
      <c r="Q1794" t="s">
        <v>125</v>
      </c>
      <c r="R1794" t="s">
        <v>7</v>
      </c>
      <c r="S1794" t="s">
        <v>105</v>
      </c>
      <c r="T1794" t="s">
        <v>125</v>
      </c>
      <c r="U1794" t="s">
        <v>408</v>
      </c>
      <c r="V1794">
        <v>0</v>
      </c>
      <c r="W1794">
        <v>0</v>
      </c>
      <c r="X1794" t="s">
        <v>21</v>
      </c>
      <c r="Y1794">
        <v>0</v>
      </c>
      <c r="Z1794">
        <v>0</v>
      </c>
      <c r="AA1794">
        <v>0</v>
      </c>
      <c r="AB1794" t="s">
        <v>7</v>
      </c>
      <c r="AC1794" t="s">
        <v>44</v>
      </c>
      <c r="AD1794" t="s">
        <v>129</v>
      </c>
      <c r="AE1794" t="s">
        <v>824</v>
      </c>
      <c r="AF1794">
        <v>0</v>
      </c>
      <c r="AG1794">
        <v>0</v>
      </c>
      <c r="AH1794" t="s">
        <v>21</v>
      </c>
      <c r="AI1794">
        <v>0</v>
      </c>
      <c r="AJ1794">
        <v>0</v>
      </c>
      <c r="AK1794">
        <v>0</v>
      </c>
      <c r="AL1794" t="s">
        <v>11</v>
      </c>
      <c r="AM1794" t="s">
        <v>22</v>
      </c>
      <c r="AN1794" t="s">
        <v>41</v>
      </c>
      <c r="AO1794" t="s">
        <v>359</v>
      </c>
      <c r="AP1794" t="s">
        <v>28</v>
      </c>
      <c r="AQ1794" t="s">
        <v>3246</v>
      </c>
      <c r="AR1794">
        <v>143052</v>
      </c>
      <c r="AS1794" t="s">
        <v>3911</v>
      </c>
    </row>
    <row r="1795" spans="1:45" x14ac:dyDescent="0.25">
      <c r="A1795" t="s">
        <v>631</v>
      </c>
      <c r="B1795" t="s">
        <v>1</v>
      </c>
      <c r="C1795" s="1">
        <v>42923</v>
      </c>
      <c r="D1795" t="s">
        <v>2</v>
      </c>
      <c r="E1795">
        <v>29</v>
      </c>
      <c r="F1795">
        <v>2</v>
      </c>
      <c r="G1795">
        <v>1</v>
      </c>
      <c r="H1795">
        <v>3</v>
      </c>
      <c r="I1795">
        <v>1</v>
      </c>
      <c r="J1795">
        <v>0</v>
      </c>
      <c r="K1795">
        <v>1</v>
      </c>
      <c r="L1795">
        <v>0</v>
      </c>
      <c r="M1795">
        <v>0</v>
      </c>
      <c r="N1795">
        <v>5</v>
      </c>
      <c r="O1795">
        <v>3</v>
      </c>
      <c r="P1795">
        <v>8</v>
      </c>
      <c r="Q1795" t="s">
        <v>897</v>
      </c>
      <c r="R1795" t="s">
        <v>7</v>
      </c>
      <c r="S1795" t="s">
        <v>44</v>
      </c>
      <c r="T1795" t="s">
        <v>897</v>
      </c>
      <c r="U1795" t="s">
        <v>898</v>
      </c>
      <c r="V1795">
        <v>0</v>
      </c>
      <c r="W1795">
        <v>0</v>
      </c>
      <c r="X1795" t="s">
        <v>21</v>
      </c>
      <c r="Y1795">
        <v>0</v>
      </c>
      <c r="Z1795">
        <v>0</v>
      </c>
      <c r="AA1795">
        <v>0</v>
      </c>
      <c r="AB1795" t="s">
        <v>7</v>
      </c>
      <c r="AC1795" t="s">
        <v>44</v>
      </c>
      <c r="AD1795" t="s">
        <v>129</v>
      </c>
      <c r="AE1795" t="s">
        <v>634</v>
      </c>
      <c r="AF1795">
        <v>0</v>
      </c>
      <c r="AG1795">
        <v>0</v>
      </c>
      <c r="AH1795" t="s">
        <v>21</v>
      </c>
      <c r="AI1795">
        <v>0</v>
      </c>
      <c r="AJ1795">
        <v>0</v>
      </c>
      <c r="AK1795">
        <v>0</v>
      </c>
      <c r="AL1795" t="s">
        <v>11</v>
      </c>
      <c r="AM1795" t="s">
        <v>22</v>
      </c>
      <c r="AN1795" t="s">
        <v>41</v>
      </c>
      <c r="AO1795" t="s">
        <v>359</v>
      </c>
      <c r="AP1795" t="s">
        <v>28</v>
      </c>
      <c r="AQ1795" t="s">
        <v>3246</v>
      </c>
      <c r="AR1795">
        <v>143053</v>
      </c>
      <c r="AS1795" t="s">
        <v>3912</v>
      </c>
    </row>
    <row r="1796" spans="1:45" x14ac:dyDescent="0.25">
      <c r="A1796" t="s">
        <v>1173</v>
      </c>
      <c r="B1796" t="s">
        <v>1133</v>
      </c>
      <c r="C1796" s="1">
        <v>42921</v>
      </c>
      <c r="D1796" t="s">
        <v>35</v>
      </c>
      <c r="E1796">
        <v>59</v>
      </c>
      <c r="F1796">
        <v>0</v>
      </c>
      <c r="G1796">
        <v>0</v>
      </c>
      <c r="H1796">
        <v>0</v>
      </c>
      <c r="I1796">
        <v>1</v>
      </c>
      <c r="J1796">
        <v>1</v>
      </c>
      <c r="K1796">
        <v>1</v>
      </c>
      <c r="L1796">
        <v>0</v>
      </c>
      <c r="M1796">
        <v>0</v>
      </c>
      <c r="N1796">
        <v>1</v>
      </c>
      <c r="O1796">
        <v>2</v>
      </c>
      <c r="P1796">
        <v>3</v>
      </c>
      <c r="Q1796" t="s">
        <v>909</v>
      </c>
      <c r="R1796" t="s">
        <v>7</v>
      </c>
      <c r="S1796" t="s">
        <v>53</v>
      </c>
      <c r="T1796" t="s">
        <v>909</v>
      </c>
      <c r="U1796" t="s">
        <v>1763</v>
      </c>
      <c r="V1796">
        <v>0</v>
      </c>
      <c r="W1796" t="s">
        <v>3913</v>
      </c>
      <c r="X1796" t="s">
        <v>21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 t="s">
        <v>11</v>
      </c>
      <c r="AM1796" t="s">
        <v>26</v>
      </c>
      <c r="AN1796" t="s">
        <v>41</v>
      </c>
      <c r="AO1796" t="s">
        <v>830</v>
      </c>
      <c r="AP1796">
        <v>0</v>
      </c>
      <c r="AQ1796">
        <v>0</v>
      </c>
      <c r="AR1796">
        <v>143070</v>
      </c>
      <c r="AS1796" t="s">
        <v>3914</v>
      </c>
    </row>
    <row r="1797" spans="1:45" x14ac:dyDescent="0.25">
      <c r="A1797" t="s">
        <v>1173</v>
      </c>
      <c r="B1797" t="s">
        <v>1133</v>
      </c>
      <c r="C1797" s="1">
        <v>42921</v>
      </c>
      <c r="D1797" t="s">
        <v>35</v>
      </c>
      <c r="E1797">
        <v>62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1</v>
      </c>
      <c r="M1797">
        <v>0</v>
      </c>
      <c r="N1797">
        <v>1</v>
      </c>
      <c r="O1797">
        <v>0</v>
      </c>
      <c r="P1797">
        <v>1</v>
      </c>
      <c r="Q1797" t="s">
        <v>31</v>
      </c>
      <c r="R1797" t="s">
        <v>7</v>
      </c>
      <c r="S1797" t="s">
        <v>53</v>
      </c>
      <c r="T1797" t="s">
        <v>909</v>
      </c>
      <c r="U1797" t="s">
        <v>1762</v>
      </c>
      <c r="V1797">
        <v>0</v>
      </c>
      <c r="W1797" t="s">
        <v>3915</v>
      </c>
      <c r="X1797" t="s">
        <v>21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 t="s">
        <v>11</v>
      </c>
      <c r="AM1797" t="s">
        <v>22</v>
      </c>
      <c r="AN1797" t="s">
        <v>41</v>
      </c>
      <c r="AO1797" t="s">
        <v>830</v>
      </c>
      <c r="AP1797">
        <v>0</v>
      </c>
      <c r="AQ1797">
        <v>0</v>
      </c>
      <c r="AR1797">
        <v>143071</v>
      </c>
      <c r="AS1797" t="s">
        <v>3916</v>
      </c>
    </row>
    <row r="1798" spans="1:45" x14ac:dyDescent="0.25">
      <c r="A1798" t="s">
        <v>1173</v>
      </c>
      <c r="B1798" t="s">
        <v>1133</v>
      </c>
      <c r="C1798" s="1">
        <v>42921</v>
      </c>
      <c r="D1798" t="s">
        <v>35</v>
      </c>
      <c r="E1798">
        <v>61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1</v>
      </c>
      <c r="M1798">
        <v>0</v>
      </c>
      <c r="N1798">
        <v>1</v>
      </c>
      <c r="O1798">
        <v>0</v>
      </c>
      <c r="P1798">
        <v>1</v>
      </c>
      <c r="Q1798" t="s">
        <v>31</v>
      </c>
      <c r="R1798" t="s">
        <v>7</v>
      </c>
      <c r="S1798" t="s">
        <v>7</v>
      </c>
      <c r="T1798" t="s">
        <v>24</v>
      </c>
      <c r="U1798">
        <v>0</v>
      </c>
      <c r="V1798">
        <v>0</v>
      </c>
      <c r="W1798">
        <v>0</v>
      </c>
      <c r="X1798" t="s">
        <v>5</v>
      </c>
      <c r="Y1798" t="s">
        <v>153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 t="s">
        <v>11</v>
      </c>
      <c r="AM1798" t="s">
        <v>49</v>
      </c>
      <c r="AN1798" t="s">
        <v>41</v>
      </c>
      <c r="AO1798" t="s">
        <v>830</v>
      </c>
      <c r="AP1798">
        <v>0</v>
      </c>
      <c r="AQ1798">
        <v>0</v>
      </c>
      <c r="AR1798">
        <v>143072</v>
      </c>
      <c r="AS1798" t="s">
        <v>3917</v>
      </c>
    </row>
    <row r="1799" spans="1:45" x14ac:dyDescent="0.25">
      <c r="A1799" t="s">
        <v>1173</v>
      </c>
      <c r="B1799" t="s">
        <v>1133</v>
      </c>
      <c r="C1799" s="1">
        <v>42921</v>
      </c>
      <c r="D1799" t="s">
        <v>35</v>
      </c>
      <c r="E1799">
        <v>63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1</v>
      </c>
      <c r="M1799">
        <v>0</v>
      </c>
      <c r="N1799">
        <v>1</v>
      </c>
      <c r="O1799">
        <v>0</v>
      </c>
      <c r="P1799">
        <v>1</v>
      </c>
      <c r="Q1799" t="s">
        <v>31</v>
      </c>
      <c r="R1799" t="s">
        <v>7</v>
      </c>
      <c r="S1799" t="s">
        <v>7</v>
      </c>
      <c r="T1799" t="s">
        <v>24</v>
      </c>
      <c r="U1799">
        <v>0</v>
      </c>
      <c r="V1799">
        <v>0</v>
      </c>
      <c r="W1799">
        <v>0</v>
      </c>
      <c r="X1799" t="s">
        <v>5</v>
      </c>
      <c r="Y1799" t="s">
        <v>153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 t="s">
        <v>11</v>
      </c>
      <c r="AM1799" t="s">
        <v>49</v>
      </c>
      <c r="AN1799" t="s">
        <v>13</v>
      </c>
      <c r="AO1799" t="s">
        <v>830</v>
      </c>
      <c r="AP1799">
        <v>0</v>
      </c>
      <c r="AQ1799">
        <v>0</v>
      </c>
      <c r="AR1799">
        <v>143073</v>
      </c>
      <c r="AS1799" t="s">
        <v>3918</v>
      </c>
    </row>
    <row r="1800" spans="1:45" x14ac:dyDescent="0.25">
      <c r="A1800" t="s">
        <v>1173</v>
      </c>
      <c r="B1800" t="s">
        <v>1133</v>
      </c>
      <c r="C1800" s="1">
        <v>42921</v>
      </c>
      <c r="D1800" t="s">
        <v>2</v>
      </c>
      <c r="E1800">
        <v>49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1</v>
      </c>
      <c r="N1800">
        <v>0</v>
      </c>
      <c r="O1800">
        <v>1</v>
      </c>
      <c r="P1800">
        <v>1</v>
      </c>
      <c r="Q1800" t="s">
        <v>31</v>
      </c>
      <c r="R1800" t="s">
        <v>7</v>
      </c>
      <c r="S1800" t="s">
        <v>7</v>
      </c>
      <c r="T1800" t="s">
        <v>24</v>
      </c>
      <c r="U1800">
        <v>0</v>
      </c>
      <c r="V1800">
        <v>0</v>
      </c>
      <c r="W1800">
        <v>0</v>
      </c>
      <c r="X1800" t="s">
        <v>5</v>
      </c>
      <c r="Y1800" t="s">
        <v>153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 t="s">
        <v>11</v>
      </c>
      <c r="AM1800" t="s">
        <v>26</v>
      </c>
      <c r="AN1800" t="s">
        <v>41</v>
      </c>
      <c r="AO1800" t="s">
        <v>830</v>
      </c>
      <c r="AP1800">
        <v>0</v>
      </c>
      <c r="AQ1800">
        <v>0</v>
      </c>
      <c r="AR1800">
        <v>143074</v>
      </c>
      <c r="AS1800" t="s">
        <v>3919</v>
      </c>
    </row>
    <row r="1801" spans="1:45" x14ac:dyDescent="0.25">
      <c r="A1801" t="s">
        <v>1173</v>
      </c>
      <c r="B1801" t="s">
        <v>1133</v>
      </c>
      <c r="C1801" s="1">
        <v>42921</v>
      </c>
      <c r="D1801" t="s">
        <v>2</v>
      </c>
      <c r="E1801">
        <v>50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1</v>
      </c>
      <c r="L1801">
        <v>0</v>
      </c>
      <c r="M1801">
        <v>0</v>
      </c>
      <c r="N1801">
        <v>0</v>
      </c>
      <c r="O1801">
        <v>1</v>
      </c>
      <c r="P1801">
        <v>1</v>
      </c>
      <c r="Q1801" t="s">
        <v>1124</v>
      </c>
      <c r="R1801" t="s">
        <v>7</v>
      </c>
      <c r="S1801" t="s">
        <v>7</v>
      </c>
      <c r="T1801" t="s">
        <v>24</v>
      </c>
      <c r="U1801">
        <v>0</v>
      </c>
      <c r="V1801">
        <v>0</v>
      </c>
      <c r="W1801">
        <v>0</v>
      </c>
      <c r="X1801" t="s">
        <v>5</v>
      </c>
      <c r="Y1801" t="s">
        <v>153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 t="s">
        <v>11</v>
      </c>
      <c r="AM1801" t="s">
        <v>12</v>
      </c>
      <c r="AN1801" t="s">
        <v>41</v>
      </c>
      <c r="AO1801" t="s">
        <v>830</v>
      </c>
      <c r="AP1801">
        <v>0</v>
      </c>
      <c r="AQ1801">
        <v>0</v>
      </c>
      <c r="AR1801">
        <v>143075</v>
      </c>
      <c r="AS1801" t="s">
        <v>3920</v>
      </c>
    </row>
    <row r="1802" spans="1:45" x14ac:dyDescent="0.25">
      <c r="A1802" t="s">
        <v>1173</v>
      </c>
      <c r="B1802" t="s">
        <v>1133</v>
      </c>
      <c r="C1802" s="1">
        <v>42921</v>
      </c>
      <c r="D1802" t="s">
        <v>2</v>
      </c>
      <c r="E1802">
        <v>40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1</v>
      </c>
      <c r="L1802">
        <v>0</v>
      </c>
      <c r="M1802">
        <v>0</v>
      </c>
      <c r="N1802">
        <v>0</v>
      </c>
      <c r="O1802">
        <v>1</v>
      </c>
      <c r="P1802">
        <v>1</v>
      </c>
      <c r="Q1802" t="s">
        <v>31</v>
      </c>
      <c r="R1802" t="s">
        <v>7</v>
      </c>
      <c r="S1802" t="s">
        <v>53</v>
      </c>
      <c r="T1802" t="s">
        <v>909</v>
      </c>
      <c r="U1802" t="s">
        <v>910</v>
      </c>
      <c r="V1802">
        <v>0</v>
      </c>
      <c r="W1802" t="s">
        <v>910</v>
      </c>
      <c r="X1802" t="s">
        <v>21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 t="s">
        <v>11</v>
      </c>
      <c r="AM1802" t="s">
        <v>26</v>
      </c>
      <c r="AN1802" t="s">
        <v>41</v>
      </c>
      <c r="AO1802" t="s">
        <v>830</v>
      </c>
      <c r="AP1802">
        <v>0</v>
      </c>
      <c r="AQ1802">
        <v>0</v>
      </c>
      <c r="AR1802">
        <v>143076</v>
      </c>
      <c r="AS1802" t="s">
        <v>3921</v>
      </c>
    </row>
    <row r="1803" spans="1:45" x14ac:dyDescent="0.25">
      <c r="A1803" t="s">
        <v>1173</v>
      </c>
      <c r="B1803" t="s">
        <v>1133</v>
      </c>
      <c r="C1803" s="1">
        <v>42921</v>
      </c>
      <c r="D1803" t="s">
        <v>35</v>
      </c>
      <c r="E1803">
        <v>18</v>
      </c>
      <c r="F1803">
        <v>0</v>
      </c>
      <c r="G1803">
        <v>0</v>
      </c>
      <c r="H1803">
        <v>0</v>
      </c>
      <c r="I1803">
        <v>0</v>
      </c>
      <c r="J1803">
        <v>1</v>
      </c>
      <c r="K1803">
        <v>0</v>
      </c>
      <c r="L1803">
        <v>0</v>
      </c>
      <c r="M1803">
        <v>0</v>
      </c>
      <c r="N1803">
        <v>1</v>
      </c>
      <c r="O1803">
        <v>0</v>
      </c>
      <c r="P1803">
        <v>1</v>
      </c>
      <c r="Q1803" t="s">
        <v>31</v>
      </c>
      <c r="R1803" t="s">
        <v>7</v>
      </c>
      <c r="S1803" t="s">
        <v>7</v>
      </c>
      <c r="T1803" t="s">
        <v>24</v>
      </c>
      <c r="U1803">
        <v>0</v>
      </c>
      <c r="V1803">
        <v>0</v>
      </c>
      <c r="W1803">
        <v>0</v>
      </c>
      <c r="X1803" t="s">
        <v>5</v>
      </c>
      <c r="Y1803" t="s">
        <v>153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 t="s">
        <v>11</v>
      </c>
      <c r="AM1803" t="s">
        <v>12</v>
      </c>
      <c r="AN1803" t="s">
        <v>13</v>
      </c>
      <c r="AO1803" t="s">
        <v>830</v>
      </c>
      <c r="AP1803">
        <v>0</v>
      </c>
      <c r="AQ1803">
        <v>0</v>
      </c>
      <c r="AR1803">
        <v>143077</v>
      </c>
      <c r="AS1803" t="s">
        <v>3922</v>
      </c>
    </row>
    <row r="1804" spans="1:45" x14ac:dyDescent="0.25">
      <c r="A1804" t="s">
        <v>1173</v>
      </c>
      <c r="B1804" t="s">
        <v>1133</v>
      </c>
      <c r="C1804" s="1">
        <v>42921</v>
      </c>
      <c r="D1804" t="s">
        <v>35</v>
      </c>
      <c r="E1804">
        <v>70</v>
      </c>
      <c r="F1804">
        <v>0</v>
      </c>
      <c r="G1804">
        <v>0</v>
      </c>
      <c r="H1804">
        <v>0</v>
      </c>
      <c r="I1804">
        <v>0</v>
      </c>
      <c r="J1804">
        <v>1</v>
      </c>
      <c r="K1804">
        <v>0</v>
      </c>
      <c r="L1804">
        <v>1</v>
      </c>
      <c r="M1804">
        <v>0</v>
      </c>
      <c r="N1804">
        <v>2</v>
      </c>
      <c r="O1804">
        <v>0</v>
      </c>
      <c r="P1804">
        <v>2</v>
      </c>
      <c r="Q1804" t="s">
        <v>1125</v>
      </c>
      <c r="R1804" t="s">
        <v>7</v>
      </c>
      <c r="S1804" t="s">
        <v>7</v>
      </c>
      <c r="T1804" t="s">
        <v>24</v>
      </c>
      <c r="U1804">
        <v>0</v>
      </c>
      <c r="V1804">
        <v>0</v>
      </c>
      <c r="W1804">
        <v>0</v>
      </c>
      <c r="X1804" t="s">
        <v>5</v>
      </c>
      <c r="Y1804" t="s">
        <v>153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 t="s">
        <v>12</v>
      </c>
      <c r="AN1804" t="s">
        <v>13</v>
      </c>
      <c r="AO1804" t="s">
        <v>830</v>
      </c>
      <c r="AP1804">
        <v>0</v>
      </c>
      <c r="AQ1804" t="s">
        <v>57</v>
      </c>
      <c r="AR1804">
        <v>143078</v>
      </c>
      <c r="AS1804" t="s">
        <v>3923</v>
      </c>
    </row>
    <row r="1805" spans="1:45" x14ac:dyDescent="0.25">
      <c r="A1805" t="s">
        <v>1173</v>
      </c>
      <c r="B1805" t="s">
        <v>1133</v>
      </c>
      <c r="C1805" s="1">
        <v>42921</v>
      </c>
      <c r="D1805" t="s">
        <v>35</v>
      </c>
      <c r="E1805">
        <v>37</v>
      </c>
      <c r="F1805">
        <v>0</v>
      </c>
      <c r="G1805">
        <v>0</v>
      </c>
      <c r="H1805">
        <v>0</v>
      </c>
      <c r="I1805">
        <v>0</v>
      </c>
      <c r="J1805">
        <v>1</v>
      </c>
      <c r="K1805">
        <v>0</v>
      </c>
      <c r="L1805">
        <v>0</v>
      </c>
      <c r="M1805">
        <v>0</v>
      </c>
      <c r="N1805">
        <v>1</v>
      </c>
      <c r="O1805">
        <v>0</v>
      </c>
      <c r="P1805">
        <v>1</v>
      </c>
      <c r="Q1805" t="s">
        <v>909</v>
      </c>
      <c r="R1805" t="s">
        <v>7</v>
      </c>
      <c r="S1805" t="s">
        <v>53</v>
      </c>
      <c r="T1805" t="s">
        <v>909</v>
      </c>
      <c r="U1805" t="s">
        <v>1763</v>
      </c>
      <c r="V1805">
        <v>0</v>
      </c>
      <c r="W1805" t="s">
        <v>3891</v>
      </c>
      <c r="X1805" t="s">
        <v>21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 t="s">
        <v>11</v>
      </c>
      <c r="AM1805" t="s">
        <v>12</v>
      </c>
      <c r="AN1805" t="s">
        <v>13</v>
      </c>
      <c r="AO1805" t="s">
        <v>830</v>
      </c>
      <c r="AP1805">
        <v>0</v>
      </c>
      <c r="AQ1805">
        <v>0</v>
      </c>
      <c r="AR1805">
        <v>143079</v>
      </c>
      <c r="AS1805" t="s">
        <v>3924</v>
      </c>
    </row>
    <row r="1806" spans="1:45" x14ac:dyDescent="0.25">
      <c r="A1806" t="s">
        <v>1173</v>
      </c>
      <c r="B1806" t="s">
        <v>1133</v>
      </c>
      <c r="C1806" s="1">
        <v>42921</v>
      </c>
      <c r="D1806" t="s">
        <v>2</v>
      </c>
      <c r="E1806">
        <v>25</v>
      </c>
      <c r="F1806">
        <v>1</v>
      </c>
      <c r="G1806">
        <v>1</v>
      </c>
      <c r="H1806">
        <v>0</v>
      </c>
      <c r="I1806">
        <v>1</v>
      </c>
      <c r="J1806">
        <v>0</v>
      </c>
      <c r="K1806">
        <v>1</v>
      </c>
      <c r="L1806">
        <v>0</v>
      </c>
      <c r="M1806">
        <v>0</v>
      </c>
      <c r="N1806">
        <v>1</v>
      </c>
      <c r="O1806">
        <v>3</v>
      </c>
      <c r="P1806">
        <v>4</v>
      </c>
      <c r="Q1806" t="s">
        <v>52</v>
      </c>
      <c r="R1806" t="s">
        <v>7</v>
      </c>
      <c r="S1806" t="s">
        <v>7</v>
      </c>
      <c r="T1806" t="s">
        <v>9</v>
      </c>
      <c r="U1806">
        <v>0</v>
      </c>
      <c r="V1806">
        <v>0</v>
      </c>
      <c r="W1806">
        <v>0</v>
      </c>
      <c r="X1806" t="s">
        <v>5</v>
      </c>
      <c r="Y1806" t="s">
        <v>10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 t="s">
        <v>11</v>
      </c>
      <c r="AM1806" t="s">
        <v>12</v>
      </c>
      <c r="AN1806" t="s">
        <v>41</v>
      </c>
      <c r="AO1806" t="s">
        <v>904</v>
      </c>
      <c r="AP1806" t="s">
        <v>859</v>
      </c>
      <c r="AQ1806" t="s">
        <v>47</v>
      </c>
      <c r="AR1806">
        <v>143082</v>
      </c>
      <c r="AS1806" t="s">
        <v>3925</v>
      </c>
    </row>
    <row r="1807" spans="1:45" x14ac:dyDescent="0.25">
      <c r="A1807" t="s">
        <v>1173</v>
      </c>
      <c r="B1807" t="s">
        <v>1133</v>
      </c>
      <c r="C1807" s="1">
        <v>42921</v>
      </c>
      <c r="D1807" t="s">
        <v>2</v>
      </c>
      <c r="E1807">
        <v>19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1</v>
      </c>
      <c r="L1807">
        <v>0</v>
      </c>
      <c r="M1807">
        <v>0</v>
      </c>
      <c r="N1807">
        <v>0</v>
      </c>
      <c r="O1807">
        <v>1</v>
      </c>
      <c r="P1807">
        <v>1</v>
      </c>
      <c r="Q1807" t="s">
        <v>909</v>
      </c>
      <c r="R1807" t="s">
        <v>7</v>
      </c>
      <c r="S1807" t="s">
        <v>53</v>
      </c>
      <c r="T1807" t="s">
        <v>909</v>
      </c>
      <c r="U1807" t="s">
        <v>910</v>
      </c>
      <c r="V1807">
        <v>0</v>
      </c>
      <c r="W1807" t="s">
        <v>910</v>
      </c>
      <c r="X1807" t="s">
        <v>21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 t="s">
        <v>11</v>
      </c>
      <c r="AM1807" t="s">
        <v>12</v>
      </c>
      <c r="AN1807" t="s">
        <v>13</v>
      </c>
      <c r="AO1807" t="s">
        <v>830</v>
      </c>
      <c r="AP1807">
        <v>0</v>
      </c>
      <c r="AQ1807">
        <v>0</v>
      </c>
      <c r="AR1807">
        <v>143083</v>
      </c>
      <c r="AS1807" t="s">
        <v>3926</v>
      </c>
    </row>
    <row r="1808" spans="1:45" x14ac:dyDescent="0.25">
      <c r="A1808" t="s">
        <v>1173</v>
      </c>
      <c r="B1808" t="s">
        <v>1133</v>
      </c>
      <c r="C1808" s="1">
        <v>42921</v>
      </c>
      <c r="D1808" t="s">
        <v>35</v>
      </c>
      <c r="E1808">
        <v>49</v>
      </c>
      <c r="F1808">
        <v>0</v>
      </c>
      <c r="G1808">
        <v>0</v>
      </c>
      <c r="H1808">
        <v>0</v>
      </c>
      <c r="I1808">
        <v>1</v>
      </c>
      <c r="J1808">
        <v>1</v>
      </c>
      <c r="K1808">
        <v>2</v>
      </c>
      <c r="L1808">
        <v>0</v>
      </c>
      <c r="M1808">
        <v>0</v>
      </c>
      <c r="N1808">
        <v>1</v>
      </c>
      <c r="O1808">
        <v>3</v>
      </c>
      <c r="P1808">
        <v>4</v>
      </c>
      <c r="Q1808" t="s">
        <v>909</v>
      </c>
      <c r="R1808" t="s">
        <v>7</v>
      </c>
      <c r="S1808" t="s">
        <v>53</v>
      </c>
      <c r="T1808" t="s">
        <v>909</v>
      </c>
      <c r="U1808" t="s">
        <v>1762</v>
      </c>
      <c r="V1808">
        <v>0</v>
      </c>
      <c r="W1808" t="s">
        <v>3927</v>
      </c>
      <c r="X1808" t="s">
        <v>21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 t="s">
        <v>427</v>
      </c>
      <c r="AM1808" t="s">
        <v>49</v>
      </c>
      <c r="AN1808" t="s">
        <v>41</v>
      </c>
      <c r="AO1808" t="s">
        <v>153</v>
      </c>
      <c r="AP1808" t="s">
        <v>28</v>
      </c>
      <c r="AQ1808" t="s">
        <v>91</v>
      </c>
      <c r="AR1808">
        <v>143084</v>
      </c>
      <c r="AS1808" t="s">
        <v>3928</v>
      </c>
    </row>
    <row r="1809" spans="1:45" x14ac:dyDescent="0.25">
      <c r="A1809" t="s">
        <v>1173</v>
      </c>
      <c r="B1809" t="s">
        <v>1133</v>
      </c>
      <c r="C1809" s="1">
        <v>42921</v>
      </c>
      <c r="D1809" t="s">
        <v>35</v>
      </c>
      <c r="E1809">
        <v>65</v>
      </c>
      <c r="F1809">
        <v>0</v>
      </c>
      <c r="G1809">
        <v>0</v>
      </c>
      <c r="H1809">
        <v>0</v>
      </c>
      <c r="I1809">
        <v>0</v>
      </c>
      <c r="J1809">
        <v>1</v>
      </c>
      <c r="K1809">
        <v>0</v>
      </c>
      <c r="L1809">
        <v>1</v>
      </c>
      <c r="M1809">
        <v>0</v>
      </c>
      <c r="N1809">
        <v>2</v>
      </c>
      <c r="O1809">
        <v>0</v>
      </c>
      <c r="P1809">
        <v>2</v>
      </c>
      <c r="Q1809" t="s">
        <v>909</v>
      </c>
      <c r="R1809" t="s">
        <v>7</v>
      </c>
      <c r="S1809" t="s">
        <v>53</v>
      </c>
      <c r="T1809" t="s">
        <v>909</v>
      </c>
      <c r="U1809" t="s">
        <v>1762</v>
      </c>
      <c r="V1809">
        <v>0</v>
      </c>
      <c r="W1809" t="s">
        <v>1762</v>
      </c>
      <c r="X1809" t="s">
        <v>21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 t="s">
        <v>11</v>
      </c>
      <c r="AM1809" t="s">
        <v>49</v>
      </c>
      <c r="AN1809">
        <v>0</v>
      </c>
      <c r="AO1809" t="s">
        <v>830</v>
      </c>
      <c r="AP1809">
        <v>0</v>
      </c>
      <c r="AQ1809">
        <v>0</v>
      </c>
      <c r="AR1809">
        <v>143085</v>
      </c>
      <c r="AS1809" t="s">
        <v>3929</v>
      </c>
    </row>
    <row r="1810" spans="1:45" x14ac:dyDescent="0.25">
      <c r="A1810" t="s">
        <v>1173</v>
      </c>
      <c r="B1810" t="s">
        <v>1133</v>
      </c>
      <c r="C1810" s="1">
        <v>42921</v>
      </c>
      <c r="D1810" t="s">
        <v>35</v>
      </c>
      <c r="E1810">
        <v>61</v>
      </c>
      <c r="F1810">
        <v>0</v>
      </c>
      <c r="G1810">
        <v>0</v>
      </c>
      <c r="H1810">
        <v>0</v>
      </c>
      <c r="I1810">
        <v>1</v>
      </c>
      <c r="J1810">
        <v>0</v>
      </c>
      <c r="K1810">
        <v>0</v>
      </c>
      <c r="L1810">
        <v>1</v>
      </c>
      <c r="M1810">
        <v>0</v>
      </c>
      <c r="N1810">
        <v>1</v>
      </c>
      <c r="O1810">
        <v>1</v>
      </c>
      <c r="P1810">
        <v>2</v>
      </c>
      <c r="Q1810" t="s">
        <v>31</v>
      </c>
      <c r="R1810" t="s">
        <v>7</v>
      </c>
      <c r="S1810" t="s">
        <v>7</v>
      </c>
      <c r="T1810" t="s">
        <v>24</v>
      </c>
      <c r="U1810">
        <v>0</v>
      </c>
      <c r="V1810">
        <v>0</v>
      </c>
      <c r="W1810">
        <v>0</v>
      </c>
      <c r="X1810" t="s">
        <v>5</v>
      </c>
      <c r="Y1810" t="s">
        <v>153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 t="s">
        <v>11</v>
      </c>
      <c r="AM1810" t="s">
        <v>26</v>
      </c>
      <c r="AN1810" t="s">
        <v>13</v>
      </c>
      <c r="AO1810" t="s">
        <v>830</v>
      </c>
      <c r="AP1810">
        <v>0</v>
      </c>
      <c r="AQ1810" t="s">
        <v>57</v>
      </c>
      <c r="AR1810">
        <v>143086</v>
      </c>
      <c r="AS1810" t="s">
        <v>3930</v>
      </c>
    </row>
    <row r="1811" spans="1:45" x14ac:dyDescent="0.25">
      <c r="A1811" t="s">
        <v>1173</v>
      </c>
      <c r="B1811" t="s">
        <v>1133</v>
      </c>
      <c r="C1811" s="1">
        <v>42921</v>
      </c>
      <c r="D1811" t="s">
        <v>35</v>
      </c>
      <c r="E1811">
        <v>22</v>
      </c>
      <c r="F1811">
        <v>0</v>
      </c>
      <c r="G1811">
        <v>0</v>
      </c>
      <c r="H1811">
        <v>0</v>
      </c>
      <c r="I1811">
        <v>0</v>
      </c>
      <c r="J1811">
        <v>1</v>
      </c>
      <c r="K1811">
        <v>0</v>
      </c>
      <c r="L1811">
        <v>0</v>
      </c>
      <c r="M1811">
        <v>0</v>
      </c>
      <c r="N1811">
        <v>1</v>
      </c>
      <c r="O1811">
        <v>0</v>
      </c>
      <c r="P1811">
        <v>1</v>
      </c>
      <c r="Q1811" t="s">
        <v>1125</v>
      </c>
      <c r="R1811" t="s">
        <v>7</v>
      </c>
      <c r="S1811" t="s">
        <v>7</v>
      </c>
      <c r="T1811" t="s">
        <v>24</v>
      </c>
      <c r="U1811">
        <v>0</v>
      </c>
      <c r="V1811">
        <v>0</v>
      </c>
      <c r="W1811">
        <v>0</v>
      </c>
      <c r="X1811" t="s">
        <v>5</v>
      </c>
      <c r="Y1811" t="s">
        <v>153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 t="s">
        <v>11</v>
      </c>
      <c r="AM1811" t="s">
        <v>49</v>
      </c>
      <c r="AN1811" t="s">
        <v>41</v>
      </c>
      <c r="AO1811" t="s">
        <v>830</v>
      </c>
      <c r="AP1811">
        <v>0</v>
      </c>
      <c r="AQ1811">
        <v>0</v>
      </c>
      <c r="AR1811">
        <v>143087</v>
      </c>
      <c r="AS1811" t="s">
        <v>3931</v>
      </c>
    </row>
    <row r="1812" spans="1:45" x14ac:dyDescent="0.25">
      <c r="A1812" t="s">
        <v>1173</v>
      </c>
      <c r="B1812" t="s">
        <v>1134</v>
      </c>
      <c r="C1812" s="1">
        <v>42919</v>
      </c>
      <c r="D1812" t="s">
        <v>2</v>
      </c>
      <c r="E1812">
        <v>27</v>
      </c>
      <c r="F1812">
        <v>1</v>
      </c>
      <c r="G1812">
        <v>0</v>
      </c>
      <c r="H1812">
        <v>1</v>
      </c>
      <c r="I1812">
        <v>2</v>
      </c>
      <c r="J1812">
        <v>0</v>
      </c>
      <c r="K1812">
        <v>1</v>
      </c>
      <c r="L1812">
        <v>0</v>
      </c>
      <c r="M1812">
        <v>0</v>
      </c>
      <c r="N1812">
        <v>2</v>
      </c>
      <c r="O1812">
        <v>3</v>
      </c>
      <c r="P1812">
        <v>5</v>
      </c>
      <c r="Q1812" t="s">
        <v>1125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 t="s">
        <v>632</v>
      </c>
      <c r="AC1812" t="s">
        <v>636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 t="s">
        <v>21</v>
      </c>
      <c r="AK1812">
        <v>0</v>
      </c>
      <c r="AL1812" t="s">
        <v>11</v>
      </c>
      <c r="AM1812" t="s">
        <v>22</v>
      </c>
      <c r="AN1812" t="s">
        <v>41</v>
      </c>
      <c r="AO1812" t="s">
        <v>14</v>
      </c>
      <c r="AP1812">
        <v>0</v>
      </c>
      <c r="AQ1812" t="s">
        <v>47</v>
      </c>
      <c r="AR1812">
        <v>143088</v>
      </c>
      <c r="AS1812" t="s">
        <v>3932</v>
      </c>
    </row>
    <row r="1813" spans="1:45" x14ac:dyDescent="0.25">
      <c r="A1813" t="s">
        <v>1173</v>
      </c>
      <c r="B1813" t="s">
        <v>1133</v>
      </c>
      <c r="C1813" s="1">
        <v>42919</v>
      </c>
      <c r="D1813" t="s">
        <v>2</v>
      </c>
      <c r="E1813">
        <v>29</v>
      </c>
      <c r="F1813">
        <v>0</v>
      </c>
      <c r="G1813">
        <v>0</v>
      </c>
      <c r="H1813">
        <v>1</v>
      </c>
      <c r="I1813">
        <v>0</v>
      </c>
      <c r="J1813">
        <v>0</v>
      </c>
      <c r="K1813">
        <v>1</v>
      </c>
      <c r="L1813">
        <v>0</v>
      </c>
      <c r="M1813">
        <v>0</v>
      </c>
      <c r="N1813">
        <v>1</v>
      </c>
      <c r="O1813">
        <v>1</v>
      </c>
      <c r="P1813">
        <v>2</v>
      </c>
      <c r="Q1813" t="s">
        <v>1125</v>
      </c>
      <c r="R1813" t="s">
        <v>7</v>
      </c>
      <c r="S1813" t="s">
        <v>53</v>
      </c>
      <c r="T1813" t="s">
        <v>909</v>
      </c>
      <c r="U1813" t="s">
        <v>910</v>
      </c>
      <c r="V1813">
        <v>0</v>
      </c>
      <c r="W1813">
        <v>0</v>
      </c>
      <c r="X1813" t="s">
        <v>21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 t="s">
        <v>11</v>
      </c>
      <c r="AM1813" t="s">
        <v>26</v>
      </c>
      <c r="AN1813" t="s">
        <v>13</v>
      </c>
      <c r="AO1813" t="s">
        <v>830</v>
      </c>
      <c r="AP1813">
        <v>0</v>
      </c>
      <c r="AQ1813">
        <v>0</v>
      </c>
      <c r="AR1813">
        <v>143089</v>
      </c>
      <c r="AS1813" t="s">
        <v>3933</v>
      </c>
    </row>
    <row r="1814" spans="1:45" x14ac:dyDescent="0.25">
      <c r="A1814" t="s">
        <v>1173</v>
      </c>
      <c r="B1814" t="s">
        <v>1133</v>
      </c>
      <c r="C1814" s="1">
        <v>42919</v>
      </c>
      <c r="D1814" t="s">
        <v>35</v>
      </c>
      <c r="E1814">
        <v>31</v>
      </c>
      <c r="F1814">
        <v>0</v>
      </c>
      <c r="G1814">
        <v>0</v>
      </c>
      <c r="H1814">
        <v>2</v>
      </c>
      <c r="I1814">
        <v>0</v>
      </c>
      <c r="J1814">
        <v>1</v>
      </c>
      <c r="K1814">
        <v>1</v>
      </c>
      <c r="L1814">
        <v>0</v>
      </c>
      <c r="M1814">
        <v>0</v>
      </c>
      <c r="N1814">
        <v>3</v>
      </c>
      <c r="O1814">
        <v>1</v>
      </c>
      <c r="P1814">
        <v>4</v>
      </c>
      <c r="Q1814" t="s">
        <v>1125</v>
      </c>
      <c r="R1814" t="s">
        <v>7</v>
      </c>
      <c r="S1814" t="s">
        <v>53</v>
      </c>
      <c r="T1814" t="s">
        <v>909</v>
      </c>
      <c r="U1814" t="s">
        <v>910</v>
      </c>
      <c r="V1814">
        <v>0</v>
      </c>
      <c r="W1814">
        <v>0</v>
      </c>
      <c r="X1814" t="s">
        <v>21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 t="s">
        <v>11</v>
      </c>
      <c r="AM1814" t="s">
        <v>26</v>
      </c>
      <c r="AN1814" t="s">
        <v>13</v>
      </c>
      <c r="AO1814" t="s">
        <v>830</v>
      </c>
      <c r="AP1814">
        <v>0</v>
      </c>
      <c r="AQ1814">
        <v>0</v>
      </c>
      <c r="AR1814">
        <v>143090</v>
      </c>
      <c r="AS1814" t="s">
        <v>3934</v>
      </c>
    </row>
    <row r="1815" spans="1:45" x14ac:dyDescent="0.25">
      <c r="A1815" t="s">
        <v>1173</v>
      </c>
      <c r="B1815" t="s">
        <v>1134</v>
      </c>
      <c r="C1815" s="1">
        <v>42920</v>
      </c>
      <c r="D1815" t="s">
        <v>35</v>
      </c>
      <c r="E1815">
        <v>38</v>
      </c>
      <c r="F1815">
        <v>1</v>
      </c>
      <c r="G1815">
        <v>0</v>
      </c>
      <c r="H1815">
        <v>1</v>
      </c>
      <c r="I1815">
        <v>0</v>
      </c>
      <c r="J1815">
        <v>0</v>
      </c>
      <c r="K1815">
        <v>1</v>
      </c>
      <c r="L1815">
        <v>0</v>
      </c>
      <c r="M1815">
        <v>0</v>
      </c>
      <c r="N1815">
        <v>2</v>
      </c>
      <c r="O1815">
        <v>1</v>
      </c>
      <c r="P1815">
        <v>3</v>
      </c>
      <c r="Q1815" t="s">
        <v>909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 t="s">
        <v>632</v>
      </c>
      <c r="AC1815" t="s">
        <v>636</v>
      </c>
      <c r="AD1815" t="s">
        <v>636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 t="s">
        <v>21</v>
      </c>
      <c r="AK1815">
        <v>0</v>
      </c>
      <c r="AL1815" t="s">
        <v>11</v>
      </c>
      <c r="AM1815" t="s">
        <v>12</v>
      </c>
      <c r="AN1815" t="s">
        <v>41</v>
      </c>
      <c r="AO1815" t="s">
        <v>14</v>
      </c>
      <c r="AP1815" t="s">
        <v>28</v>
      </c>
      <c r="AQ1815" t="s">
        <v>57</v>
      </c>
      <c r="AR1815">
        <v>143091</v>
      </c>
      <c r="AS1815" t="s">
        <v>3935</v>
      </c>
    </row>
    <row r="1816" spans="1:45" x14ac:dyDescent="0.25">
      <c r="A1816" t="s">
        <v>1173</v>
      </c>
      <c r="B1816" t="s">
        <v>1133</v>
      </c>
      <c r="C1816" s="1">
        <v>42920</v>
      </c>
      <c r="D1816" t="s">
        <v>2</v>
      </c>
      <c r="E1816">
        <v>50</v>
      </c>
      <c r="F1816">
        <v>0</v>
      </c>
      <c r="G1816">
        <v>0</v>
      </c>
      <c r="H1816">
        <v>0</v>
      </c>
      <c r="I1816">
        <v>0</v>
      </c>
      <c r="J1816">
        <v>1</v>
      </c>
      <c r="K1816">
        <v>0</v>
      </c>
      <c r="L1816">
        <v>0</v>
      </c>
      <c r="M1816">
        <v>0</v>
      </c>
      <c r="N1816">
        <v>1</v>
      </c>
      <c r="O1816">
        <v>0</v>
      </c>
      <c r="P1816">
        <v>1</v>
      </c>
      <c r="Q1816" t="s">
        <v>909</v>
      </c>
      <c r="R1816" t="s">
        <v>7</v>
      </c>
      <c r="S1816" t="s">
        <v>7</v>
      </c>
      <c r="T1816" t="s">
        <v>24</v>
      </c>
      <c r="U1816">
        <v>0</v>
      </c>
      <c r="V1816">
        <v>0</v>
      </c>
      <c r="W1816">
        <v>0</v>
      </c>
      <c r="X1816" t="s">
        <v>5</v>
      </c>
      <c r="Y1816" t="s">
        <v>153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 t="s">
        <v>11</v>
      </c>
      <c r="AM1816" t="s">
        <v>26</v>
      </c>
      <c r="AN1816" t="s">
        <v>13</v>
      </c>
      <c r="AO1816" t="s">
        <v>830</v>
      </c>
      <c r="AP1816">
        <v>0</v>
      </c>
      <c r="AQ1816">
        <v>0</v>
      </c>
      <c r="AR1816">
        <v>143092</v>
      </c>
      <c r="AS1816" t="s">
        <v>3936</v>
      </c>
    </row>
    <row r="1817" spans="1:45" x14ac:dyDescent="0.25">
      <c r="A1817" t="s">
        <v>1173</v>
      </c>
      <c r="B1817" t="s">
        <v>1133</v>
      </c>
      <c r="C1817" s="1">
        <v>42920</v>
      </c>
      <c r="D1817" t="s">
        <v>35</v>
      </c>
      <c r="E1817">
        <v>55</v>
      </c>
      <c r="F1817">
        <v>0</v>
      </c>
      <c r="G1817">
        <v>0</v>
      </c>
      <c r="H1817">
        <v>0</v>
      </c>
      <c r="I1817">
        <v>0</v>
      </c>
      <c r="J1817">
        <v>1</v>
      </c>
      <c r="K1817">
        <v>0</v>
      </c>
      <c r="L1817">
        <v>0</v>
      </c>
      <c r="M1817">
        <v>0</v>
      </c>
      <c r="N1817">
        <v>1</v>
      </c>
      <c r="O1817">
        <v>0</v>
      </c>
      <c r="P1817">
        <v>1</v>
      </c>
      <c r="Q1817" t="s">
        <v>1125</v>
      </c>
      <c r="R1817" t="s">
        <v>7</v>
      </c>
      <c r="S1817" t="s">
        <v>7</v>
      </c>
      <c r="T1817" t="s">
        <v>24</v>
      </c>
      <c r="U1817">
        <v>0</v>
      </c>
      <c r="V1817">
        <v>0</v>
      </c>
      <c r="W1817">
        <v>0</v>
      </c>
      <c r="X1817" t="s">
        <v>5</v>
      </c>
      <c r="Y1817" t="s">
        <v>153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 t="s">
        <v>11</v>
      </c>
      <c r="AM1817" t="s">
        <v>26</v>
      </c>
      <c r="AN1817" t="s">
        <v>41</v>
      </c>
      <c r="AO1817" t="s">
        <v>830</v>
      </c>
      <c r="AP1817">
        <v>0</v>
      </c>
      <c r="AQ1817">
        <v>0</v>
      </c>
      <c r="AR1817">
        <v>143093</v>
      </c>
      <c r="AS1817" t="s">
        <v>3937</v>
      </c>
    </row>
    <row r="1818" spans="1:45" x14ac:dyDescent="0.25">
      <c r="A1818" t="s">
        <v>1173</v>
      </c>
      <c r="B1818" t="s">
        <v>1133</v>
      </c>
      <c r="C1818" s="1">
        <v>42920</v>
      </c>
      <c r="D1818" t="s">
        <v>2</v>
      </c>
      <c r="E1818">
        <v>18</v>
      </c>
      <c r="F1818">
        <v>0</v>
      </c>
      <c r="G1818">
        <v>0</v>
      </c>
      <c r="H1818">
        <v>0</v>
      </c>
      <c r="I1818">
        <v>1</v>
      </c>
      <c r="J1818">
        <v>0</v>
      </c>
      <c r="K1818">
        <v>1</v>
      </c>
      <c r="L1818">
        <v>0</v>
      </c>
      <c r="M1818">
        <v>0</v>
      </c>
      <c r="N1818">
        <v>0</v>
      </c>
      <c r="O1818">
        <v>2</v>
      </c>
      <c r="P1818">
        <v>2</v>
      </c>
      <c r="Q1818" t="s">
        <v>31</v>
      </c>
      <c r="R1818" t="s">
        <v>7</v>
      </c>
      <c r="S1818" t="s">
        <v>7</v>
      </c>
      <c r="T1818" t="s">
        <v>24</v>
      </c>
      <c r="U1818">
        <v>0</v>
      </c>
      <c r="V1818">
        <v>0</v>
      </c>
      <c r="W1818">
        <v>0</v>
      </c>
      <c r="X1818" t="s">
        <v>5</v>
      </c>
      <c r="Y1818" t="s">
        <v>153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 t="s">
        <v>11</v>
      </c>
      <c r="AM1818" t="s">
        <v>12</v>
      </c>
      <c r="AN1818" t="s">
        <v>41</v>
      </c>
      <c r="AO1818" t="s">
        <v>830</v>
      </c>
      <c r="AP1818">
        <v>0</v>
      </c>
      <c r="AQ1818">
        <v>0</v>
      </c>
      <c r="AR1818">
        <v>143094</v>
      </c>
      <c r="AS1818" t="s">
        <v>3938</v>
      </c>
    </row>
    <row r="1819" spans="1:45" x14ac:dyDescent="0.25">
      <c r="A1819" t="s">
        <v>1173</v>
      </c>
      <c r="B1819" t="s">
        <v>1133</v>
      </c>
      <c r="C1819" s="1">
        <v>42920</v>
      </c>
      <c r="D1819" t="s">
        <v>2</v>
      </c>
      <c r="E1819">
        <v>32</v>
      </c>
      <c r="F1819">
        <v>0</v>
      </c>
      <c r="G1819">
        <v>0</v>
      </c>
      <c r="H1819">
        <v>0</v>
      </c>
      <c r="I1819">
        <v>0</v>
      </c>
      <c r="J1819">
        <v>1</v>
      </c>
      <c r="K1819">
        <v>1</v>
      </c>
      <c r="L1819">
        <v>0</v>
      </c>
      <c r="M1819">
        <v>0</v>
      </c>
      <c r="N1819">
        <v>1</v>
      </c>
      <c r="O1819">
        <v>1</v>
      </c>
      <c r="P1819">
        <v>2</v>
      </c>
      <c r="Q1819" t="s">
        <v>31</v>
      </c>
      <c r="R1819" t="s">
        <v>7</v>
      </c>
      <c r="S1819" t="s">
        <v>53</v>
      </c>
      <c r="T1819" t="s">
        <v>909</v>
      </c>
      <c r="U1819" t="s">
        <v>910</v>
      </c>
      <c r="V1819">
        <v>0</v>
      </c>
      <c r="W1819" t="s">
        <v>910</v>
      </c>
      <c r="X1819" t="s">
        <v>21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 t="s">
        <v>11</v>
      </c>
      <c r="AM1819" t="s">
        <v>26</v>
      </c>
      <c r="AN1819" t="s">
        <v>13</v>
      </c>
      <c r="AO1819" t="s">
        <v>830</v>
      </c>
      <c r="AP1819">
        <v>0</v>
      </c>
      <c r="AQ1819">
        <v>0</v>
      </c>
      <c r="AR1819">
        <v>143095</v>
      </c>
      <c r="AS1819" t="s">
        <v>3939</v>
      </c>
    </row>
    <row r="1820" spans="1:45" x14ac:dyDescent="0.25">
      <c r="A1820" t="s">
        <v>1173</v>
      </c>
      <c r="B1820" t="s">
        <v>1133</v>
      </c>
      <c r="C1820" s="1">
        <v>42920</v>
      </c>
      <c r="D1820" t="s">
        <v>2</v>
      </c>
      <c r="E1820">
        <v>40</v>
      </c>
      <c r="F1820">
        <v>0</v>
      </c>
      <c r="G1820">
        <v>0</v>
      </c>
      <c r="H1820">
        <v>0</v>
      </c>
      <c r="I1820">
        <v>1</v>
      </c>
      <c r="J1820">
        <v>0</v>
      </c>
      <c r="K1820">
        <v>1</v>
      </c>
      <c r="L1820">
        <v>0</v>
      </c>
      <c r="M1820">
        <v>0</v>
      </c>
      <c r="N1820">
        <v>0</v>
      </c>
      <c r="O1820">
        <v>2</v>
      </c>
      <c r="P1820">
        <v>2</v>
      </c>
      <c r="Q1820" t="s">
        <v>909</v>
      </c>
      <c r="R1820" t="s">
        <v>7</v>
      </c>
      <c r="S1820" t="s">
        <v>7</v>
      </c>
      <c r="T1820" t="s">
        <v>24</v>
      </c>
      <c r="U1820">
        <v>0</v>
      </c>
      <c r="V1820">
        <v>0</v>
      </c>
      <c r="W1820">
        <v>0</v>
      </c>
      <c r="X1820" t="s">
        <v>5</v>
      </c>
      <c r="Y1820" t="s">
        <v>153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 t="s">
        <v>11</v>
      </c>
      <c r="AM1820" t="s">
        <v>26</v>
      </c>
      <c r="AN1820" t="s">
        <v>13</v>
      </c>
      <c r="AO1820" t="s">
        <v>830</v>
      </c>
      <c r="AP1820">
        <v>0</v>
      </c>
      <c r="AQ1820">
        <v>0</v>
      </c>
      <c r="AR1820">
        <v>143096</v>
      </c>
      <c r="AS1820" t="s">
        <v>3940</v>
      </c>
    </row>
    <row r="1821" spans="1:45" x14ac:dyDescent="0.25">
      <c r="A1821" t="s">
        <v>1173</v>
      </c>
      <c r="B1821" t="s">
        <v>1133</v>
      </c>
      <c r="C1821" s="1">
        <v>42920</v>
      </c>
      <c r="D1821" t="s">
        <v>2</v>
      </c>
      <c r="E1821">
        <v>30</v>
      </c>
      <c r="F1821">
        <v>0</v>
      </c>
      <c r="G1821">
        <v>1</v>
      </c>
      <c r="H1821">
        <v>0</v>
      </c>
      <c r="I1821">
        <v>2</v>
      </c>
      <c r="J1821">
        <v>0</v>
      </c>
      <c r="K1821">
        <v>1</v>
      </c>
      <c r="L1821">
        <v>0</v>
      </c>
      <c r="M1821">
        <v>0</v>
      </c>
      <c r="N1821">
        <v>0</v>
      </c>
      <c r="O1821">
        <v>4</v>
      </c>
      <c r="P1821">
        <v>4</v>
      </c>
      <c r="Q1821" t="s">
        <v>909</v>
      </c>
      <c r="R1821" t="s">
        <v>7</v>
      </c>
      <c r="S1821" t="s">
        <v>53</v>
      </c>
      <c r="T1821" t="s">
        <v>909</v>
      </c>
      <c r="U1821" t="s">
        <v>910</v>
      </c>
      <c r="V1821">
        <v>0</v>
      </c>
      <c r="W1821" t="s">
        <v>3891</v>
      </c>
      <c r="X1821" t="s">
        <v>21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 t="s">
        <v>11</v>
      </c>
      <c r="AM1821" t="s">
        <v>26</v>
      </c>
      <c r="AN1821" t="s">
        <v>13</v>
      </c>
      <c r="AO1821" t="s">
        <v>830</v>
      </c>
      <c r="AP1821">
        <v>0</v>
      </c>
      <c r="AQ1821">
        <v>0</v>
      </c>
      <c r="AR1821">
        <v>143099</v>
      </c>
      <c r="AS1821" t="s">
        <v>3941</v>
      </c>
    </row>
    <row r="1822" spans="1:45" x14ac:dyDescent="0.25">
      <c r="A1822" t="s">
        <v>1173</v>
      </c>
      <c r="B1822" t="s">
        <v>1133</v>
      </c>
      <c r="C1822" s="1">
        <v>42920</v>
      </c>
      <c r="D1822" t="s">
        <v>2</v>
      </c>
      <c r="E1822">
        <v>30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1</v>
      </c>
      <c r="L1822">
        <v>0</v>
      </c>
      <c r="M1822">
        <v>0</v>
      </c>
      <c r="N1822">
        <v>0</v>
      </c>
      <c r="O1822">
        <v>1</v>
      </c>
      <c r="P1822">
        <v>1</v>
      </c>
      <c r="Q1822" t="s">
        <v>909</v>
      </c>
      <c r="R1822" t="s">
        <v>7</v>
      </c>
      <c r="S1822" t="s">
        <v>53</v>
      </c>
      <c r="T1822" t="s">
        <v>909</v>
      </c>
      <c r="U1822" t="s">
        <v>910</v>
      </c>
      <c r="V1822">
        <v>0</v>
      </c>
      <c r="W1822" t="s">
        <v>3891</v>
      </c>
      <c r="X1822" t="s">
        <v>21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 t="s">
        <v>11</v>
      </c>
      <c r="AM1822" t="s">
        <v>26</v>
      </c>
      <c r="AN1822" t="s">
        <v>41</v>
      </c>
      <c r="AO1822" t="s">
        <v>359</v>
      </c>
      <c r="AP1822" t="s">
        <v>28</v>
      </c>
      <c r="AQ1822">
        <v>0</v>
      </c>
      <c r="AR1822">
        <v>143104</v>
      </c>
      <c r="AS1822" t="s">
        <v>3942</v>
      </c>
    </row>
    <row r="1823" spans="1:45" x14ac:dyDescent="0.25">
      <c r="A1823" t="s">
        <v>1173</v>
      </c>
      <c r="B1823" t="s">
        <v>1133</v>
      </c>
      <c r="C1823" s="1">
        <v>42921</v>
      </c>
      <c r="D1823" t="s">
        <v>35</v>
      </c>
      <c r="E1823">
        <v>27</v>
      </c>
      <c r="F1823">
        <v>0</v>
      </c>
      <c r="G1823">
        <v>0</v>
      </c>
      <c r="H1823">
        <v>0</v>
      </c>
      <c r="I1823">
        <v>0</v>
      </c>
      <c r="J1823">
        <v>1</v>
      </c>
      <c r="K1823">
        <v>0</v>
      </c>
      <c r="L1823">
        <v>1</v>
      </c>
      <c r="M1823">
        <v>0</v>
      </c>
      <c r="N1823">
        <v>2</v>
      </c>
      <c r="O1823">
        <v>0</v>
      </c>
      <c r="P1823">
        <v>2</v>
      </c>
      <c r="Q1823" t="s">
        <v>31</v>
      </c>
      <c r="R1823" t="s">
        <v>7</v>
      </c>
      <c r="S1823" t="s">
        <v>53</v>
      </c>
      <c r="T1823" t="s">
        <v>31</v>
      </c>
      <c r="U1823" t="s">
        <v>1773</v>
      </c>
      <c r="V1823">
        <v>0</v>
      </c>
      <c r="W1823" t="s">
        <v>3943</v>
      </c>
      <c r="X1823" t="s">
        <v>21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 t="s">
        <v>11</v>
      </c>
      <c r="AM1823" t="s">
        <v>49</v>
      </c>
      <c r="AN1823" t="s">
        <v>41</v>
      </c>
      <c r="AO1823" t="s">
        <v>830</v>
      </c>
      <c r="AP1823">
        <v>0</v>
      </c>
      <c r="AQ1823">
        <v>0</v>
      </c>
      <c r="AR1823">
        <v>143106</v>
      </c>
      <c r="AS1823" t="s">
        <v>3944</v>
      </c>
    </row>
    <row r="1824" spans="1:45" x14ac:dyDescent="0.25">
      <c r="A1824" t="s">
        <v>1173</v>
      </c>
      <c r="B1824" t="s">
        <v>1133</v>
      </c>
      <c r="C1824" s="1">
        <v>42921</v>
      </c>
      <c r="D1824" t="s">
        <v>2</v>
      </c>
      <c r="E1824">
        <v>50</v>
      </c>
      <c r="F1824">
        <v>0</v>
      </c>
      <c r="G1824">
        <v>0</v>
      </c>
      <c r="H1824">
        <v>0</v>
      </c>
      <c r="I1824">
        <v>1</v>
      </c>
      <c r="J1824">
        <v>0</v>
      </c>
      <c r="K1824">
        <v>1</v>
      </c>
      <c r="L1824">
        <v>0</v>
      </c>
      <c r="M1824">
        <v>0</v>
      </c>
      <c r="N1824">
        <v>0</v>
      </c>
      <c r="O1824">
        <v>2</v>
      </c>
      <c r="P1824">
        <v>2</v>
      </c>
      <c r="Q1824" t="s">
        <v>909</v>
      </c>
      <c r="R1824" t="s">
        <v>7</v>
      </c>
      <c r="S1824" t="s">
        <v>53</v>
      </c>
      <c r="T1824" t="s">
        <v>909</v>
      </c>
      <c r="U1824" t="s">
        <v>910</v>
      </c>
      <c r="V1824">
        <v>0</v>
      </c>
      <c r="W1824" t="s">
        <v>910</v>
      </c>
      <c r="X1824" t="s">
        <v>21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 t="s">
        <v>11</v>
      </c>
      <c r="AM1824" t="s">
        <v>49</v>
      </c>
      <c r="AN1824" t="s">
        <v>41</v>
      </c>
      <c r="AO1824" t="s">
        <v>830</v>
      </c>
      <c r="AP1824">
        <v>0</v>
      </c>
      <c r="AQ1824">
        <v>0</v>
      </c>
      <c r="AR1824">
        <v>143107</v>
      </c>
      <c r="AS1824" t="s">
        <v>3945</v>
      </c>
    </row>
    <row r="1825" spans="1:45" x14ac:dyDescent="0.25">
      <c r="A1825" t="s">
        <v>1173</v>
      </c>
      <c r="B1825" t="s">
        <v>1133</v>
      </c>
      <c r="C1825" s="1">
        <v>42921</v>
      </c>
      <c r="D1825" t="s">
        <v>35</v>
      </c>
      <c r="E1825">
        <v>60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1</v>
      </c>
      <c r="M1825">
        <v>0</v>
      </c>
      <c r="N1825">
        <v>1</v>
      </c>
      <c r="O1825">
        <v>0</v>
      </c>
      <c r="P1825">
        <v>1</v>
      </c>
      <c r="Q1825" t="s">
        <v>909</v>
      </c>
      <c r="R1825" t="s">
        <v>7</v>
      </c>
      <c r="S1825" t="s">
        <v>53</v>
      </c>
      <c r="T1825" t="s">
        <v>909</v>
      </c>
      <c r="U1825" t="s">
        <v>1763</v>
      </c>
      <c r="V1825">
        <v>0</v>
      </c>
      <c r="W1825" t="s">
        <v>3891</v>
      </c>
      <c r="X1825" t="s">
        <v>21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 t="s">
        <v>154</v>
      </c>
      <c r="AM1825" t="s">
        <v>26</v>
      </c>
      <c r="AN1825" t="s">
        <v>41</v>
      </c>
      <c r="AO1825" t="s">
        <v>830</v>
      </c>
      <c r="AP1825">
        <v>0</v>
      </c>
      <c r="AQ1825">
        <v>0</v>
      </c>
      <c r="AR1825">
        <v>143108</v>
      </c>
      <c r="AS1825" t="s">
        <v>3946</v>
      </c>
    </row>
    <row r="1826" spans="1:45" x14ac:dyDescent="0.25">
      <c r="A1826" t="s">
        <v>1173</v>
      </c>
      <c r="B1826" t="s">
        <v>1133</v>
      </c>
      <c r="C1826" s="1">
        <v>42922</v>
      </c>
      <c r="D1826" t="s">
        <v>2</v>
      </c>
      <c r="E1826">
        <v>35</v>
      </c>
      <c r="F1826">
        <v>0</v>
      </c>
      <c r="G1826">
        <v>0</v>
      </c>
      <c r="H1826">
        <v>1</v>
      </c>
      <c r="I1826">
        <v>0</v>
      </c>
      <c r="J1826">
        <v>0</v>
      </c>
      <c r="K1826">
        <v>1</v>
      </c>
      <c r="L1826">
        <v>0</v>
      </c>
      <c r="M1826">
        <v>0</v>
      </c>
      <c r="N1826">
        <v>1</v>
      </c>
      <c r="O1826">
        <v>1</v>
      </c>
      <c r="P1826">
        <v>2</v>
      </c>
      <c r="Q1826" t="s">
        <v>909</v>
      </c>
      <c r="R1826" t="s">
        <v>7</v>
      </c>
      <c r="S1826" t="s">
        <v>7</v>
      </c>
      <c r="T1826" t="s">
        <v>24</v>
      </c>
      <c r="U1826">
        <v>0</v>
      </c>
      <c r="V1826">
        <v>0</v>
      </c>
      <c r="W1826">
        <v>0</v>
      </c>
      <c r="X1826" t="s">
        <v>5</v>
      </c>
      <c r="Y1826" t="s">
        <v>153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 t="s">
        <v>11</v>
      </c>
      <c r="AM1826" t="s">
        <v>22</v>
      </c>
      <c r="AN1826" t="s">
        <v>41</v>
      </c>
      <c r="AO1826" t="s">
        <v>830</v>
      </c>
      <c r="AP1826">
        <v>0</v>
      </c>
      <c r="AQ1826" t="s">
        <v>57</v>
      </c>
      <c r="AR1826">
        <v>143109</v>
      </c>
      <c r="AS1826" t="s">
        <v>3947</v>
      </c>
    </row>
    <row r="1827" spans="1:45" x14ac:dyDescent="0.25">
      <c r="A1827" t="s">
        <v>1173</v>
      </c>
      <c r="B1827" t="s">
        <v>1133</v>
      </c>
      <c r="C1827" s="1">
        <v>42922</v>
      </c>
      <c r="D1827" t="s">
        <v>35</v>
      </c>
      <c r="E1827">
        <v>60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1</v>
      </c>
      <c r="M1827">
        <v>0</v>
      </c>
      <c r="N1827">
        <v>1</v>
      </c>
      <c r="O1827">
        <v>0</v>
      </c>
      <c r="P1827">
        <v>1</v>
      </c>
      <c r="Q1827" t="s">
        <v>1125</v>
      </c>
      <c r="R1827" t="s">
        <v>7</v>
      </c>
      <c r="S1827" t="s">
        <v>7</v>
      </c>
      <c r="T1827" t="s">
        <v>24</v>
      </c>
      <c r="U1827">
        <v>0</v>
      </c>
      <c r="V1827">
        <v>0</v>
      </c>
      <c r="W1827">
        <v>0</v>
      </c>
      <c r="X1827" t="s">
        <v>5</v>
      </c>
      <c r="Y1827" t="s">
        <v>153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 t="s">
        <v>11</v>
      </c>
      <c r="AM1827" t="s">
        <v>26</v>
      </c>
      <c r="AN1827" t="s">
        <v>13</v>
      </c>
      <c r="AO1827" t="s">
        <v>830</v>
      </c>
      <c r="AP1827">
        <v>0</v>
      </c>
      <c r="AQ1827" t="s">
        <v>690</v>
      </c>
      <c r="AR1827">
        <v>143110</v>
      </c>
      <c r="AS1827" t="s">
        <v>3948</v>
      </c>
    </row>
    <row r="1828" spans="1:45" x14ac:dyDescent="0.25">
      <c r="A1828" t="s">
        <v>1173</v>
      </c>
      <c r="B1828" t="s">
        <v>1133</v>
      </c>
      <c r="C1828" s="1">
        <v>42922</v>
      </c>
      <c r="D1828" t="s">
        <v>35</v>
      </c>
      <c r="E1828">
        <v>67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1</v>
      </c>
      <c r="M1828">
        <v>0</v>
      </c>
      <c r="N1828">
        <v>1</v>
      </c>
      <c r="O1828">
        <v>0</v>
      </c>
      <c r="P1828">
        <v>1</v>
      </c>
      <c r="Q1828" t="s">
        <v>909</v>
      </c>
      <c r="R1828" t="s">
        <v>7</v>
      </c>
      <c r="S1828" t="s">
        <v>53</v>
      </c>
      <c r="T1828" t="s">
        <v>909</v>
      </c>
      <c r="U1828" t="s">
        <v>1763</v>
      </c>
      <c r="V1828">
        <v>0</v>
      </c>
      <c r="W1828" t="s">
        <v>1763</v>
      </c>
      <c r="X1828" t="s">
        <v>21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 t="s">
        <v>11</v>
      </c>
      <c r="AM1828" t="s">
        <v>26</v>
      </c>
      <c r="AN1828" t="s">
        <v>13</v>
      </c>
      <c r="AO1828" t="s">
        <v>830</v>
      </c>
      <c r="AP1828">
        <v>0</v>
      </c>
      <c r="AQ1828" t="s">
        <v>29</v>
      </c>
      <c r="AR1828">
        <v>143111</v>
      </c>
      <c r="AS1828" t="s">
        <v>3949</v>
      </c>
    </row>
    <row r="1829" spans="1:45" x14ac:dyDescent="0.25">
      <c r="A1829" t="s">
        <v>1173</v>
      </c>
      <c r="B1829" t="s">
        <v>1133</v>
      </c>
      <c r="C1829" s="1">
        <v>42922</v>
      </c>
      <c r="D1829" t="s">
        <v>35</v>
      </c>
      <c r="E1829">
        <v>49</v>
      </c>
      <c r="F1829">
        <v>0</v>
      </c>
      <c r="G1829">
        <v>0</v>
      </c>
      <c r="H1829">
        <v>0</v>
      </c>
      <c r="I1829">
        <v>0</v>
      </c>
      <c r="J1829">
        <v>1</v>
      </c>
      <c r="K1829">
        <v>0</v>
      </c>
      <c r="L1829">
        <v>0</v>
      </c>
      <c r="M1829">
        <v>0</v>
      </c>
      <c r="N1829">
        <v>1</v>
      </c>
      <c r="O1829">
        <v>0</v>
      </c>
      <c r="P1829">
        <v>1</v>
      </c>
      <c r="Q1829" t="s">
        <v>909</v>
      </c>
      <c r="R1829" t="s">
        <v>7</v>
      </c>
      <c r="S1829" t="s">
        <v>53</v>
      </c>
      <c r="T1829" t="s">
        <v>909</v>
      </c>
      <c r="U1829" t="s">
        <v>910</v>
      </c>
      <c r="V1829">
        <v>0</v>
      </c>
      <c r="W1829" t="s">
        <v>3891</v>
      </c>
      <c r="X1829" t="s">
        <v>21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 t="s">
        <v>11</v>
      </c>
      <c r="AM1829" t="s">
        <v>49</v>
      </c>
      <c r="AN1829" t="s">
        <v>41</v>
      </c>
      <c r="AO1829" t="s">
        <v>830</v>
      </c>
      <c r="AP1829">
        <v>0</v>
      </c>
      <c r="AQ1829">
        <v>0</v>
      </c>
      <c r="AR1829">
        <v>143112</v>
      </c>
      <c r="AS1829" t="s">
        <v>3950</v>
      </c>
    </row>
    <row r="1830" spans="1:45" x14ac:dyDescent="0.25">
      <c r="A1830" t="s">
        <v>1173</v>
      </c>
      <c r="B1830" t="s">
        <v>1133</v>
      </c>
      <c r="C1830" s="1">
        <v>42922</v>
      </c>
      <c r="D1830" t="s">
        <v>2</v>
      </c>
      <c r="E1830">
        <v>22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1</v>
      </c>
      <c r="L1830">
        <v>0</v>
      </c>
      <c r="M1830">
        <v>0</v>
      </c>
      <c r="N1830">
        <v>0</v>
      </c>
      <c r="O1830">
        <v>1</v>
      </c>
      <c r="P1830">
        <v>1</v>
      </c>
      <c r="Q1830" t="s">
        <v>31</v>
      </c>
      <c r="R1830" t="s">
        <v>7</v>
      </c>
      <c r="S1830" t="s">
        <v>53</v>
      </c>
      <c r="T1830" t="s">
        <v>661</v>
      </c>
      <c r="U1830" t="s">
        <v>661</v>
      </c>
      <c r="V1830">
        <v>0</v>
      </c>
      <c r="W1830" t="s">
        <v>661</v>
      </c>
      <c r="X1830" t="s">
        <v>21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 t="s">
        <v>427</v>
      </c>
      <c r="AM1830" t="s">
        <v>12</v>
      </c>
      <c r="AN1830" t="s">
        <v>41</v>
      </c>
      <c r="AO1830" t="s">
        <v>14</v>
      </c>
      <c r="AP1830" t="s">
        <v>28</v>
      </c>
      <c r="AQ1830">
        <v>0</v>
      </c>
      <c r="AR1830">
        <v>143113</v>
      </c>
      <c r="AS1830" t="s">
        <v>3951</v>
      </c>
    </row>
    <row r="1831" spans="1:45" x14ac:dyDescent="0.25">
      <c r="A1831" t="s">
        <v>1173</v>
      </c>
      <c r="B1831" t="s">
        <v>1133</v>
      </c>
      <c r="C1831" s="1">
        <v>42922</v>
      </c>
      <c r="D1831" t="s">
        <v>35</v>
      </c>
      <c r="E1831">
        <v>75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1</v>
      </c>
      <c r="M1831">
        <v>0</v>
      </c>
      <c r="N1831">
        <v>1</v>
      </c>
      <c r="O1831">
        <v>0</v>
      </c>
      <c r="P1831">
        <v>1</v>
      </c>
      <c r="Q1831" t="s">
        <v>31</v>
      </c>
      <c r="R1831" t="s">
        <v>7</v>
      </c>
      <c r="S1831" t="s">
        <v>53</v>
      </c>
      <c r="T1831" t="s">
        <v>31</v>
      </c>
      <c r="U1831" t="s">
        <v>1773</v>
      </c>
      <c r="V1831">
        <v>0</v>
      </c>
      <c r="W1831" t="s">
        <v>3952</v>
      </c>
      <c r="X1831" t="s">
        <v>21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 t="s">
        <v>154</v>
      </c>
      <c r="AM1831" t="s">
        <v>12</v>
      </c>
      <c r="AN1831" t="s">
        <v>13</v>
      </c>
      <c r="AO1831" t="s">
        <v>830</v>
      </c>
      <c r="AP1831">
        <v>0</v>
      </c>
      <c r="AQ1831" t="s">
        <v>29</v>
      </c>
      <c r="AR1831">
        <v>143114</v>
      </c>
      <c r="AS1831" t="s">
        <v>3953</v>
      </c>
    </row>
    <row r="1832" spans="1:45" x14ac:dyDescent="0.25">
      <c r="A1832" t="s">
        <v>1173</v>
      </c>
      <c r="B1832" t="s">
        <v>1133</v>
      </c>
      <c r="C1832" s="1">
        <v>42922</v>
      </c>
      <c r="D1832" t="s">
        <v>35</v>
      </c>
      <c r="E1832">
        <v>72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1</v>
      </c>
      <c r="M1832">
        <v>0</v>
      </c>
      <c r="N1832">
        <v>1</v>
      </c>
      <c r="O1832">
        <v>0</v>
      </c>
      <c r="P1832">
        <v>1</v>
      </c>
      <c r="Q1832" t="s">
        <v>31</v>
      </c>
      <c r="R1832" t="s">
        <v>7</v>
      </c>
      <c r="S1832" t="s">
        <v>53</v>
      </c>
      <c r="T1832" t="s">
        <v>31</v>
      </c>
      <c r="U1832" t="s">
        <v>1773</v>
      </c>
      <c r="V1832">
        <v>0</v>
      </c>
      <c r="W1832" t="s">
        <v>3954</v>
      </c>
      <c r="X1832" t="s">
        <v>21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 t="s">
        <v>427</v>
      </c>
      <c r="AM1832" t="s">
        <v>26</v>
      </c>
      <c r="AN1832" t="s">
        <v>41</v>
      </c>
      <c r="AO1832" t="s">
        <v>830</v>
      </c>
      <c r="AP1832">
        <v>0</v>
      </c>
      <c r="AQ1832">
        <v>0</v>
      </c>
      <c r="AR1832">
        <v>143115</v>
      </c>
      <c r="AS1832" t="s">
        <v>3955</v>
      </c>
    </row>
    <row r="1833" spans="1:45" x14ac:dyDescent="0.25">
      <c r="A1833" t="s">
        <v>1173</v>
      </c>
      <c r="B1833" t="s">
        <v>1133</v>
      </c>
      <c r="C1833" s="1">
        <v>42922</v>
      </c>
      <c r="D1833" t="s">
        <v>35</v>
      </c>
      <c r="E1833">
        <v>61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1</v>
      </c>
      <c r="M1833">
        <v>0</v>
      </c>
      <c r="N1833">
        <v>1</v>
      </c>
      <c r="O1833">
        <v>0</v>
      </c>
      <c r="P1833">
        <v>1</v>
      </c>
      <c r="Q1833" t="s">
        <v>31</v>
      </c>
      <c r="R1833" t="s">
        <v>7</v>
      </c>
      <c r="S1833" t="s">
        <v>53</v>
      </c>
      <c r="T1833" t="s">
        <v>31</v>
      </c>
      <c r="U1833" t="s">
        <v>1773</v>
      </c>
      <c r="V1833">
        <v>0</v>
      </c>
      <c r="W1833" t="s">
        <v>3954</v>
      </c>
      <c r="X1833" t="s">
        <v>21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 t="s">
        <v>427</v>
      </c>
      <c r="AM1833" t="s">
        <v>26</v>
      </c>
      <c r="AN1833" t="s">
        <v>41</v>
      </c>
      <c r="AO1833" t="s">
        <v>830</v>
      </c>
      <c r="AP1833">
        <v>0</v>
      </c>
      <c r="AQ1833">
        <v>0</v>
      </c>
      <c r="AR1833">
        <v>143116</v>
      </c>
      <c r="AS1833" t="s">
        <v>3956</v>
      </c>
    </row>
    <row r="1834" spans="1:45" x14ac:dyDescent="0.25">
      <c r="A1834" t="s">
        <v>1173</v>
      </c>
      <c r="B1834" t="s">
        <v>1133</v>
      </c>
      <c r="C1834" s="1">
        <v>42922</v>
      </c>
      <c r="D1834" t="s">
        <v>35</v>
      </c>
      <c r="E1834">
        <v>60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1</v>
      </c>
      <c r="L1834">
        <v>1</v>
      </c>
      <c r="M1834">
        <v>0</v>
      </c>
      <c r="N1834">
        <v>1</v>
      </c>
      <c r="O1834">
        <v>1</v>
      </c>
      <c r="P1834">
        <v>2</v>
      </c>
      <c r="Q1834" t="s">
        <v>909</v>
      </c>
      <c r="R1834" t="s">
        <v>7</v>
      </c>
      <c r="S1834" t="s">
        <v>53</v>
      </c>
      <c r="T1834" t="s">
        <v>909</v>
      </c>
      <c r="U1834" t="s">
        <v>1762</v>
      </c>
      <c r="V1834">
        <v>0</v>
      </c>
      <c r="W1834" t="s">
        <v>3957</v>
      </c>
      <c r="X1834" t="s">
        <v>21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 t="s">
        <v>427</v>
      </c>
      <c r="AM1834" t="s">
        <v>22</v>
      </c>
      <c r="AN1834" t="s">
        <v>41</v>
      </c>
      <c r="AO1834" t="s">
        <v>830</v>
      </c>
      <c r="AP1834">
        <v>0</v>
      </c>
      <c r="AQ1834">
        <v>0</v>
      </c>
      <c r="AR1834">
        <v>143117</v>
      </c>
      <c r="AS1834" t="s">
        <v>3958</v>
      </c>
    </row>
    <row r="1835" spans="1:45" x14ac:dyDescent="0.25">
      <c r="A1835" t="s">
        <v>1173</v>
      </c>
      <c r="B1835" t="s">
        <v>1133</v>
      </c>
      <c r="C1835" s="1">
        <v>42922</v>
      </c>
      <c r="D1835" t="s">
        <v>2</v>
      </c>
      <c r="E1835">
        <v>44</v>
      </c>
      <c r="F1835">
        <v>1</v>
      </c>
      <c r="G1835">
        <v>1</v>
      </c>
      <c r="H1835">
        <v>2</v>
      </c>
      <c r="I1835">
        <v>0</v>
      </c>
      <c r="J1835">
        <v>0</v>
      </c>
      <c r="K1835">
        <v>1</v>
      </c>
      <c r="L1835">
        <v>0</v>
      </c>
      <c r="M1835">
        <v>0</v>
      </c>
      <c r="N1835">
        <v>3</v>
      </c>
      <c r="O1835">
        <v>2</v>
      </c>
      <c r="P1835">
        <v>5</v>
      </c>
      <c r="Q1835" t="s">
        <v>909</v>
      </c>
      <c r="R1835" t="s">
        <v>7</v>
      </c>
      <c r="S1835" t="s">
        <v>53</v>
      </c>
      <c r="T1835" t="s">
        <v>909</v>
      </c>
      <c r="U1835" t="s">
        <v>910</v>
      </c>
      <c r="V1835">
        <v>0</v>
      </c>
      <c r="W1835" t="s">
        <v>3959</v>
      </c>
      <c r="X1835" t="s">
        <v>21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 t="s">
        <v>11</v>
      </c>
      <c r="AM1835" t="s">
        <v>49</v>
      </c>
      <c r="AN1835" t="s">
        <v>13</v>
      </c>
      <c r="AO1835" t="s">
        <v>830</v>
      </c>
      <c r="AP1835">
        <v>0</v>
      </c>
      <c r="AQ1835">
        <v>0</v>
      </c>
      <c r="AR1835">
        <v>143118</v>
      </c>
      <c r="AS1835" t="s">
        <v>3960</v>
      </c>
    </row>
    <row r="1836" spans="1:45" x14ac:dyDescent="0.25">
      <c r="A1836" t="s">
        <v>1173</v>
      </c>
      <c r="B1836" t="s">
        <v>1133</v>
      </c>
      <c r="C1836" s="1">
        <v>42922</v>
      </c>
      <c r="D1836" t="s">
        <v>2</v>
      </c>
      <c r="E1836">
        <v>40</v>
      </c>
      <c r="F1836">
        <v>0</v>
      </c>
      <c r="G1836">
        <v>1</v>
      </c>
      <c r="H1836">
        <v>2</v>
      </c>
      <c r="I1836">
        <v>1</v>
      </c>
      <c r="J1836">
        <v>0</v>
      </c>
      <c r="K1836">
        <v>1</v>
      </c>
      <c r="L1836">
        <v>0</v>
      </c>
      <c r="M1836">
        <v>0</v>
      </c>
      <c r="N1836">
        <v>2</v>
      </c>
      <c r="O1836">
        <v>3</v>
      </c>
      <c r="P1836">
        <v>5</v>
      </c>
      <c r="Q1836" t="s">
        <v>909</v>
      </c>
      <c r="R1836" t="s">
        <v>7</v>
      </c>
      <c r="S1836" t="s">
        <v>53</v>
      </c>
      <c r="T1836" t="s">
        <v>909</v>
      </c>
      <c r="U1836" t="s">
        <v>910</v>
      </c>
      <c r="V1836">
        <v>0</v>
      </c>
      <c r="W1836" t="s">
        <v>3891</v>
      </c>
      <c r="X1836" t="s">
        <v>21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 t="s">
        <v>11</v>
      </c>
      <c r="AM1836" t="s">
        <v>49</v>
      </c>
      <c r="AN1836" t="s">
        <v>41</v>
      </c>
      <c r="AO1836" t="s">
        <v>830</v>
      </c>
      <c r="AP1836">
        <v>0</v>
      </c>
      <c r="AQ1836" t="s">
        <v>47</v>
      </c>
      <c r="AR1836">
        <v>143132</v>
      </c>
      <c r="AS1836" t="s">
        <v>3961</v>
      </c>
    </row>
    <row r="1837" spans="1:45" x14ac:dyDescent="0.25">
      <c r="A1837" t="s">
        <v>1173</v>
      </c>
      <c r="B1837" t="s">
        <v>1133</v>
      </c>
      <c r="C1837" s="1">
        <v>42922</v>
      </c>
      <c r="D1837" t="s">
        <v>2</v>
      </c>
      <c r="E1837">
        <v>28</v>
      </c>
      <c r="F1837">
        <v>1</v>
      </c>
      <c r="G1837">
        <v>0</v>
      </c>
      <c r="H1837">
        <v>0</v>
      </c>
      <c r="I1837">
        <v>2</v>
      </c>
      <c r="J1837">
        <v>0</v>
      </c>
      <c r="K1837">
        <v>1</v>
      </c>
      <c r="L1837">
        <v>0</v>
      </c>
      <c r="M1837">
        <v>0</v>
      </c>
      <c r="N1837">
        <v>1</v>
      </c>
      <c r="O1837">
        <v>3</v>
      </c>
      <c r="P1837">
        <v>4</v>
      </c>
      <c r="Q1837" t="s">
        <v>909</v>
      </c>
      <c r="R1837" t="s">
        <v>7</v>
      </c>
      <c r="S1837" t="s">
        <v>53</v>
      </c>
      <c r="T1837" t="s">
        <v>909</v>
      </c>
      <c r="U1837" t="s">
        <v>910</v>
      </c>
      <c r="V1837">
        <v>0</v>
      </c>
      <c r="W1837" t="s">
        <v>3962</v>
      </c>
      <c r="X1837" t="s">
        <v>21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 t="s">
        <v>11</v>
      </c>
      <c r="AM1837" t="s">
        <v>26</v>
      </c>
      <c r="AN1837" t="s">
        <v>13</v>
      </c>
      <c r="AO1837" t="s">
        <v>830</v>
      </c>
      <c r="AP1837">
        <v>0</v>
      </c>
      <c r="AQ1837" t="s">
        <v>47</v>
      </c>
      <c r="AR1837">
        <v>143133</v>
      </c>
      <c r="AS1837" t="s">
        <v>3963</v>
      </c>
    </row>
    <row r="1838" spans="1:45" x14ac:dyDescent="0.25">
      <c r="A1838" t="s">
        <v>1173</v>
      </c>
      <c r="B1838" t="s">
        <v>1133</v>
      </c>
      <c r="C1838" s="1">
        <v>42922</v>
      </c>
      <c r="D1838" t="s">
        <v>2</v>
      </c>
      <c r="E1838">
        <v>28</v>
      </c>
      <c r="F1838">
        <v>1</v>
      </c>
      <c r="G1838">
        <v>2</v>
      </c>
      <c r="H1838">
        <v>2</v>
      </c>
      <c r="I1838">
        <v>2</v>
      </c>
      <c r="J1838">
        <v>0</v>
      </c>
      <c r="K1838">
        <v>1</v>
      </c>
      <c r="L1838">
        <v>1</v>
      </c>
      <c r="M1838">
        <v>0</v>
      </c>
      <c r="N1838">
        <v>4</v>
      </c>
      <c r="O1838">
        <v>5</v>
      </c>
      <c r="P1838">
        <v>9</v>
      </c>
      <c r="Q1838" t="s">
        <v>909</v>
      </c>
      <c r="R1838" t="s">
        <v>7</v>
      </c>
      <c r="S1838" t="s">
        <v>53</v>
      </c>
      <c r="T1838" t="s">
        <v>909</v>
      </c>
      <c r="U1838" t="s">
        <v>910</v>
      </c>
      <c r="V1838">
        <v>0</v>
      </c>
      <c r="W1838" t="s">
        <v>910</v>
      </c>
      <c r="X1838" t="s">
        <v>21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 t="s">
        <v>11</v>
      </c>
      <c r="AM1838" t="s">
        <v>49</v>
      </c>
      <c r="AN1838" t="s">
        <v>13</v>
      </c>
      <c r="AO1838" t="s">
        <v>830</v>
      </c>
      <c r="AP1838">
        <v>0</v>
      </c>
      <c r="AQ1838" t="s">
        <v>47</v>
      </c>
      <c r="AR1838">
        <v>143134</v>
      </c>
      <c r="AS1838" t="s">
        <v>3964</v>
      </c>
    </row>
    <row r="1839" spans="1:45" x14ac:dyDescent="0.25">
      <c r="A1839" t="s">
        <v>1173</v>
      </c>
      <c r="B1839" t="s">
        <v>1133</v>
      </c>
      <c r="C1839" s="1">
        <v>42922</v>
      </c>
      <c r="D1839" t="s">
        <v>2</v>
      </c>
      <c r="E1839">
        <v>45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1</v>
      </c>
      <c r="L1839">
        <v>0</v>
      </c>
      <c r="M1839">
        <v>0</v>
      </c>
      <c r="N1839">
        <v>0</v>
      </c>
      <c r="O1839">
        <v>1</v>
      </c>
      <c r="P1839">
        <v>1</v>
      </c>
      <c r="Q1839" t="s">
        <v>909</v>
      </c>
      <c r="R1839" t="s">
        <v>7</v>
      </c>
      <c r="S1839" t="s">
        <v>53</v>
      </c>
      <c r="T1839" t="s">
        <v>909</v>
      </c>
      <c r="U1839" t="s">
        <v>910</v>
      </c>
      <c r="V1839">
        <v>0</v>
      </c>
      <c r="W1839" t="s">
        <v>910</v>
      </c>
      <c r="X1839" t="s">
        <v>21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 t="s">
        <v>11</v>
      </c>
      <c r="AM1839" t="s">
        <v>12</v>
      </c>
      <c r="AN1839" t="s">
        <v>41</v>
      </c>
      <c r="AO1839" t="s">
        <v>830</v>
      </c>
      <c r="AP1839">
        <v>0</v>
      </c>
      <c r="AQ1839">
        <v>0</v>
      </c>
      <c r="AR1839">
        <v>143135</v>
      </c>
      <c r="AS1839" t="s">
        <v>3965</v>
      </c>
    </row>
    <row r="1840" spans="1:45" x14ac:dyDescent="0.25">
      <c r="A1840" t="s">
        <v>1173</v>
      </c>
      <c r="B1840" t="s">
        <v>1133</v>
      </c>
      <c r="C1840" s="1">
        <v>42922</v>
      </c>
      <c r="D1840" t="s">
        <v>2</v>
      </c>
      <c r="E1840">
        <v>35</v>
      </c>
      <c r="F1840">
        <v>0</v>
      </c>
      <c r="G1840">
        <v>0</v>
      </c>
      <c r="H1840">
        <v>1</v>
      </c>
      <c r="I1840">
        <v>1</v>
      </c>
      <c r="J1840">
        <v>0</v>
      </c>
      <c r="K1840">
        <v>1</v>
      </c>
      <c r="L1840">
        <v>0</v>
      </c>
      <c r="M1840">
        <v>0</v>
      </c>
      <c r="N1840">
        <v>1</v>
      </c>
      <c r="O1840">
        <v>2</v>
      </c>
      <c r="P1840">
        <v>3</v>
      </c>
      <c r="Q1840" t="s">
        <v>909</v>
      </c>
      <c r="R1840" t="s">
        <v>7</v>
      </c>
      <c r="S1840" t="s">
        <v>53</v>
      </c>
      <c r="T1840" t="s">
        <v>909</v>
      </c>
      <c r="U1840" t="s">
        <v>910</v>
      </c>
      <c r="V1840">
        <v>0</v>
      </c>
      <c r="W1840" t="s">
        <v>910</v>
      </c>
      <c r="X1840" t="s">
        <v>21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 t="s">
        <v>11</v>
      </c>
      <c r="AM1840" t="s">
        <v>22</v>
      </c>
      <c r="AN1840" t="s">
        <v>41</v>
      </c>
      <c r="AO1840" t="s">
        <v>830</v>
      </c>
      <c r="AP1840">
        <v>0</v>
      </c>
      <c r="AQ1840">
        <v>0</v>
      </c>
      <c r="AR1840">
        <v>143136</v>
      </c>
      <c r="AS1840" t="s">
        <v>3966</v>
      </c>
    </row>
    <row r="1841" spans="1:45" x14ac:dyDescent="0.25">
      <c r="A1841" t="s">
        <v>828</v>
      </c>
      <c r="B1841" t="s">
        <v>1133</v>
      </c>
      <c r="C1841" s="1">
        <v>42922</v>
      </c>
      <c r="D1841" t="s">
        <v>2</v>
      </c>
      <c r="E1841">
        <v>14</v>
      </c>
      <c r="F1841">
        <v>0</v>
      </c>
      <c r="G1841">
        <v>0</v>
      </c>
      <c r="H1841">
        <v>0</v>
      </c>
      <c r="I1841">
        <v>1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1</v>
      </c>
      <c r="P1841">
        <v>1</v>
      </c>
      <c r="Q1841" t="s">
        <v>916</v>
      </c>
      <c r="R1841" t="s">
        <v>7</v>
      </c>
      <c r="S1841" t="s">
        <v>105</v>
      </c>
      <c r="T1841" t="s">
        <v>916</v>
      </c>
      <c r="U1841" t="s">
        <v>1715</v>
      </c>
      <c r="V1841">
        <v>0</v>
      </c>
      <c r="W1841" t="s">
        <v>3967</v>
      </c>
      <c r="X1841" t="s">
        <v>21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 t="s">
        <v>154</v>
      </c>
      <c r="AM1841" t="s">
        <v>49</v>
      </c>
      <c r="AN1841" t="s">
        <v>41</v>
      </c>
      <c r="AO1841" t="s">
        <v>830</v>
      </c>
      <c r="AP1841">
        <v>0</v>
      </c>
      <c r="AQ1841" t="s">
        <v>730</v>
      </c>
      <c r="AR1841">
        <v>143292</v>
      </c>
      <c r="AS1841" t="s">
        <v>3968</v>
      </c>
    </row>
    <row r="1842" spans="1:45" x14ac:dyDescent="0.25">
      <c r="A1842" t="s">
        <v>828</v>
      </c>
      <c r="B1842" t="s">
        <v>1133</v>
      </c>
      <c r="C1842" s="1">
        <v>42922</v>
      </c>
      <c r="D1842" t="s">
        <v>35</v>
      </c>
      <c r="E1842">
        <v>31</v>
      </c>
      <c r="F1842">
        <v>0</v>
      </c>
      <c r="G1842">
        <v>0</v>
      </c>
      <c r="H1842">
        <v>2</v>
      </c>
      <c r="I1842">
        <v>0</v>
      </c>
      <c r="J1842">
        <v>2</v>
      </c>
      <c r="K1842">
        <v>0</v>
      </c>
      <c r="L1842">
        <v>0</v>
      </c>
      <c r="M1842">
        <v>0</v>
      </c>
      <c r="N1842">
        <v>4</v>
      </c>
      <c r="O1842">
        <v>0</v>
      </c>
      <c r="P1842">
        <v>4</v>
      </c>
      <c r="Q1842" t="s">
        <v>125</v>
      </c>
      <c r="R1842" t="s">
        <v>7</v>
      </c>
      <c r="S1842" t="s">
        <v>105</v>
      </c>
      <c r="T1842" t="s">
        <v>125</v>
      </c>
      <c r="U1842" t="s">
        <v>1675</v>
      </c>
      <c r="V1842">
        <v>0</v>
      </c>
      <c r="W1842" t="s">
        <v>1675</v>
      </c>
      <c r="X1842" t="s">
        <v>21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 t="s">
        <v>11</v>
      </c>
      <c r="AM1842" t="s">
        <v>49</v>
      </c>
      <c r="AN1842" t="s">
        <v>41</v>
      </c>
      <c r="AO1842" t="s">
        <v>830</v>
      </c>
      <c r="AP1842">
        <v>0</v>
      </c>
      <c r="AQ1842">
        <v>0</v>
      </c>
      <c r="AR1842">
        <v>143293</v>
      </c>
      <c r="AS1842" t="s">
        <v>3969</v>
      </c>
    </row>
    <row r="1843" spans="1:45" x14ac:dyDescent="0.25">
      <c r="A1843" t="s">
        <v>828</v>
      </c>
      <c r="B1843" t="s">
        <v>1133</v>
      </c>
      <c r="C1843" s="1">
        <v>42922</v>
      </c>
      <c r="D1843" t="s">
        <v>35</v>
      </c>
      <c r="E1843">
        <v>20</v>
      </c>
      <c r="F1843">
        <v>0</v>
      </c>
      <c r="G1843">
        <v>0</v>
      </c>
      <c r="H1843">
        <v>0</v>
      </c>
      <c r="I1843">
        <v>0</v>
      </c>
      <c r="J1843">
        <v>1</v>
      </c>
      <c r="K1843">
        <v>0</v>
      </c>
      <c r="L1843">
        <v>0</v>
      </c>
      <c r="M1843">
        <v>0</v>
      </c>
      <c r="N1843">
        <v>1</v>
      </c>
      <c r="O1843">
        <v>0</v>
      </c>
      <c r="P1843">
        <v>1</v>
      </c>
      <c r="Q1843" t="s">
        <v>667</v>
      </c>
      <c r="R1843" t="s">
        <v>7</v>
      </c>
      <c r="S1843" t="s">
        <v>105</v>
      </c>
      <c r="T1843" t="s">
        <v>667</v>
      </c>
      <c r="U1843" t="s">
        <v>1704</v>
      </c>
      <c r="V1843">
        <v>0</v>
      </c>
      <c r="W1843" t="s">
        <v>3970</v>
      </c>
      <c r="X1843" t="s">
        <v>21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 t="s">
        <v>11</v>
      </c>
      <c r="AM1843" t="s">
        <v>26</v>
      </c>
      <c r="AN1843" t="s">
        <v>41</v>
      </c>
      <c r="AO1843" t="s">
        <v>830</v>
      </c>
      <c r="AP1843">
        <v>0</v>
      </c>
      <c r="AQ1843">
        <v>0</v>
      </c>
      <c r="AR1843">
        <v>143296</v>
      </c>
      <c r="AS1843" t="s">
        <v>3971</v>
      </c>
    </row>
    <row r="1844" spans="1:45" x14ac:dyDescent="0.25">
      <c r="A1844" t="s">
        <v>828</v>
      </c>
      <c r="B1844" t="s">
        <v>1133</v>
      </c>
      <c r="C1844" s="1">
        <v>42922</v>
      </c>
      <c r="D1844" t="s">
        <v>2</v>
      </c>
      <c r="E1844">
        <v>38</v>
      </c>
      <c r="F1844">
        <v>1</v>
      </c>
      <c r="G1844">
        <v>1</v>
      </c>
      <c r="H1844">
        <v>0</v>
      </c>
      <c r="I1844">
        <v>0</v>
      </c>
      <c r="J1844">
        <v>0</v>
      </c>
      <c r="K1844">
        <v>1</v>
      </c>
      <c r="L1844">
        <v>0</v>
      </c>
      <c r="M1844">
        <v>0</v>
      </c>
      <c r="N1844">
        <v>1</v>
      </c>
      <c r="O1844">
        <v>2</v>
      </c>
      <c r="P1844">
        <v>3</v>
      </c>
      <c r="Q1844" t="s">
        <v>723</v>
      </c>
      <c r="R1844" t="s">
        <v>7</v>
      </c>
      <c r="S1844" t="s">
        <v>7</v>
      </c>
      <c r="T1844" t="s">
        <v>9</v>
      </c>
      <c r="U1844">
        <v>0</v>
      </c>
      <c r="V1844">
        <v>0</v>
      </c>
      <c r="W1844">
        <v>0</v>
      </c>
      <c r="X1844" t="s">
        <v>5</v>
      </c>
      <c r="Y1844" t="s">
        <v>534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 t="s">
        <v>11</v>
      </c>
      <c r="AM1844" t="s">
        <v>12</v>
      </c>
      <c r="AN1844" t="s">
        <v>41</v>
      </c>
      <c r="AO1844" t="s">
        <v>904</v>
      </c>
      <c r="AP1844" t="s">
        <v>28</v>
      </c>
      <c r="AQ1844">
        <v>0</v>
      </c>
      <c r="AR1844">
        <v>143298</v>
      </c>
      <c r="AS1844" t="s">
        <v>3972</v>
      </c>
    </row>
    <row r="1845" spans="1:45" x14ac:dyDescent="0.25">
      <c r="A1845" t="s">
        <v>828</v>
      </c>
      <c r="B1845" t="s">
        <v>1133</v>
      </c>
      <c r="C1845" s="1">
        <v>42922</v>
      </c>
      <c r="D1845" t="s">
        <v>35</v>
      </c>
      <c r="E1845">
        <v>23</v>
      </c>
      <c r="F1845">
        <v>0</v>
      </c>
      <c r="G1845">
        <v>0</v>
      </c>
      <c r="H1845">
        <v>0</v>
      </c>
      <c r="I1845">
        <v>0</v>
      </c>
      <c r="J1845">
        <v>1</v>
      </c>
      <c r="K1845">
        <v>0</v>
      </c>
      <c r="L1845">
        <v>0</v>
      </c>
      <c r="M1845">
        <v>0</v>
      </c>
      <c r="N1845">
        <v>1</v>
      </c>
      <c r="O1845">
        <v>0</v>
      </c>
      <c r="P1845">
        <v>1</v>
      </c>
      <c r="Q1845" t="s">
        <v>125</v>
      </c>
      <c r="R1845" t="s">
        <v>7</v>
      </c>
      <c r="S1845" t="s">
        <v>105</v>
      </c>
      <c r="T1845" t="s">
        <v>125</v>
      </c>
      <c r="U1845" t="s">
        <v>1675</v>
      </c>
      <c r="V1845">
        <v>0</v>
      </c>
      <c r="W1845" t="s">
        <v>1675</v>
      </c>
      <c r="X1845" t="s">
        <v>21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 t="s">
        <v>11</v>
      </c>
      <c r="AM1845" t="s">
        <v>26</v>
      </c>
      <c r="AN1845" t="s">
        <v>41</v>
      </c>
      <c r="AO1845" t="s">
        <v>830</v>
      </c>
      <c r="AP1845">
        <v>0</v>
      </c>
      <c r="AQ1845">
        <v>0</v>
      </c>
      <c r="AR1845">
        <v>143299</v>
      </c>
      <c r="AS1845" t="s">
        <v>3973</v>
      </c>
    </row>
    <row r="1846" spans="1:45" x14ac:dyDescent="0.25">
      <c r="A1846" t="s">
        <v>828</v>
      </c>
      <c r="B1846" t="s">
        <v>1133</v>
      </c>
      <c r="C1846" s="1">
        <v>42922</v>
      </c>
      <c r="D1846" t="s">
        <v>35</v>
      </c>
      <c r="E1846">
        <v>25</v>
      </c>
      <c r="F1846">
        <v>0</v>
      </c>
      <c r="G1846">
        <v>0</v>
      </c>
      <c r="H1846">
        <v>0</v>
      </c>
      <c r="I1846">
        <v>0</v>
      </c>
      <c r="J1846">
        <v>1</v>
      </c>
      <c r="K1846">
        <v>0</v>
      </c>
      <c r="L1846">
        <v>0</v>
      </c>
      <c r="M1846">
        <v>0</v>
      </c>
      <c r="N1846">
        <v>1</v>
      </c>
      <c r="O1846">
        <v>0</v>
      </c>
      <c r="P1846">
        <v>1</v>
      </c>
      <c r="Q1846" t="s">
        <v>3</v>
      </c>
      <c r="R1846" t="s">
        <v>7</v>
      </c>
      <c r="S1846" t="s">
        <v>105</v>
      </c>
      <c r="T1846" t="s">
        <v>3</v>
      </c>
      <c r="U1846" t="s">
        <v>1669</v>
      </c>
      <c r="V1846">
        <v>0</v>
      </c>
      <c r="W1846" t="s">
        <v>2956</v>
      </c>
      <c r="X1846" t="s">
        <v>21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 t="s">
        <v>11</v>
      </c>
      <c r="AM1846" t="s">
        <v>49</v>
      </c>
      <c r="AN1846" t="s">
        <v>41</v>
      </c>
      <c r="AO1846" t="s">
        <v>830</v>
      </c>
      <c r="AP1846">
        <v>0</v>
      </c>
      <c r="AQ1846">
        <v>0</v>
      </c>
      <c r="AR1846">
        <v>143300</v>
      </c>
      <c r="AS1846" t="s">
        <v>3974</v>
      </c>
    </row>
    <row r="1847" spans="1:45" x14ac:dyDescent="0.25">
      <c r="A1847" t="s">
        <v>828</v>
      </c>
      <c r="B1847" t="s">
        <v>1133</v>
      </c>
      <c r="C1847" s="1">
        <v>42922</v>
      </c>
      <c r="D1847" t="s">
        <v>35</v>
      </c>
      <c r="E1847">
        <v>20</v>
      </c>
      <c r="F1847">
        <v>0</v>
      </c>
      <c r="G1847">
        <v>0</v>
      </c>
      <c r="H1847">
        <v>0</v>
      </c>
      <c r="I1847">
        <v>0</v>
      </c>
      <c r="J1847">
        <v>1</v>
      </c>
      <c r="K1847">
        <v>0</v>
      </c>
      <c r="L1847">
        <v>0</v>
      </c>
      <c r="M1847">
        <v>0</v>
      </c>
      <c r="N1847">
        <v>1</v>
      </c>
      <c r="O1847">
        <v>0</v>
      </c>
      <c r="P1847">
        <v>1</v>
      </c>
      <c r="Q1847" t="s">
        <v>3</v>
      </c>
      <c r="R1847" t="s">
        <v>7</v>
      </c>
      <c r="S1847" t="s">
        <v>105</v>
      </c>
      <c r="T1847" t="s">
        <v>3</v>
      </c>
      <c r="U1847" t="s">
        <v>1669</v>
      </c>
      <c r="V1847">
        <v>0</v>
      </c>
      <c r="W1847" t="s">
        <v>2956</v>
      </c>
      <c r="X1847" t="s">
        <v>21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 t="s">
        <v>11</v>
      </c>
      <c r="AM1847" t="s">
        <v>49</v>
      </c>
      <c r="AN1847" t="s">
        <v>41</v>
      </c>
      <c r="AO1847" t="s">
        <v>830</v>
      </c>
      <c r="AP1847">
        <v>0</v>
      </c>
      <c r="AQ1847">
        <v>0</v>
      </c>
      <c r="AR1847">
        <v>143301</v>
      </c>
      <c r="AS1847" t="s">
        <v>3975</v>
      </c>
    </row>
    <row r="1848" spans="1:45" x14ac:dyDescent="0.25">
      <c r="A1848" t="s">
        <v>828</v>
      </c>
      <c r="B1848" t="s">
        <v>1133</v>
      </c>
      <c r="C1848" s="1">
        <v>42922</v>
      </c>
      <c r="D1848" t="s">
        <v>35</v>
      </c>
      <c r="E1848">
        <v>32</v>
      </c>
      <c r="F1848">
        <v>0</v>
      </c>
      <c r="G1848">
        <v>0</v>
      </c>
      <c r="H1848">
        <v>0</v>
      </c>
      <c r="I1848">
        <v>0</v>
      </c>
      <c r="J1848">
        <v>1</v>
      </c>
      <c r="K1848">
        <v>0</v>
      </c>
      <c r="L1848">
        <v>0</v>
      </c>
      <c r="M1848">
        <v>0</v>
      </c>
      <c r="N1848">
        <v>1</v>
      </c>
      <c r="O1848">
        <v>0</v>
      </c>
      <c r="P1848">
        <v>1</v>
      </c>
      <c r="Q1848" t="s">
        <v>667</v>
      </c>
      <c r="R1848" t="s">
        <v>7</v>
      </c>
      <c r="S1848" t="s">
        <v>105</v>
      </c>
      <c r="T1848" t="s">
        <v>667</v>
      </c>
      <c r="U1848" t="s">
        <v>1707</v>
      </c>
      <c r="V1848">
        <v>0</v>
      </c>
      <c r="W1848" t="s">
        <v>1707</v>
      </c>
      <c r="X1848" t="s">
        <v>21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 t="s">
        <v>11</v>
      </c>
      <c r="AM1848" t="s">
        <v>49</v>
      </c>
      <c r="AN1848" t="s">
        <v>41</v>
      </c>
      <c r="AO1848" t="s">
        <v>830</v>
      </c>
      <c r="AP1848">
        <v>0</v>
      </c>
      <c r="AQ1848">
        <v>0</v>
      </c>
      <c r="AR1848">
        <v>143302</v>
      </c>
      <c r="AS1848" t="s">
        <v>3976</v>
      </c>
    </row>
    <row r="1849" spans="1:45" x14ac:dyDescent="0.25">
      <c r="A1849" t="s">
        <v>828</v>
      </c>
      <c r="B1849" t="s">
        <v>1133</v>
      </c>
      <c r="C1849" s="1">
        <v>42922</v>
      </c>
      <c r="D1849" t="s">
        <v>2</v>
      </c>
      <c r="E1849">
        <v>30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1</v>
      </c>
      <c r="L1849">
        <v>0</v>
      </c>
      <c r="M1849">
        <v>0</v>
      </c>
      <c r="N1849">
        <v>0</v>
      </c>
      <c r="O1849">
        <v>1</v>
      </c>
      <c r="P1849">
        <v>1</v>
      </c>
      <c r="Q1849" t="s">
        <v>3</v>
      </c>
      <c r="R1849" t="s">
        <v>7</v>
      </c>
      <c r="S1849" t="s">
        <v>105</v>
      </c>
      <c r="T1849" t="s">
        <v>3</v>
      </c>
      <c r="U1849" t="s">
        <v>1670</v>
      </c>
      <c r="V1849">
        <v>0</v>
      </c>
      <c r="W1849" t="s">
        <v>3140</v>
      </c>
      <c r="X1849" t="s">
        <v>21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 t="s">
        <v>11</v>
      </c>
      <c r="AM1849" t="s">
        <v>49</v>
      </c>
      <c r="AN1849" t="s">
        <v>41</v>
      </c>
      <c r="AO1849" t="s">
        <v>830</v>
      </c>
      <c r="AP1849">
        <v>0</v>
      </c>
      <c r="AQ1849" t="s">
        <v>91</v>
      </c>
      <c r="AR1849">
        <v>143303</v>
      </c>
      <c r="AS1849" t="s">
        <v>3977</v>
      </c>
    </row>
    <row r="1850" spans="1:45" x14ac:dyDescent="0.25">
      <c r="A1850" t="s">
        <v>828</v>
      </c>
      <c r="B1850" t="s">
        <v>1133</v>
      </c>
      <c r="C1850" s="1">
        <v>42922</v>
      </c>
      <c r="D1850" t="s">
        <v>35</v>
      </c>
      <c r="E1850">
        <v>27</v>
      </c>
      <c r="F1850">
        <v>0</v>
      </c>
      <c r="G1850">
        <v>0</v>
      </c>
      <c r="H1850">
        <v>0</v>
      </c>
      <c r="I1850">
        <v>0</v>
      </c>
      <c r="J1850">
        <v>1</v>
      </c>
      <c r="K1850">
        <v>0</v>
      </c>
      <c r="L1850">
        <v>0</v>
      </c>
      <c r="M1850">
        <v>0</v>
      </c>
      <c r="N1850">
        <v>1</v>
      </c>
      <c r="O1850">
        <v>0</v>
      </c>
      <c r="P1850">
        <v>1</v>
      </c>
      <c r="Q1850" t="s">
        <v>125</v>
      </c>
      <c r="R1850" t="s">
        <v>7</v>
      </c>
      <c r="S1850" t="s">
        <v>105</v>
      </c>
      <c r="T1850" t="s">
        <v>125</v>
      </c>
      <c r="U1850" t="s">
        <v>408</v>
      </c>
      <c r="V1850">
        <v>0</v>
      </c>
      <c r="W1850" t="s">
        <v>408</v>
      </c>
      <c r="X1850" t="s">
        <v>21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 t="s">
        <v>11</v>
      </c>
      <c r="AM1850" t="s">
        <v>26</v>
      </c>
      <c r="AN1850" t="s">
        <v>41</v>
      </c>
      <c r="AO1850" t="s">
        <v>830</v>
      </c>
      <c r="AP1850">
        <v>0</v>
      </c>
      <c r="AQ1850">
        <v>0</v>
      </c>
      <c r="AR1850">
        <v>143304</v>
      </c>
      <c r="AS1850" t="s">
        <v>3978</v>
      </c>
    </row>
    <row r="1851" spans="1:45" x14ac:dyDescent="0.25">
      <c r="A1851" t="s">
        <v>828</v>
      </c>
      <c r="B1851" t="s">
        <v>1134</v>
      </c>
      <c r="C1851" s="1">
        <v>42923</v>
      </c>
      <c r="D1851" t="s">
        <v>2</v>
      </c>
      <c r="E1851">
        <v>30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1</v>
      </c>
      <c r="L1851">
        <v>0</v>
      </c>
      <c r="M1851">
        <v>0</v>
      </c>
      <c r="N1851">
        <v>0</v>
      </c>
      <c r="O1851">
        <v>1</v>
      </c>
      <c r="P1851">
        <v>1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 t="s">
        <v>7</v>
      </c>
      <c r="AC1851" t="s">
        <v>105</v>
      </c>
      <c r="AD1851" t="s">
        <v>3</v>
      </c>
      <c r="AE1851" t="s">
        <v>1672</v>
      </c>
      <c r="AF1851">
        <v>0</v>
      </c>
      <c r="AG1851" t="s">
        <v>1672</v>
      </c>
      <c r="AH1851" t="s">
        <v>21</v>
      </c>
      <c r="AI1851">
        <v>0</v>
      </c>
      <c r="AJ1851">
        <v>0</v>
      </c>
      <c r="AK1851">
        <v>0</v>
      </c>
      <c r="AL1851" t="s">
        <v>154</v>
      </c>
      <c r="AM1851" t="s">
        <v>40</v>
      </c>
      <c r="AN1851" t="s">
        <v>41</v>
      </c>
      <c r="AO1851" t="s">
        <v>830</v>
      </c>
      <c r="AP1851">
        <v>0</v>
      </c>
      <c r="AQ1851">
        <v>0</v>
      </c>
      <c r="AR1851">
        <v>143305</v>
      </c>
      <c r="AS1851" t="s">
        <v>3979</v>
      </c>
    </row>
    <row r="1852" spans="1:45" x14ac:dyDescent="0.25">
      <c r="A1852" t="s">
        <v>828</v>
      </c>
      <c r="B1852" t="s">
        <v>1133</v>
      </c>
      <c r="C1852" s="1">
        <v>42922</v>
      </c>
      <c r="D1852" t="s">
        <v>35</v>
      </c>
      <c r="E1852">
        <v>17</v>
      </c>
      <c r="F1852">
        <v>0</v>
      </c>
      <c r="G1852">
        <v>0</v>
      </c>
      <c r="H1852">
        <v>1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1</v>
      </c>
      <c r="O1852">
        <v>0</v>
      </c>
      <c r="P1852">
        <v>1</v>
      </c>
      <c r="Q1852" t="s">
        <v>916</v>
      </c>
      <c r="R1852" t="s">
        <v>7</v>
      </c>
      <c r="S1852" t="s">
        <v>105</v>
      </c>
      <c r="T1852" t="s">
        <v>916</v>
      </c>
      <c r="U1852" t="s">
        <v>1709</v>
      </c>
      <c r="V1852">
        <v>0</v>
      </c>
      <c r="W1852" t="s">
        <v>1709</v>
      </c>
      <c r="X1852" t="s">
        <v>21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 t="s">
        <v>11</v>
      </c>
      <c r="AM1852" t="s">
        <v>49</v>
      </c>
      <c r="AN1852" t="s">
        <v>41</v>
      </c>
      <c r="AO1852" t="s">
        <v>830</v>
      </c>
      <c r="AP1852">
        <v>0</v>
      </c>
      <c r="AQ1852">
        <v>0</v>
      </c>
      <c r="AR1852">
        <v>143307</v>
      </c>
      <c r="AS1852" t="s">
        <v>3980</v>
      </c>
    </row>
    <row r="1853" spans="1:45" x14ac:dyDescent="0.25">
      <c r="A1853" t="s">
        <v>828</v>
      </c>
      <c r="B1853" t="s">
        <v>1134</v>
      </c>
      <c r="C1853" s="1">
        <v>42923</v>
      </c>
      <c r="D1853" t="s">
        <v>2</v>
      </c>
      <c r="E1853">
        <v>23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1</v>
      </c>
      <c r="L1853">
        <v>0</v>
      </c>
      <c r="M1853">
        <v>0</v>
      </c>
      <c r="N1853">
        <v>0</v>
      </c>
      <c r="O1853">
        <v>1</v>
      </c>
      <c r="P1853">
        <v>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 t="s">
        <v>7</v>
      </c>
      <c r="AC1853" t="s">
        <v>105</v>
      </c>
      <c r="AD1853" t="s">
        <v>3</v>
      </c>
      <c r="AE1853" t="s">
        <v>1672</v>
      </c>
      <c r="AF1853">
        <v>0</v>
      </c>
      <c r="AG1853" t="s">
        <v>1672</v>
      </c>
      <c r="AH1853" t="s">
        <v>21</v>
      </c>
      <c r="AI1853">
        <v>0</v>
      </c>
      <c r="AJ1853">
        <v>0</v>
      </c>
      <c r="AK1853">
        <v>0</v>
      </c>
      <c r="AL1853" t="s">
        <v>154</v>
      </c>
      <c r="AM1853" t="s">
        <v>12</v>
      </c>
      <c r="AN1853" t="s">
        <v>41</v>
      </c>
      <c r="AO1853" t="s">
        <v>830</v>
      </c>
      <c r="AP1853">
        <v>0</v>
      </c>
      <c r="AQ1853">
        <v>0</v>
      </c>
      <c r="AR1853">
        <v>143308</v>
      </c>
      <c r="AS1853" t="s">
        <v>3981</v>
      </c>
    </row>
    <row r="1854" spans="1:45" x14ac:dyDescent="0.25">
      <c r="A1854" t="s">
        <v>828</v>
      </c>
      <c r="B1854" t="s">
        <v>1133</v>
      </c>
      <c r="C1854" s="1">
        <v>42923</v>
      </c>
      <c r="D1854" t="s">
        <v>2</v>
      </c>
      <c r="E1854">
        <v>40</v>
      </c>
      <c r="F1854">
        <v>1</v>
      </c>
      <c r="G1854">
        <v>1</v>
      </c>
      <c r="H1854">
        <v>2</v>
      </c>
      <c r="I1854">
        <v>1</v>
      </c>
      <c r="J1854">
        <v>1</v>
      </c>
      <c r="K1854">
        <v>2</v>
      </c>
      <c r="L1854">
        <v>0</v>
      </c>
      <c r="M1854">
        <v>0</v>
      </c>
      <c r="N1854">
        <v>4</v>
      </c>
      <c r="O1854">
        <v>4</v>
      </c>
      <c r="P1854">
        <v>8</v>
      </c>
      <c r="Q1854" t="s">
        <v>723</v>
      </c>
      <c r="R1854" t="s">
        <v>7</v>
      </c>
      <c r="S1854" t="s">
        <v>105</v>
      </c>
      <c r="T1854" t="s">
        <v>723</v>
      </c>
      <c r="U1854" t="s">
        <v>723</v>
      </c>
      <c r="V1854">
        <v>0</v>
      </c>
      <c r="W1854" t="s">
        <v>723</v>
      </c>
      <c r="X1854" t="s">
        <v>21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 t="s">
        <v>11</v>
      </c>
      <c r="AM1854" t="s">
        <v>26</v>
      </c>
      <c r="AN1854" t="s">
        <v>41</v>
      </c>
      <c r="AO1854" t="s">
        <v>830</v>
      </c>
      <c r="AP1854">
        <v>0</v>
      </c>
      <c r="AQ1854" t="s">
        <v>91</v>
      </c>
      <c r="AR1854">
        <v>143309</v>
      </c>
      <c r="AS1854" t="s">
        <v>3982</v>
      </c>
    </row>
    <row r="1855" spans="1:45" x14ac:dyDescent="0.25">
      <c r="A1855" t="s">
        <v>828</v>
      </c>
      <c r="B1855" t="s">
        <v>1134</v>
      </c>
      <c r="C1855" s="1">
        <v>42923</v>
      </c>
      <c r="D1855" t="s">
        <v>2</v>
      </c>
      <c r="E1855">
        <v>36</v>
      </c>
      <c r="F1855">
        <v>1</v>
      </c>
      <c r="G1855">
        <v>0</v>
      </c>
      <c r="H1855">
        <v>0</v>
      </c>
      <c r="I1855">
        <v>1</v>
      </c>
      <c r="J1855">
        <v>0</v>
      </c>
      <c r="K1855">
        <v>1</v>
      </c>
      <c r="L1855">
        <v>0</v>
      </c>
      <c r="M1855">
        <v>0</v>
      </c>
      <c r="N1855">
        <v>1</v>
      </c>
      <c r="O1855">
        <v>2</v>
      </c>
      <c r="P1855">
        <v>3</v>
      </c>
      <c r="Q1855" t="s">
        <v>667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 t="s">
        <v>7</v>
      </c>
      <c r="AC1855" t="s">
        <v>105</v>
      </c>
      <c r="AD1855" t="s">
        <v>667</v>
      </c>
      <c r="AE1855" t="s">
        <v>1705</v>
      </c>
      <c r="AF1855">
        <v>0</v>
      </c>
      <c r="AG1855" t="s">
        <v>1705</v>
      </c>
      <c r="AH1855" t="s">
        <v>21</v>
      </c>
      <c r="AI1855">
        <v>0</v>
      </c>
      <c r="AJ1855">
        <v>0</v>
      </c>
      <c r="AK1855">
        <v>0</v>
      </c>
      <c r="AL1855" t="s">
        <v>154</v>
      </c>
      <c r="AM1855" t="s">
        <v>12</v>
      </c>
      <c r="AN1855" t="s">
        <v>41</v>
      </c>
      <c r="AO1855" t="s">
        <v>830</v>
      </c>
      <c r="AP1855">
        <v>0</v>
      </c>
      <c r="AQ1855" t="s">
        <v>47</v>
      </c>
      <c r="AR1855">
        <v>143311</v>
      </c>
      <c r="AS1855" t="s">
        <v>3983</v>
      </c>
    </row>
    <row r="1856" spans="1:45" x14ac:dyDescent="0.25">
      <c r="A1856" t="s">
        <v>828</v>
      </c>
      <c r="B1856" t="s">
        <v>1133</v>
      </c>
      <c r="C1856" s="1">
        <v>42923</v>
      </c>
      <c r="D1856" t="s">
        <v>2</v>
      </c>
      <c r="E1856">
        <v>21</v>
      </c>
      <c r="F1856">
        <v>1</v>
      </c>
      <c r="G1856">
        <v>0</v>
      </c>
      <c r="H1856">
        <v>0</v>
      </c>
      <c r="I1856">
        <v>2</v>
      </c>
      <c r="J1856">
        <v>0</v>
      </c>
      <c r="K1856">
        <v>1</v>
      </c>
      <c r="L1856">
        <v>0</v>
      </c>
      <c r="M1856">
        <v>0</v>
      </c>
      <c r="N1856">
        <v>1</v>
      </c>
      <c r="O1856">
        <v>3</v>
      </c>
      <c r="P1856">
        <v>4</v>
      </c>
      <c r="Q1856" t="s">
        <v>723</v>
      </c>
      <c r="R1856" t="s">
        <v>7</v>
      </c>
      <c r="S1856" t="s">
        <v>105</v>
      </c>
      <c r="T1856" t="s">
        <v>723</v>
      </c>
      <c r="U1856" t="s">
        <v>1689</v>
      </c>
      <c r="V1856">
        <v>0</v>
      </c>
      <c r="W1856" t="s">
        <v>1689</v>
      </c>
      <c r="X1856" t="s">
        <v>21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 t="s">
        <v>11</v>
      </c>
      <c r="AM1856" t="s">
        <v>49</v>
      </c>
      <c r="AN1856" t="s">
        <v>41</v>
      </c>
      <c r="AO1856" t="s">
        <v>830</v>
      </c>
      <c r="AP1856">
        <v>0</v>
      </c>
      <c r="AQ1856" t="s">
        <v>47</v>
      </c>
      <c r="AR1856">
        <v>143312</v>
      </c>
      <c r="AS1856" t="s">
        <v>3984</v>
      </c>
    </row>
    <row r="1857" spans="1:45" x14ac:dyDescent="0.25">
      <c r="A1857" t="s">
        <v>828</v>
      </c>
      <c r="B1857" t="s">
        <v>1134</v>
      </c>
      <c r="C1857" s="1">
        <v>42923</v>
      </c>
      <c r="D1857" t="s">
        <v>2</v>
      </c>
      <c r="E1857">
        <v>24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1</v>
      </c>
      <c r="L1857">
        <v>0</v>
      </c>
      <c r="M1857">
        <v>0</v>
      </c>
      <c r="N1857">
        <v>0</v>
      </c>
      <c r="O1857">
        <v>1</v>
      </c>
      <c r="P1857">
        <v>1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 t="s">
        <v>7</v>
      </c>
      <c r="AC1857" t="s">
        <v>105</v>
      </c>
      <c r="AD1857" t="s">
        <v>3</v>
      </c>
      <c r="AE1857" t="s">
        <v>1669</v>
      </c>
      <c r="AF1857">
        <v>0</v>
      </c>
      <c r="AG1857" t="s">
        <v>1669</v>
      </c>
      <c r="AH1857" t="s">
        <v>21</v>
      </c>
      <c r="AI1857">
        <v>0</v>
      </c>
      <c r="AJ1857">
        <v>0</v>
      </c>
      <c r="AK1857">
        <v>0</v>
      </c>
      <c r="AL1857" t="s">
        <v>154</v>
      </c>
      <c r="AM1857" t="s">
        <v>40</v>
      </c>
      <c r="AN1857" t="s">
        <v>41</v>
      </c>
      <c r="AO1857" t="s">
        <v>14</v>
      </c>
      <c r="AP1857">
        <v>0</v>
      </c>
      <c r="AQ1857">
        <v>0</v>
      </c>
      <c r="AR1857">
        <v>143314</v>
      </c>
      <c r="AS1857" t="s">
        <v>3985</v>
      </c>
    </row>
    <row r="1858" spans="1:45" x14ac:dyDescent="0.25">
      <c r="A1858" t="s">
        <v>828</v>
      </c>
      <c r="B1858" t="s">
        <v>1134</v>
      </c>
      <c r="C1858" s="1">
        <v>42923</v>
      </c>
      <c r="D1858" t="s">
        <v>2</v>
      </c>
      <c r="E1858">
        <v>22</v>
      </c>
      <c r="F1858">
        <v>0</v>
      </c>
      <c r="G1858">
        <v>0</v>
      </c>
      <c r="H1858">
        <v>1</v>
      </c>
      <c r="I1858">
        <v>0</v>
      </c>
      <c r="J1858">
        <v>0</v>
      </c>
      <c r="K1858">
        <v>1</v>
      </c>
      <c r="L1858">
        <v>0</v>
      </c>
      <c r="M1858">
        <v>0</v>
      </c>
      <c r="N1858">
        <v>1</v>
      </c>
      <c r="O1858">
        <v>1</v>
      </c>
      <c r="P1858">
        <v>2</v>
      </c>
      <c r="Q1858" t="s">
        <v>3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 t="s">
        <v>7</v>
      </c>
      <c r="AC1858" t="s">
        <v>105</v>
      </c>
      <c r="AD1858" t="s">
        <v>3</v>
      </c>
      <c r="AE1858" t="s">
        <v>1667</v>
      </c>
      <c r="AF1858">
        <v>0</v>
      </c>
      <c r="AG1858" t="s">
        <v>1667</v>
      </c>
      <c r="AH1858" t="s">
        <v>21</v>
      </c>
      <c r="AI1858">
        <v>0</v>
      </c>
      <c r="AJ1858">
        <v>0</v>
      </c>
      <c r="AK1858">
        <v>0</v>
      </c>
      <c r="AL1858" t="s">
        <v>154</v>
      </c>
      <c r="AM1858" t="s">
        <v>12</v>
      </c>
      <c r="AN1858" t="s">
        <v>41</v>
      </c>
      <c r="AO1858" t="s">
        <v>830</v>
      </c>
      <c r="AP1858">
        <v>0</v>
      </c>
      <c r="AQ1858">
        <v>0</v>
      </c>
      <c r="AR1858">
        <v>143347</v>
      </c>
      <c r="AS1858" t="s">
        <v>3986</v>
      </c>
    </row>
    <row r="1859" spans="1:45" x14ac:dyDescent="0.25">
      <c r="A1859" t="s">
        <v>828</v>
      </c>
      <c r="B1859" t="s">
        <v>1133</v>
      </c>
      <c r="C1859" s="1">
        <v>42923</v>
      </c>
      <c r="D1859" t="s">
        <v>2</v>
      </c>
      <c r="E1859">
        <v>30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3</v>
      </c>
      <c r="L1859">
        <v>0</v>
      </c>
      <c r="M1859">
        <v>0</v>
      </c>
      <c r="N1859">
        <v>0</v>
      </c>
      <c r="O1859">
        <v>3</v>
      </c>
      <c r="P1859">
        <v>3</v>
      </c>
      <c r="Q1859" t="s">
        <v>125</v>
      </c>
      <c r="R1859" t="s">
        <v>7</v>
      </c>
      <c r="S1859" t="s">
        <v>105</v>
      </c>
      <c r="T1859" t="s">
        <v>125</v>
      </c>
      <c r="U1859" t="s">
        <v>125</v>
      </c>
      <c r="V1859">
        <v>0</v>
      </c>
      <c r="W1859" t="s">
        <v>125</v>
      </c>
      <c r="X1859" t="s">
        <v>21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 t="s">
        <v>11</v>
      </c>
      <c r="AM1859" t="s">
        <v>49</v>
      </c>
      <c r="AN1859" t="s">
        <v>41</v>
      </c>
      <c r="AO1859" t="s">
        <v>830</v>
      </c>
      <c r="AP1859">
        <v>0</v>
      </c>
      <c r="AQ1859">
        <v>0</v>
      </c>
      <c r="AR1859">
        <v>143348</v>
      </c>
      <c r="AS1859" t="s">
        <v>3987</v>
      </c>
    </row>
    <row r="1860" spans="1:45" x14ac:dyDescent="0.25">
      <c r="A1860" t="s">
        <v>828</v>
      </c>
      <c r="B1860" t="s">
        <v>1133</v>
      </c>
      <c r="C1860" s="1">
        <v>42923</v>
      </c>
      <c r="D1860" t="s">
        <v>35</v>
      </c>
      <c r="E1860">
        <v>49</v>
      </c>
      <c r="F1860">
        <v>0</v>
      </c>
      <c r="G1860">
        <v>0</v>
      </c>
      <c r="H1860">
        <v>0</v>
      </c>
      <c r="I1860">
        <v>0</v>
      </c>
      <c r="J1860">
        <v>1</v>
      </c>
      <c r="K1860">
        <v>0</v>
      </c>
      <c r="L1860">
        <v>0</v>
      </c>
      <c r="M1860">
        <v>0</v>
      </c>
      <c r="N1860">
        <v>1</v>
      </c>
      <c r="O1860">
        <v>0</v>
      </c>
      <c r="P1860">
        <v>1</v>
      </c>
      <c r="Q1860" t="s">
        <v>667</v>
      </c>
      <c r="R1860" t="s">
        <v>7</v>
      </c>
      <c r="S1860" t="s">
        <v>105</v>
      </c>
      <c r="T1860" t="s">
        <v>667</v>
      </c>
      <c r="U1860" t="s">
        <v>1707</v>
      </c>
      <c r="V1860">
        <v>0</v>
      </c>
      <c r="W1860" t="s">
        <v>1707</v>
      </c>
      <c r="X1860" t="s">
        <v>21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 t="s">
        <v>11</v>
      </c>
      <c r="AM1860" t="s">
        <v>49</v>
      </c>
      <c r="AN1860" t="s">
        <v>41</v>
      </c>
      <c r="AO1860" t="s">
        <v>830</v>
      </c>
      <c r="AP1860">
        <v>0</v>
      </c>
      <c r="AQ1860">
        <v>0</v>
      </c>
      <c r="AR1860">
        <v>143352</v>
      </c>
      <c r="AS1860" t="s">
        <v>3988</v>
      </c>
    </row>
    <row r="1861" spans="1:45" x14ac:dyDescent="0.25">
      <c r="A1861" t="s">
        <v>828</v>
      </c>
      <c r="B1861" t="s">
        <v>1134</v>
      </c>
      <c r="C1861" s="1">
        <v>42923</v>
      </c>
      <c r="D1861" t="s">
        <v>2</v>
      </c>
      <c r="E1861">
        <v>46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1</v>
      </c>
      <c r="L1861">
        <v>0</v>
      </c>
      <c r="M1861">
        <v>0</v>
      </c>
      <c r="N1861">
        <v>0</v>
      </c>
      <c r="O1861">
        <v>1</v>
      </c>
      <c r="P1861">
        <v>1</v>
      </c>
      <c r="Q1861" t="s">
        <v>667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 t="s">
        <v>7</v>
      </c>
      <c r="AC1861" t="s">
        <v>105</v>
      </c>
      <c r="AD1861" t="s">
        <v>667</v>
      </c>
      <c r="AE1861" t="s">
        <v>1705</v>
      </c>
      <c r="AF1861">
        <v>0</v>
      </c>
      <c r="AG1861" t="s">
        <v>1705</v>
      </c>
      <c r="AH1861" t="s">
        <v>21</v>
      </c>
      <c r="AI1861">
        <v>0</v>
      </c>
      <c r="AJ1861">
        <v>0</v>
      </c>
      <c r="AK1861">
        <v>0</v>
      </c>
      <c r="AL1861" t="s">
        <v>154</v>
      </c>
      <c r="AM1861" t="s">
        <v>12</v>
      </c>
      <c r="AN1861" t="s">
        <v>41</v>
      </c>
      <c r="AO1861" t="s">
        <v>830</v>
      </c>
      <c r="AP1861">
        <v>0</v>
      </c>
      <c r="AQ1861">
        <v>0</v>
      </c>
      <c r="AR1861">
        <v>143364</v>
      </c>
      <c r="AS1861" t="s">
        <v>3989</v>
      </c>
    </row>
    <row r="1862" spans="1:45" x14ac:dyDescent="0.25">
      <c r="A1862" t="s">
        <v>828</v>
      </c>
      <c r="B1862" t="s">
        <v>1134</v>
      </c>
      <c r="C1862" s="1">
        <v>42923</v>
      </c>
      <c r="D1862" t="s">
        <v>2</v>
      </c>
      <c r="E1862">
        <v>24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1</v>
      </c>
      <c r="L1862">
        <v>0</v>
      </c>
      <c r="M1862">
        <v>0</v>
      </c>
      <c r="N1862">
        <v>0</v>
      </c>
      <c r="O1862">
        <v>1</v>
      </c>
      <c r="P1862">
        <v>1</v>
      </c>
      <c r="Q1862" t="s">
        <v>3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 t="s">
        <v>7</v>
      </c>
      <c r="AC1862" t="s">
        <v>105</v>
      </c>
      <c r="AD1862" t="s">
        <v>3</v>
      </c>
      <c r="AE1862" t="s">
        <v>1672</v>
      </c>
      <c r="AF1862">
        <v>0</v>
      </c>
      <c r="AG1862" t="s">
        <v>1672</v>
      </c>
      <c r="AH1862" t="s">
        <v>21</v>
      </c>
      <c r="AI1862">
        <v>0</v>
      </c>
      <c r="AJ1862">
        <v>0</v>
      </c>
      <c r="AK1862">
        <v>0</v>
      </c>
      <c r="AL1862" t="s">
        <v>154</v>
      </c>
      <c r="AM1862" t="s">
        <v>40</v>
      </c>
      <c r="AN1862" t="s">
        <v>41</v>
      </c>
      <c r="AO1862" t="s">
        <v>830</v>
      </c>
      <c r="AP1862">
        <v>0</v>
      </c>
      <c r="AQ1862">
        <v>0</v>
      </c>
      <c r="AR1862">
        <v>143365</v>
      </c>
      <c r="AS1862" t="s">
        <v>3990</v>
      </c>
    </row>
    <row r="1863" spans="1:45" x14ac:dyDescent="0.25">
      <c r="A1863" t="s">
        <v>828</v>
      </c>
      <c r="B1863" t="s">
        <v>1133</v>
      </c>
      <c r="C1863" s="1">
        <v>42923</v>
      </c>
      <c r="D1863" t="s">
        <v>35</v>
      </c>
      <c r="E1863">
        <v>24</v>
      </c>
      <c r="F1863">
        <v>0</v>
      </c>
      <c r="G1863">
        <v>0</v>
      </c>
      <c r="H1863">
        <v>0</v>
      </c>
      <c r="I1863">
        <v>0</v>
      </c>
      <c r="J1863">
        <v>1</v>
      </c>
      <c r="K1863">
        <v>0</v>
      </c>
      <c r="L1863">
        <v>0</v>
      </c>
      <c r="M1863">
        <v>0</v>
      </c>
      <c r="N1863">
        <v>1</v>
      </c>
      <c r="O1863">
        <v>0</v>
      </c>
      <c r="P1863">
        <v>1</v>
      </c>
      <c r="Q1863" t="s">
        <v>3</v>
      </c>
      <c r="R1863" t="s">
        <v>7</v>
      </c>
      <c r="S1863" t="s">
        <v>105</v>
      </c>
      <c r="T1863" t="s">
        <v>3</v>
      </c>
      <c r="U1863" t="s">
        <v>1671</v>
      </c>
      <c r="V1863">
        <v>0</v>
      </c>
      <c r="W1863" t="s">
        <v>1671</v>
      </c>
      <c r="X1863" t="s">
        <v>21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 t="s">
        <v>11</v>
      </c>
      <c r="AM1863" t="s">
        <v>49</v>
      </c>
      <c r="AN1863" t="s">
        <v>41</v>
      </c>
      <c r="AO1863" t="s">
        <v>830</v>
      </c>
      <c r="AP1863">
        <v>0</v>
      </c>
      <c r="AQ1863">
        <v>0</v>
      </c>
      <c r="AR1863">
        <v>143366</v>
      </c>
      <c r="AS1863" t="s">
        <v>3991</v>
      </c>
    </row>
    <row r="1864" spans="1:45" x14ac:dyDescent="0.25">
      <c r="A1864" t="s">
        <v>828</v>
      </c>
      <c r="B1864" t="s">
        <v>1133</v>
      </c>
      <c r="C1864" s="1">
        <v>42923</v>
      </c>
      <c r="D1864" t="s">
        <v>2</v>
      </c>
      <c r="E1864">
        <v>18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1</v>
      </c>
      <c r="L1864">
        <v>0</v>
      </c>
      <c r="M1864">
        <v>0</v>
      </c>
      <c r="N1864">
        <v>0</v>
      </c>
      <c r="O1864">
        <v>1</v>
      </c>
      <c r="P1864">
        <v>1</v>
      </c>
      <c r="Q1864" t="s">
        <v>723</v>
      </c>
      <c r="R1864" t="s">
        <v>7</v>
      </c>
      <c r="S1864" t="s">
        <v>105</v>
      </c>
      <c r="T1864" t="s">
        <v>723</v>
      </c>
      <c r="U1864" t="s">
        <v>1690</v>
      </c>
      <c r="V1864">
        <v>0</v>
      </c>
      <c r="W1864" t="s">
        <v>3151</v>
      </c>
      <c r="X1864" t="s">
        <v>21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 t="s">
        <v>11</v>
      </c>
      <c r="AM1864" t="s">
        <v>26</v>
      </c>
      <c r="AN1864" t="s">
        <v>41</v>
      </c>
      <c r="AO1864" t="s">
        <v>830</v>
      </c>
      <c r="AP1864">
        <v>0</v>
      </c>
      <c r="AQ1864">
        <v>0</v>
      </c>
      <c r="AR1864">
        <v>143367</v>
      </c>
      <c r="AS1864" t="s">
        <v>3992</v>
      </c>
    </row>
    <row r="1865" spans="1:45" x14ac:dyDescent="0.25">
      <c r="A1865" t="s">
        <v>828</v>
      </c>
      <c r="B1865" t="s">
        <v>1134</v>
      </c>
      <c r="C1865" s="1">
        <v>42923</v>
      </c>
      <c r="D1865" t="s">
        <v>35</v>
      </c>
      <c r="E1865">
        <v>40</v>
      </c>
      <c r="F1865">
        <v>0</v>
      </c>
      <c r="G1865">
        <v>0</v>
      </c>
      <c r="H1865">
        <v>0</v>
      </c>
      <c r="I1865">
        <v>0</v>
      </c>
      <c r="J1865">
        <v>1</v>
      </c>
      <c r="K1865">
        <v>0</v>
      </c>
      <c r="L1865">
        <v>0</v>
      </c>
      <c r="M1865">
        <v>0</v>
      </c>
      <c r="N1865">
        <v>1</v>
      </c>
      <c r="O1865">
        <v>0</v>
      </c>
      <c r="P1865">
        <v>1</v>
      </c>
      <c r="Q1865" t="s">
        <v>3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 t="s">
        <v>7</v>
      </c>
      <c r="AC1865" t="s">
        <v>105</v>
      </c>
      <c r="AD1865" t="s">
        <v>3</v>
      </c>
      <c r="AE1865" t="s">
        <v>1666</v>
      </c>
      <c r="AF1865">
        <v>0</v>
      </c>
      <c r="AG1865" t="s">
        <v>1666</v>
      </c>
      <c r="AH1865" t="s">
        <v>21</v>
      </c>
      <c r="AI1865">
        <v>0</v>
      </c>
      <c r="AJ1865">
        <v>0</v>
      </c>
      <c r="AK1865">
        <v>0</v>
      </c>
      <c r="AL1865" t="s">
        <v>11</v>
      </c>
      <c r="AM1865" t="s">
        <v>12</v>
      </c>
      <c r="AN1865" t="s">
        <v>41</v>
      </c>
      <c r="AO1865" t="s">
        <v>830</v>
      </c>
      <c r="AP1865">
        <v>0</v>
      </c>
      <c r="AQ1865">
        <v>0</v>
      </c>
      <c r="AR1865">
        <v>143369</v>
      </c>
      <c r="AS1865" t="s">
        <v>3993</v>
      </c>
    </row>
    <row r="1866" spans="1:45" x14ac:dyDescent="0.25">
      <c r="A1866" t="s">
        <v>828</v>
      </c>
      <c r="B1866" t="s">
        <v>1133</v>
      </c>
      <c r="C1866" s="1">
        <v>42923</v>
      </c>
      <c r="D1866" t="s">
        <v>2</v>
      </c>
      <c r="E1866">
        <v>25</v>
      </c>
      <c r="F1866">
        <v>1</v>
      </c>
      <c r="G1866">
        <v>0</v>
      </c>
      <c r="H1866">
        <v>0</v>
      </c>
      <c r="I1866">
        <v>0</v>
      </c>
      <c r="J1866">
        <v>0</v>
      </c>
      <c r="K1866">
        <v>1</v>
      </c>
      <c r="L1866">
        <v>0</v>
      </c>
      <c r="M1866">
        <v>0</v>
      </c>
      <c r="N1866">
        <v>1</v>
      </c>
      <c r="O1866">
        <v>1</v>
      </c>
      <c r="P1866">
        <v>2</v>
      </c>
      <c r="Q1866" t="s">
        <v>125</v>
      </c>
      <c r="R1866" t="s">
        <v>7</v>
      </c>
      <c r="S1866" t="s">
        <v>105</v>
      </c>
      <c r="T1866" t="s">
        <v>125</v>
      </c>
      <c r="U1866" t="s">
        <v>307</v>
      </c>
      <c r="V1866">
        <v>0</v>
      </c>
      <c r="W1866" t="s">
        <v>307</v>
      </c>
      <c r="X1866" t="s">
        <v>21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 t="s">
        <v>11</v>
      </c>
      <c r="AM1866" t="s">
        <v>49</v>
      </c>
      <c r="AN1866" t="s">
        <v>41</v>
      </c>
      <c r="AO1866" t="s">
        <v>830</v>
      </c>
      <c r="AP1866">
        <v>0</v>
      </c>
      <c r="AQ1866" t="s">
        <v>47</v>
      </c>
      <c r="AR1866">
        <v>143370</v>
      </c>
      <c r="AS1866" t="s">
        <v>3994</v>
      </c>
    </row>
    <row r="1867" spans="1:45" x14ac:dyDescent="0.25">
      <c r="A1867" t="s">
        <v>828</v>
      </c>
      <c r="B1867" t="s">
        <v>1133</v>
      </c>
      <c r="C1867" s="1">
        <v>42923</v>
      </c>
      <c r="D1867" t="s">
        <v>35</v>
      </c>
      <c r="E1867">
        <v>33</v>
      </c>
      <c r="F1867">
        <v>0</v>
      </c>
      <c r="G1867">
        <v>0</v>
      </c>
      <c r="H1867">
        <v>0</v>
      </c>
      <c r="I1867">
        <v>0</v>
      </c>
      <c r="J1867">
        <v>1</v>
      </c>
      <c r="K1867">
        <v>0</v>
      </c>
      <c r="L1867">
        <v>0</v>
      </c>
      <c r="M1867">
        <v>0</v>
      </c>
      <c r="N1867">
        <v>1</v>
      </c>
      <c r="O1867">
        <v>0</v>
      </c>
      <c r="P1867">
        <v>1</v>
      </c>
      <c r="Q1867" t="s">
        <v>723</v>
      </c>
      <c r="R1867" t="s">
        <v>7</v>
      </c>
      <c r="S1867" t="s">
        <v>105</v>
      </c>
      <c r="T1867" t="s">
        <v>723</v>
      </c>
      <c r="U1867" t="s">
        <v>1692</v>
      </c>
      <c r="V1867">
        <v>0</v>
      </c>
      <c r="W1867" t="s">
        <v>1692</v>
      </c>
      <c r="X1867" t="s">
        <v>21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 t="s">
        <v>11</v>
      </c>
      <c r="AM1867" t="s">
        <v>49</v>
      </c>
      <c r="AN1867" t="s">
        <v>41</v>
      </c>
      <c r="AO1867" t="s">
        <v>830</v>
      </c>
      <c r="AP1867">
        <v>0</v>
      </c>
      <c r="AQ1867">
        <v>0</v>
      </c>
      <c r="AR1867">
        <v>143371</v>
      </c>
      <c r="AS1867" t="s">
        <v>3995</v>
      </c>
    </row>
    <row r="1868" spans="1:45" x14ac:dyDescent="0.25">
      <c r="A1868" t="s">
        <v>828</v>
      </c>
      <c r="B1868" t="s">
        <v>1133</v>
      </c>
      <c r="C1868" s="1">
        <v>42923</v>
      </c>
      <c r="D1868" t="s">
        <v>2</v>
      </c>
      <c r="E1868">
        <v>15</v>
      </c>
      <c r="F1868">
        <v>0</v>
      </c>
      <c r="G1868">
        <v>0</v>
      </c>
      <c r="H1868">
        <v>1</v>
      </c>
      <c r="I1868">
        <v>1</v>
      </c>
      <c r="J1868">
        <v>0</v>
      </c>
      <c r="K1868">
        <v>0</v>
      </c>
      <c r="L1868">
        <v>0</v>
      </c>
      <c r="M1868">
        <v>0</v>
      </c>
      <c r="N1868">
        <v>1</v>
      </c>
      <c r="O1868">
        <v>1</v>
      </c>
      <c r="P1868">
        <v>2</v>
      </c>
      <c r="Q1868" t="s">
        <v>916</v>
      </c>
      <c r="R1868" t="s">
        <v>7</v>
      </c>
      <c r="S1868" t="s">
        <v>105</v>
      </c>
      <c r="T1868" t="s">
        <v>916</v>
      </c>
      <c r="U1868" t="s">
        <v>45</v>
      </c>
      <c r="V1868">
        <v>0</v>
      </c>
      <c r="W1868" t="s">
        <v>45</v>
      </c>
      <c r="X1868" t="s">
        <v>21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 t="s">
        <v>11</v>
      </c>
      <c r="AM1868" t="s">
        <v>49</v>
      </c>
      <c r="AN1868" t="s">
        <v>41</v>
      </c>
      <c r="AO1868" t="s">
        <v>830</v>
      </c>
      <c r="AP1868">
        <v>0</v>
      </c>
      <c r="AQ1868">
        <v>0</v>
      </c>
      <c r="AR1868">
        <v>143372</v>
      </c>
      <c r="AS1868" t="s">
        <v>3996</v>
      </c>
    </row>
    <row r="1869" spans="1:45" x14ac:dyDescent="0.25">
      <c r="A1869" t="s">
        <v>828</v>
      </c>
      <c r="B1869" t="s">
        <v>1134</v>
      </c>
      <c r="C1869" s="1">
        <v>42923</v>
      </c>
      <c r="D1869" t="s">
        <v>2</v>
      </c>
      <c r="E1869">
        <v>16</v>
      </c>
      <c r="F1869">
        <v>0</v>
      </c>
      <c r="G1869">
        <v>0</v>
      </c>
      <c r="H1869">
        <v>0</v>
      </c>
      <c r="I1869">
        <v>2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2</v>
      </c>
      <c r="P1869">
        <v>2</v>
      </c>
      <c r="Q1869" t="s">
        <v>667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 t="s">
        <v>7</v>
      </c>
      <c r="AC1869" t="s">
        <v>105</v>
      </c>
      <c r="AD1869" t="s">
        <v>667</v>
      </c>
      <c r="AE1869" t="s">
        <v>1705</v>
      </c>
      <c r="AF1869">
        <v>0</v>
      </c>
      <c r="AG1869" t="s">
        <v>1705</v>
      </c>
      <c r="AH1869" t="s">
        <v>21</v>
      </c>
      <c r="AI1869">
        <v>0</v>
      </c>
      <c r="AJ1869">
        <v>0</v>
      </c>
      <c r="AK1869">
        <v>0</v>
      </c>
      <c r="AL1869" t="s">
        <v>154</v>
      </c>
      <c r="AM1869" t="s">
        <v>40</v>
      </c>
      <c r="AN1869" t="s">
        <v>41</v>
      </c>
      <c r="AO1869" t="s">
        <v>830</v>
      </c>
      <c r="AP1869">
        <v>0</v>
      </c>
      <c r="AQ1869">
        <v>0</v>
      </c>
      <c r="AR1869">
        <v>143373</v>
      </c>
      <c r="AS1869" t="s">
        <v>3997</v>
      </c>
    </row>
    <row r="1870" spans="1:45" x14ac:dyDescent="0.25">
      <c r="A1870" t="s">
        <v>828</v>
      </c>
      <c r="B1870" t="s">
        <v>1134</v>
      </c>
      <c r="C1870" s="1">
        <v>42923</v>
      </c>
      <c r="D1870" t="s">
        <v>35</v>
      </c>
      <c r="E1870">
        <v>14</v>
      </c>
      <c r="F1870">
        <v>1</v>
      </c>
      <c r="G1870">
        <v>0</v>
      </c>
      <c r="H1870">
        <v>2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3</v>
      </c>
      <c r="O1870">
        <v>0</v>
      </c>
      <c r="P1870">
        <v>3</v>
      </c>
      <c r="Q1870" t="s">
        <v>667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 t="s">
        <v>7</v>
      </c>
      <c r="AC1870" t="s">
        <v>105</v>
      </c>
      <c r="AD1870" t="s">
        <v>667</v>
      </c>
      <c r="AE1870" t="s">
        <v>1706</v>
      </c>
      <c r="AF1870">
        <v>0</v>
      </c>
      <c r="AG1870" t="s">
        <v>1706</v>
      </c>
      <c r="AH1870" t="s">
        <v>21</v>
      </c>
      <c r="AI1870">
        <v>0</v>
      </c>
      <c r="AJ1870">
        <v>0</v>
      </c>
      <c r="AK1870">
        <v>0</v>
      </c>
      <c r="AL1870" t="s">
        <v>154</v>
      </c>
      <c r="AM1870" t="s">
        <v>12</v>
      </c>
      <c r="AN1870" t="s">
        <v>41</v>
      </c>
      <c r="AO1870" t="s">
        <v>830</v>
      </c>
      <c r="AP1870">
        <v>0</v>
      </c>
      <c r="AQ1870" t="s">
        <v>730</v>
      </c>
      <c r="AR1870">
        <v>143374</v>
      </c>
      <c r="AS1870" t="s">
        <v>3998</v>
      </c>
    </row>
    <row r="1871" spans="1:45" x14ac:dyDescent="0.25">
      <c r="A1871" t="s">
        <v>828</v>
      </c>
      <c r="B1871" t="s">
        <v>1134</v>
      </c>
      <c r="C1871" s="1">
        <v>42923</v>
      </c>
      <c r="D1871" t="s">
        <v>2</v>
      </c>
      <c r="E1871">
        <v>17</v>
      </c>
      <c r="F1871">
        <v>0</v>
      </c>
      <c r="G1871">
        <v>0</v>
      </c>
      <c r="H1871">
        <v>1</v>
      </c>
      <c r="I1871">
        <v>1</v>
      </c>
      <c r="J1871">
        <v>0</v>
      </c>
      <c r="K1871">
        <v>0</v>
      </c>
      <c r="L1871">
        <v>0</v>
      </c>
      <c r="M1871">
        <v>0</v>
      </c>
      <c r="N1871">
        <v>1</v>
      </c>
      <c r="O1871">
        <v>1</v>
      </c>
      <c r="P1871">
        <v>2</v>
      </c>
      <c r="Q1871" t="s">
        <v>3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 t="s">
        <v>7</v>
      </c>
      <c r="AC1871" t="s">
        <v>105</v>
      </c>
      <c r="AD1871" t="s">
        <v>3</v>
      </c>
      <c r="AE1871" t="s">
        <v>3</v>
      </c>
      <c r="AF1871">
        <v>0</v>
      </c>
      <c r="AG1871" t="s">
        <v>1691</v>
      </c>
      <c r="AH1871" t="s">
        <v>21</v>
      </c>
      <c r="AI1871">
        <v>0</v>
      </c>
      <c r="AJ1871">
        <v>0</v>
      </c>
      <c r="AK1871">
        <v>0</v>
      </c>
      <c r="AL1871" t="s">
        <v>154</v>
      </c>
      <c r="AM1871" t="s">
        <v>12</v>
      </c>
      <c r="AN1871" t="s">
        <v>41</v>
      </c>
      <c r="AO1871" t="s">
        <v>830</v>
      </c>
      <c r="AP1871">
        <v>0</v>
      </c>
      <c r="AQ1871" t="s">
        <v>730</v>
      </c>
      <c r="AR1871">
        <v>143375</v>
      </c>
      <c r="AS1871" t="s">
        <v>3999</v>
      </c>
    </row>
    <row r="1872" spans="1:45" x14ac:dyDescent="0.25">
      <c r="A1872" t="s">
        <v>828</v>
      </c>
      <c r="B1872" t="s">
        <v>1134</v>
      </c>
      <c r="C1872" s="1">
        <v>42923</v>
      </c>
      <c r="D1872" t="s">
        <v>2</v>
      </c>
      <c r="E1872">
        <v>36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2</v>
      </c>
      <c r="L1872">
        <v>0</v>
      </c>
      <c r="M1872">
        <v>0</v>
      </c>
      <c r="N1872">
        <v>0</v>
      </c>
      <c r="O1872">
        <v>2</v>
      </c>
      <c r="P1872">
        <v>2</v>
      </c>
      <c r="Q1872" t="s">
        <v>3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 t="s">
        <v>7</v>
      </c>
      <c r="AC1872" t="s">
        <v>105</v>
      </c>
      <c r="AD1872" t="s">
        <v>3</v>
      </c>
      <c r="AE1872" t="s">
        <v>1669</v>
      </c>
      <c r="AF1872">
        <v>0</v>
      </c>
      <c r="AG1872" t="s">
        <v>1669</v>
      </c>
      <c r="AH1872" t="s">
        <v>21</v>
      </c>
      <c r="AI1872">
        <v>0</v>
      </c>
      <c r="AJ1872">
        <v>0</v>
      </c>
      <c r="AK1872">
        <v>0</v>
      </c>
      <c r="AL1872" t="s">
        <v>154</v>
      </c>
      <c r="AM1872" t="s">
        <v>12</v>
      </c>
      <c r="AN1872" t="s">
        <v>41</v>
      </c>
      <c r="AO1872" t="s">
        <v>830</v>
      </c>
      <c r="AP1872">
        <v>0</v>
      </c>
      <c r="AQ1872">
        <v>0</v>
      </c>
      <c r="AR1872">
        <v>143376</v>
      </c>
      <c r="AS1872" t="s">
        <v>4000</v>
      </c>
    </row>
    <row r="1873" spans="1:45" x14ac:dyDescent="0.25">
      <c r="A1873" t="s">
        <v>828</v>
      </c>
      <c r="B1873" t="s">
        <v>1134</v>
      </c>
      <c r="C1873" s="1">
        <v>42923</v>
      </c>
      <c r="D1873" t="s">
        <v>2</v>
      </c>
      <c r="E1873">
        <v>38</v>
      </c>
      <c r="F1873">
        <v>0</v>
      </c>
      <c r="G1873">
        <v>1</v>
      </c>
      <c r="H1873">
        <v>2</v>
      </c>
      <c r="I1873">
        <v>0</v>
      </c>
      <c r="J1873">
        <v>0</v>
      </c>
      <c r="K1873">
        <v>1</v>
      </c>
      <c r="L1873">
        <v>0</v>
      </c>
      <c r="M1873">
        <v>0</v>
      </c>
      <c r="N1873">
        <v>2</v>
      </c>
      <c r="O1873">
        <v>2</v>
      </c>
      <c r="P1873">
        <v>4</v>
      </c>
      <c r="Q1873" t="s">
        <v>3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 t="s">
        <v>7</v>
      </c>
      <c r="AC1873" t="s">
        <v>105</v>
      </c>
      <c r="AD1873" t="s">
        <v>3</v>
      </c>
      <c r="AE1873" t="s">
        <v>1671</v>
      </c>
      <c r="AF1873">
        <v>0</v>
      </c>
      <c r="AG1873" t="s">
        <v>1671</v>
      </c>
      <c r="AH1873" t="s">
        <v>21</v>
      </c>
      <c r="AI1873">
        <v>0</v>
      </c>
      <c r="AJ1873">
        <v>0</v>
      </c>
      <c r="AK1873">
        <v>0</v>
      </c>
      <c r="AL1873" t="s">
        <v>154</v>
      </c>
      <c r="AM1873" t="s">
        <v>12</v>
      </c>
      <c r="AN1873" t="s">
        <v>41</v>
      </c>
      <c r="AO1873" t="s">
        <v>830</v>
      </c>
      <c r="AP1873">
        <v>0</v>
      </c>
      <c r="AQ1873" t="s">
        <v>47</v>
      </c>
      <c r="AR1873">
        <v>143378</v>
      </c>
      <c r="AS1873" t="s">
        <v>4001</v>
      </c>
    </row>
    <row r="1874" spans="1:45" x14ac:dyDescent="0.25">
      <c r="A1874" t="s">
        <v>828</v>
      </c>
      <c r="B1874" t="s">
        <v>1134</v>
      </c>
      <c r="C1874" s="1">
        <v>42923</v>
      </c>
      <c r="D1874" t="s">
        <v>2</v>
      </c>
      <c r="E1874">
        <v>26</v>
      </c>
      <c r="F1874">
        <v>0</v>
      </c>
      <c r="G1874">
        <v>0</v>
      </c>
      <c r="H1874">
        <v>1</v>
      </c>
      <c r="I1874">
        <v>0</v>
      </c>
      <c r="J1874">
        <v>0</v>
      </c>
      <c r="K1874">
        <v>1</v>
      </c>
      <c r="L1874">
        <v>0</v>
      </c>
      <c r="M1874">
        <v>0</v>
      </c>
      <c r="N1874">
        <v>1</v>
      </c>
      <c r="O1874">
        <v>1</v>
      </c>
      <c r="P1874">
        <v>2</v>
      </c>
      <c r="Q1874" t="s">
        <v>667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 t="s">
        <v>7</v>
      </c>
      <c r="AC1874" t="s">
        <v>105</v>
      </c>
      <c r="AD1874" t="s">
        <v>667</v>
      </c>
      <c r="AE1874" t="s">
        <v>1700</v>
      </c>
      <c r="AF1874">
        <v>0</v>
      </c>
      <c r="AG1874" t="s">
        <v>1700</v>
      </c>
      <c r="AH1874" t="s">
        <v>21</v>
      </c>
      <c r="AI1874">
        <v>0</v>
      </c>
      <c r="AJ1874">
        <v>0</v>
      </c>
      <c r="AK1874">
        <v>0</v>
      </c>
      <c r="AL1874" t="s">
        <v>154</v>
      </c>
      <c r="AM1874" t="s">
        <v>40</v>
      </c>
      <c r="AN1874" t="s">
        <v>41</v>
      </c>
      <c r="AO1874" t="s">
        <v>830</v>
      </c>
      <c r="AP1874">
        <v>0</v>
      </c>
      <c r="AQ1874">
        <v>0</v>
      </c>
      <c r="AR1874">
        <v>143388</v>
      </c>
      <c r="AS1874" t="s">
        <v>4002</v>
      </c>
    </row>
    <row r="1875" spans="1:45" x14ac:dyDescent="0.25">
      <c r="A1875" t="s">
        <v>828</v>
      </c>
      <c r="B1875" t="s">
        <v>1134</v>
      </c>
      <c r="C1875" s="1">
        <v>42923</v>
      </c>
      <c r="D1875" t="s">
        <v>2</v>
      </c>
      <c r="E1875">
        <v>20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1</v>
      </c>
      <c r="L1875">
        <v>0</v>
      </c>
      <c r="M1875">
        <v>0</v>
      </c>
      <c r="N1875">
        <v>0</v>
      </c>
      <c r="O1875">
        <v>1</v>
      </c>
      <c r="P1875">
        <v>1</v>
      </c>
      <c r="Q1875" t="s">
        <v>3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 t="s">
        <v>7</v>
      </c>
      <c r="AC1875" t="s">
        <v>105</v>
      </c>
      <c r="AD1875" t="s">
        <v>3</v>
      </c>
      <c r="AE1875" t="s">
        <v>3</v>
      </c>
      <c r="AF1875">
        <v>0</v>
      </c>
      <c r="AG1875" t="s">
        <v>1691</v>
      </c>
      <c r="AH1875" t="s">
        <v>21</v>
      </c>
      <c r="AI1875">
        <v>0</v>
      </c>
      <c r="AJ1875">
        <v>0</v>
      </c>
      <c r="AK1875">
        <v>0</v>
      </c>
      <c r="AL1875" t="s">
        <v>154</v>
      </c>
      <c r="AM1875" t="s">
        <v>12</v>
      </c>
      <c r="AN1875" t="s">
        <v>41</v>
      </c>
      <c r="AO1875" t="s">
        <v>830</v>
      </c>
      <c r="AP1875">
        <v>0</v>
      </c>
      <c r="AQ1875">
        <v>0</v>
      </c>
      <c r="AR1875">
        <v>143389</v>
      </c>
      <c r="AS1875" t="s">
        <v>4003</v>
      </c>
    </row>
    <row r="1876" spans="1:45" x14ac:dyDescent="0.25">
      <c r="A1876" t="s">
        <v>828</v>
      </c>
      <c r="B1876" t="s">
        <v>1134</v>
      </c>
      <c r="C1876" s="1">
        <v>42923</v>
      </c>
      <c r="D1876" t="s">
        <v>2</v>
      </c>
      <c r="E1876">
        <v>56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2</v>
      </c>
      <c r="L1876">
        <v>0</v>
      </c>
      <c r="M1876">
        <v>0</v>
      </c>
      <c r="N1876">
        <v>0</v>
      </c>
      <c r="O1876">
        <v>2</v>
      </c>
      <c r="P1876">
        <v>2</v>
      </c>
      <c r="Q1876" t="s">
        <v>667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 t="s">
        <v>7</v>
      </c>
      <c r="AC1876" t="s">
        <v>105</v>
      </c>
      <c r="AD1876" t="s">
        <v>667</v>
      </c>
      <c r="AE1876" t="s">
        <v>1705</v>
      </c>
      <c r="AF1876">
        <v>0</v>
      </c>
      <c r="AG1876" t="s">
        <v>1705</v>
      </c>
      <c r="AH1876" t="s">
        <v>21</v>
      </c>
      <c r="AI1876">
        <v>0</v>
      </c>
      <c r="AJ1876">
        <v>0</v>
      </c>
      <c r="AK1876">
        <v>0</v>
      </c>
      <c r="AL1876" t="s">
        <v>154</v>
      </c>
      <c r="AM1876" t="s">
        <v>40</v>
      </c>
      <c r="AN1876" t="s">
        <v>41</v>
      </c>
      <c r="AO1876" t="s">
        <v>830</v>
      </c>
      <c r="AP1876">
        <v>0</v>
      </c>
      <c r="AQ1876">
        <v>0</v>
      </c>
      <c r="AR1876">
        <v>143391</v>
      </c>
      <c r="AS1876" t="s">
        <v>4004</v>
      </c>
    </row>
    <row r="1877" spans="1:45" x14ac:dyDescent="0.25">
      <c r="A1877" t="s">
        <v>828</v>
      </c>
      <c r="B1877" t="s">
        <v>1134</v>
      </c>
      <c r="C1877" s="1">
        <v>42923</v>
      </c>
      <c r="D1877" t="s">
        <v>2</v>
      </c>
      <c r="E1877">
        <v>16</v>
      </c>
      <c r="F1877">
        <v>0</v>
      </c>
      <c r="G1877">
        <v>0</v>
      </c>
      <c r="H1877">
        <v>1</v>
      </c>
      <c r="I1877">
        <v>1</v>
      </c>
      <c r="J1877">
        <v>0</v>
      </c>
      <c r="K1877">
        <v>0</v>
      </c>
      <c r="L1877">
        <v>0</v>
      </c>
      <c r="M1877">
        <v>0</v>
      </c>
      <c r="N1877">
        <v>1</v>
      </c>
      <c r="O1877">
        <v>1</v>
      </c>
      <c r="P1877">
        <v>2</v>
      </c>
      <c r="Q1877" t="s">
        <v>3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 t="s">
        <v>7</v>
      </c>
      <c r="AC1877" t="s">
        <v>105</v>
      </c>
      <c r="AD1877" t="s">
        <v>3</v>
      </c>
      <c r="AE1877" t="s">
        <v>1669</v>
      </c>
      <c r="AF1877">
        <v>0</v>
      </c>
      <c r="AG1877" t="s">
        <v>1669</v>
      </c>
      <c r="AH1877" t="s">
        <v>21</v>
      </c>
      <c r="AI1877">
        <v>0</v>
      </c>
      <c r="AJ1877">
        <v>0</v>
      </c>
      <c r="AK1877">
        <v>0</v>
      </c>
      <c r="AL1877" t="s">
        <v>154</v>
      </c>
      <c r="AM1877" t="s">
        <v>12</v>
      </c>
      <c r="AN1877" t="s">
        <v>41</v>
      </c>
      <c r="AO1877" t="s">
        <v>830</v>
      </c>
      <c r="AP1877">
        <v>0</v>
      </c>
      <c r="AQ1877" t="s">
        <v>730</v>
      </c>
      <c r="AR1877">
        <v>143405</v>
      </c>
      <c r="AS1877" t="s">
        <v>4005</v>
      </c>
    </row>
    <row r="1878" spans="1:45" x14ac:dyDescent="0.25">
      <c r="A1878" t="s">
        <v>828</v>
      </c>
      <c r="B1878" t="s">
        <v>1134</v>
      </c>
      <c r="C1878" s="1">
        <v>42923</v>
      </c>
      <c r="D1878" t="s">
        <v>2</v>
      </c>
      <c r="E1878">
        <v>20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2</v>
      </c>
      <c r="L1878">
        <v>0</v>
      </c>
      <c r="M1878">
        <v>0</v>
      </c>
      <c r="N1878">
        <v>0</v>
      </c>
      <c r="O1878">
        <v>2</v>
      </c>
      <c r="P1878">
        <v>2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 t="s">
        <v>7</v>
      </c>
      <c r="AC1878" t="s">
        <v>105</v>
      </c>
      <c r="AD1878" t="s">
        <v>667</v>
      </c>
      <c r="AE1878" t="s">
        <v>1699</v>
      </c>
      <c r="AF1878">
        <v>0</v>
      </c>
      <c r="AG1878" t="s">
        <v>1699</v>
      </c>
      <c r="AH1878" t="s">
        <v>21</v>
      </c>
      <c r="AI1878">
        <v>0</v>
      </c>
      <c r="AJ1878">
        <v>0</v>
      </c>
      <c r="AK1878">
        <v>0</v>
      </c>
      <c r="AL1878" t="s">
        <v>154</v>
      </c>
      <c r="AM1878" t="s">
        <v>12</v>
      </c>
      <c r="AN1878" t="s">
        <v>41</v>
      </c>
      <c r="AO1878" t="s">
        <v>830</v>
      </c>
      <c r="AP1878">
        <v>0</v>
      </c>
      <c r="AQ1878">
        <v>0</v>
      </c>
      <c r="AR1878">
        <v>143408</v>
      </c>
      <c r="AS1878" t="s">
        <v>4006</v>
      </c>
    </row>
    <row r="1879" spans="1:45" x14ac:dyDescent="0.25">
      <c r="A1879" t="s">
        <v>828</v>
      </c>
      <c r="B1879" t="s">
        <v>1134</v>
      </c>
      <c r="C1879" s="1">
        <v>42923</v>
      </c>
      <c r="D1879" t="s">
        <v>2</v>
      </c>
      <c r="E1879">
        <v>38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1</v>
      </c>
      <c r="L1879">
        <v>0</v>
      </c>
      <c r="M1879">
        <v>0</v>
      </c>
      <c r="N1879">
        <v>0</v>
      </c>
      <c r="O1879">
        <v>1</v>
      </c>
      <c r="P1879">
        <v>1</v>
      </c>
      <c r="Q1879" t="s">
        <v>667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 t="s">
        <v>7</v>
      </c>
      <c r="AC1879" t="s">
        <v>105</v>
      </c>
      <c r="AD1879" t="s">
        <v>667</v>
      </c>
      <c r="AE1879" t="s">
        <v>1705</v>
      </c>
      <c r="AF1879">
        <v>0</v>
      </c>
      <c r="AG1879" t="s">
        <v>1705</v>
      </c>
      <c r="AH1879" t="s">
        <v>21</v>
      </c>
      <c r="AI1879">
        <v>0</v>
      </c>
      <c r="AJ1879">
        <v>0</v>
      </c>
      <c r="AK1879">
        <v>0</v>
      </c>
      <c r="AL1879" t="s">
        <v>154</v>
      </c>
      <c r="AM1879" t="s">
        <v>12</v>
      </c>
      <c r="AN1879" t="s">
        <v>41</v>
      </c>
      <c r="AO1879" t="s">
        <v>830</v>
      </c>
      <c r="AP1879">
        <v>0</v>
      </c>
      <c r="AQ1879">
        <v>0</v>
      </c>
      <c r="AR1879">
        <v>143412</v>
      </c>
      <c r="AS1879" t="s">
        <v>4007</v>
      </c>
    </row>
    <row r="1880" spans="1:45" x14ac:dyDescent="0.25">
      <c r="A1880" t="s">
        <v>828</v>
      </c>
      <c r="B1880" t="s">
        <v>1134</v>
      </c>
      <c r="C1880" s="1">
        <v>42923</v>
      </c>
      <c r="D1880" t="s">
        <v>2</v>
      </c>
      <c r="E1880">
        <v>40</v>
      </c>
      <c r="F1880">
        <v>0</v>
      </c>
      <c r="G1880">
        <v>0</v>
      </c>
      <c r="H1880">
        <v>1</v>
      </c>
      <c r="I1880">
        <v>0</v>
      </c>
      <c r="J1880">
        <v>0</v>
      </c>
      <c r="K1880">
        <v>2</v>
      </c>
      <c r="L1880">
        <v>0</v>
      </c>
      <c r="M1880">
        <v>0</v>
      </c>
      <c r="N1880">
        <v>1</v>
      </c>
      <c r="O1880">
        <v>2</v>
      </c>
      <c r="P1880">
        <v>3</v>
      </c>
      <c r="Q1880" t="s">
        <v>667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 t="s">
        <v>7</v>
      </c>
      <c r="AC1880" t="s">
        <v>105</v>
      </c>
      <c r="AD1880" t="s">
        <v>667</v>
      </c>
      <c r="AE1880" t="s">
        <v>1705</v>
      </c>
      <c r="AF1880">
        <v>0</v>
      </c>
      <c r="AG1880" t="s">
        <v>1705</v>
      </c>
      <c r="AH1880" t="s">
        <v>21</v>
      </c>
      <c r="AI1880">
        <v>0</v>
      </c>
      <c r="AJ1880">
        <v>0</v>
      </c>
      <c r="AK1880">
        <v>0</v>
      </c>
      <c r="AL1880" t="s">
        <v>154</v>
      </c>
      <c r="AM1880" t="s">
        <v>12</v>
      </c>
      <c r="AN1880" t="s">
        <v>41</v>
      </c>
      <c r="AO1880" t="s">
        <v>830</v>
      </c>
      <c r="AP1880">
        <v>0</v>
      </c>
      <c r="AQ1880">
        <v>0</v>
      </c>
      <c r="AR1880">
        <v>143415</v>
      </c>
      <c r="AS1880" t="s">
        <v>4008</v>
      </c>
    </row>
    <row r="1881" spans="1:45" x14ac:dyDescent="0.25">
      <c r="A1881" t="s">
        <v>828</v>
      </c>
      <c r="B1881" t="s">
        <v>1134</v>
      </c>
      <c r="C1881" s="1">
        <v>42923</v>
      </c>
      <c r="D1881" t="s">
        <v>2</v>
      </c>
      <c r="E1881">
        <v>43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1</v>
      </c>
      <c r="L1881">
        <v>0</v>
      </c>
      <c r="M1881">
        <v>0</v>
      </c>
      <c r="N1881">
        <v>0</v>
      </c>
      <c r="O1881">
        <v>1</v>
      </c>
      <c r="P1881">
        <v>1</v>
      </c>
      <c r="Q1881" t="s">
        <v>3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 t="s">
        <v>7</v>
      </c>
      <c r="AC1881" t="s">
        <v>105</v>
      </c>
      <c r="AD1881" t="s">
        <v>3</v>
      </c>
      <c r="AE1881" t="s">
        <v>1670</v>
      </c>
      <c r="AF1881">
        <v>0</v>
      </c>
      <c r="AG1881" t="s">
        <v>1705</v>
      </c>
      <c r="AH1881" t="s">
        <v>21</v>
      </c>
      <c r="AI1881">
        <v>0</v>
      </c>
      <c r="AJ1881">
        <v>0</v>
      </c>
      <c r="AK1881">
        <v>0</v>
      </c>
      <c r="AL1881" t="s">
        <v>154</v>
      </c>
      <c r="AM1881" t="s">
        <v>40</v>
      </c>
      <c r="AN1881" t="s">
        <v>41</v>
      </c>
      <c r="AO1881" t="s">
        <v>830</v>
      </c>
      <c r="AP1881">
        <v>0</v>
      </c>
      <c r="AQ1881">
        <v>0</v>
      </c>
      <c r="AR1881">
        <v>143419</v>
      </c>
      <c r="AS1881" t="s">
        <v>4009</v>
      </c>
    </row>
    <row r="1882" spans="1:45" x14ac:dyDescent="0.25">
      <c r="A1882" t="s">
        <v>828</v>
      </c>
      <c r="B1882" t="s">
        <v>1134</v>
      </c>
      <c r="C1882" s="1">
        <v>42923</v>
      </c>
      <c r="D1882" t="s">
        <v>2</v>
      </c>
      <c r="E1882">
        <v>34</v>
      </c>
      <c r="F1882">
        <v>0</v>
      </c>
      <c r="G1882">
        <v>1</v>
      </c>
      <c r="H1882">
        <v>0</v>
      </c>
      <c r="I1882">
        <v>1</v>
      </c>
      <c r="J1882">
        <v>0</v>
      </c>
      <c r="K1882">
        <v>1</v>
      </c>
      <c r="L1882">
        <v>0</v>
      </c>
      <c r="M1882">
        <v>0</v>
      </c>
      <c r="N1882">
        <v>0</v>
      </c>
      <c r="O1882">
        <v>3</v>
      </c>
      <c r="P1882">
        <v>3</v>
      </c>
      <c r="Q1882" t="s">
        <v>667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 t="s">
        <v>7</v>
      </c>
      <c r="AC1882" t="s">
        <v>105</v>
      </c>
      <c r="AD1882" t="s">
        <v>667</v>
      </c>
      <c r="AE1882" t="s">
        <v>1705</v>
      </c>
      <c r="AF1882">
        <v>0</v>
      </c>
      <c r="AG1882" t="s">
        <v>1705</v>
      </c>
      <c r="AH1882" t="s">
        <v>21</v>
      </c>
      <c r="AI1882">
        <v>0</v>
      </c>
      <c r="AJ1882">
        <v>0</v>
      </c>
      <c r="AK1882">
        <v>0</v>
      </c>
      <c r="AL1882" t="s">
        <v>154</v>
      </c>
      <c r="AM1882" t="s">
        <v>40</v>
      </c>
      <c r="AN1882" t="s">
        <v>41</v>
      </c>
      <c r="AO1882" t="s">
        <v>830</v>
      </c>
      <c r="AP1882">
        <v>0</v>
      </c>
      <c r="AQ1882" t="s">
        <v>47</v>
      </c>
      <c r="AR1882">
        <v>143421</v>
      </c>
      <c r="AS1882" t="s">
        <v>4010</v>
      </c>
    </row>
    <row r="1883" spans="1:45" x14ac:dyDescent="0.25">
      <c r="A1883" t="s">
        <v>828</v>
      </c>
      <c r="B1883" t="s">
        <v>1134</v>
      </c>
      <c r="C1883" s="1">
        <v>42923</v>
      </c>
      <c r="D1883" t="s">
        <v>2</v>
      </c>
      <c r="E1883">
        <v>36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1</v>
      </c>
      <c r="L1883">
        <v>0</v>
      </c>
      <c r="M1883">
        <v>0</v>
      </c>
      <c r="N1883">
        <v>0</v>
      </c>
      <c r="O1883">
        <v>1</v>
      </c>
      <c r="P1883">
        <v>1</v>
      </c>
      <c r="Q1883" t="s">
        <v>3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 t="s">
        <v>7</v>
      </c>
      <c r="AC1883" t="s">
        <v>105</v>
      </c>
      <c r="AD1883" t="s">
        <v>3</v>
      </c>
      <c r="AE1883" t="s">
        <v>1669</v>
      </c>
      <c r="AF1883">
        <v>0</v>
      </c>
      <c r="AG1883" t="s">
        <v>1669</v>
      </c>
      <c r="AH1883" t="s">
        <v>21</v>
      </c>
      <c r="AI1883">
        <v>0</v>
      </c>
      <c r="AJ1883">
        <v>0</v>
      </c>
      <c r="AK1883">
        <v>0</v>
      </c>
      <c r="AL1883" t="s">
        <v>154</v>
      </c>
      <c r="AM1883" t="s">
        <v>40</v>
      </c>
      <c r="AN1883" t="s">
        <v>41</v>
      </c>
      <c r="AO1883" t="s">
        <v>830</v>
      </c>
      <c r="AP1883">
        <v>0</v>
      </c>
      <c r="AQ1883">
        <v>0</v>
      </c>
      <c r="AR1883">
        <v>143422</v>
      </c>
      <c r="AS1883" t="s">
        <v>4011</v>
      </c>
    </row>
    <row r="1884" spans="1:45" x14ac:dyDescent="0.25">
      <c r="A1884" t="s">
        <v>828</v>
      </c>
      <c r="B1884" t="s">
        <v>1134</v>
      </c>
      <c r="C1884" s="1">
        <v>42923</v>
      </c>
      <c r="D1884" t="s">
        <v>2</v>
      </c>
      <c r="E1884">
        <v>38</v>
      </c>
      <c r="F1884">
        <v>0</v>
      </c>
      <c r="G1884">
        <v>1</v>
      </c>
      <c r="H1884">
        <v>0</v>
      </c>
      <c r="I1884">
        <v>0</v>
      </c>
      <c r="J1884">
        <v>0</v>
      </c>
      <c r="K1884">
        <v>2</v>
      </c>
      <c r="L1884">
        <v>0</v>
      </c>
      <c r="M1884">
        <v>0</v>
      </c>
      <c r="N1884">
        <v>0</v>
      </c>
      <c r="O1884">
        <v>3</v>
      </c>
      <c r="P1884">
        <v>3</v>
      </c>
      <c r="Q1884" t="s">
        <v>667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 t="s">
        <v>7</v>
      </c>
      <c r="AC1884" t="s">
        <v>105</v>
      </c>
      <c r="AD1884" t="s">
        <v>667</v>
      </c>
      <c r="AE1884" t="s">
        <v>1699</v>
      </c>
      <c r="AF1884">
        <v>0</v>
      </c>
      <c r="AG1884" t="s">
        <v>1699</v>
      </c>
      <c r="AH1884" t="s">
        <v>21</v>
      </c>
      <c r="AI1884">
        <v>0</v>
      </c>
      <c r="AJ1884">
        <v>0</v>
      </c>
      <c r="AK1884">
        <v>0</v>
      </c>
      <c r="AL1884" t="s">
        <v>154</v>
      </c>
      <c r="AM1884" t="s">
        <v>12</v>
      </c>
      <c r="AN1884" t="s">
        <v>41</v>
      </c>
      <c r="AO1884" t="s">
        <v>830</v>
      </c>
      <c r="AP1884">
        <v>0</v>
      </c>
      <c r="AQ1884" t="s">
        <v>47</v>
      </c>
      <c r="AR1884">
        <v>143423</v>
      </c>
      <c r="AS1884" t="s">
        <v>4012</v>
      </c>
    </row>
    <row r="1885" spans="1:45" x14ac:dyDescent="0.25">
      <c r="A1885" t="s">
        <v>828</v>
      </c>
      <c r="B1885" t="s">
        <v>1134</v>
      </c>
      <c r="C1885" s="1">
        <v>42923</v>
      </c>
      <c r="D1885" t="s">
        <v>2</v>
      </c>
      <c r="E1885">
        <v>40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1</v>
      </c>
      <c r="L1885">
        <v>0</v>
      </c>
      <c r="M1885">
        <v>0</v>
      </c>
      <c r="N1885">
        <v>0</v>
      </c>
      <c r="O1885">
        <v>1</v>
      </c>
      <c r="P1885">
        <v>1</v>
      </c>
      <c r="Q1885" t="s">
        <v>3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 t="s">
        <v>7</v>
      </c>
      <c r="AC1885" t="s">
        <v>105</v>
      </c>
      <c r="AD1885" t="s">
        <v>3</v>
      </c>
      <c r="AE1885" t="s">
        <v>1669</v>
      </c>
      <c r="AF1885">
        <v>0</v>
      </c>
      <c r="AG1885" t="s">
        <v>1669</v>
      </c>
      <c r="AH1885" t="s">
        <v>21</v>
      </c>
      <c r="AI1885">
        <v>0</v>
      </c>
      <c r="AJ1885">
        <v>0</v>
      </c>
      <c r="AK1885">
        <v>0</v>
      </c>
      <c r="AL1885" t="s">
        <v>154</v>
      </c>
      <c r="AM1885" t="s">
        <v>40</v>
      </c>
      <c r="AN1885" t="s">
        <v>41</v>
      </c>
      <c r="AO1885" t="s">
        <v>830</v>
      </c>
      <c r="AP1885">
        <v>0</v>
      </c>
      <c r="AQ1885">
        <v>0</v>
      </c>
      <c r="AR1885">
        <v>143424</v>
      </c>
      <c r="AS1885" t="s">
        <v>4013</v>
      </c>
    </row>
    <row r="1886" spans="1:45" x14ac:dyDescent="0.25">
      <c r="A1886" t="s">
        <v>828</v>
      </c>
      <c r="B1886" t="s">
        <v>1134</v>
      </c>
      <c r="C1886" s="1">
        <v>42923</v>
      </c>
      <c r="D1886" t="s">
        <v>2</v>
      </c>
      <c r="E1886">
        <v>56</v>
      </c>
      <c r="F1886">
        <v>0</v>
      </c>
      <c r="G1886">
        <v>0</v>
      </c>
      <c r="H1886">
        <v>0</v>
      </c>
      <c r="I1886">
        <v>2</v>
      </c>
      <c r="J1886">
        <v>0</v>
      </c>
      <c r="K1886">
        <v>1</v>
      </c>
      <c r="L1886">
        <v>0</v>
      </c>
      <c r="M1886">
        <v>0</v>
      </c>
      <c r="N1886">
        <v>0</v>
      </c>
      <c r="O1886">
        <v>3</v>
      </c>
      <c r="P1886">
        <v>3</v>
      </c>
      <c r="Q1886" t="s">
        <v>3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 t="s">
        <v>7</v>
      </c>
      <c r="AC1886" t="s">
        <v>105</v>
      </c>
      <c r="AD1886" t="s">
        <v>3</v>
      </c>
      <c r="AE1886" t="s">
        <v>1664</v>
      </c>
      <c r="AF1886">
        <v>0</v>
      </c>
      <c r="AG1886" t="s">
        <v>1664</v>
      </c>
      <c r="AH1886" t="s">
        <v>21</v>
      </c>
      <c r="AI1886">
        <v>0</v>
      </c>
      <c r="AJ1886">
        <v>0</v>
      </c>
      <c r="AK1886">
        <v>0</v>
      </c>
      <c r="AL1886" t="s">
        <v>154</v>
      </c>
      <c r="AM1886" t="s">
        <v>40</v>
      </c>
      <c r="AN1886" t="s">
        <v>41</v>
      </c>
      <c r="AO1886" t="s">
        <v>830</v>
      </c>
      <c r="AP1886">
        <v>0</v>
      </c>
      <c r="AQ1886">
        <v>0</v>
      </c>
      <c r="AR1886">
        <v>143425</v>
      </c>
      <c r="AS1886" t="s">
        <v>4014</v>
      </c>
    </row>
    <row r="1887" spans="1:45" x14ac:dyDescent="0.25">
      <c r="A1887" t="s">
        <v>828</v>
      </c>
      <c r="B1887" t="s">
        <v>1134</v>
      </c>
      <c r="C1887" s="1">
        <v>42923</v>
      </c>
      <c r="D1887" t="s">
        <v>2</v>
      </c>
      <c r="E1887">
        <v>25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1</v>
      </c>
      <c r="L1887">
        <v>0</v>
      </c>
      <c r="M1887">
        <v>0</v>
      </c>
      <c r="N1887">
        <v>0</v>
      </c>
      <c r="O1887">
        <v>1</v>
      </c>
      <c r="P1887">
        <v>1</v>
      </c>
      <c r="Q1887" t="s">
        <v>667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 t="s">
        <v>7</v>
      </c>
      <c r="AC1887" t="s">
        <v>105</v>
      </c>
      <c r="AD1887" t="s">
        <v>667</v>
      </c>
      <c r="AE1887" t="s">
        <v>1705</v>
      </c>
      <c r="AF1887">
        <v>0</v>
      </c>
      <c r="AG1887" t="s">
        <v>1705</v>
      </c>
      <c r="AH1887" t="s">
        <v>21</v>
      </c>
      <c r="AI1887">
        <v>0</v>
      </c>
      <c r="AJ1887">
        <v>0</v>
      </c>
      <c r="AK1887">
        <v>0</v>
      </c>
      <c r="AL1887" t="s">
        <v>154</v>
      </c>
      <c r="AM1887" t="s">
        <v>40</v>
      </c>
      <c r="AN1887" t="s">
        <v>41</v>
      </c>
      <c r="AO1887" t="s">
        <v>830</v>
      </c>
      <c r="AP1887">
        <v>0</v>
      </c>
      <c r="AQ1887">
        <v>0</v>
      </c>
      <c r="AR1887">
        <v>143427</v>
      </c>
      <c r="AS1887" t="s">
        <v>4015</v>
      </c>
    </row>
    <row r="1888" spans="1:45" x14ac:dyDescent="0.25">
      <c r="A1888" t="s">
        <v>828</v>
      </c>
      <c r="B1888" t="s">
        <v>1134</v>
      </c>
      <c r="C1888" s="1">
        <v>42923</v>
      </c>
      <c r="D1888" t="s">
        <v>2</v>
      </c>
      <c r="E1888">
        <v>33</v>
      </c>
      <c r="F1888">
        <v>0</v>
      </c>
      <c r="G1888">
        <v>0</v>
      </c>
      <c r="H1888">
        <v>1</v>
      </c>
      <c r="I1888">
        <v>2</v>
      </c>
      <c r="J1888">
        <v>0</v>
      </c>
      <c r="K1888">
        <v>1</v>
      </c>
      <c r="L1888">
        <v>0</v>
      </c>
      <c r="M1888">
        <v>0</v>
      </c>
      <c r="N1888">
        <v>1</v>
      </c>
      <c r="O1888">
        <v>3</v>
      </c>
      <c r="P1888">
        <v>4</v>
      </c>
      <c r="Q1888" t="s">
        <v>3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 t="s">
        <v>7</v>
      </c>
      <c r="AC1888" t="s">
        <v>105</v>
      </c>
      <c r="AD1888" t="s">
        <v>3</v>
      </c>
      <c r="AE1888" t="s">
        <v>1669</v>
      </c>
      <c r="AF1888">
        <v>0</v>
      </c>
      <c r="AG1888" t="s">
        <v>1669</v>
      </c>
      <c r="AH1888" t="s">
        <v>21</v>
      </c>
      <c r="AI1888">
        <v>0</v>
      </c>
      <c r="AJ1888">
        <v>0</v>
      </c>
      <c r="AK1888">
        <v>0</v>
      </c>
      <c r="AL1888" t="s">
        <v>154</v>
      </c>
      <c r="AM1888" t="s">
        <v>12</v>
      </c>
      <c r="AN1888" t="s">
        <v>41</v>
      </c>
      <c r="AO1888" t="s">
        <v>830</v>
      </c>
      <c r="AP1888">
        <v>0</v>
      </c>
      <c r="AQ1888">
        <v>0</v>
      </c>
      <c r="AR1888">
        <v>143428</v>
      </c>
      <c r="AS1888" t="s">
        <v>4016</v>
      </c>
    </row>
    <row r="1889" spans="1:45" x14ac:dyDescent="0.25">
      <c r="A1889" t="s">
        <v>828</v>
      </c>
      <c r="B1889" t="s">
        <v>1134</v>
      </c>
      <c r="C1889" s="1">
        <v>42923</v>
      </c>
      <c r="D1889" t="s">
        <v>2</v>
      </c>
      <c r="E1889">
        <v>38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1</v>
      </c>
      <c r="L1889">
        <v>0</v>
      </c>
      <c r="M1889">
        <v>0</v>
      </c>
      <c r="N1889">
        <v>0</v>
      </c>
      <c r="O1889">
        <v>1</v>
      </c>
      <c r="P1889">
        <v>1</v>
      </c>
      <c r="Q1889" t="s">
        <v>667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 t="s">
        <v>7</v>
      </c>
      <c r="AC1889" t="s">
        <v>105</v>
      </c>
      <c r="AD1889" t="s">
        <v>667</v>
      </c>
      <c r="AE1889" t="s">
        <v>1700</v>
      </c>
      <c r="AF1889">
        <v>0</v>
      </c>
      <c r="AG1889" t="s">
        <v>1700</v>
      </c>
      <c r="AH1889" t="s">
        <v>21</v>
      </c>
      <c r="AI1889">
        <v>0</v>
      </c>
      <c r="AJ1889">
        <v>0</v>
      </c>
      <c r="AK1889">
        <v>0</v>
      </c>
      <c r="AL1889" t="s">
        <v>154</v>
      </c>
      <c r="AM1889" t="s">
        <v>40</v>
      </c>
      <c r="AN1889" t="s">
        <v>41</v>
      </c>
      <c r="AO1889" t="s">
        <v>830</v>
      </c>
      <c r="AP1889">
        <v>0</v>
      </c>
      <c r="AQ1889">
        <v>0</v>
      </c>
      <c r="AR1889">
        <v>143429</v>
      </c>
      <c r="AS1889" t="s">
        <v>4017</v>
      </c>
    </row>
    <row r="1890" spans="1:45" x14ac:dyDescent="0.25">
      <c r="A1890" t="s">
        <v>828</v>
      </c>
      <c r="B1890" t="s">
        <v>1134</v>
      </c>
      <c r="C1890" s="1">
        <v>42923</v>
      </c>
      <c r="D1890" t="s">
        <v>2</v>
      </c>
      <c r="E1890">
        <v>29</v>
      </c>
      <c r="F1890">
        <v>0</v>
      </c>
      <c r="G1890">
        <v>1</v>
      </c>
      <c r="H1890">
        <v>0</v>
      </c>
      <c r="I1890">
        <v>2</v>
      </c>
      <c r="J1890">
        <v>0</v>
      </c>
      <c r="K1890">
        <v>1</v>
      </c>
      <c r="L1890">
        <v>0</v>
      </c>
      <c r="M1890">
        <v>0</v>
      </c>
      <c r="N1890">
        <v>0</v>
      </c>
      <c r="O1890">
        <v>4</v>
      </c>
      <c r="P1890">
        <v>4</v>
      </c>
      <c r="Q1890" t="s">
        <v>3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 t="s">
        <v>7</v>
      </c>
      <c r="AC1890" t="s">
        <v>105</v>
      </c>
      <c r="AD1890" t="s">
        <v>3</v>
      </c>
      <c r="AE1890" t="s">
        <v>1666</v>
      </c>
      <c r="AF1890">
        <v>0</v>
      </c>
      <c r="AG1890" t="s">
        <v>1666</v>
      </c>
      <c r="AH1890" t="s">
        <v>21</v>
      </c>
      <c r="AI1890">
        <v>0</v>
      </c>
      <c r="AJ1890">
        <v>0</v>
      </c>
      <c r="AK1890">
        <v>0</v>
      </c>
      <c r="AL1890" t="s">
        <v>154</v>
      </c>
      <c r="AM1890" t="s">
        <v>40</v>
      </c>
      <c r="AN1890" t="s">
        <v>41</v>
      </c>
      <c r="AO1890" t="s">
        <v>830</v>
      </c>
      <c r="AP1890">
        <v>0</v>
      </c>
      <c r="AQ1890">
        <v>0</v>
      </c>
      <c r="AR1890">
        <v>143430</v>
      </c>
      <c r="AS1890" t="s">
        <v>4018</v>
      </c>
    </row>
    <row r="1891" spans="1:45" x14ac:dyDescent="0.25">
      <c r="A1891" t="s">
        <v>828</v>
      </c>
      <c r="B1891" t="s">
        <v>1134</v>
      </c>
      <c r="C1891" s="1">
        <v>42923</v>
      </c>
      <c r="D1891" t="s">
        <v>2</v>
      </c>
      <c r="E1891">
        <v>37</v>
      </c>
      <c r="F1891">
        <v>1</v>
      </c>
      <c r="G1891">
        <v>0</v>
      </c>
      <c r="H1891">
        <v>0</v>
      </c>
      <c r="I1891">
        <v>1</v>
      </c>
      <c r="J1891">
        <v>0</v>
      </c>
      <c r="K1891">
        <v>1</v>
      </c>
      <c r="L1891">
        <v>0</v>
      </c>
      <c r="M1891">
        <v>0</v>
      </c>
      <c r="N1891">
        <v>1</v>
      </c>
      <c r="O1891">
        <v>2</v>
      </c>
      <c r="P1891">
        <v>3</v>
      </c>
      <c r="Q1891" t="s">
        <v>667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 t="s">
        <v>7</v>
      </c>
      <c r="AC1891" t="s">
        <v>105</v>
      </c>
      <c r="AD1891" t="s">
        <v>667</v>
      </c>
      <c r="AE1891" t="s">
        <v>1702</v>
      </c>
      <c r="AF1891">
        <v>0</v>
      </c>
      <c r="AG1891" t="s">
        <v>1702</v>
      </c>
      <c r="AH1891" t="s">
        <v>21</v>
      </c>
      <c r="AI1891">
        <v>0</v>
      </c>
      <c r="AJ1891">
        <v>0</v>
      </c>
      <c r="AK1891">
        <v>0</v>
      </c>
      <c r="AL1891" t="s">
        <v>154</v>
      </c>
      <c r="AM1891" t="s">
        <v>12</v>
      </c>
      <c r="AN1891" t="s">
        <v>41</v>
      </c>
      <c r="AO1891" t="s">
        <v>830</v>
      </c>
      <c r="AP1891">
        <v>0</v>
      </c>
      <c r="AQ1891" t="s">
        <v>47</v>
      </c>
      <c r="AR1891">
        <v>143431</v>
      </c>
      <c r="AS1891" t="s">
        <v>4019</v>
      </c>
    </row>
    <row r="1892" spans="1:45" x14ac:dyDescent="0.25">
      <c r="A1892" t="s">
        <v>828</v>
      </c>
      <c r="B1892" t="s">
        <v>1134</v>
      </c>
      <c r="C1892" s="1">
        <v>42923</v>
      </c>
      <c r="D1892" t="s">
        <v>2</v>
      </c>
      <c r="E1892">
        <v>32</v>
      </c>
      <c r="F1892">
        <v>0</v>
      </c>
      <c r="G1892">
        <v>1</v>
      </c>
      <c r="H1892">
        <v>0</v>
      </c>
      <c r="I1892">
        <v>0</v>
      </c>
      <c r="J1892">
        <v>0</v>
      </c>
      <c r="K1892">
        <v>1</v>
      </c>
      <c r="L1892">
        <v>0</v>
      </c>
      <c r="M1892">
        <v>0</v>
      </c>
      <c r="N1892">
        <v>0</v>
      </c>
      <c r="O1892">
        <v>2</v>
      </c>
      <c r="P1892">
        <v>2</v>
      </c>
      <c r="Q1892" t="s">
        <v>667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 t="s">
        <v>7</v>
      </c>
      <c r="AC1892" t="s">
        <v>105</v>
      </c>
      <c r="AD1892" t="s">
        <v>667</v>
      </c>
      <c r="AE1892" t="s">
        <v>1701</v>
      </c>
      <c r="AF1892">
        <v>0</v>
      </c>
      <c r="AG1892" t="s">
        <v>1701</v>
      </c>
      <c r="AH1892" t="s">
        <v>21</v>
      </c>
      <c r="AI1892">
        <v>0</v>
      </c>
      <c r="AJ1892">
        <v>0</v>
      </c>
      <c r="AK1892">
        <v>0</v>
      </c>
      <c r="AL1892" t="s">
        <v>154</v>
      </c>
      <c r="AM1892" t="s">
        <v>12</v>
      </c>
      <c r="AN1892" t="s">
        <v>41</v>
      </c>
      <c r="AO1892" t="s">
        <v>830</v>
      </c>
      <c r="AP1892">
        <v>0</v>
      </c>
      <c r="AQ1892">
        <v>0</v>
      </c>
      <c r="AR1892">
        <v>143432</v>
      </c>
      <c r="AS1892" t="s">
        <v>4020</v>
      </c>
    </row>
    <row r="1893" spans="1:45" x14ac:dyDescent="0.25">
      <c r="A1893" t="s">
        <v>1129</v>
      </c>
      <c r="B1893" t="s">
        <v>1133</v>
      </c>
      <c r="C1893" s="1">
        <v>42929</v>
      </c>
      <c r="D1893" t="s">
        <v>35</v>
      </c>
      <c r="E1893">
        <v>35</v>
      </c>
      <c r="F1893">
        <v>1</v>
      </c>
      <c r="G1893">
        <v>0</v>
      </c>
      <c r="H1893">
        <v>2</v>
      </c>
      <c r="I1893">
        <v>2</v>
      </c>
      <c r="J1893">
        <v>1</v>
      </c>
      <c r="K1893">
        <v>1</v>
      </c>
      <c r="L1893">
        <v>0</v>
      </c>
      <c r="M1893">
        <v>0</v>
      </c>
      <c r="N1893">
        <v>4</v>
      </c>
      <c r="O1893">
        <v>3</v>
      </c>
      <c r="P1893">
        <v>7</v>
      </c>
      <c r="Q1893" t="s">
        <v>136</v>
      </c>
      <c r="R1893" t="s">
        <v>7</v>
      </c>
      <c r="S1893" t="s">
        <v>361</v>
      </c>
      <c r="T1893" t="s">
        <v>133</v>
      </c>
      <c r="U1893" t="s">
        <v>362</v>
      </c>
      <c r="V1893">
        <v>0</v>
      </c>
      <c r="W1893" t="s">
        <v>362</v>
      </c>
      <c r="X1893" t="s">
        <v>21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 t="s">
        <v>11</v>
      </c>
      <c r="AM1893" t="s">
        <v>49</v>
      </c>
      <c r="AN1893" t="s">
        <v>13</v>
      </c>
      <c r="AO1893" t="s">
        <v>830</v>
      </c>
      <c r="AP1893">
        <v>0</v>
      </c>
      <c r="AQ1893" t="s">
        <v>47</v>
      </c>
      <c r="AR1893">
        <v>150048</v>
      </c>
      <c r="AS1893" t="s">
        <v>4021</v>
      </c>
    </row>
    <row r="1894" spans="1:45" x14ac:dyDescent="0.25">
      <c r="A1894" t="s">
        <v>1129</v>
      </c>
      <c r="B1894" t="s">
        <v>1133</v>
      </c>
      <c r="C1894" s="1">
        <v>42929</v>
      </c>
      <c r="D1894" t="s">
        <v>35</v>
      </c>
      <c r="E1894">
        <v>41</v>
      </c>
      <c r="F1894">
        <v>0</v>
      </c>
      <c r="G1894">
        <v>0</v>
      </c>
      <c r="H1894">
        <v>0</v>
      </c>
      <c r="I1894">
        <v>0</v>
      </c>
      <c r="J1894">
        <v>1</v>
      </c>
      <c r="K1894">
        <v>0</v>
      </c>
      <c r="L1894">
        <v>0</v>
      </c>
      <c r="M1894">
        <v>0</v>
      </c>
      <c r="N1894">
        <v>1</v>
      </c>
      <c r="O1894">
        <v>0</v>
      </c>
      <c r="P1894">
        <v>1</v>
      </c>
      <c r="Q1894" t="s">
        <v>133</v>
      </c>
      <c r="R1894" t="s">
        <v>7</v>
      </c>
      <c r="S1894" t="s">
        <v>361</v>
      </c>
      <c r="T1894" t="s">
        <v>133</v>
      </c>
      <c r="U1894" t="s">
        <v>1855</v>
      </c>
      <c r="V1894">
        <v>0</v>
      </c>
      <c r="W1894" t="s">
        <v>1855</v>
      </c>
      <c r="X1894" t="s">
        <v>21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 t="s">
        <v>11</v>
      </c>
      <c r="AM1894" t="s">
        <v>49</v>
      </c>
      <c r="AN1894" t="s">
        <v>13</v>
      </c>
      <c r="AO1894" t="s">
        <v>830</v>
      </c>
      <c r="AP1894">
        <v>0</v>
      </c>
      <c r="AQ1894">
        <v>0</v>
      </c>
      <c r="AR1894">
        <v>150054</v>
      </c>
      <c r="AS1894" t="s">
        <v>4022</v>
      </c>
    </row>
    <row r="1895" spans="1:45" x14ac:dyDescent="0.25">
      <c r="A1895" t="s">
        <v>1129</v>
      </c>
      <c r="B1895" t="s">
        <v>1134</v>
      </c>
      <c r="C1895" s="1">
        <v>42928</v>
      </c>
      <c r="D1895" t="s">
        <v>2</v>
      </c>
      <c r="E1895">
        <v>31</v>
      </c>
      <c r="F1895">
        <v>1</v>
      </c>
      <c r="G1895">
        <v>0</v>
      </c>
      <c r="H1895">
        <v>0</v>
      </c>
      <c r="I1895">
        <v>1</v>
      </c>
      <c r="J1895">
        <v>1</v>
      </c>
      <c r="K1895">
        <v>1</v>
      </c>
      <c r="L1895">
        <v>0</v>
      </c>
      <c r="M1895">
        <v>0</v>
      </c>
      <c r="N1895">
        <v>2</v>
      </c>
      <c r="O1895">
        <v>2</v>
      </c>
      <c r="P1895">
        <v>4</v>
      </c>
      <c r="Q1895" t="s">
        <v>133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 t="s">
        <v>7</v>
      </c>
      <c r="AC1895" t="s">
        <v>361</v>
      </c>
      <c r="AD1895" t="s">
        <v>133</v>
      </c>
      <c r="AE1895" t="s">
        <v>362</v>
      </c>
      <c r="AF1895">
        <v>0</v>
      </c>
      <c r="AG1895" t="s">
        <v>362</v>
      </c>
      <c r="AH1895" t="s">
        <v>21</v>
      </c>
      <c r="AI1895">
        <v>0</v>
      </c>
      <c r="AJ1895">
        <v>0</v>
      </c>
      <c r="AK1895">
        <v>0</v>
      </c>
      <c r="AL1895" t="s">
        <v>11</v>
      </c>
      <c r="AM1895" t="s">
        <v>818</v>
      </c>
      <c r="AN1895" t="s">
        <v>41</v>
      </c>
      <c r="AO1895" t="s">
        <v>830</v>
      </c>
      <c r="AP1895">
        <v>0</v>
      </c>
      <c r="AQ1895" t="s">
        <v>47</v>
      </c>
      <c r="AR1895">
        <v>150059</v>
      </c>
      <c r="AS1895" t="s">
        <v>4023</v>
      </c>
    </row>
    <row r="1896" spans="1:45" x14ac:dyDescent="0.25">
      <c r="A1896" t="s">
        <v>1129</v>
      </c>
      <c r="B1896" t="s">
        <v>1134</v>
      </c>
      <c r="C1896" s="1">
        <v>42930</v>
      </c>
      <c r="D1896" t="s">
        <v>35</v>
      </c>
      <c r="E1896">
        <v>29</v>
      </c>
      <c r="F1896">
        <v>0</v>
      </c>
      <c r="G1896">
        <v>1</v>
      </c>
      <c r="H1896">
        <v>0</v>
      </c>
      <c r="I1896">
        <v>0</v>
      </c>
      <c r="J1896">
        <v>1</v>
      </c>
      <c r="K1896">
        <v>1</v>
      </c>
      <c r="L1896">
        <v>0</v>
      </c>
      <c r="M1896">
        <v>0</v>
      </c>
      <c r="N1896">
        <v>1</v>
      </c>
      <c r="O1896">
        <v>2</v>
      </c>
      <c r="P1896">
        <v>3</v>
      </c>
      <c r="Q1896" t="s">
        <v>133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 t="s">
        <v>7</v>
      </c>
      <c r="AC1896" t="s">
        <v>361</v>
      </c>
      <c r="AD1896" t="s">
        <v>133</v>
      </c>
      <c r="AE1896" t="s">
        <v>1855</v>
      </c>
      <c r="AF1896" t="s">
        <v>1987</v>
      </c>
      <c r="AG1896" t="s">
        <v>1855</v>
      </c>
      <c r="AH1896" t="s">
        <v>21</v>
      </c>
      <c r="AI1896">
        <v>0</v>
      </c>
      <c r="AJ1896">
        <v>0</v>
      </c>
      <c r="AK1896">
        <v>0</v>
      </c>
      <c r="AL1896" t="s">
        <v>11</v>
      </c>
      <c r="AM1896" t="s">
        <v>22</v>
      </c>
      <c r="AN1896" t="s">
        <v>13</v>
      </c>
      <c r="AO1896" t="s">
        <v>830</v>
      </c>
      <c r="AP1896">
        <v>0</v>
      </c>
      <c r="AQ1896">
        <v>0</v>
      </c>
      <c r="AR1896">
        <v>150066</v>
      </c>
      <c r="AS1896" t="s">
        <v>4024</v>
      </c>
    </row>
    <row r="1897" spans="1:45" x14ac:dyDescent="0.25">
      <c r="A1897" t="s">
        <v>1129</v>
      </c>
      <c r="B1897" t="s">
        <v>1133</v>
      </c>
      <c r="C1897" s="1">
        <v>42929</v>
      </c>
      <c r="D1897" t="s">
        <v>2</v>
      </c>
      <c r="E1897">
        <v>40</v>
      </c>
      <c r="F1897">
        <v>0</v>
      </c>
      <c r="G1897">
        <v>0</v>
      </c>
      <c r="H1897">
        <v>0</v>
      </c>
      <c r="I1897">
        <v>1</v>
      </c>
      <c r="J1897">
        <v>1</v>
      </c>
      <c r="K1897">
        <v>1</v>
      </c>
      <c r="L1897">
        <v>0</v>
      </c>
      <c r="M1897">
        <v>0</v>
      </c>
      <c r="N1897">
        <v>1</v>
      </c>
      <c r="O1897">
        <v>2</v>
      </c>
      <c r="P1897">
        <v>3</v>
      </c>
      <c r="Q1897" t="s">
        <v>133</v>
      </c>
      <c r="R1897" t="s">
        <v>7</v>
      </c>
      <c r="S1897" t="s">
        <v>361</v>
      </c>
      <c r="T1897" t="s">
        <v>133</v>
      </c>
      <c r="U1897" t="s">
        <v>1855</v>
      </c>
      <c r="V1897">
        <v>0</v>
      </c>
      <c r="W1897" t="s">
        <v>1855</v>
      </c>
      <c r="X1897" t="s">
        <v>21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 t="s">
        <v>11</v>
      </c>
      <c r="AM1897" t="s">
        <v>49</v>
      </c>
      <c r="AN1897" t="s">
        <v>13</v>
      </c>
      <c r="AO1897" t="s">
        <v>830</v>
      </c>
      <c r="AP1897">
        <v>0</v>
      </c>
      <c r="AQ1897">
        <v>0</v>
      </c>
      <c r="AR1897">
        <v>150072</v>
      </c>
      <c r="AS1897" t="s">
        <v>4025</v>
      </c>
    </row>
    <row r="1898" spans="1:45" x14ac:dyDescent="0.25">
      <c r="A1898" t="s">
        <v>1129</v>
      </c>
      <c r="B1898" t="s">
        <v>1134</v>
      </c>
      <c r="C1898" s="1">
        <v>42928</v>
      </c>
      <c r="D1898" t="s">
        <v>2</v>
      </c>
      <c r="E1898">
        <v>40</v>
      </c>
      <c r="F1898">
        <v>0</v>
      </c>
      <c r="G1898">
        <v>0</v>
      </c>
      <c r="H1898">
        <v>2</v>
      </c>
      <c r="I1898">
        <v>3</v>
      </c>
      <c r="J1898">
        <v>1</v>
      </c>
      <c r="K1898">
        <v>1</v>
      </c>
      <c r="L1898">
        <v>0</v>
      </c>
      <c r="M1898">
        <v>0</v>
      </c>
      <c r="N1898">
        <v>3</v>
      </c>
      <c r="O1898">
        <v>4</v>
      </c>
      <c r="P1898">
        <v>7</v>
      </c>
      <c r="Q1898" t="s">
        <v>133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 t="s">
        <v>7</v>
      </c>
      <c r="AC1898" t="s">
        <v>361</v>
      </c>
      <c r="AD1898" t="s">
        <v>133</v>
      </c>
      <c r="AE1898" t="s">
        <v>362</v>
      </c>
      <c r="AF1898" t="s">
        <v>1937</v>
      </c>
      <c r="AG1898" t="s">
        <v>362</v>
      </c>
      <c r="AH1898" t="s">
        <v>21</v>
      </c>
      <c r="AI1898">
        <v>0</v>
      </c>
      <c r="AJ1898">
        <v>0</v>
      </c>
      <c r="AK1898">
        <v>0</v>
      </c>
      <c r="AL1898" t="s">
        <v>11</v>
      </c>
      <c r="AM1898" t="s">
        <v>40</v>
      </c>
      <c r="AN1898">
        <v>0</v>
      </c>
      <c r="AO1898" t="s">
        <v>830</v>
      </c>
      <c r="AP1898">
        <v>0</v>
      </c>
      <c r="AQ1898" t="s">
        <v>47</v>
      </c>
      <c r="AR1898">
        <v>150082</v>
      </c>
      <c r="AS1898" t="s">
        <v>4026</v>
      </c>
    </row>
    <row r="1899" spans="1:45" x14ac:dyDescent="0.25">
      <c r="A1899" t="s">
        <v>1129</v>
      </c>
      <c r="B1899" t="s">
        <v>1134</v>
      </c>
      <c r="C1899" s="1">
        <v>42928</v>
      </c>
      <c r="D1899" t="s">
        <v>2</v>
      </c>
      <c r="E1899">
        <v>39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1</v>
      </c>
      <c r="L1899">
        <v>0</v>
      </c>
      <c r="M1899">
        <v>1</v>
      </c>
      <c r="N1899">
        <v>0</v>
      </c>
      <c r="O1899">
        <v>2</v>
      </c>
      <c r="P1899">
        <v>2</v>
      </c>
      <c r="Q1899" t="s">
        <v>133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 t="s">
        <v>7</v>
      </c>
      <c r="AC1899" t="s">
        <v>361</v>
      </c>
      <c r="AD1899" t="s">
        <v>133</v>
      </c>
      <c r="AE1899" t="s">
        <v>1855</v>
      </c>
      <c r="AF1899">
        <v>0</v>
      </c>
      <c r="AG1899" t="s">
        <v>1855</v>
      </c>
      <c r="AH1899" t="s">
        <v>21</v>
      </c>
      <c r="AI1899">
        <v>0</v>
      </c>
      <c r="AJ1899">
        <v>0</v>
      </c>
      <c r="AK1899">
        <v>0</v>
      </c>
      <c r="AL1899" t="s">
        <v>11</v>
      </c>
      <c r="AM1899" t="s">
        <v>40</v>
      </c>
      <c r="AN1899" t="s">
        <v>41</v>
      </c>
      <c r="AO1899" t="s">
        <v>14</v>
      </c>
      <c r="AP1899" t="s">
        <v>28</v>
      </c>
      <c r="AQ1899">
        <v>0</v>
      </c>
      <c r="AR1899">
        <v>150090</v>
      </c>
      <c r="AS1899" t="s">
        <v>4027</v>
      </c>
    </row>
    <row r="1900" spans="1:45" x14ac:dyDescent="0.25">
      <c r="A1900" t="s">
        <v>828</v>
      </c>
      <c r="B1900" t="s">
        <v>1134</v>
      </c>
      <c r="C1900" s="1">
        <v>42929</v>
      </c>
      <c r="D1900" t="s">
        <v>2</v>
      </c>
      <c r="E1900">
        <v>25</v>
      </c>
      <c r="F1900">
        <v>0</v>
      </c>
      <c r="G1900">
        <v>0</v>
      </c>
      <c r="H1900">
        <v>0</v>
      </c>
      <c r="I1900">
        <v>3</v>
      </c>
      <c r="J1900">
        <v>0</v>
      </c>
      <c r="K1900">
        <v>1</v>
      </c>
      <c r="L1900">
        <v>0</v>
      </c>
      <c r="M1900">
        <v>0</v>
      </c>
      <c r="N1900">
        <v>0</v>
      </c>
      <c r="O1900">
        <v>4</v>
      </c>
      <c r="P1900">
        <v>4</v>
      </c>
      <c r="Q1900" t="s">
        <v>667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 t="s">
        <v>7</v>
      </c>
      <c r="AC1900" t="s">
        <v>105</v>
      </c>
      <c r="AD1900" t="s">
        <v>667</v>
      </c>
      <c r="AE1900" t="s">
        <v>1700</v>
      </c>
      <c r="AF1900">
        <v>0</v>
      </c>
      <c r="AG1900" t="s">
        <v>1700</v>
      </c>
      <c r="AH1900" t="s">
        <v>21</v>
      </c>
      <c r="AI1900">
        <v>0</v>
      </c>
      <c r="AJ1900">
        <v>0</v>
      </c>
      <c r="AK1900">
        <v>0</v>
      </c>
      <c r="AL1900" t="s">
        <v>154</v>
      </c>
      <c r="AM1900" t="s">
        <v>40</v>
      </c>
      <c r="AN1900" t="s">
        <v>41</v>
      </c>
      <c r="AO1900" t="s">
        <v>830</v>
      </c>
      <c r="AP1900">
        <v>0</v>
      </c>
      <c r="AQ1900" t="s">
        <v>91</v>
      </c>
      <c r="AR1900">
        <v>150095</v>
      </c>
      <c r="AS1900" t="s">
        <v>4028</v>
      </c>
    </row>
    <row r="1901" spans="1:45" x14ac:dyDescent="0.25">
      <c r="A1901" t="s">
        <v>1129</v>
      </c>
      <c r="B1901" t="s">
        <v>1134</v>
      </c>
      <c r="C1901" s="1">
        <v>42929</v>
      </c>
      <c r="D1901" t="s">
        <v>2</v>
      </c>
      <c r="E1901">
        <v>42</v>
      </c>
      <c r="F1901">
        <v>3</v>
      </c>
      <c r="G1901">
        <v>0</v>
      </c>
      <c r="H1901">
        <v>0</v>
      </c>
      <c r="I1901">
        <v>2</v>
      </c>
      <c r="J1901">
        <v>0</v>
      </c>
      <c r="K1901">
        <v>2</v>
      </c>
      <c r="L1901">
        <v>0</v>
      </c>
      <c r="M1901">
        <v>0</v>
      </c>
      <c r="N1901">
        <v>3</v>
      </c>
      <c r="O1901">
        <v>4</v>
      </c>
      <c r="P1901">
        <v>7</v>
      </c>
      <c r="Q1901" t="s">
        <v>133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 t="s">
        <v>7</v>
      </c>
      <c r="AC1901" t="s">
        <v>361</v>
      </c>
      <c r="AD1901" t="s">
        <v>133</v>
      </c>
      <c r="AE1901" t="s">
        <v>1855</v>
      </c>
      <c r="AF1901">
        <v>0</v>
      </c>
      <c r="AG1901" t="s">
        <v>1855</v>
      </c>
      <c r="AH1901" t="s">
        <v>21</v>
      </c>
      <c r="AI1901">
        <v>0</v>
      </c>
      <c r="AJ1901">
        <v>0</v>
      </c>
      <c r="AK1901">
        <v>0</v>
      </c>
      <c r="AL1901" t="s">
        <v>11</v>
      </c>
      <c r="AM1901" t="s">
        <v>71</v>
      </c>
      <c r="AN1901" t="s">
        <v>13</v>
      </c>
      <c r="AO1901" t="s">
        <v>14</v>
      </c>
      <c r="AP1901" t="s">
        <v>28</v>
      </c>
      <c r="AQ1901" t="s">
        <v>47</v>
      </c>
      <c r="AR1901">
        <v>150097</v>
      </c>
      <c r="AS1901" t="s">
        <v>4029</v>
      </c>
    </row>
    <row r="1902" spans="1:45" x14ac:dyDescent="0.25">
      <c r="A1902" t="s">
        <v>828</v>
      </c>
      <c r="B1902" t="s">
        <v>1134</v>
      </c>
      <c r="C1902" s="1">
        <v>42929</v>
      </c>
      <c r="D1902" t="s">
        <v>2</v>
      </c>
      <c r="E1902">
        <v>60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1</v>
      </c>
      <c r="N1902">
        <v>0</v>
      </c>
      <c r="O1902">
        <v>1</v>
      </c>
      <c r="P1902">
        <v>1</v>
      </c>
      <c r="Q1902" t="s">
        <v>667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 t="s">
        <v>7</v>
      </c>
      <c r="AC1902" t="s">
        <v>105</v>
      </c>
      <c r="AD1902" t="s">
        <v>667</v>
      </c>
      <c r="AE1902" t="s">
        <v>1705</v>
      </c>
      <c r="AF1902">
        <v>0</v>
      </c>
      <c r="AG1902" t="s">
        <v>1705</v>
      </c>
      <c r="AH1902" t="s">
        <v>21</v>
      </c>
      <c r="AI1902">
        <v>0</v>
      </c>
      <c r="AJ1902">
        <v>0</v>
      </c>
      <c r="AK1902">
        <v>0</v>
      </c>
      <c r="AL1902" t="s">
        <v>154</v>
      </c>
      <c r="AM1902" t="s">
        <v>40</v>
      </c>
      <c r="AN1902" t="s">
        <v>41</v>
      </c>
      <c r="AO1902" t="s">
        <v>14</v>
      </c>
      <c r="AP1902" t="s">
        <v>28</v>
      </c>
      <c r="AQ1902" t="s">
        <v>29</v>
      </c>
      <c r="AR1902">
        <v>150100</v>
      </c>
      <c r="AS1902" t="s">
        <v>4030</v>
      </c>
    </row>
    <row r="1903" spans="1:45" x14ac:dyDescent="0.25">
      <c r="A1903" t="s">
        <v>828</v>
      </c>
      <c r="B1903" t="s">
        <v>1134</v>
      </c>
      <c r="C1903" s="1">
        <v>42923</v>
      </c>
      <c r="D1903" t="s">
        <v>2</v>
      </c>
      <c r="E1903">
        <v>43</v>
      </c>
      <c r="F1903">
        <v>1</v>
      </c>
      <c r="G1903">
        <v>0</v>
      </c>
      <c r="H1903">
        <v>1</v>
      </c>
      <c r="I1903">
        <v>0</v>
      </c>
      <c r="J1903">
        <v>0</v>
      </c>
      <c r="K1903">
        <v>1</v>
      </c>
      <c r="L1903">
        <v>0</v>
      </c>
      <c r="M1903">
        <v>0</v>
      </c>
      <c r="N1903">
        <v>2</v>
      </c>
      <c r="O1903">
        <v>1</v>
      </c>
      <c r="P1903">
        <v>3</v>
      </c>
      <c r="Q1903" t="s">
        <v>3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 t="s">
        <v>7</v>
      </c>
      <c r="AC1903" t="s">
        <v>105</v>
      </c>
      <c r="AD1903" t="s">
        <v>3</v>
      </c>
      <c r="AE1903" t="s">
        <v>1666</v>
      </c>
      <c r="AF1903">
        <v>0</v>
      </c>
      <c r="AG1903" t="s">
        <v>1666</v>
      </c>
      <c r="AH1903" t="s">
        <v>21</v>
      </c>
      <c r="AI1903">
        <v>0</v>
      </c>
      <c r="AJ1903">
        <v>0</v>
      </c>
      <c r="AK1903">
        <v>0</v>
      </c>
      <c r="AL1903" t="s">
        <v>154</v>
      </c>
      <c r="AM1903" t="s">
        <v>40</v>
      </c>
      <c r="AN1903" t="s">
        <v>41</v>
      </c>
      <c r="AO1903" t="s">
        <v>830</v>
      </c>
      <c r="AP1903">
        <v>0</v>
      </c>
      <c r="AQ1903" t="s">
        <v>47</v>
      </c>
      <c r="AR1903">
        <v>143433</v>
      </c>
      <c r="AS1903" t="s">
        <v>4031</v>
      </c>
    </row>
    <row r="1904" spans="1:45" x14ac:dyDescent="0.25">
      <c r="A1904" t="s">
        <v>828</v>
      </c>
      <c r="B1904" t="s">
        <v>1134</v>
      </c>
      <c r="C1904" s="1">
        <v>42923</v>
      </c>
      <c r="D1904" t="s">
        <v>2</v>
      </c>
      <c r="E1904">
        <v>28</v>
      </c>
      <c r="F1904">
        <v>1</v>
      </c>
      <c r="G1904">
        <v>0</v>
      </c>
      <c r="H1904">
        <v>1</v>
      </c>
      <c r="I1904">
        <v>1</v>
      </c>
      <c r="J1904">
        <v>0</v>
      </c>
      <c r="K1904">
        <v>1</v>
      </c>
      <c r="L1904">
        <v>0</v>
      </c>
      <c r="M1904">
        <v>0</v>
      </c>
      <c r="N1904">
        <v>2</v>
      </c>
      <c r="O1904">
        <v>2</v>
      </c>
      <c r="P1904">
        <v>4</v>
      </c>
      <c r="Q1904" t="s">
        <v>125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 t="s">
        <v>7</v>
      </c>
      <c r="AC1904" t="s">
        <v>105</v>
      </c>
      <c r="AD1904" t="s">
        <v>125</v>
      </c>
      <c r="AE1904" t="s">
        <v>838</v>
      </c>
      <c r="AF1904">
        <v>0</v>
      </c>
      <c r="AG1904" t="s">
        <v>838</v>
      </c>
      <c r="AH1904" t="s">
        <v>21</v>
      </c>
      <c r="AI1904">
        <v>0</v>
      </c>
      <c r="AJ1904">
        <v>0</v>
      </c>
      <c r="AK1904">
        <v>0</v>
      </c>
      <c r="AL1904" t="s">
        <v>154</v>
      </c>
      <c r="AM1904" t="s">
        <v>12</v>
      </c>
      <c r="AN1904" t="s">
        <v>41</v>
      </c>
      <c r="AO1904" t="s">
        <v>830</v>
      </c>
      <c r="AP1904">
        <v>0</v>
      </c>
      <c r="AQ1904">
        <v>0</v>
      </c>
      <c r="AR1904">
        <v>143434</v>
      </c>
      <c r="AS1904" t="s">
        <v>4032</v>
      </c>
    </row>
    <row r="1905" spans="1:45" x14ac:dyDescent="0.25">
      <c r="A1905" t="s">
        <v>828</v>
      </c>
      <c r="B1905" t="s">
        <v>1134</v>
      </c>
      <c r="C1905" s="1">
        <v>42923</v>
      </c>
      <c r="D1905" t="s">
        <v>2</v>
      </c>
      <c r="E1905">
        <v>26</v>
      </c>
      <c r="F1905">
        <v>0</v>
      </c>
      <c r="G1905">
        <v>0</v>
      </c>
      <c r="H1905">
        <v>1</v>
      </c>
      <c r="I1905">
        <v>0</v>
      </c>
      <c r="J1905">
        <v>0</v>
      </c>
      <c r="K1905">
        <v>1</v>
      </c>
      <c r="L1905">
        <v>0</v>
      </c>
      <c r="M1905">
        <v>0</v>
      </c>
      <c r="N1905">
        <v>1</v>
      </c>
      <c r="O1905">
        <v>1</v>
      </c>
      <c r="P1905">
        <v>2</v>
      </c>
      <c r="Q1905" t="s">
        <v>667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 t="s">
        <v>7</v>
      </c>
      <c r="AC1905" t="s">
        <v>105</v>
      </c>
      <c r="AD1905" t="s">
        <v>667</v>
      </c>
      <c r="AE1905" t="s">
        <v>1700</v>
      </c>
      <c r="AF1905">
        <v>0</v>
      </c>
      <c r="AG1905" t="s">
        <v>1700</v>
      </c>
      <c r="AH1905" t="s">
        <v>21</v>
      </c>
      <c r="AI1905">
        <v>0</v>
      </c>
      <c r="AJ1905">
        <v>0</v>
      </c>
      <c r="AK1905">
        <v>0</v>
      </c>
      <c r="AL1905" t="s">
        <v>154</v>
      </c>
      <c r="AM1905" t="s">
        <v>40</v>
      </c>
      <c r="AN1905" t="s">
        <v>41</v>
      </c>
      <c r="AO1905" t="s">
        <v>830</v>
      </c>
      <c r="AP1905">
        <v>0</v>
      </c>
      <c r="AQ1905">
        <v>0</v>
      </c>
      <c r="AR1905">
        <v>143435</v>
      </c>
      <c r="AS1905" t="s">
        <v>4033</v>
      </c>
    </row>
    <row r="1906" spans="1:45" x14ac:dyDescent="0.25">
      <c r="A1906" t="s">
        <v>828</v>
      </c>
      <c r="B1906" t="s">
        <v>1134</v>
      </c>
      <c r="C1906" s="1">
        <v>42923</v>
      </c>
      <c r="D1906" t="s">
        <v>2</v>
      </c>
      <c r="E1906">
        <v>62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1</v>
      </c>
      <c r="N1906">
        <v>0</v>
      </c>
      <c r="O1906">
        <v>1</v>
      </c>
      <c r="P1906">
        <v>1</v>
      </c>
      <c r="Q1906" t="s">
        <v>3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 t="s">
        <v>7</v>
      </c>
      <c r="AC1906" t="s">
        <v>105</v>
      </c>
      <c r="AD1906" t="s">
        <v>3</v>
      </c>
      <c r="AE1906" t="s">
        <v>1669</v>
      </c>
      <c r="AF1906">
        <v>0</v>
      </c>
      <c r="AG1906" t="s">
        <v>1669</v>
      </c>
      <c r="AH1906" t="s">
        <v>21</v>
      </c>
      <c r="AI1906">
        <v>0</v>
      </c>
      <c r="AJ1906">
        <v>0</v>
      </c>
      <c r="AK1906">
        <v>0</v>
      </c>
      <c r="AL1906" t="s">
        <v>427</v>
      </c>
      <c r="AM1906" t="s">
        <v>40</v>
      </c>
      <c r="AN1906" t="s">
        <v>41</v>
      </c>
      <c r="AO1906" t="s">
        <v>830</v>
      </c>
      <c r="AP1906">
        <v>0</v>
      </c>
      <c r="AQ1906">
        <v>0</v>
      </c>
      <c r="AR1906">
        <v>143436</v>
      </c>
      <c r="AS1906" t="s">
        <v>4034</v>
      </c>
    </row>
    <row r="1907" spans="1:45" x14ac:dyDescent="0.25">
      <c r="A1907" t="s">
        <v>828</v>
      </c>
      <c r="B1907" t="s">
        <v>1134</v>
      </c>
      <c r="C1907" s="1">
        <v>42923</v>
      </c>
      <c r="D1907" t="s">
        <v>2</v>
      </c>
      <c r="E1907">
        <v>27</v>
      </c>
      <c r="F1907">
        <v>1</v>
      </c>
      <c r="G1907">
        <v>0</v>
      </c>
      <c r="H1907">
        <v>0</v>
      </c>
      <c r="I1907">
        <v>1</v>
      </c>
      <c r="J1907">
        <v>0</v>
      </c>
      <c r="K1907">
        <v>1</v>
      </c>
      <c r="L1907">
        <v>0</v>
      </c>
      <c r="M1907">
        <v>0</v>
      </c>
      <c r="N1907">
        <v>1</v>
      </c>
      <c r="O1907">
        <v>2</v>
      </c>
      <c r="P1907">
        <v>3</v>
      </c>
      <c r="Q1907" t="s">
        <v>667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 t="s">
        <v>7</v>
      </c>
      <c r="AC1907" t="s">
        <v>105</v>
      </c>
      <c r="AD1907" t="s">
        <v>667</v>
      </c>
      <c r="AE1907" t="s">
        <v>1699</v>
      </c>
      <c r="AF1907">
        <v>0</v>
      </c>
      <c r="AG1907" t="s">
        <v>3145</v>
      </c>
      <c r="AH1907" t="s">
        <v>21</v>
      </c>
      <c r="AI1907">
        <v>0</v>
      </c>
      <c r="AJ1907">
        <v>0</v>
      </c>
      <c r="AK1907">
        <v>0</v>
      </c>
      <c r="AL1907" t="s">
        <v>154</v>
      </c>
      <c r="AM1907" t="s">
        <v>40</v>
      </c>
      <c r="AN1907" t="s">
        <v>41</v>
      </c>
      <c r="AO1907" t="s">
        <v>830</v>
      </c>
      <c r="AP1907">
        <v>0</v>
      </c>
      <c r="AQ1907">
        <v>0</v>
      </c>
      <c r="AR1907">
        <v>143437</v>
      </c>
      <c r="AS1907" t="s">
        <v>4035</v>
      </c>
    </row>
    <row r="1908" spans="1:45" x14ac:dyDescent="0.25">
      <c r="A1908" t="s">
        <v>828</v>
      </c>
      <c r="B1908" t="s">
        <v>1134</v>
      </c>
      <c r="C1908" s="1">
        <v>42923</v>
      </c>
      <c r="D1908" t="s">
        <v>2</v>
      </c>
      <c r="E1908">
        <v>25</v>
      </c>
      <c r="F1908">
        <v>1</v>
      </c>
      <c r="G1908">
        <v>0</v>
      </c>
      <c r="H1908">
        <v>0</v>
      </c>
      <c r="I1908">
        <v>1</v>
      </c>
      <c r="J1908">
        <v>0</v>
      </c>
      <c r="K1908">
        <v>1</v>
      </c>
      <c r="L1908">
        <v>0</v>
      </c>
      <c r="M1908">
        <v>0</v>
      </c>
      <c r="N1908">
        <v>1</v>
      </c>
      <c r="O1908">
        <v>2</v>
      </c>
      <c r="P1908">
        <v>3</v>
      </c>
      <c r="Q1908" t="s">
        <v>3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 t="s">
        <v>7</v>
      </c>
      <c r="AC1908" t="s">
        <v>105</v>
      </c>
      <c r="AD1908" t="s">
        <v>3</v>
      </c>
      <c r="AE1908" t="s">
        <v>3</v>
      </c>
      <c r="AF1908">
        <v>0</v>
      </c>
      <c r="AG1908" t="s">
        <v>1691</v>
      </c>
      <c r="AH1908" t="s">
        <v>21</v>
      </c>
      <c r="AI1908">
        <v>0</v>
      </c>
      <c r="AJ1908">
        <v>0</v>
      </c>
      <c r="AK1908">
        <v>0</v>
      </c>
      <c r="AL1908" t="s">
        <v>154</v>
      </c>
      <c r="AM1908" t="s">
        <v>12</v>
      </c>
      <c r="AN1908" t="s">
        <v>41</v>
      </c>
      <c r="AO1908" t="s">
        <v>830</v>
      </c>
      <c r="AP1908">
        <v>0</v>
      </c>
      <c r="AQ1908" t="s">
        <v>47</v>
      </c>
      <c r="AR1908">
        <v>143438</v>
      </c>
      <c r="AS1908" t="s">
        <v>4036</v>
      </c>
    </row>
    <row r="1909" spans="1:45" x14ac:dyDescent="0.25">
      <c r="A1909" t="s">
        <v>828</v>
      </c>
      <c r="B1909" t="s">
        <v>1134</v>
      </c>
      <c r="C1909" s="1">
        <v>42923</v>
      </c>
      <c r="D1909" t="s">
        <v>2</v>
      </c>
      <c r="E1909">
        <v>30</v>
      </c>
      <c r="F1909">
        <v>0</v>
      </c>
      <c r="G1909">
        <v>0</v>
      </c>
      <c r="H1909">
        <v>0</v>
      </c>
      <c r="I1909">
        <v>1</v>
      </c>
      <c r="J1909">
        <v>0</v>
      </c>
      <c r="K1909">
        <v>1</v>
      </c>
      <c r="L1909">
        <v>0</v>
      </c>
      <c r="M1909">
        <v>0</v>
      </c>
      <c r="N1909">
        <v>0</v>
      </c>
      <c r="O1909">
        <v>2</v>
      </c>
      <c r="P1909">
        <v>2</v>
      </c>
      <c r="Q1909" t="s">
        <v>3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 t="s">
        <v>7</v>
      </c>
      <c r="AC1909" t="s">
        <v>105</v>
      </c>
      <c r="AD1909" t="s">
        <v>3</v>
      </c>
      <c r="AE1909" t="s">
        <v>1666</v>
      </c>
      <c r="AF1909">
        <v>0</v>
      </c>
      <c r="AG1909" t="s">
        <v>1666</v>
      </c>
      <c r="AH1909" t="s">
        <v>21</v>
      </c>
      <c r="AI1909">
        <v>0</v>
      </c>
      <c r="AJ1909">
        <v>0</v>
      </c>
      <c r="AK1909">
        <v>0</v>
      </c>
      <c r="AL1909" t="s">
        <v>154</v>
      </c>
      <c r="AM1909" t="s">
        <v>12</v>
      </c>
      <c r="AN1909" t="s">
        <v>41</v>
      </c>
      <c r="AO1909" t="s">
        <v>830</v>
      </c>
      <c r="AP1909">
        <v>0</v>
      </c>
      <c r="AQ1909">
        <v>0</v>
      </c>
      <c r="AR1909">
        <v>143439</v>
      </c>
      <c r="AS1909" t="s">
        <v>4037</v>
      </c>
    </row>
    <row r="1910" spans="1:45" x14ac:dyDescent="0.25">
      <c r="A1910" t="s">
        <v>828</v>
      </c>
      <c r="B1910" t="s">
        <v>1134</v>
      </c>
      <c r="C1910" s="1">
        <v>42923</v>
      </c>
      <c r="D1910" t="s">
        <v>2</v>
      </c>
      <c r="E1910">
        <v>25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2</v>
      </c>
      <c r="L1910">
        <v>0</v>
      </c>
      <c r="M1910">
        <v>0</v>
      </c>
      <c r="N1910">
        <v>0</v>
      </c>
      <c r="O1910">
        <v>2</v>
      </c>
      <c r="P1910">
        <v>2</v>
      </c>
      <c r="Q1910" t="s">
        <v>667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 t="s">
        <v>7</v>
      </c>
      <c r="AC1910" t="s">
        <v>105</v>
      </c>
      <c r="AD1910" t="s">
        <v>667</v>
      </c>
      <c r="AE1910" t="s">
        <v>1705</v>
      </c>
      <c r="AF1910">
        <v>0</v>
      </c>
      <c r="AG1910" t="s">
        <v>1705</v>
      </c>
      <c r="AH1910" t="s">
        <v>21</v>
      </c>
      <c r="AI1910">
        <v>0</v>
      </c>
      <c r="AJ1910">
        <v>0</v>
      </c>
      <c r="AK1910">
        <v>0</v>
      </c>
      <c r="AL1910" t="s">
        <v>427</v>
      </c>
      <c r="AM1910" t="s">
        <v>40</v>
      </c>
      <c r="AN1910" t="s">
        <v>41</v>
      </c>
      <c r="AO1910" t="s">
        <v>830</v>
      </c>
      <c r="AP1910">
        <v>0</v>
      </c>
      <c r="AQ1910">
        <v>0</v>
      </c>
      <c r="AR1910">
        <v>143440</v>
      </c>
      <c r="AS1910" t="s">
        <v>4038</v>
      </c>
    </row>
    <row r="1911" spans="1:45" x14ac:dyDescent="0.25">
      <c r="A1911" t="s">
        <v>828</v>
      </c>
      <c r="B1911" t="s">
        <v>1134</v>
      </c>
      <c r="C1911" s="1">
        <v>42923</v>
      </c>
      <c r="D1911" t="s">
        <v>2</v>
      </c>
      <c r="E1911">
        <v>63</v>
      </c>
      <c r="F1911">
        <v>0</v>
      </c>
      <c r="G1911">
        <v>0</v>
      </c>
      <c r="H1911">
        <v>0</v>
      </c>
      <c r="I1911">
        <v>1</v>
      </c>
      <c r="J1911">
        <v>0</v>
      </c>
      <c r="K1911">
        <v>0</v>
      </c>
      <c r="L1911">
        <v>0</v>
      </c>
      <c r="M1911">
        <v>2</v>
      </c>
      <c r="N1911">
        <v>0</v>
      </c>
      <c r="O1911">
        <v>3</v>
      </c>
      <c r="P1911">
        <v>3</v>
      </c>
      <c r="Q1911" t="s">
        <v>3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 t="s">
        <v>7</v>
      </c>
      <c r="AC1911" t="s">
        <v>105</v>
      </c>
      <c r="AD1911" t="s">
        <v>3</v>
      </c>
      <c r="AE1911" t="s">
        <v>1671</v>
      </c>
      <c r="AF1911">
        <v>0</v>
      </c>
      <c r="AG1911" t="s">
        <v>1671</v>
      </c>
      <c r="AH1911" t="s">
        <v>21</v>
      </c>
      <c r="AI1911">
        <v>0</v>
      </c>
      <c r="AJ1911">
        <v>0</v>
      </c>
      <c r="AK1911">
        <v>0</v>
      </c>
      <c r="AL1911" t="s">
        <v>154</v>
      </c>
      <c r="AM1911" t="s">
        <v>40</v>
      </c>
      <c r="AN1911" t="s">
        <v>41</v>
      </c>
      <c r="AO1911" t="s">
        <v>830</v>
      </c>
      <c r="AP1911">
        <v>0</v>
      </c>
      <c r="AQ1911">
        <v>0</v>
      </c>
      <c r="AR1911">
        <v>143486</v>
      </c>
      <c r="AS1911" t="s">
        <v>4039</v>
      </c>
    </row>
    <row r="1912" spans="1:45" x14ac:dyDescent="0.25">
      <c r="A1912" t="s">
        <v>828</v>
      </c>
      <c r="B1912" t="s">
        <v>1134</v>
      </c>
      <c r="C1912" s="1">
        <v>42923</v>
      </c>
      <c r="D1912" t="s">
        <v>2</v>
      </c>
      <c r="E1912">
        <v>18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1</v>
      </c>
      <c r="L1912">
        <v>0</v>
      </c>
      <c r="M1912">
        <v>0</v>
      </c>
      <c r="N1912">
        <v>0</v>
      </c>
      <c r="O1912">
        <v>1</v>
      </c>
      <c r="P1912">
        <v>1</v>
      </c>
      <c r="Q1912" t="s">
        <v>3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 t="s">
        <v>7</v>
      </c>
      <c r="AC1912" t="s">
        <v>105</v>
      </c>
      <c r="AD1912" t="s">
        <v>3</v>
      </c>
      <c r="AE1912" t="s">
        <v>1670</v>
      </c>
      <c r="AF1912">
        <v>0</v>
      </c>
      <c r="AG1912" t="s">
        <v>1670</v>
      </c>
      <c r="AH1912" t="s">
        <v>21</v>
      </c>
      <c r="AI1912">
        <v>0</v>
      </c>
      <c r="AJ1912">
        <v>0</v>
      </c>
      <c r="AK1912">
        <v>0</v>
      </c>
      <c r="AL1912" t="s">
        <v>427</v>
      </c>
      <c r="AM1912" t="s">
        <v>40</v>
      </c>
      <c r="AN1912" t="s">
        <v>41</v>
      </c>
      <c r="AO1912" t="s">
        <v>830</v>
      </c>
      <c r="AP1912">
        <v>0</v>
      </c>
      <c r="AQ1912">
        <v>0</v>
      </c>
      <c r="AR1912">
        <v>143487</v>
      </c>
      <c r="AS1912" t="s">
        <v>4040</v>
      </c>
    </row>
    <row r="1913" spans="1:45" x14ac:dyDescent="0.25">
      <c r="A1913" t="s">
        <v>828</v>
      </c>
      <c r="B1913" t="s">
        <v>1134</v>
      </c>
      <c r="C1913" s="1">
        <v>42923</v>
      </c>
      <c r="D1913" t="s">
        <v>2</v>
      </c>
      <c r="E1913">
        <v>49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1</v>
      </c>
      <c r="L1913">
        <v>0</v>
      </c>
      <c r="M1913">
        <v>0</v>
      </c>
      <c r="N1913">
        <v>0</v>
      </c>
      <c r="O1913">
        <v>1</v>
      </c>
      <c r="P1913">
        <v>1</v>
      </c>
      <c r="Q1913" t="s">
        <v>3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 t="s">
        <v>7</v>
      </c>
      <c r="AC1913" t="s">
        <v>105</v>
      </c>
      <c r="AD1913" t="s">
        <v>3</v>
      </c>
      <c r="AE1913" t="s">
        <v>1666</v>
      </c>
      <c r="AF1913">
        <v>0</v>
      </c>
      <c r="AG1913" t="s">
        <v>1666</v>
      </c>
      <c r="AH1913" t="s">
        <v>21</v>
      </c>
      <c r="AI1913">
        <v>0</v>
      </c>
      <c r="AJ1913">
        <v>0</v>
      </c>
      <c r="AK1913">
        <v>0</v>
      </c>
      <c r="AL1913" t="s">
        <v>154</v>
      </c>
      <c r="AM1913" t="s">
        <v>40</v>
      </c>
      <c r="AN1913" t="s">
        <v>41</v>
      </c>
      <c r="AO1913" t="s">
        <v>830</v>
      </c>
      <c r="AP1913">
        <v>0</v>
      </c>
      <c r="AQ1913">
        <v>0</v>
      </c>
      <c r="AR1913">
        <v>143489</v>
      </c>
      <c r="AS1913" t="s">
        <v>4041</v>
      </c>
    </row>
    <row r="1914" spans="1:45" x14ac:dyDescent="0.25">
      <c r="A1914" t="s">
        <v>828</v>
      </c>
      <c r="B1914" t="s">
        <v>1134</v>
      </c>
      <c r="C1914" s="1">
        <v>42923</v>
      </c>
      <c r="D1914" t="s">
        <v>2</v>
      </c>
      <c r="E1914">
        <v>31</v>
      </c>
      <c r="F1914">
        <v>1</v>
      </c>
      <c r="G1914">
        <v>0</v>
      </c>
      <c r="H1914">
        <v>2</v>
      </c>
      <c r="I1914">
        <v>0</v>
      </c>
      <c r="J1914">
        <v>0</v>
      </c>
      <c r="K1914">
        <v>2</v>
      </c>
      <c r="L1914">
        <v>0</v>
      </c>
      <c r="M1914">
        <v>0</v>
      </c>
      <c r="N1914">
        <v>3</v>
      </c>
      <c r="O1914">
        <v>2</v>
      </c>
      <c r="P1914">
        <v>5</v>
      </c>
      <c r="Q1914" t="s">
        <v>667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 t="s">
        <v>7</v>
      </c>
      <c r="AC1914" t="s">
        <v>105</v>
      </c>
      <c r="AD1914" t="s">
        <v>667</v>
      </c>
      <c r="AE1914" t="s">
        <v>1706</v>
      </c>
      <c r="AF1914">
        <v>0</v>
      </c>
      <c r="AG1914" t="s">
        <v>3234</v>
      </c>
      <c r="AH1914" t="s">
        <v>21</v>
      </c>
      <c r="AI1914">
        <v>0</v>
      </c>
      <c r="AJ1914">
        <v>0</v>
      </c>
      <c r="AK1914">
        <v>0</v>
      </c>
      <c r="AL1914" t="s">
        <v>154</v>
      </c>
      <c r="AM1914" t="s">
        <v>40</v>
      </c>
      <c r="AN1914" t="s">
        <v>41</v>
      </c>
      <c r="AO1914" t="s">
        <v>830</v>
      </c>
      <c r="AP1914">
        <v>0</v>
      </c>
      <c r="AQ1914" t="s">
        <v>47</v>
      </c>
      <c r="AR1914">
        <v>143490</v>
      </c>
      <c r="AS1914" t="s">
        <v>4042</v>
      </c>
    </row>
    <row r="1915" spans="1:45" x14ac:dyDescent="0.25">
      <c r="A1915" t="s">
        <v>828</v>
      </c>
      <c r="B1915" t="s">
        <v>1134</v>
      </c>
      <c r="C1915" s="1">
        <v>42923</v>
      </c>
      <c r="D1915" t="s">
        <v>2</v>
      </c>
      <c r="E1915">
        <v>29</v>
      </c>
      <c r="F1915">
        <v>0</v>
      </c>
      <c r="G1915">
        <v>0</v>
      </c>
      <c r="H1915">
        <v>1</v>
      </c>
      <c r="I1915">
        <v>0</v>
      </c>
      <c r="J1915">
        <v>0</v>
      </c>
      <c r="K1915">
        <v>1</v>
      </c>
      <c r="L1915">
        <v>0</v>
      </c>
      <c r="M1915">
        <v>0</v>
      </c>
      <c r="N1915">
        <v>1</v>
      </c>
      <c r="O1915">
        <v>1</v>
      </c>
      <c r="P1915">
        <v>2</v>
      </c>
      <c r="Q1915" t="s">
        <v>667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 t="s">
        <v>7</v>
      </c>
      <c r="AC1915" t="s">
        <v>105</v>
      </c>
      <c r="AD1915" t="s">
        <v>667</v>
      </c>
      <c r="AE1915" t="s">
        <v>1705</v>
      </c>
      <c r="AF1915">
        <v>0</v>
      </c>
      <c r="AG1915" t="s">
        <v>1705</v>
      </c>
      <c r="AH1915" t="s">
        <v>21</v>
      </c>
      <c r="AI1915">
        <v>0</v>
      </c>
      <c r="AJ1915">
        <v>0</v>
      </c>
      <c r="AK1915">
        <v>0</v>
      </c>
      <c r="AL1915" t="s">
        <v>154</v>
      </c>
      <c r="AM1915" t="s">
        <v>12</v>
      </c>
      <c r="AN1915" t="s">
        <v>41</v>
      </c>
      <c r="AO1915" t="s">
        <v>830</v>
      </c>
      <c r="AP1915">
        <v>0</v>
      </c>
      <c r="AQ1915">
        <v>0</v>
      </c>
      <c r="AR1915">
        <v>143493</v>
      </c>
      <c r="AS1915" t="s">
        <v>4043</v>
      </c>
    </row>
    <row r="1916" spans="1:45" x14ac:dyDescent="0.25">
      <c r="A1916" t="s">
        <v>828</v>
      </c>
      <c r="B1916" t="s">
        <v>1134</v>
      </c>
      <c r="C1916" s="1">
        <v>42923</v>
      </c>
      <c r="D1916" t="s">
        <v>2</v>
      </c>
      <c r="E1916">
        <v>34</v>
      </c>
      <c r="F1916">
        <v>0</v>
      </c>
      <c r="G1916">
        <v>0</v>
      </c>
      <c r="H1916">
        <v>1</v>
      </c>
      <c r="I1916">
        <v>0</v>
      </c>
      <c r="J1916">
        <v>0</v>
      </c>
      <c r="K1916">
        <v>1</v>
      </c>
      <c r="L1916">
        <v>0</v>
      </c>
      <c r="M1916">
        <v>0</v>
      </c>
      <c r="N1916">
        <v>1</v>
      </c>
      <c r="O1916">
        <v>1</v>
      </c>
      <c r="P1916">
        <v>2</v>
      </c>
      <c r="Q1916" t="s">
        <v>667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 t="s">
        <v>7</v>
      </c>
      <c r="AC1916" t="s">
        <v>105</v>
      </c>
      <c r="AD1916" t="s">
        <v>667</v>
      </c>
      <c r="AE1916" t="s">
        <v>1707</v>
      </c>
      <c r="AF1916">
        <v>0</v>
      </c>
      <c r="AG1916" t="s">
        <v>1707</v>
      </c>
      <c r="AH1916" t="s">
        <v>21</v>
      </c>
      <c r="AI1916">
        <v>0</v>
      </c>
      <c r="AJ1916">
        <v>0</v>
      </c>
      <c r="AK1916">
        <v>0</v>
      </c>
      <c r="AL1916" t="s">
        <v>427</v>
      </c>
      <c r="AM1916" t="s">
        <v>40</v>
      </c>
      <c r="AN1916" t="s">
        <v>41</v>
      </c>
      <c r="AO1916" t="s">
        <v>830</v>
      </c>
      <c r="AP1916">
        <v>0</v>
      </c>
      <c r="AQ1916">
        <v>0</v>
      </c>
      <c r="AR1916">
        <v>143513</v>
      </c>
      <c r="AS1916" t="s">
        <v>4044</v>
      </c>
    </row>
    <row r="1917" spans="1:45" x14ac:dyDescent="0.25">
      <c r="A1917" t="s">
        <v>828</v>
      </c>
      <c r="B1917" t="s">
        <v>1134</v>
      </c>
      <c r="C1917" s="1">
        <v>42923</v>
      </c>
      <c r="D1917" t="s">
        <v>2</v>
      </c>
      <c r="E1917">
        <v>39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2</v>
      </c>
      <c r="L1917">
        <v>0</v>
      </c>
      <c r="M1917">
        <v>0</v>
      </c>
      <c r="N1917">
        <v>0</v>
      </c>
      <c r="O1917">
        <v>2</v>
      </c>
      <c r="P1917">
        <v>2</v>
      </c>
      <c r="Q1917" t="s">
        <v>3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 t="s">
        <v>7</v>
      </c>
      <c r="AC1917" t="s">
        <v>105</v>
      </c>
      <c r="AD1917" t="s">
        <v>3</v>
      </c>
      <c r="AE1917" t="s">
        <v>1669</v>
      </c>
      <c r="AF1917">
        <v>0</v>
      </c>
      <c r="AG1917" t="s">
        <v>1669</v>
      </c>
      <c r="AH1917" t="s">
        <v>21</v>
      </c>
      <c r="AI1917">
        <v>0</v>
      </c>
      <c r="AJ1917">
        <v>0</v>
      </c>
      <c r="AK1917">
        <v>0</v>
      </c>
      <c r="AL1917" t="s">
        <v>154</v>
      </c>
      <c r="AM1917" t="s">
        <v>12</v>
      </c>
      <c r="AN1917" t="s">
        <v>41</v>
      </c>
      <c r="AO1917" t="s">
        <v>830</v>
      </c>
      <c r="AP1917">
        <v>0</v>
      </c>
      <c r="AQ1917">
        <v>0</v>
      </c>
      <c r="AR1917">
        <v>143514</v>
      </c>
      <c r="AS1917" t="s">
        <v>4045</v>
      </c>
    </row>
    <row r="1918" spans="1:45" x14ac:dyDescent="0.25">
      <c r="A1918" t="s">
        <v>828</v>
      </c>
      <c r="B1918" t="s">
        <v>1134</v>
      </c>
      <c r="C1918" s="1">
        <v>42923</v>
      </c>
      <c r="D1918" t="s">
        <v>2</v>
      </c>
      <c r="E1918">
        <v>42</v>
      </c>
      <c r="F1918">
        <v>1</v>
      </c>
      <c r="G1918">
        <v>0</v>
      </c>
      <c r="H1918">
        <v>0</v>
      </c>
      <c r="I1918">
        <v>1</v>
      </c>
      <c r="J1918">
        <v>0</v>
      </c>
      <c r="K1918">
        <v>2</v>
      </c>
      <c r="L1918">
        <v>0</v>
      </c>
      <c r="M1918">
        <v>0</v>
      </c>
      <c r="N1918">
        <v>1</v>
      </c>
      <c r="O1918">
        <v>3</v>
      </c>
      <c r="P1918">
        <v>4</v>
      </c>
      <c r="Q1918" t="s">
        <v>667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 t="s">
        <v>7</v>
      </c>
      <c r="AC1918" t="s">
        <v>105</v>
      </c>
      <c r="AD1918" t="s">
        <v>667</v>
      </c>
      <c r="AE1918" t="s">
        <v>1705</v>
      </c>
      <c r="AF1918">
        <v>0</v>
      </c>
      <c r="AG1918" t="s">
        <v>1705</v>
      </c>
      <c r="AH1918" t="s">
        <v>21</v>
      </c>
      <c r="AI1918">
        <v>0</v>
      </c>
      <c r="AJ1918">
        <v>0</v>
      </c>
      <c r="AK1918">
        <v>0</v>
      </c>
      <c r="AL1918" t="s">
        <v>154</v>
      </c>
      <c r="AM1918" t="s">
        <v>40</v>
      </c>
      <c r="AN1918" t="s">
        <v>41</v>
      </c>
      <c r="AO1918" t="s">
        <v>830</v>
      </c>
      <c r="AP1918">
        <v>0</v>
      </c>
      <c r="AQ1918" t="s">
        <v>47</v>
      </c>
      <c r="AR1918">
        <v>143527</v>
      </c>
      <c r="AS1918" t="s">
        <v>4046</v>
      </c>
    </row>
    <row r="1919" spans="1:45" x14ac:dyDescent="0.25">
      <c r="A1919" t="s">
        <v>828</v>
      </c>
      <c r="B1919" t="s">
        <v>1134</v>
      </c>
      <c r="C1919" s="1">
        <v>42923</v>
      </c>
      <c r="D1919" t="s">
        <v>2</v>
      </c>
      <c r="E1919">
        <v>46</v>
      </c>
      <c r="F1919">
        <v>1</v>
      </c>
      <c r="G1919">
        <v>0</v>
      </c>
      <c r="H1919">
        <v>1</v>
      </c>
      <c r="I1919">
        <v>1</v>
      </c>
      <c r="J1919">
        <v>0</v>
      </c>
      <c r="K1919">
        <v>3</v>
      </c>
      <c r="L1919">
        <v>0</v>
      </c>
      <c r="M1919">
        <v>0</v>
      </c>
      <c r="N1919">
        <v>2</v>
      </c>
      <c r="O1919">
        <v>4</v>
      </c>
      <c r="P1919">
        <v>6</v>
      </c>
      <c r="Q1919" t="s">
        <v>3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 t="s">
        <v>7</v>
      </c>
      <c r="AC1919" t="s">
        <v>105</v>
      </c>
      <c r="AD1919" t="s">
        <v>3</v>
      </c>
      <c r="AE1919" t="s">
        <v>3</v>
      </c>
      <c r="AF1919">
        <v>0</v>
      </c>
      <c r="AG1919" t="s">
        <v>1691</v>
      </c>
      <c r="AH1919" t="s">
        <v>21</v>
      </c>
      <c r="AI1919">
        <v>0</v>
      </c>
      <c r="AJ1919">
        <v>0</v>
      </c>
      <c r="AK1919">
        <v>0</v>
      </c>
      <c r="AL1919" t="s">
        <v>427</v>
      </c>
      <c r="AM1919" t="s">
        <v>40</v>
      </c>
      <c r="AN1919" t="s">
        <v>41</v>
      </c>
      <c r="AO1919" t="s">
        <v>830</v>
      </c>
      <c r="AP1919">
        <v>0</v>
      </c>
      <c r="AQ1919" t="s">
        <v>47</v>
      </c>
      <c r="AR1919">
        <v>143528</v>
      </c>
      <c r="AS1919" t="s">
        <v>4047</v>
      </c>
    </row>
    <row r="1920" spans="1:45" x14ac:dyDescent="0.25">
      <c r="A1920" t="s">
        <v>828</v>
      </c>
      <c r="B1920" t="s">
        <v>1134</v>
      </c>
      <c r="C1920" s="1">
        <v>42923</v>
      </c>
      <c r="D1920" t="s">
        <v>2</v>
      </c>
      <c r="E1920">
        <v>36</v>
      </c>
      <c r="F1920">
        <v>0</v>
      </c>
      <c r="G1920">
        <v>0</v>
      </c>
      <c r="H1920">
        <v>1</v>
      </c>
      <c r="I1920">
        <v>0</v>
      </c>
      <c r="J1920">
        <v>1</v>
      </c>
      <c r="K1920">
        <v>1</v>
      </c>
      <c r="L1920">
        <v>0</v>
      </c>
      <c r="M1920">
        <v>0</v>
      </c>
      <c r="N1920">
        <v>2</v>
      </c>
      <c r="O1920">
        <v>1</v>
      </c>
      <c r="P1920">
        <v>3</v>
      </c>
      <c r="Q1920" t="s">
        <v>667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 t="s">
        <v>7</v>
      </c>
      <c r="AC1920" t="s">
        <v>105</v>
      </c>
      <c r="AD1920" t="s">
        <v>667</v>
      </c>
      <c r="AE1920" t="s">
        <v>1700</v>
      </c>
      <c r="AF1920">
        <v>0</v>
      </c>
      <c r="AG1920" t="s">
        <v>1700</v>
      </c>
      <c r="AH1920" t="s">
        <v>21</v>
      </c>
      <c r="AI1920">
        <v>0</v>
      </c>
      <c r="AJ1920">
        <v>0</v>
      </c>
      <c r="AK1920">
        <v>0</v>
      </c>
      <c r="AL1920" t="s">
        <v>154</v>
      </c>
      <c r="AM1920" t="s">
        <v>12</v>
      </c>
      <c r="AN1920" t="s">
        <v>41</v>
      </c>
      <c r="AO1920" t="s">
        <v>830</v>
      </c>
      <c r="AP1920">
        <v>0</v>
      </c>
      <c r="AQ1920" t="s">
        <v>47</v>
      </c>
      <c r="AR1920">
        <v>143529</v>
      </c>
      <c r="AS1920" t="s">
        <v>4048</v>
      </c>
    </row>
    <row r="1921" spans="1:45" x14ac:dyDescent="0.25">
      <c r="A1921" t="s">
        <v>828</v>
      </c>
      <c r="B1921" t="s">
        <v>1134</v>
      </c>
      <c r="C1921" s="1">
        <v>42923</v>
      </c>
      <c r="D1921" t="s">
        <v>2</v>
      </c>
      <c r="E1921">
        <v>27</v>
      </c>
      <c r="F1921">
        <v>0</v>
      </c>
      <c r="G1921">
        <v>0</v>
      </c>
      <c r="H1921">
        <v>0</v>
      </c>
      <c r="I1921">
        <v>1</v>
      </c>
      <c r="J1921">
        <v>0</v>
      </c>
      <c r="K1921">
        <v>1</v>
      </c>
      <c r="L1921">
        <v>0</v>
      </c>
      <c r="M1921">
        <v>0</v>
      </c>
      <c r="N1921">
        <v>0</v>
      </c>
      <c r="O1921">
        <v>2</v>
      </c>
      <c r="P1921">
        <v>2</v>
      </c>
      <c r="Q1921" t="s">
        <v>3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 t="s">
        <v>7</v>
      </c>
      <c r="AC1921" t="s">
        <v>105</v>
      </c>
      <c r="AD1921" t="s">
        <v>3</v>
      </c>
      <c r="AE1921" t="s">
        <v>3</v>
      </c>
      <c r="AF1921">
        <v>0</v>
      </c>
      <c r="AG1921" t="s">
        <v>4049</v>
      </c>
      <c r="AH1921" t="s">
        <v>21</v>
      </c>
      <c r="AI1921">
        <v>0</v>
      </c>
      <c r="AJ1921">
        <v>0</v>
      </c>
      <c r="AK1921">
        <v>0</v>
      </c>
      <c r="AL1921" t="s">
        <v>154</v>
      </c>
      <c r="AM1921" t="s">
        <v>12</v>
      </c>
      <c r="AN1921" t="s">
        <v>41</v>
      </c>
      <c r="AO1921" t="s">
        <v>830</v>
      </c>
      <c r="AP1921">
        <v>0</v>
      </c>
      <c r="AQ1921">
        <v>0</v>
      </c>
      <c r="AR1921">
        <v>143530</v>
      </c>
      <c r="AS1921" t="s">
        <v>4050</v>
      </c>
    </row>
    <row r="1922" spans="1:45" x14ac:dyDescent="0.25">
      <c r="A1922" t="s">
        <v>828</v>
      </c>
      <c r="B1922" t="s">
        <v>1134</v>
      </c>
      <c r="C1922" s="1">
        <v>42923</v>
      </c>
      <c r="D1922" t="s">
        <v>2</v>
      </c>
      <c r="E1922">
        <v>26</v>
      </c>
      <c r="F1922">
        <v>1</v>
      </c>
      <c r="G1922">
        <v>2</v>
      </c>
      <c r="H1922">
        <v>1</v>
      </c>
      <c r="I1922">
        <v>1</v>
      </c>
      <c r="J1922">
        <v>0</v>
      </c>
      <c r="K1922">
        <v>1</v>
      </c>
      <c r="L1922">
        <v>0</v>
      </c>
      <c r="M1922">
        <v>0</v>
      </c>
      <c r="N1922">
        <v>2</v>
      </c>
      <c r="O1922">
        <v>4</v>
      </c>
      <c r="P1922">
        <v>6</v>
      </c>
      <c r="Q1922" t="s">
        <v>667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 t="s">
        <v>7</v>
      </c>
      <c r="AC1922" t="s">
        <v>105</v>
      </c>
      <c r="AD1922" t="s">
        <v>667</v>
      </c>
      <c r="AE1922" t="s">
        <v>1701</v>
      </c>
      <c r="AF1922">
        <v>0</v>
      </c>
      <c r="AG1922" t="s">
        <v>1701</v>
      </c>
      <c r="AH1922" t="s">
        <v>21</v>
      </c>
      <c r="AI1922">
        <v>0</v>
      </c>
      <c r="AJ1922">
        <v>0</v>
      </c>
      <c r="AK1922">
        <v>0</v>
      </c>
      <c r="AL1922" t="s">
        <v>427</v>
      </c>
      <c r="AM1922" t="s">
        <v>40</v>
      </c>
      <c r="AN1922" t="s">
        <v>13</v>
      </c>
      <c r="AO1922" t="s">
        <v>830</v>
      </c>
      <c r="AP1922">
        <v>0</v>
      </c>
      <c r="AQ1922" t="s">
        <v>47</v>
      </c>
      <c r="AR1922">
        <v>143531</v>
      </c>
      <c r="AS1922" t="s">
        <v>4051</v>
      </c>
    </row>
    <row r="1923" spans="1:45" x14ac:dyDescent="0.25">
      <c r="A1923" t="s">
        <v>631</v>
      </c>
      <c r="B1923" t="s">
        <v>1</v>
      </c>
      <c r="C1923" s="1">
        <v>42924</v>
      </c>
      <c r="D1923" t="s">
        <v>35</v>
      </c>
      <c r="E1923">
        <v>30</v>
      </c>
      <c r="F1923">
        <v>3</v>
      </c>
      <c r="G1923">
        <v>1</v>
      </c>
      <c r="H1923">
        <v>2</v>
      </c>
      <c r="I1923">
        <v>1</v>
      </c>
      <c r="J1923">
        <v>1</v>
      </c>
      <c r="K1923">
        <v>1</v>
      </c>
      <c r="L1923">
        <v>0</v>
      </c>
      <c r="M1923">
        <v>0</v>
      </c>
      <c r="N1923">
        <v>6</v>
      </c>
      <c r="O1923">
        <v>3</v>
      </c>
      <c r="P1923">
        <v>9</v>
      </c>
      <c r="Q1923" t="s">
        <v>897</v>
      </c>
      <c r="R1923" t="s">
        <v>7</v>
      </c>
      <c r="S1923" t="s">
        <v>44</v>
      </c>
      <c r="T1923" t="s">
        <v>897</v>
      </c>
      <c r="U1923" t="s">
        <v>1543</v>
      </c>
      <c r="V1923">
        <v>0</v>
      </c>
      <c r="W1923">
        <v>0</v>
      </c>
      <c r="X1923" t="s">
        <v>21</v>
      </c>
      <c r="Y1923">
        <v>0</v>
      </c>
      <c r="Z1923">
        <v>0</v>
      </c>
      <c r="AA1923">
        <v>0</v>
      </c>
      <c r="AB1923" t="s">
        <v>7</v>
      </c>
      <c r="AC1923" t="s">
        <v>44</v>
      </c>
      <c r="AD1923" t="s">
        <v>129</v>
      </c>
      <c r="AE1923" t="s">
        <v>634</v>
      </c>
      <c r="AF1923">
        <v>0</v>
      </c>
      <c r="AG1923">
        <v>0</v>
      </c>
      <c r="AH1923" t="s">
        <v>21</v>
      </c>
      <c r="AI1923">
        <v>0</v>
      </c>
      <c r="AJ1923">
        <v>0</v>
      </c>
      <c r="AK1923">
        <v>0</v>
      </c>
      <c r="AL1923" t="s">
        <v>427</v>
      </c>
      <c r="AM1923" t="s">
        <v>49</v>
      </c>
      <c r="AN1923" t="s">
        <v>41</v>
      </c>
      <c r="AO1923" t="s">
        <v>830</v>
      </c>
      <c r="AP1923" t="s">
        <v>15</v>
      </c>
      <c r="AQ1923" t="s">
        <v>47</v>
      </c>
      <c r="AR1923">
        <v>143566</v>
      </c>
      <c r="AS1923" t="s">
        <v>4052</v>
      </c>
    </row>
    <row r="1924" spans="1:45" x14ac:dyDescent="0.25">
      <c r="A1924" t="s">
        <v>631</v>
      </c>
      <c r="B1924" t="s">
        <v>1</v>
      </c>
      <c r="C1924" s="1">
        <v>42924</v>
      </c>
      <c r="D1924" t="s">
        <v>35</v>
      </c>
      <c r="E1924">
        <v>40</v>
      </c>
      <c r="F1924">
        <v>2</v>
      </c>
      <c r="G1924">
        <v>1</v>
      </c>
      <c r="H1924">
        <v>3</v>
      </c>
      <c r="I1924">
        <v>1</v>
      </c>
      <c r="J1924">
        <v>1</v>
      </c>
      <c r="K1924">
        <v>1</v>
      </c>
      <c r="L1924">
        <v>0</v>
      </c>
      <c r="M1924">
        <v>1</v>
      </c>
      <c r="N1924">
        <v>6</v>
      </c>
      <c r="O1924">
        <v>4</v>
      </c>
      <c r="P1924">
        <v>10</v>
      </c>
      <c r="Q1924" t="s">
        <v>493</v>
      </c>
      <c r="R1924" t="s">
        <v>7</v>
      </c>
      <c r="S1924" t="s">
        <v>44</v>
      </c>
      <c r="T1924" t="s">
        <v>897</v>
      </c>
      <c r="U1924" t="s">
        <v>1547</v>
      </c>
      <c r="V1924">
        <v>0</v>
      </c>
      <c r="W1924">
        <v>0</v>
      </c>
      <c r="X1924" t="s">
        <v>21</v>
      </c>
      <c r="Y1924">
        <v>0</v>
      </c>
      <c r="Z1924">
        <v>0</v>
      </c>
      <c r="AA1924">
        <v>0</v>
      </c>
      <c r="AB1924" t="s">
        <v>7</v>
      </c>
      <c r="AC1924" t="s">
        <v>44</v>
      </c>
      <c r="AD1924" t="s">
        <v>129</v>
      </c>
      <c r="AE1924" t="s">
        <v>634</v>
      </c>
      <c r="AF1924">
        <v>0</v>
      </c>
      <c r="AG1924">
        <v>0</v>
      </c>
      <c r="AH1924" t="s">
        <v>21</v>
      </c>
      <c r="AI1924">
        <v>0</v>
      </c>
      <c r="AJ1924">
        <v>0</v>
      </c>
      <c r="AK1924">
        <v>0</v>
      </c>
      <c r="AL1924" t="s">
        <v>11</v>
      </c>
      <c r="AM1924" t="s">
        <v>49</v>
      </c>
      <c r="AN1924" t="s">
        <v>41</v>
      </c>
      <c r="AO1924" t="s">
        <v>830</v>
      </c>
      <c r="AP1924" t="s">
        <v>15</v>
      </c>
      <c r="AQ1924" t="s">
        <v>47</v>
      </c>
      <c r="AR1924">
        <v>143567</v>
      </c>
      <c r="AS1924" t="s">
        <v>4053</v>
      </c>
    </row>
    <row r="1925" spans="1:45" x14ac:dyDescent="0.25">
      <c r="A1925" t="s">
        <v>631</v>
      </c>
      <c r="B1925" t="s">
        <v>1</v>
      </c>
      <c r="C1925" s="1">
        <v>42924</v>
      </c>
      <c r="D1925" t="s">
        <v>2</v>
      </c>
      <c r="E1925">
        <v>29</v>
      </c>
      <c r="F1925">
        <v>1</v>
      </c>
      <c r="G1925">
        <v>2</v>
      </c>
      <c r="H1925">
        <v>2</v>
      </c>
      <c r="I1925">
        <v>3</v>
      </c>
      <c r="J1925">
        <v>1</v>
      </c>
      <c r="K1925">
        <v>1</v>
      </c>
      <c r="L1925">
        <v>0</v>
      </c>
      <c r="M1925">
        <v>0</v>
      </c>
      <c r="N1925">
        <v>4</v>
      </c>
      <c r="O1925">
        <v>6</v>
      </c>
      <c r="P1925">
        <v>10</v>
      </c>
      <c r="Q1925" t="s">
        <v>531</v>
      </c>
      <c r="R1925" t="s">
        <v>7</v>
      </c>
      <c r="S1925" t="s">
        <v>44</v>
      </c>
      <c r="T1925" t="s">
        <v>531</v>
      </c>
      <c r="U1925" t="s">
        <v>133</v>
      </c>
      <c r="V1925">
        <v>0</v>
      </c>
      <c r="W1925">
        <v>0</v>
      </c>
      <c r="X1925" t="s">
        <v>21</v>
      </c>
      <c r="Y1925">
        <v>0</v>
      </c>
      <c r="Z1925">
        <v>0</v>
      </c>
      <c r="AA1925">
        <v>0</v>
      </c>
      <c r="AB1925" t="s">
        <v>7</v>
      </c>
      <c r="AC1925" t="s">
        <v>44</v>
      </c>
      <c r="AD1925" t="s">
        <v>129</v>
      </c>
      <c r="AE1925" t="s">
        <v>634</v>
      </c>
      <c r="AF1925">
        <v>0</v>
      </c>
      <c r="AG1925">
        <v>0</v>
      </c>
      <c r="AH1925" t="s">
        <v>21</v>
      </c>
      <c r="AI1925">
        <v>0</v>
      </c>
      <c r="AJ1925">
        <v>0</v>
      </c>
      <c r="AK1925">
        <v>0</v>
      </c>
      <c r="AL1925" t="s">
        <v>11</v>
      </c>
      <c r="AM1925" t="s">
        <v>49</v>
      </c>
      <c r="AN1925" t="s">
        <v>41</v>
      </c>
      <c r="AO1925" t="s">
        <v>830</v>
      </c>
      <c r="AP1925" t="s">
        <v>28</v>
      </c>
      <c r="AQ1925" t="s">
        <v>278</v>
      </c>
      <c r="AR1925">
        <v>143568</v>
      </c>
      <c r="AS1925" t="s">
        <v>4054</v>
      </c>
    </row>
    <row r="1926" spans="1:45" x14ac:dyDescent="0.25">
      <c r="A1926" t="s">
        <v>631</v>
      </c>
      <c r="B1926" t="s">
        <v>1</v>
      </c>
      <c r="C1926" s="1">
        <v>42924</v>
      </c>
      <c r="D1926" t="s">
        <v>2</v>
      </c>
      <c r="E1926">
        <v>31</v>
      </c>
      <c r="F1926">
        <v>3</v>
      </c>
      <c r="G1926">
        <v>2</v>
      </c>
      <c r="H1926">
        <v>1</v>
      </c>
      <c r="I1926">
        <v>1</v>
      </c>
      <c r="J1926">
        <v>1</v>
      </c>
      <c r="K1926">
        <v>1</v>
      </c>
      <c r="L1926">
        <v>0</v>
      </c>
      <c r="M1926">
        <v>0</v>
      </c>
      <c r="N1926">
        <v>5</v>
      </c>
      <c r="O1926">
        <v>4</v>
      </c>
      <c r="P1926">
        <v>9</v>
      </c>
      <c r="Q1926" t="s">
        <v>531</v>
      </c>
      <c r="R1926" t="s">
        <v>7</v>
      </c>
      <c r="S1926" t="s">
        <v>44</v>
      </c>
      <c r="T1926" t="s">
        <v>531</v>
      </c>
      <c r="U1926" t="s">
        <v>133</v>
      </c>
      <c r="V1926">
        <v>0</v>
      </c>
      <c r="W1926">
        <v>0</v>
      </c>
      <c r="X1926" t="s">
        <v>21</v>
      </c>
      <c r="Y1926">
        <v>0</v>
      </c>
      <c r="Z1926">
        <v>0</v>
      </c>
      <c r="AA1926">
        <v>0</v>
      </c>
      <c r="AB1926" t="s">
        <v>7</v>
      </c>
      <c r="AC1926" t="s">
        <v>44</v>
      </c>
      <c r="AD1926" t="s">
        <v>129</v>
      </c>
      <c r="AE1926" t="s">
        <v>634</v>
      </c>
      <c r="AF1926">
        <v>0</v>
      </c>
      <c r="AG1926">
        <v>0</v>
      </c>
      <c r="AH1926" t="s">
        <v>21</v>
      </c>
      <c r="AI1926">
        <v>0</v>
      </c>
      <c r="AJ1926">
        <v>0</v>
      </c>
      <c r="AK1926">
        <v>0</v>
      </c>
      <c r="AL1926" t="s">
        <v>11</v>
      </c>
      <c r="AM1926" t="s">
        <v>49</v>
      </c>
      <c r="AN1926" t="s">
        <v>41</v>
      </c>
      <c r="AO1926" t="s">
        <v>830</v>
      </c>
      <c r="AP1926" t="s">
        <v>28</v>
      </c>
      <c r="AQ1926" t="s">
        <v>47</v>
      </c>
      <c r="AR1926">
        <v>143569</v>
      </c>
      <c r="AS1926" t="s">
        <v>4055</v>
      </c>
    </row>
    <row r="1927" spans="1:45" x14ac:dyDescent="0.25">
      <c r="A1927" t="s">
        <v>631</v>
      </c>
      <c r="B1927" t="s">
        <v>1</v>
      </c>
      <c r="C1927" s="1">
        <v>42924</v>
      </c>
      <c r="D1927" t="s">
        <v>2</v>
      </c>
      <c r="E1927">
        <v>28</v>
      </c>
      <c r="F1927">
        <v>2</v>
      </c>
      <c r="G1927">
        <v>1</v>
      </c>
      <c r="H1927">
        <v>1</v>
      </c>
      <c r="I1927">
        <v>3</v>
      </c>
      <c r="J1927">
        <v>1</v>
      </c>
      <c r="K1927">
        <v>1</v>
      </c>
      <c r="L1927">
        <v>0</v>
      </c>
      <c r="M1927">
        <v>1</v>
      </c>
      <c r="N1927">
        <v>4</v>
      </c>
      <c r="O1927">
        <v>6</v>
      </c>
      <c r="P1927">
        <v>10</v>
      </c>
      <c r="Q1927" t="s">
        <v>531</v>
      </c>
      <c r="R1927" t="s">
        <v>7</v>
      </c>
      <c r="S1927" t="s">
        <v>44</v>
      </c>
      <c r="T1927" t="s">
        <v>531</v>
      </c>
      <c r="U1927" t="s">
        <v>870</v>
      </c>
      <c r="V1927">
        <v>0</v>
      </c>
      <c r="W1927">
        <v>0</v>
      </c>
      <c r="X1927" t="s">
        <v>21</v>
      </c>
      <c r="Y1927">
        <v>0</v>
      </c>
      <c r="Z1927">
        <v>0</v>
      </c>
      <c r="AA1927">
        <v>0</v>
      </c>
      <c r="AB1927" t="s">
        <v>7</v>
      </c>
      <c r="AC1927" t="s">
        <v>44</v>
      </c>
      <c r="AD1927" t="s">
        <v>129</v>
      </c>
      <c r="AE1927" t="s">
        <v>634</v>
      </c>
      <c r="AF1927">
        <v>0</v>
      </c>
      <c r="AG1927">
        <v>0</v>
      </c>
      <c r="AH1927" t="s">
        <v>21</v>
      </c>
      <c r="AI1927">
        <v>0</v>
      </c>
      <c r="AJ1927">
        <v>0</v>
      </c>
      <c r="AK1927">
        <v>0</v>
      </c>
      <c r="AL1927" t="s">
        <v>427</v>
      </c>
      <c r="AM1927" t="s">
        <v>26</v>
      </c>
      <c r="AN1927" t="s">
        <v>41</v>
      </c>
      <c r="AO1927" t="s">
        <v>830</v>
      </c>
      <c r="AP1927" t="s">
        <v>28</v>
      </c>
      <c r="AQ1927" t="s">
        <v>670</v>
      </c>
      <c r="AR1927">
        <v>143570</v>
      </c>
      <c r="AS1927" t="s">
        <v>4056</v>
      </c>
    </row>
    <row r="1928" spans="1:45" x14ac:dyDescent="0.25">
      <c r="A1928" t="s">
        <v>631</v>
      </c>
      <c r="B1928" t="s">
        <v>1</v>
      </c>
      <c r="C1928" s="1">
        <v>42924</v>
      </c>
      <c r="D1928" t="s">
        <v>35</v>
      </c>
      <c r="E1928">
        <v>41</v>
      </c>
      <c r="F1928">
        <v>3</v>
      </c>
      <c r="G1928">
        <v>1</v>
      </c>
      <c r="H1928">
        <v>3</v>
      </c>
      <c r="I1928">
        <v>1</v>
      </c>
      <c r="J1928">
        <v>1</v>
      </c>
      <c r="K1928">
        <v>1</v>
      </c>
      <c r="L1928">
        <v>0</v>
      </c>
      <c r="M1928">
        <v>0</v>
      </c>
      <c r="N1928">
        <v>7</v>
      </c>
      <c r="O1928">
        <v>3</v>
      </c>
      <c r="P1928">
        <v>10</v>
      </c>
      <c r="Q1928" t="s">
        <v>129</v>
      </c>
      <c r="R1928" t="s">
        <v>632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 t="s">
        <v>5</v>
      </c>
      <c r="AA1928" t="s">
        <v>826</v>
      </c>
      <c r="AB1928" t="s">
        <v>7</v>
      </c>
      <c r="AC1928" t="s">
        <v>44</v>
      </c>
      <c r="AD1928" t="s">
        <v>129</v>
      </c>
      <c r="AE1928" t="s">
        <v>634</v>
      </c>
      <c r="AF1928">
        <v>0</v>
      </c>
      <c r="AG1928">
        <v>0</v>
      </c>
      <c r="AH1928" t="s">
        <v>21</v>
      </c>
      <c r="AI1928">
        <v>0</v>
      </c>
      <c r="AJ1928">
        <v>0</v>
      </c>
      <c r="AK1928">
        <v>0</v>
      </c>
      <c r="AL1928" t="s">
        <v>154</v>
      </c>
      <c r="AM1928" t="s">
        <v>26</v>
      </c>
      <c r="AN1928" t="s">
        <v>13</v>
      </c>
      <c r="AO1928" t="s">
        <v>359</v>
      </c>
      <c r="AP1928" t="s">
        <v>28</v>
      </c>
      <c r="AQ1928" t="s">
        <v>47</v>
      </c>
      <c r="AR1928">
        <v>143571</v>
      </c>
      <c r="AS1928" t="s">
        <v>4057</v>
      </c>
    </row>
    <row r="1929" spans="1:45" x14ac:dyDescent="0.25">
      <c r="A1929" t="s">
        <v>631</v>
      </c>
      <c r="B1929" t="s">
        <v>1</v>
      </c>
      <c r="C1929" s="1">
        <v>42924</v>
      </c>
      <c r="D1929" t="s">
        <v>35</v>
      </c>
      <c r="E1929">
        <v>50</v>
      </c>
      <c r="F1929">
        <v>1</v>
      </c>
      <c r="G1929">
        <v>1</v>
      </c>
      <c r="H1929">
        <v>0</v>
      </c>
      <c r="I1929">
        <v>1</v>
      </c>
      <c r="J1929">
        <v>1</v>
      </c>
      <c r="K1929">
        <v>1</v>
      </c>
      <c r="L1929">
        <v>0</v>
      </c>
      <c r="M1929">
        <v>0</v>
      </c>
      <c r="N1929">
        <v>2</v>
      </c>
      <c r="O1929">
        <v>3</v>
      </c>
      <c r="P1929">
        <v>5</v>
      </c>
      <c r="Q1929" t="s">
        <v>493</v>
      </c>
      <c r="R1929" t="s">
        <v>7</v>
      </c>
      <c r="S1929" t="s">
        <v>44</v>
      </c>
      <c r="T1929" t="s">
        <v>493</v>
      </c>
      <c r="U1929" t="s">
        <v>1517</v>
      </c>
      <c r="V1929">
        <v>0</v>
      </c>
      <c r="W1929">
        <v>0</v>
      </c>
      <c r="X1929" t="s">
        <v>21</v>
      </c>
      <c r="Y1929">
        <v>0</v>
      </c>
      <c r="Z1929">
        <v>0</v>
      </c>
      <c r="AA1929">
        <v>0</v>
      </c>
      <c r="AB1929" t="s">
        <v>7</v>
      </c>
      <c r="AC1929" t="s">
        <v>44</v>
      </c>
      <c r="AD1929" t="s">
        <v>129</v>
      </c>
      <c r="AE1929" t="s">
        <v>634</v>
      </c>
      <c r="AF1929">
        <v>0</v>
      </c>
      <c r="AG1929">
        <v>0</v>
      </c>
      <c r="AH1929" t="s">
        <v>21</v>
      </c>
      <c r="AI1929">
        <v>0</v>
      </c>
      <c r="AJ1929">
        <v>0</v>
      </c>
      <c r="AK1929">
        <v>0</v>
      </c>
      <c r="AL1929" t="s">
        <v>11</v>
      </c>
      <c r="AM1929" t="s">
        <v>26</v>
      </c>
      <c r="AN1929" t="s">
        <v>41</v>
      </c>
      <c r="AO1929" t="s">
        <v>359</v>
      </c>
      <c r="AP1929" t="s">
        <v>28</v>
      </c>
      <c r="AQ1929" t="s">
        <v>670</v>
      </c>
      <c r="AR1929">
        <v>143572</v>
      </c>
      <c r="AS1929" t="s">
        <v>4058</v>
      </c>
    </row>
    <row r="1930" spans="1:45" x14ac:dyDescent="0.25">
      <c r="A1930" t="s">
        <v>631</v>
      </c>
      <c r="B1930" t="s">
        <v>1</v>
      </c>
      <c r="C1930" s="1">
        <v>42924</v>
      </c>
      <c r="D1930" t="s">
        <v>35</v>
      </c>
      <c r="E1930">
        <v>30</v>
      </c>
      <c r="F1930">
        <v>3</v>
      </c>
      <c r="G1930">
        <v>1</v>
      </c>
      <c r="H1930">
        <v>2</v>
      </c>
      <c r="I1930">
        <v>1</v>
      </c>
      <c r="J1930">
        <v>1</v>
      </c>
      <c r="K1930">
        <v>1</v>
      </c>
      <c r="L1930">
        <v>0</v>
      </c>
      <c r="M1930">
        <v>0</v>
      </c>
      <c r="N1930">
        <v>6</v>
      </c>
      <c r="O1930">
        <v>3</v>
      </c>
      <c r="P1930">
        <v>9</v>
      </c>
      <c r="Q1930" t="s">
        <v>531</v>
      </c>
      <c r="R1930" t="s">
        <v>632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 t="s">
        <v>5</v>
      </c>
      <c r="AA1930" t="s">
        <v>826</v>
      </c>
      <c r="AB1930" t="s">
        <v>7</v>
      </c>
      <c r="AC1930" t="s">
        <v>44</v>
      </c>
      <c r="AD1930" t="s">
        <v>129</v>
      </c>
      <c r="AE1930" t="s">
        <v>634</v>
      </c>
      <c r="AF1930">
        <v>0</v>
      </c>
      <c r="AG1930">
        <v>0</v>
      </c>
      <c r="AH1930" t="s">
        <v>21</v>
      </c>
      <c r="AI1930">
        <v>0</v>
      </c>
      <c r="AJ1930">
        <v>0</v>
      </c>
      <c r="AK1930">
        <v>0</v>
      </c>
      <c r="AL1930" t="s">
        <v>11</v>
      </c>
      <c r="AM1930" t="s">
        <v>26</v>
      </c>
      <c r="AN1930" t="s">
        <v>13</v>
      </c>
      <c r="AO1930" t="s">
        <v>359</v>
      </c>
      <c r="AP1930" t="s">
        <v>15</v>
      </c>
      <c r="AQ1930" t="s">
        <v>191</v>
      </c>
      <c r="AR1930">
        <v>143573</v>
      </c>
      <c r="AS1930" t="s">
        <v>4059</v>
      </c>
    </row>
    <row r="1931" spans="1:45" x14ac:dyDescent="0.25">
      <c r="A1931" t="s">
        <v>631</v>
      </c>
      <c r="B1931" t="s">
        <v>1</v>
      </c>
      <c r="C1931" s="1">
        <v>42924</v>
      </c>
      <c r="D1931" t="s">
        <v>2</v>
      </c>
      <c r="E1931">
        <v>26</v>
      </c>
      <c r="F1931">
        <v>1</v>
      </c>
      <c r="G1931">
        <v>3</v>
      </c>
      <c r="H1931">
        <v>1</v>
      </c>
      <c r="I1931">
        <v>0</v>
      </c>
      <c r="J1931">
        <v>1</v>
      </c>
      <c r="K1931">
        <v>1</v>
      </c>
      <c r="L1931">
        <v>0</v>
      </c>
      <c r="M1931">
        <v>1</v>
      </c>
      <c r="N1931">
        <v>3</v>
      </c>
      <c r="O1931">
        <v>5</v>
      </c>
      <c r="P1931">
        <v>8</v>
      </c>
      <c r="Q1931" t="s">
        <v>933</v>
      </c>
      <c r="R1931" t="s">
        <v>632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 t="s">
        <v>5</v>
      </c>
      <c r="AA1931" t="s">
        <v>826</v>
      </c>
      <c r="AB1931" t="s">
        <v>7</v>
      </c>
      <c r="AC1931" t="s">
        <v>44</v>
      </c>
      <c r="AD1931" t="s">
        <v>129</v>
      </c>
      <c r="AE1931" t="s">
        <v>829</v>
      </c>
      <c r="AF1931">
        <v>0</v>
      </c>
      <c r="AG1931">
        <v>0</v>
      </c>
      <c r="AH1931" t="s">
        <v>21</v>
      </c>
      <c r="AI1931">
        <v>0</v>
      </c>
      <c r="AJ1931">
        <v>0</v>
      </c>
      <c r="AK1931">
        <v>0</v>
      </c>
      <c r="AL1931" t="s">
        <v>11</v>
      </c>
      <c r="AM1931" t="s">
        <v>22</v>
      </c>
      <c r="AN1931" t="s">
        <v>13</v>
      </c>
      <c r="AO1931" t="s">
        <v>359</v>
      </c>
      <c r="AP1931" t="s">
        <v>15</v>
      </c>
      <c r="AQ1931" t="s">
        <v>2827</v>
      </c>
      <c r="AR1931">
        <v>143574</v>
      </c>
      <c r="AS1931" t="s">
        <v>4060</v>
      </c>
    </row>
    <row r="1932" spans="1:45" x14ac:dyDescent="0.25">
      <c r="A1932" t="s">
        <v>631</v>
      </c>
      <c r="B1932" t="s">
        <v>1</v>
      </c>
      <c r="C1932" s="1">
        <v>42924</v>
      </c>
      <c r="D1932" t="s">
        <v>2</v>
      </c>
      <c r="E1932">
        <v>29</v>
      </c>
      <c r="F1932">
        <v>1</v>
      </c>
      <c r="G1932">
        <v>1</v>
      </c>
      <c r="H1932">
        <v>3</v>
      </c>
      <c r="I1932">
        <v>1</v>
      </c>
      <c r="J1932">
        <v>1</v>
      </c>
      <c r="K1932">
        <v>1</v>
      </c>
      <c r="L1932">
        <v>0</v>
      </c>
      <c r="M1932">
        <v>1</v>
      </c>
      <c r="N1932">
        <v>5</v>
      </c>
      <c r="O1932">
        <v>4</v>
      </c>
      <c r="P1932">
        <v>9</v>
      </c>
      <c r="Q1932" t="s">
        <v>933</v>
      </c>
      <c r="R1932" t="s">
        <v>632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 t="s">
        <v>5</v>
      </c>
      <c r="AA1932" t="s">
        <v>826</v>
      </c>
      <c r="AB1932" t="s">
        <v>7</v>
      </c>
      <c r="AC1932" t="s">
        <v>44</v>
      </c>
      <c r="AD1932" t="s">
        <v>129</v>
      </c>
      <c r="AE1932" t="s">
        <v>824</v>
      </c>
      <c r="AF1932">
        <v>0</v>
      </c>
      <c r="AG1932">
        <v>0</v>
      </c>
      <c r="AH1932" t="s">
        <v>21</v>
      </c>
      <c r="AI1932">
        <v>0</v>
      </c>
      <c r="AJ1932">
        <v>0</v>
      </c>
      <c r="AK1932">
        <v>0</v>
      </c>
      <c r="AL1932" t="s">
        <v>11</v>
      </c>
      <c r="AM1932" t="s">
        <v>26</v>
      </c>
      <c r="AN1932" t="s">
        <v>13</v>
      </c>
      <c r="AO1932" t="s">
        <v>359</v>
      </c>
      <c r="AP1932" t="s">
        <v>15</v>
      </c>
      <c r="AQ1932" t="s">
        <v>670</v>
      </c>
      <c r="AR1932">
        <v>143575</v>
      </c>
      <c r="AS1932" t="s">
        <v>4061</v>
      </c>
    </row>
    <row r="1933" spans="1:45" x14ac:dyDescent="0.25">
      <c r="A1933" t="s">
        <v>631</v>
      </c>
      <c r="B1933" t="s">
        <v>1</v>
      </c>
      <c r="C1933" s="1">
        <v>42924</v>
      </c>
      <c r="D1933" t="s">
        <v>2</v>
      </c>
      <c r="E1933">
        <v>25</v>
      </c>
      <c r="F1933">
        <v>3</v>
      </c>
      <c r="G1933">
        <v>4</v>
      </c>
      <c r="H1933">
        <v>1</v>
      </c>
      <c r="I1933">
        <v>0</v>
      </c>
      <c r="J1933">
        <v>1</v>
      </c>
      <c r="K1933">
        <v>1</v>
      </c>
      <c r="L1933">
        <v>1</v>
      </c>
      <c r="M1933">
        <v>0</v>
      </c>
      <c r="N1933">
        <v>6</v>
      </c>
      <c r="O1933">
        <v>5</v>
      </c>
      <c r="P1933">
        <v>11</v>
      </c>
      <c r="Q1933" t="s">
        <v>933</v>
      </c>
      <c r="R1933" t="s">
        <v>632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 t="s">
        <v>5</v>
      </c>
      <c r="AA1933" t="s">
        <v>826</v>
      </c>
      <c r="AB1933" t="s">
        <v>7</v>
      </c>
      <c r="AC1933" t="s">
        <v>44</v>
      </c>
      <c r="AD1933" t="s">
        <v>129</v>
      </c>
      <c r="AE1933" t="s">
        <v>634</v>
      </c>
      <c r="AF1933">
        <v>0</v>
      </c>
      <c r="AG1933">
        <v>0</v>
      </c>
      <c r="AH1933" t="s">
        <v>21</v>
      </c>
      <c r="AI1933">
        <v>0</v>
      </c>
      <c r="AJ1933">
        <v>0</v>
      </c>
      <c r="AK1933">
        <v>0</v>
      </c>
      <c r="AL1933" t="s">
        <v>427</v>
      </c>
      <c r="AM1933" t="s">
        <v>12</v>
      </c>
      <c r="AN1933" t="s">
        <v>13</v>
      </c>
      <c r="AO1933" t="s">
        <v>359</v>
      </c>
      <c r="AP1933" t="s">
        <v>28</v>
      </c>
      <c r="AQ1933" t="s">
        <v>191</v>
      </c>
      <c r="AR1933">
        <v>143576</v>
      </c>
      <c r="AS1933" t="s">
        <v>4062</v>
      </c>
    </row>
    <row r="1934" spans="1:45" x14ac:dyDescent="0.25">
      <c r="A1934" t="s">
        <v>631</v>
      </c>
      <c r="B1934" t="s">
        <v>1</v>
      </c>
      <c r="C1934" s="1">
        <v>42924</v>
      </c>
      <c r="D1934" t="s">
        <v>2</v>
      </c>
      <c r="E1934">
        <v>29</v>
      </c>
      <c r="F1934">
        <v>1</v>
      </c>
      <c r="G1934">
        <v>2</v>
      </c>
      <c r="H1934">
        <v>1</v>
      </c>
      <c r="I1934">
        <v>1</v>
      </c>
      <c r="J1934">
        <v>1</v>
      </c>
      <c r="K1934">
        <v>1</v>
      </c>
      <c r="L1934">
        <v>0</v>
      </c>
      <c r="M1934">
        <v>0</v>
      </c>
      <c r="N1934">
        <v>3</v>
      </c>
      <c r="O1934">
        <v>4</v>
      </c>
      <c r="P1934">
        <v>7</v>
      </c>
      <c r="Q1934" t="s">
        <v>933</v>
      </c>
      <c r="R1934" t="s">
        <v>632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 t="s">
        <v>5</v>
      </c>
      <c r="AA1934" t="s">
        <v>826</v>
      </c>
      <c r="AB1934" t="s">
        <v>7</v>
      </c>
      <c r="AC1934" t="s">
        <v>44</v>
      </c>
      <c r="AD1934" t="s">
        <v>129</v>
      </c>
      <c r="AE1934" t="s">
        <v>829</v>
      </c>
      <c r="AF1934">
        <v>0</v>
      </c>
      <c r="AG1934">
        <v>0</v>
      </c>
      <c r="AH1934" t="s">
        <v>21</v>
      </c>
      <c r="AI1934">
        <v>0</v>
      </c>
      <c r="AJ1934">
        <v>0</v>
      </c>
      <c r="AK1934">
        <v>0</v>
      </c>
      <c r="AL1934" t="s">
        <v>11</v>
      </c>
      <c r="AM1934" t="s">
        <v>26</v>
      </c>
      <c r="AN1934" t="s">
        <v>13</v>
      </c>
      <c r="AO1934" t="s">
        <v>359</v>
      </c>
      <c r="AP1934" t="s">
        <v>859</v>
      </c>
      <c r="AQ1934" t="s">
        <v>91</v>
      </c>
      <c r="AR1934">
        <v>143577</v>
      </c>
      <c r="AS1934" t="s">
        <v>4063</v>
      </c>
    </row>
    <row r="1935" spans="1:45" x14ac:dyDescent="0.25">
      <c r="A1935" t="s">
        <v>631</v>
      </c>
      <c r="B1935" t="s">
        <v>1</v>
      </c>
      <c r="C1935" s="1">
        <v>42924</v>
      </c>
      <c r="D1935" t="s">
        <v>2</v>
      </c>
      <c r="E1935">
        <v>30</v>
      </c>
      <c r="F1935">
        <v>3</v>
      </c>
      <c r="G1935">
        <v>1</v>
      </c>
      <c r="H1935">
        <v>3</v>
      </c>
      <c r="I1935">
        <v>0</v>
      </c>
      <c r="J1935">
        <v>1</v>
      </c>
      <c r="K1935">
        <v>1</v>
      </c>
      <c r="L1935">
        <v>0</v>
      </c>
      <c r="M1935">
        <v>1</v>
      </c>
      <c r="N1935">
        <v>7</v>
      </c>
      <c r="O1935">
        <v>3</v>
      </c>
      <c r="P1935">
        <v>10</v>
      </c>
      <c r="Q1935" t="s">
        <v>933</v>
      </c>
      <c r="R1935" t="s">
        <v>632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 t="s">
        <v>5</v>
      </c>
      <c r="AA1935" t="s">
        <v>826</v>
      </c>
      <c r="AB1935" t="s">
        <v>7</v>
      </c>
      <c r="AC1935" t="s">
        <v>44</v>
      </c>
      <c r="AD1935" t="s">
        <v>129</v>
      </c>
      <c r="AE1935" t="s">
        <v>634</v>
      </c>
      <c r="AF1935">
        <v>0</v>
      </c>
      <c r="AG1935">
        <v>0</v>
      </c>
      <c r="AH1935" t="s">
        <v>21</v>
      </c>
      <c r="AI1935">
        <v>0</v>
      </c>
      <c r="AJ1935">
        <v>0</v>
      </c>
      <c r="AK1935">
        <v>0</v>
      </c>
      <c r="AL1935" t="s">
        <v>11</v>
      </c>
      <c r="AM1935" t="s">
        <v>26</v>
      </c>
      <c r="AN1935" t="s">
        <v>41</v>
      </c>
      <c r="AO1935" t="s">
        <v>359</v>
      </c>
      <c r="AP1935" t="s">
        <v>859</v>
      </c>
      <c r="AQ1935" t="s">
        <v>278</v>
      </c>
      <c r="AR1935">
        <v>143578</v>
      </c>
      <c r="AS1935" t="s">
        <v>4064</v>
      </c>
    </row>
    <row r="1936" spans="1:45" x14ac:dyDescent="0.25">
      <c r="A1936" t="s">
        <v>631</v>
      </c>
      <c r="B1936" t="s">
        <v>1</v>
      </c>
      <c r="C1936" s="1">
        <v>42924</v>
      </c>
      <c r="D1936" t="s">
        <v>35</v>
      </c>
      <c r="E1936">
        <v>37</v>
      </c>
      <c r="F1936">
        <v>2</v>
      </c>
      <c r="G1936">
        <v>1</v>
      </c>
      <c r="H1936">
        <v>3</v>
      </c>
      <c r="I1936">
        <v>1</v>
      </c>
      <c r="J1936">
        <v>1</v>
      </c>
      <c r="K1936">
        <v>1</v>
      </c>
      <c r="L1936">
        <v>0</v>
      </c>
      <c r="M1936">
        <v>0</v>
      </c>
      <c r="N1936">
        <v>6</v>
      </c>
      <c r="O1936">
        <v>3</v>
      </c>
      <c r="P1936">
        <v>9</v>
      </c>
      <c r="Q1936" t="s">
        <v>531</v>
      </c>
      <c r="R1936" t="s">
        <v>632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 t="s">
        <v>5</v>
      </c>
      <c r="AA1936" t="s">
        <v>826</v>
      </c>
      <c r="AB1936" t="s">
        <v>7</v>
      </c>
      <c r="AC1936" t="s">
        <v>44</v>
      </c>
      <c r="AD1936" t="s">
        <v>129</v>
      </c>
      <c r="AE1936" t="s">
        <v>824</v>
      </c>
      <c r="AF1936">
        <v>0</v>
      </c>
      <c r="AG1936">
        <v>0</v>
      </c>
      <c r="AH1936" t="s">
        <v>21</v>
      </c>
      <c r="AI1936">
        <v>0</v>
      </c>
      <c r="AJ1936">
        <v>0</v>
      </c>
      <c r="AK1936">
        <v>0</v>
      </c>
      <c r="AL1936" t="s">
        <v>11</v>
      </c>
      <c r="AM1936" t="s">
        <v>26</v>
      </c>
      <c r="AN1936" t="s">
        <v>13</v>
      </c>
      <c r="AO1936" t="s">
        <v>359</v>
      </c>
      <c r="AP1936" t="s">
        <v>859</v>
      </c>
      <c r="AQ1936" t="s">
        <v>91</v>
      </c>
      <c r="AR1936">
        <v>143579</v>
      </c>
      <c r="AS1936" t="s">
        <v>4065</v>
      </c>
    </row>
    <row r="1937" spans="1:45" x14ac:dyDescent="0.25">
      <c r="A1937" t="s">
        <v>631</v>
      </c>
      <c r="B1937" t="s">
        <v>1</v>
      </c>
      <c r="C1937" s="1">
        <v>42924</v>
      </c>
      <c r="D1937" t="s">
        <v>35</v>
      </c>
      <c r="E1937">
        <v>40</v>
      </c>
      <c r="F1937">
        <v>2</v>
      </c>
      <c r="G1937">
        <v>1</v>
      </c>
      <c r="H1937">
        <v>1</v>
      </c>
      <c r="I1937">
        <v>2</v>
      </c>
      <c r="J1937">
        <v>1</v>
      </c>
      <c r="K1937">
        <v>1</v>
      </c>
      <c r="L1937">
        <v>0</v>
      </c>
      <c r="M1937">
        <v>1</v>
      </c>
      <c r="N1937">
        <v>4</v>
      </c>
      <c r="O1937">
        <v>5</v>
      </c>
      <c r="P1937">
        <v>9</v>
      </c>
      <c r="Q1937" t="s">
        <v>531</v>
      </c>
      <c r="R1937" t="s">
        <v>632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 t="s">
        <v>5</v>
      </c>
      <c r="AA1937" t="s">
        <v>826</v>
      </c>
      <c r="AB1937" t="s">
        <v>7</v>
      </c>
      <c r="AC1937" t="s">
        <v>44</v>
      </c>
      <c r="AD1937" t="s">
        <v>129</v>
      </c>
      <c r="AE1937" t="s">
        <v>824</v>
      </c>
      <c r="AF1937">
        <v>0</v>
      </c>
      <c r="AG1937">
        <v>0</v>
      </c>
      <c r="AH1937" t="s">
        <v>21</v>
      </c>
      <c r="AI1937">
        <v>0</v>
      </c>
      <c r="AJ1937">
        <v>0</v>
      </c>
      <c r="AK1937">
        <v>0</v>
      </c>
      <c r="AL1937" t="s">
        <v>11</v>
      </c>
      <c r="AM1937" t="s">
        <v>26</v>
      </c>
      <c r="AN1937" t="s">
        <v>13</v>
      </c>
      <c r="AO1937" t="s">
        <v>359</v>
      </c>
      <c r="AP1937" t="s">
        <v>15</v>
      </c>
      <c r="AQ1937" t="s">
        <v>191</v>
      </c>
      <c r="AR1937">
        <v>143580</v>
      </c>
      <c r="AS1937" t="s">
        <v>4066</v>
      </c>
    </row>
    <row r="1938" spans="1:45" x14ac:dyDescent="0.25">
      <c r="A1938" t="s">
        <v>631</v>
      </c>
      <c r="B1938" t="s">
        <v>1</v>
      </c>
      <c r="C1938" s="1">
        <v>42924</v>
      </c>
      <c r="D1938" t="s">
        <v>35</v>
      </c>
      <c r="E1938">
        <v>39</v>
      </c>
      <c r="F1938">
        <v>2</v>
      </c>
      <c r="G1938">
        <v>1</v>
      </c>
      <c r="H1938">
        <v>4</v>
      </c>
      <c r="I1938">
        <v>1</v>
      </c>
      <c r="J1938">
        <v>1</v>
      </c>
      <c r="K1938">
        <v>1</v>
      </c>
      <c r="L1938">
        <v>0</v>
      </c>
      <c r="M1938">
        <v>1</v>
      </c>
      <c r="N1938">
        <v>7</v>
      </c>
      <c r="O1938">
        <v>4</v>
      </c>
      <c r="P1938">
        <v>11</v>
      </c>
      <c r="Q1938" t="s">
        <v>125</v>
      </c>
      <c r="R1938" t="s">
        <v>7</v>
      </c>
      <c r="S1938" t="s">
        <v>105</v>
      </c>
      <c r="T1938" t="s">
        <v>125</v>
      </c>
      <c r="U1938" t="s">
        <v>408</v>
      </c>
      <c r="V1938">
        <v>0</v>
      </c>
      <c r="W1938">
        <v>0</v>
      </c>
      <c r="X1938" t="s">
        <v>21</v>
      </c>
      <c r="Y1938">
        <v>0</v>
      </c>
      <c r="Z1938">
        <v>0</v>
      </c>
      <c r="AA1938">
        <v>0</v>
      </c>
      <c r="AB1938" t="s">
        <v>7</v>
      </c>
      <c r="AC1938" t="s">
        <v>44</v>
      </c>
      <c r="AD1938" t="s">
        <v>129</v>
      </c>
      <c r="AE1938" t="s">
        <v>829</v>
      </c>
      <c r="AF1938">
        <v>0</v>
      </c>
      <c r="AG1938">
        <v>0</v>
      </c>
      <c r="AH1938" t="s">
        <v>21</v>
      </c>
      <c r="AI1938">
        <v>0</v>
      </c>
      <c r="AJ1938">
        <v>0</v>
      </c>
      <c r="AK1938">
        <v>0</v>
      </c>
      <c r="AL1938" t="s">
        <v>427</v>
      </c>
      <c r="AM1938" t="s">
        <v>22</v>
      </c>
      <c r="AN1938" t="s">
        <v>13</v>
      </c>
      <c r="AO1938" t="s">
        <v>359</v>
      </c>
      <c r="AP1938" t="s">
        <v>15</v>
      </c>
      <c r="AQ1938" t="s">
        <v>278</v>
      </c>
      <c r="AR1938">
        <v>143581</v>
      </c>
      <c r="AS1938" t="s">
        <v>4067</v>
      </c>
    </row>
    <row r="1939" spans="1:45" x14ac:dyDescent="0.25">
      <c r="A1939" t="s">
        <v>631</v>
      </c>
      <c r="B1939" t="s">
        <v>1</v>
      </c>
      <c r="C1939" s="1">
        <v>42924</v>
      </c>
      <c r="D1939" t="s">
        <v>35</v>
      </c>
      <c r="E1939">
        <v>31</v>
      </c>
      <c r="F1939">
        <v>1</v>
      </c>
      <c r="G1939">
        <v>4</v>
      </c>
      <c r="H1939">
        <v>1</v>
      </c>
      <c r="I1939">
        <v>1</v>
      </c>
      <c r="J1939">
        <v>1</v>
      </c>
      <c r="K1939">
        <v>1</v>
      </c>
      <c r="L1939">
        <v>0</v>
      </c>
      <c r="M1939">
        <v>0</v>
      </c>
      <c r="N1939">
        <v>3</v>
      </c>
      <c r="O1939">
        <v>6</v>
      </c>
      <c r="P1939">
        <v>9</v>
      </c>
      <c r="Q1939" t="s">
        <v>125</v>
      </c>
      <c r="R1939" t="s">
        <v>7</v>
      </c>
      <c r="S1939" t="s">
        <v>105</v>
      </c>
      <c r="T1939" t="s">
        <v>125</v>
      </c>
      <c r="U1939" t="s">
        <v>408</v>
      </c>
      <c r="V1939">
        <v>0</v>
      </c>
      <c r="W1939">
        <v>0</v>
      </c>
      <c r="X1939" t="s">
        <v>21</v>
      </c>
      <c r="Y1939">
        <v>0</v>
      </c>
      <c r="Z1939">
        <v>0</v>
      </c>
      <c r="AA1939">
        <v>0</v>
      </c>
      <c r="AB1939" t="s">
        <v>7</v>
      </c>
      <c r="AC1939" t="s">
        <v>44</v>
      </c>
      <c r="AD1939" t="s">
        <v>129</v>
      </c>
      <c r="AE1939" t="s">
        <v>829</v>
      </c>
      <c r="AF1939">
        <v>0</v>
      </c>
      <c r="AG1939">
        <v>0</v>
      </c>
      <c r="AH1939" t="s">
        <v>21</v>
      </c>
      <c r="AI1939">
        <v>0</v>
      </c>
      <c r="AJ1939">
        <v>0</v>
      </c>
      <c r="AK1939">
        <v>0</v>
      </c>
      <c r="AL1939" t="s">
        <v>11</v>
      </c>
      <c r="AM1939" t="s">
        <v>22</v>
      </c>
      <c r="AN1939" t="s">
        <v>41</v>
      </c>
      <c r="AO1939" t="s">
        <v>359</v>
      </c>
      <c r="AP1939" t="s">
        <v>28</v>
      </c>
      <c r="AQ1939" t="s">
        <v>971</v>
      </c>
      <c r="AR1939">
        <v>143582</v>
      </c>
      <c r="AS1939" t="s">
        <v>4068</v>
      </c>
    </row>
    <row r="1940" spans="1:45" x14ac:dyDescent="0.25">
      <c r="A1940" t="s">
        <v>631</v>
      </c>
      <c r="B1940" t="s">
        <v>1</v>
      </c>
      <c r="C1940" s="1">
        <v>42924</v>
      </c>
      <c r="D1940" t="s">
        <v>2</v>
      </c>
      <c r="E1940">
        <v>40</v>
      </c>
      <c r="F1940">
        <v>1</v>
      </c>
      <c r="G1940">
        <v>2</v>
      </c>
      <c r="H1940">
        <v>1</v>
      </c>
      <c r="I1940">
        <v>0</v>
      </c>
      <c r="J1940">
        <v>1</v>
      </c>
      <c r="K1940">
        <v>1</v>
      </c>
      <c r="L1940">
        <v>1</v>
      </c>
      <c r="M1940">
        <v>0</v>
      </c>
      <c r="N1940">
        <v>4</v>
      </c>
      <c r="O1940">
        <v>3</v>
      </c>
      <c r="P1940">
        <v>7</v>
      </c>
      <c r="Q1940" t="s">
        <v>916</v>
      </c>
      <c r="R1940" t="s">
        <v>7</v>
      </c>
      <c r="S1940" t="s">
        <v>105</v>
      </c>
      <c r="T1940" t="s">
        <v>916</v>
      </c>
      <c r="U1940" t="s">
        <v>1714</v>
      </c>
      <c r="V1940">
        <v>0</v>
      </c>
      <c r="W1940">
        <v>0</v>
      </c>
      <c r="X1940" t="s">
        <v>21</v>
      </c>
      <c r="Y1940">
        <v>0</v>
      </c>
      <c r="Z1940">
        <v>0</v>
      </c>
      <c r="AA1940">
        <v>0</v>
      </c>
      <c r="AB1940" t="s">
        <v>7</v>
      </c>
      <c r="AC1940" t="s">
        <v>44</v>
      </c>
      <c r="AD1940" t="s">
        <v>129</v>
      </c>
      <c r="AE1940" t="s">
        <v>829</v>
      </c>
      <c r="AF1940">
        <v>0</v>
      </c>
      <c r="AG1940">
        <v>0</v>
      </c>
      <c r="AH1940" t="s">
        <v>21</v>
      </c>
      <c r="AI1940">
        <v>0</v>
      </c>
      <c r="AJ1940">
        <v>0</v>
      </c>
      <c r="AK1940">
        <v>0</v>
      </c>
      <c r="AL1940" t="s">
        <v>154</v>
      </c>
      <c r="AM1940" t="s">
        <v>49</v>
      </c>
      <c r="AN1940" t="s">
        <v>41</v>
      </c>
      <c r="AO1940" t="s">
        <v>359</v>
      </c>
      <c r="AP1940" t="s">
        <v>28</v>
      </c>
      <c r="AQ1940" t="s">
        <v>191</v>
      </c>
      <c r="AR1940">
        <v>143583</v>
      </c>
      <c r="AS1940" t="s">
        <v>4069</v>
      </c>
    </row>
    <row r="1941" spans="1:45" x14ac:dyDescent="0.25">
      <c r="A1941" t="s">
        <v>631</v>
      </c>
      <c r="B1941" t="s">
        <v>1</v>
      </c>
      <c r="C1941" s="1">
        <v>42924</v>
      </c>
      <c r="D1941" t="s">
        <v>35</v>
      </c>
      <c r="E1941">
        <v>29</v>
      </c>
      <c r="F1941">
        <v>2</v>
      </c>
      <c r="G1941">
        <v>3</v>
      </c>
      <c r="H1941">
        <v>1</v>
      </c>
      <c r="I1941">
        <v>1</v>
      </c>
      <c r="J1941">
        <v>1</v>
      </c>
      <c r="K1941">
        <v>1</v>
      </c>
      <c r="L1941">
        <v>0</v>
      </c>
      <c r="M1941">
        <v>1</v>
      </c>
      <c r="N1941">
        <v>4</v>
      </c>
      <c r="O1941">
        <v>6</v>
      </c>
      <c r="P1941">
        <v>10</v>
      </c>
      <c r="Q1941" t="s">
        <v>125</v>
      </c>
      <c r="R1941" t="s">
        <v>7</v>
      </c>
      <c r="S1941" t="s">
        <v>105</v>
      </c>
      <c r="T1941" t="s">
        <v>125</v>
      </c>
      <c r="U1941" t="s">
        <v>408</v>
      </c>
      <c r="V1941">
        <v>0</v>
      </c>
      <c r="W1941">
        <v>0</v>
      </c>
      <c r="X1941" t="s">
        <v>21</v>
      </c>
      <c r="Y1941">
        <v>0</v>
      </c>
      <c r="Z1941">
        <v>0</v>
      </c>
      <c r="AA1941">
        <v>0</v>
      </c>
      <c r="AB1941" t="s">
        <v>7</v>
      </c>
      <c r="AC1941" t="s">
        <v>44</v>
      </c>
      <c r="AD1941" t="s">
        <v>129</v>
      </c>
      <c r="AE1941" t="s">
        <v>829</v>
      </c>
      <c r="AF1941">
        <v>0</v>
      </c>
      <c r="AG1941">
        <v>0</v>
      </c>
      <c r="AH1941" t="s">
        <v>21</v>
      </c>
      <c r="AI1941">
        <v>0</v>
      </c>
      <c r="AJ1941">
        <v>0</v>
      </c>
      <c r="AK1941">
        <v>0</v>
      </c>
      <c r="AL1941" t="s">
        <v>154</v>
      </c>
      <c r="AM1941" t="s">
        <v>22</v>
      </c>
      <c r="AN1941" t="s">
        <v>41</v>
      </c>
      <c r="AO1941" t="s">
        <v>359</v>
      </c>
      <c r="AP1941" t="s">
        <v>28</v>
      </c>
      <c r="AQ1941" t="s">
        <v>278</v>
      </c>
      <c r="AR1941">
        <v>143584</v>
      </c>
      <c r="AS1941" t="s">
        <v>4070</v>
      </c>
    </row>
    <row r="1942" spans="1:45" x14ac:dyDescent="0.25">
      <c r="A1942" t="s">
        <v>631</v>
      </c>
      <c r="B1942" t="s">
        <v>1</v>
      </c>
      <c r="C1942" s="1">
        <v>42924</v>
      </c>
      <c r="D1942" t="s">
        <v>35</v>
      </c>
      <c r="E1942">
        <v>37</v>
      </c>
      <c r="F1942">
        <v>4</v>
      </c>
      <c r="G1942">
        <v>1</v>
      </c>
      <c r="H1942">
        <v>3</v>
      </c>
      <c r="I1942">
        <v>1</v>
      </c>
      <c r="J1942">
        <v>1</v>
      </c>
      <c r="K1942">
        <v>1</v>
      </c>
      <c r="L1942">
        <v>0</v>
      </c>
      <c r="M1942">
        <v>0</v>
      </c>
      <c r="N1942">
        <v>8</v>
      </c>
      <c r="O1942">
        <v>3</v>
      </c>
      <c r="P1942">
        <v>11</v>
      </c>
      <c r="Q1942" t="s">
        <v>933</v>
      </c>
      <c r="R1942" t="s">
        <v>632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 t="s">
        <v>5</v>
      </c>
      <c r="AA1942" t="s">
        <v>826</v>
      </c>
      <c r="AB1942" t="s">
        <v>7</v>
      </c>
      <c r="AC1942" t="s">
        <v>44</v>
      </c>
      <c r="AD1942" t="s">
        <v>129</v>
      </c>
      <c r="AE1942" t="s">
        <v>824</v>
      </c>
      <c r="AF1942">
        <v>0</v>
      </c>
      <c r="AG1942">
        <v>0</v>
      </c>
      <c r="AH1942" t="s">
        <v>21</v>
      </c>
      <c r="AI1942">
        <v>0</v>
      </c>
      <c r="AJ1942">
        <v>0</v>
      </c>
      <c r="AK1942">
        <v>0</v>
      </c>
      <c r="AL1942" t="s">
        <v>154</v>
      </c>
      <c r="AM1942" t="s">
        <v>22</v>
      </c>
      <c r="AN1942" t="s">
        <v>41</v>
      </c>
      <c r="AO1942" t="s">
        <v>359</v>
      </c>
      <c r="AP1942" t="s">
        <v>15</v>
      </c>
      <c r="AQ1942" t="s">
        <v>656</v>
      </c>
      <c r="AR1942">
        <v>143585</v>
      </c>
      <c r="AS1942" t="s">
        <v>4071</v>
      </c>
    </row>
    <row r="1943" spans="1:45" x14ac:dyDescent="0.25">
      <c r="A1943" t="s">
        <v>631</v>
      </c>
      <c r="B1943" t="s">
        <v>1</v>
      </c>
      <c r="C1943" s="1">
        <v>42924</v>
      </c>
      <c r="D1943" t="s">
        <v>2</v>
      </c>
      <c r="E1943">
        <v>36</v>
      </c>
      <c r="F1943">
        <v>1</v>
      </c>
      <c r="G1943">
        <v>1</v>
      </c>
      <c r="H1943">
        <v>0</v>
      </c>
      <c r="I1943">
        <v>0</v>
      </c>
      <c r="J1943">
        <v>1</v>
      </c>
      <c r="K1943">
        <v>1</v>
      </c>
      <c r="L1943">
        <v>0</v>
      </c>
      <c r="M1943">
        <v>0</v>
      </c>
      <c r="N1943">
        <v>2</v>
      </c>
      <c r="O1943">
        <v>2</v>
      </c>
      <c r="P1943">
        <v>4</v>
      </c>
      <c r="Q1943" t="s">
        <v>125</v>
      </c>
      <c r="R1943" t="s">
        <v>7</v>
      </c>
      <c r="S1943" t="s">
        <v>105</v>
      </c>
      <c r="T1943" t="s">
        <v>125</v>
      </c>
      <c r="U1943" t="s">
        <v>408</v>
      </c>
      <c r="V1943">
        <v>0</v>
      </c>
      <c r="W1943">
        <v>0</v>
      </c>
      <c r="X1943" t="s">
        <v>21</v>
      </c>
      <c r="Y1943">
        <v>0</v>
      </c>
      <c r="Z1943">
        <v>0</v>
      </c>
      <c r="AA1943">
        <v>0</v>
      </c>
      <c r="AB1943" t="s">
        <v>7</v>
      </c>
      <c r="AC1943" t="s">
        <v>44</v>
      </c>
      <c r="AD1943" t="s">
        <v>129</v>
      </c>
      <c r="AE1943" t="s">
        <v>634</v>
      </c>
      <c r="AF1943">
        <v>0</v>
      </c>
      <c r="AG1943">
        <v>0</v>
      </c>
      <c r="AH1943" t="s">
        <v>21</v>
      </c>
      <c r="AI1943">
        <v>0</v>
      </c>
      <c r="AJ1943">
        <v>0</v>
      </c>
      <c r="AK1943">
        <v>0</v>
      </c>
      <c r="AL1943" t="s">
        <v>427</v>
      </c>
      <c r="AM1943" t="s">
        <v>22</v>
      </c>
      <c r="AN1943" t="s">
        <v>13</v>
      </c>
      <c r="AO1943" t="s">
        <v>359</v>
      </c>
      <c r="AP1943" t="s">
        <v>15</v>
      </c>
      <c r="AQ1943" t="s">
        <v>656</v>
      </c>
      <c r="AR1943">
        <v>143586</v>
      </c>
      <c r="AS1943" t="s">
        <v>4072</v>
      </c>
    </row>
    <row r="1944" spans="1:45" x14ac:dyDescent="0.25">
      <c r="A1944" t="s">
        <v>631</v>
      </c>
      <c r="B1944" t="s">
        <v>1</v>
      </c>
      <c r="C1944" s="1">
        <v>42924</v>
      </c>
      <c r="D1944" t="s">
        <v>2</v>
      </c>
      <c r="E1944">
        <v>27</v>
      </c>
      <c r="F1944">
        <v>2</v>
      </c>
      <c r="G1944">
        <v>1</v>
      </c>
      <c r="H1944">
        <v>3</v>
      </c>
      <c r="I1944">
        <v>0</v>
      </c>
      <c r="J1944">
        <v>1</v>
      </c>
      <c r="K1944">
        <v>1</v>
      </c>
      <c r="L1944">
        <v>0</v>
      </c>
      <c r="M1944">
        <v>0</v>
      </c>
      <c r="N1944">
        <v>6</v>
      </c>
      <c r="O1944">
        <v>2</v>
      </c>
      <c r="P1944">
        <v>8</v>
      </c>
      <c r="Q1944" t="s">
        <v>462</v>
      </c>
      <c r="R1944" t="s">
        <v>7</v>
      </c>
      <c r="S1944" t="s">
        <v>105</v>
      </c>
      <c r="T1944" t="s">
        <v>462</v>
      </c>
      <c r="U1944" t="s">
        <v>874</v>
      </c>
      <c r="V1944">
        <v>0</v>
      </c>
      <c r="W1944">
        <v>0</v>
      </c>
      <c r="X1944" t="s">
        <v>21</v>
      </c>
      <c r="Y1944">
        <v>0</v>
      </c>
      <c r="Z1944">
        <v>0</v>
      </c>
      <c r="AA1944">
        <v>0</v>
      </c>
      <c r="AB1944" t="s">
        <v>7</v>
      </c>
      <c r="AC1944" t="s">
        <v>44</v>
      </c>
      <c r="AD1944" t="s">
        <v>129</v>
      </c>
      <c r="AE1944" t="s">
        <v>824</v>
      </c>
      <c r="AF1944">
        <v>0</v>
      </c>
      <c r="AG1944">
        <v>0</v>
      </c>
      <c r="AH1944" t="s">
        <v>21</v>
      </c>
      <c r="AI1944">
        <v>0</v>
      </c>
      <c r="AJ1944">
        <v>0</v>
      </c>
      <c r="AK1944">
        <v>0</v>
      </c>
      <c r="AL1944" t="s">
        <v>11</v>
      </c>
      <c r="AM1944" t="s">
        <v>26</v>
      </c>
      <c r="AN1944" t="s">
        <v>13</v>
      </c>
      <c r="AO1944" t="s">
        <v>359</v>
      </c>
      <c r="AP1944" t="s">
        <v>28</v>
      </c>
      <c r="AQ1944" t="s">
        <v>193</v>
      </c>
      <c r="AR1944">
        <v>143587</v>
      </c>
      <c r="AS1944" t="s">
        <v>4073</v>
      </c>
    </row>
    <row r="1945" spans="1:45" x14ac:dyDescent="0.25">
      <c r="A1945" t="s">
        <v>631</v>
      </c>
      <c r="B1945" t="s">
        <v>1</v>
      </c>
      <c r="C1945" s="1">
        <v>42924</v>
      </c>
      <c r="D1945" t="s">
        <v>35</v>
      </c>
      <c r="E1945">
        <v>43</v>
      </c>
      <c r="F1945">
        <v>1</v>
      </c>
      <c r="G1945">
        <v>4</v>
      </c>
      <c r="H1945">
        <v>3</v>
      </c>
      <c r="I1945">
        <v>1</v>
      </c>
      <c r="J1945">
        <v>1</v>
      </c>
      <c r="K1945">
        <v>1</v>
      </c>
      <c r="L1945">
        <v>1</v>
      </c>
      <c r="M1945">
        <v>0</v>
      </c>
      <c r="N1945">
        <v>6</v>
      </c>
      <c r="O1945">
        <v>6</v>
      </c>
      <c r="P1945">
        <v>12</v>
      </c>
      <c r="Q1945" t="s">
        <v>462</v>
      </c>
      <c r="R1945" t="s">
        <v>7</v>
      </c>
      <c r="S1945" t="s">
        <v>105</v>
      </c>
      <c r="T1945" t="s">
        <v>462</v>
      </c>
      <c r="U1945" t="s">
        <v>874</v>
      </c>
      <c r="V1945">
        <v>0</v>
      </c>
      <c r="W1945">
        <v>0</v>
      </c>
      <c r="X1945" t="s">
        <v>21</v>
      </c>
      <c r="Y1945">
        <v>0</v>
      </c>
      <c r="Z1945">
        <v>0</v>
      </c>
      <c r="AA1945">
        <v>0</v>
      </c>
      <c r="AB1945" t="s">
        <v>7</v>
      </c>
      <c r="AC1945" t="s">
        <v>44</v>
      </c>
      <c r="AD1945" t="s">
        <v>129</v>
      </c>
      <c r="AE1945" t="s">
        <v>634</v>
      </c>
      <c r="AF1945">
        <v>0</v>
      </c>
      <c r="AG1945">
        <v>0</v>
      </c>
      <c r="AH1945" t="s">
        <v>21</v>
      </c>
      <c r="AI1945">
        <v>0</v>
      </c>
      <c r="AJ1945">
        <v>0</v>
      </c>
      <c r="AK1945">
        <v>0</v>
      </c>
      <c r="AL1945" t="s">
        <v>11</v>
      </c>
      <c r="AM1945" t="s">
        <v>26</v>
      </c>
      <c r="AN1945" t="s">
        <v>13</v>
      </c>
      <c r="AO1945" t="s">
        <v>359</v>
      </c>
      <c r="AP1945" t="s">
        <v>28</v>
      </c>
      <c r="AQ1945" t="s">
        <v>670</v>
      </c>
      <c r="AR1945">
        <v>143588</v>
      </c>
      <c r="AS1945" t="s">
        <v>4074</v>
      </c>
    </row>
    <row r="1946" spans="1:45" x14ac:dyDescent="0.25">
      <c r="A1946" t="s">
        <v>828</v>
      </c>
      <c r="B1946" t="s">
        <v>1134</v>
      </c>
      <c r="C1946" s="1">
        <v>42923</v>
      </c>
      <c r="D1946" t="s">
        <v>2</v>
      </c>
      <c r="E1946">
        <v>29</v>
      </c>
      <c r="F1946">
        <v>1</v>
      </c>
      <c r="G1946">
        <v>0</v>
      </c>
      <c r="H1946">
        <v>2</v>
      </c>
      <c r="I1946">
        <v>0</v>
      </c>
      <c r="J1946">
        <v>0</v>
      </c>
      <c r="K1946">
        <v>1</v>
      </c>
      <c r="L1946">
        <v>0</v>
      </c>
      <c r="M1946">
        <v>0</v>
      </c>
      <c r="N1946">
        <v>3</v>
      </c>
      <c r="O1946">
        <v>1</v>
      </c>
      <c r="P1946">
        <v>4</v>
      </c>
      <c r="Q1946" t="s">
        <v>125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 t="s">
        <v>7</v>
      </c>
      <c r="AC1946" t="s">
        <v>105</v>
      </c>
      <c r="AD1946" t="s">
        <v>125</v>
      </c>
      <c r="AE1946" t="s">
        <v>392</v>
      </c>
      <c r="AF1946">
        <v>0</v>
      </c>
      <c r="AG1946" t="s">
        <v>392</v>
      </c>
      <c r="AH1946" t="s">
        <v>21</v>
      </c>
      <c r="AI1946">
        <v>0</v>
      </c>
      <c r="AJ1946">
        <v>0</v>
      </c>
      <c r="AK1946">
        <v>0</v>
      </c>
      <c r="AL1946" t="s">
        <v>11</v>
      </c>
      <c r="AM1946" t="s">
        <v>40</v>
      </c>
      <c r="AN1946" t="s">
        <v>13</v>
      </c>
      <c r="AO1946" t="s">
        <v>14</v>
      </c>
      <c r="AP1946" t="s">
        <v>50</v>
      </c>
      <c r="AQ1946" t="s">
        <v>47</v>
      </c>
      <c r="AR1946">
        <v>144748</v>
      </c>
      <c r="AS1946" t="s">
        <v>4075</v>
      </c>
    </row>
    <row r="1947" spans="1:45" x14ac:dyDescent="0.25">
      <c r="A1947" t="s">
        <v>828</v>
      </c>
      <c r="B1947" t="s">
        <v>1134</v>
      </c>
      <c r="C1947" s="1">
        <v>42924</v>
      </c>
      <c r="D1947" t="s">
        <v>2</v>
      </c>
      <c r="E1947">
        <v>25</v>
      </c>
      <c r="F1947">
        <v>0</v>
      </c>
      <c r="G1947">
        <v>0</v>
      </c>
      <c r="H1947">
        <v>1</v>
      </c>
      <c r="I1947">
        <v>1</v>
      </c>
      <c r="J1947">
        <v>2</v>
      </c>
      <c r="K1947">
        <v>2</v>
      </c>
      <c r="L1947">
        <v>0</v>
      </c>
      <c r="M1947">
        <v>0</v>
      </c>
      <c r="N1947">
        <v>3</v>
      </c>
      <c r="O1947">
        <v>3</v>
      </c>
      <c r="P1947">
        <v>6</v>
      </c>
      <c r="Q1947" t="s">
        <v>3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 t="s">
        <v>7</v>
      </c>
      <c r="AC1947" t="s">
        <v>105</v>
      </c>
      <c r="AD1947" t="s">
        <v>3</v>
      </c>
      <c r="AE1947" t="s">
        <v>3</v>
      </c>
      <c r="AF1947">
        <v>0</v>
      </c>
      <c r="AG1947" t="s">
        <v>4076</v>
      </c>
      <c r="AH1947" t="s">
        <v>21</v>
      </c>
      <c r="AI1947">
        <v>0</v>
      </c>
      <c r="AJ1947">
        <v>0</v>
      </c>
      <c r="AK1947">
        <v>0</v>
      </c>
      <c r="AL1947" t="s">
        <v>427</v>
      </c>
      <c r="AM1947" t="s">
        <v>40</v>
      </c>
      <c r="AN1947" t="s">
        <v>41</v>
      </c>
      <c r="AO1947" t="s">
        <v>830</v>
      </c>
      <c r="AP1947">
        <v>0</v>
      </c>
      <c r="AQ1947" t="s">
        <v>91</v>
      </c>
      <c r="AR1947">
        <v>144749</v>
      </c>
      <c r="AS1947" t="s">
        <v>4077</v>
      </c>
    </row>
    <row r="1948" spans="1:45" x14ac:dyDescent="0.25">
      <c r="A1948" t="s">
        <v>828</v>
      </c>
      <c r="B1948" t="s">
        <v>1134</v>
      </c>
      <c r="C1948" s="1">
        <v>42924</v>
      </c>
      <c r="D1948" t="s">
        <v>2</v>
      </c>
      <c r="E1948">
        <v>35</v>
      </c>
      <c r="F1948">
        <v>1</v>
      </c>
      <c r="G1948">
        <v>0</v>
      </c>
      <c r="H1948">
        <v>1</v>
      </c>
      <c r="I1948">
        <v>2</v>
      </c>
      <c r="J1948">
        <v>2</v>
      </c>
      <c r="K1948">
        <v>0</v>
      </c>
      <c r="L1948">
        <v>0</v>
      </c>
      <c r="M1948">
        <v>1</v>
      </c>
      <c r="N1948">
        <v>4</v>
      </c>
      <c r="O1948">
        <v>3</v>
      </c>
      <c r="P1948">
        <v>7</v>
      </c>
      <c r="Q1948" t="s">
        <v>125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 t="s">
        <v>7</v>
      </c>
      <c r="AC1948" t="s">
        <v>105</v>
      </c>
      <c r="AD1948" t="s">
        <v>125</v>
      </c>
      <c r="AE1948" t="s">
        <v>838</v>
      </c>
      <c r="AF1948">
        <v>0</v>
      </c>
      <c r="AG1948" t="s">
        <v>838</v>
      </c>
      <c r="AH1948" t="s">
        <v>21</v>
      </c>
      <c r="AI1948">
        <v>0</v>
      </c>
      <c r="AJ1948">
        <v>0</v>
      </c>
      <c r="AK1948">
        <v>0</v>
      </c>
      <c r="AL1948" t="s">
        <v>154</v>
      </c>
      <c r="AM1948" t="s">
        <v>40</v>
      </c>
      <c r="AN1948" t="s">
        <v>13</v>
      </c>
      <c r="AO1948" t="s">
        <v>830</v>
      </c>
      <c r="AP1948">
        <v>0</v>
      </c>
      <c r="AQ1948" t="s">
        <v>29</v>
      </c>
      <c r="AR1948">
        <v>144755</v>
      </c>
      <c r="AS1948" t="s">
        <v>4078</v>
      </c>
    </row>
    <row r="1949" spans="1:45" x14ac:dyDescent="0.25">
      <c r="A1949" t="s">
        <v>1173</v>
      </c>
      <c r="B1949" t="s">
        <v>1133</v>
      </c>
      <c r="C1949" s="1">
        <v>42923</v>
      </c>
      <c r="D1949" t="s">
        <v>35</v>
      </c>
      <c r="E1949">
        <v>17</v>
      </c>
      <c r="F1949">
        <v>0</v>
      </c>
      <c r="G1949">
        <v>0</v>
      </c>
      <c r="H1949">
        <v>1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1</v>
      </c>
      <c r="O1949">
        <v>0</v>
      </c>
      <c r="P1949">
        <v>1</v>
      </c>
      <c r="Q1949" t="s">
        <v>1125</v>
      </c>
      <c r="R1949" t="s">
        <v>7</v>
      </c>
      <c r="S1949" t="s">
        <v>53</v>
      </c>
      <c r="T1949" t="s">
        <v>909</v>
      </c>
      <c r="U1949" t="s">
        <v>910</v>
      </c>
      <c r="V1949">
        <v>0</v>
      </c>
      <c r="W1949" t="s">
        <v>910</v>
      </c>
      <c r="X1949" t="s">
        <v>21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 t="s">
        <v>11</v>
      </c>
      <c r="AM1949" t="s">
        <v>12</v>
      </c>
      <c r="AN1949" t="s">
        <v>41</v>
      </c>
      <c r="AO1949" t="s">
        <v>830</v>
      </c>
      <c r="AP1949">
        <v>0</v>
      </c>
      <c r="AQ1949">
        <v>0</v>
      </c>
      <c r="AR1949">
        <v>144756</v>
      </c>
      <c r="AS1949" t="s">
        <v>4079</v>
      </c>
    </row>
    <row r="1950" spans="1:45" x14ac:dyDescent="0.25">
      <c r="A1950" t="s">
        <v>1173</v>
      </c>
      <c r="B1950" t="s">
        <v>1133</v>
      </c>
      <c r="C1950" s="1">
        <v>42923</v>
      </c>
      <c r="D1950" t="s">
        <v>2</v>
      </c>
      <c r="E1950">
        <v>22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1</v>
      </c>
      <c r="L1950">
        <v>0</v>
      </c>
      <c r="M1950">
        <v>0</v>
      </c>
      <c r="N1950">
        <v>0</v>
      </c>
      <c r="O1950">
        <v>1</v>
      </c>
      <c r="P1950">
        <v>1</v>
      </c>
      <c r="Q1950" t="s">
        <v>1125</v>
      </c>
      <c r="R1950" t="s">
        <v>632</v>
      </c>
      <c r="S1950" t="s">
        <v>636</v>
      </c>
      <c r="T1950" t="s">
        <v>2180</v>
      </c>
      <c r="U1950">
        <v>0</v>
      </c>
      <c r="V1950">
        <v>0</v>
      </c>
      <c r="W1950">
        <v>0</v>
      </c>
      <c r="X1950">
        <v>0</v>
      </c>
      <c r="Y1950">
        <v>0</v>
      </c>
      <c r="Z1950" t="s">
        <v>21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 t="s">
        <v>11</v>
      </c>
      <c r="AM1950" t="s">
        <v>12</v>
      </c>
      <c r="AN1950" t="s">
        <v>13</v>
      </c>
      <c r="AO1950" t="s">
        <v>14</v>
      </c>
      <c r="AP1950" t="s">
        <v>28</v>
      </c>
      <c r="AQ1950" t="s">
        <v>91</v>
      </c>
      <c r="AR1950">
        <v>144757</v>
      </c>
      <c r="AS1950" t="s">
        <v>4080</v>
      </c>
    </row>
    <row r="1951" spans="1:45" x14ac:dyDescent="0.25">
      <c r="A1951" t="s">
        <v>1173</v>
      </c>
      <c r="B1951" t="s">
        <v>1133</v>
      </c>
      <c r="C1951" s="1">
        <v>42923</v>
      </c>
      <c r="D1951" t="s">
        <v>35</v>
      </c>
      <c r="E1951">
        <v>58</v>
      </c>
      <c r="F1951">
        <v>0</v>
      </c>
      <c r="G1951">
        <v>0</v>
      </c>
      <c r="H1951">
        <v>0</v>
      </c>
      <c r="I1951">
        <v>0</v>
      </c>
      <c r="J1951">
        <v>1</v>
      </c>
      <c r="K1951">
        <v>0</v>
      </c>
      <c r="L1951">
        <v>1</v>
      </c>
      <c r="M1951">
        <v>0</v>
      </c>
      <c r="N1951">
        <v>2</v>
      </c>
      <c r="O1951">
        <v>0</v>
      </c>
      <c r="P1951">
        <v>2</v>
      </c>
      <c r="Q1951" t="s">
        <v>31</v>
      </c>
      <c r="R1951" t="s">
        <v>7</v>
      </c>
      <c r="S1951" t="s">
        <v>53</v>
      </c>
      <c r="T1951" t="s">
        <v>31</v>
      </c>
      <c r="U1951" t="s">
        <v>1773</v>
      </c>
      <c r="V1951">
        <v>0</v>
      </c>
      <c r="W1951" t="s">
        <v>3954</v>
      </c>
      <c r="X1951" t="s">
        <v>21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 t="s">
        <v>11</v>
      </c>
      <c r="AM1951" t="s">
        <v>26</v>
      </c>
      <c r="AN1951" t="s">
        <v>13</v>
      </c>
      <c r="AO1951" t="s">
        <v>830</v>
      </c>
      <c r="AP1951">
        <v>0</v>
      </c>
      <c r="AQ1951">
        <v>0</v>
      </c>
      <c r="AR1951">
        <v>144758</v>
      </c>
      <c r="AS1951" t="s">
        <v>4081</v>
      </c>
    </row>
    <row r="1952" spans="1:45" x14ac:dyDescent="0.25">
      <c r="A1952" t="s">
        <v>1173</v>
      </c>
      <c r="B1952" t="s">
        <v>1133</v>
      </c>
      <c r="C1952" s="1">
        <v>42923</v>
      </c>
      <c r="D1952" t="s">
        <v>2</v>
      </c>
      <c r="E1952">
        <v>24</v>
      </c>
      <c r="F1952">
        <v>1</v>
      </c>
      <c r="G1952">
        <v>0</v>
      </c>
      <c r="H1952">
        <v>0</v>
      </c>
      <c r="I1952">
        <v>0</v>
      </c>
      <c r="J1952">
        <v>0</v>
      </c>
      <c r="K1952">
        <v>1</v>
      </c>
      <c r="L1952">
        <v>0</v>
      </c>
      <c r="M1952">
        <v>0</v>
      </c>
      <c r="N1952">
        <v>1</v>
      </c>
      <c r="O1952">
        <v>1</v>
      </c>
      <c r="P1952">
        <v>2</v>
      </c>
      <c r="Q1952" t="s">
        <v>31</v>
      </c>
      <c r="R1952" t="s">
        <v>632</v>
      </c>
      <c r="S1952" t="s">
        <v>636</v>
      </c>
      <c r="T1952" t="s">
        <v>873</v>
      </c>
      <c r="U1952">
        <v>0</v>
      </c>
      <c r="V1952">
        <v>0</v>
      </c>
      <c r="W1952">
        <v>0</v>
      </c>
      <c r="X1952">
        <v>0</v>
      </c>
      <c r="Y1952">
        <v>0</v>
      </c>
      <c r="Z1952" t="s">
        <v>21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 t="s">
        <v>11</v>
      </c>
      <c r="AM1952" t="s">
        <v>12</v>
      </c>
      <c r="AN1952" t="s">
        <v>41</v>
      </c>
      <c r="AO1952" t="s">
        <v>14</v>
      </c>
      <c r="AP1952" t="s">
        <v>28</v>
      </c>
      <c r="AQ1952" t="s">
        <v>47</v>
      </c>
      <c r="AR1952">
        <v>144759</v>
      </c>
      <c r="AS1952" t="s">
        <v>4082</v>
      </c>
    </row>
    <row r="1953" spans="1:45" x14ac:dyDescent="0.25">
      <c r="A1953" t="s">
        <v>1173</v>
      </c>
      <c r="B1953" t="s">
        <v>1133</v>
      </c>
      <c r="C1953" s="1">
        <v>42923</v>
      </c>
      <c r="D1953" t="s">
        <v>2</v>
      </c>
      <c r="E1953">
        <v>23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1</v>
      </c>
      <c r="L1953">
        <v>0</v>
      </c>
      <c r="M1953">
        <v>0</v>
      </c>
      <c r="N1953">
        <v>0</v>
      </c>
      <c r="O1953">
        <v>1</v>
      </c>
      <c r="P1953">
        <v>1</v>
      </c>
      <c r="Q1953" t="s">
        <v>31</v>
      </c>
      <c r="R1953" t="s">
        <v>632</v>
      </c>
      <c r="S1953" t="s">
        <v>636</v>
      </c>
      <c r="T1953" t="s">
        <v>873</v>
      </c>
      <c r="U1953">
        <v>0</v>
      </c>
      <c r="V1953">
        <v>0</v>
      </c>
      <c r="W1953">
        <v>0</v>
      </c>
      <c r="X1953">
        <v>0</v>
      </c>
      <c r="Y1953">
        <v>0</v>
      </c>
      <c r="Z1953" t="s">
        <v>21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 t="s">
        <v>427</v>
      </c>
      <c r="AM1953" t="s">
        <v>12</v>
      </c>
      <c r="AN1953" t="s">
        <v>41</v>
      </c>
      <c r="AO1953" t="s">
        <v>14</v>
      </c>
      <c r="AP1953" t="s">
        <v>28</v>
      </c>
      <c r="AQ1953">
        <v>0</v>
      </c>
      <c r="AR1953">
        <v>144760</v>
      </c>
      <c r="AS1953" t="s">
        <v>4083</v>
      </c>
    </row>
    <row r="1954" spans="1:45" x14ac:dyDescent="0.25">
      <c r="A1954" t="s">
        <v>1173</v>
      </c>
      <c r="B1954" t="s">
        <v>1133</v>
      </c>
      <c r="C1954" s="1">
        <v>42923</v>
      </c>
      <c r="D1954" t="s">
        <v>2</v>
      </c>
      <c r="E1954">
        <v>28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1</v>
      </c>
      <c r="L1954">
        <v>0</v>
      </c>
      <c r="M1954">
        <v>0</v>
      </c>
      <c r="N1954">
        <v>0</v>
      </c>
      <c r="O1954">
        <v>1</v>
      </c>
      <c r="P1954">
        <v>1</v>
      </c>
      <c r="Q1954" t="s">
        <v>96</v>
      </c>
      <c r="R1954" t="s">
        <v>7</v>
      </c>
      <c r="S1954" t="s">
        <v>75</v>
      </c>
      <c r="T1954" t="s">
        <v>96</v>
      </c>
      <c r="U1954" t="s">
        <v>669</v>
      </c>
      <c r="V1954">
        <v>0</v>
      </c>
      <c r="W1954" t="s">
        <v>4084</v>
      </c>
      <c r="X1954" t="s">
        <v>21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 t="s">
        <v>427</v>
      </c>
      <c r="AM1954" t="s">
        <v>12</v>
      </c>
      <c r="AN1954" t="s">
        <v>41</v>
      </c>
      <c r="AO1954" t="s">
        <v>904</v>
      </c>
      <c r="AP1954" t="s">
        <v>905</v>
      </c>
      <c r="AQ1954">
        <v>0</v>
      </c>
      <c r="AR1954">
        <v>144761</v>
      </c>
      <c r="AS1954" t="s">
        <v>4085</v>
      </c>
    </row>
    <row r="1955" spans="1:45" x14ac:dyDescent="0.25">
      <c r="A1955" t="s">
        <v>1173</v>
      </c>
      <c r="B1955" t="s">
        <v>1133</v>
      </c>
      <c r="C1955" s="1">
        <v>42923</v>
      </c>
      <c r="D1955" t="s">
        <v>35</v>
      </c>
      <c r="E1955">
        <v>52</v>
      </c>
      <c r="F1955">
        <v>0</v>
      </c>
      <c r="G1955">
        <v>0</v>
      </c>
      <c r="H1955">
        <v>0</v>
      </c>
      <c r="I1955">
        <v>0</v>
      </c>
      <c r="J1955">
        <v>1</v>
      </c>
      <c r="K1955">
        <v>0</v>
      </c>
      <c r="L1955">
        <v>0</v>
      </c>
      <c r="M1955">
        <v>0</v>
      </c>
      <c r="N1955">
        <v>1</v>
      </c>
      <c r="O1955">
        <v>0</v>
      </c>
      <c r="P1955">
        <v>1</v>
      </c>
      <c r="Q1955" t="s">
        <v>1125</v>
      </c>
      <c r="R1955" t="s">
        <v>7</v>
      </c>
      <c r="S1955" t="s">
        <v>7</v>
      </c>
      <c r="T1955" t="s">
        <v>24</v>
      </c>
      <c r="U1955">
        <v>0</v>
      </c>
      <c r="V1955">
        <v>0</v>
      </c>
      <c r="W1955">
        <v>0</v>
      </c>
      <c r="X1955" t="s">
        <v>5</v>
      </c>
      <c r="Y1955" t="s">
        <v>153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 t="s">
        <v>11</v>
      </c>
      <c r="AM1955" t="s">
        <v>40</v>
      </c>
      <c r="AN1955" t="s">
        <v>13</v>
      </c>
      <c r="AO1955" t="s">
        <v>830</v>
      </c>
      <c r="AP1955">
        <v>0</v>
      </c>
      <c r="AQ1955">
        <v>0</v>
      </c>
      <c r="AR1955">
        <v>144762</v>
      </c>
      <c r="AS1955" t="s">
        <v>4086</v>
      </c>
    </row>
    <row r="1956" spans="1:45" x14ac:dyDescent="0.25">
      <c r="A1956" t="s">
        <v>1173</v>
      </c>
      <c r="B1956" t="s">
        <v>1133</v>
      </c>
      <c r="C1956" s="1">
        <v>42923</v>
      </c>
      <c r="D1956" t="s">
        <v>35</v>
      </c>
      <c r="E1956">
        <v>67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1</v>
      </c>
      <c r="M1956">
        <v>0</v>
      </c>
      <c r="N1956">
        <v>1</v>
      </c>
      <c r="O1956">
        <v>0</v>
      </c>
      <c r="P1956">
        <v>1</v>
      </c>
      <c r="Q1956" t="s">
        <v>909</v>
      </c>
      <c r="R1956" t="s">
        <v>7</v>
      </c>
      <c r="S1956" t="s">
        <v>53</v>
      </c>
      <c r="T1956" t="s">
        <v>909</v>
      </c>
      <c r="U1956" t="s">
        <v>910</v>
      </c>
      <c r="V1956">
        <v>0</v>
      </c>
      <c r="W1956" t="s">
        <v>4087</v>
      </c>
      <c r="X1956" t="s">
        <v>21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 t="s">
        <v>11</v>
      </c>
      <c r="AM1956" t="s">
        <v>12</v>
      </c>
      <c r="AN1956" t="s">
        <v>41</v>
      </c>
      <c r="AO1956" t="s">
        <v>830</v>
      </c>
      <c r="AP1956" t="s">
        <v>28</v>
      </c>
      <c r="AQ1956" t="s">
        <v>29</v>
      </c>
      <c r="AR1956">
        <v>144763</v>
      </c>
      <c r="AS1956" t="s">
        <v>4088</v>
      </c>
    </row>
    <row r="1957" spans="1:45" x14ac:dyDescent="0.25">
      <c r="A1957" t="s">
        <v>1173</v>
      </c>
      <c r="B1957" t="s">
        <v>1133</v>
      </c>
      <c r="C1957" s="1">
        <v>42923</v>
      </c>
      <c r="D1957" t="s">
        <v>2</v>
      </c>
      <c r="E1957">
        <v>52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2</v>
      </c>
      <c r="L1957">
        <v>0</v>
      </c>
      <c r="M1957">
        <v>0</v>
      </c>
      <c r="N1957">
        <v>0</v>
      </c>
      <c r="O1957">
        <v>2</v>
      </c>
      <c r="P1957">
        <v>2</v>
      </c>
      <c r="Q1957" t="s">
        <v>909</v>
      </c>
      <c r="R1957" t="s">
        <v>7</v>
      </c>
      <c r="S1957" t="s">
        <v>53</v>
      </c>
      <c r="T1957" t="s">
        <v>909</v>
      </c>
      <c r="U1957" t="s">
        <v>910</v>
      </c>
      <c r="V1957">
        <v>0</v>
      </c>
      <c r="W1957" t="s">
        <v>3891</v>
      </c>
      <c r="X1957" t="s">
        <v>21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 t="s">
        <v>11</v>
      </c>
      <c r="AM1957" t="s">
        <v>49</v>
      </c>
      <c r="AN1957" t="s">
        <v>13</v>
      </c>
      <c r="AO1957" t="s">
        <v>830</v>
      </c>
      <c r="AP1957">
        <v>0</v>
      </c>
      <c r="AQ1957" t="s">
        <v>57</v>
      </c>
      <c r="AR1957">
        <v>144764</v>
      </c>
      <c r="AS1957" t="s">
        <v>4089</v>
      </c>
    </row>
    <row r="1958" spans="1:45" x14ac:dyDescent="0.25">
      <c r="A1958" t="s">
        <v>1173</v>
      </c>
      <c r="B1958" t="s">
        <v>1133</v>
      </c>
      <c r="C1958" s="1">
        <v>42923</v>
      </c>
      <c r="D1958" t="s">
        <v>35</v>
      </c>
      <c r="E1958">
        <v>45</v>
      </c>
      <c r="F1958">
        <v>0</v>
      </c>
      <c r="G1958">
        <v>0</v>
      </c>
      <c r="H1958">
        <v>0</v>
      </c>
      <c r="I1958">
        <v>1</v>
      </c>
      <c r="J1958">
        <v>1</v>
      </c>
      <c r="K1958">
        <v>0</v>
      </c>
      <c r="L1958">
        <v>1</v>
      </c>
      <c r="M1958">
        <v>0</v>
      </c>
      <c r="N1958">
        <v>2</v>
      </c>
      <c r="O1958">
        <v>1</v>
      </c>
      <c r="P1958">
        <v>3</v>
      </c>
      <c r="Q1958" t="s">
        <v>31</v>
      </c>
      <c r="R1958" t="s">
        <v>7</v>
      </c>
      <c r="S1958" t="s">
        <v>53</v>
      </c>
      <c r="T1958" t="s">
        <v>31</v>
      </c>
      <c r="U1958" t="s">
        <v>1773</v>
      </c>
      <c r="V1958">
        <v>0</v>
      </c>
      <c r="W1958" t="s">
        <v>3954</v>
      </c>
      <c r="X1958" t="s">
        <v>21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 t="s">
        <v>11</v>
      </c>
      <c r="AM1958" t="s">
        <v>12</v>
      </c>
      <c r="AN1958" t="s">
        <v>13</v>
      </c>
      <c r="AO1958" t="s">
        <v>830</v>
      </c>
      <c r="AP1958">
        <v>0</v>
      </c>
      <c r="AQ1958">
        <v>0</v>
      </c>
      <c r="AR1958">
        <v>144765</v>
      </c>
      <c r="AS1958" t="s">
        <v>4090</v>
      </c>
    </row>
    <row r="1959" spans="1:45" x14ac:dyDescent="0.25">
      <c r="A1959" t="s">
        <v>1173</v>
      </c>
      <c r="B1959" t="s">
        <v>1133</v>
      </c>
      <c r="C1959" s="1">
        <v>42923</v>
      </c>
      <c r="D1959" t="s">
        <v>2</v>
      </c>
      <c r="E1959">
        <v>42</v>
      </c>
      <c r="F1959">
        <v>0</v>
      </c>
      <c r="G1959">
        <v>0</v>
      </c>
      <c r="H1959">
        <v>0</v>
      </c>
      <c r="I1959">
        <v>1</v>
      </c>
      <c r="J1959">
        <v>0</v>
      </c>
      <c r="K1959">
        <v>1</v>
      </c>
      <c r="L1959">
        <v>0</v>
      </c>
      <c r="M1959">
        <v>0</v>
      </c>
      <c r="N1959">
        <v>0</v>
      </c>
      <c r="O1959">
        <v>2</v>
      </c>
      <c r="P1959">
        <v>2</v>
      </c>
      <c r="Q1959" t="s">
        <v>909</v>
      </c>
      <c r="R1959" t="s">
        <v>7</v>
      </c>
      <c r="S1959" t="s">
        <v>53</v>
      </c>
      <c r="T1959" t="s">
        <v>909</v>
      </c>
      <c r="U1959" t="s">
        <v>910</v>
      </c>
      <c r="V1959">
        <v>0</v>
      </c>
      <c r="W1959" t="s">
        <v>4091</v>
      </c>
      <c r="X1959" t="s">
        <v>21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 t="s">
        <v>11</v>
      </c>
      <c r="AM1959" t="s">
        <v>22</v>
      </c>
      <c r="AN1959" t="s">
        <v>41</v>
      </c>
      <c r="AO1959" t="s">
        <v>830</v>
      </c>
      <c r="AP1959">
        <v>0</v>
      </c>
      <c r="AQ1959">
        <v>0</v>
      </c>
      <c r="AR1959">
        <v>144766</v>
      </c>
      <c r="AS1959" t="s">
        <v>4092</v>
      </c>
    </row>
    <row r="1960" spans="1:45" x14ac:dyDescent="0.25">
      <c r="A1960" t="s">
        <v>828</v>
      </c>
      <c r="B1960" t="s">
        <v>1134</v>
      </c>
      <c r="C1960" s="1">
        <v>42925</v>
      </c>
      <c r="D1960" t="s">
        <v>35</v>
      </c>
      <c r="E1960">
        <v>20</v>
      </c>
      <c r="F1960">
        <v>1</v>
      </c>
      <c r="G1960">
        <v>0</v>
      </c>
      <c r="H1960">
        <v>0</v>
      </c>
      <c r="I1960">
        <v>0</v>
      </c>
      <c r="J1960">
        <v>0</v>
      </c>
      <c r="K1960">
        <v>1</v>
      </c>
      <c r="L1960">
        <v>0</v>
      </c>
      <c r="M1960">
        <v>0</v>
      </c>
      <c r="N1960">
        <v>1</v>
      </c>
      <c r="O1960">
        <v>1</v>
      </c>
      <c r="P1960">
        <v>2</v>
      </c>
      <c r="Q1960" t="s">
        <v>3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 t="s">
        <v>7</v>
      </c>
      <c r="AC1960" t="s">
        <v>105</v>
      </c>
      <c r="AD1960" t="s">
        <v>3</v>
      </c>
      <c r="AE1960" t="s">
        <v>3</v>
      </c>
      <c r="AF1960">
        <v>0</v>
      </c>
      <c r="AG1960" t="s">
        <v>4076</v>
      </c>
      <c r="AH1960" t="s">
        <v>21</v>
      </c>
      <c r="AI1960">
        <v>0</v>
      </c>
      <c r="AJ1960">
        <v>0</v>
      </c>
      <c r="AK1960">
        <v>0</v>
      </c>
      <c r="AL1960" t="s">
        <v>154</v>
      </c>
      <c r="AM1960" t="s">
        <v>40</v>
      </c>
      <c r="AN1960" t="s">
        <v>41</v>
      </c>
      <c r="AO1960" t="s">
        <v>830</v>
      </c>
      <c r="AP1960">
        <v>0</v>
      </c>
      <c r="AQ1960" t="s">
        <v>47</v>
      </c>
      <c r="AR1960">
        <v>144767</v>
      </c>
      <c r="AS1960" t="s">
        <v>4093</v>
      </c>
    </row>
    <row r="1961" spans="1:45" x14ac:dyDescent="0.25">
      <c r="A1961" t="s">
        <v>828</v>
      </c>
      <c r="B1961" t="s">
        <v>1134</v>
      </c>
      <c r="C1961" s="1">
        <v>42925</v>
      </c>
      <c r="D1961" t="s">
        <v>2</v>
      </c>
      <c r="E1961">
        <v>18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3</v>
      </c>
      <c r="L1961">
        <v>0</v>
      </c>
      <c r="M1961">
        <v>0</v>
      </c>
      <c r="N1961">
        <v>0</v>
      </c>
      <c r="O1961">
        <v>3</v>
      </c>
      <c r="P1961">
        <v>3</v>
      </c>
      <c r="Q1961" t="s">
        <v>3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 t="s">
        <v>7</v>
      </c>
      <c r="AC1961" t="s">
        <v>105</v>
      </c>
      <c r="AD1961" t="s">
        <v>3</v>
      </c>
      <c r="AE1961" t="s">
        <v>1664</v>
      </c>
      <c r="AF1961">
        <v>0</v>
      </c>
      <c r="AG1961" t="s">
        <v>1664</v>
      </c>
      <c r="AH1961" t="s">
        <v>21</v>
      </c>
      <c r="AI1961">
        <v>0</v>
      </c>
      <c r="AJ1961">
        <v>0</v>
      </c>
      <c r="AK1961">
        <v>0</v>
      </c>
      <c r="AL1961" t="s">
        <v>154</v>
      </c>
      <c r="AM1961" t="s">
        <v>40</v>
      </c>
      <c r="AN1961" t="s">
        <v>13</v>
      </c>
      <c r="AO1961" t="s">
        <v>14</v>
      </c>
      <c r="AP1961" t="s">
        <v>50</v>
      </c>
      <c r="AQ1961">
        <v>0</v>
      </c>
      <c r="AR1961">
        <v>144768</v>
      </c>
      <c r="AS1961" t="s">
        <v>4094</v>
      </c>
    </row>
    <row r="1962" spans="1:45" x14ac:dyDescent="0.25">
      <c r="A1962" t="s">
        <v>828</v>
      </c>
      <c r="B1962" t="s">
        <v>1134</v>
      </c>
      <c r="C1962" s="1">
        <v>42925</v>
      </c>
      <c r="D1962" t="s">
        <v>2</v>
      </c>
      <c r="E1962">
        <v>24</v>
      </c>
      <c r="F1962">
        <v>0</v>
      </c>
      <c r="G1962">
        <v>1</v>
      </c>
      <c r="H1962">
        <v>0</v>
      </c>
      <c r="I1962">
        <v>1</v>
      </c>
      <c r="J1962">
        <v>0</v>
      </c>
      <c r="K1962">
        <v>1</v>
      </c>
      <c r="L1962">
        <v>0</v>
      </c>
      <c r="M1962">
        <v>0</v>
      </c>
      <c r="N1962">
        <v>0</v>
      </c>
      <c r="O1962">
        <v>3</v>
      </c>
      <c r="P1962">
        <v>3</v>
      </c>
      <c r="Q1962" t="s">
        <v>3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 t="s">
        <v>7</v>
      </c>
      <c r="AC1962" t="s">
        <v>105</v>
      </c>
      <c r="AD1962" t="s">
        <v>3</v>
      </c>
      <c r="AE1962" t="s">
        <v>1664</v>
      </c>
      <c r="AF1962">
        <v>0</v>
      </c>
      <c r="AG1962" t="s">
        <v>1664</v>
      </c>
      <c r="AH1962" t="s">
        <v>21</v>
      </c>
      <c r="AI1962">
        <v>0</v>
      </c>
      <c r="AJ1962">
        <v>0</v>
      </c>
      <c r="AK1962">
        <v>0</v>
      </c>
      <c r="AL1962" t="s">
        <v>11</v>
      </c>
      <c r="AM1962" t="s">
        <v>40</v>
      </c>
      <c r="AN1962" t="s">
        <v>13</v>
      </c>
      <c r="AO1962" t="s">
        <v>830</v>
      </c>
      <c r="AP1962">
        <v>0</v>
      </c>
      <c r="AQ1962" t="s">
        <v>47</v>
      </c>
      <c r="AR1962">
        <v>144769</v>
      </c>
      <c r="AS1962" t="s">
        <v>4095</v>
      </c>
    </row>
    <row r="1963" spans="1:45" x14ac:dyDescent="0.25">
      <c r="A1963" t="s">
        <v>1173</v>
      </c>
      <c r="B1963" t="s">
        <v>1133</v>
      </c>
      <c r="C1963" s="1">
        <v>42923</v>
      </c>
      <c r="D1963" t="s">
        <v>2</v>
      </c>
      <c r="E1963">
        <v>57</v>
      </c>
      <c r="F1963">
        <v>1</v>
      </c>
      <c r="G1963">
        <v>1</v>
      </c>
      <c r="H1963">
        <v>3</v>
      </c>
      <c r="I1963">
        <v>1</v>
      </c>
      <c r="J1963">
        <v>0</v>
      </c>
      <c r="K1963">
        <v>1</v>
      </c>
      <c r="L1963">
        <v>0</v>
      </c>
      <c r="M1963">
        <v>0</v>
      </c>
      <c r="N1963">
        <v>4</v>
      </c>
      <c r="O1963">
        <v>3</v>
      </c>
      <c r="P1963">
        <v>7</v>
      </c>
      <c r="Q1963" t="s">
        <v>909</v>
      </c>
      <c r="R1963" t="s">
        <v>7</v>
      </c>
      <c r="S1963" t="s">
        <v>53</v>
      </c>
      <c r="T1963" t="s">
        <v>909</v>
      </c>
      <c r="U1963" t="s">
        <v>910</v>
      </c>
      <c r="V1963">
        <v>0</v>
      </c>
      <c r="W1963" t="s">
        <v>4096</v>
      </c>
      <c r="X1963" t="s">
        <v>21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 t="s">
        <v>11</v>
      </c>
      <c r="AM1963" t="s">
        <v>26</v>
      </c>
      <c r="AN1963" t="s">
        <v>41</v>
      </c>
      <c r="AO1963" t="s">
        <v>830</v>
      </c>
      <c r="AP1963">
        <v>0</v>
      </c>
      <c r="AQ1963" t="s">
        <v>47</v>
      </c>
      <c r="AR1963">
        <v>144778</v>
      </c>
      <c r="AS1963" t="s">
        <v>4097</v>
      </c>
    </row>
    <row r="1964" spans="1:45" x14ac:dyDescent="0.25">
      <c r="A1964" t="s">
        <v>1173</v>
      </c>
      <c r="B1964" t="s">
        <v>1133</v>
      </c>
      <c r="C1964" s="1">
        <v>42923</v>
      </c>
      <c r="D1964" t="s">
        <v>35</v>
      </c>
      <c r="E1964">
        <v>64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1</v>
      </c>
      <c r="M1964">
        <v>0</v>
      </c>
      <c r="N1964">
        <v>1</v>
      </c>
      <c r="O1964">
        <v>0</v>
      </c>
      <c r="P1964">
        <v>1</v>
      </c>
      <c r="Q1964" t="s">
        <v>909</v>
      </c>
      <c r="R1964" t="s">
        <v>7</v>
      </c>
      <c r="S1964" t="s">
        <v>53</v>
      </c>
      <c r="T1964" t="s">
        <v>909</v>
      </c>
      <c r="U1964" t="s">
        <v>910</v>
      </c>
      <c r="V1964">
        <v>0</v>
      </c>
      <c r="W1964" t="s">
        <v>4087</v>
      </c>
      <c r="X1964" t="s">
        <v>21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 t="s">
        <v>154</v>
      </c>
      <c r="AM1964" t="s">
        <v>49</v>
      </c>
      <c r="AN1964" t="s">
        <v>41</v>
      </c>
      <c r="AO1964" t="s">
        <v>830</v>
      </c>
      <c r="AP1964">
        <v>0</v>
      </c>
      <c r="AQ1964" t="s">
        <v>57</v>
      </c>
      <c r="AR1964">
        <v>144777</v>
      </c>
      <c r="AS1964" t="s">
        <v>4098</v>
      </c>
    </row>
    <row r="1965" spans="1:45" x14ac:dyDescent="0.25">
      <c r="A1965" t="s">
        <v>1173</v>
      </c>
      <c r="B1965" t="s">
        <v>1133</v>
      </c>
      <c r="C1965" s="1">
        <v>42923</v>
      </c>
      <c r="D1965" t="s">
        <v>2</v>
      </c>
      <c r="E1965">
        <v>36</v>
      </c>
      <c r="F1965">
        <v>0</v>
      </c>
      <c r="G1965">
        <v>0</v>
      </c>
      <c r="H1965">
        <v>1</v>
      </c>
      <c r="I1965">
        <v>0</v>
      </c>
      <c r="J1965">
        <v>0</v>
      </c>
      <c r="K1965">
        <v>1</v>
      </c>
      <c r="L1965">
        <v>0</v>
      </c>
      <c r="M1965">
        <v>0</v>
      </c>
      <c r="N1965">
        <v>1</v>
      </c>
      <c r="O1965">
        <v>1</v>
      </c>
      <c r="P1965">
        <v>2</v>
      </c>
      <c r="Q1965" t="s">
        <v>1125</v>
      </c>
      <c r="R1965" t="s">
        <v>7</v>
      </c>
      <c r="S1965" t="s">
        <v>7</v>
      </c>
      <c r="T1965" t="s">
        <v>24</v>
      </c>
      <c r="U1965">
        <v>0</v>
      </c>
      <c r="V1965">
        <v>0</v>
      </c>
      <c r="W1965">
        <v>0</v>
      </c>
      <c r="X1965" t="s">
        <v>5</v>
      </c>
      <c r="Y1965" t="s">
        <v>153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 t="s">
        <v>427</v>
      </c>
      <c r="AM1965" t="s">
        <v>22</v>
      </c>
      <c r="AN1965" t="s">
        <v>41</v>
      </c>
      <c r="AO1965" t="s">
        <v>830</v>
      </c>
      <c r="AP1965">
        <v>0</v>
      </c>
      <c r="AQ1965" t="s">
        <v>656</v>
      </c>
      <c r="AR1965">
        <v>144779</v>
      </c>
      <c r="AS1965" t="s">
        <v>4099</v>
      </c>
    </row>
    <row r="1966" spans="1:45" x14ac:dyDescent="0.25">
      <c r="A1966" t="s">
        <v>1173</v>
      </c>
      <c r="B1966" t="s">
        <v>1133</v>
      </c>
      <c r="C1966" s="1">
        <v>42923</v>
      </c>
      <c r="D1966" t="s">
        <v>2</v>
      </c>
      <c r="E1966">
        <v>13</v>
      </c>
      <c r="F1966">
        <v>0</v>
      </c>
      <c r="G1966">
        <v>0</v>
      </c>
      <c r="H1966">
        <v>2</v>
      </c>
      <c r="I1966">
        <v>1</v>
      </c>
      <c r="J1966">
        <v>0</v>
      </c>
      <c r="K1966">
        <v>0</v>
      </c>
      <c r="L1966">
        <v>0</v>
      </c>
      <c r="M1966">
        <v>0</v>
      </c>
      <c r="N1966">
        <v>2</v>
      </c>
      <c r="O1966">
        <v>1</v>
      </c>
      <c r="P1966">
        <v>3</v>
      </c>
      <c r="Q1966" t="s">
        <v>909</v>
      </c>
      <c r="R1966" t="s">
        <v>7</v>
      </c>
      <c r="S1966" t="s">
        <v>53</v>
      </c>
      <c r="T1966" t="s">
        <v>909</v>
      </c>
      <c r="U1966" t="s">
        <v>1762</v>
      </c>
      <c r="V1966">
        <v>0</v>
      </c>
      <c r="W1966" t="s">
        <v>4100</v>
      </c>
      <c r="X1966" t="s">
        <v>21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 t="s">
        <v>11</v>
      </c>
      <c r="AM1966" t="s">
        <v>49</v>
      </c>
      <c r="AN1966" t="s">
        <v>41</v>
      </c>
      <c r="AO1966" t="s">
        <v>830</v>
      </c>
      <c r="AP1966">
        <v>0</v>
      </c>
      <c r="AQ1966" t="s">
        <v>227</v>
      </c>
      <c r="AR1966">
        <v>144780</v>
      </c>
      <c r="AS1966" t="s">
        <v>4101</v>
      </c>
    </row>
    <row r="1967" spans="1:45" x14ac:dyDescent="0.25">
      <c r="A1967" t="s">
        <v>1173</v>
      </c>
      <c r="B1967" t="s">
        <v>1134</v>
      </c>
      <c r="C1967" s="1">
        <v>42923</v>
      </c>
      <c r="D1967" t="s">
        <v>2</v>
      </c>
      <c r="E1967">
        <v>28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1</v>
      </c>
      <c r="L1967">
        <v>0</v>
      </c>
      <c r="M1967">
        <v>0</v>
      </c>
      <c r="N1967">
        <v>0</v>
      </c>
      <c r="O1967">
        <v>1</v>
      </c>
      <c r="P1967">
        <v>1</v>
      </c>
      <c r="Q1967" t="s">
        <v>31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 t="s">
        <v>632</v>
      </c>
      <c r="AC1967" t="s">
        <v>2005</v>
      </c>
      <c r="AD1967" t="s">
        <v>2198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 t="s">
        <v>21</v>
      </c>
      <c r="AK1967">
        <v>0</v>
      </c>
      <c r="AL1967" t="s">
        <v>11</v>
      </c>
      <c r="AM1967" t="s">
        <v>22</v>
      </c>
      <c r="AN1967" t="s">
        <v>13</v>
      </c>
      <c r="AO1967" t="s">
        <v>14</v>
      </c>
      <c r="AP1967" t="s">
        <v>28</v>
      </c>
      <c r="AQ1967">
        <v>0</v>
      </c>
      <c r="AR1967">
        <v>144781</v>
      </c>
      <c r="AS1967" t="s">
        <v>4102</v>
      </c>
    </row>
    <row r="1968" spans="1:45" x14ac:dyDescent="0.25">
      <c r="A1968" t="s">
        <v>1173</v>
      </c>
      <c r="B1968" t="s">
        <v>1134</v>
      </c>
      <c r="C1968" s="1">
        <v>42924</v>
      </c>
      <c r="D1968" t="s">
        <v>2</v>
      </c>
      <c r="E1968">
        <v>33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1</v>
      </c>
      <c r="L1968">
        <v>0</v>
      </c>
      <c r="M1968">
        <v>0</v>
      </c>
      <c r="N1968">
        <v>0</v>
      </c>
      <c r="O1968">
        <v>1</v>
      </c>
      <c r="P1968">
        <v>1</v>
      </c>
      <c r="Q1968" t="s">
        <v>31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 t="s">
        <v>632</v>
      </c>
      <c r="AC1968" t="s">
        <v>2005</v>
      </c>
      <c r="AD1968" t="s">
        <v>2198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 t="s">
        <v>21</v>
      </c>
      <c r="AK1968">
        <v>0</v>
      </c>
      <c r="AL1968" t="s">
        <v>11</v>
      </c>
      <c r="AM1968" t="s">
        <v>12</v>
      </c>
      <c r="AN1968" t="s">
        <v>13</v>
      </c>
      <c r="AO1968" t="s">
        <v>14</v>
      </c>
      <c r="AP1968" t="s">
        <v>28</v>
      </c>
      <c r="AQ1968">
        <v>0</v>
      </c>
      <c r="AR1968">
        <v>144782</v>
      </c>
      <c r="AS1968" t="s">
        <v>4103</v>
      </c>
    </row>
    <row r="1969" spans="1:45" x14ac:dyDescent="0.25">
      <c r="A1969" t="s">
        <v>1173</v>
      </c>
      <c r="B1969" t="s">
        <v>1134</v>
      </c>
      <c r="C1969" s="1">
        <v>42924</v>
      </c>
      <c r="D1969" t="s">
        <v>35</v>
      </c>
      <c r="E1969">
        <v>43</v>
      </c>
      <c r="F1969">
        <v>0</v>
      </c>
      <c r="G1969">
        <v>0</v>
      </c>
      <c r="H1969">
        <v>1</v>
      </c>
      <c r="I1969">
        <v>0</v>
      </c>
      <c r="J1969">
        <v>1</v>
      </c>
      <c r="K1969">
        <v>0</v>
      </c>
      <c r="L1969">
        <v>0</v>
      </c>
      <c r="M1969">
        <v>0</v>
      </c>
      <c r="N1969">
        <v>2</v>
      </c>
      <c r="O1969">
        <v>0</v>
      </c>
      <c r="P1969">
        <v>2</v>
      </c>
      <c r="Q1969" t="s">
        <v>1125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 t="s">
        <v>7</v>
      </c>
      <c r="AC1969" t="s">
        <v>53</v>
      </c>
      <c r="AD1969" t="s">
        <v>31</v>
      </c>
      <c r="AE1969" t="s">
        <v>1772</v>
      </c>
      <c r="AF1969">
        <v>0</v>
      </c>
      <c r="AG1969" t="s">
        <v>4104</v>
      </c>
      <c r="AH1969" t="s">
        <v>21</v>
      </c>
      <c r="AI1969">
        <v>0</v>
      </c>
      <c r="AJ1969">
        <v>0</v>
      </c>
      <c r="AK1969">
        <v>0</v>
      </c>
      <c r="AL1969" t="s">
        <v>427</v>
      </c>
      <c r="AM1969" t="s">
        <v>12</v>
      </c>
      <c r="AN1969" t="s">
        <v>41</v>
      </c>
      <c r="AO1969" t="s">
        <v>830</v>
      </c>
      <c r="AP1969">
        <v>0</v>
      </c>
      <c r="AQ1969">
        <v>0</v>
      </c>
      <c r="AR1969">
        <v>144783</v>
      </c>
      <c r="AS1969" t="s">
        <v>4105</v>
      </c>
    </row>
    <row r="1970" spans="1:45" x14ac:dyDescent="0.25">
      <c r="A1970" t="s">
        <v>1173</v>
      </c>
      <c r="B1970" t="s">
        <v>1133</v>
      </c>
      <c r="C1970" s="1">
        <v>42924</v>
      </c>
      <c r="D1970" t="s">
        <v>2</v>
      </c>
      <c r="E1970">
        <v>32</v>
      </c>
      <c r="F1970">
        <v>1</v>
      </c>
      <c r="G1970">
        <v>0</v>
      </c>
      <c r="H1970">
        <v>2</v>
      </c>
      <c r="I1970">
        <v>1</v>
      </c>
      <c r="J1970">
        <v>0</v>
      </c>
      <c r="K1970">
        <v>1</v>
      </c>
      <c r="L1970">
        <v>0</v>
      </c>
      <c r="M1970">
        <v>0</v>
      </c>
      <c r="N1970">
        <v>3</v>
      </c>
      <c r="O1970">
        <v>2</v>
      </c>
      <c r="P1970">
        <v>5</v>
      </c>
      <c r="Q1970" t="s">
        <v>31</v>
      </c>
      <c r="R1970" t="s">
        <v>7</v>
      </c>
      <c r="S1970" t="s">
        <v>53</v>
      </c>
      <c r="T1970" t="s">
        <v>661</v>
      </c>
      <c r="U1970" t="s">
        <v>661</v>
      </c>
      <c r="V1970">
        <v>0</v>
      </c>
      <c r="W1970">
        <v>0</v>
      </c>
      <c r="X1970" t="s">
        <v>21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 t="s">
        <v>11</v>
      </c>
      <c r="AM1970" t="s">
        <v>12</v>
      </c>
      <c r="AN1970" t="s">
        <v>13</v>
      </c>
      <c r="AO1970" t="s">
        <v>14</v>
      </c>
      <c r="AP1970" t="s">
        <v>28</v>
      </c>
      <c r="AQ1970" t="s">
        <v>47</v>
      </c>
      <c r="AR1970">
        <v>144784</v>
      </c>
      <c r="AS1970" t="s">
        <v>4106</v>
      </c>
    </row>
    <row r="1971" spans="1:45" x14ac:dyDescent="0.25">
      <c r="A1971" t="s">
        <v>661</v>
      </c>
      <c r="B1971" t="s">
        <v>1</v>
      </c>
      <c r="C1971" s="1">
        <v>42924</v>
      </c>
      <c r="D1971" t="s">
        <v>2</v>
      </c>
      <c r="E1971">
        <v>22</v>
      </c>
      <c r="F1971">
        <v>0</v>
      </c>
      <c r="G1971">
        <v>1</v>
      </c>
      <c r="H1971">
        <v>0</v>
      </c>
      <c r="I1971">
        <v>0</v>
      </c>
      <c r="J1971">
        <v>0</v>
      </c>
      <c r="K1971">
        <v>1</v>
      </c>
      <c r="L1971">
        <v>0</v>
      </c>
      <c r="M1971">
        <v>0</v>
      </c>
      <c r="N1971">
        <v>0</v>
      </c>
      <c r="O1971">
        <v>2</v>
      </c>
      <c r="P1971">
        <v>2</v>
      </c>
      <c r="Q1971" t="s">
        <v>31</v>
      </c>
      <c r="R1971" t="s">
        <v>7</v>
      </c>
      <c r="S1971" t="s">
        <v>7</v>
      </c>
      <c r="T1971" t="s">
        <v>31</v>
      </c>
      <c r="U1971">
        <v>0</v>
      </c>
      <c r="V1971">
        <v>0</v>
      </c>
      <c r="W1971">
        <v>0</v>
      </c>
      <c r="X1971" t="s">
        <v>5</v>
      </c>
      <c r="Y1971" t="s">
        <v>1173</v>
      </c>
      <c r="Z1971">
        <v>0</v>
      </c>
      <c r="AA1971">
        <v>0</v>
      </c>
      <c r="AB1971" t="s">
        <v>7</v>
      </c>
      <c r="AC1971" t="s">
        <v>53</v>
      </c>
      <c r="AD1971" t="s">
        <v>31</v>
      </c>
      <c r="AE1971" t="s">
        <v>1771</v>
      </c>
      <c r="AF1971">
        <v>0</v>
      </c>
      <c r="AG1971" t="s">
        <v>4107</v>
      </c>
      <c r="AH1971" t="s">
        <v>21</v>
      </c>
      <c r="AI1971">
        <v>0</v>
      </c>
      <c r="AJ1971">
        <v>0</v>
      </c>
      <c r="AK1971">
        <v>0</v>
      </c>
      <c r="AL1971" t="s">
        <v>154</v>
      </c>
      <c r="AM1971" t="s">
        <v>40</v>
      </c>
      <c r="AN1971" t="s">
        <v>41</v>
      </c>
      <c r="AO1971" t="s">
        <v>830</v>
      </c>
      <c r="AP1971" t="s">
        <v>28</v>
      </c>
      <c r="AQ1971" t="s">
        <v>47</v>
      </c>
      <c r="AR1971">
        <v>144785</v>
      </c>
      <c r="AS1971" t="s">
        <v>4108</v>
      </c>
    </row>
    <row r="1972" spans="1:45" x14ac:dyDescent="0.25">
      <c r="A1972" t="s">
        <v>1173</v>
      </c>
      <c r="B1972" t="s">
        <v>1133</v>
      </c>
      <c r="C1972" s="1">
        <v>42924</v>
      </c>
      <c r="D1972" t="s">
        <v>35</v>
      </c>
      <c r="E1972">
        <v>37</v>
      </c>
      <c r="F1972">
        <v>0</v>
      </c>
      <c r="G1972">
        <v>0</v>
      </c>
      <c r="H1972">
        <v>0</v>
      </c>
      <c r="I1972">
        <v>1</v>
      </c>
      <c r="J1972">
        <v>1</v>
      </c>
      <c r="K1972">
        <v>0</v>
      </c>
      <c r="L1972">
        <v>0</v>
      </c>
      <c r="M1972">
        <v>0</v>
      </c>
      <c r="N1972">
        <v>1</v>
      </c>
      <c r="O1972">
        <v>1</v>
      </c>
      <c r="P1972">
        <v>2</v>
      </c>
      <c r="Q1972" t="s">
        <v>1125</v>
      </c>
      <c r="R1972" t="s">
        <v>7</v>
      </c>
      <c r="S1972" t="s">
        <v>7</v>
      </c>
      <c r="T1972" t="s">
        <v>24</v>
      </c>
      <c r="U1972">
        <v>0</v>
      </c>
      <c r="V1972">
        <v>0</v>
      </c>
      <c r="W1972">
        <v>0</v>
      </c>
      <c r="X1972" t="s">
        <v>5</v>
      </c>
      <c r="Y1972" t="s">
        <v>153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 t="s">
        <v>11</v>
      </c>
      <c r="AM1972" t="s">
        <v>12</v>
      </c>
      <c r="AN1972" t="s">
        <v>41</v>
      </c>
      <c r="AO1972" t="s">
        <v>830</v>
      </c>
      <c r="AP1972">
        <v>0</v>
      </c>
      <c r="AQ1972">
        <v>0</v>
      </c>
      <c r="AR1972">
        <v>144786</v>
      </c>
      <c r="AS1972" t="s">
        <v>4109</v>
      </c>
    </row>
    <row r="1973" spans="1:45" x14ac:dyDescent="0.25">
      <c r="A1973" t="s">
        <v>1173</v>
      </c>
      <c r="B1973" t="s">
        <v>1133</v>
      </c>
      <c r="C1973" s="1">
        <v>42924</v>
      </c>
      <c r="D1973" t="s">
        <v>35</v>
      </c>
      <c r="E1973">
        <v>60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1</v>
      </c>
      <c r="M1973">
        <v>0</v>
      </c>
      <c r="N1973">
        <v>1</v>
      </c>
      <c r="O1973">
        <v>0</v>
      </c>
      <c r="P1973">
        <v>1</v>
      </c>
      <c r="Q1973" t="s">
        <v>31</v>
      </c>
      <c r="R1973" t="s">
        <v>7</v>
      </c>
      <c r="S1973" t="s">
        <v>53</v>
      </c>
      <c r="T1973" t="s">
        <v>31</v>
      </c>
      <c r="U1973" t="s">
        <v>1771</v>
      </c>
      <c r="V1973">
        <v>0</v>
      </c>
      <c r="W1973" t="s">
        <v>4107</v>
      </c>
      <c r="X1973" t="s">
        <v>21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 t="s">
        <v>11</v>
      </c>
      <c r="AM1973" t="s">
        <v>12</v>
      </c>
      <c r="AN1973" t="s">
        <v>41</v>
      </c>
      <c r="AO1973" t="s">
        <v>830</v>
      </c>
      <c r="AP1973">
        <v>0</v>
      </c>
      <c r="AQ1973">
        <v>0</v>
      </c>
      <c r="AR1973">
        <v>144787</v>
      </c>
      <c r="AS1973" t="s">
        <v>4110</v>
      </c>
    </row>
    <row r="1974" spans="1:45" x14ac:dyDescent="0.25">
      <c r="A1974" t="s">
        <v>1187</v>
      </c>
      <c r="B1974" t="s">
        <v>1</v>
      </c>
      <c r="C1974" s="1">
        <v>42924</v>
      </c>
      <c r="D1974" t="s">
        <v>35</v>
      </c>
      <c r="E1974">
        <v>60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1</v>
      </c>
      <c r="M1974">
        <v>0</v>
      </c>
      <c r="N1974">
        <v>1</v>
      </c>
      <c r="O1974">
        <v>0</v>
      </c>
      <c r="P1974">
        <v>1</v>
      </c>
      <c r="Q1974" t="s">
        <v>31</v>
      </c>
      <c r="R1974" t="s">
        <v>7</v>
      </c>
      <c r="S1974" t="s">
        <v>53</v>
      </c>
      <c r="T1974" t="s">
        <v>31</v>
      </c>
      <c r="U1974" t="s">
        <v>1773</v>
      </c>
      <c r="V1974">
        <v>0</v>
      </c>
      <c r="W1974">
        <v>0</v>
      </c>
      <c r="X1974" t="s">
        <v>21</v>
      </c>
      <c r="Y1974">
        <v>0</v>
      </c>
      <c r="Z1974">
        <v>0</v>
      </c>
      <c r="AA1974">
        <v>0</v>
      </c>
      <c r="AB1974" t="s">
        <v>7</v>
      </c>
      <c r="AC1974" t="s">
        <v>53</v>
      </c>
      <c r="AD1974" t="s">
        <v>31</v>
      </c>
      <c r="AE1974" t="s">
        <v>1773</v>
      </c>
      <c r="AF1974">
        <v>0</v>
      </c>
      <c r="AG1974">
        <v>0</v>
      </c>
      <c r="AH1974" t="s">
        <v>21</v>
      </c>
      <c r="AI1974">
        <v>0</v>
      </c>
      <c r="AJ1974">
        <v>0</v>
      </c>
      <c r="AK1974">
        <v>0</v>
      </c>
      <c r="AL1974" t="s">
        <v>154</v>
      </c>
      <c r="AM1974" t="s">
        <v>12</v>
      </c>
      <c r="AN1974" t="s">
        <v>41</v>
      </c>
      <c r="AO1974" t="s">
        <v>830</v>
      </c>
      <c r="AP1974">
        <v>0</v>
      </c>
      <c r="AQ1974">
        <v>0</v>
      </c>
      <c r="AR1974">
        <v>144788</v>
      </c>
      <c r="AS1974" t="s">
        <v>4111</v>
      </c>
    </row>
    <row r="1975" spans="1:45" x14ac:dyDescent="0.25">
      <c r="A1975" t="s">
        <v>1173</v>
      </c>
      <c r="B1975" t="s">
        <v>1133</v>
      </c>
      <c r="C1975" s="1">
        <v>42924</v>
      </c>
      <c r="D1975" t="s">
        <v>35</v>
      </c>
      <c r="E1975">
        <v>70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1</v>
      </c>
      <c r="M1975">
        <v>0</v>
      </c>
      <c r="N1975">
        <v>1</v>
      </c>
      <c r="O1975">
        <v>0</v>
      </c>
      <c r="P1975">
        <v>1</v>
      </c>
      <c r="Q1975" t="s">
        <v>31</v>
      </c>
      <c r="R1975" t="s">
        <v>7</v>
      </c>
      <c r="S1975" t="s">
        <v>53</v>
      </c>
      <c r="T1975" t="s">
        <v>31</v>
      </c>
      <c r="U1975" t="s">
        <v>1773</v>
      </c>
      <c r="V1975">
        <v>0</v>
      </c>
      <c r="W1975">
        <v>0</v>
      </c>
      <c r="X1975" t="s">
        <v>21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 t="s">
        <v>11</v>
      </c>
      <c r="AM1975" t="s">
        <v>12</v>
      </c>
      <c r="AN1975" t="s">
        <v>41</v>
      </c>
      <c r="AO1975" t="s">
        <v>830</v>
      </c>
      <c r="AP1975">
        <v>0</v>
      </c>
      <c r="AQ1975" t="s">
        <v>29</v>
      </c>
      <c r="AR1975">
        <v>144789</v>
      </c>
      <c r="AS1975" t="s">
        <v>4112</v>
      </c>
    </row>
    <row r="1976" spans="1:45" x14ac:dyDescent="0.25">
      <c r="A1976" t="s">
        <v>1187</v>
      </c>
      <c r="B1976" t="s">
        <v>1</v>
      </c>
      <c r="C1976" s="1">
        <v>42924</v>
      </c>
      <c r="D1976" t="s">
        <v>35</v>
      </c>
      <c r="E1976">
        <v>56</v>
      </c>
      <c r="F1976">
        <v>0</v>
      </c>
      <c r="G1976">
        <v>0</v>
      </c>
      <c r="H1976">
        <v>0</v>
      </c>
      <c r="I1976">
        <v>0</v>
      </c>
      <c r="J1976">
        <v>1</v>
      </c>
      <c r="K1976">
        <v>0</v>
      </c>
      <c r="L1976">
        <v>0</v>
      </c>
      <c r="M1976">
        <v>0</v>
      </c>
      <c r="N1976">
        <v>1</v>
      </c>
      <c r="O1976">
        <v>0</v>
      </c>
      <c r="P1976">
        <v>1</v>
      </c>
      <c r="Q1976" t="s">
        <v>31</v>
      </c>
      <c r="R1976" t="s">
        <v>7</v>
      </c>
      <c r="S1976" t="s">
        <v>53</v>
      </c>
      <c r="T1976" t="s">
        <v>31</v>
      </c>
      <c r="U1976" t="s">
        <v>1773</v>
      </c>
      <c r="V1976">
        <v>0</v>
      </c>
      <c r="W1976">
        <v>0</v>
      </c>
      <c r="X1976" t="s">
        <v>21</v>
      </c>
      <c r="Y1976">
        <v>0</v>
      </c>
      <c r="Z1976">
        <v>0</v>
      </c>
      <c r="AA1976">
        <v>0</v>
      </c>
      <c r="AB1976" t="s">
        <v>7</v>
      </c>
      <c r="AC1976" t="s">
        <v>53</v>
      </c>
      <c r="AD1976" t="s">
        <v>31</v>
      </c>
      <c r="AE1976" t="s">
        <v>1773</v>
      </c>
      <c r="AF1976">
        <v>0</v>
      </c>
      <c r="AG1976">
        <v>0</v>
      </c>
      <c r="AH1976" t="s">
        <v>21</v>
      </c>
      <c r="AI1976">
        <v>0</v>
      </c>
      <c r="AJ1976">
        <v>0</v>
      </c>
      <c r="AK1976">
        <v>0</v>
      </c>
      <c r="AL1976" t="s">
        <v>154</v>
      </c>
      <c r="AM1976" t="s">
        <v>12</v>
      </c>
      <c r="AN1976" t="s">
        <v>41</v>
      </c>
      <c r="AO1976" t="s">
        <v>830</v>
      </c>
      <c r="AP1976">
        <v>0</v>
      </c>
      <c r="AQ1976">
        <v>0</v>
      </c>
      <c r="AR1976">
        <v>144790</v>
      </c>
      <c r="AS1976" t="s">
        <v>4113</v>
      </c>
    </row>
    <row r="1977" spans="1:45" x14ac:dyDescent="0.25">
      <c r="A1977" t="s">
        <v>1187</v>
      </c>
      <c r="B1977" t="s">
        <v>1</v>
      </c>
      <c r="C1977" s="1">
        <v>42924</v>
      </c>
      <c r="D1977" t="s">
        <v>35</v>
      </c>
      <c r="E1977">
        <v>50</v>
      </c>
      <c r="F1977">
        <v>0</v>
      </c>
      <c r="G1977">
        <v>0</v>
      </c>
      <c r="H1977">
        <v>0</v>
      </c>
      <c r="I1977">
        <v>0</v>
      </c>
      <c r="J1977">
        <v>1</v>
      </c>
      <c r="K1977">
        <v>0</v>
      </c>
      <c r="L1977">
        <v>0</v>
      </c>
      <c r="M1977">
        <v>0</v>
      </c>
      <c r="N1977">
        <v>1</v>
      </c>
      <c r="O1977">
        <v>0</v>
      </c>
      <c r="P1977">
        <v>1</v>
      </c>
      <c r="Q1977" t="s">
        <v>31</v>
      </c>
      <c r="R1977" t="s">
        <v>7</v>
      </c>
      <c r="S1977" t="s">
        <v>53</v>
      </c>
      <c r="T1977" t="s">
        <v>31</v>
      </c>
      <c r="U1977" t="s">
        <v>1773</v>
      </c>
      <c r="V1977">
        <v>0</v>
      </c>
      <c r="W1977">
        <v>0</v>
      </c>
      <c r="X1977" t="s">
        <v>21</v>
      </c>
      <c r="Y1977">
        <v>0</v>
      </c>
      <c r="Z1977">
        <v>0</v>
      </c>
      <c r="AA1977">
        <v>0</v>
      </c>
      <c r="AB1977" t="s">
        <v>7</v>
      </c>
      <c r="AC1977" t="s">
        <v>53</v>
      </c>
      <c r="AD1977" t="s">
        <v>31</v>
      </c>
      <c r="AE1977" t="s">
        <v>1773</v>
      </c>
      <c r="AF1977">
        <v>0</v>
      </c>
      <c r="AG1977">
        <v>0</v>
      </c>
      <c r="AH1977" t="s">
        <v>21</v>
      </c>
      <c r="AI1977">
        <v>0</v>
      </c>
      <c r="AJ1977">
        <v>0</v>
      </c>
      <c r="AK1977">
        <v>0</v>
      </c>
      <c r="AL1977" t="s">
        <v>154</v>
      </c>
      <c r="AM1977" t="s">
        <v>12</v>
      </c>
      <c r="AN1977" t="s">
        <v>41</v>
      </c>
      <c r="AO1977" t="s">
        <v>830</v>
      </c>
      <c r="AP1977">
        <v>0</v>
      </c>
      <c r="AQ1977">
        <v>0</v>
      </c>
      <c r="AR1977">
        <v>144791</v>
      </c>
      <c r="AS1977" t="s">
        <v>4114</v>
      </c>
    </row>
    <row r="1978" spans="1:45" x14ac:dyDescent="0.25">
      <c r="A1978" t="s">
        <v>1173</v>
      </c>
      <c r="B1978" t="s">
        <v>1133</v>
      </c>
      <c r="C1978" s="1">
        <v>42924</v>
      </c>
      <c r="D1978" t="s">
        <v>35</v>
      </c>
      <c r="E1978">
        <v>65</v>
      </c>
      <c r="F1978">
        <v>0</v>
      </c>
      <c r="G1978">
        <v>0</v>
      </c>
      <c r="H1978">
        <v>0</v>
      </c>
      <c r="I1978">
        <v>1</v>
      </c>
      <c r="J1978">
        <v>0</v>
      </c>
      <c r="K1978">
        <v>1</v>
      </c>
      <c r="L1978">
        <v>1</v>
      </c>
      <c r="M1978">
        <v>0</v>
      </c>
      <c r="N1978">
        <v>1</v>
      </c>
      <c r="O1978">
        <v>2</v>
      </c>
      <c r="P1978">
        <v>3</v>
      </c>
      <c r="Q1978" t="s">
        <v>31</v>
      </c>
      <c r="R1978" t="s">
        <v>7</v>
      </c>
      <c r="S1978" t="s">
        <v>53</v>
      </c>
      <c r="T1978" t="s">
        <v>31</v>
      </c>
      <c r="U1978" t="s">
        <v>1773</v>
      </c>
      <c r="V1978">
        <v>0</v>
      </c>
      <c r="W1978">
        <v>0</v>
      </c>
      <c r="X1978" t="s">
        <v>21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 t="s">
        <v>11</v>
      </c>
      <c r="AM1978" t="s">
        <v>26</v>
      </c>
      <c r="AN1978" t="s">
        <v>13</v>
      </c>
      <c r="AO1978" t="s">
        <v>830</v>
      </c>
      <c r="AP1978">
        <v>0</v>
      </c>
      <c r="AQ1978">
        <v>0</v>
      </c>
      <c r="AR1978">
        <v>144792</v>
      </c>
      <c r="AS1978" t="s">
        <v>4115</v>
      </c>
    </row>
    <row r="1979" spans="1:45" x14ac:dyDescent="0.25">
      <c r="A1979" t="s">
        <v>828</v>
      </c>
      <c r="B1979" t="s">
        <v>1134</v>
      </c>
      <c r="C1979" s="1">
        <v>42922</v>
      </c>
      <c r="D1979" t="s">
        <v>2</v>
      </c>
      <c r="E1979">
        <v>30</v>
      </c>
      <c r="F1979">
        <v>1</v>
      </c>
      <c r="G1979">
        <v>0</v>
      </c>
      <c r="H1979">
        <v>0</v>
      </c>
      <c r="I1979">
        <v>0</v>
      </c>
      <c r="J1979">
        <v>0</v>
      </c>
      <c r="K1979">
        <v>1</v>
      </c>
      <c r="L1979">
        <v>0</v>
      </c>
      <c r="M1979">
        <v>0</v>
      </c>
      <c r="N1979">
        <v>1</v>
      </c>
      <c r="O1979">
        <v>1</v>
      </c>
      <c r="P1979">
        <v>2</v>
      </c>
      <c r="Q1979" t="s">
        <v>667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 t="s">
        <v>7</v>
      </c>
      <c r="AC1979" t="s">
        <v>105</v>
      </c>
      <c r="AD1979" t="s">
        <v>667</v>
      </c>
      <c r="AE1979" t="s">
        <v>1706</v>
      </c>
      <c r="AF1979">
        <v>0</v>
      </c>
      <c r="AG1979" t="s">
        <v>1706</v>
      </c>
      <c r="AH1979" t="s">
        <v>21</v>
      </c>
      <c r="AI1979">
        <v>0</v>
      </c>
      <c r="AJ1979">
        <v>0</v>
      </c>
      <c r="AK1979">
        <v>0</v>
      </c>
      <c r="AL1979" t="s">
        <v>154</v>
      </c>
      <c r="AM1979" t="s">
        <v>12</v>
      </c>
      <c r="AN1979" t="s">
        <v>41</v>
      </c>
      <c r="AO1979" t="s">
        <v>830</v>
      </c>
      <c r="AP1979">
        <v>0</v>
      </c>
      <c r="AQ1979">
        <v>0</v>
      </c>
      <c r="AR1979">
        <v>144923</v>
      </c>
      <c r="AS1979" t="s">
        <v>4116</v>
      </c>
    </row>
    <row r="1980" spans="1:45" x14ac:dyDescent="0.25">
      <c r="A1980" t="s">
        <v>828</v>
      </c>
      <c r="B1980" t="s">
        <v>1134</v>
      </c>
      <c r="C1980" s="1">
        <v>42924</v>
      </c>
      <c r="D1980" t="s">
        <v>2</v>
      </c>
      <c r="E1980">
        <v>26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1</v>
      </c>
      <c r="L1980">
        <v>0</v>
      </c>
      <c r="M1980">
        <v>0</v>
      </c>
      <c r="N1980">
        <v>0</v>
      </c>
      <c r="O1980">
        <v>1</v>
      </c>
      <c r="P1980">
        <v>1</v>
      </c>
      <c r="Q1980" t="s">
        <v>3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 t="s">
        <v>7</v>
      </c>
      <c r="AC1980" t="s">
        <v>105</v>
      </c>
      <c r="AD1980" t="s">
        <v>3</v>
      </c>
      <c r="AE1980" t="s">
        <v>1669</v>
      </c>
      <c r="AF1980">
        <v>0</v>
      </c>
      <c r="AG1980" t="s">
        <v>1669</v>
      </c>
      <c r="AH1980" t="s">
        <v>21</v>
      </c>
      <c r="AI1980">
        <v>0</v>
      </c>
      <c r="AJ1980">
        <v>0</v>
      </c>
      <c r="AK1980">
        <v>0</v>
      </c>
      <c r="AL1980" t="s">
        <v>154</v>
      </c>
      <c r="AM1980" t="s">
        <v>12</v>
      </c>
      <c r="AN1980" t="s">
        <v>41</v>
      </c>
      <c r="AO1980" t="s">
        <v>830</v>
      </c>
      <c r="AP1980">
        <v>0</v>
      </c>
      <c r="AQ1980">
        <v>0</v>
      </c>
      <c r="AR1980">
        <v>144924</v>
      </c>
      <c r="AS1980" t="s">
        <v>4117</v>
      </c>
    </row>
    <row r="1981" spans="1:45" x14ac:dyDescent="0.25">
      <c r="A1981" t="s">
        <v>828</v>
      </c>
      <c r="B1981" t="s">
        <v>1134</v>
      </c>
      <c r="C1981" s="1">
        <v>42924</v>
      </c>
      <c r="D1981" t="s">
        <v>2</v>
      </c>
      <c r="E1981">
        <v>17</v>
      </c>
      <c r="F1981">
        <v>0</v>
      </c>
      <c r="G1981">
        <v>0</v>
      </c>
      <c r="H1981">
        <v>0</v>
      </c>
      <c r="I1981">
        <v>1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1</v>
      </c>
      <c r="P1981">
        <v>1</v>
      </c>
      <c r="Q1981" t="s">
        <v>667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 t="s">
        <v>7</v>
      </c>
      <c r="AC1981" t="s">
        <v>105</v>
      </c>
      <c r="AD1981" t="s">
        <v>667</v>
      </c>
      <c r="AE1981" t="s">
        <v>1705</v>
      </c>
      <c r="AF1981">
        <v>0</v>
      </c>
      <c r="AG1981" t="s">
        <v>1705</v>
      </c>
      <c r="AH1981" t="s">
        <v>21</v>
      </c>
      <c r="AI1981">
        <v>0</v>
      </c>
      <c r="AJ1981">
        <v>0</v>
      </c>
      <c r="AK1981">
        <v>0</v>
      </c>
      <c r="AL1981" t="s">
        <v>154</v>
      </c>
      <c r="AM1981" t="s">
        <v>12</v>
      </c>
      <c r="AN1981" t="s">
        <v>41</v>
      </c>
      <c r="AO1981" t="s">
        <v>830</v>
      </c>
      <c r="AP1981">
        <v>0</v>
      </c>
      <c r="AQ1981">
        <v>0</v>
      </c>
      <c r="AR1981">
        <v>144925</v>
      </c>
      <c r="AS1981" t="s">
        <v>4118</v>
      </c>
    </row>
    <row r="1982" spans="1:45" x14ac:dyDescent="0.25">
      <c r="A1982" t="s">
        <v>828</v>
      </c>
      <c r="B1982" t="s">
        <v>1134</v>
      </c>
      <c r="C1982" s="1">
        <v>42924</v>
      </c>
      <c r="D1982" t="s">
        <v>35</v>
      </c>
      <c r="E1982">
        <v>44</v>
      </c>
      <c r="F1982">
        <v>0</v>
      </c>
      <c r="G1982">
        <v>0</v>
      </c>
      <c r="H1982">
        <v>0</v>
      </c>
      <c r="I1982">
        <v>0</v>
      </c>
      <c r="J1982">
        <v>1</v>
      </c>
      <c r="K1982">
        <v>0</v>
      </c>
      <c r="L1982">
        <v>0</v>
      </c>
      <c r="M1982">
        <v>0</v>
      </c>
      <c r="N1982">
        <v>1</v>
      </c>
      <c r="O1982">
        <v>0</v>
      </c>
      <c r="P1982">
        <v>1</v>
      </c>
      <c r="Q1982" t="s">
        <v>3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 t="s">
        <v>7</v>
      </c>
      <c r="AC1982" t="s">
        <v>105</v>
      </c>
      <c r="AD1982" t="s">
        <v>3</v>
      </c>
      <c r="AE1982" t="s">
        <v>1672</v>
      </c>
      <c r="AF1982">
        <v>0</v>
      </c>
      <c r="AG1982" t="s">
        <v>1672</v>
      </c>
      <c r="AH1982" t="s">
        <v>21</v>
      </c>
      <c r="AI1982">
        <v>0</v>
      </c>
      <c r="AJ1982">
        <v>0</v>
      </c>
      <c r="AK1982">
        <v>0</v>
      </c>
      <c r="AL1982" t="s">
        <v>154</v>
      </c>
      <c r="AM1982" t="s">
        <v>40</v>
      </c>
      <c r="AN1982" t="s">
        <v>41</v>
      </c>
      <c r="AO1982" t="s">
        <v>830</v>
      </c>
      <c r="AP1982">
        <v>0</v>
      </c>
      <c r="AQ1982">
        <v>0</v>
      </c>
      <c r="AR1982">
        <v>144926</v>
      </c>
      <c r="AS1982" t="s">
        <v>4119</v>
      </c>
    </row>
    <row r="1983" spans="1:45" x14ac:dyDescent="0.25">
      <c r="A1983" t="s">
        <v>828</v>
      </c>
      <c r="B1983" t="s">
        <v>1134</v>
      </c>
      <c r="C1983" s="1">
        <v>42924</v>
      </c>
      <c r="D1983" t="s">
        <v>2</v>
      </c>
      <c r="E1983">
        <v>26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3</v>
      </c>
      <c r="L1983">
        <v>0</v>
      </c>
      <c r="M1983">
        <v>0</v>
      </c>
      <c r="N1983">
        <v>0</v>
      </c>
      <c r="O1983">
        <v>3</v>
      </c>
      <c r="P1983">
        <v>3</v>
      </c>
      <c r="Q1983" t="s">
        <v>667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 t="s">
        <v>7</v>
      </c>
      <c r="AC1983" t="s">
        <v>105</v>
      </c>
      <c r="AD1983" t="s">
        <v>667</v>
      </c>
      <c r="AE1983" t="s">
        <v>1707</v>
      </c>
      <c r="AF1983">
        <v>0</v>
      </c>
      <c r="AG1983" t="s">
        <v>1707</v>
      </c>
      <c r="AH1983" t="s">
        <v>21</v>
      </c>
      <c r="AI1983">
        <v>0</v>
      </c>
      <c r="AJ1983">
        <v>0</v>
      </c>
      <c r="AK1983">
        <v>0</v>
      </c>
      <c r="AL1983" t="s">
        <v>154</v>
      </c>
      <c r="AM1983" t="s">
        <v>40</v>
      </c>
      <c r="AN1983" t="s">
        <v>41</v>
      </c>
      <c r="AO1983" t="s">
        <v>830</v>
      </c>
      <c r="AP1983">
        <v>0</v>
      </c>
      <c r="AQ1983">
        <v>0</v>
      </c>
      <c r="AR1983">
        <v>144927</v>
      </c>
      <c r="AS1983" t="s">
        <v>4120</v>
      </c>
    </row>
    <row r="1984" spans="1:45" x14ac:dyDescent="0.25">
      <c r="A1984" t="s">
        <v>828</v>
      </c>
      <c r="B1984" t="s">
        <v>1134</v>
      </c>
      <c r="C1984" s="1">
        <v>42924</v>
      </c>
      <c r="D1984" t="s">
        <v>2</v>
      </c>
      <c r="E1984">
        <v>30</v>
      </c>
      <c r="F1984">
        <v>0</v>
      </c>
      <c r="G1984">
        <v>0</v>
      </c>
      <c r="H1984">
        <v>0</v>
      </c>
      <c r="I1984">
        <v>2</v>
      </c>
      <c r="J1984">
        <v>0</v>
      </c>
      <c r="K1984">
        <v>1</v>
      </c>
      <c r="L1984">
        <v>0</v>
      </c>
      <c r="M1984">
        <v>0</v>
      </c>
      <c r="N1984">
        <v>0</v>
      </c>
      <c r="O1984">
        <v>3</v>
      </c>
      <c r="P1984">
        <v>3</v>
      </c>
      <c r="Q1984" t="s">
        <v>3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 t="s">
        <v>7</v>
      </c>
      <c r="AC1984" t="s">
        <v>105</v>
      </c>
      <c r="AD1984" t="s">
        <v>3</v>
      </c>
      <c r="AE1984" t="s">
        <v>1672</v>
      </c>
      <c r="AF1984">
        <v>0</v>
      </c>
      <c r="AG1984" t="s">
        <v>1672</v>
      </c>
      <c r="AH1984" t="s">
        <v>21</v>
      </c>
      <c r="AI1984">
        <v>0</v>
      </c>
      <c r="AJ1984">
        <v>0</v>
      </c>
      <c r="AK1984">
        <v>0</v>
      </c>
      <c r="AL1984" t="s">
        <v>154</v>
      </c>
      <c r="AM1984" t="s">
        <v>40</v>
      </c>
      <c r="AN1984" t="s">
        <v>41</v>
      </c>
      <c r="AO1984" t="s">
        <v>830</v>
      </c>
      <c r="AP1984">
        <v>0</v>
      </c>
      <c r="AQ1984">
        <v>0</v>
      </c>
      <c r="AR1984">
        <v>144928</v>
      </c>
      <c r="AS1984" t="s">
        <v>4121</v>
      </c>
    </row>
    <row r="1985" spans="1:45" x14ac:dyDescent="0.25">
      <c r="A1985" t="s">
        <v>828</v>
      </c>
      <c r="B1985" t="s">
        <v>1134</v>
      </c>
      <c r="C1985" s="1">
        <v>42924</v>
      </c>
      <c r="D1985" t="s">
        <v>2</v>
      </c>
      <c r="E1985">
        <v>18</v>
      </c>
      <c r="F1985">
        <v>0</v>
      </c>
      <c r="G1985">
        <v>0</v>
      </c>
      <c r="H1985">
        <v>0</v>
      </c>
      <c r="I1985">
        <v>1</v>
      </c>
      <c r="J1985">
        <v>0</v>
      </c>
      <c r="K1985">
        <v>1</v>
      </c>
      <c r="L1985">
        <v>0</v>
      </c>
      <c r="M1985">
        <v>0</v>
      </c>
      <c r="N1985">
        <v>0</v>
      </c>
      <c r="O1985">
        <v>2</v>
      </c>
      <c r="P1985">
        <v>2</v>
      </c>
      <c r="Q1985" t="s">
        <v>3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 t="s">
        <v>7</v>
      </c>
      <c r="AC1985" t="s">
        <v>105</v>
      </c>
      <c r="AD1985" t="s">
        <v>3</v>
      </c>
      <c r="AE1985" t="s">
        <v>1670</v>
      </c>
      <c r="AF1985">
        <v>0</v>
      </c>
      <c r="AG1985" t="s">
        <v>1670</v>
      </c>
      <c r="AH1985" t="s">
        <v>21</v>
      </c>
      <c r="AI1985">
        <v>0</v>
      </c>
      <c r="AJ1985">
        <v>0</v>
      </c>
      <c r="AK1985">
        <v>0</v>
      </c>
      <c r="AL1985" t="s">
        <v>154</v>
      </c>
      <c r="AM1985" t="s">
        <v>12</v>
      </c>
      <c r="AN1985" t="s">
        <v>41</v>
      </c>
      <c r="AO1985" t="s">
        <v>830</v>
      </c>
      <c r="AP1985">
        <v>0</v>
      </c>
      <c r="AQ1985">
        <v>0</v>
      </c>
      <c r="AR1985">
        <v>144929</v>
      </c>
      <c r="AS1985" t="s">
        <v>4122</v>
      </c>
    </row>
    <row r="1986" spans="1:45" x14ac:dyDescent="0.25">
      <c r="A1986" t="s">
        <v>828</v>
      </c>
      <c r="B1986" t="s">
        <v>1134</v>
      </c>
      <c r="C1986" s="1">
        <v>42924</v>
      </c>
      <c r="D1986" t="s">
        <v>2</v>
      </c>
      <c r="E1986">
        <v>43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2</v>
      </c>
      <c r="L1986">
        <v>0</v>
      </c>
      <c r="M1986">
        <v>0</v>
      </c>
      <c r="N1986">
        <v>0</v>
      </c>
      <c r="O1986">
        <v>2</v>
      </c>
      <c r="P1986">
        <v>2</v>
      </c>
      <c r="Q1986" t="s">
        <v>667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 t="s">
        <v>7</v>
      </c>
      <c r="AC1986" t="s">
        <v>105</v>
      </c>
      <c r="AD1986" t="s">
        <v>667</v>
      </c>
      <c r="AE1986" t="s">
        <v>1705</v>
      </c>
      <c r="AF1986">
        <v>0</v>
      </c>
      <c r="AG1986" t="s">
        <v>1705</v>
      </c>
      <c r="AH1986" t="s">
        <v>21</v>
      </c>
      <c r="AI1986">
        <v>0</v>
      </c>
      <c r="AJ1986">
        <v>0</v>
      </c>
      <c r="AK1986">
        <v>0</v>
      </c>
      <c r="AL1986" t="s">
        <v>154</v>
      </c>
      <c r="AM1986" t="s">
        <v>12</v>
      </c>
      <c r="AN1986" t="s">
        <v>41</v>
      </c>
      <c r="AO1986" t="s">
        <v>830</v>
      </c>
      <c r="AP1986">
        <v>0</v>
      </c>
      <c r="AQ1986">
        <v>0</v>
      </c>
      <c r="AR1986">
        <v>144930</v>
      </c>
      <c r="AS1986" t="s">
        <v>4123</v>
      </c>
    </row>
    <row r="1987" spans="1:45" x14ac:dyDescent="0.25">
      <c r="A1987" t="s">
        <v>828</v>
      </c>
      <c r="B1987" t="s">
        <v>1134</v>
      </c>
      <c r="C1987" s="1">
        <v>42924</v>
      </c>
      <c r="D1987" t="s">
        <v>2</v>
      </c>
      <c r="E1987">
        <v>24</v>
      </c>
      <c r="F1987">
        <v>0</v>
      </c>
      <c r="G1987">
        <v>0</v>
      </c>
      <c r="H1987">
        <v>0</v>
      </c>
      <c r="I1987">
        <v>1</v>
      </c>
      <c r="J1987">
        <v>0</v>
      </c>
      <c r="K1987">
        <v>2</v>
      </c>
      <c r="L1987">
        <v>0</v>
      </c>
      <c r="M1987">
        <v>0</v>
      </c>
      <c r="N1987">
        <v>0</v>
      </c>
      <c r="O1987">
        <v>3</v>
      </c>
      <c r="P1987">
        <v>3</v>
      </c>
      <c r="Q1987" t="s">
        <v>3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 t="s">
        <v>7</v>
      </c>
      <c r="AC1987" t="s">
        <v>105</v>
      </c>
      <c r="AD1987" t="s">
        <v>3</v>
      </c>
      <c r="AE1987" t="s">
        <v>1669</v>
      </c>
      <c r="AF1987">
        <v>0</v>
      </c>
      <c r="AG1987" t="s">
        <v>1669</v>
      </c>
      <c r="AH1987" t="s">
        <v>21</v>
      </c>
      <c r="AI1987">
        <v>0</v>
      </c>
      <c r="AJ1987">
        <v>0</v>
      </c>
      <c r="AK1987">
        <v>0</v>
      </c>
      <c r="AL1987" t="s">
        <v>154</v>
      </c>
      <c r="AM1987" t="s">
        <v>40</v>
      </c>
      <c r="AN1987" t="s">
        <v>41</v>
      </c>
      <c r="AO1987" t="s">
        <v>830</v>
      </c>
      <c r="AP1987">
        <v>0</v>
      </c>
      <c r="AQ1987">
        <v>0</v>
      </c>
      <c r="AR1987">
        <v>144931</v>
      </c>
      <c r="AS1987" t="s">
        <v>4124</v>
      </c>
    </row>
    <row r="1988" spans="1:45" x14ac:dyDescent="0.25">
      <c r="A1988" t="s">
        <v>828</v>
      </c>
      <c r="B1988" t="s">
        <v>1134</v>
      </c>
      <c r="C1988" s="1">
        <v>42924</v>
      </c>
      <c r="D1988" t="s">
        <v>2</v>
      </c>
      <c r="E1988">
        <v>50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2</v>
      </c>
      <c r="L1988">
        <v>0</v>
      </c>
      <c r="M1988">
        <v>0</v>
      </c>
      <c r="N1988">
        <v>0</v>
      </c>
      <c r="O1988">
        <v>2</v>
      </c>
      <c r="P1988">
        <v>2</v>
      </c>
      <c r="Q1988" t="s">
        <v>3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 t="s">
        <v>7</v>
      </c>
      <c r="AC1988" t="s">
        <v>105</v>
      </c>
      <c r="AD1988" t="s">
        <v>3</v>
      </c>
      <c r="AE1988" t="s">
        <v>1670</v>
      </c>
      <c r="AF1988">
        <v>0</v>
      </c>
      <c r="AG1988" t="s">
        <v>1670</v>
      </c>
      <c r="AH1988" t="s">
        <v>21</v>
      </c>
      <c r="AI1988">
        <v>0</v>
      </c>
      <c r="AJ1988">
        <v>0</v>
      </c>
      <c r="AK1988">
        <v>0</v>
      </c>
      <c r="AL1988" t="s">
        <v>154</v>
      </c>
      <c r="AM1988" t="s">
        <v>40</v>
      </c>
      <c r="AN1988" t="s">
        <v>41</v>
      </c>
      <c r="AO1988" t="s">
        <v>830</v>
      </c>
      <c r="AP1988">
        <v>0</v>
      </c>
      <c r="AQ1988">
        <v>0</v>
      </c>
      <c r="AR1988">
        <v>144933</v>
      </c>
      <c r="AS1988" t="s">
        <v>4125</v>
      </c>
    </row>
    <row r="1989" spans="1:45" x14ac:dyDescent="0.25">
      <c r="A1989" t="s">
        <v>828</v>
      </c>
      <c r="B1989" t="s">
        <v>1134</v>
      </c>
      <c r="C1989" s="1">
        <v>42924</v>
      </c>
      <c r="D1989" t="s">
        <v>2</v>
      </c>
      <c r="E1989">
        <v>26</v>
      </c>
      <c r="F1989">
        <v>0</v>
      </c>
      <c r="G1989">
        <v>1</v>
      </c>
      <c r="H1989">
        <v>0</v>
      </c>
      <c r="I1989">
        <v>1</v>
      </c>
      <c r="J1989">
        <v>0</v>
      </c>
      <c r="K1989">
        <v>1</v>
      </c>
      <c r="L1989">
        <v>0</v>
      </c>
      <c r="M1989">
        <v>0</v>
      </c>
      <c r="N1989">
        <v>0</v>
      </c>
      <c r="O1989">
        <v>3</v>
      </c>
      <c r="P1989">
        <v>3</v>
      </c>
      <c r="Q1989" t="s">
        <v>667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 t="s">
        <v>7</v>
      </c>
      <c r="AC1989" t="s">
        <v>105</v>
      </c>
      <c r="AD1989" t="s">
        <v>667</v>
      </c>
      <c r="AE1989" t="s">
        <v>1700</v>
      </c>
      <c r="AF1989">
        <v>0</v>
      </c>
      <c r="AG1989" t="s">
        <v>1700</v>
      </c>
      <c r="AH1989" t="s">
        <v>21</v>
      </c>
      <c r="AI1989">
        <v>0</v>
      </c>
      <c r="AJ1989">
        <v>0</v>
      </c>
      <c r="AK1989">
        <v>0</v>
      </c>
      <c r="AL1989" t="s">
        <v>154</v>
      </c>
      <c r="AM1989" t="s">
        <v>40</v>
      </c>
      <c r="AN1989" t="s">
        <v>41</v>
      </c>
      <c r="AO1989" t="s">
        <v>830</v>
      </c>
      <c r="AP1989">
        <v>0</v>
      </c>
      <c r="AQ1989" t="s">
        <v>47</v>
      </c>
      <c r="AR1989">
        <v>144939</v>
      </c>
      <c r="AS1989" t="s">
        <v>4126</v>
      </c>
    </row>
    <row r="1990" spans="1:45" x14ac:dyDescent="0.25">
      <c r="A1990" t="s">
        <v>828</v>
      </c>
      <c r="B1990" t="s">
        <v>1134</v>
      </c>
      <c r="C1990" s="1">
        <v>42924</v>
      </c>
      <c r="D1990" t="s">
        <v>2</v>
      </c>
      <c r="E1990">
        <v>24</v>
      </c>
      <c r="F1990">
        <v>0</v>
      </c>
      <c r="G1990">
        <v>0</v>
      </c>
      <c r="H1990">
        <v>0</v>
      </c>
      <c r="I1990">
        <v>1</v>
      </c>
      <c r="J1990">
        <v>0</v>
      </c>
      <c r="K1990">
        <v>1</v>
      </c>
      <c r="L1990">
        <v>0</v>
      </c>
      <c r="M1990">
        <v>0</v>
      </c>
      <c r="N1990">
        <v>0</v>
      </c>
      <c r="O1990">
        <v>2</v>
      </c>
      <c r="P1990">
        <v>2</v>
      </c>
      <c r="Q1990" t="s">
        <v>3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 t="s">
        <v>7</v>
      </c>
      <c r="AC1990" t="s">
        <v>105</v>
      </c>
      <c r="AD1990" t="s">
        <v>3</v>
      </c>
      <c r="AE1990" t="s">
        <v>195</v>
      </c>
      <c r="AF1990">
        <v>0</v>
      </c>
      <c r="AG1990" t="s">
        <v>4127</v>
      </c>
      <c r="AH1990" t="s">
        <v>21</v>
      </c>
      <c r="AI1990">
        <v>0</v>
      </c>
      <c r="AJ1990">
        <v>0</v>
      </c>
      <c r="AK1990">
        <v>0</v>
      </c>
      <c r="AL1990" t="s">
        <v>154</v>
      </c>
      <c r="AM1990" t="s">
        <v>12</v>
      </c>
      <c r="AN1990" t="s">
        <v>41</v>
      </c>
      <c r="AO1990" t="s">
        <v>830</v>
      </c>
      <c r="AP1990">
        <v>0</v>
      </c>
      <c r="AQ1990">
        <v>0</v>
      </c>
      <c r="AR1990">
        <v>144942</v>
      </c>
      <c r="AS1990" t="s">
        <v>4128</v>
      </c>
    </row>
    <row r="1991" spans="1:45" x14ac:dyDescent="0.25">
      <c r="A1991" t="s">
        <v>828</v>
      </c>
      <c r="B1991" t="s">
        <v>1134</v>
      </c>
      <c r="C1991" s="1">
        <v>42924</v>
      </c>
      <c r="D1991" t="s">
        <v>2</v>
      </c>
      <c r="E1991">
        <v>31</v>
      </c>
      <c r="F1991">
        <v>0</v>
      </c>
      <c r="G1991">
        <v>0</v>
      </c>
      <c r="H1991">
        <v>0</v>
      </c>
      <c r="I1991">
        <v>1</v>
      </c>
      <c r="J1991">
        <v>0</v>
      </c>
      <c r="K1991">
        <v>1</v>
      </c>
      <c r="L1991">
        <v>0</v>
      </c>
      <c r="M1991">
        <v>0</v>
      </c>
      <c r="N1991">
        <v>0</v>
      </c>
      <c r="O1991">
        <v>2</v>
      </c>
      <c r="P1991">
        <v>2</v>
      </c>
      <c r="Q1991" t="s">
        <v>667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 t="s">
        <v>7</v>
      </c>
      <c r="AC1991" t="s">
        <v>105</v>
      </c>
      <c r="AD1991" t="s">
        <v>667</v>
      </c>
      <c r="AE1991" t="s">
        <v>1705</v>
      </c>
      <c r="AF1991">
        <v>0</v>
      </c>
      <c r="AG1991" t="s">
        <v>1705</v>
      </c>
      <c r="AH1991" t="s">
        <v>21</v>
      </c>
      <c r="AI1991">
        <v>0</v>
      </c>
      <c r="AJ1991">
        <v>0</v>
      </c>
      <c r="AK1991">
        <v>0</v>
      </c>
      <c r="AL1991" t="s">
        <v>154</v>
      </c>
      <c r="AM1991" t="s">
        <v>12</v>
      </c>
      <c r="AN1991" t="s">
        <v>41</v>
      </c>
      <c r="AO1991" t="s">
        <v>830</v>
      </c>
      <c r="AP1991">
        <v>0</v>
      </c>
      <c r="AQ1991">
        <v>0</v>
      </c>
      <c r="AR1991">
        <v>144944</v>
      </c>
      <c r="AS1991" t="s">
        <v>4129</v>
      </c>
    </row>
    <row r="1992" spans="1:45" x14ac:dyDescent="0.25">
      <c r="A1992" t="s">
        <v>828</v>
      </c>
      <c r="B1992" t="s">
        <v>1134</v>
      </c>
      <c r="C1992" s="1">
        <v>42924</v>
      </c>
      <c r="D1992" t="s">
        <v>2</v>
      </c>
      <c r="E1992">
        <v>20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1</v>
      </c>
      <c r="L1992">
        <v>0</v>
      </c>
      <c r="M1992">
        <v>0</v>
      </c>
      <c r="N1992">
        <v>0</v>
      </c>
      <c r="O1992">
        <v>1</v>
      </c>
      <c r="P1992">
        <v>1</v>
      </c>
      <c r="Q1992" t="s">
        <v>667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 t="s">
        <v>7</v>
      </c>
      <c r="AC1992" t="s">
        <v>105</v>
      </c>
      <c r="AD1992" t="s">
        <v>667</v>
      </c>
      <c r="AE1992" t="s">
        <v>1705</v>
      </c>
      <c r="AF1992">
        <v>0</v>
      </c>
      <c r="AG1992" t="s">
        <v>1705</v>
      </c>
      <c r="AH1992" t="s">
        <v>21</v>
      </c>
      <c r="AI1992">
        <v>0</v>
      </c>
      <c r="AJ1992">
        <v>0</v>
      </c>
      <c r="AK1992">
        <v>0</v>
      </c>
      <c r="AL1992" t="s">
        <v>154</v>
      </c>
      <c r="AM1992" t="s">
        <v>12</v>
      </c>
      <c r="AN1992" t="s">
        <v>41</v>
      </c>
      <c r="AO1992" t="s">
        <v>830</v>
      </c>
      <c r="AP1992">
        <v>0</v>
      </c>
      <c r="AQ1992">
        <v>0</v>
      </c>
      <c r="AR1992">
        <v>144945</v>
      </c>
      <c r="AS1992" t="s">
        <v>4130</v>
      </c>
    </row>
    <row r="1993" spans="1:45" x14ac:dyDescent="0.25">
      <c r="A1993" t="s">
        <v>828</v>
      </c>
      <c r="B1993" t="s">
        <v>1134</v>
      </c>
      <c r="C1993" s="1">
        <v>42924</v>
      </c>
      <c r="D1993" t="s">
        <v>2</v>
      </c>
      <c r="E1993">
        <v>38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1</v>
      </c>
      <c r="L1993">
        <v>0</v>
      </c>
      <c r="M1993">
        <v>0</v>
      </c>
      <c r="N1993">
        <v>0</v>
      </c>
      <c r="O1993">
        <v>1</v>
      </c>
      <c r="P1993">
        <v>1</v>
      </c>
      <c r="Q1993" t="s">
        <v>667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 t="s">
        <v>7</v>
      </c>
      <c r="AC1993" t="s">
        <v>105</v>
      </c>
      <c r="AD1993" t="s">
        <v>667</v>
      </c>
      <c r="AE1993" t="s">
        <v>1704</v>
      </c>
      <c r="AF1993">
        <v>0</v>
      </c>
      <c r="AG1993" t="s">
        <v>1704</v>
      </c>
      <c r="AH1993" t="s">
        <v>21</v>
      </c>
      <c r="AI1993">
        <v>0</v>
      </c>
      <c r="AJ1993">
        <v>0</v>
      </c>
      <c r="AK1993">
        <v>0</v>
      </c>
      <c r="AL1993" t="s">
        <v>154</v>
      </c>
      <c r="AM1993" t="s">
        <v>40</v>
      </c>
      <c r="AN1993" t="s">
        <v>41</v>
      </c>
      <c r="AO1993" t="s">
        <v>830</v>
      </c>
      <c r="AP1993">
        <v>0</v>
      </c>
      <c r="AQ1993">
        <v>0</v>
      </c>
      <c r="AR1993">
        <v>144946</v>
      </c>
      <c r="AS1993" t="s">
        <v>4131</v>
      </c>
    </row>
    <row r="1994" spans="1:45" x14ac:dyDescent="0.25">
      <c r="A1994" t="s">
        <v>828</v>
      </c>
      <c r="B1994" t="s">
        <v>1134</v>
      </c>
      <c r="C1994" s="1">
        <v>42924</v>
      </c>
      <c r="D1994" t="s">
        <v>2</v>
      </c>
      <c r="E1994">
        <v>22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1</v>
      </c>
      <c r="L1994">
        <v>0</v>
      </c>
      <c r="M1994">
        <v>0</v>
      </c>
      <c r="N1994">
        <v>0</v>
      </c>
      <c r="O1994">
        <v>1</v>
      </c>
      <c r="P1994">
        <v>1</v>
      </c>
      <c r="Q1994" t="s">
        <v>3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 t="s">
        <v>7</v>
      </c>
      <c r="AC1994" t="s">
        <v>105</v>
      </c>
      <c r="AD1994" t="s">
        <v>3</v>
      </c>
      <c r="AE1994" t="s">
        <v>195</v>
      </c>
      <c r="AF1994">
        <v>0</v>
      </c>
      <c r="AG1994" t="s">
        <v>195</v>
      </c>
      <c r="AH1994" t="s">
        <v>21</v>
      </c>
      <c r="AI1994">
        <v>0</v>
      </c>
      <c r="AJ1994">
        <v>0</v>
      </c>
      <c r="AK1994">
        <v>0</v>
      </c>
      <c r="AL1994" t="s">
        <v>154</v>
      </c>
      <c r="AM1994" t="s">
        <v>40</v>
      </c>
      <c r="AN1994" t="s">
        <v>41</v>
      </c>
      <c r="AO1994" t="s">
        <v>830</v>
      </c>
      <c r="AP1994">
        <v>0</v>
      </c>
      <c r="AQ1994">
        <v>0</v>
      </c>
      <c r="AR1994">
        <v>144947</v>
      </c>
      <c r="AS1994" t="s">
        <v>4132</v>
      </c>
    </row>
    <row r="1995" spans="1:45" x14ac:dyDescent="0.25">
      <c r="A1995" t="s">
        <v>828</v>
      </c>
      <c r="B1995" t="s">
        <v>1134</v>
      </c>
      <c r="C1995" s="1">
        <v>42924</v>
      </c>
      <c r="D1995" t="s">
        <v>2</v>
      </c>
      <c r="E1995">
        <v>20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1</v>
      </c>
      <c r="L1995">
        <v>0</v>
      </c>
      <c r="M1995">
        <v>0</v>
      </c>
      <c r="N1995">
        <v>0</v>
      </c>
      <c r="O1995">
        <v>1</v>
      </c>
      <c r="P1995">
        <v>1</v>
      </c>
      <c r="Q1995" t="s">
        <v>3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 t="s">
        <v>7</v>
      </c>
      <c r="AC1995" t="s">
        <v>105</v>
      </c>
      <c r="AD1995" t="s">
        <v>3</v>
      </c>
      <c r="AE1995" t="s">
        <v>1669</v>
      </c>
      <c r="AF1995">
        <v>0</v>
      </c>
      <c r="AG1995" t="s">
        <v>1669</v>
      </c>
      <c r="AH1995" t="s">
        <v>21</v>
      </c>
      <c r="AI1995">
        <v>0</v>
      </c>
      <c r="AJ1995">
        <v>0</v>
      </c>
      <c r="AK1995">
        <v>0</v>
      </c>
      <c r="AL1995" t="s">
        <v>154</v>
      </c>
      <c r="AM1995" t="s">
        <v>12</v>
      </c>
      <c r="AN1995" t="s">
        <v>41</v>
      </c>
      <c r="AO1995" t="s">
        <v>830</v>
      </c>
      <c r="AP1995">
        <v>0</v>
      </c>
      <c r="AQ1995">
        <v>0</v>
      </c>
      <c r="AR1995">
        <v>144952</v>
      </c>
      <c r="AS1995" t="s">
        <v>4133</v>
      </c>
    </row>
    <row r="1996" spans="1:45" x14ac:dyDescent="0.25">
      <c r="A1996" t="s">
        <v>828</v>
      </c>
      <c r="B1996" t="s">
        <v>1134</v>
      </c>
      <c r="C1996" s="1">
        <v>42924</v>
      </c>
      <c r="D1996" t="s">
        <v>2</v>
      </c>
      <c r="E1996">
        <v>27</v>
      </c>
      <c r="F1996">
        <v>0</v>
      </c>
      <c r="G1996">
        <v>1</v>
      </c>
      <c r="H1996">
        <v>0</v>
      </c>
      <c r="I1996">
        <v>1</v>
      </c>
      <c r="J1996">
        <v>0</v>
      </c>
      <c r="K1996">
        <v>1</v>
      </c>
      <c r="L1996">
        <v>0</v>
      </c>
      <c r="M1996">
        <v>0</v>
      </c>
      <c r="N1996">
        <v>0</v>
      </c>
      <c r="O1996">
        <v>3</v>
      </c>
      <c r="P1996">
        <v>3</v>
      </c>
      <c r="Q1996" t="s">
        <v>3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 t="s">
        <v>7</v>
      </c>
      <c r="AC1996" t="s">
        <v>105</v>
      </c>
      <c r="AD1996" t="s">
        <v>3</v>
      </c>
      <c r="AE1996" t="s">
        <v>1672</v>
      </c>
      <c r="AF1996">
        <v>0</v>
      </c>
      <c r="AG1996" t="s">
        <v>1672</v>
      </c>
      <c r="AH1996" t="s">
        <v>21</v>
      </c>
      <c r="AI1996">
        <v>0</v>
      </c>
      <c r="AJ1996">
        <v>0</v>
      </c>
      <c r="AK1996">
        <v>0</v>
      </c>
      <c r="AL1996" t="s">
        <v>154</v>
      </c>
      <c r="AM1996" t="s">
        <v>40</v>
      </c>
      <c r="AN1996" t="s">
        <v>41</v>
      </c>
      <c r="AO1996" t="s">
        <v>830</v>
      </c>
      <c r="AP1996">
        <v>0</v>
      </c>
      <c r="AQ1996" t="s">
        <v>47</v>
      </c>
      <c r="AR1996">
        <v>144953</v>
      </c>
      <c r="AS1996" t="s">
        <v>4134</v>
      </c>
    </row>
    <row r="1997" spans="1:45" x14ac:dyDescent="0.25">
      <c r="A1997" t="s">
        <v>828</v>
      </c>
      <c r="B1997" t="s">
        <v>1134</v>
      </c>
      <c r="C1997" s="1">
        <v>42924</v>
      </c>
      <c r="D1997" t="s">
        <v>2</v>
      </c>
      <c r="E1997">
        <v>20</v>
      </c>
      <c r="F1997">
        <v>0</v>
      </c>
      <c r="G1997">
        <v>0</v>
      </c>
      <c r="H1997">
        <v>1</v>
      </c>
      <c r="I1997">
        <v>3</v>
      </c>
      <c r="J1997">
        <v>0</v>
      </c>
      <c r="K1997">
        <v>4</v>
      </c>
      <c r="L1997">
        <v>0</v>
      </c>
      <c r="M1997">
        <v>0</v>
      </c>
      <c r="N1997">
        <v>1</v>
      </c>
      <c r="O1997">
        <v>7</v>
      </c>
      <c r="P1997">
        <v>8</v>
      </c>
      <c r="Q1997" t="s">
        <v>3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 t="s">
        <v>7</v>
      </c>
      <c r="AC1997" t="s">
        <v>105</v>
      </c>
      <c r="AD1997" t="s">
        <v>3</v>
      </c>
      <c r="AE1997" t="s">
        <v>1670</v>
      </c>
      <c r="AF1997">
        <v>0</v>
      </c>
      <c r="AG1997" t="s">
        <v>1670</v>
      </c>
      <c r="AH1997" t="s">
        <v>21</v>
      </c>
      <c r="AI1997">
        <v>0</v>
      </c>
      <c r="AJ1997">
        <v>0</v>
      </c>
      <c r="AK1997">
        <v>0</v>
      </c>
      <c r="AL1997" t="s">
        <v>154</v>
      </c>
      <c r="AM1997" t="s">
        <v>12</v>
      </c>
      <c r="AN1997" t="s">
        <v>41</v>
      </c>
      <c r="AO1997" t="s">
        <v>830</v>
      </c>
      <c r="AP1997">
        <v>0</v>
      </c>
      <c r="AQ1997">
        <v>0</v>
      </c>
      <c r="AR1997">
        <v>144954</v>
      </c>
      <c r="AS1997" t="s">
        <v>4135</v>
      </c>
    </row>
    <row r="1998" spans="1:45" x14ac:dyDescent="0.25">
      <c r="A1998" t="s">
        <v>828</v>
      </c>
      <c r="B1998" t="s">
        <v>1134</v>
      </c>
      <c r="C1998" s="1">
        <v>42924</v>
      </c>
      <c r="D1998" t="s">
        <v>2</v>
      </c>
      <c r="E1998">
        <v>25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1</v>
      </c>
      <c r="L1998">
        <v>0</v>
      </c>
      <c r="M1998">
        <v>0</v>
      </c>
      <c r="N1998">
        <v>0</v>
      </c>
      <c r="O1998">
        <v>1</v>
      </c>
      <c r="P1998">
        <v>1</v>
      </c>
      <c r="Q1998" t="s">
        <v>3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 t="s">
        <v>7</v>
      </c>
      <c r="AC1998" t="s">
        <v>105</v>
      </c>
      <c r="AD1998" t="s">
        <v>3</v>
      </c>
      <c r="AE1998" t="s">
        <v>1664</v>
      </c>
      <c r="AF1998">
        <v>0</v>
      </c>
      <c r="AG1998" t="s">
        <v>1664</v>
      </c>
      <c r="AH1998" t="s">
        <v>21</v>
      </c>
      <c r="AI1998">
        <v>0</v>
      </c>
      <c r="AJ1998">
        <v>0</v>
      </c>
      <c r="AK1998">
        <v>0</v>
      </c>
      <c r="AL1998" t="s">
        <v>154</v>
      </c>
      <c r="AM1998" t="s">
        <v>12</v>
      </c>
      <c r="AN1998" t="s">
        <v>41</v>
      </c>
      <c r="AO1998" t="s">
        <v>830</v>
      </c>
      <c r="AP1998">
        <v>0</v>
      </c>
      <c r="AQ1998" t="s">
        <v>91</v>
      </c>
      <c r="AR1998">
        <v>144955</v>
      </c>
      <c r="AS1998" t="s">
        <v>4136</v>
      </c>
    </row>
    <row r="1999" spans="1:45" x14ac:dyDescent="0.25">
      <c r="A1999" t="s">
        <v>828</v>
      </c>
      <c r="B1999" t="s">
        <v>1134</v>
      </c>
      <c r="C1999" s="1">
        <v>42924</v>
      </c>
      <c r="D1999" t="s">
        <v>2</v>
      </c>
      <c r="E1999">
        <v>30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1</v>
      </c>
      <c r="L1999">
        <v>0</v>
      </c>
      <c r="M1999">
        <v>0</v>
      </c>
      <c r="N1999">
        <v>0</v>
      </c>
      <c r="O1999">
        <v>1</v>
      </c>
      <c r="P1999">
        <v>1</v>
      </c>
      <c r="Q1999" t="s">
        <v>3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 t="s">
        <v>7</v>
      </c>
      <c r="AC1999" t="s">
        <v>105</v>
      </c>
      <c r="AD1999" t="s">
        <v>3</v>
      </c>
      <c r="AE1999" t="s">
        <v>3</v>
      </c>
      <c r="AF1999">
        <v>0</v>
      </c>
      <c r="AG1999" t="s">
        <v>1691</v>
      </c>
      <c r="AH1999" t="s">
        <v>21</v>
      </c>
      <c r="AI1999">
        <v>0</v>
      </c>
      <c r="AJ1999">
        <v>0</v>
      </c>
      <c r="AK1999">
        <v>0</v>
      </c>
      <c r="AL1999" t="s">
        <v>154</v>
      </c>
      <c r="AM1999" t="s">
        <v>40</v>
      </c>
      <c r="AN1999" t="s">
        <v>41</v>
      </c>
      <c r="AO1999" t="s">
        <v>830</v>
      </c>
      <c r="AP1999">
        <v>0</v>
      </c>
      <c r="AQ1999">
        <v>0</v>
      </c>
      <c r="AR1999">
        <v>144956</v>
      </c>
      <c r="AS1999" t="s">
        <v>4137</v>
      </c>
    </row>
    <row r="2000" spans="1:45" x14ac:dyDescent="0.25">
      <c r="A2000" t="s">
        <v>828</v>
      </c>
      <c r="B2000" t="s">
        <v>1134</v>
      </c>
      <c r="C2000" s="1">
        <v>42924</v>
      </c>
      <c r="D2000" t="s">
        <v>2</v>
      </c>
      <c r="E2000">
        <v>36</v>
      </c>
      <c r="F2000">
        <v>0</v>
      </c>
      <c r="G2000">
        <v>0</v>
      </c>
      <c r="H2000">
        <v>1</v>
      </c>
      <c r="I2000">
        <v>0</v>
      </c>
      <c r="J2000">
        <v>0</v>
      </c>
      <c r="K2000">
        <v>1</v>
      </c>
      <c r="L2000">
        <v>0</v>
      </c>
      <c r="M2000">
        <v>0</v>
      </c>
      <c r="N2000">
        <v>1</v>
      </c>
      <c r="O2000">
        <v>1</v>
      </c>
      <c r="P2000">
        <v>2</v>
      </c>
      <c r="Q2000" t="s">
        <v>3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 t="s">
        <v>7</v>
      </c>
      <c r="AC2000" t="s">
        <v>105</v>
      </c>
      <c r="AD2000" t="s">
        <v>3</v>
      </c>
      <c r="AE2000" t="s">
        <v>1667</v>
      </c>
      <c r="AF2000">
        <v>0</v>
      </c>
      <c r="AG2000" t="s">
        <v>1667</v>
      </c>
      <c r="AH2000" t="s">
        <v>21</v>
      </c>
      <c r="AI2000">
        <v>0</v>
      </c>
      <c r="AJ2000">
        <v>0</v>
      </c>
      <c r="AK2000">
        <v>0</v>
      </c>
      <c r="AL2000" t="s">
        <v>154</v>
      </c>
      <c r="AM2000" t="s">
        <v>40</v>
      </c>
      <c r="AN2000" t="s">
        <v>41</v>
      </c>
      <c r="AO2000" t="s">
        <v>830</v>
      </c>
      <c r="AP2000">
        <v>0</v>
      </c>
      <c r="AQ2000">
        <v>0</v>
      </c>
      <c r="AR2000">
        <v>144957</v>
      </c>
      <c r="AS2000" t="s">
        <v>4138</v>
      </c>
    </row>
    <row r="2001" spans="1:45" x14ac:dyDescent="0.25">
      <c r="A2001" t="s">
        <v>828</v>
      </c>
      <c r="B2001" t="s">
        <v>1134</v>
      </c>
      <c r="C2001" s="1">
        <v>42924</v>
      </c>
      <c r="D2001" t="s">
        <v>2</v>
      </c>
      <c r="E2001">
        <v>63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1</v>
      </c>
      <c r="L2001">
        <v>0</v>
      </c>
      <c r="M2001">
        <v>1</v>
      </c>
      <c r="N2001">
        <v>0</v>
      </c>
      <c r="O2001">
        <v>2</v>
      </c>
      <c r="P2001">
        <v>2</v>
      </c>
      <c r="Q2001" t="s">
        <v>3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 t="s">
        <v>7</v>
      </c>
      <c r="AC2001" t="s">
        <v>105</v>
      </c>
      <c r="AD2001" t="s">
        <v>3</v>
      </c>
      <c r="AE2001" t="s">
        <v>1670</v>
      </c>
      <c r="AF2001">
        <v>0</v>
      </c>
      <c r="AG2001" t="s">
        <v>1670</v>
      </c>
      <c r="AH2001" t="s">
        <v>21</v>
      </c>
      <c r="AI2001">
        <v>0</v>
      </c>
      <c r="AJ2001">
        <v>0</v>
      </c>
      <c r="AK2001">
        <v>0</v>
      </c>
      <c r="AL2001" t="s">
        <v>154</v>
      </c>
      <c r="AM2001" t="s">
        <v>40</v>
      </c>
      <c r="AN2001" t="s">
        <v>41</v>
      </c>
      <c r="AO2001" t="s">
        <v>830</v>
      </c>
      <c r="AP2001">
        <v>0</v>
      </c>
      <c r="AQ2001">
        <v>0</v>
      </c>
      <c r="AR2001">
        <v>144958</v>
      </c>
      <c r="AS2001" t="s">
        <v>4139</v>
      </c>
    </row>
    <row r="2002" spans="1:45" x14ac:dyDescent="0.25">
      <c r="A2002" t="s">
        <v>828</v>
      </c>
      <c r="B2002" t="s">
        <v>1134</v>
      </c>
      <c r="C2002" s="1">
        <v>42924</v>
      </c>
      <c r="D2002" t="s">
        <v>2</v>
      </c>
      <c r="E2002">
        <v>64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1</v>
      </c>
      <c r="N2002">
        <v>0</v>
      </c>
      <c r="O2002">
        <v>1</v>
      </c>
      <c r="P2002">
        <v>1</v>
      </c>
      <c r="Q2002" t="s">
        <v>667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 t="s">
        <v>7</v>
      </c>
      <c r="AC2002" t="s">
        <v>105</v>
      </c>
      <c r="AD2002" t="s">
        <v>667</v>
      </c>
      <c r="AE2002" t="s">
        <v>1704</v>
      </c>
      <c r="AF2002">
        <v>0</v>
      </c>
      <c r="AG2002" t="s">
        <v>3145</v>
      </c>
      <c r="AH2002" t="s">
        <v>21</v>
      </c>
      <c r="AI2002">
        <v>0</v>
      </c>
      <c r="AJ2002">
        <v>0</v>
      </c>
      <c r="AK2002">
        <v>0</v>
      </c>
      <c r="AL2002" t="s">
        <v>154</v>
      </c>
      <c r="AM2002" t="s">
        <v>40</v>
      </c>
      <c r="AN2002" t="s">
        <v>41</v>
      </c>
      <c r="AO2002" t="s">
        <v>830</v>
      </c>
      <c r="AP2002">
        <v>0</v>
      </c>
      <c r="AQ2002">
        <v>0</v>
      </c>
      <c r="AR2002">
        <v>144965</v>
      </c>
      <c r="AS2002" t="s">
        <v>4140</v>
      </c>
    </row>
    <row r="2003" spans="1:45" x14ac:dyDescent="0.25">
      <c r="A2003" t="s">
        <v>828</v>
      </c>
      <c r="B2003" t="s">
        <v>1134</v>
      </c>
      <c r="C2003" s="1">
        <v>42924</v>
      </c>
      <c r="D2003" t="s">
        <v>2</v>
      </c>
      <c r="E2003">
        <v>27</v>
      </c>
      <c r="F2003">
        <v>1</v>
      </c>
      <c r="G2003">
        <v>0</v>
      </c>
      <c r="H2003">
        <v>0</v>
      </c>
      <c r="I2003">
        <v>0</v>
      </c>
      <c r="J2003">
        <v>0</v>
      </c>
      <c r="K2003">
        <v>3</v>
      </c>
      <c r="L2003">
        <v>0</v>
      </c>
      <c r="M2003">
        <v>0</v>
      </c>
      <c r="N2003">
        <v>1</v>
      </c>
      <c r="O2003">
        <v>3</v>
      </c>
      <c r="P2003">
        <v>4</v>
      </c>
      <c r="Q2003" t="s">
        <v>3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 t="s">
        <v>7</v>
      </c>
      <c r="AC2003" t="s">
        <v>105</v>
      </c>
      <c r="AD2003" t="s">
        <v>3</v>
      </c>
      <c r="AE2003" t="s">
        <v>1670</v>
      </c>
      <c r="AF2003">
        <v>0</v>
      </c>
      <c r="AG2003" t="s">
        <v>1670</v>
      </c>
      <c r="AH2003" t="s">
        <v>21</v>
      </c>
      <c r="AI2003">
        <v>0</v>
      </c>
      <c r="AJ2003">
        <v>0</v>
      </c>
      <c r="AK2003">
        <v>0</v>
      </c>
      <c r="AL2003" t="s">
        <v>154</v>
      </c>
      <c r="AM2003" t="s">
        <v>12</v>
      </c>
      <c r="AN2003" t="s">
        <v>41</v>
      </c>
      <c r="AO2003" t="s">
        <v>830</v>
      </c>
      <c r="AP2003">
        <v>0</v>
      </c>
      <c r="AQ2003" t="s">
        <v>47</v>
      </c>
      <c r="AR2003">
        <v>144966</v>
      </c>
      <c r="AS2003" t="s">
        <v>4141</v>
      </c>
    </row>
    <row r="2004" spans="1:45" x14ac:dyDescent="0.25">
      <c r="A2004" t="s">
        <v>828</v>
      </c>
      <c r="B2004" t="s">
        <v>1134</v>
      </c>
      <c r="C2004" s="1">
        <v>42924</v>
      </c>
      <c r="D2004" t="s">
        <v>2</v>
      </c>
      <c r="E2004">
        <v>60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1</v>
      </c>
      <c r="N2004">
        <v>0</v>
      </c>
      <c r="O2004">
        <v>1</v>
      </c>
      <c r="P2004">
        <v>1</v>
      </c>
      <c r="Q2004" t="s">
        <v>3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 t="s">
        <v>7</v>
      </c>
      <c r="AC2004" t="s">
        <v>105</v>
      </c>
      <c r="AD2004" t="s">
        <v>3</v>
      </c>
      <c r="AE2004" t="s">
        <v>3</v>
      </c>
      <c r="AF2004">
        <v>0</v>
      </c>
      <c r="AG2004" t="s">
        <v>1670</v>
      </c>
      <c r="AH2004" t="s">
        <v>21</v>
      </c>
      <c r="AI2004">
        <v>0</v>
      </c>
      <c r="AJ2004">
        <v>0</v>
      </c>
      <c r="AK2004">
        <v>0</v>
      </c>
      <c r="AL2004" t="s">
        <v>427</v>
      </c>
      <c r="AM2004" t="s">
        <v>40</v>
      </c>
      <c r="AN2004" t="s">
        <v>41</v>
      </c>
      <c r="AO2004" t="s">
        <v>830</v>
      </c>
      <c r="AP2004">
        <v>0</v>
      </c>
      <c r="AQ2004">
        <v>0</v>
      </c>
      <c r="AR2004">
        <v>144967</v>
      </c>
      <c r="AS2004" t="s">
        <v>4142</v>
      </c>
    </row>
    <row r="2005" spans="1:45" x14ac:dyDescent="0.25">
      <c r="A2005" t="s">
        <v>828</v>
      </c>
      <c r="B2005" t="s">
        <v>1134</v>
      </c>
      <c r="C2005" s="1">
        <v>42924</v>
      </c>
      <c r="D2005" t="s">
        <v>2</v>
      </c>
      <c r="E2005">
        <v>35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1</v>
      </c>
      <c r="L2005">
        <v>0</v>
      </c>
      <c r="M2005">
        <v>0</v>
      </c>
      <c r="N2005">
        <v>0</v>
      </c>
      <c r="O2005">
        <v>1</v>
      </c>
      <c r="P2005">
        <v>1</v>
      </c>
      <c r="Q2005" t="s">
        <v>667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 t="s">
        <v>7</v>
      </c>
      <c r="AC2005" t="s">
        <v>105</v>
      </c>
      <c r="AD2005" t="s">
        <v>667</v>
      </c>
      <c r="AE2005" t="s">
        <v>1705</v>
      </c>
      <c r="AF2005">
        <v>0</v>
      </c>
      <c r="AG2005" t="s">
        <v>1705</v>
      </c>
      <c r="AH2005" t="s">
        <v>21</v>
      </c>
      <c r="AI2005">
        <v>0</v>
      </c>
      <c r="AJ2005">
        <v>0</v>
      </c>
      <c r="AK2005">
        <v>0</v>
      </c>
      <c r="AL2005" t="s">
        <v>154</v>
      </c>
      <c r="AM2005" t="s">
        <v>40</v>
      </c>
      <c r="AN2005" t="s">
        <v>41</v>
      </c>
      <c r="AO2005" t="s">
        <v>830</v>
      </c>
      <c r="AP2005">
        <v>0</v>
      </c>
      <c r="AQ2005">
        <v>0</v>
      </c>
      <c r="AR2005">
        <v>144968</v>
      </c>
      <c r="AS2005" t="s">
        <v>4143</v>
      </c>
    </row>
    <row r="2006" spans="1:45" x14ac:dyDescent="0.25">
      <c r="A2006" t="s">
        <v>828</v>
      </c>
      <c r="B2006" t="s">
        <v>1134</v>
      </c>
      <c r="C2006" s="1">
        <v>42924</v>
      </c>
      <c r="D2006" t="s">
        <v>2</v>
      </c>
      <c r="E2006">
        <v>29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1</v>
      </c>
      <c r="L2006">
        <v>0</v>
      </c>
      <c r="M2006">
        <v>0</v>
      </c>
      <c r="N2006">
        <v>0</v>
      </c>
      <c r="O2006">
        <v>1</v>
      </c>
      <c r="P2006">
        <v>1</v>
      </c>
      <c r="Q2006" t="s">
        <v>462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 t="s">
        <v>7</v>
      </c>
      <c r="AC2006" t="s">
        <v>105</v>
      </c>
      <c r="AD2006" t="s">
        <v>462</v>
      </c>
      <c r="AE2006" t="s">
        <v>874</v>
      </c>
      <c r="AF2006">
        <v>0</v>
      </c>
      <c r="AG2006" t="s">
        <v>874</v>
      </c>
      <c r="AH2006" t="s">
        <v>21</v>
      </c>
      <c r="AI2006">
        <v>0</v>
      </c>
      <c r="AJ2006">
        <v>0</v>
      </c>
      <c r="AK2006">
        <v>0</v>
      </c>
      <c r="AL2006" t="s">
        <v>154</v>
      </c>
      <c r="AM2006" t="s">
        <v>40</v>
      </c>
      <c r="AN2006" t="s">
        <v>41</v>
      </c>
      <c r="AO2006" t="s">
        <v>830</v>
      </c>
      <c r="AP2006">
        <v>0</v>
      </c>
      <c r="AQ2006" t="s">
        <v>91</v>
      </c>
      <c r="AR2006">
        <v>144969</v>
      </c>
      <c r="AS2006" t="s">
        <v>4144</v>
      </c>
    </row>
    <row r="2007" spans="1:45" x14ac:dyDescent="0.25">
      <c r="A2007" t="s">
        <v>828</v>
      </c>
      <c r="B2007" t="s">
        <v>1134</v>
      </c>
      <c r="C2007" s="1">
        <v>42924</v>
      </c>
      <c r="D2007" t="s">
        <v>2</v>
      </c>
      <c r="E2007">
        <v>19</v>
      </c>
      <c r="F2007">
        <v>0</v>
      </c>
      <c r="G2007">
        <v>0</v>
      </c>
      <c r="H2007">
        <v>0</v>
      </c>
      <c r="I2007">
        <v>2</v>
      </c>
      <c r="J2007">
        <v>0</v>
      </c>
      <c r="K2007">
        <v>1</v>
      </c>
      <c r="L2007">
        <v>0</v>
      </c>
      <c r="M2007">
        <v>0</v>
      </c>
      <c r="N2007">
        <v>0</v>
      </c>
      <c r="O2007">
        <v>3</v>
      </c>
      <c r="P2007">
        <v>3</v>
      </c>
      <c r="Q2007" t="s">
        <v>667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 t="s">
        <v>7</v>
      </c>
      <c r="AC2007" t="s">
        <v>105</v>
      </c>
      <c r="AD2007" t="s">
        <v>667</v>
      </c>
      <c r="AE2007" t="s">
        <v>1702</v>
      </c>
      <c r="AF2007">
        <v>0</v>
      </c>
      <c r="AG2007" t="s">
        <v>1702</v>
      </c>
      <c r="AH2007" t="s">
        <v>21</v>
      </c>
      <c r="AI2007">
        <v>0</v>
      </c>
      <c r="AJ2007">
        <v>0</v>
      </c>
      <c r="AK2007">
        <v>0</v>
      </c>
      <c r="AL2007" t="s">
        <v>154</v>
      </c>
      <c r="AM2007" t="s">
        <v>12</v>
      </c>
      <c r="AN2007">
        <v>0</v>
      </c>
      <c r="AO2007" t="s">
        <v>830</v>
      </c>
      <c r="AP2007">
        <v>0</v>
      </c>
      <c r="AQ2007">
        <v>0</v>
      </c>
      <c r="AR2007">
        <v>144970</v>
      </c>
      <c r="AS2007" t="s">
        <v>4145</v>
      </c>
    </row>
    <row r="2008" spans="1:45" x14ac:dyDescent="0.25">
      <c r="A2008" t="s">
        <v>828</v>
      </c>
      <c r="B2008" t="s">
        <v>1134</v>
      </c>
      <c r="C2008" s="1">
        <v>42924</v>
      </c>
      <c r="D2008" t="s">
        <v>2</v>
      </c>
      <c r="E2008">
        <v>27</v>
      </c>
      <c r="F2008">
        <v>1</v>
      </c>
      <c r="G2008">
        <v>0</v>
      </c>
      <c r="H2008">
        <v>0</v>
      </c>
      <c r="I2008">
        <v>1</v>
      </c>
      <c r="J2008">
        <v>0</v>
      </c>
      <c r="K2008">
        <v>1</v>
      </c>
      <c r="L2008">
        <v>0</v>
      </c>
      <c r="M2008">
        <v>0</v>
      </c>
      <c r="N2008">
        <v>1</v>
      </c>
      <c r="O2008">
        <v>2</v>
      </c>
      <c r="P2008">
        <v>3</v>
      </c>
      <c r="Q2008" t="s">
        <v>3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 t="s">
        <v>7</v>
      </c>
      <c r="AC2008" t="s">
        <v>105</v>
      </c>
      <c r="AD2008" t="s">
        <v>3</v>
      </c>
      <c r="AE2008" t="s">
        <v>1667</v>
      </c>
      <c r="AF2008">
        <v>0</v>
      </c>
      <c r="AG2008" t="s">
        <v>1667</v>
      </c>
      <c r="AH2008" t="s">
        <v>21</v>
      </c>
      <c r="AI2008">
        <v>0</v>
      </c>
      <c r="AJ2008">
        <v>0</v>
      </c>
      <c r="AK2008">
        <v>0</v>
      </c>
      <c r="AL2008" t="s">
        <v>154</v>
      </c>
      <c r="AM2008" t="s">
        <v>12</v>
      </c>
      <c r="AN2008" t="s">
        <v>41</v>
      </c>
      <c r="AO2008" t="s">
        <v>830</v>
      </c>
      <c r="AP2008">
        <v>0</v>
      </c>
      <c r="AQ2008" t="s">
        <v>47</v>
      </c>
      <c r="AR2008">
        <v>144971</v>
      </c>
      <c r="AS2008" t="s">
        <v>4146</v>
      </c>
    </row>
    <row r="2009" spans="1:45" x14ac:dyDescent="0.25">
      <c r="A2009" t="s">
        <v>828</v>
      </c>
      <c r="B2009" t="s">
        <v>1134</v>
      </c>
      <c r="C2009" s="1">
        <v>42924</v>
      </c>
      <c r="D2009" t="s">
        <v>35</v>
      </c>
      <c r="E2009">
        <v>66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1</v>
      </c>
      <c r="M2009">
        <v>0</v>
      </c>
      <c r="N2009">
        <v>1</v>
      </c>
      <c r="O2009">
        <v>0</v>
      </c>
      <c r="P2009">
        <v>1</v>
      </c>
      <c r="Q2009" t="s">
        <v>3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 t="s">
        <v>7</v>
      </c>
      <c r="AC2009" t="s">
        <v>105</v>
      </c>
      <c r="AD2009" t="s">
        <v>3</v>
      </c>
      <c r="AE2009" t="s">
        <v>1665</v>
      </c>
      <c r="AF2009">
        <v>0</v>
      </c>
      <c r="AG2009" t="s">
        <v>1665</v>
      </c>
      <c r="AH2009" t="s">
        <v>21</v>
      </c>
      <c r="AI2009">
        <v>0</v>
      </c>
      <c r="AJ2009">
        <v>0</v>
      </c>
      <c r="AK2009">
        <v>0</v>
      </c>
      <c r="AL2009" t="s">
        <v>11</v>
      </c>
      <c r="AM2009" t="s">
        <v>40</v>
      </c>
      <c r="AN2009" t="s">
        <v>41</v>
      </c>
      <c r="AO2009" t="s">
        <v>830</v>
      </c>
      <c r="AP2009">
        <v>0</v>
      </c>
      <c r="AQ2009">
        <v>0</v>
      </c>
      <c r="AR2009">
        <v>144972</v>
      </c>
      <c r="AS2009" t="s">
        <v>4147</v>
      </c>
    </row>
    <row r="2010" spans="1:45" x14ac:dyDescent="0.25">
      <c r="A2010" t="s">
        <v>828</v>
      </c>
      <c r="B2010" t="s">
        <v>1134</v>
      </c>
      <c r="C2010" s="1">
        <v>42924</v>
      </c>
      <c r="D2010" t="s">
        <v>2</v>
      </c>
      <c r="E2010">
        <v>31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1</v>
      </c>
      <c r="L2010">
        <v>0</v>
      </c>
      <c r="M2010">
        <v>0</v>
      </c>
      <c r="N2010">
        <v>0</v>
      </c>
      <c r="O2010">
        <v>1</v>
      </c>
      <c r="P2010">
        <v>1</v>
      </c>
      <c r="Q2010" t="s">
        <v>667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 t="s">
        <v>7</v>
      </c>
      <c r="AC2010" t="s">
        <v>105</v>
      </c>
      <c r="AD2010" t="s">
        <v>667</v>
      </c>
      <c r="AE2010" t="s">
        <v>1702</v>
      </c>
      <c r="AF2010">
        <v>0</v>
      </c>
      <c r="AG2010" t="s">
        <v>1702</v>
      </c>
      <c r="AH2010" t="s">
        <v>21</v>
      </c>
      <c r="AI2010">
        <v>0</v>
      </c>
      <c r="AJ2010">
        <v>0</v>
      </c>
      <c r="AK2010">
        <v>0</v>
      </c>
      <c r="AL2010" t="s">
        <v>154</v>
      </c>
      <c r="AM2010" t="s">
        <v>40</v>
      </c>
      <c r="AN2010" t="s">
        <v>41</v>
      </c>
      <c r="AO2010" t="s">
        <v>830</v>
      </c>
      <c r="AP2010">
        <v>0</v>
      </c>
      <c r="AQ2010">
        <v>0</v>
      </c>
      <c r="AR2010">
        <v>144973</v>
      </c>
      <c r="AS2010" t="s">
        <v>4148</v>
      </c>
    </row>
    <row r="2011" spans="1:45" x14ac:dyDescent="0.25">
      <c r="A2011" t="s">
        <v>828</v>
      </c>
      <c r="B2011" t="s">
        <v>1134</v>
      </c>
      <c r="C2011" s="1">
        <v>42924</v>
      </c>
      <c r="D2011" t="s">
        <v>2</v>
      </c>
      <c r="E2011">
        <v>25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1</v>
      </c>
      <c r="L2011">
        <v>0</v>
      </c>
      <c r="M2011">
        <v>0</v>
      </c>
      <c r="N2011">
        <v>0</v>
      </c>
      <c r="O2011">
        <v>1</v>
      </c>
      <c r="P2011">
        <v>1</v>
      </c>
      <c r="Q2011" t="s">
        <v>3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 t="s">
        <v>7</v>
      </c>
      <c r="AC2011" t="s">
        <v>105</v>
      </c>
      <c r="AD2011" t="s">
        <v>3</v>
      </c>
      <c r="AE2011" t="s">
        <v>1666</v>
      </c>
      <c r="AF2011">
        <v>0</v>
      </c>
      <c r="AG2011" t="s">
        <v>1666</v>
      </c>
      <c r="AH2011" t="s">
        <v>21</v>
      </c>
      <c r="AI2011">
        <v>0</v>
      </c>
      <c r="AJ2011">
        <v>0</v>
      </c>
      <c r="AK2011">
        <v>0</v>
      </c>
      <c r="AL2011" t="s">
        <v>154</v>
      </c>
      <c r="AM2011" t="s">
        <v>40</v>
      </c>
      <c r="AN2011" t="s">
        <v>41</v>
      </c>
      <c r="AO2011" t="s">
        <v>830</v>
      </c>
      <c r="AP2011">
        <v>0</v>
      </c>
      <c r="AQ2011">
        <v>0</v>
      </c>
      <c r="AR2011">
        <v>144974</v>
      </c>
      <c r="AS2011" t="s">
        <v>4149</v>
      </c>
    </row>
    <row r="2012" spans="1:45" x14ac:dyDescent="0.25">
      <c r="A2012" t="s">
        <v>828</v>
      </c>
      <c r="B2012" t="s">
        <v>1134</v>
      </c>
      <c r="C2012" s="1">
        <v>42924</v>
      </c>
      <c r="D2012" t="s">
        <v>2</v>
      </c>
      <c r="E2012">
        <v>34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2</v>
      </c>
      <c r="L2012">
        <v>0</v>
      </c>
      <c r="M2012">
        <v>0</v>
      </c>
      <c r="N2012">
        <v>0</v>
      </c>
      <c r="O2012">
        <v>2</v>
      </c>
      <c r="P2012">
        <v>2</v>
      </c>
      <c r="Q2012" t="s">
        <v>667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 t="s">
        <v>7</v>
      </c>
      <c r="AC2012" t="s">
        <v>105</v>
      </c>
      <c r="AD2012" t="s">
        <v>667</v>
      </c>
      <c r="AE2012" t="s">
        <v>1700</v>
      </c>
      <c r="AF2012">
        <v>0</v>
      </c>
      <c r="AG2012" t="s">
        <v>1700</v>
      </c>
      <c r="AH2012" t="s">
        <v>21</v>
      </c>
      <c r="AI2012">
        <v>0</v>
      </c>
      <c r="AJ2012">
        <v>0</v>
      </c>
      <c r="AK2012">
        <v>0</v>
      </c>
      <c r="AL2012" t="s">
        <v>154</v>
      </c>
      <c r="AM2012" t="s">
        <v>12</v>
      </c>
      <c r="AN2012" t="s">
        <v>41</v>
      </c>
      <c r="AO2012" t="s">
        <v>830</v>
      </c>
      <c r="AP2012">
        <v>0</v>
      </c>
      <c r="AQ2012">
        <v>0</v>
      </c>
      <c r="AR2012">
        <v>144981</v>
      </c>
      <c r="AS2012" t="s">
        <v>4150</v>
      </c>
    </row>
    <row r="2013" spans="1:45" x14ac:dyDescent="0.25">
      <c r="A2013" t="s">
        <v>828</v>
      </c>
      <c r="B2013" t="s">
        <v>1134</v>
      </c>
      <c r="C2013" s="1">
        <v>42924</v>
      </c>
      <c r="D2013" t="s">
        <v>2</v>
      </c>
      <c r="E2013">
        <v>32</v>
      </c>
      <c r="F2013">
        <v>1</v>
      </c>
      <c r="G2013">
        <v>0</v>
      </c>
      <c r="H2013">
        <v>0</v>
      </c>
      <c r="I2013">
        <v>0</v>
      </c>
      <c r="J2013">
        <v>0</v>
      </c>
      <c r="K2013">
        <v>2</v>
      </c>
      <c r="L2013">
        <v>0</v>
      </c>
      <c r="M2013">
        <v>0</v>
      </c>
      <c r="N2013">
        <v>1</v>
      </c>
      <c r="O2013">
        <v>2</v>
      </c>
      <c r="P2013">
        <v>3</v>
      </c>
      <c r="Q2013" t="s">
        <v>125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 t="s">
        <v>7</v>
      </c>
      <c r="AC2013" t="s">
        <v>105</v>
      </c>
      <c r="AD2013" t="s">
        <v>125</v>
      </c>
      <c r="AE2013" t="s">
        <v>358</v>
      </c>
      <c r="AF2013">
        <v>0</v>
      </c>
      <c r="AG2013" t="s">
        <v>358</v>
      </c>
      <c r="AH2013" t="s">
        <v>21</v>
      </c>
      <c r="AI2013">
        <v>0</v>
      </c>
      <c r="AJ2013">
        <v>0</v>
      </c>
      <c r="AK2013">
        <v>0</v>
      </c>
      <c r="AL2013" t="s">
        <v>154</v>
      </c>
      <c r="AM2013" t="s">
        <v>40</v>
      </c>
      <c r="AN2013" t="s">
        <v>41</v>
      </c>
      <c r="AO2013" t="s">
        <v>830</v>
      </c>
      <c r="AP2013">
        <v>0</v>
      </c>
      <c r="AQ2013" t="s">
        <v>47</v>
      </c>
      <c r="AR2013">
        <v>144982</v>
      </c>
      <c r="AS2013" t="s">
        <v>4151</v>
      </c>
    </row>
    <row r="2014" spans="1:45" x14ac:dyDescent="0.25">
      <c r="A2014" t="s">
        <v>828</v>
      </c>
      <c r="B2014" t="s">
        <v>1134</v>
      </c>
      <c r="C2014" s="1">
        <v>42924</v>
      </c>
      <c r="D2014" t="s">
        <v>2</v>
      </c>
      <c r="E2014">
        <v>61</v>
      </c>
      <c r="F2014">
        <v>0</v>
      </c>
      <c r="G2014">
        <v>0</v>
      </c>
      <c r="H2014">
        <v>1</v>
      </c>
      <c r="I2014">
        <v>0</v>
      </c>
      <c r="J2014">
        <v>0</v>
      </c>
      <c r="K2014">
        <v>0</v>
      </c>
      <c r="L2014">
        <v>0</v>
      </c>
      <c r="M2014">
        <v>1</v>
      </c>
      <c r="N2014">
        <v>1</v>
      </c>
      <c r="O2014">
        <v>1</v>
      </c>
      <c r="P2014">
        <v>2</v>
      </c>
      <c r="Q2014" t="s">
        <v>3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 t="s">
        <v>7</v>
      </c>
      <c r="AC2014" t="s">
        <v>105</v>
      </c>
      <c r="AD2014" t="s">
        <v>3</v>
      </c>
      <c r="AE2014" t="s">
        <v>1669</v>
      </c>
      <c r="AF2014">
        <v>0</v>
      </c>
      <c r="AG2014" t="s">
        <v>1669</v>
      </c>
      <c r="AH2014" t="s">
        <v>21</v>
      </c>
      <c r="AI2014">
        <v>0</v>
      </c>
      <c r="AJ2014">
        <v>0</v>
      </c>
      <c r="AK2014">
        <v>0</v>
      </c>
      <c r="AL2014" t="s">
        <v>154</v>
      </c>
      <c r="AM2014" t="s">
        <v>40</v>
      </c>
      <c r="AN2014" t="s">
        <v>41</v>
      </c>
      <c r="AO2014" t="s">
        <v>830</v>
      </c>
      <c r="AP2014">
        <v>0</v>
      </c>
      <c r="AQ2014">
        <v>0</v>
      </c>
      <c r="AR2014">
        <v>144984</v>
      </c>
      <c r="AS2014" t="s">
        <v>4152</v>
      </c>
    </row>
    <row r="2015" spans="1:45" x14ac:dyDescent="0.25">
      <c r="A2015" t="s">
        <v>828</v>
      </c>
      <c r="B2015" t="s">
        <v>1134</v>
      </c>
      <c r="C2015" s="1">
        <v>42924</v>
      </c>
      <c r="D2015" t="s">
        <v>2</v>
      </c>
      <c r="E2015">
        <v>37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2</v>
      </c>
      <c r="L2015">
        <v>0</v>
      </c>
      <c r="M2015">
        <v>0</v>
      </c>
      <c r="N2015">
        <v>0</v>
      </c>
      <c r="O2015">
        <v>2</v>
      </c>
      <c r="P2015">
        <v>2</v>
      </c>
      <c r="Q2015" t="s">
        <v>3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 t="s">
        <v>7</v>
      </c>
      <c r="AC2015" t="s">
        <v>105</v>
      </c>
      <c r="AD2015" t="s">
        <v>3</v>
      </c>
      <c r="AE2015" t="s">
        <v>3</v>
      </c>
      <c r="AF2015">
        <v>0</v>
      </c>
      <c r="AG2015" t="s">
        <v>1691</v>
      </c>
      <c r="AH2015" t="s">
        <v>21</v>
      </c>
      <c r="AI2015">
        <v>0</v>
      </c>
      <c r="AJ2015">
        <v>0</v>
      </c>
      <c r="AK2015">
        <v>0</v>
      </c>
      <c r="AL2015" t="s">
        <v>154</v>
      </c>
      <c r="AM2015" t="s">
        <v>40</v>
      </c>
      <c r="AN2015" t="s">
        <v>41</v>
      </c>
      <c r="AO2015" t="s">
        <v>830</v>
      </c>
      <c r="AP2015">
        <v>0</v>
      </c>
      <c r="AQ2015">
        <v>0</v>
      </c>
      <c r="AR2015">
        <v>144985</v>
      </c>
      <c r="AS2015" t="s">
        <v>4153</v>
      </c>
    </row>
    <row r="2016" spans="1:45" x14ac:dyDescent="0.25">
      <c r="A2016" t="s">
        <v>828</v>
      </c>
      <c r="B2016" t="s">
        <v>1134</v>
      </c>
      <c r="C2016" s="1">
        <v>42924</v>
      </c>
      <c r="D2016" t="s">
        <v>2</v>
      </c>
      <c r="E2016">
        <v>56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1</v>
      </c>
      <c r="L2016">
        <v>0</v>
      </c>
      <c r="M2016">
        <v>0</v>
      </c>
      <c r="N2016">
        <v>0</v>
      </c>
      <c r="O2016">
        <v>1</v>
      </c>
      <c r="P2016">
        <v>1</v>
      </c>
      <c r="Q2016" t="s">
        <v>667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 t="s">
        <v>7</v>
      </c>
      <c r="AC2016" t="s">
        <v>105</v>
      </c>
      <c r="AD2016" t="s">
        <v>667</v>
      </c>
      <c r="AE2016" t="s">
        <v>1706</v>
      </c>
      <c r="AF2016">
        <v>0</v>
      </c>
      <c r="AG2016" t="s">
        <v>1706</v>
      </c>
      <c r="AH2016" t="s">
        <v>21</v>
      </c>
      <c r="AI2016">
        <v>0</v>
      </c>
      <c r="AJ2016">
        <v>0</v>
      </c>
      <c r="AK2016">
        <v>0</v>
      </c>
      <c r="AL2016" t="s">
        <v>154</v>
      </c>
      <c r="AM2016" t="s">
        <v>40</v>
      </c>
      <c r="AN2016" t="s">
        <v>41</v>
      </c>
      <c r="AO2016" t="s">
        <v>830</v>
      </c>
      <c r="AP2016">
        <v>0</v>
      </c>
      <c r="AQ2016">
        <v>0</v>
      </c>
      <c r="AR2016">
        <v>144986</v>
      </c>
      <c r="AS2016" t="s">
        <v>4154</v>
      </c>
    </row>
    <row r="2017" spans="1:45" x14ac:dyDescent="0.25">
      <c r="A2017" t="s">
        <v>828</v>
      </c>
      <c r="B2017" t="s">
        <v>1134</v>
      </c>
      <c r="C2017" s="1">
        <v>42924</v>
      </c>
      <c r="D2017" t="s">
        <v>2</v>
      </c>
      <c r="E2017">
        <v>25</v>
      </c>
      <c r="F2017">
        <v>1</v>
      </c>
      <c r="G2017">
        <v>0</v>
      </c>
      <c r="H2017">
        <v>0</v>
      </c>
      <c r="I2017">
        <v>0</v>
      </c>
      <c r="J2017">
        <v>0</v>
      </c>
      <c r="K2017">
        <v>1</v>
      </c>
      <c r="L2017">
        <v>0</v>
      </c>
      <c r="M2017">
        <v>0</v>
      </c>
      <c r="N2017">
        <v>1</v>
      </c>
      <c r="O2017">
        <v>1</v>
      </c>
      <c r="P2017">
        <v>2</v>
      </c>
      <c r="Q2017" t="s">
        <v>723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 t="s">
        <v>7</v>
      </c>
      <c r="AC2017" t="s">
        <v>105</v>
      </c>
      <c r="AD2017" t="s">
        <v>723</v>
      </c>
      <c r="AE2017" t="s">
        <v>1689</v>
      </c>
      <c r="AF2017">
        <v>0</v>
      </c>
      <c r="AG2017" t="s">
        <v>1689</v>
      </c>
      <c r="AH2017" t="s">
        <v>21</v>
      </c>
      <c r="AI2017">
        <v>0</v>
      </c>
      <c r="AJ2017">
        <v>0</v>
      </c>
      <c r="AK2017">
        <v>0</v>
      </c>
      <c r="AL2017" t="s">
        <v>11</v>
      </c>
      <c r="AM2017" t="s">
        <v>12</v>
      </c>
      <c r="AN2017" t="s">
        <v>41</v>
      </c>
      <c r="AO2017" t="s">
        <v>830</v>
      </c>
      <c r="AP2017">
        <v>0</v>
      </c>
      <c r="AQ2017" t="s">
        <v>47</v>
      </c>
      <c r="AR2017">
        <v>144987</v>
      </c>
      <c r="AS2017" t="s">
        <v>4155</v>
      </c>
    </row>
    <row r="2018" spans="1:45" x14ac:dyDescent="0.25">
      <c r="A2018" t="s">
        <v>828</v>
      </c>
      <c r="B2018" t="s">
        <v>1134</v>
      </c>
      <c r="C2018" s="1">
        <v>42924</v>
      </c>
      <c r="D2018" t="s">
        <v>2</v>
      </c>
      <c r="E2018">
        <v>28</v>
      </c>
      <c r="F2018">
        <v>0</v>
      </c>
      <c r="G2018">
        <v>1</v>
      </c>
      <c r="H2018">
        <v>0</v>
      </c>
      <c r="I2018">
        <v>1</v>
      </c>
      <c r="J2018">
        <v>0</v>
      </c>
      <c r="K2018">
        <v>1</v>
      </c>
      <c r="L2018">
        <v>0</v>
      </c>
      <c r="M2018">
        <v>0</v>
      </c>
      <c r="N2018">
        <v>0</v>
      </c>
      <c r="O2018">
        <v>3</v>
      </c>
      <c r="P2018">
        <v>3</v>
      </c>
      <c r="Q2018" t="s">
        <v>3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 t="s">
        <v>7</v>
      </c>
      <c r="AC2018" t="s">
        <v>105</v>
      </c>
      <c r="AD2018" t="s">
        <v>3</v>
      </c>
      <c r="AE2018" t="s">
        <v>1664</v>
      </c>
      <c r="AF2018">
        <v>0</v>
      </c>
      <c r="AG2018" t="s">
        <v>1664</v>
      </c>
      <c r="AH2018" t="s">
        <v>21</v>
      </c>
      <c r="AI2018">
        <v>0</v>
      </c>
      <c r="AJ2018">
        <v>0</v>
      </c>
      <c r="AK2018">
        <v>0</v>
      </c>
      <c r="AL2018" t="s">
        <v>11</v>
      </c>
      <c r="AM2018" t="s">
        <v>12</v>
      </c>
      <c r="AN2018" t="s">
        <v>41</v>
      </c>
      <c r="AO2018" t="s">
        <v>830</v>
      </c>
      <c r="AP2018">
        <v>0</v>
      </c>
      <c r="AQ2018" t="s">
        <v>47</v>
      </c>
      <c r="AR2018">
        <v>144991</v>
      </c>
      <c r="AS2018" t="s">
        <v>4156</v>
      </c>
    </row>
    <row r="2019" spans="1:45" x14ac:dyDescent="0.25">
      <c r="A2019" t="s">
        <v>828</v>
      </c>
      <c r="B2019" t="s">
        <v>1134</v>
      </c>
      <c r="C2019" s="1">
        <v>42924</v>
      </c>
      <c r="D2019" t="s">
        <v>2</v>
      </c>
      <c r="E2019">
        <v>60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1</v>
      </c>
      <c r="N2019">
        <v>0</v>
      </c>
      <c r="O2019">
        <v>1</v>
      </c>
      <c r="P2019">
        <v>1</v>
      </c>
      <c r="Q2019" t="s">
        <v>667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 t="s">
        <v>7</v>
      </c>
      <c r="AC2019" t="s">
        <v>105</v>
      </c>
      <c r="AD2019" t="s">
        <v>667</v>
      </c>
      <c r="AE2019" t="s">
        <v>1706</v>
      </c>
      <c r="AF2019">
        <v>0</v>
      </c>
      <c r="AG2019" t="s">
        <v>1706</v>
      </c>
      <c r="AH2019" t="s">
        <v>21</v>
      </c>
      <c r="AI2019">
        <v>0</v>
      </c>
      <c r="AJ2019">
        <v>0</v>
      </c>
      <c r="AK2019">
        <v>0</v>
      </c>
      <c r="AL2019" t="s">
        <v>154</v>
      </c>
      <c r="AM2019" t="s">
        <v>40</v>
      </c>
      <c r="AN2019" t="s">
        <v>41</v>
      </c>
      <c r="AO2019" t="s">
        <v>830</v>
      </c>
      <c r="AP2019">
        <v>0</v>
      </c>
      <c r="AQ2019">
        <v>0</v>
      </c>
      <c r="AR2019">
        <v>144997</v>
      </c>
      <c r="AS2019" t="s">
        <v>4157</v>
      </c>
    </row>
    <row r="2020" spans="1:45" x14ac:dyDescent="0.25">
      <c r="A2020" t="s">
        <v>828</v>
      </c>
      <c r="B2020" t="s">
        <v>1134</v>
      </c>
      <c r="C2020" s="1">
        <v>42924</v>
      </c>
      <c r="D2020" t="s">
        <v>2</v>
      </c>
      <c r="E2020">
        <v>32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1</v>
      </c>
      <c r="L2020">
        <v>0</v>
      </c>
      <c r="M2020">
        <v>0</v>
      </c>
      <c r="N2020">
        <v>0</v>
      </c>
      <c r="O2020">
        <v>1</v>
      </c>
      <c r="P2020">
        <v>1</v>
      </c>
      <c r="Q2020" t="s">
        <v>3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 t="s">
        <v>7</v>
      </c>
      <c r="AC2020" t="s">
        <v>105</v>
      </c>
      <c r="AD2020" t="s">
        <v>3</v>
      </c>
      <c r="AE2020" t="s">
        <v>1666</v>
      </c>
      <c r="AF2020">
        <v>0</v>
      </c>
      <c r="AG2020" t="s">
        <v>1666</v>
      </c>
      <c r="AH2020" t="s">
        <v>21</v>
      </c>
      <c r="AI2020">
        <v>0</v>
      </c>
      <c r="AJ2020">
        <v>0</v>
      </c>
      <c r="AK2020">
        <v>0</v>
      </c>
      <c r="AL2020" t="s">
        <v>154</v>
      </c>
      <c r="AM2020" t="s">
        <v>40</v>
      </c>
      <c r="AN2020" t="s">
        <v>41</v>
      </c>
      <c r="AO2020" t="s">
        <v>830</v>
      </c>
      <c r="AP2020">
        <v>0</v>
      </c>
      <c r="AQ2020">
        <v>0</v>
      </c>
      <c r="AR2020">
        <v>144998</v>
      </c>
      <c r="AS2020" t="s">
        <v>4158</v>
      </c>
    </row>
    <row r="2021" spans="1:45" x14ac:dyDescent="0.25">
      <c r="A2021" t="s">
        <v>828</v>
      </c>
      <c r="B2021" t="s">
        <v>1134</v>
      </c>
      <c r="C2021" s="1">
        <v>42924</v>
      </c>
      <c r="D2021" t="s">
        <v>2</v>
      </c>
      <c r="E2021">
        <v>45</v>
      </c>
      <c r="F2021">
        <v>1</v>
      </c>
      <c r="G2021">
        <v>0</v>
      </c>
      <c r="H2021">
        <v>2</v>
      </c>
      <c r="I2021">
        <v>2</v>
      </c>
      <c r="J2021">
        <v>0</v>
      </c>
      <c r="K2021">
        <v>1</v>
      </c>
      <c r="L2021">
        <v>0</v>
      </c>
      <c r="M2021">
        <v>0</v>
      </c>
      <c r="N2021">
        <v>3</v>
      </c>
      <c r="O2021">
        <v>3</v>
      </c>
      <c r="P2021">
        <v>6</v>
      </c>
      <c r="Q2021" t="s">
        <v>3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 t="s">
        <v>7</v>
      </c>
      <c r="AC2021" t="s">
        <v>105</v>
      </c>
      <c r="AD2021" t="s">
        <v>3</v>
      </c>
      <c r="AE2021" t="s">
        <v>3</v>
      </c>
      <c r="AF2021">
        <v>0</v>
      </c>
      <c r="AG2021" t="s">
        <v>1691</v>
      </c>
      <c r="AH2021" t="s">
        <v>21</v>
      </c>
      <c r="AI2021">
        <v>0</v>
      </c>
      <c r="AJ2021">
        <v>0</v>
      </c>
      <c r="AK2021">
        <v>0</v>
      </c>
      <c r="AL2021" t="s">
        <v>427</v>
      </c>
      <c r="AM2021" t="s">
        <v>40</v>
      </c>
      <c r="AN2021" t="s">
        <v>41</v>
      </c>
      <c r="AO2021" t="s">
        <v>830</v>
      </c>
      <c r="AP2021">
        <v>0</v>
      </c>
      <c r="AQ2021" t="s">
        <v>47</v>
      </c>
      <c r="AR2021">
        <v>144999</v>
      </c>
      <c r="AS2021" t="s">
        <v>4159</v>
      </c>
    </row>
    <row r="2022" spans="1:45" x14ac:dyDescent="0.25">
      <c r="A2022" t="s">
        <v>828</v>
      </c>
      <c r="B2022" t="s">
        <v>1134</v>
      </c>
      <c r="C2022" s="1">
        <v>42924</v>
      </c>
      <c r="D2022" t="s">
        <v>2</v>
      </c>
      <c r="E2022">
        <v>27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1</v>
      </c>
      <c r="L2022">
        <v>0</v>
      </c>
      <c r="M2022">
        <v>0</v>
      </c>
      <c r="N2022">
        <v>0</v>
      </c>
      <c r="O2022">
        <v>1</v>
      </c>
      <c r="P2022">
        <v>1</v>
      </c>
      <c r="Q2022" t="s">
        <v>3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 t="s">
        <v>7</v>
      </c>
      <c r="AC2022" t="s">
        <v>105</v>
      </c>
      <c r="AD2022" t="s">
        <v>3</v>
      </c>
      <c r="AE2022" t="s">
        <v>1665</v>
      </c>
      <c r="AF2022">
        <v>0</v>
      </c>
      <c r="AG2022" t="s">
        <v>1665</v>
      </c>
      <c r="AH2022" t="s">
        <v>21</v>
      </c>
      <c r="AI2022">
        <v>0</v>
      </c>
      <c r="AJ2022">
        <v>0</v>
      </c>
      <c r="AK2022">
        <v>0</v>
      </c>
      <c r="AL2022" t="s">
        <v>154</v>
      </c>
      <c r="AM2022" t="s">
        <v>40</v>
      </c>
      <c r="AN2022" t="s">
        <v>41</v>
      </c>
      <c r="AO2022" t="s">
        <v>830</v>
      </c>
      <c r="AP2022">
        <v>0</v>
      </c>
      <c r="AQ2022">
        <v>0</v>
      </c>
      <c r="AR2022">
        <v>145001</v>
      </c>
      <c r="AS2022" t="s">
        <v>4160</v>
      </c>
    </row>
    <row r="2023" spans="1:45" x14ac:dyDescent="0.25">
      <c r="A2023" t="s">
        <v>828</v>
      </c>
      <c r="B2023" t="s">
        <v>1134</v>
      </c>
      <c r="C2023" s="1">
        <v>42924</v>
      </c>
      <c r="D2023" t="s">
        <v>2</v>
      </c>
      <c r="E2023">
        <v>26</v>
      </c>
      <c r="F2023">
        <v>0</v>
      </c>
      <c r="G2023">
        <v>0</v>
      </c>
      <c r="H2023">
        <v>0</v>
      </c>
      <c r="I2023">
        <v>1</v>
      </c>
      <c r="J2023">
        <v>0</v>
      </c>
      <c r="K2023">
        <v>1</v>
      </c>
      <c r="L2023">
        <v>0</v>
      </c>
      <c r="M2023">
        <v>0</v>
      </c>
      <c r="N2023">
        <v>0</v>
      </c>
      <c r="O2023">
        <v>2</v>
      </c>
      <c r="P2023">
        <v>2</v>
      </c>
      <c r="Q2023" t="s">
        <v>3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 t="s">
        <v>7</v>
      </c>
      <c r="AC2023" t="s">
        <v>105</v>
      </c>
      <c r="AD2023" t="s">
        <v>3</v>
      </c>
      <c r="AE2023" t="s">
        <v>1669</v>
      </c>
      <c r="AF2023">
        <v>0</v>
      </c>
      <c r="AG2023" t="s">
        <v>1669</v>
      </c>
      <c r="AH2023" t="s">
        <v>21</v>
      </c>
      <c r="AI2023">
        <v>0</v>
      </c>
      <c r="AJ2023">
        <v>0</v>
      </c>
      <c r="AK2023">
        <v>0</v>
      </c>
      <c r="AL2023" t="s">
        <v>154</v>
      </c>
      <c r="AM2023" t="s">
        <v>40</v>
      </c>
      <c r="AN2023" t="s">
        <v>41</v>
      </c>
      <c r="AO2023" t="s">
        <v>830</v>
      </c>
      <c r="AP2023">
        <v>0</v>
      </c>
      <c r="AQ2023">
        <v>0</v>
      </c>
      <c r="AR2023">
        <v>145002</v>
      </c>
      <c r="AS2023" t="s">
        <v>4161</v>
      </c>
    </row>
    <row r="2024" spans="1:45" x14ac:dyDescent="0.25">
      <c r="A2024" t="s">
        <v>828</v>
      </c>
      <c r="B2024" t="s">
        <v>1134</v>
      </c>
      <c r="C2024" s="1">
        <v>42924</v>
      </c>
      <c r="D2024" t="s">
        <v>35</v>
      </c>
      <c r="E2024">
        <v>64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1</v>
      </c>
      <c r="M2024">
        <v>0</v>
      </c>
      <c r="N2024">
        <v>1</v>
      </c>
      <c r="O2024">
        <v>0</v>
      </c>
      <c r="P2024">
        <v>1</v>
      </c>
      <c r="Q2024" t="s">
        <v>125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 t="s">
        <v>7</v>
      </c>
      <c r="AC2024" t="s">
        <v>105</v>
      </c>
      <c r="AD2024" t="s">
        <v>125</v>
      </c>
      <c r="AE2024" t="s">
        <v>838</v>
      </c>
      <c r="AF2024">
        <v>0</v>
      </c>
      <c r="AG2024" t="s">
        <v>838</v>
      </c>
      <c r="AH2024" t="s">
        <v>21</v>
      </c>
      <c r="AI2024">
        <v>0</v>
      </c>
      <c r="AJ2024">
        <v>0</v>
      </c>
      <c r="AK2024">
        <v>0</v>
      </c>
      <c r="AL2024" t="s">
        <v>11</v>
      </c>
      <c r="AM2024" t="s">
        <v>12</v>
      </c>
      <c r="AN2024" t="s">
        <v>41</v>
      </c>
      <c r="AO2024" t="s">
        <v>14</v>
      </c>
      <c r="AP2024" t="s">
        <v>15</v>
      </c>
      <c r="AQ2024">
        <v>0</v>
      </c>
      <c r="AR2024">
        <v>145003</v>
      </c>
      <c r="AS2024" t="s">
        <v>4162</v>
      </c>
    </row>
    <row r="2025" spans="1:45" x14ac:dyDescent="0.25">
      <c r="A2025" t="s">
        <v>828</v>
      </c>
      <c r="B2025" t="s">
        <v>1134</v>
      </c>
      <c r="C2025" s="1">
        <v>42924</v>
      </c>
      <c r="D2025" t="s">
        <v>2</v>
      </c>
      <c r="E2025">
        <v>58</v>
      </c>
      <c r="F2025">
        <v>0</v>
      </c>
      <c r="G2025">
        <v>0</v>
      </c>
      <c r="H2025">
        <v>0</v>
      </c>
      <c r="I2025">
        <v>1</v>
      </c>
      <c r="J2025">
        <v>0</v>
      </c>
      <c r="K2025">
        <v>2</v>
      </c>
      <c r="L2025">
        <v>0</v>
      </c>
      <c r="M2025">
        <v>0</v>
      </c>
      <c r="N2025">
        <v>0</v>
      </c>
      <c r="O2025">
        <v>3</v>
      </c>
      <c r="P2025">
        <v>3</v>
      </c>
      <c r="Q2025" t="s">
        <v>667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 t="s">
        <v>7</v>
      </c>
      <c r="AC2025" t="s">
        <v>105</v>
      </c>
      <c r="AD2025" t="s">
        <v>667</v>
      </c>
      <c r="AE2025" t="s">
        <v>1704</v>
      </c>
      <c r="AF2025">
        <v>0</v>
      </c>
      <c r="AG2025" t="s">
        <v>3145</v>
      </c>
      <c r="AH2025" t="s">
        <v>21</v>
      </c>
      <c r="AI2025">
        <v>0</v>
      </c>
      <c r="AJ2025">
        <v>0</v>
      </c>
      <c r="AK2025">
        <v>0</v>
      </c>
      <c r="AL2025" t="s">
        <v>154</v>
      </c>
      <c r="AM2025" t="s">
        <v>40</v>
      </c>
      <c r="AN2025" t="s">
        <v>41</v>
      </c>
      <c r="AO2025" t="s">
        <v>830</v>
      </c>
      <c r="AP2025">
        <v>0</v>
      </c>
      <c r="AQ2025">
        <v>0</v>
      </c>
      <c r="AR2025">
        <v>145005</v>
      </c>
      <c r="AS2025" t="s">
        <v>4163</v>
      </c>
    </row>
    <row r="2026" spans="1:45" x14ac:dyDescent="0.25">
      <c r="A2026" t="s">
        <v>828</v>
      </c>
      <c r="B2026" t="s">
        <v>1134</v>
      </c>
      <c r="C2026" s="1">
        <v>42924</v>
      </c>
      <c r="D2026" t="s">
        <v>2</v>
      </c>
      <c r="E2026">
        <v>37</v>
      </c>
      <c r="F2026">
        <v>0</v>
      </c>
      <c r="G2026">
        <v>1</v>
      </c>
      <c r="H2026">
        <v>0</v>
      </c>
      <c r="I2026">
        <v>0</v>
      </c>
      <c r="J2026">
        <v>0</v>
      </c>
      <c r="K2026">
        <v>1</v>
      </c>
      <c r="L2026">
        <v>0</v>
      </c>
      <c r="M2026">
        <v>0</v>
      </c>
      <c r="N2026">
        <v>0</v>
      </c>
      <c r="O2026">
        <v>2</v>
      </c>
      <c r="P2026">
        <v>2</v>
      </c>
      <c r="Q2026" t="s">
        <v>723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 t="s">
        <v>7</v>
      </c>
      <c r="AC2026" t="s">
        <v>105</v>
      </c>
      <c r="AD2026" t="s">
        <v>723</v>
      </c>
      <c r="AE2026" t="s">
        <v>1692</v>
      </c>
      <c r="AF2026">
        <v>0</v>
      </c>
      <c r="AG2026" t="s">
        <v>1692</v>
      </c>
      <c r="AH2026" t="s">
        <v>21</v>
      </c>
      <c r="AI2026">
        <v>0</v>
      </c>
      <c r="AJ2026">
        <v>0</v>
      </c>
      <c r="AK2026">
        <v>0</v>
      </c>
      <c r="AL2026" t="s">
        <v>154</v>
      </c>
      <c r="AM2026" t="s">
        <v>12</v>
      </c>
      <c r="AN2026" t="s">
        <v>41</v>
      </c>
      <c r="AO2026" t="s">
        <v>830</v>
      </c>
      <c r="AP2026">
        <v>0</v>
      </c>
      <c r="AQ2026" t="s">
        <v>47</v>
      </c>
      <c r="AR2026">
        <v>145152</v>
      </c>
      <c r="AS2026" t="s">
        <v>4164</v>
      </c>
    </row>
    <row r="2027" spans="1:45" x14ac:dyDescent="0.25">
      <c r="A2027" t="s">
        <v>828</v>
      </c>
      <c r="B2027" t="s">
        <v>1134</v>
      </c>
      <c r="C2027" s="1">
        <v>42924</v>
      </c>
      <c r="D2027" t="s">
        <v>2</v>
      </c>
      <c r="E2027">
        <v>28</v>
      </c>
      <c r="F2027">
        <v>0</v>
      </c>
      <c r="G2027">
        <v>0</v>
      </c>
      <c r="H2027">
        <v>0</v>
      </c>
      <c r="I2027">
        <v>1</v>
      </c>
      <c r="J2027">
        <v>0</v>
      </c>
      <c r="K2027">
        <v>1</v>
      </c>
      <c r="L2027">
        <v>0</v>
      </c>
      <c r="M2027">
        <v>0</v>
      </c>
      <c r="N2027">
        <v>0</v>
      </c>
      <c r="O2027">
        <v>2</v>
      </c>
      <c r="P2027">
        <v>2</v>
      </c>
      <c r="Q2027" t="s">
        <v>667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 t="s">
        <v>7</v>
      </c>
      <c r="AC2027" t="s">
        <v>105</v>
      </c>
      <c r="AD2027" t="s">
        <v>667</v>
      </c>
      <c r="AE2027" t="s">
        <v>1701</v>
      </c>
      <c r="AF2027">
        <v>0</v>
      </c>
      <c r="AG2027" t="s">
        <v>1701</v>
      </c>
      <c r="AH2027" t="s">
        <v>21</v>
      </c>
      <c r="AI2027">
        <v>0</v>
      </c>
      <c r="AJ2027">
        <v>0</v>
      </c>
      <c r="AK2027">
        <v>0</v>
      </c>
      <c r="AL2027" t="s">
        <v>154</v>
      </c>
      <c r="AM2027" t="s">
        <v>40</v>
      </c>
      <c r="AN2027" t="s">
        <v>41</v>
      </c>
      <c r="AO2027" t="s">
        <v>830</v>
      </c>
      <c r="AP2027">
        <v>0</v>
      </c>
      <c r="AQ2027">
        <v>0</v>
      </c>
      <c r="AR2027">
        <v>145154</v>
      </c>
      <c r="AS2027" t="s">
        <v>4165</v>
      </c>
    </row>
    <row r="2028" spans="1:45" x14ac:dyDescent="0.25">
      <c r="A2028" t="s">
        <v>828</v>
      </c>
      <c r="B2028" t="s">
        <v>1134</v>
      </c>
      <c r="C2028" s="1">
        <v>42924</v>
      </c>
      <c r="D2028" t="s">
        <v>2</v>
      </c>
      <c r="E2028">
        <v>29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2</v>
      </c>
      <c r="L2028">
        <v>0</v>
      </c>
      <c r="M2028">
        <v>0</v>
      </c>
      <c r="N2028">
        <v>0</v>
      </c>
      <c r="O2028">
        <v>2</v>
      </c>
      <c r="P2028">
        <v>2</v>
      </c>
      <c r="Q2028" t="s">
        <v>667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 t="s">
        <v>7</v>
      </c>
      <c r="AC2028" t="s">
        <v>105</v>
      </c>
      <c r="AD2028" t="s">
        <v>667</v>
      </c>
      <c r="AE2028" t="s">
        <v>1702</v>
      </c>
      <c r="AF2028">
        <v>0</v>
      </c>
      <c r="AG2028" t="s">
        <v>1702</v>
      </c>
      <c r="AH2028" t="s">
        <v>21</v>
      </c>
      <c r="AI2028">
        <v>0</v>
      </c>
      <c r="AJ2028">
        <v>0</v>
      </c>
      <c r="AK2028">
        <v>0</v>
      </c>
      <c r="AL2028" t="s">
        <v>154</v>
      </c>
      <c r="AM2028" t="s">
        <v>40</v>
      </c>
      <c r="AN2028" t="s">
        <v>41</v>
      </c>
      <c r="AO2028" t="s">
        <v>830</v>
      </c>
      <c r="AP2028">
        <v>0</v>
      </c>
      <c r="AQ2028" t="s">
        <v>91</v>
      </c>
      <c r="AR2028">
        <v>145155</v>
      </c>
      <c r="AS2028" t="s">
        <v>4166</v>
      </c>
    </row>
    <row r="2029" spans="1:45" x14ac:dyDescent="0.25">
      <c r="A2029" t="s">
        <v>828</v>
      </c>
      <c r="B2029" t="s">
        <v>1134</v>
      </c>
      <c r="C2029" s="1">
        <v>42924</v>
      </c>
      <c r="D2029" t="s">
        <v>2</v>
      </c>
      <c r="E2029">
        <v>39</v>
      </c>
      <c r="F2029">
        <v>0</v>
      </c>
      <c r="G2029">
        <v>1</v>
      </c>
      <c r="H2029">
        <v>0</v>
      </c>
      <c r="I2029">
        <v>0</v>
      </c>
      <c r="J2029">
        <v>0</v>
      </c>
      <c r="K2029">
        <v>1</v>
      </c>
      <c r="L2029">
        <v>0</v>
      </c>
      <c r="M2029">
        <v>0</v>
      </c>
      <c r="N2029">
        <v>0</v>
      </c>
      <c r="O2029">
        <v>2</v>
      </c>
      <c r="P2029">
        <v>2</v>
      </c>
      <c r="Q2029" t="s">
        <v>199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 t="s">
        <v>7</v>
      </c>
      <c r="AC2029" t="s">
        <v>105</v>
      </c>
      <c r="AD2029" t="s">
        <v>199</v>
      </c>
      <c r="AE2029" t="s">
        <v>1666</v>
      </c>
      <c r="AF2029">
        <v>0</v>
      </c>
      <c r="AG2029" t="s">
        <v>1666</v>
      </c>
      <c r="AH2029" t="s">
        <v>21</v>
      </c>
      <c r="AI2029">
        <v>0</v>
      </c>
      <c r="AJ2029">
        <v>0</v>
      </c>
      <c r="AK2029">
        <v>0</v>
      </c>
      <c r="AL2029" t="s">
        <v>11</v>
      </c>
      <c r="AM2029" t="s">
        <v>12</v>
      </c>
      <c r="AN2029" t="s">
        <v>41</v>
      </c>
      <c r="AO2029" t="s">
        <v>830</v>
      </c>
      <c r="AP2029">
        <v>0</v>
      </c>
      <c r="AQ2029">
        <v>0</v>
      </c>
      <c r="AR2029">
        <v>145156</v>
      </c>
      <c r="AS2029" t="s">
        <v>4167</v>
      </c>
    </row>
    <row r="2030" spans="1:45" x14ac:dyDescent="0.25">
      <c r="A2030" t="s">
        <v>828</v>
      </c>
      <c r="B2030" t="s">
        <v>1134</v>
      </c>
      <c r="C2030" s="1">
        <v>42925</v>
      </c>
      <c r="D2030" t="s">
        <v>2</v>
      </c>
      <c r="E2030">
        <v>26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2</v>
      </c>
      <c r="L2030">
        <v>0</v>
      </c>
      <c r="M2030">
        <v>0</v>
      </c>
      <c r="N2030">
        <v>0</v>
      </c>
      <c r="O2030">
        <v>2</v>
      </c>
      <c r="P2030">
        <v>2</v>
      </c>
      <c r="Q2030" t="s">
        <v>3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 t="s">
        <v>7</v>
      </c>
      <c r="AC2030" t="s">
        <v>105</v>
      </c>
      <c r="AD2030" t="s">
        <v>3</v>
      </c>
      <c r="AE2030" t="s">
        <v>1665</v>
      </c>
      <c r="AF2030">
        <v>0</v>
      </c>
      <c r="AG2030" t="s">
        <v>1665</v>
      </c>
      <c r="AH2030" t="s">
        <v>21</v>
      </c>
      <c r="AI2030">
        <v>0</v>
      </c>
      <c r="AJ2030">
        <v>0</v>
      </c>
      <c r="AK2030">
        <v>0</v>
      </c>
      <c r="AL2030" t="s">
        <v>154</v>
      </c>
      <c r="AM2030" t="s">
        <v>40</v>
      </c>
      <c r="AN2030" t="s">
        <v>41</v>
      </c>
      <c r="AO2030" t="s">
        <v>830</v>
      </c>
      <c r="AP2030">
        <v>0</v>
      </c>
      <c r="AQ2030">
        <v>0</v>
      </c>
      <c r="AR2030">
        <v>145183</v>
      </c>
      <c r="AS2030" t="s">
        <v>4168</v>
      </c>
    </row>
    <row r="2031" spans="1:45" x14ac:dyDescent="0.25">
      <c r="A2031" t="s">
        <v>828</v>
      </c>
      <c r="B2031" t="s">
        <v>1134</v>
      </c>
      <c r="C2031" s="1">
        <v>42925</v>
      </c>
      <c r="D2031" t="s">
        <v>2</v>
      </c>
      <c r="E2031">
        <v>28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1</v>
      </c>
      <c r="L2031">
        <v>0</v>
      </c>
      <c r="M2031">
        <v>0</v>
      </c>
      <c r="N2031">
        <v>0</v>
      </c>
      <c r="O2031">
        <v>1</v>
      </c>
      <c r="P2031">
        <v>1</v>
      </c>
      <c r="Q2031" t="s">
        <v>667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 t="s">
        <v>7</v>
      </c>
      <c r="AC2031" t="s">
        <v>105</v>
      </c>
      <c r="AD2031" t="s">
        <v>667</v>
      </c>
      <c r="AE2031" t="s">
        <v>1704</v>
      </c>
      <c r="AF2031">
        <v>0</v>
      </c>
      <c r="AG2031" t="s">
        <v>3145</v>
      </c>
      <c r="AH2031" t="s">
        <v>21</v>
      </c>
      <c r="AI2031">
        <v>0</v>
      </c>
      <c r="AJ2031">
        <v>0</v>
      </c>
      <c r="AK2031">
        <v>0</v>
      </c>
      <c r="AL2031" t="s">
        <v>154</v>
      </c>
      <c r="AM2031" t="s">
        <v>40</v>
      </c>
      <c r="AN2031" t="s">
        <v>41</v>
      </c>
      <c r="AO2031" t="s">
        <v>830</v>
      </c>
      <c r="AP2031">
        <v>0</v>
      </c>
      <c r="AQ2031" t="s">
        <v>91</v>
      </c>
      <c r="AR2031">
        <v>145184</v>
      </c>
      <c r="AS2031" t="s">
        <v>4169</v>
      </c>
    </row>
    <row r="2032" spans="1:45" x14ac:dyDescent="0.25">
      <c r="A2032" t="s">
        <v>828</v>
      </c>
      <c r="B2032" t="s">
        <v>1134</v>
      </c>
      <c r="C2032" s="1">
        <v>42925</v>
      </c>
      <c r="D2032" t="s">
        <v>2</v>
      </c>
      <c r="E2032">
        <v>29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1</v>
      </c>
      <c r="L2032">
        <v>0</v>
      </c>
      <c r="M2032">
        <v>0</v>
      </c>
      <c r="N2032">
        <v>0</v>
      </c>
      <c r="O2032">
        <v>1</v>
      </c>
      <c r="P2032">
        <v>1</v>
      </c>
      <c r="Q2032" t="s">
        <v>723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 t="s">
        <v>7</v>
      </c>
      <c r="AC2032" t="s">
        <v>105</v>
      </c>
      <c r="AD2032" t="s">
        <v>723</v>
      </c>
      <c r="AE2032" t="s">
        <v>1687</v>
      </c>
      <c r="AF2032">
        <v>0</v>
      </c>
      <c r="AG2032" t="s">
        <v>1687</v>
      </c>
      <c r="AH2032" t="s">
        <v>21</v>
      </c>
      <c r="AI2032">
        <v>0</v>
      </c>
      <c r="AJ2032">
        <v>0</v>
      </c>
      <c r="AK2032">
        <v>0</v>
      </c>
      <c r="AL2032" t="s">
        <v>154</v>
      </c>
      <c r="AM2032" t="s">
        <v>40</v>
      </c>
      <c r="AN2032" t="s">
        <v>41</v>
      </c>
      <c r="AO2032" t="s">
        <v>830</v>
      </c>
      <c r="AP2032">
        <v>0</v>
      </c>
      <c r="AQ2032" t="s">
        <v>91</v>
      </c>
      <c r="AR2032">
        <v>145191</v>
      </c>
      <c r="AS2032" t="s">
        <v>4170</v>
      </c>
    </row>
    <row r="2033" spans="1:45" x14ac:dyDescent="0.25">
      <c r="A2033" t="s">
        <v>828</v>
      </c>
      <c r="B2033" t="s">
        <v>1134</v>
      </c>
      <c r="C2033" s="1">
        <v>42925</v>
      </c>
      <c r="D2033" t="s">
        <v>2</v>
      </c>
      <c r="E2033">
        <v>25</v>
      </c>
      <c r="F2033">
        <v>0</v>
      </c>
      <c r="G2033">
        <v>1</v>
      </c>
      <c r="H2033">
        <v>0</v>
      </c>
      <c r="I2033">
        <v>0</v>
      </c>
      <c r="J2033">
        <v>0</v>
      </c>
      <c r="K2033">
        <v>2</v>
      </c>
      <c r="L2033">
        <v>0</v>
      </c>
      <c r="M2033">
        <v>0</v>
      </c>
      <c r="N2033">
        <v>0</v>
      </c>
      <c r="O2033">
        <v>3</v>
      </c>
      <c r="P2033">
        <v>3</v>
      </c>
      <c r="Q2033" t="s">
        <v>3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 t="s">
        <v>7</v>
      </c>
      <c r="AC2033" t="s">
        <v>105</v>
      </c>
      <c r="AD2033" t="s">
        <v>3</v>
      </c>
      <c r="AE2033" t="s">
        <v>1665</v>
      </c>
      <c r="AF2033">
        <v>0</v>
      </c>
      <c r="AG2033" t="s">
        <v>1665</v>
      </c>
      <c r="AH2033" t="s">
        <v>21</v>
      </c>
      <c r="AI2033">
        <v>0</v>
      </c>
      <c r="AJ2033">
        <v>0</v>
      </c>
      <c r="AK2033">
        <v>0</v>
      </c>
      <c r="AL2033" t="s">
        <v>11</v>
      </c>
      <c r="AM2033" t="s">
        <v>12</v>
      </c>
      <c r="AN2033" t="s">
        <v>41</v>
      </c>
      <c r="AO2033" t="s">
        <v>830</v>
      </c>
      <c r="AP2033">
        <v>0</v>
      </c>
      <c r="AQ2033" t="s">
        <v>47</v>
      </c>
      <c r="AR2033">
        <v>145207</v>
      </c>
      <c r="AS2033" t="s">
        <v>4171</v>
      </c>
    </row>
    <row r="2034" spans="1:45" x14ac:dyDescent="0.25">
      <c r="A2034" t="s">
        <v>828</v>
      </c>
      <c r="B2034" t="s">
        <v>1134</v>
      </c>
      <c r="C2034" s="1">
        <v>42925</v>
      </c>
      <c r="D2034" t="s">
        <v>2</v>
      </c>
      <c r="E2034">
        <v>26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1</v>
      </c>
      <c r="L2034">
        <v>0</v>
      </c>
      <c r="M2034">
        <v>0</v>
      </c>
      <c r="N2034">
        <v>0</v>
      </c>
      <c r="O2034">
        <v>1</v>
      </c>
      <c r="P2034">
        <v>1</v>
      </c>
      <c r="Q2034" t="s">
        <v>723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 t="s">
        <v>7</v>
      </c>
      <c r="AC2034" t="s">
        <v>105</v>
      </c>
      <c r="AD2034" t="s">
        <v>723</v>
      </c>
      <c r="AE2034" t="s">
        <v>1689</v>
      </c>
      <c r="AF2034">
        <v>0</v>
      </c>
      <c r="AG2034" t="s">
        <v>1689</v>
      </c>
      <c r="AH2034" t="s">
        <v>21</v>
      </c>
      <c r="AI2034">
        <v>0</v>
      </c>
      <c r="AJ2034">
        <v>0</v>
      </c>
      <c r="AK2034">
        <v>0</v>
      </c>
      <c r="AL2034" t="s">
        <v>154</v>
      </c>
      <c r="AM2034" t="s">
        <v>40</v>
      </c>
      <c r="AN2034" t="s">
        <v>41</v>
      </c>
      <c r="AO2034" t="s">
        <v>830</v>
      </c>
      <c r="AP2034">
        <v>0</v>
      </c>
      <c r="AQ2034">
        <v>0</v>
      </c>
      <c r="AR2034">
        <v>145211</v>
      </c>
      <c r="AS2034" t="s">
        <v>4172</v>
      </c>
    </row>
    <row r="2035" spans="1:45" x14ac:dyDescent="0.25">
      <c r="A2035" t="s">
        <v>828</v>
      </c>
      <c r="B2035" t="s">
        <v>1134</v>
      </c>
      <c r="C2035" s="1">
        <v>42925</v>
      </c>
      <c r="D2035" t="s">
        <v>2</v>
      </c>
      <c r="E2035">
        <v>30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2</v>
      </c>
      <c r="L2035">
        <v>0</v>
      </c>
      <c r="M2035">
        <v>0</v>
      </c>
      <c r="N2035">
        <v>0</v>
      </c>
      <c r="O2035">
        <v>2</v>
      </c>
      <c r="P2035">
        <v>2</v>
      </c>
      <c r="Q2035" t="s">
        <v>3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 t="s">
        <v>7</v>
      </c>
      <c r="AC2035" t="s">
        <v>105</v>
      </c>
      <c r="AD2035" t="s">
        <v>3</v>
      </c>
      <c r="AE2035" t="s">
        <v>1667</v>
      </c>
      <c r="AF2035">
        <v>0</v>
      </c>
      <c r="AG2035" t="s">
        <v>1667</v>
      </c>
      <c r="AH2035" t="s">
        <v>21</v>
      </c>
      <c r="AI2035">
        <v>0</v>
      </c>
      <c r="AJ2035">
        <v>0</v>
      </c>
      <c r="AK2035">
        <v>0</v>
      </c>
      <c r="AL2035" t="s">
        <v>11</v>
      </c>
      <c r="AM2035" t="s">
        <v>12</v>
      </c>
      <c r="AN2035" t="s">
        <v>41</v>
      </c>
      <c r="AO2035" t="s">
        <v>830</v>
      </c>
      <c r="AP2035">
        <v>0</v>
      </c>
      <c r="AQ2035" t="s">
        <v>91</v>
      </c>
      <c r="AR2035">
        <v>145224</v>
      </c>
      <c r="AS2035" t="s">
        <v>4173</v>
      </c>
    </row>
    <row r="2036" spans="1:45" x14ac:dyDescent="0.25">
      <c r="A2036" t="s">
        <v>828</v>
      </c>
      <c r="B2036" t="s">
        <v>1134</v>
      </c>
      <c r="C2036" s="1">
        <v>42925</v>
      </c>
      <c r="D2036" t="s">
        <v>2</v>
      </c>
      <c r="E2036">
        <v>27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1</v>
      </c>
      <c r="L2036">
        <v>0</v>
      </c>
      <c r="M2036">
        <v>0</v>
      </c>
      <c r="N2036">
        <v>0</v>
      </c>
      <c r="O2036">
        <v>1</v>
      </c>
      <c r="P2036">
        <v>1</v>
      </c>
      <c r="Q2036" t="s">
        <v>3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 t="s">
        <v>7</v>
      </c>
      <c r="AC2036" t="s">
        <v>105</v>
      </c>
      <c r="AD2036" t="s">
        <v>3</v>
      </c>
      <c r="AE2036" t="s">
        <v>1665</v>
      </c>
      <c r="AF2036">
        <v>0</v>
      </c>
      <c r="AG2036" t="s">
        <v>1665</v>
      </c>
      <c r="AH2036" t="s">
        <v>21</v>
      </c>
      <c r="AI2036">
        <v>0</v>
      </c>
      <c r="AJ2036">
        <v>0</v>
      </c>
      <c r="AK2036">
        <v>0</v>
      </c>
      <c r="AL2036" t="s">
        <v>154</v>
      </c>
      <c r="AM2036" t="s">
        <v>40</v>
      </c>
      <c r="AN2036" t="s">
        <v>41</v>
      </c>
      <c r="AO2036" t="s">
        <v>830</v>
      </c>
      <c r="AP2036">
        <v>0</v>
      </c>
      <c r="AQ2036">
        <v>0</v>
      </c>
      <c r="AR2036">
        <v>145225</v>
      </c>
      <c r="AS2036" t="s">
        <v>4174</v>
      </c>
    </row>
    <row r="2037" spans="1:45" x14ac:dyDescent="0.25">
      <c r="A2037" t="s">
        <v>828</v>
      </c>
      <c r="B2037" t="s">
        <v>1134</v>
      </c>
      <c r="C2037" s="1">
        <v>42925</v>
      </c>
      <c r="D2037" t="s">
        <v>2</v>
      </c>
      <c r="E2037">
        <v>60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1</v>
      </c>
      <c r="L2037">
        <v>0</v>
      </c>
      <c r="M2037">
        <v>1</v>
      </c>
      <c r="N2037">
        <v>0</v>
      </c>
      <c r="O2037">
        <v>2</v>
      </c>
      <c r="P2037">
        <v>2</v>
      </c>
      <c r="Q2037" t="s">
        <v>667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 t="s">
        <v>7</v>
      </c>
      <c r="AC2037" t="s">
        <v>105</v>
      </c>
      <c r="AD2037" t="s">
        <v>667</v>
      </c>
      <c r="AE2037" t="s">
        <v>1706</v>
      </c>
      <c r="AF2037">
        <v>0</v>
      </c>
      <c r="AG2037" t="s">
        <v>1706</v>
      </c>
      <c r="AH2037" t="s">
        <v>21</v>
      </c>
      <c r="AI2037">
        <v>0</v>
      </c>
      <c r="AJ2037">
        <v>0</v>
      </c>
      <c r="AK2037">
        <v>0</v>
      </c>
      <c r="AL2037" t="s">
        <v>154</v>
      </c>
      <c r="AM2037" t="s">
        <v>40</v>
      </c>
      <c r="AN2037" t="s">
        <v>41</v>
      </c>
      <c r="AO2037" t="s">
        <v>830</v>
      </c>
      <c r="AP2037">
        <v>0</v>
      </c>
      <c r="AQ2037">
        <v>0</v>
      </c>
      <c r="AR2037">
        <v>145228</v>
      </c>
      <c r="AS2037" t="s">
        <v>4175</v>
      </c>
    </row>
    <row r="2038" spans="1:45" x14ac:dyDescent="0.25">
      <c r="A2038" t="s">
        <v>828</v>
      </c>
      <c r="B2038" t="s">
        <v>1134</v>
      </c>
      <c r="C2038" s="1">
        <v>42925</v>
      </c>
      <c r="D2038" t="s">
        <v>2</v>
      </c>
      <c r="E2038">
        <v>63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1</v>
      </c>
      <c r="N2038">
        <v>0</v>
      </c>
      <c r="O2038">
        <v>1</v>
      </c>
      <c r="P2038">
        <v>1</v>
      </c>
      <c r="Q2038" t="s">
        <v>667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 t="s">
        <v>7</v>
      </c>
      <c r="AC2038" t="s">
        <v>105</v>
      </c>
      <c r="AD2038" t="s">
        <v>667</v>
      </c>
      <c r="AE2038" t="s">
        <v>1705</v>
      </c>
      <c r="AF2038">
        <v>0</v>
      </c>
      <c r="AG2038" t="s">
        <v>1705</v>
      </c>
      <c r="AH2038" t="s">
        <v>21</v>
      </c>
      <c r="AI2038">
        <v>0</v>
      </c>
      <c r="AJ2038">
        <v>0</v>
      </c>
      <c r="AK2038">
        <v>0</v>
      </c>
      <c r="AL2038" t="s">
        <v>427</v>
      </c>
      <c r="AM2038" t="s">
        <v>40</v>
      </c>
      <c r="AN2038" t="s">
        <v>41</v>
      </c>
      <c r="AO2038" t="s">
        <v>830</v>
      </c>
      <c r="AP2038">
        <v>0</v>
      </c>
      <c r="AQ2038">
        <v>0</v>
      </c>
      <c r="AR2038">
        <v>145229</v>
      </c>
      <c r="AS2038" t="s">
        <v>4176</v>
      </c>
    </row>
    <row r="2039" spans="1:45" x14ac:dyDescent="0.25">
      <c r="A2039" t="s">
        <v>828</v>
      </c>
      <c r="B2039" t="s">
        <v>1134</v>
      </c>
      <c r="C2039" s="1">
        <v>42925</v>
      </c>
      <c r="D2039" t="s">
        <v>2</v>
      </c>
      <c r="E2039">
        <v>35</v>
      </c>
      <c r="F2039">
        <v>0</v>
      </c>
      <c r="G2039">
        <v>0</v>
      </c>
      <c r="H2039">
        <v>0</v>
      </c>
      <c r="I2039">
        <v>1</v>
      </c>
      <c r="J2039">
        <v>0</v>
      </c>
      <c r="K2039">
        <v>2</v>
      </c>
      <c r="L2039">
        <v>0</v>
      </c>
      <c r="M2039">
        <v>0</v>
      </c>
      <c r="N2039">
        <v>0</v>
      </c>
      <c r="O2039">
        <v>3</v>
      </c>
      <c r="P2039">
        <v>3</v>
      </c>
      <c r="Q2039" t="s">
        <v>667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 t="s">
        <v>7</v>
      </c>
      <c r="AC2039" t="s">
        <v>105</v>
      </c>
      <c r="AD2039" t="s">
        <v>667</v>
      </c>
      <c r="AE2039" t="s">
        <v>1700</v>
      </c>
      <c r="AF2039">
        <v>0</v>
      </c>
      <c r="AG2039" t="s">
        <v>1700</v>
      </c>
      <c r="AH2039" t="s">
        <v>21</v>
      </c>
      <c r="AI2039">
        <v>0</v>
      </c>
      <c r="AJ2039">
        <v>0</v>
      </c>
      <c r="AK2039">
        <v>0</v>
      </c>
      <c r="AL2039" t="s">
        <v>154</v>
      </c>
      <c r="AM2039" t="s">
        <v>40</v>
      </c>
      <c r="AN2039" t="s">
        <v>41</v>
      </c>
      <c r="AO2039" t="s">
        <v>830</v>
      </c>
      <c r="AP2039">
        <v>0</v>
      </c>
      <c r="AQ2039">
        <v>0</v>
      </c>
      <c r="AR2039">
        <v>145231</v>
      </c>
      <c r="AS2039" t="s">
        <v>4177</v>
      </c>
    </row>
    <row r="2040" spans="1:45" x14ac:dyDescent="0.25">
      <c r="A2040" t="s">
        <v>828</v>
      </c>
      <c r="B2040" t="s">
        <v>1134</v>
      </c>
      <c r="C2040" s="1">
        <v>42925</v>
      </c>
      <c r="D2040" t="s">
        <v>2</v>
      </c>
      <c r="E2040">
        <v>64</v>
      </c>
      <c r="F2040">
        <v>0</v>
      </c>
      <c r="G2040">
        <v>0</v>
      </c>
      <c r="H2040">
        <v>1</v>
      </c>
      <c r="I2040">
        <v>0</v>
      </c>
      <c r="J2040">
        <v>0</v>
      </c>
      <c r="K2040">
        <v>1</v>
      </c>
      <c r="L2040">
        <v>0</v>
      </c>
      <c r="M2040">
        <v>1</v>
      </c>
      <c r="N2040">
        <v>1</v>
      </c>
      <c r="O2040">
        <v>2</v>
      </c>
      <c r="P2040">
        <v>3</v>
      </c>
      <c r="Q2040" t="s">
        <v>3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 t="s">
        <v>7</v>
      </c>
      <c r="AC2040" t="s">
        <v>105</v>
      </c>
      <c r="AD2040" t="s">
        <v>3</v>
      </c>
      <c r="AE2040" t="s">
        <v>1671</v>
      </c>
      <c r="AF2040">
        <v>0</v>
      </c>
      <c r="AG2040" t="s">
        <v>1671</v>
      </c>
      <c r="AH2040" t="s">
        <v>21</v>
      </c>
      <c r="AI2040">
        <v>0</v>
      </c>
      <c r="AJ2040">
        <v>0</v>
      </c>
      <c r="AK2040">
        <v>0</v>
      </c>
      <c r="AL2040" t="s">
        <v>154</v>
      </c>
      <c r="AM2040" t="s">
        <v>40</v>
      </c>
      <c r="AN2040" t="s">
        <v>41</v>
      </c>
      <c r="AO2040" t="s">
        <v>830</v>
      </c>
      <c r="AP2040">
        <v>0</v>
      </c>
      <c r="AQ2040">
        <v>0</v>
      </c>
      <c r="AR2040">
        <v>145234</v>
      </c>
      <c r="AS2040" t="s">
        <v>4178</v>
      </c>
    </row>
    <row r="2041" spans="1:45" x14ac:dyDescent="0.25">
      <c r="A2041" t="s">
        <v>828</v>
      </c>
      <c r="B2041" t="s">
        <v>1134</v>
      </c>
      <c r="C2041" s="1">
        <v>42925</v>
      </c>
      <c r="D2041" t="s">
        <v>2</v>
      </c>
      <c r="E2041">
        <v>36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2</v>
      </c>
      <c r="L2041">
        <v>0</v>
      </c>
      <c r="M2041">
        <v>0</v>
      </c>
      <c r="N2041">
        <v>0</v>
      </c>
      <c r="O2041">
        <v>2</v>
      </c>
      <c r="P2041">
        <v>2</v>
      </c>
      <c r="Q2041" t="s">
        <v>667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 t="s">
        <v>7</v>
      </c>
      <c r="AC2041" t="s">
        <v>105</v>
      </c>
      <c r="AD2041" t="s">
        <v>667</v>
      </c>
      <c r="AE2041" t="s">
        <v>1702</v>
      </c>
      <c r="AF2041">
        <v>0</v>
      </c>
      <c r="AG2041" t="s">
        <v>1702</v>
      </c>
      <c r="AH2041" t="s">
        <v>21</v>
      </c>
      <c r="AI2041">
        <v>0</v>
      </c>
      <c r="AJ2041">
        <v>0</v>
      </c>
      <c r="AK2041">
        <v>0</v>
      </c>
      <c r="AL2041" t="s">
        <v>154</v>
      </c>
      <c r="AM2041" t="s">
        <v>40</v>
      </c>
      <c r="AN2041" t="s">
        <v>41</v>
      </c>
      <c r="AO2041" t="s">
        <v>830</v>
      </c>
      <c r="AP2041">
        <v>0</v>
      </c>
      <c r="AQ2041">
        <v>0</v>
      </c>
      <c r="AR2041">
        <v>145274</v>
      </c>
      <c r="AS2041" t="s">
        <v>4179</v>
      </c>
    </row>
    <row r="2042" spans="1:45" x14ac:dyDescent="0.25">
      <c r="A2042" t="s">
        <v>828</v>
      </c>
      <c r="B2042" t="s">
        <v>1134</v>
      </c>
      <c r="C2042" s="1">
        <v>42925</v>
      </c>
      <c r="D2042" t="s">
        <v>2</v>
      </c>
      <c r="E2042">
        <v>63</v>
      </c>
      <c r="F2042">
        <v>1</v>
      </c>
      <c r="G2042">
        <v>0</v>
      </c>
      <c r="H2042">
        <v>0</v>
      </c>
      <c r="I2042">
        <v>1</v>
      </c>
      <c r="J2042">
        <v>0</v>
      </c>
      <c r="K2042">
        <v>1</v>
      </c>
      <c r="L2042">
        <v>0</v>
      </c>
      <c r="M2042">
        <v>2</v>
      </c>
      <c r="N2042">
        <v>1</v>
      </c>
      <c r="O2042">
        <v>4</v>
      </c>
      <c r="P2042">
        <v>5</v>
      </c>
      <c r="Q2042" t="s">
        <v>3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 t="s">
        <v>7</v>
      </c>
      <c r="AC2042" t="s">
        <v>105</v>
      </c>
      <c r="AD2042" t="s">
        <v>3</v>
      </c>
      <c r="AE2042" t="s">
        <v>1667</v>
      </c>
      <c r="AF2042">
        <v>0</v>
      </c>
      <c r="AG2042" t="s">
        <v>1667</v>
      </c>
      <c r="AH2042" t="s">
        <v>21</v>
      </c>
      <c r="AI2042">
        <v>0</v>
      </c>
      <c r="AJ2042">
        <v>0</v>
      </c>
      <c r="AK2042">
        <v>0</v>
      </c>
      <c r="AL2042" t="s">
        <v>11</v>
      </c>
      <c r="AM2042" t="s">
        <v>12</v>
      </c>
      <c r="AN2042" t="s">
        <v>41</v>
      </c>
      <c r="AO2042" t="s">
        <v>830</v>
      </c>
      <c r="AP2042">
        <v>0</v>
      </c>
      <c r="AQ2042">
        <v>0</v>
      </c>
      <c r="AR2042">
        <v>145314</v>
      </c>
      <c r="AS2042" t="s">
        <v>4180</v>
      </c>
    </row>
    <row r="2043" spans="1:45" x14ac:dyDescent="0.25">
      <c r="A2043" t="s">
        <v>828</v>
      </c>
      <c r="B2043" t="s">
        <v>1134</v>
      </c>
      <c r="C2043" s="1">
        <v>42925</v>
      </c>
      <c r="D2043" t="s">
        <v>2</v>
      </c>
      <c r="E2043">
        <v>34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1</v>
      </c>
      <c r="L2043">
        <v>0</v>
      </c>
      <c r="M2043">
        <v>0</v>
      </c>
      <c r="N2043">
        <v>0</v>
      </c>
      <c r="O2043">
        <v>1</v>
      </c>
      <c r="P2043">
        <v>1</v>
      </c>
      <c r="Q2043" t="s">
        <v>667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 t="s">
        <v>7</v>
      </c>
      <c r="AC2043" t="s">
        <v>105</v>
      </c>
      <c r="AD2043" t="s">
        <v>667</v>
      </c>
      <c r="AE2043" t="s">
        <v>1704</v>
      </c>
      <c r="AF2043">
        <v>0</v>
      </c>
      <c r="AG2043" t="s">
        <v>3145</v>
      </c>
      <c r="AH2043" t="s">
        <v>21</v>
      </c>
      <c r="AI2043">
        <v>0</v>
      </c>
      <c r="AJ2043">
        <v>0</v>
      </c>
      <c r="AK2043">
        <v>0</v>
      </c>
      <c r="AL2043" t="s">
        <v>154</v>
      </c>
      <c r="AM2043" t="s">
        <v>40</v>
      </c>
      <c r="AN2043" t="s">
        <v>41</v>
      </c>
      <c r="AO2043" t="s">
        <v>830</v>
      </c>
      <c r="AP2043">
        <v>0</v>
      </c>
      <c r="AQ2043">
        <v>0</v>
      </c>
      <c r="AR2043">
        <v>145316</v>
      </c>
      <c r="AS2043" t="s">
        <v>4181</v>
      </c>
    </row>
    <row r="2044" spans="1:45" x14ac:dyDescent="0.25">
      <c r="A2044" t="s">
        <v>828</v>
      </c>
      <c r="B2044" t="s">
        <v>1134</v>
      </c>
      <c r="C2044" s="1">
        <v>42925</v>
      </c>
      <c r="D2044" t="s">
        <v>2</v>
      </c>
      <c r="E2044">
        <v>65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2</v>
      </c>
      <c r="N2044">
        <v>0</v>
      </c>
      <c r="O2044">
        <v>2</v>
      </c>
      <c r="P2044">
        <v>2</v>
      </c>
      <c r="Q2044" t="s">
        <v>3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 t="s">
        <v>7</v>
      </c>
      <c r="AC2044" t="s">
        <v>105</v>
      </c>
      <c r="AD2044" t="s">
        <v>3</v>
      </c>
      <c r="AE2044" t="s">
        <v>1671</v>
      </c>
      <c r="AF2044">
        <v>0</v>
      </c>
      <c r="AG2044" t="s">
        <v>1671</v>
      </c>
      <c r="AH2044" t="s">
        <v>21</v>
      </c>
      <c r="AI2044">
        <v>0</v>
      </c>
      <c r="AJ2044">
        <v>0</v>
      </c>
      <c r="AK2044">
        <v>0</v>
      </c>
      <c r="AL2044" t="s">
        <v>154</v>
      </c>
      <c r="AM2044" t="s">
        <v>40</v>
      </c>
      <c r="AN2044" t="s">
        <v>41</v>
      </c>
      <c r="AO2044" t="s">
        <v>830</v>
      </c>
      <c r="AP2044">
        <v>0</v>
      </c>
      <c r="AQ2044">
        <v>0</v>
      </c>
      <c r="AR2044">
        <v>145318</v>
      </c>
      <c r="AS2044" t="s">
        <v>4182</v>
      </c>
    </row>
    <row r="2045" spans="1:45" x14ac:dyDescent="0.25">
      <c r="A2045" t="s">
        <v>828</v>
      </c>
      <c r="B2045" t="s">
        <v>1134</v>
      </c>
      <c r="C2045" s="1">
        <v>42925</v>
      </c>
      <c r="D2045" t="s">
        <v>2</v>
      </c>
      <c r="E2045">
        <v>30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2</v>
      </c>
      <c r="L2045">
        <v>0</v>
      </c>
      <c r="M2045">
        <v>0</v>
      </c>
      <c r="N2045">
        <v>0</v>
      </c>
      <c r="O2045">
        <v>2</v>
      </c>
      <c r="P2045">
        <v>2</v>
      </c>
      <c r="Q2045" t="s">
        <v>3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 t="s">
        <v>7</v>
      </c>
      <c r="AC2045" t="s">
        <v>105</v>
      </c>
      <c r="AD2045" t="s">
        <v>3</v>
      </c>
      <c r="AE2045" t="s">
        <v>3</v>
      </c>
      <c r="AF2045">
        <v>0</v>
      </c>
      <c r="AG2045" t="s">
        <v>1691</v>
      </c>
      <c r="AH2045" t="s">
        <v>21</v>
      </c>
      <c r="AI2045">
        <v>0</v>
      </c>
      <c r="AJ2045">
        <v>0</v>
      </c>
      <c r="AK2045">
        <v>0</v>
      </c>
      <c r="AL2045" t="s">
        <v>427</v>
      </c>
      <c r="AM2045" t="s">
        <v>40</v>
      </c>
      <c r="AN2045" t="s">
        <v>41</v>
      </c>
      <c r="AO2045" t="s">
        <v>830</v>
      </c>
      <c r="AP2045">
        <v>0</v>
      </c>
      <c r="AQ2045" t="s">
        <v>91</v>
      </c>
      <c r="AR2045">
        <v>145319</v>
      </c>
      <c r="AS2045" t="s">
        <v>4183</v>
      </c>
    </row>
    <row r="2046" spans="1:45" x14ac:dyDescent="0.25">
      <c r="A2046" t="s">
        <v>828</v>
      </c>
      <c r="B2046" t="s">
        <v>1134</v>
      </c>
      <c r="C2046" s="1">
        <v>42925</v>
      </c>
      <c r="D2046" t="s">
        <v>2</v>
      </c>
      <c r="E2046">
        <v>55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1</v>
      </c>
      <c r="L2046">
        <v>0</v>
      </c>
      <c r="M2046">
        <v>0</v>
      </c>
      <c r="N2046">
        <v>0</v>
      </c>
      <c r="O2046">
        <v>1</v>
      </c>
      <c r="P2046">
        <v>1</v>
      </c>
      <c r="Q2046" t="s">
        <v>667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 t="s">
        <v>7</v>
      </c>
      <c r="AC2046" t="s">
        <v>105</v>
      </c>
      <c r="AD2046" t="s">
        <v>667</v>
      </c>
      <c r="AE2046" t="s">
        <v>1706</v>
      </c>
      <c r="AF2046">
        <v>0</v>
      </c>
      <c r="AG2046" t="s">
        <v>1706</v>
      </c>
      <c r="AH2046" t="s">
        <v>21</v>
      </c>
      <c r="AI2046">
        <v>0</v>
      </c>
      <c r="AJ2046">
        <v>0</v>
      </c>
      <c r="AK2046">
        <v>0</v>
      </c>
      <c r="AL2046" t="s">
        <v>154</v>
      </c>
      <c r="AM2046" t="s">
        <v>40</v>
      </c>
      <c r="AN2046" t="s">
        <v>41</v>
      </c>
      <c r="AO2046" t="s">
        <v>830</v>
      </c>
      <c r="AP2046">
        <v>0</v>
      </c>
      <c r="AQ2046">
        <v>0</v>
      </c>
      <c r="AR2046">
        <v>145321</v>
      </c>
      <c r="AS2046" t="s">
        <v>4184</v>
      </c>
    </row>
    <row r="2047" spans="1:45" x14ac:dyDescent="0.25">
      <c r="A2047" t="s">
        <v>828</v>
      </c>
      <c r="B2047" t="s">
        <v>1134</v>
      </c>
      <c r="C2047" s="1">
        <v>42925</v>
      </c>
      <c r="D2047" t="s">
        <v>2</v>
      </c>
      <c r="E2047">
        <v>23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2</v>
      </c>
      <c r="L2047">
        <v>0</v>
      </c>
      <c r="M2047">
        <v>0</v>
      </c>
      <c r="N2047">
        <v>0</v>
      </c>
      <c r="O2047">
        <v>2</v>
      </c>
      <c r="P2047">
        <v>2</v>
      </c>
      <c r="Q2047" t="s">
        <v>125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 t="s">
        <v>7</v>
      </c>
      <c r="AC2047" t="s">
        <v>105</v>
      </c>
      <c r="AD2047" t="s">
        <v>125</v>
      </c>
      <c r="AE2047" t="s">
        <v>1675</v>
      </c>
      <c r="AF2047">
        <v>0</v>
      </c>
      <c r="AG2047" t="s">
        <v>1675</v>
      </c>
      <c r="AH2047" t="s">
        <v>21</v>
      </c>
      <c r="AI2047">
        <v>0</v>
      </c>
      <c r="AJ2047">
        <v>0</v>
      </c>
      <c r="AK2047">
        <v>0</v>
      </c>
      <c r="AL2047" t="s">
        <v>154</v>
      </c>
      <c r="AM2047" t="s">
        <v>40</v>
      </c>
      <c r="AN2047">
        <v>0</v>
      </c>
      <c r="AO2047" t="s">
        <v>830</v>
      </c>
      <c r="AP2047">
        <v>0</v>
      </c>
      <c r="AQ2047">
        <v>0</v>
      </c>
      <c r="AR2047">
        <v>145323</v>
      </c>
      <c r="AS2047" t="s">
        <v>4185</v>
      </c>
    </row>
    <row r="2048" spans="1:45" x14ac:dyDescent="0.25">
      <c r="A2048" t="s">
        <v>828</v>
      </c>
      <c r="B2048" t="s">
        <v>1134</v>
      </c>
      <c r="C2048" s="1">
        <v>42925</v>
      </c>
      <c r="D2048" t="s">
        <v>2</v>
      </c>
      <c r="E2048">
        <v>28</v>
      </c>
      <c r="F2048">
        <v>0</v>
      </c>
      <c r="G2048">
        <v>0</v>
      </c>
      <c r="H2048">
        <v>0</v>
      </c>
      <c r="I2048">
        <v>1</v>
      </c>
      <c r="J2048">
        <v>0</v>
      </c>
      <c r="K2048">
        <v>2</v>
      </c>
      <c r="L2048">
        <v>0</v>
      </c>
      <c r="M2048">
        <v>0</v>
      </c>
      <c r="N2048">
        <v>0</v>
      </c>
      <c r="O2048">
        <v>3</v>
      </c>
      <c r="P2048">
        <v>3</v>
      </c>
      <c r="Q2048" t="s">
        <v>3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 t="s">
        <v>7</v>
      </c>
      <c r="AC2048" t="s">
        <v>105</v>
      </c>
      <c r="AD2048" t="s">
        <v>3</v>
      </c>
      <c r="AE2048" t="s">
        <v>3</v>
      </c>
      <c r="AF2048">
        <v>0</v>
      </c>
      <c r="AG2048" t="s">
        <v>1691</v>
      </c>
      <c r="AH2048" t="s">
        <v>21</v>
      </c>
      <c r="AI2048">
        <v>0</v>
      </c>
      <c r="AJ2048">
        <v>0</v>
      </c>
      <c r="AK2048">
        <v>0</v>
      </c>
      <c r="AL2048" t="s">
        <v>154</v>
      </c>
      <c r="AM2048" t="s">
        <v>40</v>
      </c>
      <c r="AN2048" t="s">
        <v>41</v>
      </c>
      <c r="AO2048" t="s">
        <v>830</v>
      </c>
      <c r="AP2048">
        <v>0</v>
      </c>
      <c r="AQ2048">
        <v>0</v>
      </c>
      <c r="AR2048">
        <v>145325</v>
      </c>
      <c r="AS2048" t="s">
        <v>4186</v>
      </c>
    </row>
    <row r="2049" spans="1:45" x14ac:dyDescent="0.25">
      <c r="A2049" t="s">
        <v>828</v>
      </c>
      <c r="B2049" t="s">
        <v>1134</v>
      </c>
      <c r="C2049" s="1">
        <v>42925</v>
      </c>
      <c r="D2049" t="s">
        <v>2</v>
      </c>
      <c r="E2049">
        <v>17</v>
      </c>
      <c r="F2049">
        <v>0</v>
      </c>
      <c r="G2049">
        <v>0</v>
      </c>
      <c r="H2049">
        <v>0</v>
      </c>
      <c r="I2049">
        <v>1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1</v>
      </c>
      <c r="P2049">
        <v>1</v>
      </c>
      <c r="Q2049" t="s">
        <v>3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 t="s">
        <v>7</v>
      </c>
      <c r="AC2049" t="s">
        <v>105</v>
      </c>
      <c r="AD2049" t="s">
        <v>3</v>
      </c>
      <c r="AE2049" t="s">
        <v>1669</v>
      </c>
      <c r="AF2049">
        <v>0</v>
      </c>
      <c r="AG2049" t="s">
        <v>1669</v>
      </c>
      <c r="AH2049" t="s">
        <v>21</v>
      </c>
      <c r="AI2049">
        <v>0</v>
      </c>
      <c r="AJ2049">
        <v>0</v>
      </c>
      <c r="AK2049">
        <v>0</v>
      </c>
      <c r="AL2049" t="s">
        <v>154</v>
      </c>
      <c r="AM2049" t="s">
        <v>40</v>
      </c>
      <c r="AN2049" t="s">
        <v>41</v>
      </c>
      <c r="AO2049" t="s">
        <v>830</v>
      </c>
      <c r="AP2049">
        <v>0</v>
      </c>
      <c r="AQ2049" t="s">
        <v>730</v>
      </c>
      <c r="AR2049">
        <v>145329</v>
      </c>
      <c r="AS2049" t="s">
        <v>4187</v>
      </c>
    </row>
    <row r="2050" spans="1:45" x14ac:dyDescent="0.25">
      <c r="A2050" t="s">
        <v>828</v>
      </c>
      <c r="B2050" t="s">
        <v>1134</v>
      </c>
      <c r="C2050" s="1">
        <v>42925</v>
      </c>
      <c r="D2050" t="s">
        <v>2</v>
      </c>
      <c r="E2050">
        <v>42</v>
      </c>
      <c r="F2050">
        <v>0</v>
      </c>
      <c r="G2050">
        <v>2</v>
      </c>
      <c r="H2050">
        <v>0</v>
      </c>
      <c r="I2050">
        <v>3</v>
      </c>
      <c r="J2050">
        <v>0</v>
      </c>
      <c r="K2050">
        <v>1</v>
      </c>
      <c r="L2050">
        <v>0</v>
      </c>
      <c r="M2050">
        <v>0</v>
      </c>
      <c r="N2050">
        <v>0</v>
      </c>
      <c r="O2050">
        <v>6</v>
      </c>
      <c r="P2050">
        <v>6</v>
      </c>
      <c r="Q2050" t="s">
        <v>3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 t="s">
        <v>7</v>
      </c>
      <c r="AC2050" t="s">
        <v>105</v>
      </c>
      <c r="AD2050" t="s">
        <v>3</v>
      </c>
      <c r="AE2050" t="s">
        <v>1665</v>
      </c>
      <c r="AF2050">
        <v>0</v>
      </c>
      <c r="AG2050" t="s">
        <v>1665</v>
      </c>
      <c r="AH2050" t="s">
        <v>21</v>
      </c>
      <c r="AI2050">
        <v>0</v>
      </c>
      <c r="AJ2050">
        <v>0</v>
      </c>
      <c r="AK2050">
        <v>0</v>
      </c>
      <c r="AL2050" t="s">
        <v>11</v>
      </c>
      <c r="AM2050" t="s">
        <v>12</v>
      </c>
      <c r="AN2050" t="s">
        <v>41</v>
      </c>
      <c r="AO2050" t="s">
        <v>830</v>
      </c>
      <c r="AP2050">
        <v>0</v>
      </c>
      <c r="AQ2050">
        <v>0</v>
      </c>
      <c r="AR2050">
        <v>145330</v>
      </c>
      <c r="AS2050" t="s">
        <v>4188</v>
      </c>
    </row>
    <row r="2051" spans="1:45" x14ac:dyDescent="0.25">
      <c r="A2051" t="s">
        <v>828</v>
      </c>
      <c r="B2051" t="s">
        <v>1134</v>
      </c>
      <c r="C2051" s="1">
        <v>42925</v>
      </c>
      <c r="D2051" t="s">
        <v>2</v>
      </c>
      <c r="E2051">
        <v>36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2</v>
      </c>
      <c r="L2051">
        <v>0</v>
      </c>
      <c r="M2051">
        <v>0</v>
      </c>
      <c r="N2051">
        <v>0</v>
      </c>
      <c r="O2051">
        <v>2</v>
      </c>
      <c r="P2051">
        <v>2</v>
      </c>
      <c r="Q2051" t="s">
        <v>723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 t="s">
        <v>7</v>
      </c>
      <c r="AC2051" t="s">
        <v>105</v>
      </c>
      <c r="AD2051" t="s">
        <v>723</v>
      </c>
      <c r="AE2051" t="s">
        <v>1690</v>
      </c>
      <c r="AF2051">
        <v>0</v>
      </c>
      <c r="AG2051" t="s">
        <v>1690</v>
      </c>
      <c r="AH2051" t="s">
        <v>21</v>
      </c>
      <c r="AI2051">
        <v>0</v>
      </c>
      <c r="AJ2051">
        <v>0</v>
      </c>
      <c r="AK2051">
        <v>0</v>
      </c>
      <c r="AL2051" t="s">
        <v>154</v>
      </c>
      <c r="AM2051" t="s">
        <v>40</v>
      </c>
      <c r="AN2051" t="s">
        <v>41</v>
      </c>
      <c r="AO2051" t="s">
        <v>830</v>
      </c>
      <c r="AP2051">
        <v>0</v>
      </c>
      <c r="AQ2051">
        <v>0</v>
      </c>
      <c r="AR2051">
        <v>145331</v>
      </c>
      <c r="AS2051" t="s">
        <v>4189</v>
      </c>
    </row>
    <row r="2052" spans="1:45" x14ac:dyDescent="0.25">
      <c r="A2052" t="s">
        <v>828</v>
      </c>
      <c r="B2052" t="s">
        <v>1134</v>
      </c>
      <c r="C2052" s="1">
        <v>42925</v>
      </c>
      <c r="D2052" t="s">
        <v>2</v>
      </c>
      <c r="E2052">
        <v>30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1</v>
      </c>
      <c r="L2052">
        <v>0</v>
      </c>
      <c r="M2052">
        <v>0</v>
      </c>
      <c r="N2052">
        <v>0</v>
      </c>
      <c r="O2052">
        <v>1</v>
      </c>
      <c r="P2052">
        <v>1</v>
      </c>
      <c r="Q2052" t="s">
        <v>3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 t="s">
        <v>7</v>
      </c>
      <c r="AC2052" t="s">
        <v>105</v>
      </c>
      <c r="AD2052" t="s">
        <v>3</v>
      </c>
      <c r="AE2052" t="s">
        <v>1666</v>
      </c>
      <c r="AF2052">
        <v>0</v>
      </c>
      <c r="AG2052" t="s">
        <v>1666</v>
      </c>
      <c r="AH2052" t="s">
        <v>21</v>
      </c>
      <c r="AI2052">
        <v>0</v>
      </c>
      <c r="AJ2052">
        <v>0</v>
      </c>
      <c r="AK2052">
        <v>0</v>
      </c>
      <c r="AL2052" t="s">
        <v>154</v>
      </c>
      <c r="AM2052" t="s">
        <v>40</v>
      </c>
      <c r="AN2052" t="s">
        <v>41</v>
      </c>
      <c r="AO2052" t="s">
        <v>830</v>
      </c>
      <c r="AP2052">
        <v>0</v>
      </c>
      <c r="AQ2052">
        <v>0</v>
      </c>
      <c r="AR2052">
        <v>145332</v>
      </c>
      <c r="AS2052" t="s">
        <v>4190</v>
      </c>
    </row>
    <row r="2053" spans="1:45" x14ac:dyDescent="0.25">
      <c r="A2053" t="s">
        <v>631</v>
      </c>
      <c r="B2053" t="s">
        <v>1</v>
      </c>
      <c r="C2053" s="1">
        <v>42926</v>
      </c>
      <c r="D2053" t="s">
        <v>2</v>
      </c>
      <c r="E2053">
        <v>39</v>
      </c>
      <c r="F2053">
        <v>1</v>
      </c>
      <c r="G2053">
        <v>2</v>
      </c>
      <c r="H2053">
        <v>3</v>
      </c>
      <c r="I2053">
        <v>2</v>
      </c>
      <c r="J2053">
        <v>1</v>
      </c>
      <c r="K2053">
        <v>2</v>
      </c>
      <c r="L2053">
        <v>0</v>
      </c>
      <c r="M2053">
        <v>1</v>
      </c>
      <c r="N2053">
        <v>5</v>
      </c>
      <c r="O2053">
        <v>7</v>
      </c>
      <c r="P2053">
        <v>12</v>
      </c>
      <c r="Q2053" t="s">
        <v>909</v>
      </c>
      <c r="R2053" t="s">
        <v>632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 t="s">
        <v>5</v>
      </c>
      <c r="AA2053" t="s">
        <v>826</v>
      </c>
      <c r="AB2053" t="s">
        <v>7</v>
      </c>
      <c r="AC2053" t="s">
        <v>44</v>
      </c>
      <c r="AD2053" t="s">
        <v>129</v>
      </c>
      <c r="AE2053" t="s">
        <v>634</v>
      </c>
      <c r="AF2053">
        <v>0</v>
      </c>
      <c r="AG2053">
        <v>0</v>
      </c>
      <c r="AH2053" t="s">
        <v>21</v>
      </c>
      <c r="AI2053">
        <v>0</v>
      </c>
      <c r="AJ2053">
        <v>0</v>
      </c>
      <c r="AK2053">
        <v>0</v>
      </c>
      <c r="AL2053" t="s">
        <v>11</v>
      </c>
      <c r="AM2053" t="s">
        <v>818</v>
      </c>
      <c r="AN2053" t="s">
        <v>13</v>
      </c>
      <c r="AO2053" t="s">
        <v>359</v>
      </c>
      <c r="AP2053" t="s">
        <v>15</v>
      </c>
      <c r="AQ2053" t="s">
        <v>278</v>
      </c>
      <c r="AR2053">
        <v>145334</v>
      </c>
      <c r="AS2053" t="s">
        <v>4191</v>
      </c>
    </row>
    <row r="2054" spans="1:45" x14ac:dyDescent="0.25">
      <c r="A2054" t="s">
        <v>631</v>
      </c>
      <c r="B2054" t="s">
        <v>1</v>
      </c>
      <c r="C2054" s="1">
        <v>42926</v>
      </c>
      <c r="D2054" t="s">
        <v>2</v>
      </c>
      <c r="E2054">
        <v>43</v>
      </c>
      <c r="F2054">
        <v>1</v>
      </c>
      <c r="G2054">
        <v>2</v>
      </c>
      <c r="H2054">
        <v>1</v>
      </c>
      <c r="I2054">
        <v>1</v>
      </c>
      <c r="J2054">
        <v>1</v>
      </c>
      <c r="K2054">
        <v>1</v>
      </c>
      <c r="L2054">
        <v>0</v>
      </c>
      <c r="M2054">
        <v>0</v>
      </c>
      <c r="N2054">
        <v>3</v>
      </c>
      <c r="O2054">
        <v>4</v>
      </c>
      <c r="P2054">
        <v>7</v>
      </c>
      <c r="Q2054" t="s">
        <v>909</v>
      </c>
      <c r="R2054" t="s">
        <v>632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 t="s">
        <v>5</v>
      </c>
      <c r="AA2054" t="s">
        <v>826</v>
      </c>
      <c r="AB2054" t="s">
        <v>7</v>
      </c>
      <c r="AC2054" t="s">
        <v>44</v>
      </c>
      <c r="AD2054" t="s">
        <v>129</v>
      </c>
      <c r="AE2054" t="s">
        <v>829</v>
      </c>
      <c r="AF2054">
        <v>0</v>
      </c>
      <c r="AG2054">
        <v>0</v>
      </c>
      <c r="AH2054" t="s">
        <v>21</v>
      </c>
      <c r="AI2054">
        <v>0</v>
      </c>
      <c r="AJ2054">
        <v>0</v>
      </c>
      <c r="AK2054">
        <v>0</v>
      </c>
      <c r="AL2054" t="s">
        <v>11</v>
      </c>
      <c r="AM2054" t="s">
        <v>818</v>
      </c>
      <c r="AN2054" t="s">
        <v>13</v>
      </c>
      <c r="AO2054" t="s">
        <v>359</v>
      </c>
      <c r="AP2054" t="s">
        <v>15</v>
      </c>
      <c r="AQ2054" t="s">
        <v>844</v>
      </c>
      <c r="AR2054">
        <v>145335</v>
      </c>
      <c r="AS2054" t="s">
        <v>4192</v>
      </c>
    </row>
    <row r="2055" spans="1:45" x14ac:dyDescent="0.25">
      <c r="A2055" t="s">
        <v>631</v>
      </c>
      <c r="B2055" t="s">
        <v>1</v>
      </c>
      <c r="C2055" s="1">
        <v>42926</v>
      </c>
      <c r="D2055" t="s">
        <v>2</v>
      </c>
      <c r="E2055">
        <v>41</v>
      </c>
      <c r="F2055">
        <v>1</v>
      </c>
      <c r="G2055">
        <v>1</v>
      </c>
      <c r="H2055">
        <v>2</v>
      </c>
      <c r="I2055">
        <v>2</v>
      </c>
      <c r="J2055">
        <v>1</v>
      </c>
      <c r="K2055">
        <v>1</v>
      </c>
      <c r="L2055">
        <v>0</v>
      </c>
      <c r="M2055">
        <v>1</v>
      </c>
      <c r="N2055">
        <v>4</v>
      </c>
      <c r="O2055">
        <v>5</v>
      </c>
      <c r="P2055">
        <v>9</v>
      </c>
      <c r="Q2055" t="s">
        <v>1125</v>
      </c>
      <c r="R2055" t="s">
        <v>632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 t="s">
        <v>5</v>
      </c>
      <c r="AA2055" t="s">
        <v>826</v>
      </c>
      <c r="AB2055" t="s">
        <v>7</v>
      </c>
      <c r="AC2055" t="s">
        <v>44</v>
      </c>
      <c r="AD2055" t="s">
        <v>129</v>
      </c>
      <c r="AE2055" t="s">
        <v>820</v>
      </c>
      <c r="AF2055">
        <v>0</v>
      </c>
      <c r="AG2055">
        <v>0</v>
      </c>
      <c r="AH2055" t="s">
        <v>21</v>
      </c>
      <c r="AI2055">
        <v>0</v>
      </c>
      <c r="AJ2055">
        <v>0</v>
      </c>
      <c r="AK2055">
        <v>0</v>
      </c>
      <c r="AL2055" t="s">
        <v>11</v>
      </c>
      <c r="AM2055" t="s">
        <v>818</v>
      </c>
      <c r="AN2055" t="s">
        <v>41</v>
      </c>
      <c r="AO2055" t="s">
        <v>359</v>
      </c>
      <c r="AP2055" t="s">
        <v>28</v>
      </c>
      <c r="AQ2055" t="s">
        <v>278</v>
      </c>
      <c r="AR2055">
        <v>145336</v>
      </c>
      <c r="AS2055" t="s">
        <v>4193</v>
      </c>
    </row>
    <row r="2056" spans="1:45" x14ac:dyDescent="0.25">
      <c r="A2056" t="s">
        <v>631</v>
      </c>
      <c r="B2056" t="s">
        <v>1</v>
      </c>
      <c r="C2056" s="1">
        <v>42926</v>
      </c>
      <c r="D2056" t="s">
        <v>35</v>
      </c>
      <c r="E2056">
        <v>28</v>
      </c>
      <c r="F2056">
        <v>2</v>
      </c>
      <c r="G2056">
        <v>1</v>
      </c>
      <c r="H2056">
        <v>3</v>
      </c>
      <c r="I2056">
        <v>1</v>
      </c>
      <c r="J2056">
        <v>1</v>
      </c>
      <c r="K2056">
        <v>1</v>
      </c>
      <c r="L2056">
        <v>0</v>
      </c>
      <c r="M2056">
        <v>0</v>
      </c>
      <c r="N2056">
        <v>6</v>
      </c>
      <c r="O2056">
        <v>3</v>
      </c>
      <c r="P2056">
        <v>9</v>
      </c>
      <c r="Q2056" t="s">
        <v>531</v>
      </c>
      <c r="R2056" t="s">
        <v>632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 t="s">
        <v>5</v>
      </c>
      <c r="AA2056" t="s">
        <v>826</v>
      </c>
      <c r="AB2056" t="s">
        <v>7</v>
      </c>
      <c r="AC2056" t="s">
        <v>44</v>
      </c>
      <c r="AD2056" t="s">
        <v>129</v>
      </c>
      <c r="AE2056" t="s">
        <v>634</v>
      </c>
      <c r="AF2056">
        <v>0</v>
      </c>
      <c r="AG2056">
        <v>0</v>
      </c>
      <c r="AH2056" t="s">
        <v>21</v>
      </c>
      <c r="AI2056">
        <v>0</v>
      </c>
      <c r="AJ2056">
        <v>0</v>
      </c>
      <c r="AK2056">
        <v>0</v>
      </c>
      <c r="AL2056" t="s">
        <v>427</v>
      </c>
      <c r="AM2056" t="s">
        <v>49</v>
      </c>
      <c r="AN2056" t="s">
        <v>41</v>
      </c>
      <c r="AO2056" t="s">
        <v>359</v>
      </c>
      <c r="AP2056" t="s">
        <v>15</v>
      </c>
      <c r="AQ2056">
        <v>0</v>
      </c>
      <c r="AR2056">
        <v>145338</v>
      </c>
      <c r="AS2056" t="s">
        <v>4194</v>
      </c>
    </row>
    <row r="2057" spans="1:45" x14ac:dyDescent="0.25">
      <c r="A2057" t="s">
        <v>631</v>
      </c>
      <c r="B2057" t="s">
        <v>1</v>
      </c>
      <c r="C2057" s="1">
        <v>42926</v>
      </c>
      <c r="D2057" t="s">
        <v>2</v>
      </c>
      <c r="E2057">
        <v>31</v>
      </c>
      <c r="F2057">
        <v>3</v>
      </c>
      <c r="G2057">
        <v>2</v>
      </c>
      <c r="H2057">
        <v>1</v>
      </c>
      <c r="I2057">
        <v>1</v>
      </c>
      <c r="J2057">
        <v>1</v>
      </c>
      <c r="K2057">
        <v>1</v>
      </c>
      <c r="L2057">
        <v>0</v>
      </c>
      <c r="M2057">
        <v>0</v>
      </c>
      <c r="N2057">
        <v>5</v>
      </c>
      <c r="O2057">
        <v>4</v>
      </c>
      <c r="P2057">
        <v>9</v>
      </c>
      <c r="Q2057" t="s">
        <v>531</v>
      </c>
      <c r="R2057" t="s">
        <v>632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 t="s">
        <v>5</v>
      </c>
      <c r="AA2057" t="s">
        <v>826</v>
      </c>
      <c r="AB2057" t="s">
        <v>7</v>
      </c>
      <c r="AC2057" t="s">
        <v>44</v>
      </c>
      <c r="AD2057" t="s">
        <v>129</v>
      </c>
      <c r="AE2057" t="s">
        <v>634</v>
      </c>
      <c r="AF2057">
        <v>0</v>
      </c>
      <c r="AG2057">
        <v>0</v>
      </c>
      <c r="AH2057" t="s">
        <v>21</v>
      </c>
      <c r="AI2057">
        <v>0</v>
      </c>
      <c r="AJ2057">
        <v>0</v>
      </c>
      <c r="AK2057">
        <v>0</v>
      </c>
      <c r="AL2057">
        <v>0</v>
      </c>
      <c r="AM2057" t="s">
        <v>26</v>
      </c>
      <c r="AN2057" t="s">
        <v>41</v>
      </c>
      <c r="AO2057" t="s">
        <v>359</v>
      </c>
      <c r="AP2057" t="s">
        <v>15</v>
      </c>
      <c r="AQ2057" t="s">
        <v>193</v>
      </c>
      <c r="AR2057">
        <v>145339</v>
      </c>
      <c r="AS2057" t="s">
        <v>4195</v>
      </c>
    </row>
    <row r="2058" spans="1:45" x14ac:dyDescent="0.25">
      <c r="A2058" t="s">
        <v>631</v>
      </c>
      <c r="B2058" t="s">
        <v>1</v>
      </c>
      <c r="C2058" s="1">
        <v>42926</v>
      </c>
      <c r="D2058" t="s">
        <v>2</v>
      </c>
      <c r="E2058">
        <v>40</v>
      </c>
      <c r="F2058">
        <v>2</v>
      </c>
      <c r="G2058">
        <v>1</v>
      </c>
      <c r="H2058">
        <v>3</v>
      </c>
      <c r="I2058">
        <v>1</v>
      </c>
      <c r="J2058">
        <v>1</v>
      </c>
      <c r="K2058">
        <v>1</v>
      </c>
      <c r="L2058">
        <v>0</v>
      </c>
      <c r="M2058">
        <v>1</v>
      </c>
      <c r="N2058">
        <v>6</v>
      </c>
      <c r="O2058">
        <v>4</v>
      </c>
      <c r="P2058">
        <v>10</v>
      </c>
      <c r="Q2058" t="s">
        <v>125</v>
      </c>
      <c r="R2058" t="s">
        <v>632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 t="s">
        <v>5</v>
      </c>
      <c r="AA2058" t="s">
        <v>826</v>
      </c>
      <c r="AB2058" t="s">
        <v>7</v>
      </c>
      <c r="AC2058" t="s">
        <v>44</v>
      </c>
      <c r="AD2058" t="s">
        <v>129</v>
      </c>
      <c r="AE2058" t="s">
        <v>824</v>
      </c>
      <c r="AF2058">
        <v>0</v>
      </c>
      <c r="AG2058">
        <v>0</v>
      </c>
      <c r="AH2058" t="s">
        <v>21</v>
      </c>
      <c r="AI2058">
        <v>0</v>
      </c>
      <c r="AJ2058">
        <v>0</v>
      </c>
      <c r="AK2058">
        <v>0</v>
      </c>
      <c r="AL2058" t="s">
        <v>11</v>
      </c>
      <c r="AM2058" t="s">
        <v>26</v>
      </c>
      <c r="AN2058" t="s">
        <v>13</v>
      </c>
      <c r="AO2058" t="s">
        <v>359</v>
      </c>
      <c r="AP2058" t="s">
        <v>28</v>
      </c>
      <c r="AQ2058" t="s">
        <v>670</v>
      </c>
      <c r="AR2058">
        <v>145340</v>
      </c>
      <c r="AS2058" t="s">
        <v>4196</v>
      </c>
    </row>
    <row r="2059" spans="1:45" x14ac:dyDescent="0.25">
      <c r="A2059" t="s">
        <v>631</v>
      </c>
      <c r="B2059" t="s">
        <v>1</v>
      </c>
      <c r="C2059" s="1">
        <v>42926</v>
      </c>
      <c r="D2059" t="s">
        <v>2</v>
      </c>
      <c r="E2059">
        <v>36</v>
      </c>
      <c r="F2059">
        <v>1</v>
      </c>
      <c r="G2059">
        <v>2</v>
      </c>
      <c r="H2059">
        <v>1</v>
      </c>
      <c r="I2059">
        <v>2</v>
      </c>
      <c r="J2059">
        <v>1</v>
      </c>
      <c r="K2059">
        <v>1</v>
      </c>
      <c r="L2059">
        <v>0</v>
      </c>
      <c r="M2059">
        <v>1</v>
      </c>
      <c r="N2059">
        <v>3</v>
      </c>
      <c r="O2059">
        <v>6</v>
      </c>
      <c r="P2059">
        <v>9</v>
      </c>
      <c r="Q2059" t="s">
        <v>125</v>
      </c>
      <c r="R2059" t="s">
        <v>632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 t="s">
        <v>5</v>
      </c>
      <c r="AA2059" t="s">
        <v>826</v>
      </c>
      <c r="AB2059" t="s">
        <v>7</v>
      </c>
      <c r="AC2059" t="s">
        <v>44</v>
      </c>
      <c r="AD2059" t="s">
        <v>129</v>
      </c>
      <c r="AE2059" t="s">
        <v>824</v>
      </c>
      <c r="AF2059">
        <v>0</v>
      </c>
      <c r="AG2059">
        <v>0</v>
      </c>
      <c r="AH2059" t="s">
        <v>21</v>
      </c>
      <c r="AI2059">
        <v>0</v>
      </c>
      <c r="AJ2059">
        <v>0</v>
      </c>
      <c r="AK2059">
        <v>0</v>
      </c>
      <c r="AL2059" t="s">
        <v>11</v>
      </c>
      <c r="AM2059" t="s">
        <v>818</v>
      </c>
      <c r="AN2059" t="s">
        <v>41</v>
      </c>
      <c r="AO2059" t="s">
        <v>359</v>
      </c>
      <c r="AP2059" t="s">
        <v>28</v>
      </c>
      <c r="AQ2059" t="s">
        <v>278</v>
      </c>
      <c r="AR2059">
        <v>145341</v>
      </c>
      <c r="AS2059" t="s">
        <v>4197</v>
      </c>
    </row>
    <row r="2060" spans="1:45" x14ac:dyDescent="0.25">
      <c r="A2060" t="s">
        <v>631</v>
      </c>
      <c r="B2060" t="s">
        <v>1</v>
      </c>
      <c r="C2060" s="1">
        <v>42926</v>
      </c>
      <c r="D2060" t="s">
        <v>35</v>
      </c>
      <c r="E2060">
        <v>39</v>
      </c>
      <c r="F2060">
        <v>3</v>
      </c>
      <c r="G2060">
        <v>1</v>
      </c>
      <c r="H2060">
        <v>1</v>
      </c>
      <c r="I2060">
        <v>2</v>
      </c>
      <c r="J2060">
        <v>1</v>
      </c>
      <c r="K2060">
        <v>1</v>
      </c>
      <c r="L2060">
        <v>1</v>
      </c>
      <c r="M2060">
        <v>0</v>
      </c>
      <c r="N2060">
        <v>6</v>
      </c>
      <c r="O2060">
        <v>4</v>
      </c>
      <c r="P2060">
        <v>10</v>
      </c>
      <c r="Q2060" t="s">
        <v>933</v>
      </c>
      <c r="R2060" t="s">
        <v>632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 t="s">
        <v>5</v>
      </c>
      <c r="AA2060" t="s">
        <v>826</v>
      </c>
      <c r="AB2060" t="s">
        <v>7</v>
      </c>
      <c r="AC2060" t="s">
        <v>44</v>
      </c>
      <c r="AD2060" t="s">
        <v>129</v>
      </c>
      <c r="AE2060" t="s">
        <v>829</v>
      </c>
      <c r="AF2060">
        <v>0</v>
      </c>
      <c r="AG2060">
        <v>0</v>
      </c>
      <c r="AH2060" t="s">
        <v>21</v>
      </c>
      <c r="AI2060">
        <v>0</v>
      </c>
      <c r="AJ2060">
        <v>0</v>
      </c>
      <c r="AK2060">
        <v>0</v>
      </c>
      <c r="AL2060" t="s">
        <v>11</v>
      </c>
      <c r="AM2060" t="s">
        <v>818</v>
      </c>
      <c r="AN2060" t="s">
        <v>13</v>
      </c>
      <c r="AO2060" t="s">
        <v>359</v>
      </c>
      <c r="AP2060" t="s">
        <v>28</v>
      </c>
      <c r="AQ2060" t="s">
        <v>191</v>
      </c>
      <c r="AR2060">
        <v>145342</v>
      </c>
      <c r="AS2060" t="s">
        <v>4198</v>
      </c>
    </row>
    <row r="2061" spans="1:45" x14ac:dyDescent="0.25">
      <c r="A2061" t="s">
        <v>631</v>
      </c>
      <c r="B2061" t="s">
        <v>1</v>
      </c>
      <c r="C2061" s="1">
        <v>42926</v>
      </c>
      <c r="D2061" t="s">
        <v>35</v>
      </c>
      <c r="E2061">
        <v>40</v>
      </c>
      <c r="F2061">
        <v>4</v>
      </c>
      <c r="G2061">
        <v>2</v>
      </c>
      <c r="H2061">
        <v>1</v>
      </c>
      <c r="I2061">
        <v>3</v>
      </c>
      <c r="J2061">
        <v>1</v>
      </c>
      <c r="K2061">
        <v>1</v>
      </c>
      <c r="L2061">
        <v>0</v>
      </c>
      <c r="M2061">
        <v>1</v>
      </c>
      <c r="N2061">
        <v>6</v>
      </c>
      <c r="O2061">
        <v>7</v>
      </c>
      <c r="P2061">
        <v>13</v>
      </c>
      <c r="Q2061" t="s">
        <v>933</v>
      </c>
      <c r="R2061" t="s">
        <v>632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 t="s">
        <v>5</v>
      </c>
      <c r="AA2061" t="s">
        <v>826</v>
      </c>
      <c r="AB2061" t="s">
        <v>7</v>
      </c>
      <c r="AC2061" t="s">
        <v>44</v>
      </c>
      <c r="AD2061" t="s">
        <v>129</v>
      </c>
      <c r="AE2061" t="s">
        <v>829</v>
      </c>
      <c r="AF2061">
        <v>0</v>
      </c>
      <c r="AG2061">
        <v>0</v>
      </c>
      <c r="AH2061" t="s">
        <v>21</v>
      </c>
      <c r="AI2061">
        <v>0</v>
      </c>
      <c r="AJ2061">
        <v>0</v>
      </c>
      <c r="AK2061">
        <v>0</v>
      </c>
      <c r="AL2061" t="s">
        <v>11</v>
      </c>
      <c r="AM2061" t="s">
        <v>22</v>
      </c>
      <c r="AN2061" t="s">
        <v>13</v>
      </c>
      <c r="AO2061" t="s">
        <v>359</v>
      </c>
      <c r="AP2061" t="s">
        <v>28</v>
      </c>
      <c r="AQ2061" t="s">
        <v>2827</v>
      </c>
      <c r="AR2061">
        <v>145343</v>
      </c>
      <c r="AS2061" t="s">
        <v>4199</v>
      </c>
    </row>
    <row r="2062" spans="1:45" x14ac:dyDescent="0.25">
      <c r="A2062" t="s">
        <v>631</v>
      </c>
      <c r="B2062" t="s">
        <v>1</v>
      </c>
      <c r="C2062" s="1">
        <v>42926</v>
      </c>
      <c r="D2062" t="s">
        <v>35</v>
      </c>
      <c r="E2062">
        <v>35</v>
      </c>
      <c r="F2062">
        <v>2</v>
      </c>
      <c r="G2062">
        <v>2</v>
      </c>
      <c r="H2062">
        <v>1</v>
      </c>
      <c r="I2062">
        <v>1</v>
      </c>
      <c r="J2062">
        <v>1</v>
      </c>
      <c r="K2062">
        <v>1</v>
      </c>
      <c r="L2062">
        <v>1</v>
      </c>
      <c r="M2062">
        <v>0</v>
      </c>
      <c r="N2062">
        <v>5</v>
      </c>
      <c r="O2062">
        <v>4</v>
      </c>
      <c r="P2062">
        <v>9</v>
      </c>
      <c r="Q2062" t="s">
        <v>933</v>
      </c>
      <c r="R2062" t="s">
        <v>632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 t="s">
        <v>5</v>
      </c>
      <c r="AA2062" t="s">
        <v>826</v>
      </c>
      <c r="AB2062" t="s">
        <v>7</v>
      </c>
      <c r="AC2062" t="s">
        <v>44</v>
      </c>
      <c r="AD2062" t="s">
        <v>129</v>
      </c>
      <c r="AE2062" t="s">
        <v>634</v>
      </c>
      <c r="AF2062">
        <v>0</v>
      </c>
      <c r="AG2062">
        <v>0</v>
      </c>
      <c r="AH2062" t="s">
        <v>21</v>
      </c>
      <c r="AI2062">
        <v>0</v>
      </c>
      <c r="AJ2062">
        <v>0</v>
      </c>
      <c r="AK2062">
        <v>0</v>
      </c>
      <c r="AL2062" t="s">
        <v>11</v>
      </c>
      <c r="AM2062" t="s">
        <v>26</v>
      </c>
      <c r="AN2062" t="s">
        <v>41</v>
      </c>
      <c r="AO2062" t="s">
        <v>359</v>
      </c>
      <c r="AP2062" t="s">
        <v>15</v>
      </c>
      <c r="AQ2062" t="s">
        <v>670</v>
      </c>
      <c r="AR2062">
        <v>145344</v>
      </c>
      <c r="AS2062" t="s">
        <v>4200</v>
      </c>
    </row>
    <row r="2063" spans="1:45" x14ac:dyDescent="0.25">
      <c r="A2063" t="s">
        <v>631</v>
      </c>
      <c r="B2063" t="s">
        <v>1</v>
      </c>
      <c r="C2063" s="1">
        <v>42926</v>
      </c>
      <c r="D2063" t="s">
        <v>2</v>
      </c>
      <c r="E2063">
        <v>39</v>
      </c>
      <c r="F2063">
        <v>5</v>
      </c>
      <c r="G2063">
        <v>1</v>
      </c>
      <c r="H2063">
        <v>3</v>
      </c>
      <c r="I2063">
        <v>2</v>
      </c>
      <c r="J2063">
        <v>1</v>
      </c>
      <c r="K2063">
        <v>1</v>
      </c>
      <c r="L2063">
        <v>1</v>
      </c>
      <c r="M2063">
        <v>0</v>
      </c>
      <c r="N2063">
        <v>10</v>
      </c>
      <c r="O2063">
        <v>4</v>
      </c>
      <c r="P2063">
        <v>14</v>
      </c>
      <c r="Q2063" t="s">
        <v>531</v>
      </c>
      <c r="R2063" t="s">
        <v>7</v>
      </c>
      <c r="S2063" t="s">
        <v>44</v>
      </c>
      <c r="T2063" t="s">
        <v>493</v>
      </c>
      <c r="U2063" t="s">
        <v>1517</v>
      </c>
      <c r="V2063">
        <v>0</v>
      </c>
      <c r="W2063">
        <v>0</v>
      </c>
      <c r="X2063" t="s">
        <v>21</v>
      </c>
      <c r="Y2063">
        <v>0</v>
      </c>
      <c r="Z2063">
        <v>0</v>
      </c>
      <c r="AA2063">
        <v>0</v>
      </c>
      <c r="AB2063" t="s">
        <v>7</v>
      </c>
      <c r="AC2063" t="s">
        <v>44</v>
      </c>
      <c r="AD2063" t="s">
        <v>129</v>
      </c>
      <c r="AE2063" t="s">
        <v>824</v>
      </c>
      <c r="AF2063">
        <v>0</v>
      </c>
      <c r="AG2063">
        <v>0</v>
      </c>
      <c r="AH2063" t="s">
        <v>21</v>
      </c>
      <c r="AI2063">
        <v>0</v>
      </c>
      <c r="AJ2063">
        <v>0</v>
      </c>
      <c r="AK2063">
        <v>0</v>
      </c>
      <c r="AL2063" t="s">
        <v>154</v>
      </c>
      <c r="AM2063" t="s">
        <v>49</v>
      </c>
      <c r="AN2063" t="s">
        <v>41</v>
      </c>
      <c r="AO2063" t="s">
        <v>830</v>
      </c>
      <c r="AP2063" t="s">
        <v>15</v>
      </c>
      <c r="AQ2063" t="s">
        <v>278</v>
      </c>
      <c r="AR2063">
        <v>145345</v>
      </c>
      <c r="AS2063" t="s">
        <v>4201</v>
      </c>
    </row>
    <row r="2064" spans="1:45" x14ac:dyDescent="0.25">
      <c r="A2064" t="s">
        <v>631</v>
      </c>
      <c r="B2064" t="s">
        <v>1</v>
      </c>
      <c r="C2064" s="1">
        <v>42926</v>
      </c>
      <c r="D2064" t="s">
        <v>2</v>
      </c>
      <c r="E2064">
        <v>26</v>
      </c>
      <c r="F2064">
        <v>2</v>
      </c>
      <c r="G2064">
        <v>1</v>
      </c>
      <c r="H2064">
        <v>4</v>
      </c>
      <c r="I2064">
        <v>1</v>
      </c>
      <c r="J2064">
        <v>0</v>
      </c>
      <c r="K2064">
        <v>1</v>
      </c>
      <c r="L2064">
        <v>0</v>
      </c>
      <c r="M2064">
        <v>1</v>
      </c>
      <c r="N2064">
        <v>6</v>
      </c>
      <c r="O2064">
        <v>4</v>
      </c>
      <c r="P2064">
        <v>10</v>
      </c>
      <c r="Q2064" t="s">
        <v>493</v>
      </c>
      <c r="R2064" t="s">
        <v>7</v>
      </c>
      <c r="S2064" t="s">
        <v>44</v>
      </c>
      <c r="T2064" t="s">
        <v>493</v>
      </c>
      <c r="U2064" t="s">
        <v>1517</v>
      </c>
      <c r="V2064">
        <v>0</v>
      </c>
      <c r="W2064">
        <v>0</v>
      </c>
      <c r="X2064" t="s">
        <v>21</v>
      </c>
      <c r="Y2064">
        <v>0</v>
      </c>
      <c r="Z2064">
        <v>0</v>
      </c>
      <c r="AA2064">
        <v>0</v>
      </c>
      <c r="AB2064" t="s">
        <v>7</v>
      </c>
      <c r="AC2064" t="s">
        <v>44</v>
      </c>
      <c r="AD2064" t="s">
        <v>129</v>
      </c>
      <c r="AE2064" t="s">
        <v>824</v>
      </c>
      <c r="AF2064">
        <v>0</v>
      </c>
      <c r="AG2064">
        <v>0</v>
      </c>
      <c r="AH2064" t="s">
        <v>21</v>
      </c>
      <c r="AI2064">
        <v>0</v>
      </c>
      <c r="AJ2064">
        <v>0</v>
      </c>
      <c r="AK2064">
        <v>0</v>
      </c>
      <c r="AL2064" t="s">
        <v>427</v>
      </c>
      <c r="AM2064" t="s">
        <v>49</v>
      </c>
      <c r="AN2064" t="s">
        <v>13</v>
      </c>
      <c r="AO2064" t="s">
        <v>830</v>
      </c>
      <c r="AP2064" t="s">
        <v>15</v>
      </c>
      <c r="AQ2064" t="s">
        <v>191</v>
      </c>
      <c r="AR2064">
        <v>145346</v>
      </c>
      <c r="AS2064" t="s">
        <v>4202</v>
      </c>
    </row>
    <row r="2065" spans="1:45" x14ac:dyDescent="0.25">
      <c r="A2065" t="s">
        <v>631</v>
      </c>
      <c r="B2065" t="s">
        <v>1</v>
      </c>
      <c r="C2065" s="1">
        <v>42926</v>
      </c>
      <c r="D2065" t="s">
        <v>2</v>
      </c>
      <c r="E2065">
        <v>27</v>
      </c>
      <c r="F2065">
        <v>4</v>
      </c>
      <c r="G2065">
        <v>1</v>
      </c>
      <c r="H2065">
        <v>3</v>
      </c>
      <c r="I2065">
        <v>1</v>
      </c>
      <c r="J2065">
        <v>2</v>
      </c>
      <c r="K2065">
        <v>1</v>
      </c>
      <c r="L2065">
        <v>0</v>
      </c>
      <c r="M2065">
        <v>1</v>
      </c>
      <c r="N2065">
        <v>9</v>
      </c>
      <c r="O2065">
        <v>4</v>
      </c>
      <c r="P2065">
        <v>13</v>
      </c>
      <c r="Q2065" t="s">
        <v>493</v>
      </c>
      <c r="R2065" t="s">
        <v>7</v>
      </c>
      <c r="S2065" t="s">
        <v>7</v>
      </c>
      <c r="T2065" t="s">
        <v>3</v>
      </c>
      <c r="U2065">
        <v>0</v>
      </c>
      <c r="V2065">
        <v>0</v>
      </c>
      <c r="W2065">
        <v>0</v>
      </c>
      <c r="X2065" t="s">
        <v>5</v>
      </c>
      <c r="Y2065" t="s">
        <v>828</v>
      </c>
      <c r="Z2065">
        <v>0</v>
      </c>
      <c r="AA2065">
        <v>0</v>
      </c>
      <c r="AB2065" t="s">
        <v>7</v>
      </c>
      <c r="AC2065" t="s">
        <v>44</v>
      </c>
      <c r="AD2065" t="s">
        <v>129</v>
      </c>
      <c r="AE2065" t="s">
        <v>824</v>
      </c>
      <c r="AF2065">
        <v>0</v>
      </c>
      <c r="AG2065">
        <v>0</v>
      </c>
      <c r="AH2065" t="s">
        <v>21</v>
      </c>
      <c r="AI2065">
        <v>0</v>
      </c>
      <c r="AJ2065">
        <v>0</v>
      </c>
      <c r="AK2065">
        <v>0</v>
      </c>
      <c r="AL2065" t="s">
        <v>11</v>
      </c>
      <c r="AM2065" t="s">
        <v>26</v>
      </c>
      <c r="AN2065" t="s">
        <v>41</v>
      </c>
      <c r="AO2065" t="s">
        <v>359</v>
      </c>
      <c r="AP2065" t="s">
        <v>859</v>
      </c>
      <c r="AQ2065" t="s">
        <v>193</v>
      </c>
      <c r="AR2065">
        <v>145347</v>
      </c>
      <c r="AS2065" t="s">
        <v>4203</v>
      </c>
    </row>
    <row r="2066" spans="1:45" x14ac:dyDescent="0.25">
      <c r="A2066" t="s">
        <v>631</v>
      </c>
      <c r="B2066" t="s">
        <v>1</v>
      </c>
      <c r="C2066" s="1">
        <v>42926</v>
      </c>
      <c r="D2066" t="s">
        <v>2</v>
      </c>
      <c r="E2066">
        <v>31</v>
      </c>
      <c r="F2066">
        <v>2</v>
      </c>
      <c r="G2066">
        <v>1</v>
      </c>
      <c r="H2066">
        <v>2</v>
      </c>
      <c r="I2066">
        <v>1</v>
      </c>
      <c r="J2066">
        <v>0</v>
      </c>
      <c r="K2066">
        <v>1</v>
      </c>
      <c r="L2066">
        <v>1</v>
      </c>
      <c r="M2066">
        <v>0</v>
      </c>
      <c r="N2066">
        <v>5</v>
      </c>
      <c r="O2066">
        <v>3</v>
      </c>
      <c r="P2066">
        <v>8</v>
      </c>
      <c r="Q2066" t="s">
        <v>125</v>
      </c>
      <c r="R2066" t="s">
        <v>7</v>
      </c>
      <c r="S2066" t="s">
        <v>7</v>
      </c>
      <c r="T2066" t="s">
        <v>3</v>
      </c>
      <c r="U2066">
        <v>0</v>
      </c>
      <c r="V2066">
        <v>0</v>
      </c>
      <c r="W2066">
        <v>0</v>
      </c>
      <c r="X2066" t="s">
        <v>5</v>
      </c>
      <c r="Y2066" t="s">
        <v>828</v>
      </c>
      <c r="Z2066">
        <v>0</v>
      </c>
      <c r="AA2066">
        <v>0</v>
      </c>
      <c r="AB2066" t="s">
        <v>7</v>
      </c>
      <c r="AC2066" t="s">
        <v>44</v>
      </c>
      <c r="AD2066" t="s">
        <v>129</v>
      </c>
      <c r="AE2066" t="s">
        <v>824</v>
      </c>
      <c r="AF2066">
        <v>0</v>
      </c>
      <c r="AG2066">
        <v>0</v>
      </c>
      <c r="AH2066" t="s">
        <v>21</v>
      </c>
      <c r="AI2066">
        <v>0</v>
      </c>
      <c r="AJ2066">
        <v>0</v>
      </c>
      <c r="AK2066">
        <v>0</v>
      </c>
      <c r="AL2066" t="s">
        <v>11</v>
      </c>
      <c r="AM2066" t="s">
        <v>26</v>
      </c>
      <c r="AN2066" t="s">
        <v>41</v>
      </c>
      <c r="AO2066" t="s">
        <v>359</v>
      </c>
      <c r="AP2066" t="s">
        <v>859</v>
      </c>
      <c r="AQ2066" t="s">
        <v>844</v>
      </c>
      <c r="AR2066">
        <v>145348</v>
      </c>
      <c r="AS2066" t="s">
        <v>4204</v>
      </c>
    </row>
    <row r="2067" spans="1:45" x14ac:dyDescent="0.25">
      <c r="A2067" t="s">
        <v>631</v>
      </c>
      <c r="B2067" t="s">
        <v>1</v>
      </c>
      <c r="C2067" s="1">
        <v>42926</v>
      </c>
      <c r="D2067" t="s">
        <v>2</v>
      </c>
      <c r="E2067">
        <v>37</v>
      </c>
      <c r="F2067">
        <v>2</v>
      </c>
      <c r="G2067">
        <v>3</v>
      </c>
      <c r="H2067">
        <v>2</v>
      </c>
      <c r="I2067">
        <v>1</v>
      </c>
      <c r="J2067">
        <v>0</v>
      </c>
      <c r="K2067">
        <v>1</v>
      </c>
      <c r="L2067">
        <v>1</v>
      </c>
      <c r="M2067">
        <v>0</v>
      </c>
      <c r="N2067">
        <v>5</v>
      </c>
      <c r="O2067">
        <v>5</v>
      </c>
      <c r="P2067">
        <v>10</v>
      </c>
      <c r="Q2067" t="s">
        <v>916</v>
      </c>
      <c r="R2067" t="s">
        <v>7</v>
      </c>
      <c r="S2067" t="s">
        <v>105</v>
      </c>
      <c r="T2067" t="s">
        <v>125</v>
      </c>
      <c r="U2067">
        <v>0</v>
      </c>
      <c r="V2067">
        <v>0</v>
      </c>
      <c r="W2067">
        <v>0</v>
      </c>
      <c r="X2067" t="s">
        <v>21</v>
      </c>
      <c r="Y2067">
        <v>0</v>
      </c>
      <c r="Z2067">
        <v>0</v>
      </c>
      <c r="AA2067">
        <v>0</v>
      </c>
      <c r="AB2067" t="s">
        <v>7</v>
      </c>
      <c r="AC2067" t="s">
        <v>44</v>
      </c>
      <c r="AD2067" t="s">
        <v>129</v>
      </c>
      <c r="AE2067" t="s">
        <v>829</v>
      </c>
      <c r="AF2067">
        <v>0</v>
      </c>
      <c r="AG2067">
        <v>0</v>
      </c>
      <c r="AH2067" t="s">
        <v>21</v>
      </c>
      <c r="AI2067">
        <v>0</v>
      </c>
      <c r="AJ2067">
        <v>0</v>
      </c>
      <c r="AK2067">
        <v>0</v>
      </c>
      <c r="AL2067" t="s">
        <v>11</v>
      </c>
      <c r="AM2067" t="s">
        <v>22</v>
      </c>
      <c r="AN2067" t="s">
        <v>41</v>
      </c>
      <c r="AO2067" t="s">
        <v>830</v>
      </c>
      <c r="AP2067" t="s">
        <v>15</v>
      </c>
      <c r="AQ2067" t="s">
        <v>2827</v>
      </c>
      <c r="AR2067">
        <v>145349</v>
      </c>
      <c r="AS2067" t="s">
        <v>4205</v>
      </c>
    </row>
    <row r="2068" spans="1:45" x14ac:dyDescent="0.25">
      <c r="A2068" t="s">
        <v>631</v>
      </c>
      <c r="B2068" t="s">
        <v>1</v>
      </c>
      <c r="C2068" s="1">
        <v>42926</v>
      </c>
      <c r="D2068" t="s">
        <v>2</v>
      </c>
      <c r="E2068">
        <v>29</v>
      </c>
      <c r="F2068">
        <v>1</v>
      </c>
      <c r="G2068">
        <v>3</v>
      </c>
      <c r="H2068">
        <v>2</v>
      </c>
      <c r="I2068">
        <v>1</v>
      </c>
      <c r="J2068">
        <v>1</v>
      </c>
      <c r="K2068">
        <v>1</v>
      </c>
      <c r="L2068">
        <v>0</v>
      </c>
      <c r="M2068">
        <v>1</v>
      </c>
      <c r="N2068">
        <v>4</v>
      </c>
      <c r="O2068">
        <v>6</v>
      </c>
      <c r="P2068">
        <v>10</v>
      </c>
      <c r="Q2068" t="s">
        <v>125</v>
      </c>
      <c r="R2068" t="s">
        <v>7</v>
      </c>
      <c r="S2068" t="s">
        <v>105</v>
      </c>
      <c r="T2068" t="s">
        <v>125</v>
      </c>
      <c r="U2068" t="s">
        <v>408</v>
      </c>
      <c r="V2068">
        <v>0</v>
      </c>
      <c r="W2068">
        <v>0</v>
      </c>
      <c r="X2068" t="s">
        <v>21</v>
      </c>
      <c r="Y2068">
        <v>0</v>
      </c>
      <c r="Z2068">
        <v>0</v>
      </c>
      <c r="AA2068">
        <v>0</v>
      </c>
      <c r="AB2068" t="s">
        <v>7</v>
      </c>
      <c r="AC2068" t="s">
        <v>44</v>
      </c>
      <c r="AD2068" t="s">
        <v>129</v>
      </c>
      <c r="AE2068" t="s">
        <v>634</v>
      </c>
      <c r="AF2068">
        <v>0</v>
      </c>
      <c r="AG2068">
        <v>0</v>
      </c>
      <c r="AH2068" t="s">
        <v>21</v>
      </c>
      <c r="AI2068">
        <v>0</v>
      </c>
      <c r="AJ2068">
        <v>0</v>
      </c>
      <c r="AK2068">
        <v>0</v>
      </c>
      <c r="AL2068" t="s">
        <v>154</v>
      </c>
      <c r="AM2068" t="s">
        <v>22</v>
      </c>
      <c r="AN2068" t="s">
        <v>41</v>
      </c>
      <c r="AO2068" t="s">
        <v>830</v>
      </c>
      <c r="AP2068" t="s">
        <v>15</v>
      </c>
      <c r="AQ2068" t="s">
        <v>2827</v>
      </c>
      <c r="AR2068">
        <v>145350</v>
      </c>
      <c r="AS2068" t="s">
        <v>4206</v>
      </c>
    </row>
    <row r="2069" spans="1:45" x14ac:dyDescent="0.25">
      <c r="A2069" t="s">
        <v>631</v>
      </c>
      <c r="B2069" t="s">
        <v>1</v>
      </c>
      <c r="C2069" s="1">
        <v>42926</v>
      </c>
      <c r="D2069" t="s">
        <v>2</v>
      </c>
      <c r="E2069">
        <v>32</v>
      </c>
      <c r="F2069">
        <v>1</v>
      </c>
      <c r="G2069">
        <v>2</v>
      </c>
      <c r="H2069">
        <v>1</v>
      </c>
      <c r="I2069">
        <v>1</v>
      </c>
      <c r="J2069">
        <v>0</v>
      </c>
      <c r="K2069">
        <v>1</v>
      </c>
      <c r="L2069">
        <v>0</v>
      </c>
      <c r="M2069">
        <v>0</v>
      </c>
      <c r="N2069">
        <v>2</v>
      </c>
      <c r="O2069">
        <v>4</v>
      </c>
      <c r="P2069">
        <v>6</v>
      </c>
      <c r="Q2069" t="s">
        <v>909</v>
      </c>
      <c r="R2069" t="s">
        <v>632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 t="s">
        <v>5</v>
      </c>
      <c r="AA2069" t="s">
        <v>826</v>
      </c>
      <c r="AB2069" t="s">
        <v>7</v>
      </c>
      <c r="AC2069" t="s">
        <v>44</v>
      </c>
      <c r="AD2069" t="s">
        <v>129</v>
      </c>
      <c r="AE2069" t="s">
        <v>820</v>
      </c>
      <c r="AF2069">
        <v>0</v>
      </c>
      <c r="AG2069">
        <v>0</v>
      </c>
      <c r="AH2069" t="s">
        <v>21</v>
      </c>
      <c r="AI2069">
        <v>0</v>
      </c>
      <c r="AJ2069">
        <v>0</v>
      </c>
      <c r="AK2069">
        <v>0</v>
      </c>
      <c r="AL2069" t="s">
        <v>154</v>
      </c>
      <c r="AM2069" t="s">
        <v>22</v>
      </c>
      <c r="AN2069" t="s">
        <v>13</v>
      </c>
      <c r="AO2069" t="s">
        <v>359</v>
      </c>
      <c r="AP2069" t="s">
        <v>28</v>
      </c>
      <c r="AQ2069" t="s">
        <v>971</v>
      </c>
      <c r="AR2069">
        <v>145351</v>
      </c>
      <c r="AS2069" t="s">
        <v>4207</v>
      </c>
    </row>
    <row r="2070" spans="1:45" x14ac:dyDescent="0.25">
      <c r="A2070" t="s">
        <v>631</v>
      </c>
      <c r="B2070" t="s">
        <v>1</v>
      </c>
      <c r="C2070" s="1">
        <v>42926</v>
      </c>
      <c r="D2070" t="s">
        <v>2</v>
      </c>
      <c r="E2070">
        <v>40</v>
      </c>
      <c r="F2070">
        <v>1</v>
      </c>
      <c r="G2070">
        <v>2</v>
      </c>
      <c r="H2070">
        <v>1</v>
      </c>
      <c r="I2070">
        <v>2</v>
      </c>
      <c r="J2070">
        <v>0</v>
      </c>
      <c r="K2070">
        <v>1</v>
      </c>
      <c r="L2070">
        <v>1</v>
      </c>
      <c r="M2070">
        <v>0</v>
      </c>
      <c r="N2070">
        <v>3</v>
      </c>
      <c r="O2070">
        <v>5</v>
      </c>
      <c r="P2070">
        <v>8</v>
      </c>
      <c r="Q2070" t="s">
        <v>129</v>
      </c>
      <c r="R2070" t="s">
        <v>632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 t="s">
        <v>5</v>
      </c>
      <c r="AA2070" t="s">
        <v>826</v>
      </c>
      <c r="AB2070" t="s">
        <v>7</v>
      </c>
      <c r="AC2070" t="s">
        <v>44</v>
      </c>
      <c r="AD2070" t="s">
        <v>129</v>
      </c>
      <c r="AE2070" t="s">
        <v>820</v>
      </c>
      <c r="AF2070">
        <v>0</v>
      </c>
      <c r="AG2070">
        <v>0</v>
      </c>
      <c r="AH2070" t="s">
        <v>21</v>
      </c>
      <c r="AI2070">
        <v>0</v>
      </c>
      <c r="AJ2070">
        <v>0</v>
      </c>
      <c r="AK2070">
        <v>0</v>
      </c>
      <c r="AL2070" t="s">
        <v>154</v>
      </c>
      <c r="AM2070" t="s">
        <v>26</v>
      </c>
      <c r="AN2070" t="s">
        <v>13</v>
      </c>
      <c r="AO2070" t="s">
        <v>359</v>
      </c>
      <c r="AP2070" t="s">
        <v>28</v>
      </c>
      <c r="AQ2070" t="s">
        <v>670</v>
      </c>
      <c r="AR2070">
        <v>145352</v>
      </c>
      <c r="AS2070" t="s">
        <v>4208</v>
      </c>
    </row>
    <row r="2071" spans="1:45" x14ac:dyDescent="0.25">
      <c r="A2071" t="s">
        <v>631</v>
      </c>
      <c r="B2071" t="s">
        <v>1</v>
      </c>
      <c r="C2071" s="1">
        <v>42926</v>
      </c>
      <c r="D2071" t="s">
        <v>2</v>
      </c>
      <c r="E2071">
        <v>41</v>
      </c>
      <c r="F2071">
        <v>3</v>
      </c>
      <c r="G2071">
        <v>1</v>
      </c>
      <c r="H2071">
        <v>1</v>
      </c>
      <c r="I2071">
        <v>2</v>
      </c>
      <c r="J2071">
        <v>0</v>
      </c>
      <c r="K2071">
        <v>1</v>
      </c>
      <c r="L2071">
        <v>0</v>
      </c>
      <c r="M2071">
        <v>1</v>
      </c>
      <c r="N2071">
        <v>4</v>
      </c>
      <c r="O2071">
        <v>5</v>
      </c>
      <c r="P2071">
        <v>9</v>
      </c>
      <c r="Q2071" t="s">
        <v>129</v>
      </c>
      <c r="R2071" t="s">
        <v>632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 t="s">
        <v>5</v>
      </c>
      <c r="AA2071" t="s">
        <v>826</v>
      </c>
      <c r="AB2071" t="s">
        <v>7</v>
      </c>
      <c r="AC2071" t="s">
        <v>44</v>
      </c>
      <c r="AD2071" t="s">
        <v>129</v>
      </c>
      <c r="AE2071" t="s">
        <v>820</v>
      </c>
      <c r="AF2071">
        <v>0</v>
      </c>
      <c r="AG2071">
        <v>0</v>
      </c>
      <c r="AH2071" t="s">
        <v>21</v>
      </c>
      <c r="AI2071">
        <v>0</v>
      </c>
      <c r="AJ2071">
        <v>0</v>
      </c>
      <c r="AK2071">
        <v>0</v>
      </c>
      <c r="AL2071" t="s">
        <v>11</v>
      </c>
      <c r="AM2071" t="s">
        <v>12</v>
      </c>
      <c r="AN2071" t="s">
        <v>41</v>
      </c>
      <c r="AO2071" t="s">
        <v>359</v>
      </c>
      <c r="AP2071" t="s">
        <v>15</v>
      </c>
      <c r="AQ2071" t="s">
        <v>191</v>
      </c>
      <c r="AR2071">
        <v>145353</v>
      </c>
      <c r="AS2071" t="s">
        <v>4209</v>
      </c>
    </row>
    <row r="2072" spans="1:45" x14ac:dyDescent="0.25">
      <c r="A2072" t="s">
        <v>828</v>
      </c>
      <c r="B2072" t="s">
        <v>1134</v>
      </c>
      <c r="C2072" s="1">
        <v>42925</v>
      </c>
      <c r="D2072" t="s">
        <v>2</v>
      </c>
      <c r="E2072">
        <v>32</v>
      </c>
      <c r="F2072">
        <v>1</v>
      </c>
      <c r="G2072">
        <v>0</v>
      </c>
      <c r="H2072">
        <v>0</v>
      </c>
      <c r="I2072">
        <v>1</v>
      </c>
      <c r="J2072">
        <v>0</v>
      </c>
      <c r="K2072">
        <v>1</v>
      </c>
      <c r="L2072">
        <v>0</v>
      </c>
      <c r="M2072">
        <v>0</v>
      </c>
      <c r="N2072">
        <v>1</v>
      </c>
      <c r="O2072">
        <v>2</v>
      </c>
      <c r="P2072">
        <v>3</v>
      </c>
      <c r="Q2072" t="s">
        <v>125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 t="s">
        <v>7</v>
      </c>
      <c r="AC2072" t="s">
        <v>105</v>
      </c>
      <c r="AD2072" t="s">
        <v>125</v>
      </c>
      <c r="AE2072" t="s">
        <v>838</v>
      </c>
      <c r="AF2072">
        <v>0</v>
      </c>
      <c r="AG2072" t="s">
        <v>838</v>
      </c>
      <c r="AH2072" t="s">
        <v>21</v>
      </c>
      <c r="AI2072">
        <v>0</v>
      </c>
      <c r="AJ2072">
        <v>0</v>
      </c>
      <c r="AK2072">
        <v>0</v>
      </c>
      <c r="AL2072" t="s">
        <v>154</v>
      </c>
      <c r="AM2072" t="s">
        <v>40</v>
      </c>
      <c r="AN2072" t="s">
        <v>41</v>
      </c>
      <c r="AO2072" t="s">
        <v>830</v>
      </c>
      <c r="AP2072">
        <v>0</v>
      </c>
      <c r="AQ2072" t="s">
        <v>47</v>
      </c>
      <c r="AR2072">
        <v>145354</v>
      </c>
      <c r="AS2072" t="s">
        <v>4210</v>
      </c>
    </row>
    <row r="2073" spans="1:45" x14ac:dyDescent="0.25">
      <c r="A2073" t="s">
        <v>631</v>
      </c>
      <c r="B2073" t="s">
        <v>1</v>
      </c>
      <c r="C2073" s="1">
        <v>42926</v>
      </c>
      <c r="D2073" t="s">
        <v>35</v>
      </c>
      <c r="E2073">
        <v>43</v>
      </c>
      <c r="F2073">
        <v>1</v>
      </c>
      <c r="G2073">
        <v>1</v>
      </c>
      <c r="H2073">
        <v>2</v>
      </c>
      <c r="I2073">
        <v>1</v>
      </c>
      <c r="J2073">
        <v>1</v>
      </c>
      <c r="K2073">
        <v>1</v>
      </c>
      <c r="L2073">
        <v>0</v>
      </c>
      <c r="M2073">
        <v>1</v>
      </c>
      <c r="N2073">
        <v>4</v>
      </c>
      <c r="O2073">
        <v>4</v>
      </c>
      <c r="P2073">
        <v>8</v>
      </c>
      <c r="Q2073" t="s">
        <v>129</v>
      </c>
      <c r="R2073" t="s">
        <v>632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 t="s">
        <v>5</v>
      </c>
      <c r="AA2073" t="s">
        <v>826</v>
      </c>
      <c r="AB2073" t="s">
        <v>7</v>
      </c>
      <c r="AC2073" t="s">
        <v>44</v>
      </c>
      <c r="AD2073" t="s">
        <v>129</v>
      </c>
      <c r="AE2073" t="s">
        <v>637</v>
      </c>
      <c r="AF2073">
        <v>0</v>
      </c>
      <c r="AG2073">
        <v>0</v>
      </c>
      <c r="AH2073" t="s">
        <v>21</v>
      </c>
      <c r="AI2073">
        <v>0</v>
      </c>
      <c r="AJ2073">
        <v>0</v>
      </c>
      <c r="AK2073">
        <v>0</v>
      </c>
      <c r="AL2073" t="s">
        <v>11</v>
      </c>
      <c r="AM2073" t="s">
        <v>12</v>
      </c>
      <c r="AN2073" t="s">
        <v>13</v>
      </c>
      <c r="AO2073" t="s">
        <v>359</v>
      </c>
      <c r="AP2073" t="s">
        <v>15</v>
      </c>
      <c r="AQ2073" t="s">
        <v>278</v>
      </c>
      <c r="AR2073">
        <v>145355</v>
      </c>
      <c r="AS2073" t="s">
        <v>4211</v>
      </c>
    </row>
    <row r="2074" spans="1:45" x14ac:dyDescent="0.25">
      <c r="A2074" t="s">
        <v>631</v>
      </c>
      <c r="B2074" t="s">
        <v>1</v>
      </c>
      <c r="C2074" s="1">
        <v>42926</v>
      </c>
      <c r="D2074" t="s">
        <v>35</v>
      </c>
      <c r="E2074">
        <v>31</v>
      </c>
      <c r="F2074">
        <v>1</v>
      </c>
      <c r="G2074">
        <v>3</v>
      </c>
      <c r="H2074">
        <v>1</v>
      </c>
      <c r="I2074">
        <v>2</v>
      </c>
      <c r="J2074">
        <v>2</v>
      </c>
      <c r="K2074">
        <v>1</v>
      </c>
      <c r="L2074">
        <v>0</v>
      </c>
      <c r="M2074">
        <v>1</v>
      </c>
      <c r="N2074">
        <v>4</v>
      </c>
      <c r="O2074">
        <v>7</v>
      </c>
      <c r="P2074">
        <v>11</v>
      </c>
      <c r="Q2074" t="s">
        <v>129</v>
      </c>
      <c r="R2074" t="s">
        <v>632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 t="s">
        <v>5</v>
      </c>
      <c r="AA2074" t="s">
        <v>826</v>
      </c>
      <c r="AB2074" t="s">
        <v>7</v>
      </c>
      <c r="AC2074" t="s">
        <v>44</v>
      </c>
      <c r="AD2074" t="s">
        <v>129</v>
      </c>
      <c r="AE2074" t="s">
        <v>824</v>
      </c>
      <c r="AF2074">
        <v>0</v>
      </c>
      <c r="AG2074">
        <v>0</v>
      </c>
      <c r="AH2074" t="s">
        <v>21</v>
      </c>
      <c r="AI2074">
        <v>0</v>
      </c>
      <c r="AJ2074">
        <v>0</v>
      </c>
      <c r="AK2074">
        <v>0</v>
      </c>
      <c r="AL2074" t="s">
        <v>11</v>
      </c>
      <c r="AM2074" t="s">
        <v>12</v>
      </c>
      <c r="AN2074" t="s">
        <v>13</v>
      </c>
      <c r="AO2074" t="s">
        <v>359</v>
      </c>
      <c r="AP2074" t="s">
        <v>15</v>
      </c>
      <c r="AQ2074" t="s">
        <v>278</v>
      </c>
      <c r="AR2074">
        <v>145356</v>
      </c>
      <c r="AS2074" t="s">
        <v>4212</v>
      </c>
    </row>
    <row r="2075" spans="1:45" x14ac:dyDescent="0.25">
      <c r="A2075" t="s">
        <v>631</v>
      </c>
      <c r="B2075" t="s">
        <v>1</v>
      </c>
      <c r="C2075" s="1">
        <v>42926</v>
      </c>
      <c r="D2075" t="s">
        <v>2</v>
      </c>
      <c r="E2075">
        <v>29</v>
      </c>
      <c r="F2075">
        <v>1</v>
      </c>
      <c r="G2075">
        <v>2</v>
      </c>
      <c r="H2075">
        <v>1</v>
      </c>
      <c r="I2075">
        <v>0</v>
      </c>
      <c r="J2075">
        <v>0</v>
      </c>
      <c r="K2075">
        <v>1</v>
      </c>
      <c r="L2075">
        <v>0</v>
      </c>
      <c r="M2075">
        <v>0</v>
      </c>
      <c r="N2075">
        <v>2</v>
      </c>
      <c r="O2075">
        <v>3</v>
      </c>
      <c r="P2075">
        <v>5</v>
      </c>
      <c r="Q2075" t="s">
        <v>129</v>
      </c>
      <c r="R2075" t="s">
        <v>7</v>
      </c>
      <c r="S2075" t="s">
        <v>44</v>
      </c>
      <c r="T2075" t="s">
        <v>129</v>
      </c>
      <c r="U2075" t="s">
        <v>634</v>
      </c>
      <c r="V2075">
        <v>0</v>
      </c>
      <c r="W2075">
        <v>0</v>
      </c>
      <c r="X2075" t="s">
        <v>21</v>
      </c>
      <c r="Y2075">
        <v>0</v>
      </c>
      <c r="Z2075">
        <v>0</v>
      </c>
      <c r="AA2075">
        <v>0</v>
      </c>
      <c r="AB2075" t="s">
        <v>632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 t="s">
        <v>5</v>
      </c>
      <c r="AK2075" t="s">
        <v>826</v>
      </c>
      <c r="AL2075" t="s">
        <v>11</v>
      </c>
      <c r="AM2075" t="s">
        <v>22</v>
      </c>
      <c r="AN2075" t="s">
        <v>41</v>
      </c>
      <c r="AO2075" t="s">
        <v>359</v>
      </c>
      <c r="AP2075" t="s">
        <v>15</v>
      </c>
      <c r="AQ2075" t="s">
        <v>971</v>
      </c>
      <c r="AR2075">
        <v>145357</v>
      </c>
      <c r="AS2075" t="s">
        <v>4213</v>
      </c>
    </row>
    <row r="2076" spans="1:45" x14ac:dyDescent="0.25">
      <c r="A2076" t="s">
        <v>631</v>
      </c>
      <c r="B2076" t="s">
        <v>1</v>
      </c>
      <c r="C2076" s="1">
        <v>42926</v>
      </c>
      <c r="D2076" t="s">
        <v>35</v>
      </c>
      <c r="E2076">
        <v>33</v>
      </c>
      <c r="F2076">
        <v>2</v>
      </c>
      <c r="G2076">
        <v>0</v>
      </c>
      <c r="H2076">
        <v>1</v>
      </c>
      <c r="I2076">
        <v>2</v>
      </c>
      <c r="J2076">
        <v>1</v>
      </c>
      <c r="K2076">
        <v>1</v>
      </c>
      <c r="L2076">
        <v>0</v>
      </c>
      <c r="M2076">
        <v>0</v>
      </c>
      <c r="N2076">
        <v>4</v>
      </c>
      <c r="O2076">
        <v>3</v>
      </c>
      <c r="P2076">
        <v>7</v>
      </c>
      <c r="Q2076" t="s">
        <v>125</v>
      </c>
      <c r="R2076" t="s">
        <v>7</v>
      </c>
      <c r="S2076" t="s">
        <v>44</v>
      </c>
      <c r="T2076" t="s">
        <v>129</v>
      </c>
      <c r="U2076" t="s">
        <v>820</v>
      </c>
      <c r="V2076">
        <v>0</v>
      </c>
      <c r="W2076">
        <v>0</v>
      </c>
      <c r="X2076" t="s">
        <v>21</v>
      </c>
      <c r="Y2076">
        <v>0</v>
      </c>
      <c r="Z2076">
        <v>0</v>
      </c>
      <c r="AA2076">
        <v>0</v>
      </c>
      <c r="AB2076" t="s">
        <v>632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 t="s">
        <v>5</v>
      </c>
      <c r="AK2076" t="s">
        <v>826</v>
      </c>
      <c r="AL2076" t="s">
        <v>11</v>
      </c>
      <c r="AM2076" t="s">
        <v>22</v>
      </c>
      <c r="AN2076" t="s">
        <v>41</v>
      </c>
      <c r="AO2076" t="s">
        <v>359</v>
      </c>
      <c r="AP2076" t="s">
        <v>15</v>
      </c>
      <c r="AQ2076" t="s">
        <v>3246</v>
      </c>
      <c r="AR2076">
        <v>145358</v>
      </c>
      <c r="AS2076" t="s">
        <v>4214</v>
      </c>
    </row>
    <row r="2077" spans="1:45" x14ac:dyDescent="0.25">
      <c r="A2077" t="s">
        <v>631</v>
      </c>
      <c r="B2077" t="s">
        <v>1</v>
      </c>
      <c r="C2077" s="1">
        <v>42926</v>
      </c>
      <c r="D2077" t="s">
        <v>2</v>
      </c>
      <c r="E2077">
        <v>40</v>
      </c>
      <c r="F2077">
        <v>3</v>
      </c>
      <c r="G2077">
        <v>1</v>
      </c>
      <c r="H2077">
        <v>1</v>
      </c>
      <c r="I2077">
        <v>1</v>
      </c>
      <c r="J2077">
        <v>0</v>
      </c>
      <c r="K2077">
        <v>1</v>
      </c>
      <c r="L2077">
        <v>0</v>
      </c>
      <c r="M2077">
        <v>0</v>
      </c>
      <c r="N2077">
        <v>4</v>
      </c>
      <c r="O2077">
        <v>3</v>
      </c>
      <c r="P2077">
        <v>7</v>
      </c>
      <c r="Q2077" t="s">
        <v>125</v>
      </c>
      <c r="R2077" t="s">
        <v>7</v>
      </c>
      <c r="S2077" t="s">
        <v>44</v>
      </c>
      <c r="T2077" t="s">
        <v>129</v>
      </c>
      <c r="U2077" t="s">
        <v>820</v>
      </c>
      <c r="V2077">
        <v>0</v>
      </c>
      <c r="W2077">
        <v>0</v>
      </c>
      <c r="X2077" t="s">
        <v>21</v>
      </c>
      <c r="Y2077">
        <v>0</v>
      </c>
      <c r="Z2077">
        <v>0</v>
      </c>
      <c r="AA2077">
        <v>0</v>
      </c>
      <c r="AB2077" t="s">
        <v>632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 t="s">
        <v>5</v>
      </c>
      <c r="AK2077" t="s">
        <v>826</v>
      </c>
      <c r="AL2077" t="s">
        <v>11</v>
      </c>
      <c r="AM2077" t="s">
        <v>71</v>
      </c>
      <c r="AN2077" t="s">
        <v>41</v>
      </c>
      <c r="AO2077" t="s">
        <v>359</v>
      </c>
      <c r="AP2077" t="s">
        <v>28</v>
      </c>
      <c r="AQ2077" t="s">
        <v>91</v>
      </c>
      <c r="AR2077">
        <v>145359</v>
      </c>
      <c r="AS2077" t="s">
        <v>4215</v>
      </c>
    </row>
    <row r="2078" spans="1:45" x14ac:dyDescent="0.25">
      <c r="A2078" t="s">
        <v>631</v>
      </c>
      <c r="B2078" t="s">
        <v>1</v>
      </c>
      <c r="C2078" s="1">
        <v>42926</v>
      </c>
      <c r="D2078" t="s">
        <v>2</v>
      </c>
      <c r="E2078">
        <v>31</v>
      </c>
      <c r="F2078">
        <v>1</v>
      </c>
      <c r="G2078">
        <v>2</v>
      </c>
      <c r="H2078">
        <v>1</v>
      </c>
      <c r="I2078">
        <v>3</v>
      </c>
      <c r="J2078">
        <v>1</v>
      </c>
      <c r="K2078">
        <v>1</v>
      </c>
      <c r="L2078">
        <v>0</v>
      </c>
      <c r="M2078">
        <v>0</v>
      </c>
      <c r="N2078">
        <v>3</v>
      </c>
      <c r="O2078">
        <v>6</v>
      </c>
      <c r="P2078">
        <v>9</v>
      </c>
      <c r="Q2078" t="s">
        <v>411</v>
      </c>
      <c r="R2078" t="s">
        <v>7</v>
      </c>
      <c r="S2078" t="s">
        <v>44</v>
      </c>
      <c r="T2078" t="s">
        <v>129</v>
      </c>
      <c r="U2078" t="s">
        <v>637</v>
      </c>
      <c r="V2078">
        <v>0</v>
      </c>
      <c r="W2078">
        <v>0</v>
      </c>
      <c r="X2078" t="s">
        <v>21</v>
      </c>
      <c r="Y2078">
        <v>0</v>
      </c>
      <c r="Z2078">
        <v>0</v>
      </c>
      <c r="AA2078">
        <v>0</v>
      </c>
      <c r="AB2078" t="s">
        <v>632</v>
      </c>
      <c r="AC2078" t="s">
        <v>636</v>
      </c>
      <c r="AD2078" t="s">
        <v>636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 t="s">
        <v>21</v>
      </c>
      <c r="AK2078">
        <v>0</v>
      </c>
      <c r="AL2078" t="s">
        <v>11</v>
      </c>
      <c r="AM2078" t="s">
        <v>71</v>
      </c>
      <c r="AN2078" t="s">
        <v>41</v>
      </c>
      <c r="AO2078" t="s">
        <v>359</v>
      </c>
      <c r="AP2078" t="s">
        <v>28</v>
      </c>
      <c r="AQ2078" t="s">
        <v>47</v>
      </c>
      <c r="AR2078">
        <v>145360</v>
      </c>
      <c r="AS2078" t="s">
        <v>4216</v>
      </c>
    </row>
    <row r="2079" spans="1:45" x14ac:dyDescent="0.25">
      <c r="A2079" t="s">
        <v>631</v>
      </c>
      <c r="B2079" t="s">
        <v>1</v>
      </c>
      <c r="C2079" s="1">
        <v>42926</v>
      </c>
      <c r="D2079" t="s">
        <v>2</v>
      </c>
      <c r="E2079">
        <v>26</v>
      </c>
      <c r="F2079">
        <v>2</v>
      </c>
      <c r="G2079">
        <v>1</v>
      </c>
      <c r="H2079">
        <v>1</v>
      </c>
      <c r="I2079">
        <v>0</v>
      </c>
      <c r="J2079">
        <v>0</v>
      </c>
      <c r="K2079">
        <v>1</v>
      </c>
      <c r="L2079">
        <v>0</v>
      </c>
      <c r="M2079">
        <v>0</v>
      </c>
      <c r="N2079">
        <v>3</v>
      </c>
      <c r="O2079">
        <v>2</v>
      </c>
      <c r="P2079">
        <v>5</v>
      </c>
      <c r="Q2079" t="s">
        <v>411</v>
      </c>
      <c r="R2079" t="s">
        <v>7</v>
      </c>
      <c r="S2079" t="s">
        <v>44</v>
      </c>
      <c r="T2079" t="s">
        <v>129</v>
      </c>
      <c r="U2079" t="s">
        <v>829</v>
      </c>
      <c r="V2079">
        <v>0</v>
      </c>
      <c r="W2079">
        <v>0</v>
      </c>
      <c r="X2079" t="s">
        <v>21</v>
      </c>
      <c r="Y2079">
        <v>0</v>
      </c>
      <c r="Z2079">
        <v>0</v>
      </c>
      <c r="AA2079">
        <v>0</v>
      </c>
      <c r="AB2079" t="s">
        <v>632</v>
      </c>
      <c r="AC2079" t="s">
        <v>636</v>
      </c>
      <c r="AD2079" t="s">
        <v>2258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 t="s">
        <v>21</v>
      </c>
      <c r="AK2079">
        <v>0</v>
      </c>
      <c r="AL2079" t="s">
        <v>11</v>
      </c>
      <c r="AM2079" t="s">
        <v>71</v>
      </c>
      <c r="AN2079" t="s">
        <v>13</v>
      </c>
      <c r="AO2079" t="s">
        <v>359</v>
      </c>
      <c r="AP2079" t="s">
        <v>28</v>
      </c>
      <c r="AQ2079" t="s">
        <v>47</v>
      </c>
      <c r="AR2079">
        <v>145361</v>
      </c>
      <c r="AS2079" t="s">
        <v>4217</v>
      </c>
    </row>
    <row r="2080" spans="1:45" x14ac:dyDescent="0.25">
      <c r="A2080" t="s">
        <v>828</v>
      </c>
      <c r="B2080" t="s">
        <v>1134</v>
      </c>
      <c r="C2080" s="1">
        <v>42925</v>
      </c>
      <c r="D2080" t="s">
        <v>2</v>
      </c>
      <c r="E2080">
        <v>58</v>
      </c>
      <c r="F2080">
        <v>0</v>
      </c>
      <c r="G2080">
        <v>0</v>
      </c>
      <c r="H2080">
        <v>0</v>
      </c>
      <c r="I2080">
        <v>0</v>
      </c>
      <c r="J2080">
        <v>1</v>
      </c>
      <c r="K2080">
        <v>0</v>
      </c>
      <c r="L2080">
        <v>0</v>
      </c>
      <c r="M2080">
        <v>0</v>
      </c>
      <c r="N2080">
        <v>1</v>
      </c>
      <c r="O2080">
        <v>0</v>
      </c>
      <c r="P2080">
        <v>1</v>
      </c>
      <c r="Q2080" t="s">
        <v>723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 t="s">
        <v>7</v>
      </c>
      <c r="AC2080" t="s">
        <v>105</v>
      </c>
      <c r="AD2080" t="s">
        <v>723</v>
      </c>
      <c r="AE2080" t="s">
        <v>1687</v>
      </c>
      <c r="AF2080">
        <v>0</v>
      </c>
      <c r="AG2080" t="s">
        <v>1687</v>
      </c>
      <c r="AH2080" t="s">
        <v>21</v>
      </c>
      <c r="AI2080">
        <v>0</v>
      </c>
      <c r="AJ2080">
        <v>0</v>
      </c>
      <c r="AK2080">
        <v>0</v>
      </c>
      <c r="AL2080" t="s">
        <v>154</v>
      </c>
      <c r="AM2080" t="s">
        <v>40</v>
      </c>
      <c r="AN2080" t="s">
        <v>41</v>
      </c>
      <c r="AO2080" t="s">
        <v>830</v>
      </c>
      <c r="AP2080">
        <v>0</v>
      </c>
      <c r="AQ2080">
        <v>0</v>
      </c>
      <c r="AR2080">
        <v>145362</v>
      </c>
      <c r="AS2080" t="s">
        <v>4218</v>
      </c>
    </row>
    <row r="2081" spans="1:45" x14ac:dyDescent="0.25">
      <c r="A2081" t="s">
        <v>828</v>
      </c>
      <c r="B2081" t="s">
        <v>1134</v>
      </c>
      <c r="C2081" s="1">
        <v>42925</v>
      </c>
      <c r="D2081" t="s">
        <v>2</v>
      </c>
      <c r="E2081">
        <v>18</v>
      </c>
      <c r="F2081">
        <v>0</v>
      </c>
      <c r="G2081">
        <v>0</v>
      </c>
      <c r="H2081">
        <v>1</v>
      </c>
      <c r="I2081">
        <v>1</v>
      </c>
      <c r="J2081">
        <v>0</v>
      </c>
      <c r="K2081">
        <v>2</v>
      </c>
      <c r="L2081">
        <v>0</v>
      </c>
      <c r="M2081">
        <v>0</v>
      </c>
      <c r="N2081">
        <v>1</v>
      </c>
      <c r="O2081">
        <v>3</v>
      </c>
      <c r="P2081">
        <v>4</v>
      </c>
      <c r="Q2081" t="s">
        <v>667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 t="s">
        <v>7</v>
      </c>
      <c r="AC2081" t="s">
        <v>105</v>
      </c>
      <c r="AD2081" t="s">
        <v>667</v>
      </c>
      <c r="AE2081" t="s">
        <v>1705</v>
      </c>
      <c r="AF2081">
        <v>0</v>
      </c>
      <c r="AG2081" t="s">
        <v>1705</v>
      </c>
      <c r="AH2081" t="s">
        <v>21</v>
      </c>
      <c r="AI2081">
        <v>0</v>
      </c>
      <c r="AJ2081">
        <v>0</v>
      </c>
      <c r="AK2081">
        <v>0</v>
      </c>
      <c r="AL2081" t="s">
        <v>154</v>
      </c>
      <c r="AM2081" t="s">
        <v>12</v>
      </c>
      <c r="AN2081" t="s">
        <v>41</v>
      </c>
      <c r="AO2081" t="s">
        <v>830</v>
      </c>
      <c r="AP2081">
        <v>0</v>
      </c>
      <c r="AQ2081">
        <v>0</v>
      </c>
      <c r="AR2081">
        <v>145363</v>
      </c>
      <c r="AS2081" t="s">
        <v>4219</v>
      </c>
    </row>
    <row r="2082" spans="1:45" x14ac:dyDescent="0.25">
      <c r="A2082" t="s">
        <v>828</v>
      </c>
      <c r="B2082" t="s">
        <v>1134</v>
      </c>
      <c r="C2082" s="1">
        <v>42925</v>
      </c>
      <c r="D2082" t="s">
        <v>2</v>
      </c>
      <c r="E2082">
        <v>20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1</v>
      </c>
      <c r="L2082">
        <v>0</v>
      </c>
      <c r="M2082">
        <v>0</v>
      </c>
      <c r="N2082">
        <v>0</v>
      </c>
      <c r="O2082">
        <v>1</v>
      </c>
      <c r="P2082">
        <v>1</v>
      </c>
      <c r="Q2082" t="s">
        <v>3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 t="s">
        <v>7</v>
      </c>
      <c r="AC2082" t="s">
        <v>105</v>
      </c>
      <c r="AD2082" t="s">
        <v>3</v>
      </c>
      <c r="AE2082" t="s">
        <v>1670</v>
      </c>
      <c r="AF2082">
        <v>0</v>
      </c>
      <c r="AG2082" t="s">
        <v>1670</v>
      </c>
      <c r="AH2082" t="s">
        <v>21</v>
      </c>
      <c r="AI2082">
        <v>0</v>
      </c>
      <c r="AJ2082">
        <v>0</v>
      </c>
      <c r="AK2082">
        <v>0</v>
      </c>
      <c r="AL2082" t="s">
        <v>154</v>
      </c>
      <c r="AM2082" t="s">
        <v>12</v>
      </c>
      <c r="AN2082" t="s">
        <v>41</v>
      </c>
      <c r="AO2082" t="s">
        <v>830</v>
      </c>
      <c r="AP2082">
        <v>0</v>
      </c>
      <c r="AQ2082">
        <v>0</v>
      </c>
      <c r="AR2082">
        <v>145366</v>
      </c>
      <c r="AS2082" t="s">
        <v>4220</v>
      </c>
    </row>
    <row r="2083" spans="1:45" x14ac:dyDescent="0.25">
      <c r="A2083" t="s">
        <v>828</v>
      </c>
      <c r="B2083" t="s">
        <v>1134</v>
      </c>
      <c r="C2083" s="1">
        <v>42925</v>
      </c>
      <c r="D2083" t="s">
        <v>2</v>
      </c>
      <c r="E2083">
        <v>34</v>
      </c>
      <c r="F2083">
        <v>0</v>
      </c>
      <c r="G2083">
        <v>0</v>
      </c>
      <c r="H2083">
        <v>0</v>
      </c>
      <c r="I2083">
        <v>1</v>
      </c>
      <c r="J2083">
        <v>0</v>
      </c>
      <c r="K2083">
        <v>1</v>
      </c>
      <c r="L2083">
        <v>0</v>
      </c>
      <c r="M2083">
        <v>0</v>
      </c>
      <c r="N2083">
        <v>0</v>
      </c>
      <c r="O2083">
        <v>2</v>
      </c>
      <c r="P2083">
        <v>2</v>
      </c>
      <c r="Q2083" t="s">
        <v>667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 t="s">
        <v>7</v>
      </c>
      <c r="AC2083" t="s">
        <v>105</v>
      </c>
      <c r="AD2083" t="s">
        <v>667</v>
      </c>
      <c r="AE2083" t="s">
        <v>1705</v>
      </c>
      <c r="AF2083">
        <v>0</v>
      </c>
      <c r="AG2083" t="s">
        <v>1705</v>
      </c>
      <c r="AH2083" t="s">
        <v>21</v>
      </c>
      <c r="AI2083">
        <v>0</v>
      </c>
      <c r="AJ2083">
        <v>0</v>
      </c>
      <c r="AK2083">
        <v>0</v>
      </c>
      <c r="AL2083" t="s">
        <v>154</v>
      </c>
      <c r="AM2083" t="s">
        <v>40</v>
      </c>
      <c r="AN2083" t="s">
        <v>41</v>
      </c>
      <c r="AO2083" t="s">
        <v>830</v>
      </c>
      <c r="AP2083">
        <v>0</v>
      </c>
      <c r="AQ2083">
        <v>0</v>
      </c>
      <c r="AR2083">
        <v>145370</v>
      </c>
      <c r="AS2083" t="s">
        <v>4221</v>
      </c>
    </row>
    <row r="2084" spans="1:45" x14ac:dyDescent="0.25">
      <c r="A2084" t="s">
        <v>828</v>
      </c>
      <c r="B2084" t="s">
        <v>1134</v>
      </c>
      <c r="C2084" s="1">
        <v>42925</v>
      </c>
      <c r="D2084" t="s">
        <v>2</v>
      </c>
      <c r="E2084">
        <v>28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2</v>
      </c>
      <c r="L2084">
        <v>0</v>
      </c>
      <c r="M2084">
        <v>0</v>
      </c>
      <c r="N2084">
        <v>0</v>
      </c>
      <c r="O2084">
        <v>2</v>
      </c>
      <c r="P2084">
        <v>2</v>
      </c>
      <c r="Q2084" t="s">
        <v>3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 t="s">
        <v>7</v>
      </c>
      <c r="AC2084" t="s">
        <v>105</v>
      </c>
      <c r="AD2084" t="s">
        <v>3</v>
      </c>
      <c r="AE2084" t="s">
        <v>1667</v>
      </c>
      <c r="AF2084">
        <v>0</v>
      </c>
      <c r="AG2084" t="s">
        <v>1667</v>
      </c>
      <c r="AH2084" t="s">
        <v>21</v>
      </c>
      <c r="AI2084">
        <v>0</v>
      </c>
      <c r="AJ2084">
        <v>0</v>
      </c>
      <c r="AK2084">
        <v>0</v>
      </c>
      <c r="AL2084" t="s">
        <v>154</v>
      </c>
      <c r="AM2084" t="s">
        <v>40</v>
      </c>
      <c r="AN2084" t="s">
        <v>41</v>
      </c>
      <c r="AO2084" t="s">
        <v>830</v>
      </c>
      <c r="AP2084">
        <v>0</v>
      </c>
      <c r="AQ2084">
        <v>0</v>
      </c>
      <c r="AR2084">
        <v>145422</v>
      </c>
      <c r="AS2084" t="s">
        <v>4222</v>
      </c>
    </row>
    <row r="2085" spans="1:45" x14ac:dyDescent="0.25">
      <c r="A2085" t="s">
        <v>828</v>
      </c>
      <c r="B2085" t="s">
        <v>1134</v>
      </c>
      <c r="C2085" s="1">
        <v>42925</v>
      </c>
      <c r="D2085" t="s">
        <v>2</v>
      </c>
      <c r="E2085">
        <v>26</v>
      </c>
      <c r="F2085">
        <v>1</v>
      </c>
      <c r="G2085">
        <v>0</v>
      </c>
      <c r="H2085">
        <v>2</v>
      </c>
      <c r="I2085">
        <v>0</v>
      </c>
      <c r="J2085">
        <v>0</v>
      </c>
      <c r="K2085">
        <v>1</v>
      </c>
      <c r="L2085">
        <v>0</v>
      </c>
      <c r="M2085">
        <v>0</v>
      </c>
      <c r="N2085">
        <v>3</v>
      </c>
      <c r="O2085">
        <v>1</v>
      </c>
      <c r="P2085">
        <v>4</v>
      </c>
      <c r="Q2085" t="s">
        <v>3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 t="s">
        <v>7</v>
      </c>
      <c r="AC2085" t="s">
        <v>105</v>
      </c>
      <c r="AD2085" t="s">
        <v>3</v>
      </c>
      <c r="AE2085" t="s">
        <v>3</v>
      </c>
      <c r="AF2085">
        <v>0</v>
      </c>
      <c r="AG2085" t="s">
        <v>1691</v>
      </c>
      <c r="AH2085" t="s">
        <v>21</v>
      </c>
      <c r="AI2085">
        <v>0</v>
      </c>
      <c r="AJ2085">
        <v>0</v>
      </c>
      <c r="AK2085">
        <v>0</v>
      </c>
      <c r="AL2085" t="s">
        <v>154</v>
      </c>
      <c r="AM2085" t="s">
        <v>40</v>
      </c>
      <c r="AN2085" t="s">
        <v>41</v>
      </c>
      <c r="AO2085" t="s">
        <v>830</v>
      </c>
      <c r="AP2085">
        <v>0</v>
      </c>
      <c r="AQ2085" t="s">
        <v>47</v>
      </c>
      <c r="AR2085">
        <v>145458</v>
      </c>
      <c r="AS2085" t="s">
        <v>4223</v>
      </c>
    </row>
    <row r="2086" spans="1:45" x14ac:dyDescent="0.25">
      <c r="A2086" t="s">
        <v>828</v>
      </c>
      <c r="B2086" t="s">
        <v>1134</v>
      </c>
      <c r="C2086" s="1">
        <v>42925</v>
      </c>
      <c r="D2086" t="s">
        <v>2</v>
      </c>
      <c r="E2086">
        <v>28</v>
      </c>
      <c r="F2086">
        <v>0</v>
      </c>
      <c r="G2086">
        <v>1</v>
      </c>
      <c r="H2086">
        <v>0</v>
      </c>
      <c r="I2086">
        <v>0</v>
      </c>
      <c r="J2086">
        <v>0</v>
      </c>
      <c r="K2086">
        <v>4</v>
      </c>
      <c r="L2086">
        <v>0</v>
      </c>
      <c r="M2086">
        <v>0</v>
      </c>
      <c r="N2086">
        <v>0</v>
      </c>
      <c r="O2086">
        <v>5</v>
      </c>
      <c r="P2086">
        <v>5</v>
      </c>
      <c r="Q2086" t="s">
        <v>667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 t="s">
        <v>7</v>
      </c>
      <c r="AC2086" t="s">
        <v>105</v>
      </c>
      <c r="AD2086" t="s">
        <v>667</v>
      </c>
      <c r="AE2086" t="s">
        <v>1705</v>
      </c>
      <c r="AF2086">
        <v>0</v>
      </c>
      <c r="AG2086" t="s">
        <v>1705</v>
      </c>
      <c r="AH2086" t="s">
        <v>21</v>
      </c>
      <c r="AI2086">
        <v>0</v>
      </c>
      <c r="AJ2086">
        <v>0</v>
      </c>
      <c r="AK2086">
        <v>0</v>
      </c>
      <c r="AL2086" t="s">
        <v>154</v>
      </c>
      <c r="AM2086" t="s">
        <v>12</v>
      </c>
      <c r="AN2086" t="s">
        <v>41</v>
      </c>
      <c r="AO2086" t="s">
        <v>830</v>
      </c>
      <c r="AP2086">
        <v>0</v>
      </c>
      <c r="AQ2086" t="s">
        <v>47</v>
      </c>
      <c r="AR2086">
        <v>145459</v>
      </c>
      <c r="AS2086" t="s">
        <v>4224</v>
      </c>
    </row>
    <row r="2087" spans="1:45" x14ac:dyDescent="0.25">
      <c r="A2087" t="s">
        <v>828</v>
      </c>
      <c r="B2087" t="s">
        <v>1134</v>
      </c>
      <c r="C2087" s="1">
        <v>42925</v>
      </c>
      <c r="D2087" t="s">
        <v>2</v>
      </c>
      <c r="E2087">
        <v>24</v>
      </c>
      <c r="F2087">
        <v>0</v>
      </c>
      <c r="G2087">
        <v>1</v>
      </c>
      <c r="H2087">
        <v>1</v>
      </c>
      <c r="I2087">
        <v>2</v>
      </c>
      <c r="J2087">
        <v>0</v>
      </c>
      <c r="K2087">
        <v>1</v>
      </c>
      <c r="L2087">
        <v>0</v>
      </c>
      <c r="M2087">
        <v>0</v>
      </c>
      <c r="N2087">
        <v>1</v>
      </c>
      <c r="O2087">
        <v>4</v>
      </c>
      <c r="P2087">
        <v>5</v>
      </c>
      <c r="Q2087" t="s">
        <v>667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 t="s">
        <v>7</v>
      </c>
      <c r="AC2087" t="s">
        <v>105</v>
      </c>
      <c r="AD2087" t="s">
        <v>667</v>
      </c>
      <c r="AE2087" t="s">
        <v>1705</v>
      </c>
      <c r="AF2087">
        <v>0</v>
      </c>
      <c r="AG2087" t="s">
        <v>1705</v>
      </c>
      <c r="AH2087" t="s">
        <v>21</v>
      </c>
      <c r="AI2087">
        <v>0</v>
      </c>
      <c r="AJ2087">
        <v>0</v>
      </c>
      <c r="AK2087">
        <v>0</v>
      </c>
      <c r="AL2087" t="s">
        <v>154</v>
      </c>
      <c r="AM2087" t="s">
        <v>12</v>
      </c>
      <c r="AN2087" t="s">
        <v>41</v>
      </c>
      <c r="AO2087" t="s">
        <v>830</v>
      </c>
      <c r="AP2087">
        <v>0</v>
      </c>
      <c r="AQ2087" t="s">
        <v>47</v>
      </c>
      <c r="AR2087">
        <v>145460</v>
      </c>
      <c r="AS2087" t="s">
        <v>4225</v>
      </c>
    </row>
    <row r="2088" spans="1:45" x14ac:dyDescent="0.25">
      <c r="A2088" t="s">
        <v>828</v>
      </c>
      <c r="B2088" t="s">
        <v>1134</v>
      </c>
      <c r="C2088" s="1">
        <v>42925</v>
      </c>
      <c r="D2088" t="s">
        <v>2</v>
      </c>
      <c r="E2088">
        <v>20</v>
      </c>
      <c r="F2088">
        <v>1</v>
      </c>
      <c r="G2088">
        <v>0</v>
      </c>
      <c r="H2088">
        <v>0</v>
      </c>
      <c r="I2088">
        <v>0</v>
      </c>
      <c r="J2088">
        <v>0</v>
      </c>
      <c r="K2088">
        <v>2</v>
      </c>
      <c r="L2088">
        <v>0</v>
      </c>
      <c r="M2088">
        <v>0</v>
      </c>
      <c r="N2088">
        <v>1</v>
      </c>
      <c r="O2088">
        <v>2</v>
      </c>
      <c r="P2088">
        <v>3</v>
      </c>
      <c r="Q2088" t="s">
        <v>3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 t="s">
        <v>7</v>
      </c>
      <c r="AC2088" t="s">
        <v>105</v>
      </c>
      <c r="AD2088" t="s">
        <v>3</v>
      </c>
      <c r="AE2088" t="s">
        <v>1672</v>
      </c>
      <c r="AF2088">
        <v>0</v>
      </c>
      <c r="AG2088" t="s">
        <v>1672</v>
      </c>
      <c r="AH2088" t="s">
        <v>21</v>
      </c>
      <c r="AI2088">
        <v>0</v>
      </c>
      <c r="AJ2088">
        <v>0</v>
      </c>
      <c r="AK2088">
        <v>0</v>
      </c>
      <c r="AL2088" t="s">
        <v>154</v>
      </c>
      <c r="AM2088" t="s">
        <v>12</v>
      </c>
      <c r="AN2088" t="s">
        <v>41</v>
      </c>
      <c r="AO2088" t="s">
        <v>830</v>
      </c>
      <c r="AP2088">
        <v>0</v>
      </c>
      <c r="AQ2088" t="s">
        <v>47</v>
      </c>
      <c r="AR2088">
        <v>145462</v>
      </c>
      <c r="AS2088" t="s">
        <v>4226</v>
      </c>
    </row>
    <row r="2089" spans="1:45" x14ac:dyDescent="0.25">
      <c r="A2089" t="s">
        <v>828</v>
      </c>
      <c r="B2089" t="s">
        <v>1134</v>
      </c>
      <c r="C2089" s="1">
        <v>42925</v>
      </c>
      <c r="D2089" t="s">
        <v>2</v>
      </c>
      <c r="E2089">
        <v>30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1</v>
      </c>
      <c r="L2089">
        <v>0</v>
      </c>
      <c r="M2089">
        <v>0</v>
      </c>
      <c r="N2089">
        <v>0</v>
      </c>
      <c r="O2089">
        <v>1</v>
      </c>
      <c r="P2089">
        <v>1</v>
      </c>
      <c r="Q2089" t="s">
        <v>3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 t="s">
        <v>7</v>
      </c>
      <c r="AC2089" t="s">
        <v>105</v>
      </c>
      <c r="AD2089" t="s">
        <v>3</v>
      </c>
      <c r="AE2089" t="s">
        <v>1671</v>
      </c>
      <c r="AF2089">
        <v>0</v>
      </c>
      <c r="AG2089" t="s">
        <v>1671</v>
      </c>
      <c r="AH2089" t="s">
        <v>21</v>
      </c>
      <c r="AI2089">
        <v>0</v>
      </c>
      <c r="AJ2089">
        <v>0</v>
      </c>
      <c r="AK2089">
        <v>0</v>
      </c>
      <c r="AL2089" t="s">
        <v>154</v>
      </c>
      <c r="AM2089" t="s">
        <v>40</v>
      </c>
      <c r="AN2089" t="s">
        <v>41</v>
      </c>
      <c r="AO2089" t="s">
        <v>830</v>
      </c>
      <c r="AP2089">
        <v>0</v>
      </c>
      <c r="AQ2089">
        <v>0</v>
      </c>
      <c r="AR2089">
        <v>145463</v>
      </c>
      <c r="AS2089" t="s">
        <v>4227</v>
      </c>
    </row>
    <row r="2090" spans="1:45" x14ac:dyDescent="0.25">
      <c r="A2090" t="s">
        <v>828</v>
      </c>
      <c r="B2090" t="s">
        <v>1134</v>
      </c>
      <c r="C2090" s="1">
        <v>42925</v>
      </c>
      <c r="D2090" t="s">
        <v>2</v>
      </c>
      <c r="E2090">
        <v>37</v>
      </c>
      <c r="F2090">
        <v>0</v>
      </c>
      <c r="G2090">
        <v>0</v>
      </c>
      <c r="H2090">
        <v>1</v>
      </c>
      <c r="I2090">
        <v>0</v>
      </c>
      <c r="J2090">
        <v>0</v>
      </c>
      <c r="K2090">
        <v>1</v>
      </c>
      <c r="L2090">
        <v>0</v>
      </c>
      <c r="M2090">
        <v>0</v>
      </c>
      <c r="N2090">
        <v>1</v>
      </c>
      <c r="O2090">
        <v>1</v>
      </c>
      <c r="P2090">
        <v>2</v>
      </c>
      <c r="Q2090" t="s">
        <v>3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 t="s">
        <v>7</v>
      </c>
      <c r="AC2090" t="s">
        <v>105</v>
      </c>
      <c r="AD2090" t="s">
        <v>3</v>
      </c>
      <c r="AE2090" t="s">
        <v>3</v>
      </c>
      <c r="AF2090">
        <v>0</v>
      </c>
      <c r="AG2090" t="s">
        <v>1691</v>
      </c>
      <c r="AH2090" t="s">
        <v>21</v>
      </c>
      <c r="AI2090">
        <v>0</v>
      </c>
      <c r="AJ2090">
        <v>0</v>
      </c>
      <c r="AK2090">
        <v>0</v>
      </c>
      <c r="AL2090" t="s">
        <v>154</v>
      </c>
      <c r="AM2090" t="s">
        <v>12</v>
      </c>
      <c r="AN2090" t="s">
        <v>41</v>
      </c>
      <c r="AO2090" t="s">
        <v>830</v>
      </c>
      <c r="AP2090">
        <v>0</v>
      </c>
      <c r="AQ2090">
        <v>0</v>
      </c>
      <c r="AR2090">
        <v>145464</v>
      </c>
      <c r="AS2090" t="s">
        <v>4228</v>
      </c>
    </row>
    <row r="2091" spans="1:45" x14ac:dyDescent="0.25">
      <c r="A2091" t="s">
        <v>828</v>
      </c>
      <c r="B2091" t="s">
        <v>1134</v>
      </c>
      <c r="C2091" s="1">
        <v>42925</v>
      </c>
      <c r="D2091" t="s">
        <v>2</v>
      </c>
      <c r="E2091">
        <v>38</v>
      </c>
      <c r="F2091">
        <v>1</v>
      </c>
      <c r="G2091">
        <v>0</v>
      </c>
      <c r="H2091">
        <v>0</v>
      </c>
      <c r="I2091">
        <v>0</v>
      </c>
      <c r="J2091">
        <v>0</v>
      </c>
      <c r="K2091">
        <v>3</v>
      </c>
      <c r="L2091">
        <v>0</v>
      </c>
      <c r="M2091">
        <v>0</v>
      </c>
      <c r="N2091">
        <v>1</v>
      </c>
      <c r="O2091">
        <v>3</v>
      </c>
      <c r="P2091">
        <v>4</v>
      </c>
      <c r="Q2091" t="s">
        <v>667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 t="s">
        <v>7</v>
      </c>
      <c r="AC2091" t="s">
        <v>105</v>
      </c>
      <c r="AD2091" t="s">
        <v>667</v>
      </c>
      <c r="AE2091" t="s">
        <v>1702</v>
      </c>
      <c r="AF2091">
        <v>0</v>
      </c>
      <c r="AG2091" t="s">
        <v>1702</v>
      </c>
      <c r="AH2091" t="s">
        <v>21</v>
      </c>
      <c r="AI2091">
        <v>0</v>
      </c>
      <c r="AJ2091">
        <v>0</v>
      </c>
      <c r="AK2091">
        <v>0</v>
      </c>
      <c r="AL2091" t="s">
        <v>154</v>
      </c>
      <c r="AM2091" t="s">
        <v>12</v>
      </c>
      <c r="AN2091" t="s">
        <v>41</v>
      </c>
      <c r="AO2091" t="s">
        <v>830</v>
      </c>
      <c r="AP2091">
        <v>0</v>
      </c>
      <c r="AQ2091">
        <v>0</v>
      </c>
      <c r="AR2091">
        <v>145466</v>
      </c>
      <c r="AS2091" t="s">
        <v>4229</v>
      </c>
    </row>
    <row r="2092" spans="1:45" x14ac:dyDescent="0.25">
      <c r="A2092" t="s">
        <v>828</v>
      </c>
      <c r="B2092" t="s">
        <v>1134</v>
      </c>
      <c r="C2092" s="1">
        <v>42925</v>
      </c>
      <c r="D2092" t="s">
        <v>2</v>
      </c>
      <c r="E2092">
        <v>48</v>
      </c>
      <c r="F2092">
        <v>0</v>
      </c>
      <c r="G2092">
        <v>0</v>
      </c>
      <c r="H2092">
        <v>0</v>
      </c>
      <c r="I2092">
        <v>1</v>
      </c>
      <c r="J2092">
        <v>0</v>
      </c>
      <c r="K2092">
        <v>2</v>
      </c>
      <c r="L2092">
        <v>0</v>
      </c>
      <c r="M2092">
        <v>0</v>
      </c>
      <c r="N2092">
        <v>0</v>
      </c>
      <c r="O2092">
        <v>3</v>
      </c>
      <c r="P2092">
        <v>3</v>
      </c>
      <c r="Q2092" t="s">
        <v>667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 t="s">
        <v>7</v>
      </c>
      <c r="AC2092" t="s">
        <v>105</v>
      </c>
      <c r="AD2092" t="s">
        <v>667</v>
      </c>
      <c r="AE2092" t="s">
        <v>1700</v>
      </c>
      <c r="AF2092">
        <v>0</v>
      </c>
      <c r="AG2092" t="s">
        <v>1700</v>
      </c>
      <c r="AH2092" t="s">
        <v>21</v>
      </c>
      <c r="AI2092">
        <v>0</v>
      </c>
      <c r="AJ2092">
        <v>0</v>
      </c>
      <c r="AK2092">
        <v>0</v>
      </c>
      <c r="AL2092" t="s">
        <v>154</v>
      </c>
      <c r="AM2092" t="s">
        <v>40</v>
      </c>
      <c r="AN2092" t="s">
        <v>41</v>
      </c>
      <c r="AO2092" t="s">
        <v>830</v>
      </c>
      <c r="AP2092">
        <v>0</v>
      </c>
      <c r="AQ2092">
        <v>0</v>
      </c>
      <c r="AR2092">
        <v>145467</v>
      </c>
      <c r="AS2092" t="s">
        <v>4230</v>
      </c>
    </row>
    <row r="2093" spans="1:45" x14ac:dyDescent="0.25">
      <c r="A2093" t="s">
        <v>828</v>
      </c>
      <c r="B2093" t="s">
        <v>1134</v>
      </c>
      <c r="C2093" s="1">
        <v>42925</v>
      </c>
      <c r="D2093" t="s">
        <v>2</v>
      </c>
      <c r="E2093">
        <v>42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1</v>
      </c>
      <c r="L2093">
        <v>0</v>
      </c>
      <c r="M2093">
        <v>0</v>
      </c>
      <c r="N2093">
        <v>0</v>
      </c>
      <c r="O2093">
        <v>1</v>
      </c>
      <c r="P2093">
        <v>1</v>
      </c>
      <c r="Q2093" t="s">
        <v>667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 t="s">
        <v>7</v>
      </c>
      <c r="AC2093" t="s">
        <v>105</v>
      </c>
      <c r="AD2093" t="s">
        <v>667</v>
      </c>
      <c r="AE2093" t="s">
        <v>1704</v>
      </c>
      <c r="AF2093">
        <v>0</v>
      </c>
      <c r="AG2093" t="s">
        <v>1704</v>
      </c>
      <c r="AH2093" t="s">
        <v>21</v>
      </c>
      <c r="AI2093">
        <v>0</v>
      </c>
      <c r="AJ2093">
        <v>0</v>
      </c>
      <c r="AK2093">
        <v>0</v>
      </c>
      <c r="AL2093" t="s">
        <v>154</v>
      </c>
      <c r="AM2093" t="s">
        <v>40</v>
      </c>
      <c r="AN2093" t="s">
        <v>41</v>
      </c>
      <c r="AO2093" t="s">
        <v>830</v>
      </c>
      <c r="AP2093">
        <v>0</v>
      </c>
      <c r="AQ2093">
        <v>0</v>
      </c>
      <c r="AR2093">
        <v>145468</v>
      </c>
      <c r="AS2093" t="s">
        <v>4231</v>
      </c>
    </row>
    <row r="2094" spans="1:45" x14ac:dyDescent="0.25">
      <c r="A2094" t="s">
        <v>828</v>
      </c>
      <c r="B2094" t="s">
        <v>1134</v>
      </c>
      <c r="C2094" s="1">
        <v>42925</v>
      </c>
      <c r="D2094" t="s">
        <v>2</v>
      </c>
      <c r="E2094">
        <v>34</v>
      </c>
      <c r="F2094">
        <v>0</v>
      </c>
      <c r="G2094">
        <v>1</v>
      </c>
      <c r="H2094">
        <v>0</v>
      </c>
      <c r="I2094">
        <v>1</v>
      </c>
      <c r="J2094">
        <v>0</v>
      </c>
      <c r="K2094">
        <v>1</v>
      </c>
      <c r="L2094">
        <v>0</v>
      </c>
      <c r="M2094">
        <v>0</v>
      </c>
      <c r="N2094">
        <v>0</v>
      </c>
      <c r="O2094">
        <v>3</v>
      </c>
      <c r="P2094">
        <v>3</v>
      </c>
      <c r="Q2094" t="s">
        <v>667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 t="s">
        <v>7</v>
      </c>
      <c r="AC2094" t="s">
        <v>105</v>
      </c>
      <c r="AD2094" t="s">
        <v>667</v>
      </c>
      <c r="AE2094" t="s">
        <v>1702</v>
      </c>
      <c r="AF2094">
        <v>0</v>
      </c>
      <c r="AG2094" t="s">
        <v>1702</v>
      </c>
      <c r="AH2094" t="s">
        <v>21</v>
      </c>
      <c r="AI2094">
        <v>0</v>
      </c>
      <c r="AJ2094">
        <v>0</v>
      </c>
      <c r="AK2094">
        <v>0</v>
      </c>
      <c r="AL2094" t="s">
        <v>154</v>
      </c>
      <c r="AM2094" t="s">
        <v>40</v>
      </c>
      <c r="AN2094" t="s">
        <v>41</v>
      </c>
      <c r="AO2094" t="s">
        <v>830</v>
      </c>
      <c r="AP2094">
        <v>0</v>
      </c>
      <c r="AQ2094">
        <v>0</v>
      </c>
      <c r="AR2094">
        <v>145469</v>
      </c>
      <c r="AS2094" t="s">
        <v>4232</v>
      </c>
    </row>
    <row r="2095" spans="1:45" x14ac:dyDescent="0.25">
      <c r="A2095" t="s">
        <v>828</v>
      </c>
      <c r="B2095" t="s">
        <v>1134</v>
      </c>
      <c r="C2095" s="1">
        <v>42925</v>
      </c>
      <c r="D2095" t="s">
        <v>2</v>
      </c>
      <c r="E2095">
        <v>30</v>
      </c>
      <c r="F2095">
        <v>0</v>
      </c>
      <c r="G2095">
        <v>1</v>
      </c>
      <c r="H2095">
        <v>0</v>
      </c>
      <c r="I2095">
        <v>0</v>
      </c>
      <c r="J2095">
        <v>1</v>
      </c>
      <c r="K2095">
        <v>1</v>
      </c>
      <c r="L2095">
        <v>0</v>
      </c>
      <c r="M2095">
        <v>0</v>
      </c>
      <c r="N2095">
        <v>1</v>
      </c>
      <c r="O2095">
        <v>2</v>
      </c>
      <c r="P2095">
        <v>3</v>
      </c>
      <c r="Q2095" t="s">
        <v>667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 t="s">
        <v>7</v>
      </c>
      <c r="AC2095" t="s">
        <v>105</v>
      </c>
      <c r="AD2095" t="s">
        <v>667</v>
      </c>
      <c r="AE2095" t="s">
        <v>1705</v>
      </c>
      <c r="AF2095">
        <v>0</v>
      </c>
      <c r="AG2095" t="s">
        <v>1705</v>
      </c>
      <c r="AH2095" t="s">
        <v>21</v>
      </c>
      <c r="AI2095">
        <v>0</v>
      </c>
      <c r="AJ2095">
        <v>0</v>
      </c>
      <c r="AK2095">
        <v>0</v>
      </c>
      <c r="AL2095" t="s">
        <v>154</v>
      </c>
      <c r="AM2095" t="s">
        <v>12</v>
      </c>
      <c r="AN2095" t="s">
        <v>41</v>
      </c>
      <c r="AO2095" t="s">
        <v>830</v>
      </c>
      <c r="AP2095">
        <v>0</v>
      </c>
      <c r="AQ2095" t="s">
        <v>47</v>
      </c>
      <c r="AR2095">
        <v>145470</v>
      </c>
      <c r="AS2095" t="s">
        <v>4233</v>
      </c>
    </row>
    <row r="2096" spans="1:45" x14ac:dyDescent="0.25">
      <c r="A2096" t="s">
        <v>828</v>
      </c>
      <c r="B2096" t="s">
        <v>1134</v>
      </c>
      <c r="C2096" s="1">
        <v>42925</v>
      </c>
      <c r="D2096" t="s">
        <v>2</v>
      </c>
      <c r="E2096">
        <v>32</v>
      </c>
      <c r="F2096">
        <v>0</v>
      </c>
      <c r="G2096">
        <v>2</v>
      </c>
      <c r="H2096">
        <v>2</v>
      </c>
      <c r="I2096">
        <v>0</v>
      </c>
      <c r="J2096">
        <v>0</v>
      </c>
      <c r="K2096">
        <v>1</v>
      </c>
      <c r="L2096">
        <v>0</v>
      </c>
      <c r="M2096">
        <v>0</v>
      </c>
      <c r="N2096">
        <v>2</v>
      </c>
      <c r="O2096">
        <v>3</v>
      </c>
      <c r="P2096">
        <v>5</v>
      </c>
      <c r="Q2096" t="s">
        <v>667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 t="s">
        <v>7</v>
      </c>
      <c r="AC2096" t="s">
        <v>105</v>
      </c>
      <c r="AD2096" t="s">
        <v>667</v>
      </c>
      <c r="AE2096" t="s">
        <v>1705</v>
      </c>
      <c r="AF2096">
        <v>0</v>
      </c>
      <c r="AG2096" t="s">
        <v>1705</v>
      </c>
      <c r="AH2096" t="s">
        <v>21</v>
      </c>
      <c r="AI2096">
        <v>0</v>
      </c>
      <c r="AJ2096">
        <v>0</v>
      </c>
      <c r="AK2096">
        <v>0</v>
      </c>
      <c r="AL2096" t="s">
        <v>154</v>
      </c>
      <c r="AM2096" t="s">
        <v>12</v>
      </c>
      <c r="AN2096" t="s">
        <v>41</v>
      </c>
      <c r="AO2096" t="s">
        <v>830</v>
      </c>
      <c r="AP2096">
        <v>0</v>
      </c>
      <c r="AQ2096">
        <v>0</v>
      </c>
      <c r="AR2096">
        <v>145475</v>
      </c>
      <c r="AS2096" t="s">
        <v>4234</v>
      </c>
    </row>
    <row r="2097" spans="1:45" x14ac:dyDescent="0.25">
      <c r="A2097" t="s">
        <v>828</v>
      </c>
      <c r="B2097" t="s">
        <v>1134</v>
      </c>
      <c r="C2097" s="1">
        <v>42925</v>
      </c>
      <c r="D2097" t="s">
        <v>2</v>
      </c>
      <c r="E2097">
        <v>56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1</v>
      </c>
      <c r="L2097">
        <v>0</v>
      </c>
      <c r="M2097">
        <v>0</v>
      </c>
      <c r="N2097">
        <v>0</v>
      </c>
      <c r="O2097">
        <v>1</v>
      </c>
      <c r="P2097">
        <v>1</v>
      </c>
      <c r="Q2097" t="s">
        <v>3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 t="s">
        <v>7</v>
      </c>
      <c r="AC2097" t="s">
        <v>105</v>
      </c>
      <c r="AD2097" t="s">
        <v>3</v>
      </c>
      <c r="AE2097" t="s">
        <v>3</v>
      </c>
      <c r="AF2097">
        <v>0</v>
      </c>
      <c r="AG2097" t="s">
        <v>1691</v>
      </c>
      <c r="AH2097" t="s">
        <v>21</v>
      </c>
      <c r="AI2097">
        <v>0</v>
      </c>
      <c r="AJ2097">
        <v>0</v>
      </c>
      <c r="AK2097">
        <v>0</v>
      </c>
      <c r="AL2097" t="s">
        <v>154</v>
      </c>
      <c r="AM2097" t="s">
        <v>40</v>
      </c>
      <c r="AN2097" t="s">
        <v>41</v>
      </c>
      <c r="AO2097" t="s">
        <v>830</v>
      </c>
      <c r="AP2097">
        <v>0</v>
      </c>
      <c r="AQ2097">
        <v>0</v>
      </c>
      <c r="AR2097">
        <v>145476</v>
      </c>
      <c r="AS2097" t="s">
        <v>4235</v>
      </c>
    </row>
    <row r="2098" spans="1:45" x14ac:dyDescent="0.25">
      <c r="A2098" t="s">
        <v>828</v>
      </c>
      <c r="B2098" t="s">
        <v>1134</v>
      </c>
      <c r="C2098" s="1">
        <v>42925</v>
      </c>
      <c r="D2098" t="s">
        <v>2</v>
      </c>
      <c r="E2098">
        <v>17</v>
      </c>
      <c r="F2098">
        <v>0</v>
      </c>
      <c r="G2098">
        <v>0</v>
      </c>
      <c r="H2098">
        <v>0</v>
      </c>
      <c r="I2098">
        <v>1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1</v>
      </c>
      <c r="P2098">
        <v>1</v>
      </c>
      <c r="Q2098" t="s">
        <v>3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 t="s">
        <v>7</v>
      </c>
      <c r="AC2098" t="s">
        <v>105</v>
      </c>
      <c r="AD2098" t="s">
        <v>3</v>
      </c>
      <c r="AE2098" t="s">
        <v>1669</v>
      </c>
      <c r="AF2098">
        <v>0</v>
      </c>
      <c r="AG2098" t="s">
        <v>1669</v>
      </c>
      <c r="AH2098" t="s">
        <v>21</v>
      </c>
      <c r="AI2098">
        <v>0</v>
      </c>
      <c r="AJ2098">
        <v>0</v>
      </c>
      <c r="AK2098">
        <v>0</v>
      </c>
      <c r="AL2098" t="s">
        <v>154</v>
      </c>
      <c r="AM2098" t="s">
        <v>12</v>
      </c>
      <c r="AN2098" t="s">
        <v>41</v>
      </c>
      <c r="AO2098" t="s">
        <v>830</v>
      </c>
      <c r="AP2098">
        <v>0</v>
      </c>
      <c r="AQ2098" t="s">
        <v>730</v>
      </c>
      <c r="AR2098">
        <v>145477</v>
      </c>
      <c r="AS2098" t="s">
        <v>4236</v>
      </c>
    </row>
    <row r="2099" spans="1:45" x14ac:dyDescent="0.25">
      <c r="A2099" t="s">
        <v>828</v>
      </c>
      <c r="B2099" t="s">
        <v>1134</v>
      </c>
      <c r="C2099" s="1">
        <v>42925</v>
      </c>
      <c r="D2099" t="s">
        <v>2</v>
      </c>
      <c r="E2099">
        <v>23</v>
      </c>
      <c r="F2099">
        <v>1</v>
      </c>
      <c r="G2099">
        <v>0</v>
      </c>
      <c r="H2099">
        <v>1</v>
      </c>
      <c r="I2099">
        <v>1</v>
      </c>
      <c r="J2099">
        <v>0</v>
      </c>
      <c r="K2099">
        <v>1</v>
      </c>
      <c r="L2099">
        <v>0</v>
      </c>
      <c r="M2099">
        <v>0</v>
      </c>
      <c r="N2099">
        <v>2</v>
      </c>
      <c r="O2099">
        <v>2</v>
      </c>
      <c r="P2099">
        <v>4</v>
      </c>
      <c r="Q2099" t="s">
        <v>667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 t="s">
        <v>7</v>
      </c>
      <c r="AC2099" t="s">
        <v>105</v>
      </c>
      <c r="AD2099" t="s">
        <v>667</v>
      </c>
      <c r="AE2099" t="s">
        <v>1705</v>
      </c>
      <c r="AF2099">
        <v>0</v>
      </c>
      <c r="AG2099" t="s">
        <v>1705</v>
      </c>
      <c r="AH2099" t="s">
        <v>21</v>
      </c>
      <c r="AI2099">
        <v>0</v>
      </c>
      <c r="AJ2099">
        <v>0</v>
      </c>
      <c r="AK2099">
        <v>0</v>
      </c>
      <c r="AL2099" t="s">
        <v>154</v>
      </c>
      <c r="AM2099" t="s">
        <v>12</v>
      </c>
      <c r="AN2099" t="s">
        <v>41</v>
      </c>
      <c r="AO2099" t="s">
        <v>830</v>
      </c>
      <c r="AP2099">
        <v>0</v>
      </c>
      <c r="AQ2099" t="s">
        <v>47</v>
      </c>
      <c r="AR2099">
        <v>145478</v>
      </c>
      <c r="AS2099" t="s">
        <v>4237</v>
      </c>
    </row>
    <row r="2100" spans="1:45" x14ac:dyDescent="0.25">
      <c r="A2100" t="s">
        <v>828</v>
      </c>
      <c r="B2100" t="s">
        <v>1134</v>
      </c>
      <c r="C2100" s="1">
        <v>42925</v>
      </c>
      <c r="D2100" t="s">
        <v>2</v>
      </c>
      <c r="E2100">
        <v>47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1</v>
      </c>
      <c r="L2100">
        <v>0</v>
      </c>
      <c r="M2100">
        <v>0</v>
      </c>
      <c r="N2100">
        <v>0</v>
      </c>
      <c r="O2100">
        <v>1</v>
      </c>
      <c r="P2100">
        <v>1</v>
      </c>
      <c r="Q2100" t="s">
        <v>667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 t="s">
        <v>7</v>
      </c>
      <c r="AC2100" t="s">
        <v>105</v>
      </c>
      <c r="AD2100" t="s">
        <v>667</v>
      </c>
      <c r="AE2100" t="s">
        <v>1706</v>
      </c>
      <c r="AF2100">
        <v>0</v>
      </c>
      <c r="AG2100" t="s">
        <v>1706</v>
      </c>
      <c r="AH2100" t="s">
        <v>21</v>
      </c>
      <c r="AI2100">
        <v>0</v>
      </c>
      <c r="AJ2100">
        <v>0</v>
      </c>
      <c r="AK2100">
        <v>0</v>
      </c>
      <c r="AL2100" t="s">
        <v>154</v>
      </c>
      <c r="AM2100" t="s">
        <v>40</v>
      </c>
      <c r="AN2100" t="s">
        <v>41</v>
      </c>
      <c r="AO2100" t="s">
        <v>830</v>
      </c>
      <c r="AP2100">
        <v>0</v>
      </c>
      <c r="AQ2100">
        <v>0</v>
      </c>
      <c r="AR2100">
        <v>145479</v>
      </c>
      <c r="AS2100" t="s">
        <v>4238</v>
      </c>
    </row>
    <row r="2101" spans="1:45" x14ac:dyDescent="0.25">
      <c r="A2101" t="s">
        <v>828</v>
      </c>
      <c r="B2101" t="s">
        <v>1134</v>
      </c>
      <c r="C2101" s="1">
        <v>42925</v>
      </c>
      <c r="D2101" t="s">
        <v>2</v>
      </c>
      <c r="E2101">
        <v>50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1</v>
      </c>
      <c r="L2101">
        <v>0</v>
      </c>
      <c r="M2101">
        <v>0</v>
      </c>
      <c r="N2101">
        <v>0</v>
      </c>
      <c r="O2101">
        <v>1</v>
      </c>
      <c r="P2101">
        <v>1</v>
      </c>
      <c r="Q2101" t="s">
        <v>3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 t="s">
        <v>7</v>
      </c>
      <c r="AC2101" t="s">
        <v>105</v>
      </c>
      <c r="AD2101" t="s">
        <v>3</v>
      </c>
      <c r="AE2101" t="s">
        <v>3</v>
      </c>
      <c r="AF2101">
        <v>0</v>
      </c>
      <c r="AG2101" t="s">
        <v>1691</v>
      </c>
      <c r="AH2101" t="s">
        <v>21</v>
      </c>
      <c r="AI2101">
        <v>0</v>
      </c>
      <c r="AJ2101">
        <v>0</v>
      </c>
      <c r="AK2101">
        <v>0</v>
      </c>
      <c r="AL2101" t="s">
        <v>154</v>
      </c>
      <c r="AM2101" t="s">
        <v>40</v>
      </c>
      <c r="AN2101" t="s">
        <v>41</v>
      </c>
      <c r="AO2101" t="s">
        <v>830</v>
      </c>
      <c r="AP2101">
        <v>0</v>
      </c>
      <c r="AQ2101">
        <v>0</v>
      </c>
      <c r="AR2101">
        <v>145480</v>
      </c>
      <c r="AS2101" t="s">
        <v>4239</v>
      </c>
    </row>
    <row r="2102" spans="1:45" x14ac:dyDescent="0.25">
      <c r="A2102" t="s">
        <v>828</v>
      </c>
      <c r="B2102" t="s">
        <v>1134</v>
      </c>
      <c r="C2102" s="1">
        <v>42925</v>
      </c>
      <c r="D2102" t="s">
        <v>2</v>
      </c>
      <c r="E2102">
        <v>43</v>
      </c>
      <c r="F2102">
        <v>0</v>
      </c>
      <c r="G2102">
        <v>0</v>
      </c>
      <c r="H2102">
        <v>0</v>
      </c>
      <c r="I2102">
        <v>2</v>
      </c>
      <c r="J2102">
        <v>0</v>
      </c>
      <c r="K2102">
        <v>2</v>
      </c>
      <c r="L2102">
        <v>0</v>
      </c>
      <c r="M2102">
        <v>0</v>
      </c>
      <c r="N2102">
        <v>0</v>
      </c>
      <c r="O2102">
        <v>4</v>
      </c>
      <c r="P2102">
        <v>4</v>
      </c>
      <c r="Q2102" t="s">
        <v>3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 t="s">
        <v>7</v>
      </c>
      <c r="AC2102" t="s">
        <v>105</v>
      </c>
      <c r="AD2102" t="s">
        <v>3</v>
      </c>
      <c r="AE2102" t="s">
        <v>1670</v>
      </c>
      <c r="AF2102">
        <v>0</v>
      </c>
      <c r="AG2102" t="s">
        <v>1670</v>
      </c>
      <c r="AH2102" t="s">
        <v>21</v>
      </c>
      <c r="AI2102">
        <v>0</v>
      </c>
      <c r="AJ2102">
        <v>0</v>
      </c>
      <c r="AK2102">
        <v>0</v>
      </c>
      <c r="AL2102" t="s">
        <v>154</v>
      </c>
      <c r="AM2102" t="s">
        <v>40</v>
      </c>
      <c r="AN2102" t="s">
        <v>41</v>
      </c>
      <c r="AO2102" t="s">
        <v>830</v>
      </c>
      <c r="AP2102">
        <v>0</v>
      </c>
      <c r="AQ2102">
        <v>0</v>
      </c>
      <c r="AR2102">
        <v>145481</v>
      </c>
      <c r="AS2102" t="s">
        <v>4240</v>
      </c>
    </row>
    <row r="2103" spans="1:45" x14ac:dyDescent="0.25">
      <c r="A2103" t="s">
        <v>828</v>
      </c>
      <c r="B2103" t="s">
        <v>1134</v>
      </c>
      <c r="C2103" s="1">
        <v>42925</v>
      </c>
      <c r="D2103" t="s">
        <v>2</v>
      </c>
      <c r="E2103">
        <v>40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1</v>
      </c>
      <c r="L2103">
        <v>0</v>
      </c>
      <c r="M2103">
        <v>0</v>
      </c>
      <c r="N2103">
        <v>0</v>
      </c>
      <c r="O2103">
        <v>1</v>
      </c>
      <c r="P2103">
        <v>1</v>
      </c>
      <c r="Q2103" t="s">
        <v>667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 t="s">
        <v>7</v>
      </c>
      <c r="AC2103" t="s">
        <v>105</v>
      </c>
      <c r="AD2103" t="s">
        <v>667</v>
      </c>
      <c r="AE2103" t="s">
        <v>1705</v>
      </c>
      <c r="AF2103">
        <v>0</v>
      </c>
      <c r="AG2103" t="s">
        <v>1705</v>
      </c>
      <c r="AH2103" t="s">
        <v>21</v>
      </c>
      <c r="AI2103">
        <v>0</v>
      </c>
      <c r="AJ2103">
        <v>0</v>
      </c>
      <c r="AK2103">
        <v>0</v>
      </c>
      <c r="AL2103" t="s">
        <v>154</v>
      </c>
      <c r="AM2103" t="s">
        <v>40</v>
      </c>
      <c r="AN2103" t="s">
        <v>41</v>
      </c>
      <c r="AO2103" t="s">
        <v>830</v>
      </c>
      <c r="AP2103">
        <v>0</v>
      </c>
      <c r="AQ2103">
        <v>0</v>
      </c>
      <c r="AR2103">
        <v>145482</v>
      </c>
      <c r="AS2103" t="s">
        <v>4241</v>
      </c>
    </row>
    <row r="2104" spans="1:45" x14ac:dyDescent="0.25">
      <c r="A2104" t="s">
        <v>828</v>
      </c>
      <c r="B2104" t="s">
        <v>1134</v>
      </c>
      <c r="C2104" s="1">
        <v>42925</v>
      </c>
      <c r="D2104" t="s">
        <v>2</v>
      </c>
      <c r="E2104">
        <v>42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1</v>
      </c>
      <c r="L2104">
        <v>0</v>
      </c>
      <c r="M2104">
        <v>0</v>
      </c>
      <c r="N2104">
        <v>0</v>
      </c>
      <c r="O2104">
        <v>1</v>
      </c>
      <c r="P2104">
        <v>1</v>
      </c>
      <c r="Q2104" t="s">
        <v>3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 t="s">
        <v>7</v>
      </c>
      <c r="AC2104" t="s">
        <v>105</v>
      </c>
      <c r="AD2104" t="s">
        <v>3</v>
      </c>
      <c r="AE2104" t="s">
        <v>1670</v>
      </c>
      <c r="AF2104">
        <v>0</v>
      </c>
      <c r="AG2104" t="s">
        <v>1670</v>
      </c>
      <c r="AH2104" t="s">
        <v>21</v>
      </c>
      <c r="AI2104">
        <v>0</v>
      </c>
      <c r="AJ2104">
        <v>0</v>
      </c>
      <c r="AK2104">
        <v>0</v>
      </c>
      <c r="AL2104" t="s">
        <v>154</v>
      </c>
      <c r="AM2104" t="s">
        <v>40</v>
      </c>
      <c r="AN2104" t="s">
        <v>41</v>
      </c>
      <c r="AO2104" t="s">
        <v>830</v>
      </c>
      <c r="AP2104">
        <v>0</v>
      </c>
      <c r="AQ2104">
        <v>0</v>
      </c>
      <c r="AR2104">
        <v>145483</v>
      </c>
      <c r="AS2104" t="s">
        <v>4242</v>
      </c>
    </row>
    <row r="2105" spans="1:45" x14ac:dyDescent="0.25">
      <c r="A2105" t="s">
        <v>828</v>
      </c>
      <c r="B2105" t="s">
        <v>1134</v>
      </c>
      <c r="C2105" s="1">
        <v>42925</v>
      </c>
      <c r="D2105" t="s">
        <v>2</v>
      </c>
      <c r="E2105">
        <v>40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2</v>
      </c>
      <c r="L2105">
        <v>0</v>
      </c>
      <c r="M2105">
        <v>0</v>
      </c>
      <c r="N2105">
        <v>0</v>
      </c>
      <c r="O2105">
        <v>2</v>
      </c>
      <c r="P2105">
        <v>2</v>
      </c>
      <c r="Q2105" t="s">
        <v>3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 t="s">
        <v>7</v>
      </c>
      <c r="AC2105" t="s">
        <v>105</v>
      </c>
      <c r="AD2105" t="s">
        <v>3</v>
      </c>
      <c r="AE2105" t="s">
        <v>195</v>
      </c>
      <c r="AF2105">
        <v>0</v>
      </c>
      <c r="AG2105" t="s">
        <v>195</v>
      </c>
      <c r="AH2105" t="s">
        <v>21</v>
      </c>
      <c r="AI2105">
        <v>0</v>
      </c>
      <c r="AJ2105">
        <v>0</v>
      </c>
      <c r="AK2105">
        <v>0</v>
      </c>
      <c r="AL2105" t="s">
        <v>154</v>
      </c>
      <c r="AM2105" t="s">
        <v>12</v>
      </c>
      <c r="AN2105" t="s">
        <v>41</v>
      </c>
      <c r="AO2105" t="s">
        <v>830</v>
      </c>
      <c r="AP2105">
        <v>0</v>
      </c>
      <c r="AQ2105">
        <v>0</v>
      </c>
      <c r="AR2105">
        <v>145484</v>
      </c>
      <c r="AS2105" t="s">
        <v>4243</v>
      </c>
    </row>
    <row r="2106" spans="1:45" x14ac:dyDescent="0.25">
      <c r="A2106" t="s">
        <v>0</v>
      </c>
      <c r="B2106" t="s">
        <v>1</v>
      </c>
      <c r="C2106" s="1">
        <v>42922</v>
      </c>
      <c r="D2106" t="s">
        <v>2</v>
      </c>
      <c r="E2106">
        <v>28</v>
      </c>
      <c r="F2106">
        <v>0</v>
      </c>
      <c r="G2106">
        <v>1</v>
      </c>
      <c r="H2106">
        <v>0</v>
      </c>
      <c r="I2106">
        <v>0</v>
      </c>
      <c r="J2106">
        <v>1</v>
      </c>
      <c r="K2106">
        <v>1</v>
      </c>
      <c r="L2106">
        <v>0</v>
      </c>
      <c r="M2106">
        <v>0</v>
      </c>
      <c r="N2106">
        <v>1</v>
      </c>
      <c r="O2106">
        <v>2</v>
      </c>
      <c r="P2106">
        <v>3</v>
      </c>
      <c r="Q2106" t="s">
        <v>96</v>
      </c>
      <c r="R2106" t="s">
        <v>7</v>
      </c>
      <c r="S2106" t="s">
        <v>8</v>
      </c>
      <c r="T2106" t="s">
        <v>9</v>
      </c>
      <c r="U2106" t="s">
        <v>38</v>
      </c>
      <c r="V2106">
        <v>0</v>
      </c>
      <c r="W2106">
        <v>0</v>
      </c>
      <c r="X2106" t="s">
        <v>21</v>
      </c>
      <c r="Y2106">
        <v>0</v>
      </c>
      <c r="Z2106">
        <v>0</v>
      </c>
      <c r="AA2106">
        <v>0</v>
      </c>
      <c r="AB2106" t="s">
        <v>4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 t="s">
        <v>5</v>
      </c>
      <c r="AK2106" t="s">
        <v>46</v>
      </c>
      <c r="AL2106" t="s">
        <v>11</v>
      </c>
      <c r="AM2106" t="s">
        <v>26</v>
      </c>
      <c r="AN2106" t="s">
        <v>41</v>
      </c>
      <c r="AO2106" t="s">
        <v>14</v>
      </c>
      <c r="AP2106" t="s">
        <v>15</v>
      </c>
      <c r="AQ2106" t="s">
        <v>29</v>
      </c>
      <c r="AR2106">
        <v>145661</v>
      </c>
      <c r="AS2106" t="s">
        <v>4244</v>
      </c>
    </row>
    <row r="2107" spans="1:45" x14ac:dyDescent="0.25">
      <c r="A2107" t="s">
        <v>0</v>
      </c>
      <c r="B2107" t="s">
        <v>1</v>
      </c>
      <c r="C2107" s="1">
        <v>42922</v>
      </c>
      <c r="D2107" t="s">
        <v>35</v>
      </c>
      <c r="E2107">
        <v>43</v>
      </c>
      <c r="F2107">
        <v>0</v>
      </c>
      <c r="G2107">
        <v>0</v>
      </c>
      <c r="H2107">
        <v>3</v>
      </c>
      <c r="I2107">
        <v>1</v>
      </c>
      <c r="J2107">
        <v>0</v>
      </c>
      <c r="K2107">
        <v>1</v>
      </c>
      <c r="L2107">
        <v>0</v>
      </c>
      <c r="M2107">
        <v>0</v>
      </c>
      <c r="N2107">
        <v>3</v>
      </c>
      <c r="O2107">
        <v>2</v>
      </c>
      <c r="P2107">
        <v>5</v>
      </c>
      <c r="Q2107" t="s">
        <v>59</v>
      </c>
      <c r="R2107" t="s">
        <v>7</v>
      </c>
      <c r="S2107" t="s">
        <v>75</v>
      </c>
      <c r="T2107" t="s">
        <v>59</v>
      </c>
      <c r="U2107" t="s">
        <v>107</v>
      </c>
      <c r="V2107">
        <v>0</v>
      </c>
      <c r="W2107">
        <v>0</v>
      </c>
      <c r="X2107" t="s">
        <v>21</v>
      </c>
      <c r="Y2107">
        <v>0</v>
      </c>
      <c r="Z2107">
        <v>0</v>
      </c>
      <c r="AA2107">
        <v>0</v>
      </c>
      <c r="AB2107" t="s">
        <v>4</v>
      </c>
      <c r="AC2107" t="s">
        <v>36</v>
      </c>
      <c r="AD2107" t="s">
        <v>37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 t="s">
        <v>21</v>
      </c>
      <c r="AK2107">
        <v>0</v>
      </c>
      <c r="AL2107" t="s">
        <v>427</v>
      </c>
      <c r="AM2107" t="s">
        <v>49</v>
      </c>
      <c r="AN2107" t="s">
        <v>41</v>
      </c>
      <c r="AO2107" t="s">
        <v>14</v>
      </c>
      <c r="AP2107" t="s">
        <v>28</v>
      </c>
      <c r="AQ2107">
        <v>0</v>
      </c>
      <c r="AR2107">
        <v>145662</v>
      </c>
      <c r="AS2107" t="s">
        <v>4245</v>
      </c>
    </row>
    <row r="2108" spans="1:45" x14ac:dyDescent="0.25">
      <c r="A2108" t="s">
        <v>0</v>
      </c>
      <c r="B2108" t="s">
        <v>1</v>
      </c>
      <c r="C2108" s="1">
        <v>42922</v>
      </c>
      <c r="D2108" t="s">
        <v>35</v>
      </c>
      <c r="E2108">
        <v>37</v>
      </c>
      <c r="F2108">
        <v>0</v>
      </c>
      <c r="G2108">
        <v>0</v>
      </c>
      <c r="H2108">
        <v>0</v>
      </c>
      <c r="I2108">
        <v>1</v>
      </c>
      <c r="J2108">
        <v>1</v>
      </c>
      <c r="K2108">
        <v>0</v>
      </c>
      <c r="L2108">
        <v>1</v>
      </c>
      <c r="M2108">
        <v>0</v>
      </c>
      <c r="N2108">
        <v>2</v>
      </c>
      <c r="O2108">
        <v>1</v>
      </c>
      <c r="P2108">
        <v>3</v>
      </c>
      <c r="Q2108" t="s">
        <v>43</v>
      </c>
      <c r="R2108" t="s">
        <v>7</v>
      </c>
      <c r="S2108" t="s">
        <v>8</v>
      </c>
      <c r="T2108" t="s">
        <v>9</v>
      </c>
      <c r="U2108" t="s">
        <v>38</v>
      </c>
      <c r="V2108">
        <v>0</v>
      </c>
      <c r="W2108">
        <v>0</v>
      </c>
      <c r="X2108" t="s">
        <v>21</v>
      </c>
      <c r="Y2108">
        <v>0</v>
      </c>
      <c r="Z2108">
        <v>0</v>
      </c>
      <c r="AA2108">
        <v>0</v>
      </c>
      <c r="AB2108" t="s">
        <v>4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 t="s">
        <v>5</v>
      </c>
      <c r="AK2108" t="s">
        <v>46</v>
      </c>
      <c r="AL2108" t="s">
        <v>11</v>
      </c>
      <c r="AM2108" t="s">
        <v>26</v>
      </c>
      <c r="AN2108" t="s">
        <v>41</v>
      </c>
      <c r="AO2108" t="s">
        <v>14</v>
      </c>
      <c r="AP2108" t="s">
        <v>905</v>
      </c>
      <c r="AQ2108">
        <v>0</v>
      </c>
      <c r="AR2108">
        <v>145675</v>
      </c>
      <c r="AS2108" t="s">
        <v>4246</v>
      </c>
    </row>
    <row r="2109" spans="1:45" x14ac:dyDescent="0.25">
      <c r="A2109" t="s">
        <v>0</v>
      </c>
      <c r="B2109" t="s">
        <v>1</v>
      </c>
      <c r="C2109" s="1">
        <v>42922</v>
      </c>
      <c r="D2109" t="s">
        <v>2</v>
      </c>
      <c r="E2109">
        <v>35</v>
      </c>
      <c r="F2109">
        <v>0</v>
      </c>
      <c r="G2109">
        <v>1</v>
      </c>
      <c r="H2109">
        <v>0</v>
      </c>
      <c r="I2109">
        <v>1</v>
      </c>
      <c r="J2109">
        <v>1</v>
      </c>
      <c r="K2109">
        <v>0</v>
      </c>
      <c r="L2109">
        <v>1</v>
      </c>
      <c r="M2109">
        <v>0</v>
      </c>
      <c r="N2109">
        <v>2</v>
      </c>
      <c r="O2109">
        <v>2</v>
      </c>
      <c r="P2109">
        <v>4</v>
      </c>
      <c r="Q2109" t="s">
        <v>9</v>
      </c>
      <c r="R2109" t="s">
        <v>7</v>
      </c>
      <c r="S2109" t="s">
        <v>8</v>
      </c>
      <c r="T2109" t="s">
        <v>9</v>
      </c>
      <c r="U2109" t="s">
        <v>65</v>
      </c>
      <c r="V2109">
        <v>0</v>
      </c>
      <c r="W2109">
        <v>0</v>
      </c>
      <c r="X2109" t="s">
        <v>21</v>
      </c>
      <c r="Y2109">
        <v>0</v>
      </c>
      <c r="Z2109">
        <v>0</v>
      </c>
      <c r="AA2109">
        <v>0</v>
      </c>
      <c r="AB2109" t="s">
        <v>4</v>
      </c>
      <c r="AC2109" t="s">
        <v>36</v>
      </c>
      <c r="AD2109" t="s">
        <v>37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 t="s">
        <v>21</v>
      </c>
      <c r="AK2109">
        <v>0</v>
      </c>
      <c r="AL2109" t="s">
        <v>427</v>
      </c>
      <c r="AM2109" t="s">
        <v>26</v>
      </c>
      <c r="AN2109" t="s">
        <v>13</v>
      </c>
      <c r="AO2109" t="s">
        <v>14</v>
      </c>
      <c r="AP2109" t="s">
        <v>15</v>
      </c>
      <c r="AQ2109">
        <v>0</v>
      </c>
      <c r="AR2109">
        <v>145676</v>
      </c>
      <c r="AS2109" t="s">
        <v>4247</v>
      </c>
    </row>
    <row r="2110" spans="1:45" x14ac:dyDescent="0.25">
      <c r="A2110" t="s">
        <v>0</v>
      </c>
      <c r="B2110" t="s">
        <v>1</v>
      </c>
      <c r="C2110" s="1">
        <v>42922</v>
      </c>
      <c r="D2110" t="s">
        <v>2</v>
      </c>
      <c r="E2110">
        <v>26</v>
      </c>
      <c r="F2110">
        <v>0</v>
      </c>
      <c r="G2110">
        <v>0</v>
      </c>
      <c r="H2110">
        <v>4</v>
      </c>
      <c r="I2110">
        <v>3</v>
      </c>
      <c r="J2110">
        <v>0</v>
      </c>
      <c r="K2110">
        <v>1</v>
      </c>
      <c r="L2110">
        <v>0</v>
      </c>
      <c r="M2110">
        <v>0</v>
      </c>
      <c r="N2110">
        <v>4</v>
      </c>
      <c r="O2110">
        <v>4</v>
      </c>
      <c r="P2110">
        <v>8</v>
      </c>
      <c r="Q2110" t="s">
        <v>63</v>
      </c>
      <c r="R2110" t="s">
        <v>7</v>
      </c>
      <c r="S2110" t="s">
        <v>8</v>
      </c>
      <c r="T2110" t="s">
        <v>9</v>
      </c>
      <c r="U2110" t="s">
        <v>38</v>
      </c>
      <c r="V2110">
        <v>0</v>
      </c>
      <c r="W2110">
        <v>0</v>
      </c>
      <c r="X2110" t="s">
        <v>21</v>
      </c>
      <c r="Y2110">
        <v>0</v>
      </c>
      <c r="Z2110">
        <v>0</v>
      </c>
      <c r="AA2110">
        <v>0</v>
      </c>
      <c r="AB2110" t="s">
        <v>4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 t="s">
        <v>5</v>
      </c>
      <c r="AK2110" t="s">
        <v>961</v>
      </c>
      <c r="AL2110" t="s">
        <v>11</v>
      </c>
      <c r="AM2110" t="s">
        <v>26</v>
      </c>
      <c r="AN2110" t="s">
        <v>13</v>
      </c>
      <c r="AO2110" t="s">
        <v>14</v>
      </c>
      <c r="AP2110" t="s">
        <v>15</v>
      </c>
      <c r="AQ2110">
        <v>0</v>
      </c>
      <c r="AR2110">
        <v>145678</v>
      </c>
      <c r="AS2110" t="s">
        <v>4248</v>
      </c>
    </row>
    <row r="2111" spans="1:45" x14ac:dyDescent="0.25">
      <c r="A2111" t="s">
        <v>0</v>
      </c>
      <c r="B2111" t="s">
        <v>1</v>
      </c>
      <c r="C2111" s="1">
        <v>42922</v>
      </c>
      <c r="D2111" t="s">
        <v>35</v>
      </c>
      <c r="E2111">
        <v>39</v>
      </c>
      <c r="F2111">
        <v>0</v>
      </c>
      <c r="G2111">
        <v>0</v>
      </c>
      <c r="H2111">
        <v>2</v>
      </c>
      <c r="I2111">
        <v>3</v>
      </c>
      <c r="J2111">
        <v>1</v>
      </c>
      <c r="K2111">
        <v>1</v>
      </c>
      <c r="L2111">
        <v>0</v>
      </c>
      <c r="M2111">
        <v>0</v>
      </c>
      <c r="N2111">
        <v>3</v>
      </c>
      <c r="O2111">
        <v>4</v>
      </c>
      <c r="P2111">
        <v>7</v>
      </c>
      <c r="Q2111" t="s">
        <v>199</v>
      </c>
      <c r="R2111" t="s">
        <v>7</v>
      </c>
      <c r="S2111" t="s">
        <v>8</v>
      </c>
      <c r="T2111" t="s">
        <v>9</v>
      </c>
      <c r="U2111" t="s">
        <v>38</v>
      </c>
      <c r="V2111">
        <v>0</v>
      </c>
      <c r="W2111">
        <v>0</v>
      </c>
      <c r="X2111" t="s">
        <v>21</v>
      </c>
      <c r="Y2111">
        <v>0</v>
      </c>
      <c r="Z2111">
        <v>0</v>
      </c>
      <c r="AA2111">
        <v>0</v>
      </c>
      <c r="AB2111" t="s">
        <v>4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 t="s">
        <v>5</v>
      </c>
      <c r="AK2111" t="s">
        <v>961</v>
      </c>
      <c r="AL2111" t="s">
        <v>11</v>
      </c>
      <c r="AM2111" t="s">
        <v>26</v>
      </c>
      <c r="AN2111" t="s">
        <v>13</v>
      </c>
      <c r="AO2111" t="s">
        <v>14</v>
      </c>
      <c r="AP2111" t="s">
        <v>15</v>
      </c>
      <c r="AQ2111" t="s">
        <v>47</v>
      </c>
      <c r="AR2111">
        <v>145723</v>
      </c>
      <c r="AS2111" t="s">
        <v>4249</v>
      </c>
    </row>
    <row r="2112" spans="1:45" x14ac:dyDescent="0.25">
      <c r="A2112" t="s">
        <v>0</v>
      </c>
      <c r="B2112" t="s">
        <v>1</v>
      </c>
      <c r="C2112" s="1">
        <v>42922</v>
      </c>
      <c r="D2112" t="s">
        <v>35</v>
      </c>
      <c r="E2112">
        <v>45</v>
      </c>
      <c r="F2112">
        <v>0</v>
      </c>
      <c r="G2112">
        <v>1</v>
      </c>
      <c r="H2112">
        <v>2</v>
      </c>
      <c r="I2112">
        <v>2</v>
      </c>
      <c r="J2112">
        <v>1</v>
      </c>
      <c r="K2112">
        <v>1</v>
      </c>
      <c r="L2112">
        <v>0</v>
      </c>
      <c r="M2112">
        <v>0</v>
      </c>
      <c r="N2112">
        <v>3</v>
      </c>
      <c r="O2112">
        <v>4</v>
      </c>
      <c r="P2112">
        <v>7</v>
      </c>
      <c r="Q2112" t="s">
        <v>667</v>
      </c>
      <c r="R2112" t="s">
        <v>7</v>
      </c>
      <c r="S2112" t="s">
        <v>8</v>
      </c>
      <c r="T2112" t="s">
        <v>9</v>
      </c>
      <c r="U2112" t="s">
        <v>9</v>
      </c>
      <c r="V2112">
        <v>0</v>
      </c>
      <c r="W2112">
        <v>0</v>
      </c>
      <c r="X2112" t="s">
        <v>21</v>
      </c>
      <c r="Y2112">
        <v>0</v>
      </c>
      <c r="Z2112">
        <v>0</v>
      </c>
      <c r="AA2112">
        <v>0</v>
      </c>
      <c r="AB2112" t="s">
        <v>4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 t="s">
        <v>5</v>
      </c>
      <c r="AK2112" t="s">
        <v>961</v>
      </c>
      <c r="AL2112" t="s">
        <v>11</v>
      </c>
      <c r="AM2112" t="s">
        <v>22</v>
      </c>
      <c r="AN2112" t="s">
        <v>13</v>
      </c>
      <c r="AO2112" t="s">
        <v>14</v>
      </c>
      <c r="AP2112" t="s">
        <v>28</v>
      </c>
      <c r="AQ2112">
        <v>0</v>
      </c>
      <c r="AR2112">
        <v>145726</v>
      </c>
      <c r="AS2112" t="s">
        <v>4250</v>
      </c>
    </row>
    <row r="2113" spans="1:45" x14ac:dyDescent="0.25">
      <c r="A2113" t="s">
        <v>0</v>
      </c>
      <c r="B2113" t="s">
        <v>1</v>
      </c>
      <c r="C2113" s="1">
        <v>42922</v>
      </c>
      <c r="D2113" t="s">
        <v>2</v>
      </c>
      <c r="E2113">
        <v>40</v>
      </c>
      <c r="F2113">
        <v>0</v>
      </c>
      <c r="G2113">
        <v>0</v>
      </c>
      <c r="H2113">
        <v>3</v>
      </c>
      <c r="I2113">
        <v>1</v>
      </c>
      <c r="J2113">
        <v>1</v>
      </c>
      <c r="K2113">
        <v>1</v>
      </c>
      <c r="L2113">
        <v>0</v>
      </c>
      <c r="M2113">
        <v>0</v>
      </c>
      <c r="N2113">
        <v>4</v>
      </c>
      <c r="O2113">
        <v>2</v>
      </c>
      <c r="P2113">
        <v>6</v>
      </c>
      <c r="Q2113" t="s">
        <v>79</v>
      </c>
      <c r="R2113" t="s">
        <v>7</v>
      </c>
      <c r="S2113" t="s">
        <v>75</v>
      </c>
      <c r="T2113" t="s">
        <v>96</v>
      </c>
      <c r="U2113" t="s">
        <v>1479</v>
      </c>
      <c r="V2113">
        <v>0</v>
      </c>
      <c r="W2113">
        <v>0</v>
      </c>
      <c r="X2113" t="s">
        <v>21</v>
      </c>
      <c r="Y2113">
        <v>0</v>
      </c>
      <c r="Z2113">
        <v>0</v>
      </c>
      <c r="AA2113">
        <v>0</v>
      </c>
      <c r="AB2113" t="s">
        <v>4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 t="s">
        <v>5</v>
      </c>
      <c r="AK2113" t="s">
        <v>90</v>
      </c>
      <c r="AL2113" t="s">
        <v>11</v>
      </c>
      <c r="AM2113" t="s">
        <v>26</v>
      </c>
      <c r="AN2113" t="s">
        <v>41</v>
      </c>
      <c r="AO2113" t="s">
        <v>14</v>
      </c>
      <c r="AP2113" t="s">
        <v>28</v>
      </c>
      <c r="AQ2113">
        <v>0</v>
      </c>
      <c r="AR2113">
        <v>145752</v>
      </c>
      <c r="AS2113" t="s">
        <v>4251</v>
      </c>
    </row>
    <row r="2114" spans="1:45" x14ac:dyDescent="0.25">
      <c r="A2114" t="s">
        <v>0</v>
      </c>
      <c r="B2114" t="s">
        <v>1</v>
      </c>
      <c r="C2114" s="1">
        <v>42922</v>
      </c>
      <c r="D2114" t="s">
        <v>2</v>
      </c>
      <c r="E2114">
        <v>33</v>
      </c>
      <c r="F2114">
        <v>1</v>
      </c>
      <c r="G2114">
        <v>0</v>
      </c>
      <c r="H2114">
        <v>0</v>
      </c>
      <c r="I2114">
        <v>0</v>
      </c>
      <c r="J2114">
        <v>2</v>
      </c>
      <c r="K2114">
        <v>0</v>
      </c>
      <c r="L2114">
        <v>0</v>
      </c>
      <c r="M2114">
        <v>0</v>
      </c>
      <c r="N2114">
        <v>3</v>
      </c>
      <c r="O2114">
        <v>0</v>
      </c>
      <c r="P2114">
        <v>3</v>
      </c>
      <c r="Q2114" t="s">
        <v>79</v>
      </c>
      <c r="R2114" t="s">
        <v>7</v>
      </c>
      <c r="S2114" t="s">
        <v>8</v>
      </c>
      <c r="T2114" t="s">
        <v>9</v>
      </c>
      <c r="U2114" t="s">
        <v>9</v>
      </c>
      <c r="V2114">
        <v>0</v>
      </c>
      <c r="W2114">
        <v>0</v>
      </c>
      <c r="X2114" t="s">
        <v>21</v>
      </c>
      <c r="Y2114">
        <v>0</v>
      </c>
      <c r="Z2114">
        <v>0</v>
      </c>
      <c r="AA2114">
        <v>0</v>
      </c>
      <c r="AB2114" t="s">
        <v>4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 t="s">
        <v>5</v>
      </c>
      <c r="AK2114" t="s">
        <v>18</v>
      </c>
      <c r="AL2114" t="s">
        <v>11</v>
      </c>
      <c r="AM2114" t="s">
        <v>26</v>
      </c>
      <c r="AN2114" t="s">
        <v>41</v>
      </c>
      <c r="AO2114" t="s">
        <v>14</v>
      </c>
      <c r="AP2114" t="s">
        <v>15</v>
      </c>
      <c r="AQ2114" t="s">
        <v>47</v>
      </c>
      <c r="AR2114">
        <v>145754</v>
      </c>
      <c r="AS2114" t="s">
        <v>4252</v>
      </c>
    </row>
    <row r="2115" spans="1:45" x14ac:dyDescent="0.25">
      <c r="A2115" t="s">
        <v>0</v>
      </c>
      <c r="B2115" t="s">
        <v>1</v>
      </c>
      <c r="C2115" s="1">
        <v>42922</v>
      </c>
      <c r="D2115" t="s">
        <v>35</v>
      </c>
      <c r="E2115">
        <v>27</v>
      </c>
      <c r="F2115">
        <v>0</v>
      </c>
      <c r="G2115">
        <v>0</v>
      </c>
      <c r="H2115">
        <v>2</v>
      </c>
      <c r="I2115">
        <v>1</v>
      </c>
      <c r="J2115">
        <v>1</v>
      </c>
      <c r="K2115">
        <v>0</v>
      </c>
      <c r="L2115">
        <v>0</v>
      </c>
      <c r="M2115">
        <v>1</v>
      </c>
      <c r="N2115">
        <v>3</v>
      </c>
      <c r="O2115">
        <v>2</v>
      </c>
      <c r="P2115">
        <v>5</v>
      </c>
      <c r="Q2115" t="s">
        <v>59</v>
      </c>
      <c r="R2115" t="s">
        <v>7</v>
      </c>
      <c r="S2115" t="s">
        <v>8</v>
      </c>
      <c r="T2115" t="s">
        <v>9</v>
      </c>
      <c r="U2115" t="s">
        <v>38</v>
      </c>
      <c r="V2115">
        <v>0</v>
      </c>
      <c r="W2115">
        <v>0</v>
      </c>
      <c r="X2115" t="s">
        <v>21</v>
      </c>
      <c r="Y2115">
        <v>0</v>
      </c>
      <c r="Z2115">
        <v>0</v>
      </c>
      <c r="AA2115">
        <v>0</v>
      </c>
      <c r="AB2115" t="s">
        <v>4</v>
      </c>
      <c r="AC2115" t="s">
        <v>36</v>
      </c>
      <c r="AD2115" t="s">
        <v>37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 t="s">
        <v>21</v>
      </c>
      <c r="AK2115">
        <v>0</v>
      </c>
      <c r="AL2115" t="s">
        <v>427</v>
      </c>
      <c r="AM2115" t="s">
        <v>49</v>
      </c>
      <c r="AN2115">
        <v>0</v>
      </c>
      <c r="AO2115" t="s">
        <v>14</v>
      </c>
      <c r="AP2115" t="s">
        <v>28</v>
      </c>
      <c r="AQ2115" t="s">
        <v>29</v>
      </c>
      <c r="AR2115">
        <v>145758</v>
      </c>
      <c r="AS2115" t="s">
        <v>4253</v>
      </c>
    </row>
    <row r="2116" spans="1:45" x14ac:dyDescent="0.25">
      <c r="A2116" t="s">
        <v>0</v>
      </c>
      <c r="B2116" t="s">
        <v>1</v>
      </c>
      <c r="C2116" s="1">
        <v>42922</v>
      </c>
      <c r="D2116" t="s">
        <v>2</v>
      </c>
      <c r="E2116">
        <v>36</v>
      </c>
      <c r="F2116">
        <v>1</v>
      </c>
      <c r="G2116">
        <v>0</v>
      </c>
      <c r="H2116">
        <v>3</v>
      </c>
      <c r="I2116">
        <v>1</v>
      </c>
      <c r="J2116">
        <v>0</v>
      </c>
      <c r="K2116">
        <v>2</v>
      </c>
      <c r="L2116">
        <v>0</v>
      </c>
      <c r="M2116">
        <v>0</v>
      </c>
      <c r="N2116">
        <v>4</v>
      </c>
      <c r="O2116">
        <v>3</v>
      </c>
      <c r="P2116">
        <v>7</v>
      </c>
      <c r="Q2116" t="s">
        <v>96</v>
      </c>
      <c r="R2116" t="s">
        <v>7</v>
      </c>
      <c r="S2116" t="s">
        <v>8</v>
      </c>
      <c r="T2116" t="s">
        <v>9</v>
      </c>
      <c r="U2116" t="s">
        <v>19</v>
      </c>
      <c r="V2116">
        <v>0</v>
      </c>
      <c r="W2116">
        <v>0</v>
      </c>
      <c r="X2116" t="s">
        <v>21</v>
      </c>
      <c r="Y2116">
        <v>0</v>
      </c>
      <c r="Z2116">
        <v>0</v>
      </c>
      <c r="AA2116">
        <v>0</v>
      </c>
      <c r="AB2116" t="s">
        <v>4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 t="s">
        <v>5</v>
      </c>
      <c r="AK2116" t="s">
        <v>6</v>
      </c>
      <c r="AL2116" t="s">
        <v>11</v>
      </c>
      <c r="AM2116" t="s">
        <v>26</v>
      </c>
      <c r="AN2116">
        <v>0</v>
      </c>
      <c r="AO2116" t="s">
        <v>14</v>
      </c>
      <c r="AP2116" t="s">
        <v>15</v>
      </c>
      <c r="AQ2116">
        <v>0</v>
      </c>
      <c r="AR2116">
        <v>145760</v>
      </c>
      <c r="AS2116" t="s">
        <v>4254</v>
      </c>
    </row>
    <row r="2117" spans="1:45" x14ac:dyDescent="0.25">
      <c r="A2117" t="s">
        <v>0</v>
      </c>
      <c r="B2117" t="s">
        <v>1</v>
      </c>
      <c r="C2117" s="1">
        <v>42922</v>
      </c>
      <c r="D2117" t="s">
        <v>2</v>
      </c>
      <c r="E2117">
        <v>31</v>
      </c>
      <c r="F2117">
        <v>0</v>
      </c>
      <c r="G2117">
        <v>0</v>
      </c>
      <c r="H2117">
        <v>1</v>
      </c>
      <c r="I2117">
        <v>1</v>
      </c>
      <c r="J2117">
        <v>1</v>
      </c>
      <c r="K2117">
        <v>1</v>
      </c>
      <c r="L2117">
        <v>0</v>
      </c>
      <c r="M2117">
        <v>0</v>
      </c>
      <c r="N2117">
        <v>2</v>
      </c>
      <c r="O2117">
        <v>2</v>
      </c>
      <c r="P2117">
        <v>4</v>
      </c>
      <c r="Q2117" t="s">
        <v>151</v>
      </c>
      <c r="R2117" t="s">
        <v>7</v>
      </c>
      <c r="S2117" t="s">
        <v>8</v>
      </c>
      <c r="T2117" t="s">
        <v>9</v>
      </c>
      <c r="U2117" t="s">
        <v>19</v>
      </c>
      <c r="V2117">
        <v>0</v>
      </c>
      <c r="W2117">
        <v>0</v>
      </c>
      <c r="X2117" t="s">
        <v>21</v>
      </c>
      <c r="Y2117">
        <v>0</v>
      </c>
      <c r="Z2117">
        <v>0</v>
      </c>
      <c r="AA2117">
        <v>0</v>
      </c>
      <c r="AB2117" t="s">
        <v>4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 t="s">
        <v>5</v>
      </c>
      <c r="AK2117" t="s">
        <v>961</v>
      </c>
      <c r="AL2117" t="s">
        <v>11</v>
      </c>
      <c r="AM2117" t="s">
        <v>26</v>
      </c>
      <c r="AN2117" t="s">
        <v>13</v>
      </c>
      <c r="AO2117" t="s">
        <v>14</v>
      </c>
      <c r="AP2117" t="s">
        <v>905</v>
      </c>
      <c r="AQ2117" t="s">
        <v>193</v>
      </c>
      <c r="AR2117">
        <v>145761</v>
      </c>
      <c r="AS2117" t="s">
        <v>4255</v>
      </c>
    </row>
    <row r="2118" spans="1:45" x14ac:dyDescent="0.25">
      <c r="A2118" t="s">
        <v>0</v>
      </c>
      <c r="B2118" t="s">
        <v>1</v>
      </c>
      <c r="C2118" s="1">
        <v>42922</v>
      </c>
      <c r="D2118" t="s">
        <v>2</v>
      </c>
      <c r="E2118">
        <v>40</v>
      </c>
      <c r="F2118">
        <v>0</v>
      </c>
      <c r="G2118">
        <v>0</v>
      </c>
      <c r="H2118">
        <v>2</v>
      </c>
      <c r="I2118">
        <v>3</v>
      </c>
      <c r="J2118">
        <v>1</v>
      </c>
      <c r="K2118">
        <v>1</v>
      </c>
      <c r="L2118">
        <v>1</v>
      </c>
      <c r="M2118">
        <v>0</v>
      </c>
      <c r="N2118">
        <v>4</v>
      </c>
      <c r="O2118">
        <v>4</v>
      </c>
      <c r="P2118">
        <v>8</v>
      </c>
      <c r="Q2118" t="s">
        <v>290</v>
      </c>
      <c r="R2118" t="s">
        <v>7</v>
      </c>
      <c r="S2118" t="s">
        <v>8</v>
      </c>
      <c r="T2118" t="s">
        <v>9</v>
      </c>
      <c r="U2118" t="s">
        <v>38</v>
      </c>
      <c r="V2118">
        <v>0</v>
      </c>
      <c r="W2118">
        <v>0</v>
      </c>
      <c r="X2118" t="s">
        <v>21</v>
      </c>
      <c r="Y2118">
        <v>0</v>
      </c>
      <c r="Z2118">
        <v>0</v>
      </c>
      <c r="AA2118">
        <v>0</v>
      </c>
      <c r="AB2118" t="s">
        <v>4</v>
      </c>
      <c r="AC2118" t="s">
        <v>36</v>
      </c>
      <c r="AD2118" t="s">
        <v>37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 t="s">
        <v>21</v>
      </c>
      <c r="AK2118">
        <v>0</v>
      </c>
      <c r="AL2118" t="s">
        <v>154</v>
      </c>
      <c r="AM2118" t="s">
        <v>26</v>
      </c>
      <c r="AN2118" t="s">
        <v>13</v>
      </c>
      <c r="AO2118" t="s">
        <v>14</v>
      </c>
      <c r="AP2118" t="s">
        <v>15</v>
      </c>
      <c r="AQ2118" t="s">
        <v>844</v>
      </c>
      <c r="AR2118">
        <v>145762</v>
      </c>
      <c r="AS2118" t="s">
        <v>4256</v>
      </c>
    </row>
    <row r="2119" spans="1:45" x14ac:dyDescent="0.25">
      <c r="A2119" t="s">
        <v>0</v>
      </c>
      <c r="B2119" t="s">
        <v>1</v>
      </c>
      <c r="C2119" s="1">
        <v>42922</v>
      </c>
      <c r="D2119" t="s">
        <v>35</v>
      </c>
      <c r="E2119">
        <v>50</v>
      </c>
      <c r="F2119">
        <v>0</v>
      </c>
      <c r="G2119">
        <v>1</v>
      </c>
      <c r="H2119">
        <v>4</v>
      </c>
      <c r="I2119">
        <v>2</v>
      </c>
      <c r="J2119">
        <v>1</v>
      </c>
      <c r="K2119">
        <v>1</v>
      </c>
      <c r="L2119">
        <v>0</v>
      </c>
      <c r="M2119">
        <v>0</v>
      </c>
      <c r="N2119">
        <v>5</v>
      </c>
      <c r="O2119">
        <v>4</v>
      </c>
      <c r="P2119">
        <v>9</v>
      </c>
      <c r="Q2119" t="s">
        <v>43</v>
      </c>
      <c r="R2119" t="s">
        <v>7</v>
      </c>
      <c r="S2119" t="s">
        <v>8</v>
      </c>
      <c r="T2119" t="s">
        <v>9</v>
      </c>
      <c r="U2119" t="s">
        <v>65</v>
      </c>
      <c r="V2119">
        <v>0</v>
      </c>
      <c r="W2119">
        <v>0</v>
      </c>
      <c r="X2119" t="s">
        <v>21</v>
      </c>
      <c r="Y2119">
        <v>0</v>
      </c>
      <c r="Z2119">
        <v>0</v>
      </c>
      <c r="AA2119">
        <v>0</v>
      </c>
      <c r="AB2119" t="s">
        <v>4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 t="s">
        <v>5</v>
      </c>
      <c r="AK2119" t="s">
        <v>46</v>
      </c>
      <c r="AL2119" t="s">
        <v>11</v>
      </c>
      <c r="AM2119" t="s">
        <v>49</v>
      </c>
      <c r="AN2119" t="s">
        <v>13</v>
      </c>
      <c r="AO2119" t="s">
        <v>14</v>
      </c>
      <c r="AP2119" t="s">
        <v>15</v>
      </c>
      <c r="AQ2119" t="s">
        <v>91</v>
      </c>
      <c r="AR2119">
        <v>145763</v>
      </c>
      <c r="AS2119" t="s">
        <v>4257</v>
      </c>
    </row>
    <row r="2120" spans="1:45" x14ac:dyDescent="0.25">
      <c r="A2120" t="s">
        <v>0</v>
      </c>
      <c r="B2120" t="s">
        <v>1</v>
      </c>
      <c r="C2120" s="1">
        <v>42922</v>
      </c>
      <c r="D2120" t="s">
        <v>2</v>
      </c>
      <c r="E2120">
        <v>39</v>
      </c>
      <c r="F2120">
        <v>0</v>
      </c>
      <c r="G2120">
        <v>0</v>
      </c>
      <c r="H2120">
        <v>2</v>
      </c>
      <c r="I2120">
        <v>3</v>
      </c>
      <c r="J2120">
        <v>0</v>
      </c>
      <c r="K2120">
        <v>1</v>
      </c>
      <c r="L2120">
        <v>0</v>
      </c>
      <c r="M2120">
        <v>0</v>
      </c>
      <c r="N2120">
        <v>2</v>
      </c>
      <c r="O2120">
        <v>4</v>
      </c>
      <c r="P2120">
        <v>6</v>
      </c>
      <c r="Q2120" t="s">
        <v>43</v>
      </c>
      <c r="R2120" t="s">
        <v>7</v>
      </c>
      <c r="S2120" t="s">
        <v>8</v>
      </c>
      <c r="T2120" t="s">
        <v>9</v>
      </c>
      <c r="U2120" t="s">
        <v>65</v>
      </c>
      <c r="V2120">
        <v>0</v>
      </c>
      <c r="W2120">
        <v>0</v>
      </c>
      <c r="X2120" t="s">
        <v>21</v>
      </c>
      <c r="Y2120">
        <v>0</v>
      </c>
      <c r="Z2120">
        <v>0</v>
      </c>
      <c r="AA2120">
        <v>0</v>
      </c>
      <c r="AB2120" t="s">
        <v>4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 t="s">
        <v>5</v>
      </c>
      <c r="AK2120" t="s">
        <v>961</v>
      </c>
      <c r="AL2120" t="s">
        <v>11</v>
      </c>
      <c r="AM2120" t="s">
        <v>26</v>
      </c>
      <c r="AN2120" t="s">
        <v>41</v>
      </c>
      <c r="AO2120" t="s">
        <v>14</v>
      </c>
      <c r="AP2120" t="s">
        <v>15</v>
      </c>
      <c r="AQ2120">
        <v>0</v>
      </c>
      <c r="AR2120">
        <v>145764</v>
      </c>
      <c r="AS2120" t="s">
        <v>4258</v>
      </c>
    </row>
    <row r="2121" spans="1:45" x14ac:dyDescent="0.25">
      <c r="A2121" t="s">
        <v>0</v>
      </c>
      <c r="B2121" t="s">
        <v>1</v>
      </c>
      <c r="C2121" s="1">
        <v>42922</v>
      </c>
      <c r="D2121" t="s">
        <v>2</v>
      </c>
      <c r="E2121">
        <v>40</v>
      </c>
      <c r="F2121">
        <v>0</v>
      </c>
      <c r="G2121">
        <v>0</v>
      </c>
      <c r="H2121">
        <v>2</v>
      </c>
      <c r="I2121">
        <v>3</v>
      </c>
      <c r="J2121">
        <v>1</v>
      </c>
      <c r="K2121">
        <v>1</v>
      </c>
      <c r="L2121">
        <v>0</v>
      </c>
      <c r="M2121">
        <v>0</v>
      </c>
      <c r="N2121">
        <v>3</v>
      </c>
      <c r="O2121">
        <v>4</v>
      </c>
      <c r="P2121">
        <v>7</v>
      </c>
      <c r="Q2121" t="s">
        <v>63</v>
      </c>
      <c r="R2121" t="s">
        <v>7</v>
      </c>
      <c r="S2121" t="s">
        <v>8</v>
      </c>
      <c r="T2121" t="s">
        <v>9</v>
      </c>
      <c r="U2121" t="s">
        <v>38</v>
      </c>
      <c r="V2121">
        <v>0</v>
      </c>
      <c r="W2121">
        <v>0</v>
      </c>
      <c r="X2121" t="s">
        <v>21</v>
      </c>
      <c r="Y2121">
        <v>0</v>
      </c>
      <c r="Z2121">
        <v>0</v>
      </c>
      <c r="AA2121">
        <v>0</v>
      </c>
      <c r="AB2121" t="s">
        <v>4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 t="s">
        <v>5</v>
      </c>
      <c r="AK2121" t="s">
        <v>961</v>
      </c>
      <c r="AL2121" t="s">
        <v>11</v>
      </c>
      <c r="AM2121" t="s">
        <v>26</v>
      </c>
      <c r="AN2121" t="s">
        <v>13</v>
      </c>
      <c r="AO2121" t="s">
        <v>14</v>
      </c>
      <c r="AP2121" t="s">
        <v>15</v>
      </c>
      <c r="AQ2121" t="s">
        <v>193</v>
      </c>
      <c r="AR2121">
        <v>145770</v>
      </c>
      <c r="AS2121" t="s">
        <v>4259</v>
      </c>
    </row>
    <row r="2122" spans="1:45" x14ac:dyDescent="0.25">
      <c r="A2122" t="s">
        <v>0</v>
      </c>
      <c r="B2122" t="s">
        <v>1</v>
      </c>
      <c r="C2122" s="1">
        <v>42922</v>
      </c>
      <c r="D2122" t="s">
        <v>35</v>
      </c>
      <c r="E2122">
        <v>50</v>
      </c>
      <c r="F2122">
        <v>0</v>
      </c>
      <c r="G2122">
        <v>0</v>
      </c>
      <c r="H2122">
        <v>2</v>
      </c>
      <c r="I2122">
        <v>1</v>
      </c>
      <c r="J2122">
        <v>1</v>
      </c>
      <c r="K2122">
        <v>1</v>
      </c>
      <c r="L2122">
        <v>0</v>
      </c>
      <c r="M2122">
        <v>0</v>
      </c>
      <c r="N2122">
        <v>3</v>
      </c>
      <c r="O2122">
        <v>2</v>
      </c>
      <c r="P2122">
        <v>5</v>
      </c>
      <c r="Q2122" t="s">
        <v>43</v>
      </c>
      <c r="R2122" t="s">
        <v>7</v>
      </c>
      <c r="S2122" t="s">
        <v>8</v>
      </c>
      <c r="T2122" t="s">
        <v>9</v>
      </c>
      <c r="U2122" t="s">
        <v>65</v>
      </c>
      <c r="V2122">
        <v>0</v>
      </c>
      <c r="W2122">
        <v>0</v>
      </c>
      <c r="X2122" t="s">
        <v>21</v>
      </c>
      <c r="Y2122">
        <v>0</v>
      </c>
      <c r="Z2122">
        <v>0</v>
      </c>
      <c r="AA2122">
        <v>0</v>
      </c>
      <c r="AB2122" t="s">
        <v>4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 t="s">
        <v>5</v>
      </c>
      <c r="AK2122" t="s">
        <v>90</v>
      </c>
      <c r="AL2122" t="s">
        <v>11</v>
      </c>
      <c r="AM2122" t="s">
        <v>26</v>
      </c>
      <c r="AN2122" t="s">
        <v>41</v>
      </c>
      <c r="AO2122" t="s">
        <v>14</v>
      </c>
      <c r="AP2122" t="s">
        <v>15</v>
      </c>
      <c r="AQ2122">
        <v>0</v>
      </c>
      <c r="AR2122">
        <v>145793</v>
      </c>
      <c r="AS2122" t="s">
        <v>4260</v>
      </c>
    </row>
    <row r="2123" spans="1:45" x14ac:dyDescent="0.25">
      <c r="A2123" t="s">
        <v>0</v>
      </c>
      <c r="B2123" t="s">
        <v>1</v>
      </c>
      <c r="C2123" s="1">
        <v>42923</v>
      </c>
      <c r="D2123" t="s">
        <v>2</v>
      </c>
      <c r="E2123">
        <v>37</v>
      </c>
      <c r="F2123">
        <v>0</v>
      </c>
      <c r="G2123">
        <v>0</v>
      </c>
      <c r="H2123">
        <v>4</v>
      </c>
      <c r="I2123">
        <v>3</v>
      </c>
      <c r="J2123">
        <v>0</v>
      </c>
      <c r="K2123">
        <v>1</v>
      </c>
      <c r="L2123">
        <v>0</v>
      </c>
      <c r="M2123">
        <v>1</v>
      </c>
      <c r="N2123">
        <v>4</v>
      </c>
      <c r="O2123">
        <v>5</v>
      </c>
      <c r="P2123">
        <v>9</v>
      </c>
      <c r="Q2123" t="s">
        <v>199</v>
      </c>
      <c r="R2123" t="s">
        <v>7</v>
      </c>
      <c r="S2123" t="s">
        <v>7</v>
      </c>
      <c r="T2123" t="s">
        <v>9</v>
      </c>
      <c r="U2123">
        <v>0</v>
      </c>
      <c r="V2123">
        <v>0</v>
      </c>
      <c r="W2123">
        <v>0</v>
      </c>
      <c r="X2123" t="s">
        <v>5</v>
      </c>
      <c r="Y2123" t="s">
        <v>534</v>
      </c>
      <c r="Z2123">
        <v>0</v>
      </c>
      <c r="AA2123">
        <v>0</v>
      </c>
      <c r="AB2123" t="s">
        <v>4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 t="s">
        <v>5</v>
      </c>
      <c r="AK2123" t="s">
        <v>961</v>
      </c>
      <c r="AL2123" t="s">
        <v>11</v>
      </c>
      <c r="AM2123" t="s">
        <v>26</v>
      </c>
      <c r="AN2123" t="s">
        <v>13</v>
      </c>
      <c r="AO2123" t="s">
        <v>14</v>
      </c>
      <c r="AP2123" t="s">
        <v>905</v>
      </c>
      <c r="AQ2123" t="s">
        <v>29</v>
      </c>
      <c r="AR2123">
        <v>145794</v>
      </c>
      <c r="AS2123" t="s">
        <v>4261</v>
      </c>
    </row>
    <row r="2124" spans="1:45" x14ac:dyDescent="0.25">
      <c r="A2124" t="s">
        <v>0</v>
      </c>
      <c r="B2124" t="s">
        <v>1</v>
      </c>
      <c r="C2124" s="1">
        <v>42922</v>
      </c>
      <c r="D2124" t="s">
        <v>2</v>
      </c>
      <c r="E2124">
        <v>31</v>
      </c>
      <c r="F2124">
        <v>1</v>
      </c>
      <c r="G2124">
        <v>0</v>
      </c>
      <c r="H2124">
        <v>1</v>
      </c>
      <c r="I2124">
        <v>1</v>
      </c>
      <c r="J2124">
        <v>1</v>
      </c>
      <c r="K2124">
        <v>1</v>
      </c>
      <c r="L2124">
        <v>0</v>
      </c>
      <c r="M2124">
        <v>0</v>
      </c>
      <c r="N2124">
        <v>3</v>
      </c>
      <c r="O2124">
        <v>2</v>
      </c>
      <c r="P2124">
        <v>5</v>
      </c>
      <c r="Q2124" t="s">
        <v>79</v>
      </c>
      <c r="R2124" t="s">
        <v>7</v>
      </c>
      <c r="S2124" t="s">
        <v>8</v>
      </c>
      <c r="T2124" t="s">
        <v>9</v>
      </c>
      <c r="U2124" t="s">
        <v>38</v>
      </c>
      <c r="V2124">
        <v>0</v>
      </c>
      <c r="W2124">
        <v>0</v>
      </c>
      <c r="X2124" t="s">
        <v>21</v>
      </c>
      <c r="Y2124">
        <v>0</v>
      </c>
      <c r="Z2124">
        <v>0</v>
      </c>
      <c r="AA2124">
        <v>0</v>
      </c>
      <c r="AB2124" t="s">
        <v>4</v>
      </c>
      <c r="AC2124" t="s">
        <v>36</v>
      </c>
      <c r="AD2124" t="s">
        <v>37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 t="s">
        <v>21</v>
      </c>
      <c r="AK2124">
        <v>0</v>
      </c>
      <c r="AL2124" t="s">
        <v>427</v>
      </c>
      <c r="AM2124" t="s">
        <v>49</v>
      </c>
      <c r="AN2124" t="s">
        <v>13</v>
      </c>
      <c r="AO2124" t="s">
        <v>14</v>
      </c>
      <c r="AP2124" t="s">
        <v>28</v>
      </c>
      <c r="AQ2124" t="s">
        <v>47</v>
      </c>
      <c r="AR2124">
        <v>145795</v>
      </c>
      <c r="AS2124" t="s">
        <v>4262</v>
      </c>
    </row>
    <row r="2125" spans="1:45" x14ac:dyDescent="0.25">
      <c r="A2125" t="s">
        <v>0</v>
      </c>
      <c r="B2125" t="s">
        <v>1</v>
      </c>
      <c r="C2125" s="1">
        <v>42922</v>
      </c>
      <c r="D2125" t="s">
        <v>2</v>
      </c>
      <c r="E2125">
        <v>34</v>
      </c>
      <c r="F2125">
        <v>0</v>
      </c>
      <c r="G2125">
        <v>0</v>
      </c>
      <c r="H2125">
        <v>3</v>
      </c>
      <c r="I2125">
        <v>1</v>
      </c>
      <c r="J2125">
        <v>0</v>
      </c>
      <c r="K2125">
        <v>1</v>
      </c>
      <c r="L2125">
        <v>1</v>
      </c>
      <c r="M2125">
        <v>0</v>
      </c>
      <c r="N2125">
        <v>4</v>
      </c>
      <c r="O2125">
        <v>2</v>
      </c>
      <c r="P2125">
        <v>6</v>
      </c>
      <c r="Q2125" t="s">
        <v>79</v>
      </c>
      <c r="R2125" t="s">
        <v>7</v>
      </c>
      <c r="S2125" t="s">
        <v>8</v>
      </c>
      <c r="T2125" t="s">
        <v>9</v>
      </c>
      <c r="U2125" t="s">
        <v>19</v>
      </c>
      <c r="V2125">
        <v>0</v>
      </c>
      <c r="W2125">
        <v>0</v>
      </c>
      <c r="X2125" t="s">
        <v>21</v>
      </c>
      <c r="Y2125">
        <v>0</v>
      </c>
      <c r="Z2125">
        <v>0</v>
      </c>
      <c r="AA2125">
        <v>0</v>
      </c>
      <c r="AB2125" t="s">
        <v>4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 t="s">
        <v>5</v>
      </c>
      <c r="AK2125" t="s">
        <v>46</v>
      </c>
      <c r="AL2125" t="s">
        <v>11</v>
      </c>
      <c r="AM2125" t="s">
        <v>26</v>
      </c>
      <c r="AN2125" t="s">
        <v>13</v>
      </c>
      <c r="AO2125" t="s">
        <v>14</v>
      </c>
      <c r="AP2125" t="s">
        <v>15</v>
      </c>
      <c r="AQ2125">
        <v>0</v>
      </c>
      <c r="AR2125">
        <v>145796</v>
      </c>
      <c r="AS2125" t="s">
        <v>4263</v>
      </c>
    </row>
    <row r="2126" spans="1:45" x14ac:dyDescent="0.25">
      <c r="A2126" t="s">
        <v>0</v>
      </c>
      <c r="B2126" t="s">
        <v>1</v>
      </c>
      <c r="C2126" s="1">
        <v>42923</v>
      </c>
      <c r="D2126" t="s">
        <v>2</v>
      </c>
      <c r="E2126">
        <v>13</v>
      </c>
      <c r="F2126">
        <v>0</v>
      </c>
      <c r="G2126">
        <v>0</v>
      </c>
      <c r="H2126">
        <v>0</v>
      </c>
      <c r="I2126">
        <v>1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1</v>
      </c>
      <c r="P2126">
        <v>1</v>
      </c>
      <c r="Q2126" t="s">
        <v>59</v>
      </c>
      <c r="R2126" t="s">
        <v>7</v>
      </c>
      <c r="S2126" t="s">
        <v>75</v>
      </c>
      <c r="T2126" t="s">
        <v>59</v>
      </c>
      <c r="U2126" t="s">
        <v>59</v>
      </c>
      <c r="V2126">
        <v>0</v>
      </c>
      <c r="W2126">
        <v>0</v>
      </c>
      <c r="X2126" t="s">
        <v>21</v>
      </c>
      <c r="Y2126">
        <v>0</v>
      </c>
      <c r="Z2126">
        <v>0</v>
      </c>
      <c r="AA2126">
        <v>0</v>
      </c>
      <c r="AB2126" t="s">
        <v>4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 t="s">
        <v>5</v>
      </c>
      <c r="AK2126" t="s">
        <v>961</v>
      </c>
      <c r="AL2126" t="s">
        <v>11</v>
      </c>
      <c r="AM2126" t="s">
        <v>26</v>
      </c>
      <c r="AN2126" t="s">
        <v>41</v>
      </c>
      <c r="AO2126" t="s">
        <v>14</v>
      </c>
      <c r="AP2126" t="s">
        <v>15</v>
      </c>
      <c r="AQ2126" t="s">
        <v>730</v>
      </c>
      <c r="AR2126">
        <v>145797</v>
      </c>
      <c r="AS2126" t="s">
        <v>4264</v>
      </c>
    </row>
    <row r="2127" spans="1:45" x14ac:dyDescent="0.25">
      <c r="A2127" t="s">
        <v>0</v>
      </c>
      <c r="B2127" t="s">
        <v>1</v>
      </c>
      <c r="C2127" s="1">
        <v>42923</v>
      </c>
      <c r="D2127" t="s">
        <v>35</v>
      </c>
      <c r="E2127">
        <v>44</v>
      </c>
      <c r="F2127">
        <v>0</v>
      </c>
      <c r="G2127">
        <v>0</v>
      </c>
      <c r="H2127">
        <v>3</v>
      </c>
      <c r="I2127">
        <v>4</v>
      </c>
      <c r="J2127">
        <v>1</v>
      </c>
      <c r="K2127">
        <v>2</v>
      </c>
      <c r="L2127">
        <v>0</v>
      </c>
      <c r="M2127">
        <v>0</v>
      </c>
      <c r="N2127">
        <v>4</v>
      </c>
      <c r="O2127">
        <v>6</v>
      </c>
      <c r="P2127">
        <v>10</v>
      </c>
      <c r="Q2127" t="s">
        <v>667</v>
      </c>
      <c r="R2127" t="s">
        <v>7</v>
      </c>
      <c r="S2127" t="s">
        <v>8</v>
      </c>
      <c r="T2127" t="s">
        <v>9</v>
      </c>
      <c r="U2127" t="s">
        <v>65</v>
      </c>
      <c r="V2127">
        <v>0</v>
      </c>
      <c r="W2127">
        <v>0</v>
      </c>
      <c r="X2127" t="s">
        <v>21</v>
      </c>
      <c r="Y2127">
        <v>0</v>
      </c>
      <c r="Z2127">
        <v>0</v>
      </c>
      <c r="AA2127">
        <v>0</v>
      </c>
      <c r="AB2127" t="s">
        <v>4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 t="s">
        <v>5</v>
      </c>
      <c r="AK2127" t="s">
        <v>961</v>
      </c>
      <c r="AL2127" t="s">
        <v>11</v>
      </c>
      <c r="AM2127" t="s">
        <v>26</v>
      </c>
      <c r="AN2127" t="s">
        <v>13</v>
      </c>
      <c r="AO2127" t="s">
        <v>14</v>
      </c>
      <c r="AP2127" t="s">
        <v>28</v>
      </c>
      <c r="AQ2127">
        <v>0</v>
      </c>
      <c r="AR2127">
        <v>145799</v>
      </c>
      <c r="AS2127" t="s">
        <v>4265</v>
      </c>
    </row>
    <row r="2128" spans="1:45" x14ac:dyDescent="0.25">
      <c r="A2128" t="s">
        <v>0</v>
      </c>
      <c r="B2128" t="s">
        <v>1</v>
      </c>
      <c r="C2128" s="1">
        <v>42923</v>
      </c>
      <c r="D2128" t="s">
        <v>2</v>
      </c>
      <c r="E2128">
        <v>28</v>
      </c>
      <c r="F2128">
        <v>0</v>
      </c>
      <c r="G2128">
        <v>0</v>
      </c>
      <c r="H2128">
        <v>1</v>
      </c>
      <c r="I2128">
        <v>2</v>
      </c>
      <c r="J2128">
        <v>1</v>
      </c>
      <c r="K2128">
        <v>0</v>
      </c>
      <c r="L2128">
        <v>0</v>
      </c>
      <c r="M2128">
        <v>0</v>
      </c>
      <c r="N2128">
        <v>2</v>
      </c>
      <c r="O2128">
        <v>2</v>
      </c>
      <c r="P2128">
        <v>4</v>
      </c>
      <c r="Q2128" t="s">
        <v>199</v>
      </c>
      <c r="R2128" t="s">
        <v>7</v>
      </c>
      <c r="S2128" t="s">
        <v>8</v>
      </c>
      <c r="T2128" t="s">
        <v>9</v>
      </c>
      <c r="U2128" t="s">
        <v>38</v>
      </c>
      <c r="V2128">
        <v>0</v>
      </c>
      <c r="W2128">
        <v>0</v>
      </c>
      <c r="X2128" t="s">
        <v>21</v>
      </c>
      <c r="Y2128">
        <v>0</v>
      </c>
      <c r="Z2128">
        <v>0</v>
      </c>
      <c r="AA2128">
        <v>0</v>
      </c>
      <c r="AB2128" t="s">
        <v>4</v>
      </c>
      <c r="AC2128" t="s">
        <v>36</v>
      </c>
      <c r="AD2128" t="s">
        <v>37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 t="s">
        <v>21</v>
      </c>
      <c r="AK2128">
        <v>0</v>
      </c>
      <c r="AL2128" t="s">
        <v>427</v>
      </c>
      <c r="AM2128" t="s">
        <v>22</v>
      </c>
      <c r="AN2128" t="s">
        <v>41</v>
      </c>
      <c r="AO2128" t="s">
        <v>14</v>
      </c>
      <c r="AP2128" t="s">
        <v>15</v>
      </c>
      <c r="AQ2128">
        <v>0</v>
      </c>
      <c r="AR2128">
        <v>145800</v>
      </c>
      <c r="AS2128" t="s">
        <v>4266</v>
      </c>
    </row>
    <row r="2129" spans="1:45" x14ac:dyDescent="0.25">
      <c r="A2129" t="s">
        <v>0</v>
      </c>
      <c r="B2129" t="s">
        <v>1</v>
      </c>
      <c r="C2129" s="1">
        <v>42923</v>
      </c>
      <c r="D2129" t="s">
        <v>2</v>
      </c>
      <c r="E2129">
        <v>33</v>
      </c>
      <c r="F2129">
        <v>0</v>
      </c>
      <c r="G2129">
        <v>0</v>
      </c>
      <c r="H2129">
        <v>0</v>
      </c>
      <c r="I2129">
        <v>1</v>
      </c>
      <c r="J2129">
        <v>1</v>
      </c>
      <c r="K2129">
        <v>2</v>
      </c>
      <c r="L2129">
        <v>0</v>
      </c>
      <c r="M2129">
        <v>0</v>
      </c>
      <c r="N2129">
        <v>1</v>
      </c>
      <c r="O2129">
        <v>3</v>
      </c>
      <c r="P2129">
        <v>4</v>
      </c>
      <c r="Q2129" t="s">
        <v>43</v>
      </c>
      <c r="R2129" t="s">
        <v>7</v>
      </c>
      <c r="S2129" t="s">
        <v>44</v>
      </c>
      <c r="T2129" t="s">
        <v>43</v>
      </c>
      <c r="U2129" t="s">
        <v>123</v>
      </c>
      <c r="V2129">
        <v>0</v>
      </c>
      <c r="W2129">
        <v>0</v>
      </c>
      <c r="X2129" t="s">
        <v>21</v>
      </c>
      <c r="Y2129">
        <v>0</v>
      </c>
      <c r="Z2129">
        <v>0</v>
      </c>
      <c r="AA2129">
        <v>0</v>
      </c>
      <c r="AB2129" t="s">
        <v>4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 t="s">
        <v>5</v>
      </c>
      <c r="AK2129" t="s">
        <v>46</v>
      </c>
      <c r="AL2129" t="s">
        <v>11</v>
      </c>
      <c r="AM2129" t="s">
        <v>26</v>
      </c>
      <c r="AN2129" t="s">
        <v>41</v>
      </c>
      <c r="AO2129" t="s">
        <v>14</v>
      </c>
      <c r="AP2129" t="s">
        <v>15</v>
      </c>
      <c r="AQ2129">
        <v>0</v>
      </c>
      <c r="AR2129">
        <v>145801</v>
      </c>
      <c r="AS2129" t="s">
        <v>4267</v>
      </c>
    </row>
    <row r="2130" spans="1:45" x14ac:dyDescent="0.25">
      <c r="A2130" t="s">
        <v>0</v>
      </c>
      <c r="B2130" t="s">
        <v>1</v>
      </c>
      <c r="C2130" s="1">
        <v>42921</v>
      </c>
      <c r="D2130" t="s">
        <v>35</v>
      </c>
      <c r="E2130">
        <v>33</v>
      </c>
      <c r="F2130">
        <v>0</v>
      </c>
      <c r="G2130">
        <v>1</v>
      </c>
      <c r="H2130">
        <v>2</v>
      </c>
      <c r="I2130">
        <v>1</v>
      </c>
      <c r="J2130">
        <v>1</v>
      </c>
      <c r="K2130">
        <v>1</v>
      </c>
      <c r="L2130">
        <v>0</v>
      </c>
      <c r="M2130">
        <v>0</v>
      </c>
      <c r="N2130">
        <v>3</v>
      </c>
      <c r="O2130">
        <v>3</v>
      </c>
      <c r="P2130">
        <v>6</v>
      </c>
      <c r="Q2130" t="s">
        <v>24</v>
      </c>
      <c r="R2130" t="s">
        <v>7</v>
      </c>
      <c r="S2130" t="s">
        <v>8</v>
      </c>
      <c r="T2130" t="s">
        <v>9</v>
      </c>
      <c r="U2130" t="s">
        <v>38</v>
      </c>
      <c r="V2130">
        <v>0</v>
      </c>
      <c r="W2130">
        <v>0</v>
      </c>
      <c r="X2130" t="s">
        <v>21</v>
      </c>
      <c r="Y2130">
        <v>0</v>
      </c>
      <c r="Z2130">
        <v>0</v>
      </c>
      <c r="AA2130">
        <v>0</v>
      </c>
      <c r="AB2130" t="s">
        <v>4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 t="s">
        <v>5</v>
      </c>
      <c r="AK2130" t="s">
        <v>90</v>
      </c>
      <c r="AL2130" t="s">
        <v>11</v>
      </c>
      <c r="AM2130" t="s">
        <v>26</v>
      </c>
      <c r="AN2130" t="s">
        <v>13</v>
      </c>
      <c r="AO2130" t="s">
        <v>14</v>
      </c>
      <c r="AP2130" t="s">
        <v>28</v>
      </c>
      <c r="AQ2130" t="s">
        <v>47</v>
      </c>
      <c r="AR2130">
        <v>145811</v>
      </c>
      <c r="AS2130" t="s">
        <v>4268</v>
      </c>
    </row>
    <row r="2131" spans="1:45" x14ac:dyDescent="0.25">
      <c r="A2131" t="s">
        <v>0</v>
      </c>
      <c r="B2131" t="s">
        <v>1</v>
      </c>
      <c r="C2131" s="1">
        <v>42921</v>
      </c>
      <c r="D2131" t="s">
        <v>35</v>
      </c>
      <c r="E2131">
        <v>32</v>
      </c>
      <c r="F2131">
        <v>0</v>
      </c>
      <c r="G2131">
        <v>1</v>
      </c>
      <c r="H2131">
        <v>0</v>
      </c>
      <c r="I2131">
        <v>0</v>
      </c>
      <c r="J2131">
        <v>1</v>
      </c>
      <c r="K2131">
        <v>1</v>
      </c>
      <c r="L2131">
        <v>0</v>
      </c>
      <c r="M2131">
        <v>0</v>
      </c>
      <c r="N2131">
        <v>1</v>
      </c>
      <c r="O2131">
        <v>2</v>
      </c>
      <c r="P2131">
        <v>3</v>
      </c>
      <c r="Q2131" t="s">
        <v>43</v>
      </c>
      <c r="R2131" t="s">
        <v>7</v>
      </c>
      <c r="S2131" t="s">
        <v>8</v>
      </c>
      <c r="T2131" t="s">
        <v>9</v>
      </c>
      <c r="U2131" t="s">
        <v>38</v>
      </c>
      <c r="V2131">
        <v>0</v>
      </c>
      <c r="W2131">
        <v>0</v>
      </c>
      <c r="X2131" t="s">
        <v>21</v>
      </c>
      <c r="Y2131">
        <v>0</v>
      </c>
      <c r="Z2131">
        <v>0</v>
      </c>
      <c r="AA2131">
        <v>0</v>
      </c>
      <c r="AB2131" t="s">
        <v>4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 t="s">
        <v>5</v>
      </c>
      <c r="AK2131" t="s">
        <v>46</v>
      </c>
      <c r="AL2131" t="s">
        <v>11</v>
      </c>
      <c r="AM2131" t="s">
        <v>26</v>
      </c>
      <c r="AN2131" t="s">
        <v>13</v>
      </c>
      <c r="AO2131" t="s">
        <v>14</v>
      </c>
      <c r="AP2131" t="s">
        <v>15</v>
      </c>
      <c r="AQ2131">
        <v>0</v>
      </c>
      <c r="AR2131">
        <v>145812</v>
      </c>
      <c r="AS2131" t="s">
        <v>4269</v>
      </c>
    </row>
    <row r="2132" spans="1:45" x14ac:dyDescent="0.25">
      <c r="A2132" t="s">
        <v>0</v>
      </c>
      <c r="B2132" t="s">
        <v>1</v>
      </c>
      <c r="C2132" s="1">
        <v>42921</v>
      </c>
      <c r="D2132" t="s">
        <v>2</v>
      </c>
      <c r="E2132">
        <v>29</v>
      </c>
      <c r="F2132">
        <v>0</v>
      </c>
      <c r="G2132">
        <v>0</v>
      </c>
      <c r="H2132">
        <v>1</v>
      </c>
      <c r="I2132">
        <v>1</v>
      </c>
      <c r="J2132">
        <v>0</v>
      </c>
      <c r="K2132">
        <v>1</v>
      </c>
      <c r="L2132">
        <v>0</v>
      </c>
      <c r="M2132">
        <v>0</v>
      </c>
      <c r="N2132">
        <v>1</v>
      </c>
      <c r="O2132">
        <v>2</v>
      </c>
      <c r="P2132">
        <v>3</v>
      </c>
      <c r="Q2132" t="s">
        <v>933</v>
      </c>
      <c r="R2132" t="s">
        <v>7</v>
      </c>
      <c r="S2132" t="s">
        <v>8</v>
      </c>
      <c r="T2132" t="s">
        <v>9</v>
      </c>
      <c r="U2132" t="s">
        <v>65</v>
      </c>
      <c r="V2132">
        <v>0</v>
      </c>
      <c r="W2132">
        <v>0</v>
      </c>
      <c r="X2132" t="s">
        <v>21</v>
      </c>
      <c r="Y2132">
        <v>0</v>
      </c>
      <c r="Z2132">
        <v>0</v>
      </c>
      <c r="AA2132">
        <v>0</v>
      </c>
      <c r="AB2132" t="s">
        <v>4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 t="s">
        <v>5</v>
      </c>
      <c r="AK2132" t="s">
        <v>46</v>
      </c>
      <c r="AL2132" t="s">
        <v>11</v>
      </c>
      <c r="AM2132" t="s">
        <v>26</v>
      </c>
      <c r="AN2132" t="s">
        <v>13</v>
      </c>
      <c r="AO2132" t="s">
        <v>14</v>
      </c>
      <c r="AP2132" t="s">
        <v>15</v>
      </c>
      <c r="AQ2132" t="s">
        <v>91</v>
      </c>
      <c r="AR2132">
        <v>145813</v>
      </c>
      <c r="AS2132" t="s">
        <v>4270</v>
      </c>
    </row>
    <row r="2133" spans="1:45" x14ac:dyDescent="0.25">
      <c r="A2133" t="s">
        <v>0</v>
      </c>
      <c r="B2133" t="s">
        <v>1</v>
      </c>
      <c r="C2133" s="1">
        <v>42921</v>
      </c>
      <c r="D2133" t="s">
        <v>2</v>
      </c>
      <c r="E2133">
        <v>45</v>
      </c>
      <c r="F2133">
        <v>0</v>
      </c>
      <c r="G2133">
        <v>0</v>
      </c>
      <c r="H2133">
        <v>2</v>
      </c>
      <c r="I2133">
        <v>0</v>
      </c>
      <c r="J2133">
        <v>0</v>
      </c>
      <c r="K2133">
        <v>2</v>
      </c>
      <c r="L2133">
        <v>0</v>
      </c>
      <c r="M2133">
        <v>0</v>
      </c>
      <c r="N2133">
        <v>2</v>
      </c>
      <c r="O2133">
        <v>2</v>
      </c>
      <c r="P2133">
        <v>4</v>
      </c>
      <c r="Q2133" t="s">
        <v>79</v>
      </c>
      <c r="R2133" t="s">
        <v>7</v>
      </c>
      <c r="S2133" t="s">
        <v>8</v>
      </c>
      <c r="T2133" t="s">
        <v>9</v>
      </c>
      <c r="U2133" t="s">
        <v>19</v>
      </c>
      <c r="V2133">
        <v>0</v>
      </c>
      <c r="W2133">
        <v>0</v>
      </c>
      <c r="X2133" t="s">
        <v>21</v>
      </c>
      <c r="Y2133">
        <v>0</v>
      </c>
      <c r="Z2133">
        <v>0</v>
      </c>
      <c r="AA2133">
        <v>0</v>
      </c>
      <c r="AB2133" t="s">
        <v>4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 t="s">
        <v>5</v>
      </c>
      <c r="AK2133" t="s">
        <v>18</v>
      </c>
      <c r="AL2133" t="s">
        <v>11</v>
      </c>
      <c r="AM2133" t="s">
        <v>26</v>
      </c>
      <c r="AN2133" t="s">
        <v>13</v>
      </c>
      <c r="AO2133" t="s">
        <v>14</v>
      </c>
      <c r="AP2133" t="s">
        <v>28</v>
      </c>
      <c r="AQ2133">
        <v>0</v>
      </c>
      <c r="AR2133">
        <v>145815</v>
      </c>
      <c r="AS2133" t="s">
        <v>4271</v>
      </c>
    </row>
    <row r="2134" spans="1:45" x14ac:dyDescent="0.25">
      <c r="A2134" t="s">
        <v>0</v>
      </c>
      <c r="B2134" t="s">
        <v>1</v>
      </c>
      <c r="C2134" s="1">
        <v>42922</v>
      </c>
      <c r="D2134" t="s">
        <v>2</v>
      </c>
      <c r="E2134">
        <v>25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1</v>
      </c>
      <c r="L2134">
        <v>0</v>
      </c>
      <c r="M2134">
        <v>0</v>
      </c>
      <c r="N2134">
        <v>0</v>
      </c>
      <c r="O2134">
        <v>1</v>
      </c>
      <c r="P2134">
        <v>1</v>
      </c>
      <c r="Q2134" t="s">
        <v>96</v>
      </c>
      <c r="R2134" t="s">
        <v>7</v>
      </c>
      <c r="S2134" t="s">
        <v>8</v>
      </c>
      <c r="T2134" t="s">
        <v>9</v>
      </c>
      <c r="U2134" t="s">
        <v>38</v>
      </c>
      <c r="V2134">
        <v>0</v>
      </c>
      <c r="W2134">
        <v>0</v>
      </c>
      <c r="X2134" t="s">
        <v>21</v>
      </c>
      <c r="Y2134">
        <v>0</v>
      </c>
      <c r="Z2134">
        <v>0</v>
      </c>
      <c r="AA2134">
        <v>0</v>
      </c>
      <c r="AB2134" t="s">
        <v>4</v>
      </c>
      <c r="AC2134" t="s">
        <v>36</v>
      </c>
      <c r="AD2134" t="s">
        <v>37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 t="s">
        <v>21</v>
      </c>
      <c r="AK2134">
        <v>0</v>
      </c>
      <c r="AL2134" t="s">
        <v>11</v>
      </c>
      <c r="AM2134" t="s">
        <v>22</v>
      </c>
      <c r="AN2134" t="s">
        <v>41</v>
      </c>
      <c r="AO2134" t="s">
        <v>14</v>
      </c>
      <c r="AP2134" t="s">
        <v>28</v>
      </c>
      <c r="AQ2134">
        <v>0</v>
      </c>
      <c r="AR2134">
        <v>145816</v>
      </c>
      <c r="AS2134" t="s">
        <v>4272</v>
      </c>
    </row>
    <row r="2135" spans="1:45" x14ac:dyDescent="0.25">
      <c r="A2135" t="s">
        <v>0</v>
      </c>
      <c r="B2135" t="s">
        <v>1</v>
      </c>
      <c r="C2135" s="1">
        <v>42922</v>
      </c>
      <c r="D2135" t="s">
        <v>35</v>
      </c>
      <c r="E2135">
        <v>27</v>
      </c>
      <c r="F2135">
        <v>0</v>
      </c>
      <c r="G2135">
        <v>0</v>
      </c>
      <c r="H2135">
        <v>0</v>
      </c>
      <c r="I2135">
        <v>0</v>
      </c>
      <c r="J2135">
        <v>2</v>
      </c>
      <c r="K2135">
        <v>0</v>
      </c>
      <c r="L2135">
        <v>0</v>
      </c>
      <c r="M2135">
        <v>0</v>
      </c>
      <c r="N2135">
        <v>2</v>
      </c>
      <c r="O2135">
        <v>0</v>
      </c>
      <c r="P2135">
        <v>2</v>
      </c>
      <c r="Q2135" t="s">
        <v>189</v>
      </c>
      <c r="R2135" t="s">
        <v>7</v>
      </c>
      <c r="S2135" t="s">
        <v>8</v>
      </c>
      <c r="T2135" t="s">
        <v>9</v>
      </c>
      <c r="U2135" t="s">
        <v>38</v>
      </c>
      <c r="V2135">
        <v>0</v>
      </c>
      <c r="W2135">
        <v>0</v>
      </c>
      <c r="X2135" t="s">
        <v>21</v>
      </c>
      <c r="Y2135">
        <v>0</v>
      </c>
      <c r="Z2135">
        <v>0</v>
      </c>
      <c r="AA2135">
        <v>0</v>
      </c>
      <c r="AB2135" t="s">
        <v>4</v>
      </c>
      <c r="AC2135" t="s">
        <v>36</v>
      </c>
      <c r="AD2135" t="s">
        <v>37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 t="s">
        <v>21</v>
      </c>
      <c r="AK2135">
        <v>0</v>
      </c>
      <c r="AL2135" t="s">
        <v>427</v>
      </c>
      <c r="AM2135" t="s">
        <v>22</v>
      </c>
      <c r="AN2135" t="s">
        <v>41</v>
      </c>
      <c r="AO2135" t="s">
        <v>14</v>
      </c>
      <c r="AP2135" t="s">
        <v>28</v>
      </c>
      <c r="AQ2135">
        <v>0</v>
      </c>
      <c r="AR2135">
        <v>145817</v>
      </c>
      <c r="AS2135" t="s">
        <v>4273</v>
      </c>
    </row>
    <row r="2136" spans="1:45" x14ac:dyDescent="0.25">
      <c r="A2136" t="s">
        <v>357</v>
      </c>
      <c r="B2136" t="s">
        <v>1</v>
      </c>
      <c r="C2136" s="1">
        <v>42917</v>
      </c>
      <c r="D2136" t="s">
        <v>35</v>
      </c>
      <c r="E2136">
        <v>55</v>
      </c>
      <c r="F2136">
        <v>0</v>
      </c>
      <c r="G2136">
        <v>0</v>
      </c>
      <c r="H2136">
        <v>0</v>
      </c>
      <c r="I2136">
        <v>0</v>
      </c>
      <c r="J2136">
        <v>1</v>
      </c>
      <c r="K2136">
        <v>1</v>
      </c>
      <c r="L2136">
        <v>0</v>
      </c>
      <c r="M2136">
        <v>0</v>
      </c>
      <c r="N2136">
        <v>1</v>
      </c>
      <c r="O2136">
        <v>1</v>
      </c>
      <c r="P2136">
        <v>2</v>
      </c>
      <c r="Q2136" t="s">
        <v>43</v>
      </c>
      <c r="R2136" t="s">
        <v>7</v>
      </c>
      <c r="S2136" t="s">
        <v>8</v>
      </c>
      <c r="T2136" t="s">
        <v>9</v>
      </c>
      <c r="U2136" t="s">
        <v>19</v>
      </c>
      <c r="V2136">
        <v>0</v>
      </c>
      <c r="W2136" t="s">
        <v>19</v>
      </c>
      <c r="X2136" t="s">
        <v>21</v>
      </c>
      <c r="Y2136">
        <v>0</v>
      </c>
      <c r="Z2136">
        <v>0</v>
      </c>
      <c r="AA2136">
        <v>0</v>
      </c>
      <c r="AB2136" t="s">
        <v>7</v>
      </c>
      <c r="AC2136" t="s">
        <v>44</v>
      </c>
      <c r="AD2136" t="s">
        <v>43</v>
      </c>
      <c r="AE2136" t="s">
        <v>45</v>
      </c>
      <c r="AF2136">
        <v>0</v>
      </c>
      <c r="AG2136" t="s">
        <v>45</v>
      </c>
      <c r="AH2136" t="s">
        <v>21</v>
      </c>
      <c r="AI2136">
        <v>0</v>
      </c>
      <c r="AJ2136">
        <v>0</v>
      </c>
      <c r="AK2136">
        <v>0</v>
      </c>
      <c r="AL2136" t="s">
        <v>11</v>
      </c>
      <c r="AM2136" t="s">
        <v>26</v>
      </c>
      <c r="AN2136" t="s">
        <v>41</v>
      </c>
      <c r="AO2136" t="s">
        <v>359</v>
      </c>
      <c r="AP2136" t="s">
        <v>15</v>
      </c>
      <c r="AQ2136">
        <v>0</v>
      </c>
      <c r="AR2136">
        <v>145818</v>
      </c>
      <c r="AS2136" t="s">
        <v>4274</v>
      </c>
    </row>
    <row r="2137" spans="1:45" x14ac:dyDescent="0.25">
      <c r="A2137" t="s">
        <v>0</v>
      </c>
      <c r="B2137" t="s">
        <v>1</v>
      </c>
      <c r="C2137" s="1">
        <v>42922</v>
      </c>
      <c r="D2137" t="s">
        <v>2</v>
      </c>
      <c r="E2137">
        <v>32</v>
      </c>
      <c r="F2137">
        <v>0</v>
      </c>
      <c r="G2137">
        <v>0</v>
      </c>
      <c r="H2137">
        <v>0</v>
      </c>
      <c r="I2137">
        <v>0</v>
      </c>
      <c r="J2137">
        <v>1</v>
      </c>
      <c r="K2137">
        <v>2</v>
      </c>
      <c r="L2137">
        <v>0</v>
      </c>
      <c r="M2137">
        <v>0</v>
      </c>
      <c r="N2137">
        <v>1</v>
      </c>
      <c r="O2137">
        <v>2</v>
      </c>
      <c r="P2137">
        <v>3</v>
      </c>
      <c r="Q2137" t="s">
        <v>43</v>
      </c>
      <c r="R2137" t="s">
        <v>7</v>
      </c>
      <c r="S2137" t="s">
        <v>8</v>
      </c>
      <c r="T2137" t="s">
        <v>9</v>
      </c>
      <c r="U2137" t="s">
        <v>65</v>
      </c>
      <c r="V2137">
        <v>0</v>
      </c>
      <c r="W2137">
        <v>0</v>
      </c>
      <c r="X2137" t="s">
        <v>21</v>
      </c>
      <c r="Y2137">
        <v>0</v>
      </c>
      <c r="Z2137">
        <v>0</v>
      </c>
      <c r="AA2137">
        <v>0</v>
      </c>
      <c r="AB2137" t="s">
        <v>4</v>
      </c>
      <c r="AC2137" t="s">
        <v>36</v>
      </c>
      <c r="AD2137" t="s">
        <v>37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 t="s">
        <v>21</v>
      </c>
      <c r="AK2137">
        <v>0</v>
      </c>
      <c r="AL2137" t="s">
        <v>11</v>
      </c>
      <c r="AM2137" t="s">
        <v>22</v>
      </c>
      <c r="AN2137" t="s">
        <v>41</v>
      </c>
      <c r="AO2137" t="s">
        <v>14</v>
      </c>
      <c r="AP2137" t="s">
        <v>28</v>
      </c>
      <c r="AQ2137">
        <v>0</v>
      </c>
      <c r="AR2137">
        <v>145819</v>
      </c>
      <c r="AS2137" t="s">
        <v>4275</v>
      </c>
    </row>
    <row r="2138" spans="1:45" x14ac:dyDescent="0.25">
      <c r="A2138" t="s">
        <v>0</v>
      </c>
      <c r="B2138" t="s">
        <v>1</v>
      </c>
      <c r="C2138" s="1">
        <v>42922</v>
      </c>
      <c r="D2138" t="s">
        <v>2</v>
      </c>
      <c r="E2138">
        <v>34</v>
      </c>
      <c r="F2138">
        <v>0</v>
      </c>
      <c r="G2138">
        <v>1</v>
      </c>
      <c r="H2138">
        <v>2</v>
      </c>
      <c r="I2138">
        <v>2</v>
      </c>
      <c r="J2138">
        <v>1</v>
      </c>
      <c r="K2138">
        <v>1</v>
      </c>
      <c r="L2138">
        <v>0</v>
      </c>
      <c r="M2138">
        <v>0</v>
      </c>
      <c r="N2138">
        <v>3</v>
      </c>
      <c r="O2138">
        <v>4</v>
      </c>
      <c r="P2138">
        <v>7</v>
      </c>
      <c r="Q2138" t="s">
        <v>125</v>
      </c>
      <c r="R2138" t="s">
        <v>7</v>
      </c>
      <c r="S2138" t="s">
        <v>8</v>
      </c>
      <c r="T2138" t="s">
        <v>9</v>
      </c>
      <c r="U2138" t="s">
        <v>38</v>
      </c>
      <c r="V2138">
        <v>0</v>
      </c>
      <c r="W2138">
        <v>0</v>
      </c>
      <c r="X2138" t="s">
        <v>21</v>
      </c>
      <c r="Y2138">
        <v>0</v>
      </c>
      <c r="Z2138">
        <v>0</v>
      </c>
      <c r="AA2138">
        <v>0</v>
      </c>
      <c r="AB2138" t="s">
        <v>4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 t="s">
        <v>5</v>
      </c>
      <c r="AK2138" t="s">
        <v>46</v>
      </c>
      <c r="AL2138" t="s">
        <v>11</v>
      </c>
      <c r="AM2138" t="s">
        <v>26</v>
      </c>
      <c r="AN2138" t="s">
        <v>13</v>
      </c>
      <c r="AO2138" t="s">
        <v>14</v>
      </c>
      <c r="AP2138" t="s">
        <v>15</v>
      </c>
      <c r="AQ2138" t="s">
        <v>47</v>
      </c>
      <c r="AR2138">
        <v>145821</v>
      </c>
      <c r="AS2138" t="s">
        <v>4276</v>
      </c>
    </row>
    <row r="2139" spans="1:45" x14ac:dyDescent="0.25">
      <c r="A2139" t="s">
        <v>0</v>
      </c>
      <c r="B2139" t="s">
        <v>1</v>
      </c>
      <c r="C2139" s="1">
        <v>42924</v>
      </c>
      <c r="D2139" t="s">
        <v>2</v>
      </c>
      <c r="E2139">
        <v>50</v>
      </c>
      <c r="F2139">
        <v>1</v>
      </c>
      <c r="G2139">
        <v>0</v>
      </c>
      <c r="H2139">
        <v>3</v>
      </c>
      <c r="I2139">
        <v>3</v>
      </c>
      <c r="J2139">
        <v>1</v>
      </c>
      <c r="K2139">
        <v>1</v>
      </c>
      <c r="L2139">
        <v>0</v>
      </c>
      <c r="M2139">
        <v>0</v>
      </c>
      <c r="N2139">
        <v>5</v>
      </c>
      <c r="O2139">
        <v>4</v>
      </c>
      <c r="P2139">
        <v>9</v>
      </c>
      <c r="Q2139" t="s">
        <v>667</v>
      </c>
      <c r="R2139" t="s">
        <v>7</v>
      </c>
      <c r="S2139" t="s">
        <v>8</v>
      </c>
      <c r="T2139" t="s">
        <v>9</v>
      </c>
      <c r="U2139" t="s">
        <v>38</v>
      </c>
      <c r="V2139">
        <v>0</v>
      </c>
      <c r="W2139">
        <v>0</v>
      </c>
      <c r="X2139" t="s">
        <v>21</v>
      </c>
      <c r="Y2139">
        <v>0</v>
      </c>
      <c r="Z2139">
        <v>0</v>
      </c>
      <c r="AA2139">
        <v>0</v>
      </c>
      <c r="AB2139" t="s">
        <v>4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 t="s">
        <v>5</v>
      </c>
      <c r="AK2139" t="s">
        <v>46</v>
      </c>
      <c r="AL2139" t="s">
        <v>11</v>
      </c>
      <c r="AM2139" t="s">
        <v>26</v>
      </c>
      <c r="AN2139" t="s">
        <v>13</v>
      </c>
      <c r="AO2139" t="s">
        <v>14</v>
      </c>
      <c r="AP2139" t="s">
        <v>15</v>
      </c>
      <c r="AQ2139" t="s">
        <v>47</v>
      </c>
      <c r="AR2139">
        <v>145822</v>
      </c>
      <c r="AS2139" t="s">
        <v>4277</v>
      </c>
    </row>
    <row r="2140" spans="1:45" x14ac:dyDescent="0.25">
      <c r="A2140" t="s">
        <v>0</v>
      </c>
      <c r="B2140" t="s">
        <v>1</v>
      </c>
      <c r="C2140" s="1">
        <v>42924</v>
      </c>
      <c r="D2140" t="s">
        <v>35</v>
      </c>
      <c r="E2140">
        <v>37</v>
      </c>
      <c r="F2140">
        <v>0</v>
      </c>
      <c r="G2140">
        <v>1</v>
      </c>
      <c r="H2140">
        <v>2</v>
      </c>
      <c r="I2140">
        <v>1</v>
      </c>
      <c r="J2140">
        <v>0</v>
      </c>
      <c r="K2140">
        <v>0</v>
      </c>
      <c r="L2140">
        <v>0</v>
      </c>
      <c r="M2140">
        <v>0</v>
      </c>
      <c r="N2140">
        <v>2</v>
      </c>
      <c r="O2140">
        <v>2</v>
      </c>
      <c r="P2140">
        <v>4</v>
      </c>
      <c r="Q2140" t="s">
        <v>43</v>
      </c>
      <c r="R2140" t="s">
        <v>7</v>
      </c>
      <c r="S2140" t="s">
        <v>8</v>
      </c>
      <c r="T2140" t="s">
        <v>9</v>
      </c>
      <c r="U2140" t="s">
        <v>19</v>
      </c>
      <c r="V2140">
        <v>0</v>
      </c>
      <c r="W2140">
        <v>0</v>
      </c>
      <c r="X2140" t="s">
        <v>21</v>
      </c>
      <c r="Y2140">
        <v>0</v>
      </c>
      <c r="Z2140">
        <v>0</v>
      </c>
      <c r="AA2140">
        <v>0</v>
      </c>
      <c r="AB2140" t="s">
        <v>4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 t="s">
        <v>5</v>
      </c>
      <c r="AK2140" t="s">
        <v>46</v>
      </c>
      <c r="AL2140" t="s">
        <v>11</v>
      </c>
      <c r="AM2140" t="s">
        <v>26</v>
      </c>
      <c r="AN2140" t="s">
        <v>41</v>
      </c>
      <c r="AO2140" t="s">
        <v>14</v>
      </c>
      <c r="AP2140" t="s">
        <v>15</v>
      </c>
      <c r="AQ2140" t="s">
        <v>47</v>
      </c>
      <c r="AR2140">
        <v>145824</v>
      </c>
      <c r="AS2140" t="s">
        <v>4278</v>
      </c>
    </row>
    <row r="2141" spans="1:45" x14ac:dyDescent="0.25">
      <c r="A2141" t="s">
        <v>828</v>
      </c>
      <c r="B2141" t="s">
        <v>1134</v>
      </c>
      <c r="C2141" s="1">
        <v>42926</v>
      </c>
      <c r="D2141" t="s">
        <v>35</v>
      </c>
      <c r="E2141">
        <v>63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1</v>
      </c>
      <c r="M2141">
        <v>0</v>
      </c>
      <c r="N2141">
        <v>1</v>
      </c>
      <c r="O2141">
        <v>0</v>
      </c>
      <c r="P2141">
        <v>1</v>
      </c>
      <c r="Q2141" t="s">
        <v>3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 t="s">
        <v>7</v>
      </c>
      <c r="AC2141" t="s">
        <v>105</v>
      </c>
      <c r="AD2141" t="s">
        <v>3</v>
      </c>
      <c r="AE2141" t="s">
        <v>3</v>
      </c>
      <c r="AF2141">
        <v>0</v>
      </c>
      <c r="AG2141" t="s">
        <v>4279</v>
      </c>
      <c r="AH2141" t="s">
        <v>21</v>
      </c>
      <c r="AI2141">
        <v>0</v>
      </c>
      <c r="AJ2141">
        <v>0</v>
      </c>
      <c r="AK2141">
        <v>0</v>
      </c>
      <c r="AL2141" t="s">
        <v>11</v>
      </c>
      <c r="AM2141" t="s">
        <v>12</v>
      </c>
      <c r="AN2141" t="s">
        <v>41</v>
      </c>
      <c r="AO2141" t="s">
        <v>830</v>
      </c>
      <c r="AP2141">
        <v>0</v>
      </c>
      <c r="AQ2141" t="s">
        <v>29</v>
      </c>
      <c r="AR2141">
        <v>145825</v>
      </c>
      <c r="AS2141" t="s">
        <v>4280</v>
      </c>
    </row>
    <row r="2142" spans="1:45" x14ac:dyDescent="0.25">
      <c r="A2142" t="s">
        <v>828</v>
      </c>
      <c r="B2142" t="s">
        <v>1134</v>
      </c>
      <c r="C2142" s="1">
        <v>42926</v>
      </c>
      <c r="D2142" t="s">
        <v>2</v>
      </c>
      <c r="E2142">
        <v>29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2</v>
      </c>
      <c r="L2142">
        <v>0</v>
      </c>
      <c r="M2142">
        <v>0</v>
      </c>
      <c r="N2142">
        <v>0</v>
      </c>
      <c r="O2142">
        <v>2</v>
      </c>
      <c r="P2142">
        <v>2</v>
      </c>
      <c r="Q2142" t="s">
        <v>723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 t="s">
        <v>7</v>
      </c>
      <c r="AC2142" t="s">
        <v>105</v>
      </c>
      <c r="AD2142" t="s">
        <v>723</v>
      </c>
      <c r="AE2142" t="s">
        <v>1690</v>
      </c>
      <c r="AF2142">
        <v>0</v>
      </c>
      <c r="AG2142" t="s">
        <v>1690</v>
      </c>
      <c r="AH2142" t="s">
        <v>21</v>
      </c>
      <c r="AI2142">
        <v>0</v>
      </c>
      <c r="AJ2142">
        <v>0</v>
      </c>
      <c r="AK2142">
        <v>0</v>
      </c>
      <c r="AL2142" t="s">
        <v>154</v>
      </c>
      <c r="AM2142" t="s">
        <v>40</v>
      </c>
      <c r="AN2142" t="s">
        <v>41</v>
      </c>
      <c r="AO2142" t="s">
        <v>830</v>
      </c>
      <c r="AP2142">
        <v>0</v>
      </c>
      <c r="AQ2142" t="s">
        <v>91</v>
      </c>
      <c r="AR2142">
        <v>145826</v>
      </c>
      <c r="AS2142" t="s">
        <v>4281</v>
      </c>
    </row>
    <row r="2143" spans="1:45" x14ac:dyDescent="0.25">
      <c r="A2143" t="s">
        <v>0</v>
      </c>
      <c r="B2143" t="s">
        <v>1</v>
      </c>
      <c r="C2143" s="1">
        <v>42924</v>
      </c>
      <c r="D2143" t="s">
        <v>2</v>
      </c>
      <c r="E2143">
        <v>26</v>
      </c>
      <c r="F2143">
        <v>0</v>
      </c>
      <c r="G2143">
        <v>1</v>
      </c>
      <c r="H2143">
        <v>0</v>
      </c>
      <c r="I2143">
        <v>1</v>
      </c>
      <c r="J2143">
        <v>2</v>
      </c>
      <c r="K2143">
        <v>0</v>
      </c>
      <c r="L2143">
        <v>0</v>
      </c>
      <c r="M2143">
        <v>0</v>
      </c>
      <c r="N2143">
        <v>2</v>
      </c>
      <c r="O2143">
        <v>2</v>
      </c>
      <c r="P2143">
        <v>4</v>
      </c>
      <c r="Q2143" t="s">
        <v>199</v>
      </c>
      <c r="R2143" t="s">
        <v>7</v>
      </c>
      <c r="S2143" t="s">
        <v>8</v>
      </c>
      <c r="T2143" t="s">
        <v>9</v>
      </c>
      <c r="U2143" t="s">
        <v>38</v>
      </c>
      <c r="V2143">
        <v>0</v>
      </c>
      <c r="W2143">
        <v>0</v>
      </c>
      <c r="X2143" t="s">
        <v>21</v>
      </c>
      <c r="Y2143">
        <v>0</v>
      </c>
      <c r="Z2143">
        <v>0</v>
      </c>
      <c r="AA2143">
        <v>0</v>
      </c>
      <c r="AB2143" t="s">
        <v>4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 t="s">
        <v>5</v>
      </c>
      <c r="AK2143" t="s">
        <v>46</v>
      </c>
      <c r="AL2143" t="s">
        <v>11</v>
      </c>
      <c r="AM2143" t="s">
        <v>49</v>
      </c>
      <c r="AN2143" t="s">
        <v>41</v>
      </c>
      <c r="AO2143" t="s">
        <v>14</v>
      </c>
      <c r="AP2143" t="s">
        <v>15</v>
      </c>
      <c r="AQ2143" t="s">
        <v>91</v>
      </c>
      <c r="AR2143">
        <v>145827</v>
      </c>
      <c r="AS2143" t="s">
        <v>4282</v>
      </c>
    </row>
    <row r="2144" spans="1:45" x14ac:dyDescent="0.25">
      <c r="A2144" t="s">
        <v>828</v>
      </c>
      <c r="B2144" t="s">
        <v>1134</v>
      </c>
      <c r="C2144" s="1">
        <v>42926</v>
      </c>
      <c r="D2144" t="s">
        <v>2</v>
      </c>
      <c r="E2144">
        <v>30</v>
      </c>
      <c r="F2144">
        <v>1</v>
      </c>
      <c r="G2144">
        <v>0</v>
      </c>
      <c r="H2144">
        <v>0</v>
      </c>
      <c r="I2144">
        <v>2</v>
      </c>
      <c r="J2144">
        <v>0</v>
      </c>
      <c r="K2144">
        <v>3</v>
      </c>
      <c r="L2144">
        <v>0</v>
      </c>
      <c r="M2144">
        <v>0</v>
      </c>
      <c r="N2144">
        <v>1</v>
      </c>
      <c r="O2144">
        <v>5</v>
      </c>
      <c r="P2144">
        <v>6</v>
      </c>
      <c r="Q2144" t="s">
        <v>723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 t="s">
        <v>7</v>
      </c>
      <c r="AC2144" t="s">
        <v>105</v>
      </c>
      <c r="AD2144" t="s">
        <v>723</v>
      </c>
      <c r="AE2144" t="s">
        <v>1690</v>
      </c>
      <c r="AF2144">
        <v>0</v>
      </c>
      <c r="AG2144" t="s">
        <v>1690</v>
      </c>
      <c r="AH2144" t="s">
        <v>21</v>
      </c>
      <c r="AI2144">
        <v>0</v>
      </c>
      <c r="AJ2144">
        <v>0</v>
      </c>
      <c r="AK2144">
        <v>0</v>
      </c>
      <c r="AL2144" t="s">
        <v>154</v>
      </c>
      <c r="AM2144" t="s">
        <v>12</v>
      </c>
      <c r="AN2144" t="s">
        <v>13</v>
      </c>
      <c r="AO2144" t="s">
        <v>830</v>
      </c>
      <c r="AP2144">
        <v>0</v>
      </c>
      <c r="AQ2144" t="s">
        <v>47</v>
      </c>
      <c r="AR2144">
        <v>145828</v>
      </c>
      <c r="AS2144" t="s">
        <v>4283</v>
      </c>
    </row>
    <row r="2145" spans="1:45" x14ac:dyDescent="0.25">
      <c r="A2145" t="s">
        <v>357</v>
      </c>
      <c r="B2145" t="s">
        <v>1</v>
      </c>
      <c r="C2145" s="1">
        <v>42917</v>
      </c>
      <c r="D2145" t="s">
        <v>2</v>
      </c>
      <c r="E2145">
        <v>40</v>
      </c>
      <c r="F2145">
        <v>0</v>
      </c>
      <c r="G2145">
        <v>1</v>
      </c>
      <c r="H2145">
        <v>1</v>
      </c>
      <c r="I2145">
        <v>2</v>
      </c>
      <c r="J2145">
        <v>0</v>
      </c>
      <c r="K2145">
        <v>1</v>
      </c>
      <c r="L2145">
        <v>0</v>
      </c>
      <c r="M2145">
        <v>0</v>
      </c>
      <c r="N2145">
        <v>1</v>
      </c>
      <c r="O2145">
        <v>4</v>
      </c>
      <c r="P2145">
        <v>5</v>
      </c>
      <c r="Q2145" t="s">
        <v>43</v>
      </c>
      <c r="R2145" t="s">
        <v>7</v>
      </c>
      <c r="S2145" t="s">
        <v>44</v>
      </c>
      <c r="T2145" t="s">
        <v>214</v>
      </c>
      <c r="U2145" t="s">
        <v>1512</v>
      </c>
      <c r="V2145">
        <v>0</v>
      </c>
      <c r="W2145">
        <v>0</v>
      </c>
      <c r="X2145" t="s">
        <v>21</v>
      </c>
      <c r="Y2145">
        <v>0</v>
      </c>
      <c r="Z2145">
        <v>0</v>
      </c>
      <c r="AA2145">
        <v>0</v>
      </c>
      <c r="AB2145" t="s">
        <v>7</v>
      </c>
      <c r="AC2145" t="s">
        <v>8</v>
      </c>
      <c r="AD2145" t="s">
        <v>9</v>
      </c>
      <c r="AE2145" t="s">
        <v>19</v>
      </c>
      <c r="AF2145">
        <v>0</v>
      </c>
      <c r="AG2145">
        <v>0</v>
      </c>
      <c r="AH2145" t="s">
        <v>21</v>
      </c>
      <c r="AI2145">
        <v>0</v>
      </c>
      <c r="AJ2145">
        <v>0</v>
      </c>
      <c r="AK2145">
        <v>0</v>
      </c>
      <c r="AL2145" t="s">
        <v>11</v>
      </c>
      <c r="AM2145" t="s">
        <v>49</v>
      </c>
      <c r="AN2145" t="s">
        <v>41</v>
      </c>
      <c r="AO2145" t="s">
        <v>359</v>
      </c>
      <c r="AP2145" t="s">
        <v>15</v>
      </c>
      <c r="AQ2145" t="s">
        <v>47</v>
      </c>
      <c r="AR2145">
        <v>145829</v>
      </c>
      <c r="AS2145" t="s">
        <v>4284</v>
      </c>
    </row>
    <row r="2146" spans="1:45" x14ac:dyDescent="0.25">
      <c r="A2146" t="s">
        <v>0</v>
      </c>
      <c r="B2146" t="s">
        <v>1</v>
      </c>
      <c r="C2146" s="1">
        <v>42922</v>
      </c>
      <c r="D2146" t="s">
        <v>2</v>
      </c>
      <c r="E2146">
        <v>28</v>
      </c>
      <c r="F2146">
        <v>0</v>
      </c>
      <c r="G2146">
        <v>0</v>
      </c>
      <c r="H2146">
        <v>1</v>
      </c>
      <c r="I2146">
        <v>2</v>
      </c>
      <c r="J2146">
        <v>0</v>
      </c>
      <c r="K2146">
        <v>1</v>
      </c>
      <c r="L2146">
        <v>0</v>
      </c>
      <c r="M2146">
        <v>0</v>
      </c>
      <c r="N2146">
        <v>1</v>
      </c>
      <c r="O2146">
        <v>3</v>
      </c>
      <c r="P2146">
        <v>4</v>
      </c>
      <c r="Q2146" t="s">
        <v>52</v>
      </c>
      <c r="R2146" t="s">
        <v>7</v>
      </c>
      <c r="S2146" t="s">
        <v>8</v>
      </c>
      <c r="T2146" t="s">
        <v>9</v>
      </c>
      <c r="U2146" t="s">
        <v>19</v>
      </c>
      <c r="V2146">
        <v>0</v>
      </c>
      <c r="W2146">
        <v>0</v>
      </c>
      <c r="X2146" t="s">
        <v>21</v>
      </c>
      <c r="Y2146">
        <v>0</v>
      </c>
      <c r="Z2146">
        <v>0</v>
      </c>
      <c r="AA2146">
        <v>0</v>
      </c>
      <c r="AB2146" t="s">
        <v>4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 t="s">
        <v>5</v>
      </c>
      <c r="AK2146" t="s">
        <v>46</v>
      </c>
      <c r="AL2146" t="s">
        <v>11</v>
      </c>
      <c r="AM2146" t="s">
        <v>26</v>
      </c>
      <c r="AN2146" t="s">
        <v>13</v>
      </c>
      <c r="AO2146" t="s">
        <v>14</v>
      </c>
      <c r="AP2146" t="s">
        <v>15</v>
      </c>
      <c r="AQ2146">
        <v>0</v>
      </c>
      <c r="AR2146">
        <v>145830</v>
      </c>
      <c r="AS2146" t="s">
        <v>4285</v>
      </c>
    </row>
    <row r="2147" spans="1:45" x14ac:dyDescent="0.25">
      <c r="A2147" t="s">
        <v>828</v>
      </c>
      <c r="B2147" t="s">
        <v>1134</v>
      </c>
      <c r="C2147" s="1">
        <v>42926</v>
      </c>
      <c r="D2147" t="s">
        <v>2</v>
      </c>
      <c r="E2147">
        <v>20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1</v>
      </c>
      <c r="L2147">
        <v>0</v>
      </c>
      <c r="M2147">
        <v>0</v>
      </c>
      <c r="N2147">
        <v>0</v>
      </c>
      <c r="O2147">
        <v>1</v>
      </c>
      <c r="P2147">
        <v>1</v>
      </c>
      <c r="Q2147" t="s">
        <v>3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 t="s">
        <v>7</v>
      </c>
      <c r="AC2147" t="s">
        <v>105</v>
      </c>
      <c r="AD2147" t="s">
        <v>3</v>
      </c>
      <c r="AE2147" t="s">
        <v>1667</v>
      </c>
      <c r="AF2147">
        <v>0</v>
      </c>
      <c r="AG2147" t="s">
        <v>1667</v>
      </c>
      <c r="AH2147" t="s">
        <v>21</v>
      </c>
      <c r="AI2147">
        <v>0</v>
      </c>
      <c r="AJ2147">
        <v>0</v>
      </c>
      <c r="AK2147">
        <v>0</v>
      </c>
      <c r="AL2147" t="s">
        <v>154</v>
      </c>
      <c r="AM2147" t="s">
        <v>12</v>
      </c>
      <c r="AN2147" t="s">
        <v>41</v>
      </c>
      <c r="AO2147" t="s">
        <v>830</v>
      </c>
      <c r="AP2147">
        <v>0</v>
      </c>
      <c r="AQ2147">
        <v>0</v>
      </c>
      <c r="AR2147">
        <v>145831</v>
      </c>
      <c r="AS2147" t="s">
        <v>4286</v>
      </c>
    </row>
    <row r="2148" spans="1:45" x14ac:dyDescent="0.25">
      <c r="A2148" t="s">
        <v>0</v>
      </c>
      <c r="B2148" t="s">
        <v>1</v>
      </c>
      <c r="C2148" s="1">
        <v>42924</v>
      </c>
      <c r="D2148" t="s">
        <v>2</v>
      </c>
      <c r="E2148">
        <v>30</v>
      </c>
      <c r="F2148">
        <v>0</v>
      </c>
      <c r="G2148">
        <v>3</v>
      </c>
      <c r="H2148">
        <v>2</v>
      </c>
      <c r="I2148">
        <v>0</v>
      </c>
      <c r="J2148">
        <v>2</v>
      </c>
      <c r="K2148">
        <v>0</v>
      </c>
      <c r="L2148">
        <v>0</v>
      </c>
      <c r="M2148">
        <v>0</v>
      </c>
      <c r="N2148">
        <v>4</v>
      </c>
      <c r="O2148">
        <v>3</v>
      </c>
      <c r="P2148">
        <v>7</v>
      </c>
      <c r="Q2148" t="s">
        <v>79</v>
      </c>
      <c r="R2148" t="s">
        <v>7</v>
      </c>
      <c r="S2148" t="s">
        <v>8</v>
      </c>
      <c r="T2148" t="s">
        <v>9</v>
      </c>
      <c r="U2148" t="s">
        <v>65</v>
      </c>
      <c r="V2148">
        <v>0</v>
      </c>
      <c r="W2148">
        <v>0</v>
      </c>
      <c r="X2148" t="s">
        <v>21</v>
      </c>
      <c r="Y2148">
        <v>0</v>
      </c>
      <c r="Z2148">
        <v>0</v>
      </c>
      <c r="AA2148">
        <v>0</v>
      </c>
      <c r="AB2148" t="s">
        <v>4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 t="s">
        <v>427</v>
      </c>
      <c r="AM2148" t="s">
        <v>26</v>
      </c>
      <c r="AN2148" t="s">
        <v>41</v>
      </c>
      <c r="AO2148" t="s">
        <v>14</v>
      </c>
      <c r="AP2148" t="s">
        <v>28</v>
      </c>
      <c r="AQ2148">
        <v>0</v>
      </c>
      <c r="AR2148">
        <v>145832</v>
      </c>
      <c r="AS2148" t="s">
        <v>4287</v>
      </c>
    </row>
    <row r="2149" spans="1:45" x14ac:dyDescent="0.25">
      <c r="A2149" t="s">
        <v>0</v>
      </c>
      <c r="B2149" t="s">
        <v>1</v>
      </c>
      <c r="C2149" s="1">
        <v>42922</v>
      </c>
      <c r="D2149" t="s">
        <v>2</v>
      </c>
      <c r="E2149">
        <v>22</v>
      </c>
      <c r="F2149">
        <v>1</v>
      </c>
      <c r="G2149">
        <v>0</v>
      </c>
      <c r="H2149">
        <v>5</v>
      </c>
      <c r="I2149">
        <v>1</v>
      </c>
      <c r="J2149">
        <v>2</v>
      </c>
      <c r="K2149">
        <v>1</v>
      </c>
      <c r="L2149">
        <v>0</v>
      </c>
      <c r="M2149">
        <v>0</v>
      </c>
      <c r="N2149">
        <v>8</v>
      </c>
      <c r="O2149">
        <v>2</v>
      </c>
      <c r="P2149">
        <v>10</v>
      </c>
      <c r="Q2149" t="s">
        <v>43</v>
      </c>
      <c r="R2149" t="s">
        <v>7</v>
      </c>
      <c r="S2149" t="s">
        <v>7</v>
      </c>
      <c r="T2149" t="s">
        <v>9</v>
      </c>
      <c r="U2149">
        <v>0</v>
      </c>
      <c r="V2149">
        <v>0</v>
      </c>
      <c r="W2149">
        <v>0</v>
      </c>
      <c r="X2149" t="s">
        <v>5</v>
      </c>
      <c r="Y2149" t="s">
        <v>10</v>
      </c>
      <c r="Z2149">
        <v>0</v>
      </c>
      <c r="AA2149">
        <v>0</v>
      </c>
      <c r="AB2149" t="s">
        <v>4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 t="s">
        <v>5</v>
      </c>
      <c r="AK2149" t="s">
        <v>46</v>
      </c>
      <c r="AL2149" t="s">
        <v>11</v>
      </c>
      <c r="AM2149" t="s">
        <v>26</v>
      </c>
      <c r="AN2149" t="s">
        <v>13</v>
      </c>
      <c r="AO2149" t="s">
        <v>14</v>
      </c>
      <c r="AP2149" t="s">
        <v>15</v>
      </c>
      <c r="AQ2149" t="s">
        <v>47</v>
      </c>
      <c r="AR2149">
        <v>145833</v>
      </c>
      <c r="AS2149" t="s">
        <v>4288</v>
      </c>
    </row>
    <row r="2150" spans="1:45" x14ac:dyDescent="0.25">
      <c r="A2150" t="s">
        <v>0</v>
      </c>
      <c r="B2150" t="s">
        <v>1</v>
      </c>
      <c r="C2150" s="1">
        <v>42922</v>
      </c>
      <c r="D2150" t="s">
        <v>35</v>
      </c>
      <c r="E2150">
        <v>25</v>
      </c>
      <c r="F2150">
        <v>0</v>
      </c>
      <c r="G2150">
        <v>0</v>
      </c>
      <c r="H2150">
        <v>1</v>
      </c>
      <c r="I2150">
        <v>0</v>
      </c>
      <c r="J2150">
        <v>1</v>
      </c>
      <c r="K2150">
        <v>1</v>
      </c>
      <c r="L2150">
        <v>0</v>
      </c>
      <c r="M2150">
        <v>0</v>
      </c>
      <c r="N2150">
        <v>2</v>
      </c>
      <c r="O2150">
        <v>1</v>
      </c>
      <c r="P2150">
        <v>3</v>
      </c>
      <c r="Q2150" t="s">
        <v>24</v>
      </c>
      <c r="R2150" t="s">
        <v>7</v>
      </c>
      <c r="S2150" t="s">
        <v>8</v>
      </c>
      <c r="T2150" t="s">
        <v>9</v>
      </c>
      <c r="U2150" t="s">
        <v>19</v>
      </c>
      <c r="V2150">
        <v>0</v>
      </c>
      <c r="W2150">
        <v>0</v>
      </c>
      <c r="X2150" t="s">
        <v>21</v>
      </c>
      <c r="Y2150">
        <v>0</v>
      </c>
      <c r="Z2150">
        <v>0</v>
      </c>
      <c r="AA2150">
        <v>0</v>
      </c>
      <c r="AB2150" t="s">
        <v>4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 t="s">
        <v>5</v>
      </c>
      <c r="AK2150" t="s">
        <v>18</v>
      </c>
      <c r="AL2150" t="s">
        <v>11</v>
      </c>
      <c r="AM2150" t="s">
        <v>26</v>
      </c>
      <c r="AN2150" t="s">
        <v>13</v>
      </c>
      <c r="AO2150" t="s">
        <v>14</v>
      </c>
      <c r="AP2150" t="s">
        <v>15</v>
      </c>
      <c r="AQ2150">
        <v>0</v>
      </c>
      <c r="AR2150">
        <v>145834</v>
      </c>
      <c r="AS2150" t="s">
        <v>4289</v>
      </c>
    </row>
    <row r="2151" spans="1:45" x14ac:dyDescent="0.25">
      <c r="A2151" t="s">
        <v>0</v>
      </c>
      <c r="B2151" t="s">
        <v>1</v>
      </c>
      <c r="C2151" s="1">
        <v>42923</v>
      </c>
      <c r="D2151" t="s">
        <v>2</v>
      </c>
      <c r="E2151">
        <v>39</v>
      </c>
      <c r="F2151">
        <v>0</v>
      </c>
      <c r="G2151">
        <v>1</v>
      </c>
      <c r="H2151">
        <v>0</v>
      </c>
      <c r="I2151">
        <v>1</v>
      </c>
      <c r="J2151">
        <v>2</v>
      </c>
      <c r="K2151">
        <v>0</v>
      </c>
      <c r="L2151">
        <v>1</v>
      </c>
      <c r="M2151">
        <v>2</v>
      </c>
      <c r="N2151">
        <v>3</v>
      </c>
      <c r="O2151">
        <v>4</v>
      </c>
      <c r="P2151">
        <v>7</v>
      </c>
      <c r="Q2151" t="s">
        <v>9</v>
      </c>
      <c r="R2151" t="s">
        <v>4</v>
      </c>
      <c r="S2151" t="s">
        <v>36</v>
      </c>
      <c r="T2151" t="s">
        <v>37</v>
      </c>
      <c r="U2151">
        <v>0</v>
      </c>
      <c r="V2151">
        <v>0</v>
      </c>
      <c r="W2151">
        <v>0</v>
      </c>
      <c r="X2151">
        <v>0</v>
      </c>
      <c r="Y2151">
        <v>0</v>
      </c>
      <c r="Z2151" t="s">
        <v>21</v>
      </c>
      <c r="AA2151">
        <v>0</v>
      </c>
      <c r="AB2151" t="s">
        <v>7</v>
      </c>
      <c r="AC2151" t="s">
        <v>8</v>
      </c>
      <c r="AD2151" t="s">
        <v>9</v>
      </c>
      <c r="AE2151" t="s">
        <v>38</v>
      </c>
      <c r="AF2151">
        <v>0</v>
      </c>
      <c r="AG2151">
        <v>0</v>
      </c>
      <c r="AH2151" t="s">
        <v>21</v>
      </c>
      <c r="AI2151">
        <v>0</v>
      </c>
      <c r="AJ2151">
        <v>0</v>
      </c>
      <c r="AK2151">
        <v>0</v>
      </c>
      <c r="AL2151" t="s">
        <v>427</v>
      </c>
      <c r="AM2151" t="s">
        <v>26</v>
      </c>
      <c r="AN2151" t="s">
        <v>13</v>
      </c>
      <c r="AO2151" t="s">
        <v>14</v>
      </c>
      <c r="AP2151" t="s">
        <v>28</v>
      </c>
      <c r="AQ2151" t="s">
        <v>47</v>
      </c>
      <c r="AR2151">
        <v>145835</v>
      </c>
      <c r="AS2151" t="s">
        <v>4290</v>
      </c>
    </row>
    <row r="2152" spans="1:45" x14ac:dyDescent="0.25">
      <c r="A2152" t="s">
        <v>0</v>
      </c>
      <c r="B2152" t="s">
        <v>1</v>
      </c>
      <c r="C2152" s="1">
        <v>42922</v>
      </c>
      <c r="D2152" t="s">
        <v>35</v>
      </c>
      <c r="E2152">
        <v>42</v>
      </c>
      <c r="F2152">
        <v>0</v>
      </c>
      <c r="G2152">
        <v>0</v>
      </c>
      <c r="H2152">
        <v>0</v>
      </c>
      <c r="I2152">
        <v>0</v>
      </c>
      <c r="J2152">
        <v>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 t="s">
        <v>52</v>
      </c>
      <c r="R2152" t="s">
        <v>7</v>
      </c>
      <c r="S2152" t="s">
        <v>8</v>
      </c>
      <c r="T2152" t="s">
        <v>9</v>
      </c>
      <c r="U2152" t="s">
        <v>65</v>
      </c>
      <c r="V2152">
        <v>0</v>
      </c>
      <c r="W2152">
        <v>0</v>
      </c>
      <c r="X2152" t="s">
        <v>21</v>
      </c>
      <c r="Y2152">
        <v>0</v>
      </c>
      <c r="Z2152">
        <v>0</v>
      </c>
      <c r="AA2152">
        <v>0</v>
      </c>
      <c r="AB2152" t="s">
        <v>4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 t="s">
        <v>5</v>
      </c>
      <c r="AK2152" t="s">
        <v>46</v>
      </c>
      <c r="AL2152" t="s">
        <v>154</v>
      </c>
      <c r="AM2152" t="s">
        <v>26</v>
      </c>
      <c r="AN2152" t="s">
        <v>41</v>
      </c>
      <c r="AO2152" t="s">
        <v>14</v>
      </c>
      <c r="AP2152" t="s">
        <v>28</v>
      </c>
      <c r="AQ2152">
        <v>0</v>
      </c>
      <c r="AR2152">
        <v>145836</v>
      </c>
      <c r="AS2152" t="s">
        <v>4291</v>
      </c>
    </row>
    <row r="2153" spans="1:45" x14ac:dyDescent="0.25">
      <c r="A2153" t="s">
        <v>828</v>
      </c>
      <c r="B2153" t="s">
        <v>1134</v>
      </c>
      <c r="C2153" s="1">
        <v>42926</v>
      </c>
      <c r="D2153" t="s">
        <v>2</v>
      </c>
      <c r="E2153">
        <v>28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2</v>
      </c>
      <c r="L2153">
        <v>0</v>
      </c>
      <c r="M2153">
        <v>0</v>
      </c>
      <c r="N2153">
        <v>0</v>
      </c>
      <c r="O2153">
        <v>2</v>
      </c>
      <c r="P2153">
        <v>2</v>
      </c>
      <c r="Q2153" t="s">
        <v>667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 t="s">
        <v>7</v>
      </c>
      <c r="AC2153" t="s">
        <v>105</v>
      </c>
      <c r="AD2153" t="s">
        <v>667</v>
      </c>
      <c r="AE2153" t="s">
        <v>1705</v>
      </c>
      <c r="AF2153">
        <v>0</v>
      </c>
      <c r="AG2153" t="s">
        <v>1705</v>
      </c>
      <c r="AH2153" t="s">
        <v>21</v>
      </c>
      <c r="AI2153">
        <v>0</v>
      </c>
      <c r="AJ2153">
        <v>0</v>
      </c>
      <c r="AK2153">
        <v>0</v>
      </c>
      <c r="AL2153" t="s">
        <v>154</v>
      </c>
      <c r="AM2153" t="s">
        <v>12</v>
      </c>
      <c r="AN2153" t="s">
        <v>41</v>
      </c>
      <c r="AO2153" t="s">
        <v>830</v>
      </c>
      <c r="AP2153">
        <v>0</v>
      </c>
      <c r="AQ2153">
        <v>0</v>
      </c>
      <c r="AR2153">
        <v>145837</v>
      </c>
      <c r="AS2153" t="s">
        <v>4292</v>
      </c>
    </row>
    <row r="2154" spans="1:45" x14ac:dyDescent="0.25">
      <c r="A2154" t="s">
        <v>0</v>
      </c>
      <c r="B2154" t="s">
        <v>1</v>
      </c>
      <c r="C2154" s="1">
        <v>42922</v>
      </c>
      <c r="D2154" t="s">
        <v>35</v>
      </c>
      <c r="E2154">
        <v>40</v>
      </c>
      <c r="F2154">
        <v>0</v>
      </c>
      <c r="G2154">
        <v>0</v>
      </c>
      <c r="H2154">
        <v>0</v>
      </c>
      <c r="I2154">
        <v>0</v>
      </c>
      <c r="J2154">
        <v>3</v>
      </c>
      <c r="K2154">
        <v>0</v>
      </c>
      <c r="L2154">
        <v>0</v>
      </c>
      <c r="M2154">
        <v>0</v>
      </c>
      <c r="N2154">
        <v>3</v>
      </c>
      <c r="O2154">
        <v>0</v>
      </c>
      <c r="P2154">
        <v>3</v>
      </c>
      <c r="Q2154" t="s">
        <v>43</v>
      </c>
      <c r="R2154" t="s">
        <v>7</v>
      </c>
      <c r="S2154" t="s">
        <v>8</v>
      </c>
      <c r="T2154" t="s">
        <v>9</v>
      </c>
      <c r="U2154" t="s">
        <v>65</v>
      </c>
      <c r="V2154">
        <v>0</v>
      </c>
      <c r="W2154">
        <v>0</v>
      </c>
      <c r="X2154" t="s">
        <v>21</v>
      </c>
      <c r="Y2154">
        <v>0</v>
      </c>
      <c r="Z2154">
        <v>0</v>
      </c>
      <c r="AA2154">
        <v>0</v>
      </c>
      <c r="AB2154" t="s">
        <v>4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 t="s">
        <v>5</v>
      </c>
      <c r="AK2154" t="s">
        <v>90</v>
      </c>
      <c r="AL2154" t="s">
        <v>154</v>
      </c>
      <c r="AM2154" t="s">
        <v>26</v>
      </c>
      <c r="AN2154" t="s">
        <v>41</v>
      </c>
      <c r="AO2154" t="s">
        <v>14</v>
      </c>
      <c r="AP2154" t="s">
        <v>28</v>
      </c>
      <c r="AQ2154">
        <v>0</v>
      </c>
      <c r="AR2154">
        <v>145838</v>
      </c>
      <c r="AS2154" t="s">
        <v>4293</v>
      </c>
    </row>
    <row r="2155" spans="1:45" x14ac:dyDescent="0.25">
      <c r="A2155" t="s">
        <v>828</v>
      </c>
      <c r="B2155" t="s">
        <v>1134</v>
      </c>
      <c r="C2155" s="1">
        <v>42926</v>
      </c>
      <c r="D2155" t="s">
        <v>2</v>
      </c>
      <c r="E2155">
        <v>21</v>
      </c>
      <c r="F2155">
        <v>1</v>
      </c>
      <c r="G2155">
        <v>0</v>
      </c>
      <c r="H2155">
        <v>1</v>
      </c>
      <c r="I2155">
        <v>0</v>
      </c>
      <c r="J2155">
        <v>0</v>
      </c>
      <c r="K2155">
        <v>1</v>
      </c>
      <c r="L2155">
        <v>0</v>
      </c>
      <c r="M2155">
        <v>0</v>
      </c>
      <c r="N2155">
        <v>2</v>
      </c>
      <c r="O2155">
        <v>1</v>
      </c>
      <c r="P2155">
        <v>3</v>
      </c>
      <c r="Q2155" t="s">
        <v>3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 t="s">
        <v>7</v>
      </c>
      <c r="AC2155" t="s">
        <v>105</v>
      </c>
      <c r="AD2155" t="s">
        <v>3</v>
      </c>
      <c r="AE2155" t="s">
        <v>195</v>
      </c>
      <c r="AF2155">
        <v>0</v>
      </c>
      <c r="AG2155" t="s">
        <v>195</v>
      </c>
      <c r="AH2155" t="s">
        <v>21</v>
      </c>
      <c r="AI2155">
        <v>0</v>
      </c>
      <c r="AJ2155">
        <v>0</v>
      </c>
      <c r="AK2155">
        <v>0</v>
      </c>
      <c r="AL2155" t="s">
        <v>154</v>
      </c>
      <c r="AM2155" t="s">
        <v>40</v>
      </c>
      <c r="AN2155" t="s">
        <v>41</v>
      </c>
      <c r="AO2155" t="s">
        <v>830</v>
      </c>
      <c r="AP2155">
        <v>0</v>
      </c>
      <c r="AQ2155" t="s">
        <v>47</v>
      </c>
      <c r="AR2155">
        <v>145839</v>
      </c>
      <c r="AS2155" t="s">
        <v>4294</v>
      </c>
    </row>
    <row r="2156" spans="1:45" x14ac:dyDescent="0.25">
      <c r="A2156" t="s">
        <v>0</v>
      </c>
      <c r="B2156" t="s">
        <v>1</v>
      </c>
      <c r="C2156" s="1">
        <v>42923</v>
      </c>
      <c r="D2156" t="s">
        <v>35</v>
      </c>
      <c r="E2156">
        <v>30</v>
      </c>
      <c r="F2156">
        <v>0</v>
      </c>
      <c r="G2156">
        <v>0</v>
      </c>
      <c r="H2156">
        <v>2</v>
      </c>
      <c r="I2156">
        <v>2</v>
      </c>
      <c r="J2156">
        <v>0</v>
      </c>
      <c r="K2156">
        <v>1</v>
      </c>
      <c r="L2156">
        <v>0</v>
      </c>
      <c r="M2156">
        <v>0</v>
      </c>
      <c r="N2156">
        <v>2</v>
      </c>
      <c r="O2156">
        <v>3</v>
      </c>
      <c r="P2156">
        <v>5</v>
      </c>
      <c r="Q2156" t="s">
        <v>199</v>
      </c>
      <c r="R2156" t="s">
        <v>4</v>
      </c>
      <c r="S2156" t="s">
        <v>36</v>
      </c>
      <c r="T2156" t="s">
        <v>37</v>
      </c>
      <c r="U2156">
        <v>0</v>
      </c>
      <c r="V2156">
        <v>0</v>
      </c>
      <c r="W2156">
        <v>0</v>
      </c>
      <c r="X2156">
        <v>0</v>
      </c>
      <c r="Y2156">
        <v>0</v>
      </c>
      <c r="Z2156" t="s">
        <v>21</v>
      </c>
      <c r="AA2156">
        <v>0</v>
      </c>
      <c r="AB2156" t="s">
        <v>7</v>
      </c>
      <c r="AC2156" t="s">
        <v>8</v>
      </c>
      <c r="AD2156" t="s">
        <v>9</v>
      </c>
      <c r="AE2156" t="s">
        <v>38</v>
      </c>
      <c r="AF2156">
        <v>0</v>
      </c>
      <c r="AG2156">
        <v>0</v>
      </c>
      <c r="AH2156" t="s">
        <v>21</v>
      </c>
      <c r="AI2156">
        <v>0</v>
      </c>
      <c r="AJ2156">
        <v>0</v>
      </c>
      <c r="AK2156">
        <v>0</v>
      </c>
      <c r="AL2156" t="s">
        <v>11</v>
      </c>
      <c r="AM2156" t="s">
        <v>26</v>
      </c>
      <c r="AN2156" t="s">
        <v>41</v>
      </c>
      <c r="AO2156" t="s">
        <v>14</v>
      </c>
      <c r="AP2156" t="s">
        <v>15</v>
      </c>
      <c r="AQ2156">
        <v>0</v>
      </c>
      <c r="AR2156">
        <v>145841</v>
      </c>
      <c r="AS2156" t="s">
        <v>4295</v>
      </c>
    </row>
    <row r="2157" spans="1:45" x14ac:dyDescent="0.25">
      <c r="A2157" t="s">
        <v>0</v>
      </c>
      <c r="B2157" t="s">
        <v>1</v>
      </c>
      <c r="C2157" s="1">
        <v>42924</v>
      </c>
      <c r="D2157" t="s">
        <v>2</v>
      </c>
      <c r="E2157">
        <v>37</v>
      </c>
      <c r="F2157">
        <v>0</v>
      </c>
      <c r="G2157">
        <v>1</v>
      </c>
      <c r="H2157">
        <v>0</v>
      </c>
      <c r="I2157">
        <v>0</v>
      </c>
      <c r="J2157">
        <v>1</v>
      </c>
      <c r="K2157">
        <v>0</v>
      </c>
      <c r="L2157">
        <v>0</v>
      </c>
      <c r="M2157">
        <v>0</v>
      </c>
      <c r="N2157">
        <v>1</v>
      </c>
      <c r="O2157">
        <v>1</v>
      </c>
      <c r="P2157">
        <v>2</v>
      </c>
      <c r="Q2157" t="s">
        <v>199</v>
      </c>
      <c r="R2157" t="s">
        <v>7</v>
      </c>
      <c r="S2157" t="s">
        <v>8</v>
      </c>
      <c r="T2157" t="s">
        <v>9</v>
      </c>
      <c r="U2157" t="s">
        <v>38</v>
      </c>
      <c r="V2157">
        <v>0</v>
      </c>
      <c r="W2157">
        <v>0</v>
      </c>
      <c r="X2157" t="s">
        <v>21</v>
      </c>
      <c r="Y2157">
        <v>0</v>
      </c>
      <c r="Z2157">
        <v>0</v>
      </c>
      <c r="AA2157">
        <v>0</v>
      </c>
      <c r="AB2157" t="s">
        <v>4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 t="s">
        <v>5</v>
      </c>
      <c r="AK2157" t="s">
        <v>153</v>
      </c>
      <c r="AL2157" t="s">
        <v>11</v>
      </c>
      <c r="AM2157" t="s">
        <v>22</v>
      </c>
      <c r="AN2157" t="s">
        <v>13</v>
      </c>
      <c r="AO2157" t="s">
        <v>14</v>
      </c>
      <c r="AP2157" t="s">
        <v>50</v>
      </c>
      <c r="AQ2157">
        <v>0</v>
      </c>
      <c r="AR2157">
        <v>145842</v>
      </c>
      <c r="AS2157" t="s">
        <v>4296</v>
      </c>
    </row>
    <row r="2158" spans="1:45" x14ac:dyDescent="0.25">
      <c r="A2158" t="s">
        <v>828</v>
      </c>
      <c r="B2158" t="s">
        <v>1134</v>
      </c>
      <c r="C2158" s="1">
        <v>42926</v>
      </c>
      <c r="D2158" t="s">
        <v>2</v>
      </c>
      <c r="E2158">
        <v>24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1</v>
      </c>
      <c r="L2158">
        <v>0</v>
      </c>
      <c r="M2158">
        <v>0</v>
      </c>
      <c r="N2158">
        <v>0</v>
      </c>
      <c r="O2158">
        <v>1</v>
      </c>
      <c r="P2158">
        <v>1</v>
      </c>
      <c r="Q2158" t="s">
        <v>667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 t="s">
        <v>7</v>
      </c>
      <c r="AC2158" t="s">
        <v>105</v>
      </c>
      <c r="AD2158" t="s">
        <v>667</v>
      </c>
      <c r="AE2158" t="s">
        <v>1705</v>
      </c>
      <c r="AF2158">
        <v>0</v>
      </c>
      <c r="AG2158" t="s">
        <v>1705</v>
      </c>
      <c r="AH2158" t="s">
        <v>21</v>
      </c>
      <c r="AI2158">
        <v>0</v>
      </c>
      <c r="AJ2158">
        <v>0</v>
      </c>
      <c r="AK2158">
        <v>0</v>
      </c>
      <c r="AL2158" t="s">
        <v>154</v>
      </c>
      <c r="AM2158" t="s">
        <v>12</v>
      </c>
      <c r="AN2158" t="s">
        <v>41</v>
      </c>
      <c r="AO2158" t="s">
        <v>830</v>
      </c>
      <c r="AP2158">
        <v>0</v>
      </c>
      <c r="AQ2158">
        <v>0</v>
      </c>
      <c r="AR2158">
        <v>145843</v>
      </c>
      <c r="AS2158" t="s">
        <v>4297</v>
      </c>
    </row>
    <row r="2159" spans="1:45" x14ac:dyDescent="0.25">
      <c r="A2159" t="s">
        <v>0</v>
      </c>
      <c r="B2159" t="s">
        <v>1</v>
      </c>
      <c r="C2159" s="1">
        <v>42922</v>
      </c>
      <c r="D2159" t="s">
        <v>2</v>
      </c>
      <c r="E2159">
        <v>24</v>
      </c>
      <c r="F2159">
        <v>0</v>
      </c>
      <c r="G2159">
        <v>0</v>
      </c>
      <c r="H2159">
        <v>0</v>
      </c>
      <c r="I2159">
        <v>0</v>
      </c>
      <c r="J2159">
        <v>1</v>
      </c>
      <c r="K2159">
        <v>0</v>
      </c>
      <c r="L2159">
        <v>0</v>
      </c>
      <c r="M2159">
        <v>0</v>
      </c>
      <c r="N2159">
        <v>1</v>
      </c>
      <c r="O2159">
        <v>0</v>
      </c>
      <c r="P2159">
        <v>1</v>
      </c>
      <c r="Q2159" t="s">
        <v>199</v>
      </c>
      <c r="R2159" t="s">
        <v>7</v>
      </c>
      <c r="S2159" t="s">
        <v>8</v>
      </c>
      <c r="T2159" t="s">
        <v>9</v>
      </c>
      <c r="U2159" t="s">
        <v>19</v>
      </c>
      <c r="V2159">
        <v>0</v>
      </c>
      <c r="W2159">
        <v>0</v>
      </c>
      <c r="X2159" t="s">
        <v>21</v>
      </c>
      <c r="Y2159">
        <v>0</v>
      </c>
      <c r="Z2159">
        <v>0</v>
      </c>
      <c r="AA2159">
        <v>0</v>
      </c>
      <c r="AB2159" t="s">
        <v>4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 t="s">
        <v>5</v>
      </c>
      <c r="AK2159" t="s">
        <v>46</v>
      </c>
      <c r="AL2159" t="s">
        <v>154</v>
      </c>
      <c r="AM2159" t="s">
        <v>26</v>
      </c>
      <c r="AN2159" t="s">
        <v>41</v>
      </c>
      <c r="AO2159" t="s">
        <v>14</v>
      </c>
      <c r="AP2159" t="s">
        <v>28</v>
      </c>
      <c r="AQ2159">
        <v>0</v>
      </c>
      <c r="AR2159">
        <v>145844</v>
      </c>
      <c r="AS2159" t="s">
        <v>4298</v>
      </c>
    </row>
    <row r="2160" spans="1:45" x14ac:dyDescent="0.25">
      <c r="A2160" t="s">
        <v>828</v>
      </c>
      <c r="B2160" t="s">
        <v>1134</v>
      </c>
      <c r="C2160" s="1">
        <v>42926</v>
      </c>
      <c r="D2160" t="s">
        <v>2</v>
      </c>
      <c r="E2160">
        <v>27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2</v>
      </c>
      <c r="L2160">
        <v>0</v>
      </c>
      <c r="M2160">
        <v>0</v>
      </c>
      <c r="N2160">
        <v>0</v>
      </c>
      <c r="O2160">
        <v>2</v>
      </c>
      <c r="P2160">
        <v>2</v>
      </c>
      <c r="Q2160" t="s">
        <v>3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 t="s">
        <v>7</v>
      </c>
      <c r="AC2160" t="s">
        <v>105</v>
      </c>
      <c r="AD2160" t="s">
        <v>3</v>
      </c>
      <c r="AE2160" t="s">
        <v>1669</v>
      </c>
      <c r="AF2160">
        <v>0</v>
      </c>
      <c r="AG2160" t="s">
        <v>1669</v>
      </c>
      <c r="AH2160" t="s">
        <v>21</v>
      </c>
      <c r="AI2160">
        <v>0</v>
      </c>
      <c r="AJ2160">
        <v>0</v>
      </c>
      <c r="AK2160">
        <v>0</v>
      </c>
      <c r="AL2160" t="s">
        <v>154</v>
      </c>
      <c r="AM2160" t="s">
        <v>12</v>
      </c>
      <c r="AN2160" t="s">
        <v>41</v>
      </c>
      <c r="AO2160" t="s">
        <v>830</v>
      </c>
      <c r="AP2160">
        <v>0</v>
      </c>
      <c r="AQ2160">
        <v>0</v>
      </c>
      <c r="AR2160">
        <v>145845</v>
      </c>
      <c r="AS2160" t="s">
        <v>4299</v>
      </c>
    </row>
    <row r="2161" spans="1:45" x14ac:dyDescent="0.25">
      <c r="A2161" t="s">
        <v>0</v>
      </c>
      <c r="B2161" t="s">
        <v>1</v>
      </c>
      <c r="C2161" s="1">
        <v>42917</v>
      </c>
      <c r="D2161" t="s">
        <v>2</v>
      </c>
      <c r="E2161">
        <v>40</v>
      </c>
      <c r="F2161">
        <v>0</v>
      </c>
      <c r="G2161">
        <v>0</v>
      </c>
      <c r="H2161">
        <v>0</v>
      </c>
      <c r="I2161">
        <v>2</v>
      </c>
      <c r="J2161">
        <v>0</v>
      </c>
      <c r="K2161">
        <v>1</v>
      </c>
      <c r="L2161">
        <v>0</v>
      </c>
      <c r="M2161">
        <v>0</v>
      </c>
      <c r="N2161">
        <v>0</v>
      </c>
      <c r="O2161">
        <v>3</v>
      </c>
      <c r="P2161">
        <v>3</v>
      </c>
      <c r="Q2161" t="s">
        <v>43</v>
      </c>
      <c r="R2161" t="s">
        <v>7</v>
      </c>
      <c r="S2161" t="s">
        <v>44</v>
      </c>
      <c r="T2161" t="s">
        <v>43</v>
      </c>
      <c r="U2161" t="s">
        <v>45</v>
      </c>
      <c r="V2161">
        <v>0</v>
      </c>
      <c r="W2161">
        <v>0</v>
      </c>
      <c r="X2161" t="s">
        <v>21</v>
      </c>
      <c r="Y2161">
        <v>0</v>
      </c>
      <c r="Z2161">
        <v>0</v>
      </c>
      <c r="AA2161">
        <v>0</v>
      </c>
      <c r="AB2161" t="s">
        <v>7</v>
      </c>
      <c r="AC2161" t="s">
        <v>8</v>
      </c>
      <c r="AD2161" t="s">
        <v>9</v>
      </c>
      <c r="AE2161" t="s">
        <v>19</v>
      </c>
      <c r="AF2161">
        <v>0</v>
      </c>
      <c r="AG2161">
        <v>0</v>
      </c>
      <c r="AH2161" t="s">
        <v>21</v>
      </c>
      <c r="AI2161">
        <v>0</v>
      </c>
      <c r="AJ2161">
        <v>0</v>
      </c>
      <c r="AK2161">
        <v>0</v>
      </c>
      <c r="AL2161" t="s">
        <v>11</v>
      </c>
      <c r="AM2161" t="s">
        <v>49</v>
      </c>
      <c r="AN2161" t="s">
        <v>41</v>
      </c>
      <c r="AO2161" t="s">
        <v>359</v>
      </c>
      <c r="AP2161" t="s">
        <v>15</v>
      </c>
      <c r="AQ2161">
        <v>0</v>
      </c>
      <c r="AR2161">
        <v>145846</v>
      </c>
      <c r="AS2161" t="s">
        <v>4300</v>
      </c>
    </row>
    <row r="2162" spans="1:45" x14ac:dyDescent="0.25">
      <c r="A2162" t="s">
        <v>0</v>
      </c>
      <c r="B2162" t="s">
        <v>1</v>
      </c>
      <c r="C2162" s="1">
        <v>42924</v>
      </c>
      <c r="D2162" t="s">
        <v>35</v>
      </c>
      <c r="E2162">
        <v>45</v>
      </c>
      <c r="F2162">
        <v>0</v>
      </c>
      <c r="G2162">
        <v>0</v>
      </c>
      <c r="H2162">
        <v>3</v>
      </c>
      <c r="I2162">
        <v>2</v>
      </c>
      <c r="J2162">
        <v>0</v>
      </c>
      <c r="K2162">
        <v>1</v>
      </c>
      <c r="L2162">
        <v>1</v>
      </c>
      <c r="M2162">
        <v>1</v>
      </c>
      <c r="N2162">
        <v>4</v>
      </c>
      <c r="O2162">
        <v>4</v>
      </c>
      <c r="P2162">
        <v>8</v>
      </c>
      <c r="Q2162" t="s">
        <v>59</v>
      </c>
      <c r="R2162" t="s">
        <v>7</v>
      </c>
      <c r="S2162" t="s">
        <v>8</v>
      </c>
      <c r="T2162" t="s">
        <v>9</v>
      </c>
      <c r="U2162" t="s">
        <v>9</v>
      </c>
      <c r="V2162">
        <v>0</v>
      </c>
      <c r="W2162">
        <v>0</v>
      </c>
      <c r="X2162" t="s">
        <v>21</v>
      </c>
      <c r="Y2162">
        <v>0</v>
      </c>
      <c r="Z2162">
        <v>0</v>
      </c>
      <c r="AA2162">
        <v>0</v>
      </c>
      <c r="AB2162" t="s">
        <v>4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 t="s">
        <v>5</v>
      </c>
      <c r="AK2162" t="s">
        <v>90</v>
      </c>
      <c r="AL2162" t="s">
        <v>11</v>
      </c>
      <c r="AM2162" t="s">
        <v>22</v>
      </c>
      <c r="AN2162" t="s">
        <v>13</v>
      </c>
      <c r="AO2162" t="s">
        <v>14</v>
      </c>
      <c r="AP2162" t="s">
        <v>15</v>
      </c>
      <c r="AQ2162" t="s">
        <v>29</v>
      </c>
      <c r="AR2162">
        <v>145847</v>
      </c>
      <c r="AS2162" t="s">
        <v>4301</v>
      </c>
    </row>
    <row r="2163" spans="1:45" x14ac:dyDescent="0.25">
      <c r="A2163" t="s">
        <v>828</v>
      </c>
      <c r="B2163" t="s">
        <v>1134</v>
      </c>
      <c r="C2163" s="1">
        <v>42926</v>
      </c>
      <c r="D2163" t="s">
        <v>2</v>
      </c>
      <c r="E2163">
        <v>20</v>
      </c>
      <c r="F2163">
        <v>0</v>
      </c>
      <c r="G2163">
        <v>1</v>
      </c>
      <c r="H2163">
        <v>0</v>
      </c>
      <c r="I2163">
        <v>1</v>
      </c>
      <c r="J2163">
        <v>0</v>
      </c>
      <c r="K2163">
        <v>1</v>
      </c>
      <c r="L2163">
        <v>0</v>
      </c>
      <c r="M2163">
        <v>0</v>
      </c>
      <c r="N2163">
        <v>0</v>
      </c>
      <c r="O2163">
        <v>3</v>
      </c>
      <c r="P2163">
        <v>3</v>
      </c>
      <c r="Q2163" t="s">
        <v>667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 t="s">
        <v>7</v>
      </c>
      <c r="AC2163" t="s">
        <v>105</v>
      </c>
      <c r="AD2163" t="s">
        <v>667</v>
      </c>
      <c r="AE2163" t="s">
        <v>1705</v>
      </c>
      <c r="AF2163">
        <v>0</v>
      </c>
      <c r="AG2163" t="s">
        <v>1705</v>
      </c>
      <c r="AH2163" t="s">
        <v>21</v>
      </c>
      <c r="AI2163">
        <v>0</v>
      </c>
      <c r="AJ2163">
        <v>0</v>
      </c>
      <c r="AK2163">
        <v>0</v>
      </c>
      <c r="AL2163" t="s">
        <v>154</v>
      </c>
      <c r="AM2163" t="s">
        <v>12</v>
      </c>
      <c r="AN2163" t="s">
        <v>41</v>
      </c>
      <c r="AO2163" t="s">
        <v>830</v>
      </c>
      <c r="AP2163">
        <v>0</v>
      </c>
      <c r="AQ2163">
        <v>0</v>
      </c>
      <c r="AR2163">
        <v>145848</v>
      </c>
      <c r="AS2163" t="s">
        <v>4302</v>
      </c>
    </row>
    <row r="2164" spans="1:45" x14ac:dyDescent="0.25">
      <c r="A2164" t="s">
        <v>0</v>
      </c>
      <c r="B2164" t="s">
        <v>1</v>
      </c>
      <c r="C2164" s="1">
        <v>42922</v>
      </c>
      <c r="D2164" t="s">
        <v>2</v>
      </c>
      <c r="E2164">
        <v>34</v>
      </c>
      <c r="F2164">
        <v>1</v>
      </c>
      <c r="G2164">
        <v>0</v>
      </c>
      <c r="H2164">
        <v>2</v>
      </c>
      <c r="I2164">
        <v>1</v>
      </c>
      <c r="J2164">
        <v>0</v>
      </c>
      <c r="K2164">
        <v>1</v>
      </c>
      <c r="L2164">
        <v>0</v>
      </c>
      <c r="M2164">
        <v>0</v>
      </c>
      <c r="N2164">
        <v>3</v>
      </c>
      <c r="O2164">
        <v>2</v>
      </c>
      <c r="P2164">
        <v>5</v>
      </c>
      <c r="Q2164" t="s">
        <v>661</v>
      </c>
      <c r="R2164" t="s">
        <v>7</v>
      </c>
      <c r="S2164" t="s">
        <v>8</v>
      </c>
      <c r="T2164" t="s">
        <v>9</v>
      </c>
      <c r="U2164" t="s">
        <v>38</v>
      </c>
      <c r="V2164">
        <v>0</v>
      </c>
      <c r="W2164">
        <v>0</v>
      </c>
      <c r="X2164" t="s">
        <v>21</v>
      </c>
      <c r="Y2164">
        <v>0</v>
      </c>
      <c r="Z2164">
        <v>0</v>
      </c>
      <c r="AA2164">
        <v>0</v>
      </c>
      <c r="AB2164" t="s">
        <v>4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 t="s">
        <v>5</v>
      </c>
      <c r="AK2164" t="s">
        <v>46</v>
      </c>
      <c r="AL2164" t="s">
        <v>11</v>
      </c>
      <c r="AM2164" t="s">
        <v>26</v>
      </c>
      <c r="AN2164" t="s">
        <v>13</v>
      </c>
      <c r="AO2164" t="s">
        <v>14</v>
      </c>
      <c r="AP2164" t="s">
        <v>15</v>
      </c>
      <c r="AQ2164" t="s">
        <v>47</v>
      </c>
      <c r="AR2164">
        <v>145849</v>
      </c>
      <c r="AS2164" t="s">
        <v>4303</v>
      </c>
    </row>
    <row r="2165" spans="1:45" x14ac:dyDescent="0.25">
      <c r="A2165" t="s">
        <v>0</v>
      </c>
      <c r="B2165" t="s">
        <v>1</v>
      </c>
      <c r="C2165" s="1">
        <v>42923</v>
      </c>
      <c r="D2165" t="s">
        <v>2</v>
      </c>
      <c r="E2165">
        <v>27</v>
      </c>
      <c r="F2165">
        <v>0</v>
      </c>
      <c r="G2165">
        <v>0</v>
      </c>
      <c r="H2165">
        <v>2</v>
      </c>
      <c r="I2165">
        <v>2</v>
      </c>
      <c r="J2165">
        <v>0</v>
      </c>
      <c r="K2165">
        <v>1</v>
      </c>
      <c r="L2165">
        <v>0</v>
      </c>
      <c r="M2165">
        <v>0</v>
      </c>
      <c r="N2165">
        <v>2</v>
      </c>
      <c r="O2165">
        <v>3</v>
      </c>
      <c r="P2165">
        <v>5</v>
      </c>
      <c r="Q2165" t="s">
        <v>43</v>
      </c>
      <c r="R2165" t="s">
        <v>4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 t="s">
        <v>5</v>
      </c>
      <c r="AA2165" t="s">
        <v>153</v>
      </c>
      <c r="AB2165" t="s">
        <v>7</v>
      </c>
      <c r="AC2165" t="s">
        <v>8</v>
      </c>
      <c r="AD2165" t="s">
        <v>9</v>
      </c>
      <c r="AE2165" t="s">
        <v>19</v>
      </c>
      <c r="AF2165">
        <v>0</v>
      </c>
      <c r="AG2165">
        <v>0</v>
      </c>
      <c r="AH2165" t="s">
        <v>21</v>
      </c>
      <c r="AI2165">
        <v>0</v>
      </c>
      <c r="AJ2165">
        <v>0</v>
      </c>
      <c r="AK2165">
        <v>0</v>
      </c>
      <c r="AL2165" t="s">
        <v>11</v>
      </c>
      <c r="AM2165" t="s">
        <v>26</v>
      </c>
      <c r="AN2165" t="s">
        <v>41</v>
      </c>
      <c r="AO2165" t="s">
        <v>14</v>
      </c>
      <c r="AP2165" t="s">
        <v>15</v>
      </c>
      <c r="AQ2165">
        <v>0</v>
      </c>
      <c r="AR2165">
        <v>145850</v>
      </c>
      <c r="AS2165" t="s">
        <v>4304</v>
      </c>
    </row>
    <row r="2166" spans="1:45" x14ac:dyDescent="0.25">
      <c r="A2166" t="s">
        <v>0</v>
      </c>
      <c r="B2166" t="s">
        <v>1</v>
      </c>
      <c r="C2166" s="1">
        <v>42922</v>
      </c>
      <c r="D2166" t="s">
        <v>35</v>
      </c>
      <c r="E2166">
        <v>36</v>
      </c>
      <c r="F2166">
        <v>0</v>
      </c>
      <c r="G2166">
        <v>0</v>
      </c>
      <c r="H2166">
        <v>4</v>
      </c>
      <c r="I2166">
        <v>1</v>
      </c>
      <c r="J2166">
        <v>1</v>
      </c>
      <c r="K2166">
        <v>1</v>
      </c>
      <c r="L2166">
        <v>0</v>
      </c>
      <c r="M2166">
        <v>0</v>
      </c>
      <c r="N2166">
        <v>5</v>
      </c>
      <c r="O2166">
        <v>2</v>
      </c>
      <c r="P2166">
        <v>7</v>
      </c>
      <c r="Q2166" t="s">
        <v>133</v>
      </c>
      <c r="R2166" t="s">
        <v>7</v>
      </c>
      <c r="S2166" t="s">
        <v>8</v>
      </c>
      <c r="T2166" t="s">
        <v>9</v>
      </c>
      <c r="U2166" t="s">
        <v>19</v>
      </c>
      <c r="V2166">
        <v>0</v>
      </c>
      <c r="W2166">
        <v>0</v>
      </c>
      <c r="X2166" t="s">
        <v>21</v>
      </c>
      <c r="Y2166">
        <v>0</v>
      </c>
      <c r="Z2166">
        <v>0</v>
      </c>
      <c r="AA2166">
        <v>0</v>
      </c>
      <c r="AB2166" t="s">
        <v>4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 t="s">
        <v>5</v>
      </c>
      <c r="AK2166" t="s">
        <v>90</v>
      </c>
      <c r="AL2166" t="s">
        <v>11</v>
      </c>
      <c r="AM2166" t="s">
        <v>26</v>
      </c>
      <c r="AN2166" t="s">
        <v>13</v>
      </c>
      <c r="AO2166" t="s">
        <v>14</v>
      </c>
      <c r="AP2166" t="s">
        <v>15</v>
      </c>
      <c r="AQ2166" t="s">
        <v>91</v>
      </c>
      <c r="AR2166">
        <v>145851</v>
      </c>
      <c r="AS2166" t="s">
        <v>4305</v>
      </c>
    </row>
    <row r="2167" spans="1:45" x14ac:dyDescent="0.25">
      <c r="A2167" t="s">
        <v>0</v>
      </c>
      <c r="B2167" t="s">
        <v>1</v>
      </c>
      <c r="C2167" s="1">
        <v>42922</v>
      </c>
      <c r="D2167" t="s">
        <v>2</v>
      </c>
      <c r="E2167">
        <v>29</v>
      </c>
      <c r="F2167">
        <v>0</v>
      </c>
      <c r="G2167">
        <v>0</v>
      </c>
      <c r="H2167">
        <v>1</v>
      </c>
      <c r="I2167">
        <v>0</v>
      </c>
      <c r="J2167">
        <v>1</v>
      </c>
      <c r="K2167">
        <v>3</v>
      </c>
      <c r="L2167">
        <v>0</v>
      </c>
      <c r="M2167">
        <v>0</v>
      </c>
      <c r="N2167">
        <v>2</v>
      </c>
      <c r="O2167">
        <v>3</v>
      </c>
      <c r="P2167">
        <v>5</v>
      </c>
      <c r="Q2167" t="s">
        <v>79</v>
      </c>
      <c r="R2167" t="s">
        <v>7</v>
      </c>
      <c r="S2167" t="s">
        <v>8</v>
      </c>
      <c r="T2167" t="s">
        <v>9</v>
      </c>
      <c r="U2167" t="s">
        <v>65</v>
      </c>
      <c r="V2167">
        <v>0</v>
      </c>
      <c r="W2167">
        <v>0</v>
      </c>
      <c r="X2167" t="s">
        <v>21</v>
      </c>
      <c r="Y2167">
        <v>0</v>
      </c>
      <c r="Z2167">
        <v>0</v>
      </c>
      <c r="AA2167">
        <v>0</v>
      </c>
      <c r="AB2167" t="s">
        <v>4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 t="s">
        <v>5</v>
      </c>
      <c r="AK2167" t="s">
        <v>18</v>
      </c>
      <c r="AL2167" t="s">
        <v>11</v>
      </c>
      <c r="AM2167" t="s">
        <v>26</v>
      </c>
      <c r="AN2167" t="s">
        <v>13</v>
      </c>
      <c r="AO2167" t="s">
        <v>14</v>
      </c>
      <c r="AP2167" t="s">
        <v>15</v>
      </c>
      <c r="AQ2167">
        <v>0</v>
      </c>
      <c r="AR2167">
        <v>145852</v>
      </c>
      <c r="AS2167" t="s">
        <v>4306</v>
      </c>
    </row>
    <row r="2168" spans="1:45" x14ac:dyDescent="0.25">
      <c r="A2168" t="s">
        <v>0</v>
      </c>
      <c r="B2168" t="s">
        <v>1</v>
      </c>
      <c r="C2168" s="1">
        <v>42917</v>
      </c>
      <c r="D2168" t="s">
        <v>2</v>
      </c>
      <c r="E2168">
        <v>60</v>
      </c>
      <c r="F2168">
        <v>0</v>
      </c>
      <c r="G2168">
        <v>0</v>
      </c>
      <c r="H2168">
        <v>0</v>
      </c>
      <c r="I2168">
        <v>2</v>
      </c>
      <c r="J2168">
        <v>0</v>
      </c>
      <c r="K2168">
        <v>1</v>
      </c>
      <c r="L2168">
        <v>0</v>
      </c>
      <c r="M2168">
        <v>0</v>
      </c>
      <c r="N2168">
        <v>0</v>
      </c>
      <c r="O2168">
        <v>3</v>
      </c>
      <c r="P2168">
        <v>3</v>
      </c>
      <c r="Q2168" t="s">
        <v>43</v>
      </c>
      <c r="R2168" t="s">
        <v>7</v>
      </c>
      <c r="S2168" t="s">
        <v>44</v>
      </c>
      <c r="T2168" t="s">
        <v>43</v>
      </c>
      <c r="U2168" t="s">
        <v>45</v>
      </c>
      <c r="V2168">
        <v>0</v>
      </c>
      <c r="W2168">
        <v>0</v>
      </c>
      <c r="X2168" t="s">
        <v>21</v>
      </c>
      <c r="Y2168">
        <v>0</v>
      </c>
      <c r="Z2168">
        <v>0</v>
      </c>
      <c r="AA2168">
        <v>0</v>
      </c>
      <c r="AB2168" t="s">
        <v>7</v>
      </c>
      <c r="AC2168" t="s">
        <v>8</v>
      </c>
      <c r="AD2168" t="s">
        <v>9</v>
      </c>
      <c r="AE2168" t="s">
        <v>19</v>
      </c>
      <c r="AF2168">
        <v>0</v>
      </c>
      <c r="AG2168">
        <v>0</v>
      </c>
      <c r="AH2168" t="s">
        <v>21</v>
      </c>
      <c r="AI2168">
        <v>0</v>
      </c>
      <c r="AJ2168">
        <v>0</v>
      </c>
      <c r="AK2168">
        <v>0</v>
      </c>
      <c r="AL2168" t="s">
        <v>11</v>
      </c>
      <c r="AM2168" t="s">
        <v>49</v>
      </c>
      <c r="AN2168" t="s">
        <v>41</v>
      </c>
      <c r="AO2168" t="s">
        <v>359</v>
      </c>
      <c r="AP2168" t="s">
        <v>15</v>
      </c>
      <c r="AQ2168" t="s">
        <v>29</v>
      </c>
      <c r="AR2168">
        <v>145853</v>
      </c>
      <c r="AS2168" t="s">
        <v>4307</v>
      </c>
    </row>
    <row r="2169" spans="1:45" x14ac:dyDescent="0.25">
      <c r="A2169" t="s">
        <v>0</v>
      </c>
      <c r="B2169" t="s">
        <v>1</v>
      </c>
      <c r="C2169" s="1">
        <v>42924</v>
      </c>
      <c r="D2169" t="s">
        <v>2</v>
      </c>
      <c r="E2169">
        <v>33</v>
      </c>
      <c r="F2169">
        <v>0</v>
      </c>
      <c r="G2169">
        <v>0</v>
      </c>
      <c r="H2169">
        <v>0</v>
      </c>
      <c r="I2169">
        <v>2</v>
      </c>
      <c r="J2169">
        <v>0</v>
      </c>
      <c r="K2169">
        <v>1</v>
      </c>
      <c r="L2169">
        <v>0</v>
      </c>
      <c r="M2169">
        <v>1</v>
      </c>
      <c r="N2169">
        <v>0</v>
      </c>
      <c r="O2169">
        <v>4</v>
      </c>
      <c r="P2169">
        <v>4</v>
      </c>
      <c r="Q2169" t="s">
        <v>79</v>
      </c>
      <c r="R2169" t="s">
        <v>7</v>
      </c>
      <c r="S2169" t="s">
        <v>8</v>
      </c>
      <c r="T2169" t="s">
        <v>79</v>
      </c>
      <c r="U2169" t="s">
        <v>81</v>
      </c>
      <c r="V2169">
        <v>0</v>
      </c>
      <c r="W2169">
        <v>0</v>
      </c>
      <c r="X2169" t="s">
        <v>21</v>
      </c>
      <c r="Y2169">
        <v>0</v>
      </c>
      <c r="Z2169">
        <v>0</v>
      </c>
      <c r="AA2169">
        <v>0</v>
      </c>
      <c r="AB2169" t="s">
        <v>4</v>
      </c>
      <c r="AC2169" t="s">
        <v>36</v>
      </c>
      <c r="AD2169" t="s">
        <v>37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 t="s">
        <v>21</v>
      </c>
      <c r="AK2169">
        <v>0</v>
      </c>
      <c r="AL2169" t="s">
        <v>427</v>
      </c>
      <c r="AM2169" t="s">
        <v>26</v>
      </c>
      <c r="AN2169" t="s">
        <v>41</v>
      </c>
      <c r="AO2169" t="s">
        <v>14</v>
      </c>
      <c r="AP2169" t="s">
        <v>15</v>
      </c>
      <c r="AQ2169">
        <v>0</v>
      </c>
      <c r="AR2169">
        <v>145854</v>
      </c>
      <c r="AS2169" t="s">
        <v>4308</v>
      </c>
    </row>
    <row r="2170" spans="1:45" x14ac:dyDescent="0.25">
      <c r="A2170" t="s">
        <v>828</v>
      </c>
      <c r="B2170" t="s">
        <v>1134</v>
      </c>
      <c r="C2170" s="1">
        <v>42926</v>
      </c>
      <c r="D2170" t="s">
        <v>2</v>
      </c>
      <c r="E2170">
        <v>26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2</v>
      </c>
      <c r="L2170">
        <v>0</v>
      </c>
      <c r="M2170">
        <v>0</v>
      </c>
      <c r="N2170">
        <v>0</v>
      </c>
      <c r="O2170">
        <v>2</v>
      </c>
      <c r="P2170">
        <v>2</v>
      </c>
      <c r="Q2170" t="s">
        <v>667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 t="s">
        <v>7</v>
      </c>
      <c r="AC2170" t="s">
        <v>105</v>
      </c>
      <c r="AD2170" t="s">
        <v>667</v>
      </c>
      <c r="AE2170" t="s">
        <v>1705</v>
      </c>
      <c r="AF2170">
        <v>0</v>
      </c>
      <c r="AG2170" t="s">
        <v>1705</v>
      </c>
      <c r="AH2170" t="s">
        <v>21</v>
      </c>
      <c r="AI2170">
        <v>0</v>
      </c>
      <c r="AJ2170">
        <v>0</v>
      </c>
      <c r="AK2170">
        <v>0</v>
      </c>
      <c r="AL2170" t="s">
        <v>154</v>
      </c>
      <c r="AM2170" t="s">
        <v>40</v>
      </c>
      <c r="AN2170" t="s">
        <v>41</v>
      </c>
      <c r="AO2170" t="s">
        <v>830</v>
      </c>
      <c r="AP2170">
        <v>0</v>
      </c>
      <c r="AQ2170">
        <v>0</v>
      </c>
      <c r="AR2170">
        <v>145855</v>
      </c>
      <c r="AS2170" t="s">
        <v>4309</v>
      </c>
    </row>
    <row r="2171" spans="1:45" x14ac:dyDescent="0.25">
      <c r="A2171" t="s">
        <v>828</v>
      </c>
      <c r="B2171" t="s">
        <v>1134</v>
      </c>
      <c r="C2171" s="1">
        <v>42926</v>
      </c>
      <c r="D2171" t="s">
        <v>2</v>
      </c>
      <c r="E2171">
        <v>16</v>
      </c>
      <c r="F2171">
        <v>0</v>
      </c>
      <c r="G2171">
        <v>0</v>
      </c>
      <c r="H2171">
        <v>0</v>
      </c>
      <c r="I2171">
        <v>2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2</v>
      </c>
      <c r="P2171">
        <v>2</v>
      </c>
      <c r="Q2171" t="s">
        <v>667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 t="s">
        <v>7</v>
      </c>
      <c r="AC2171" t="s">
        <v>105</v>
      </c>
      <c r="AD2171" t="s">
        <v>667</v>
      </c>
      <c r="AE2171" t="s">
        <v>1702</v>
      </c>
      <c r="AF2171">
        <v>0</v>
      </c>
      <c r="AG2171" t="s">
        <v>1702</v>
      </c>
      <c r="AH2171" t="s">
        <v>21</v>
      </c>
      <c r="AI2171">
        <v>0</v>
      </c>
      <c r="AJ2171">
        <v>0</v>
      </c>
      <c r="AK2171">
        <v>0</v>
      </c>
      <c r="AL2171" t="s">
        <v>154</v>
      </c>
      <c r="AM2171" t="s">
        <v>12</v>
      </c>
      <c r="AN2171" t="s">
        <v>41</v>
      </c>
      <c r="AO2171" t="s">
        <v>830</v>
      </c>
      <c r="AP2171">
        <v>0</v>
      </c>
      <c r="AQ2171" t="s">
        <v>730</v>
      </c>
      <c r="AR2171">
        <v>145856</v>
      </c>
      <c r="AS2171" t="s">
        <v>4310</v>
      </c>
    </row>
    <row r="2172" spans="1:45" x14ac:dyDescent="0.25">
      <c r="A2172" t="s">
        <v>0</v>
      </c>
      <c r="B2172" t="s">
        <v>1</v>
      </c>
      <c r="C2172" s="1">
        <v>42922</v>
      </c>
      <c r="D2172" t="s">
        <v>2</v>
      </c>
      <c r="E2172">
        <v>40</v>
      </c>
      <c r="F2172">
        <v>0</v>
      </c>
      <c r="G2172">
        <v>0</v>
      </c>
      <c r="H2172">
        <v>2</v>
      </c>
      <c r="I2172">
        <v>2</v>
      </c>
      <c r="J2172">
        <v>0</v>
      </c>
      <c r="K2172">
        <v>1</v>
      </c>
      <c r="L2172">
        <v>0</v>
      </c>
      <c r="M2172">
        <v>0</v>
      </c>
      <c r="N2172">
        <v>2</v>
      </c>
      <c r="O2172">
        <v>3</v>
      </c>
      <c r="P2172">
        <v>5</v>
      </c>
      <c r="Q2172" t="s">
        <v>9</v>
      </c>
      <c r="R2172" t="s">
        <v>7</v>
      </c>
      <c r="S2172" t="s">
        <v>8</v>
      </c>
      <c r="T2172" t="s">
        <v>9</v>
      </c>
      <c r="U2172" t="s">
        <v>65</v>
      </c>
      <c r="V2172">
        <v>0</v>
      </c>
      <c r="W2172">
        <v>0</v>
      </c>
      <c r="X2172" t="s">
        <v>21</v>
      </c>
      <c r="Y2172">
        <v>0</v>
      </c>
      <c r="Z2172">
        <v>0</v>
      </c>
      <c r="AA2172">
        <v>0</v>
      </c>
      <c r="AB2172" t="s">
        <v>4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 t="s">
        <v>5</v>
      </c>
      <c r="AK2172" t="s">
        <v>46</v>
      </c>
      <c r="AL2172" t="s">
        <v>11</v>
      </c>
      <c r="AM2172" t="s">
        <v>26</v>
      </c>
      <c r="AN2172" t="s">
        <v>13</v>
      </c>
      <c r="AO2172" t="s">
        <v>14</v>
      </c>
      <c r="AP2172" t="s">
        <v>15</v>
      </c>
      <c r="AQ2172">
        <v>0</v>
      </c>
      <c r="AR2172">
        <v>145857</v>
      </c>
      <c r="AS2172" t="s">
        <v>4311</v>
      </c>
    </row>
    <row r="2173" spans="1:45" x14ac:dyDescent="0.25">
      <c r="A2173" t="s">
        <v>828</v>
      </c>
      <c r="B2173" t="s">
        <v>1134</v>
      </c>
      <c r="C2173" s="1">
        <v>42926</v>
      </c>
      <c r="D2173" t="s">
        <v>2</v>
      </c>
      <c r="E2173">
        <v>34</v>
      </c>
      <c r="F2173">
        <v>1</v>
      </c>
      <c r="G2173">
        <v>0</v>
      </c>
      <c r="H2173">
        <v>0</v>
      </c>
      <c r="I2173">
        <v>0</v>
      </c>
      <c r="J2173">
        <v>0</v>
      </c>
      <c r="K2173">
        <v>1</v>
      </c>
      <c r="L2173">
        <v>0</v>
      </c>
      <c r="M2173">
        <v>0</v>
      </c>
      <c r="N2173">
        <v>1</v>
      </c>
      <c r="O2173">
        <v>1</v>
      </c>
      <c r="P2173">
        <v>2</v>
      </c>
      <c r="Q2173" t="s">
        <v>667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 t="s">
        <v>7</v>
      </c>
      <c r="AC2173" t="s">
        <v>105</v>
      </c>
      <c r="AD2173" t="s">
        <v>667</v>
      </c>
      <c r="AE2173" t="s">
        <v>1699</v>
      </c>
      <c r="AF2173">
        <v>0</v>
      </c>
      <c r="AG2173" t="s">
        <v>1699</v>
      </c>
      <c r="AH2173" t="s">
        <v>21</v>
      </c>
      <c r="AI2173">
        <v>0</v>
      </c>
      <c r="AJ2173">
        <v>0</v>
      </c>
      <c r="AK2173">
        <v>0</v>
      </c>
      <c r="AL2173" t="s">
        <v>154</v>
      </c>
      <c r="AM2173" t="s">
        <v>12</v>
      </c>
      <c r="AN2173" t="s">
        <v>41</v>
      </c>
      <c r="AO2173" t="s">
        <v>830</v>
      </c>
      <c r="AP2173">
        <v>0</v>
      </c>
      <c r="AQ2173" t="s">
        <v>47</v>
      </c>
      <c r="AR2173">
        <v>145859</v>
      </c>
      <c r="AS2173" t="s">
        <v>4312</v>
      </c>
    </row>
    <row r="2174" spans="1:45" x14ac:dyDescent="0.25">
      <c r="A2174" t="s">
        <v>0</v>
      </c>
      <c r="B2174" t="s">
        <v>1</v>
      </c>
      <c r="C2174" s="1">
        <v>42923</v>
      </c>
      <c r="D2174" t="s">
        <v>2</v>
      </c>
      <c r="E2174">
        <v>39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1</v>
      </c>
      <c r="L2174">
        <v>1</v>
      </c>
      <c r="M2174">
        <v>0</v>
      </c>
      <c r="N2174">
        <v>1</v>
      </c>
      <c r="O2174">
        <v>1</v>
      </c>
      <c r="P2174">
        <v>2</v>
      </c>
      <c r="Q2174" t="s">
        <v>59</v>
      </c>
      <c r="R2174" t="s">
        <v>4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 t="s">
        <v>5</v>
      </c>
      <c r="AA2174" t="s">
        <v>46</v>
      </c>
      <c r="AB2174" t="s">
        <v>7</v>
      </c>
      <c r="AC2174" t="s">
        <v>8</v>
      </c>
      <c r="AD2174" t="s">
        <v>9</v>
      </c>
      <c r="AE2174" t="s">
        <v>19</v>
      </c>
      <c r="AF2174">
        <v>0</v>
      </c>
      <c r="AG2174">
        <v>0</v>
      </c>
      <c r="AH2174" t="s">
        <v>21</v>
      </c>
      <c r="AI2174">
        <v>0</v>
      </c>
      <c r="AJ2174">
        <v>0</v>
      </c>
      <c r="AK2174">
        <v>0</v>
      </c>
      <c r="AL2174" t="s">
        <v>11</v>
      </c>
      <c r="AM2174" t="s">
        <v>26</v>
      </c>
      <c r="AN2174" t="s">
        <v>41</v>
      </c>
      <c r="AO2174" t="s">
        <v>14</v>
      </c>
      <c r="AP2174" t="s">
        <v>28</v>
      </c>
      <c r="AQ2174">
        <v>0</v>
      </c>
      <c r="AR2174">
        <v>145860</v>
      </c>
      <c r="AS2174" t="s">
        <v>4313</v>
      </c>
    </row>
    <row r="2175" spans="1:45" x14ac:dyDescent="0.25">
      <c r="A2175" t="s">
        <v>0</v>
      </c>
      <c r="B2175" t="s">
        <v>1</v>
      </c>
      <c r="C2175" s="1">
        <v>42922</v>
      </c>
      <c r="D2175" t="s">
        <v>35</v>
      </c>
      <c r="E2175">
        <v>33</v>
      </c>
      <c r="F2175">
        <v>0</v>
      </c>
      <c r="G2175">
        <v>0</v>
      </c>
      <c r="H2175">
        <v>0</v>
      </c>
      <c r="I2175">
        <v>0</v>
      </c>
      <c r="J2175">
        <v>2</v>
      </c>
      <c r="K2175">
        <v>0</v>
      </c>
      <c r="L2175">
        <v>0</v>
      </c>
      <c r="M2175">
        <v>0</v>
      </c>
      <c r="N2175">
        <v>2</v>
      </c>
      <c r="O2175">
        <v>0</v>
      </c>
      <c r="P2175">
        <v>2</v>
      </c>
      <c r="Q2175" t="s">
        <v>214</v>
      </c>
      <c r="R2175" t="s">
        <v>7</v>
      </c>
      <c r="S2175" t="s">
        <v>8</v>
      </c>
      <c r="T2175" t="s">
        <v>9</v>
      </c>
      <c r="U2175" t="s">
        <v>19</v>
      </c>
      <c r="V2175">
        <v>0</v>
      </c>
      <c r="W2175">
        <v>0</v>
      </c>
      <c r="X2175" t="s">
        <v>21</v>
      </c>
      <c r="Y2175">
        <v>0</v>
      </c>
      <c r="Z2175">
        <v>0</v>
      </c>
      <c r="AA2175">
        <v>0</v>
      </c>
      <c r="AB2175" t="s">
        <v>4</v>
      </c>
      <c r="AC2175" t="s">
        <v>36</v>
      </c>
      <c r="AD2175" t="s">
        <v>37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 t="s">
        <v>21</v>
      </c>
      <c r="AK2175">
        <v>0</v>
      </c>
      <c r="AL2175" t="s">
        <v>11</v>
      </c>
      <c r="AM2175" t="s">
        <v>49</v>
      </c>
      <c r="AN2175" t="s">
        <v>41</v>
      </c>
      <c r="AO2175" t="s">
        <v>14</v>
      </c>
      <c r="AP2175" t="s">
        <v>28</v>
      </c>
      <c r="AQ2175">
        <v>0</v>
      </c>
      <c r="AR2175">
        <v>145861</v>
      </c>
      <c r="AS2175" t="s">
        <v>4314</v>
      </c>
    </row>
    <row r="2176" spans="1:45" x14ac:dyDescent="0.25">
      <c r="A2176" t="s">
        <v>0</v>
      </c>
      <c r="B2176" t="s">
        <v>1</v>
      </c>
      <c r="C2176" s="1">
        <v>42924</v>
      </c>
      <c r="D2176" t="s">
        <v>2</v>
      </c>
      <c r="E2176">
        <v>37</v>
      </c>
      <c r="F2176">
        <v>0</v>
      </c>
      <c r="G2176">
        <v>0</v>
      </c>
      <c r="H2176">
        <v>3</v>
      </c>
      <c r="I2176">
        <v>2</v>
      </c>
      <c r="J2176">
        <v>0</v>
      </c>
      <c r="K2176">
        <v>2</v>
      </c>
      <c r="L2176">
        <v>0</v>
      </c>
      <c r="M2176">
        <v>0</v>
      </c>
      <c r="N2176">
        <v>3</v>
      </c>
      <c r="O2176">
        <v>4</v>
      </c>
      <c r="P2176">
        <v>7</v>
      </c>
      <c r="Q2176" t="s">
        <v>43</v>
      </c>
      <c r="R2176" t="s">
        <v>7</v>
      </c>
      <c r="S2176" t="s">
        <v>8</v>
      </c>
      <c r="T2176" t="s">
        <v>9</v>
      </c>
      <c r="U2176" t="s">
        <v>38</v>
      </c>
      <c r="V2176">
        <v>0</v>
      </c>
      <c r="W2176">
        <v>0</v>
      </c>
      <c r="X2176" t="s">
        <v>21</v>
      </c>
      <c r="Y2176">
        <v>0</v>
      </c>
      <c r="Z2176">
        <v>0</v>
      </c>
      <c r="AA2176">
        <v>0</v>
      </c>
      <c r="AB2176" t="s">
        <v>4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 t="s">
        <v>5</v>
      </c>
      <c r="AK2176" t="s">
        <v>18</v>
      </c>
      <c r="AL2176" t="s">
        <v>11</v>
      </c>
      <c r="AM2176" t="s">
        <v>26</v>
      </c>
      <c r="AN2176" t="s">
        <v>13</v>
      </c>
      <c r="AO2176" t="s">
        <v>830</v>
      </c>
      <c r="AP2176" t="s">
        <v>15</v>
      </c>
      <c r="AQ2176" t="s">
        <v>193</v>
      </c>
      <c r="AR2176">
        <v>145881</v>
      </c>
      <c r="AS2176" t="s">
        <v>4315</v>
      </c>
    </row>
    <row r="2177" spans="1:45" x14ac:dyDescent="0.25">
      <c r="A2177" t="s">
        <v>0</v>
      </c>
      <c r="B2177" t="s">
        <v>1</v>
      </c>
      <c r="C2177" s="1">
        <v>42922</v>
      </c>
      <c r="D2177" t="s">
        <v>35</v>
      </c>
      <c r="E2177">
        <v>38</v>
      </c>
      <c r="F2177">
        <v>0</v>
      </c>
      <c r="G2177">
        <v>0</v>
      </c>
      <c r="H2177">
        <v>0</v>
      </c>
      <c r="I2177">
        <v>0</v>
      </c>
      <c r="J2177">
        <v>3</v>
      </c>
      <c r="K2177">
        <v>1</v>
      </c>
      <c r="L2177">
        <v>0</v>
      </c>
      <c r="M2177">
        <v>0</v>
      </c>
      <c r="N2177">
        <v>3</v>
      </c>
      <c r="O2177">
        <v>1</v>
      </c>
      <c r="P2177">
        <v>4</v>
      </c>
      <c r="Q2177" t="s">
        <v>43</v>
      </c>
      <c r="R2177" t="s">
        <v>7</v>
      </c>
      <c r="S2177" t="s">
        <v>8</v>
      </c>
      <c r="T2177" t="s">
        <v>9</v>
      </c>
      <c r="U2177" t="s">
        <v>19</v>
      </c>
      <c r="V2177">
        <v>0</v>
      </c>
      <c r="W2177">
        <v>0</v>
      </c>
      <c r="X2177" t="s">
        <v>21</v>
      </c>
      <c r="Y2177">
        <v>0</v>
      </c>
      <c r="Z2177">
        <v>0</v>
      </c>
      <c r="AA2177">
        <v>0</v>
      </c>
      <c r="AB2177" t="s">
        <v>4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 t="s">
        <v>5</v>
      </c>
      <c r="AK2177" t="s">
        <v>961</v>
      </c>
      <c r="AL2177" t="s">
        <v>11</v>
      </c>
      <c r="AM2177" t="s">
        <v>26</v>
      </c>
      <c r="AN2177" t="s">
        <v>41</v>
      </c>
      <c r="AO2177" t="s">
        <v>14</v>
      </c>
      <c r="AP2177" t="s">
        <v>28</v>
      </c>
      <c r="AQ2177">
        <v>0</v>
      </c>
      <c r="AR2177">
        <v>145882</v>
      </c>
      <c r="AS2177" t="s">
        <v>4316</v>
      </c>
    </row>
    <row r="2178" spans="1:45" x14ac:dyDescent="0.25">
      <c r="A2178" t="s">
        <v>0</v>
      </c>
      <c r="B2178" t="s">
        <v>1</v>
      </c>
      <c r="C2178" s="1">
        <v>42923</v>
      </c>
      <c r="D2178" t="s">
        <v>2</v>
      </c>
      <c r="E2178">
        <v>40</v>
      </c>
      <c r="F2178">
        <v>0</v>
      </c>
      <c r="G2178">
        <v>0</v>
      </c>
      <c r="H2178">
        <v>2</v>
      </c>
      <c r="I2178">
        <v>2</v>
      </c>
      <c r="J2178">
        <v>0</v>
      </c>
      <c r="K2178">
        <v>1</v>
      </c>
      <c r="L2178">
        <v>0</v>
      </c>
      <c r="M2178">
        <v>0</v>
      </c>
      <c r="N2178">
        <v>2</v>
      </c>
      <c r="O2178">
        <v>3</v>
      </c>
      <c r="P2178">
        <v>5</v>
      </c>
      <c r="Q2178" t="s">
        <v>59</v>
      </c>
      <c r="R2178" t="s">
        <v>7</v>
      </c>
      <c r="S2178" t="s">
        <v>8</v>
      </c>
      <c r="T2178" t="s">
        <v>9</v>
      </c>
      <c r="U2178" t="s">
        <v>38</v>
      </c>
      <c r="V2178">
        <v>0</v>
      </c>
      <c r="W2178">
        <v>0</v>
      </c>
      <c r="X2178" t="s">
        <v>21</v>
      </c>
      <c r="Y2178">
        <v>0</v>
      </c>
      <c r="Z2178">
        <v>0</v>
      </c>
      <c r="AA2178">
        <v>0</v>
      </c>
      <c r="AB2178" t="s">
        <v>4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 t="s">
        <v>5</v>
      </c>
      <c r="AK2178" t="s">
        <v>46</v>
      </c>
      <c r="AL2178" t="s">
        <v>11</v>
      </c>
      <c r="AM2178" t="s">
        <v>26</v>
      </c>
      <c r="AN2178" t="s">
        <v>13</v>
      </c>
      <c r="AO2178" t="s">
        <v>14</v>
      </c>
      <c r="AP2178" t="s">
        <v>28</v>
      </c>
      <c r="AQ2178">
        <v>0</v>
      </c>
      <c r="AR2178">
        <v>145893</v>
      </c>
      <c r="AS2178" t="s">
        <v>4317</v>
      </c>
    </row>
    <row r="2179" spans="1:45" x14ac:dyDescent="0.25">
      <c r="A2179" t="s">
        <v>0</v>
      </c>
      <c r="B2179" t="s">
        <v>1</v>
      </c>
      <c r="C2179" s="1">
        <v>42923</v>
      </c>
      <c r="D2179" t="s">
        <v>35</v>
      </c>
      <c r="E2179">
        <v>50</v>
      </c>
      <c r="F2179">
        <v>0</v>
      </c>
      <c r="G2179">
        <v>1</v>
      </c>
      <c r="H2179">
        <v>0</v>
      </c>
      <c r="I2179">
        <v>0</v>
      </c>
      <c r="J2179">
        <v>0</v>
      </c>
      <c r="K2179">
        <v>1</v>
      </c>
      <c r="L2179">
        <v>0</v>
      </c>
      <c r="M2179">
        <v>0</v>
      </c>
      <c r="N2179">
        <v>0</v>
      </c>
      <c r="O2179">
        <v>2</v>
      </c>
      <c r="P2179">
        <v>2</v>
      </c>
      <c r="Q2179" t="s">
        <v>171</v>
      </c>
      <c r="R2179" t="s">
        <v>4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 t="s">
        <v>5</v>
      </c>
      <c r="AA2179" t="s">
        <v>46</v>
      </c>
      <c r="AB2179" t="s">
        <v>4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 t="s">
        <v>5</v>
      </c>
      <c r="AK2179" t="s">
        <v>46</v>
      </c>
      <c r="AL2179">
        <v>0</v>
      </c>
      <c r="AM2179" t="s">
        <v>26</v>
      </c>
      <c r="AN2179" t="s">
        <v>41</v>
      </c>
      <c r="AO2179" t="s">
        <v>14</v>
      </c>
      <c r="AP2179" t="s">
        <v>15</v>
      </c>
      <c r="AQ2179" t="s">
        <v>47</v>
      </c>
      <c r="AR2179">
        <v>145895</v>
      </c>
      <c r="AS2179" t="s">
        <v>4318</v>
      </c>
    </row>
    <row r="2180" spans="1:45" x14ac:dyDescent="0.25">
      <c r="A2180" t="s">
        <v>0</v>
      </c>
      <c r="B2180" t="s">
        <v>1</v>
      </c>
      <c r="C2180" s="1">
        <v>42924</v>
      </c>
      <c r="D2180" t="s">
        <v>2</v>
      </c>
      <c r="E2180">
        <v>24</v>
      </c>
      <c r="F2180">
        <v>1</v>
      </c>
      <c r="G2180">
        <v>0</v>
      </c>
      <c r="H2180">
        <v>2</v>
      </c>
      <c r="I2180">
        <v>0</v>
      </c>
      <c r="J2180">
        <v>0</v>
      </c>
      <c r="K2180">
        <v>1</v>
      </c>
      <c r="L2180">
        <v>0</v>
      </c>
      <c r="M2180">
        <v>0</v>
      </c>
      <c r="N2180">
        <v>3</v>
      </c>
      <c r="O2180">
        <v>1</v>
      </c>
      <c r="P2180">
        <v>4</v>
      </c>
      <c r="Q2180" t="s">
        <v>43</v>
      </c>
      <c r="R2180" t="s">
        <v>7</v>
      </c>
      <c r="S2180" t="s">
        <v>8</v>
      </c>
      <c r="T2180" t="s">
        <v>9</v>
      </c>
      <c r="U2180" t="s">
        <v>38</v>
      </c>
      <c r="V2180">
        <v>0</v>
      </c>
      <c r="W2180">
        <v>0</v>
      </c>
      <c r="X2180" t="s">
        <v>21</v>
      </c>
      <c r="Y2180">
        <v>0</v>
      </c>
      <c r="Z2180">
        <v>0</v>
      </c>
      <c r="AA2180">
        <v>0</v>
      </c>
      <c r="AB2180" t="s">
        <v>4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 t="s">
        <v>26</v>
      </c>
      <c r="AN2180" t="s">
        <v>41</v>
      </c>
      <c r="AO2180" t="s">
        <v>14</v>
      </c>
      <c r="AP2180" t="s">
        <v>15</v>
      </c>
      <c r="AQ2180">
        <v>0</v>
      </c>
      <c r="AR2180">
        <v>145907</v>
      </c>
      <c r="AS2180" t="s">
        <v>4319</v>
      </c>
    </row>
    <row r="2181" spans="1:45" x14ac:dyDescent="0.25">
      <c r="A2181" t="s">
        <v>357</v>
      </c>
      <c r="B2181" t="s">
        <v>1</v>
      </c>
      <c r="C2181" s="1">
        <v>42918</v>
      </c>
      <c r="D2181" t="s">
        <v>2</v>
      </c>
      <c r="E2181">
        <v>28</v>
      </c>
      <c r="F2181">
        <v>0</v>
      </c>
      <c r="G2181">
        <v>0</v>
      </c>
      <c r="H2181">
        <v>0</v>
      </c>
      <c r="I2181">
        <v>0</v>
      </c>
      <c r="J2181">
        <v>1</v>
      </c>
      <c r="K2181">
        <v>1</v>
      </c>
      <c r="L2181">
        <v>0</v>
      </c>
      <c r="M2181">
        <v>0</v>
      </c>
      <c r="N2181">
        <v>1</v>
      </c>
      <c r="O2181">
        <v>1</v>
      </c>
      <c r="P2181">
        <v>2</v>
      </c>
      <c r="Q2181" t="s">
        <v>43</v>
      </c>
      <c r="R2181" t="s">
        <v>7</v>
      </c>
      <c r="S2181" t="s">
        <v>8</v>
      </c>
      <c r="T2181" t="s">
        <v>9</v>
      </c>
      <c r="U2181" t="s">
        <v>19</v>
      </c>
      <c r="V2181">
        <v>0</v>
      </c>
      <c r="W2181">
        <v>0</v>
      </c>
      <c r="X2181" t="s">
        <v>21</v>
      </c>
      <c r="Y2181">
        <v>0</v>
      </c>
      <c r="Z2181">
        <v>0</v>
      </c>
      <c r="AA2181">
        <v>0</v>
      </c>
      <c r="AB2181" t="s">
        <v>7</v>
      </c>
      <c r="AC2181" t="s">
        <v>44</v>
      </c>
      <c r="AD2181" t="s">
        <v>43</v>
      </c>
      <c r="AE2181" t="s">
        <v>45</v>
      </c>
      <c r="AF2181">
        <v>0</v>
      </c>
      <c r="AG2181">
        <v>0</v>
      </c>
      <c r="AH2181" t="s">
        <v>21</v>
      </c>
      <c r="AI2181">
        <v>0</v>
      </c>
      <c r="AJ2181">
        <v>0</v>
      </c>
      <c r="AK2181">
        <v>0</v>
      </c>
      <c r="AL2181" t="s">
        <v>11</v>
      </c>
      <c r="AM2181" t="s">
        <v>26</v>
      </c>
      <c r="AN2181" t="s">
        <v>41</v>
      </c>
      <c r="AO2181" t="s">
        <v>359</v>
      </c>
      <c r="AP2181" t="s">
        <v>15</v>
      </c>
      <c r="AQ2181">
        <v>0</v>
      </c>
      <c r="AR2181">
        <v>145908</v>
      </c>
      <c r="AS2181" t="s">
        <v>4320</v>
      </c>
    </row>
    <row r="2182" spans="1:45" x14ac:dyDescent="0.25">
      <c r="A2182" t="s">
        <v>0</v>
      </c>
      <c r="B2182" t="s">
        <v>1</v>
      </c>
      <c r="C2182" s="1">
        <v>42923</v>
      </c>
      <c r="D2182" t="s">
        <v>2</v>
      </c>
      <c r="E2182">
        <v>32</v>
      </c>
      <c r="F2182">
        <v>0</v>
      </c>
      <c r="G2182">
        <v>0</v>
      </c>
      <c r="H2182">
        <v>2</v>
      </c>
      <c r="I2182">
        <v>0</v>
      </c>
      <c r="J2182">
        <v>0</v>
      </c>
      <c r="K2182">
        <v>1</v>
      </c>
      <c r="L2182">
        <v>0</v>
      </c>
      <c r="M2182">
        <v>0</v>
      </c>
      <c r="N2182">
        <v>2</v>
      </c>
      <c r="O2182">
        <v>1</v>
      </c>
      <c r="P2182">
        <v>3</v>
      </c>
      <c r="Q2182" t="s">
        <v>705</v>
      </c>
      <c r="R2182" t="s">
        <v>7</v>
      </c>
      <c r="S2182" t="s">
        <v>8</v>
      </c>
      <c r="T2182" t="s">
        <v>9</v>
      </c>
      <c r="U2182" t="s">
        <v>38</v>
      </c>
      <c r="V2182">
        <v>0</v>
      </c>
      <c r="W2182">
        <v>0</v>
      </c>
      <c r="X2182" t="s">
        <v>21</v>
      </c>
      <c r="Y2182">
        <v>0</v>
      </c>
      <c r="Z2182">
        <v>0</v>
      </c>
      <c r="AA2182">
        <v>0</v>
      </c>
      <c r="AB2182" t="s">
        <v>4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 t="s">
        <v>5</v>
      </c>
      <c r="AK2182" t="s">
        <v>961</v>
      </c>
      <c r="AL2182" t="s">
        <v>11</v>
      </c>
      <c r="AM2182" t="s">
        <v>26</v>
      </c>
      <c r="AN2182" t="s">
        <v>41</v>
      </c>
      <c r="AO2182" t="s">
        <v>14</v>
      </c>
      <c r="AP2182" t="s">
        <v>15</v>
      </c>
      <c r="AQ2182">
        <v>0</v>
      </c>
      <c r="AR2182">
        <v>145909</v>
      </c>
      <c r="AS2182" t="s">
        <v>4321</v>
      </c>
    </row>
    <row r="2183" spans="1:45" x14ac:dyDescent="0.25">
      <c r="A2183" t="s">
        <v>828</v>
      </c>
      <c r="B2183" t="s">
        <v>1134</v>
      </c>
      <c r="C2183" s="1">
        <v>42926</v>
      </c>
      <c r="D2183" t="s">
        <v>2</v>
      </c>
      <c r="E2183">
        <v>18</v>
      </c>
      <c r="F2183">
        <v>0</v>
      </c>
      <c r="G2183">
        <v>0</v>
      </c>
      <c r="H2183">
        <v>0</v>
      </c>
      <c r="I2183">
        <v>2</v>
      </c>
      <c r="J2183">
        <v>0</v>
      </c>
      <c r="K2183">
        <v>1</v>
      </c>
      <c r="L2183">
        <v>0</v>
      </c>
      <c r="M2183">
        <v>0</v>
      </c>
      <c r="N2183">
        <v>0</v>
      </c>
      <c r="O2183">
        <v>3</v>
      </c>
      <c r="P2183">
        <v>3</v>
      </c>
      <c r="Q2183" t="s">
        <v>3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 t="s">
        <v>7</v>
      </c>
      <c r="AC2183" t="s">
        <v>105</v>
      </c>
      <c r="AD2183" t="s">
        <v>3</v>
      </c>
      <c r="AE2183" t="s">
        <v>1672</v>
      </c>
      <c r="AF2183">
        <v>0</v>
      </c>
      <c r="AG2183" t="s">
        <v>1672</v>
      </c>
      <c r="AH2183" t="s">
        <v>21</v>
      </c>
      <c r="AI2183">
        <v>0</v>
      </c>
      <c r="AJ2183">
        <v>0</v>
      </c>
      <c r="AK2183">
        <v>0</v>
      </c>
      <c r="AL2183" t="s">
        <v>154</v>
      </c>
      <c r="AM2183" t="s">
        <v>12</v>
      </c>
      <c r="AN2183" t="s">
        <v>41</v>
      </c>
      <c r="AO2183" t="s">
        <v>830</v>
      </c>
      <c r="AP2183">
        <v>0</v>
      </c>
      <c r="AQ2183">
        <v>0</v>
      </c>
      <c r="AR2183">
        <v>145910</v>
      </c>
      <c r="AS2183" t="s">
        <v>4322</v>
      </c>
    </row>
    <row r="2184" spans="1:45" x14ac:dyDescent="0.25">
      <c r="A2184" t="s">
        <v>828</v>
      </c>
      <c r="B2184" t="s">
        <v>1134</v>
      </c>
      <c r="C2184" s="1">
        <v>42926</v>
      </c>
      <c r="D2184" t="s">
        <v>2</v>
      </c>
      <c r="E2184">
        <v>26</v>
      </c>
      <c r="F2184">
        <v>0</v>
      </c>
      <c r="G2184">
        <v>1</v>
      </c>
      <c r="H2184">
        <v>0</v>
      </c>
      <c r="I2184">
        <v>1</v>
      </c>
      <c r="J2184">
        <v>0</v>
      </c>
      <c r="K2184">
        <v>3</v>
      </c>
      <c r="L2184">
        <v>0</v>
      </c>
      <c r="M2184">
        <v>0</v>
      </c>
      <c r="N2184">
        <v>0</v>
      </c>
      <c r="O2184">
        <v>5</v>
      </c>
      <c r="P2184">
        <v>5</v>
      </c>
      <c r="Q2184" t="s">
        <v>3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 t="s">
        <v>7</v>
      </c>
      <c r="AC2184" t="s">
        <v>105</v>
      </c>
      <c r="AD2184" t="s">
        <v>3</v>
      </c>
      <c r="AE2184" t="s">
        <v>1669</v>
      </c>
      <c r="AF2184">
        <v>0</v>
      </c>
      <c r="AG2184" t="s">
        <v>1669</v>
      </c>
      <c r="AH2184" t="s">
        <v>21</v>
      </c>
      <c r="AI2184">
        <v>0</v>
      </c>
      <c r="AJ2184">
        <v>0</v>
      </c>
      <c r="AK2184">
        <v>0</v>
      </c>
      <c r="AL2184" t="s">
        <v>154</v>
      </c>
      <c r="AM2184" t="s">
        <v>40</v>
      </c>
      <c r="AN2184" t="s">
        <v>41</v>
      </c>
      <c r="AO2184" t="s">
        <v>830</v>
      </c>
      <c r="AP2184">
        <v>0</v>
      </c>
      <c r="AQ2184">
        <v>0</v>
      </c>
      <c r="AR2184">
        <v>145911</v>
      </c>
      <c r="AS2184" t="s">
        <v>4323</v>
      </c>
    </row>
    <row r="2185" spans="1:45" x14ac:dyDescent="0.25">
      <c r="A2185" t="s">
        <v>0</v>
      </c>
      <c r="B2185" t="s">
        <v>1</v>
      </c>
      <c r="C2185" s="1">
        <v>42924</v>
      </c>
      <c r="D2185" t="s">
        <v>35</v>
      </c>
      <c r="E2185">
        <v>32</v>
      </c>
      <c r="F2185">
        <v>0</v>
      </c>
      <c r="G2185">
        <v>1</v>
      </c>
      <c r="H2185">
        <v>1</v>
      </c>
      <c r="I2185">
        <v>0</v>
      </c>
      <c r="J2185">
        <v>1</v>
      </c>
      <c r="K2185">
        <v>1</v>
      </c>
      <c r="L2185">
        <v>0</v>
      </c>
      <c r="M2185">
        <v>0</v>
      </c>
      <c r="N2185">
        <v>2</v>
      </c>
      <c r="O2185">
        <v>2</v>
      </c>
      <c r="P2185">
        <v>4</v>
      </c>
      <c r="Q2185" t="s">
        <v>79</v>
      </c>
      <c r="R2185" t="s">
        <v>7</v>
      </c>
      <c r="S2185" t="s">
        <v>8</v>
      </c>
      <c r="T2185" t="s">
        <v>9</v>
      </c>
      <c r="U2185" t="s">
        <v>65</v>
      </c>
      <c r="V2185">
        <v>0</v>
      </c>
      <c r="W2185">
        <v>0</v>
      </c>
      <c r="X2185" t="s">
        <v>21</v>
      </c>
      <c r="Y2185">
        <v>0</v>
      </c>
      <c r="Z2185">
        <v>0</v>
      </c>
      <c r="AA2185">
        <v>0</v>
      </c>
      <c r="AB2185" t="s">
        <v>4</v>
      </c>
      <c r="AC2185" t="s">
        <v>36</v>
      </c>
      <c r="AD2185" t="s">
        <v>37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 t="s">
        <v>21</v>
      </c>
      <c r="AK2185">
        <v>0</v>
      </c>
      <c r="AL2185" t="s">
        <v>11</v>
      </c>
      <c r="AM2185" t="s">
        <v>26</v>
      </c>
      <c r="AN2185" t="s">
        <v>41</v>
      </c>
      <c r="AO2185" t="s">
        <v>14</v>
      </c>
      <c r="AP2185" t="s">
        <v>15</v>
      </c>
      <c r="AQ2185">
        <v>0</v>
      </c>
      <c r="AR2185">
        <v>145912</v>
      </c>
      <c r="AS2185" t="s">
        <v>4324</v>
      </c>
    </row>
    <row r="2186" spans="1:45" x14ac:dyDescent="0.25">
      <c r="A2186" t="s">
        <v>0</v>
      </c>
      <c r="B2186" t="s">
        <v>1</v>
      </c>
      <c r="C2186" s="1">
        <v>42923</v>
      </c>
      <c r="D2186" t="s">
        <v>2</v>
      </c>
      <c r="E2186">
        <v>44</v>
      </c>
      <c r="F2186">
        <v>0</v>
      </c>
      <c r="G2186">
        <v>0</v>
      </c>
      <c r="H2186">
        <v>3</v>
      </c>
      <c r="I2186">
        <v>2</v>
      </c>
      <c r="J2186">
        <v>1</v>
      </c>
      <c r="K2186">
        <v>1</v>
      </c>
      <c r="L2186">
        <v>0</v>
      </c>
      <c r="M2186">
        <v>0</v>
      </c>
      <c r="N2186">
        <v>4</v>
      </c>
      <c r="O2186">
        <v>3</v>
      </c>
      <c r="P2186">
        <v>7</v>
      </c>
      <c r="Q2186" t="s">
        <v>9</v>
      </c>
      <c r="R2186" t="s">
        <v>4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 t="s">
        <v>5</v>
      </c>
      <c r="AA2186" t="s">
        <v>46</v>
      </c>
      <c r="AB2186" t="s">
        <v>7</v>
      </c>
      <c r="AC2186" t="s">
        <v>8</v>
      </c>
      <c r="AD2186" t="s">
        <v>9</v>
      </c>
      <c r="AE2186" t="s">
        <v>65</v>
      </c>
      <c r="AF2186">
        <v>0</v>
      </c>
      <c r="AG2186">
        <v>0</v>
      </c>
      <c r="AH2186" t="s">
        <v>21</v>
      </c>
      <c r="AI2186">
        <v>0</v>
      </c>
      <c r="AJ2186">
        <v>0</v>
      </c>
      <c r="AK2186">
        <v>0</v>
      </c>
      <c r="AL2186">
        <v>0</v>
      </c>
      <c r="AM2186" t="s">
        <v>26</v>
      </c>
      <c r="AN2186">
        <v>0</v>
      </c>
      <c r="AO2186" t="s">
        <v>14</v>
      </c>
      <c r="AP2186" t="s">
        <v>15</v>
      </c>
      <c r="AQ2186">
        <v>0</v>
      </c>
      <c r="AR2186">
        <v>145913</v>
      </c>
      <c r="AS2186" t="s">
        <v>4325</v>
      </c>
    </row>
    <row r="2187" spans="1:45" x14ac:dyDescent="0.25">
      <c r="A2187" t="s">
        <v>0</v>
      </c>
      <c r="B2187" t="s">
        <v>1</v>
      </c>
      <c r="C2187" s="1">
        <v>42923</v>
      </c>
      <c r="D2187" t="s">
        <v>2</v>
      </c>
      <c r="E2187">
        <v>29</v>
      </c>
      <c r="F2187">
        <v>1</v>
      </c>
      <c r="G2187">
        <v>0</v>
      </c>
      <c r="H2187">
        <v>0</v>
      </c>
      <c r="I2187">
        <v>2</v>
      </c>
      <c r="J2187">
        <v>0</v>
      </c>
      <c r="K2187">
        <v>1</v>
      </c>
      <c r="L2187">
        <v>0</v>
      </c>
      <c r="M2187">
        <v>0</v>
      </c>
      <c r="N2187">
        <v>1</v>
      </c>
      <c r="O2187">
        <v>3</v>
      </c>
      <c r="P2187">
        <v>4</v>
      </c>
      <c r="Q2187" t="s">
        <v>165</v>
      </c>
      <c r="R2187" t="s">
        <v>7</v>
      </c>
      <c r="S2187" t="s">
        <v>8</v>
      </c>
      <c r="T2187" t="s">
        <v>9</v>
      </c>
      <c r="U2187" t="s">
        <v>19</v>
      </c>
      <c r="V2187">
        <v>0</v>
      </c>
      <c r="W2187">
        <v>0</v>
      </c>
      <c r="X2187" t="s">
        <v>21</v>
      </c>
      <c r="Y2187">
        <v>0</v>
      </c>
      <c r="Z2187">
        <v>0</v>
      </c>
      <c r="AA2187">
        <v>0</v>
      </c>
      <c r="AB2187" t="s">
        <v>4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 t="s">
        <v>5</v>
      </c>
      <c r="AK2187" t="s">
        <v>90</v>
      </c>
      <c r="AL2187" t="s">
        <v>11</v>
      </c>
      <c r="AM2187" t="s">
        <v>26</v>
      </c>
      <c r="AN2187" t="s">
        <v>13</v>
      </c>
      <c r="AO2187" t="s">
        <v>14</v>
      </c>
      <c r="AP2187" t="s">
        <v>15</v>
      </c>
      <c r="AQ2187" t="s">
        <v>47</v>
      </c>
      <c r="AR2187">
        <v>145914</v>
      </c>
      <c r="AS2187" t="s">
        <v>4326</v>
      </c>
    </row>
    <row r="2188" spans="1:45" x14ac:dyDescent="0.25">
      <c r="A2188" t="s">
        <v>828</v>
      </c>
      <c r="B2188" t="s">
        <v>1134</v>
      </c>
      <c r="C2188" s="1">
        <v>42926</v>
      </c>
      <c r="D2188" t="s">
        <v>2</v>
      </c>
      <c r="E2188">
        <v>50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1</v>
      </c>
      <c r="L2188">
        <v>0</v>
      </c>
      <c r="M2188">
        <v>0</v>
      </c>
      <c r="N2188">
        <v>0</v>
      </c>
      <c r="O2188">
        <v>1</v>
      </c>
      <c r="P2188">
        <v>1</v>
      </c>
      <c r="Q2188" t="s">
        <v>3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 t="s">
        <v>7</v>
      </c>
      <c r="AC2188" t="s">
        <v>105</v>
      </c>
      <c r="AD2188" t="s">
        <v>3</v>
      </c>
      <c r="AE2188" t="s">
        <v>3</v>
      </c>
      <c r="AF2188">
        <v>0</v>
      </c>
      <c r="AG2188" t="s">
        <v>1691</v>
      </c>
      <c r="AH2188" t="s">
        <v>21</v>
      </c>
      <c r="AI2188">
        <v>0</v>
      </c>
      <c r="AJ2188">
        <v>0</v>
      </c>
      <c r="AK2188">
        <v>0</v>
      </c>
      <c r="AL2188" t="s">
        <v>154</v>
      </c>
      <c r="AM2188" t="s">
        <v>40</v>
      </c>
      <c r="AN2188" t="s">
        <v>41</v>
      </c>
      <c r="AO2188" t="s">
        <v>830</v>
      </c>
      <c r="AP2188">
        <v>0</v>
      </c>
      <c r="AQ2188">
        <v>0</v>
      </c>
      <c r="AR2188">
        <v>145915</v>
      </c>
      <c r="AS2188" t="s">
        <v>4327</v>
      </c>
    </row>
    <row r="2189" spans="1:45" x14ac:dyDescent="0.25">
      <c r="A2189" t="s">
        <v>0</v>
      </c>
      <c r="B2189" t="s">
        <v>1</v>
      </c>
      <c r="C2189" s="1">
        <v>42924</v>
      </c>
      <c r="D2189" t="s">
        <v>2</v>
      </c>
      <c r="E2189">
        <v>32</v>
      </c>
      <c r="F2189">
        <v>0</v>
      </c>
      <c r="G2189">
        <v>1</v>
      </c>
      <c r="H2189">
        <v>0</v>
      </c>
      <c r="I2189">
        <v>0</v>
      </c>
      <c r="J2189">
        <v>0</v>
      </c>
      <c r="K2189">
        <v>1</v>
      </c>
      <c r="L2189">
        <v>0</v>
      </c>
      <c r="M2189">
        <v>0</v>
      </c>
      <c r="N2189">
        <v>0</v>
      </c>
      <c r="O2189">
        <v>2</v>
      </c>
      <c r="P2189">
        <v>2</v>
      </c>
      <c r="Q2189" t="s">
        <v>9</v>
      </c>
      <c r="R2189" t="s">
        <v>7</v>
      </c>
      <c r="S2189" t="s">
        <v>8</v>
      </c>
      <c r="T2189" t="s">
        <v>9</v>
      </c>
      <c r="U2189" t="s">
        <v>38</v>
      </c>
      <c r="V2189">
        <v>0</v>
      </c>
      <c r="W2189">
        <v>0</v>
      </c>
      <c r="X2189" t="s">
        <v>21</v>
      </c>
      <c r="Y2189">
        <v>0</v>
      </c>
      <c r="Z2189">
        <v>0</v>
      </c>
      <c r="AA2189">
        <v>0</v>
      </c>
      <c r="AB2189" t="s">
        <v>4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 t="s">
        <v>5</v>
      </c>
      <c r="AK2189" t="s">
        <v>90</v>
      </c>
      <c r="AL2189" t="s">
        <v>11</v>
      </c>
      <c r="AM2189" t="s">
        <v>26</v>
      </c>
      <c r="AN2189" t="s">
        <v>41</v>
      </c>
      <c r="AO2189" t="s">
        <v>14</v>
      </c>
      <c r="AP2189" t="s">
        <v>15</v>
      </c>
      <c r="AQ2189" t="s">
        <v>47</v>
      </c>
      <c r="AR2189">
        <v>145916</v>
      </c>
      <c r="AS2189" t="s">
        <v>4328</v>
      </c>
    </row>
    <row r="2190" spans="1:45" x14ac:dyDescent="0.25">
      <c r="A2190" t="s">
        <v>828</v>
      </c>
      <c r="B2190" t="s">
        <v>1134</v>
      </c>
      <c r="C2190" s="1">
        <v>42926</v>
      </c>
      <c r="D2190" t="s">
        <v>2</v>
      </c>
      <c r="E2190">
        <v>23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1</v>
      </c>
      <c r="L2190">
        <v>0</v>
      </c>
      <c r="M2190">
        <v>0</v>
      </c>
      <c r="N2190">
        <v>0</v>
      </c>
      <c r="O2190">
        <v>1</v>
      </c>
      <c r="P2190">
        <v>1</v>
      </c>
      <c r="Q2190" t="s">
        <v>3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 t="s">
        <v>7</v>
      </c>
      <c r="AC2190" t="s">
        <v>105</v>
      </c>
      <c r="AD2190" t="s">
        <v>3</v>
      </c>
      <c r="AE2190" t="s">
        <v>1669</v>
      </c>
      <c r="AF2190">
        <v>0</v>
      </c>
      <c r="AG2190" t="s">
        <v>1669</v>
      </c>
      <c r="AH2190" t="s">
        <v>21</v>
      </c>
      <c r="AI2190">
        <v>0</v>
      </c>
      <c r="AJ2190">
        <v>0</v>
      </c>
      <c r="AK2190">
        <v>0</v>
      </c>
      <c r="AL2190" t="s">
        <v>154</v>
      </c>
      <c r="AM2190" t="s">
        <v>12</v>
      </c>
      <c r="AN2190" t="s">
        <v>41</v>
      </c>
      <c r="AO2190" t="s">
        <v>830</v>
      </c>
      <c r="AP2190">
        <v>0</v>
      </c>
      <c r="AQ2190">
        <v>0</v>
      </c>
      <c r="AR2190">
        <v>145917</v>
      </c>
      <c r="AS2190" t="s">
        <v>4329</v>
      </c>
    </row>
    <row r="2191" spans="1:45" x14ac:dyDescent="0.25">
      <c r="A2191" t="s">
        <v>0</v>
      </c>
      <c r="B2191" t="s">
        <v>1</v>
      </c>
      <c r="C2191" s="1">
        <v>42923</v>
      </c>
      <c r="D2191" t="s">
        <v>2</v>
      </c>
      <c r="E2191">
        <v>22</v>
      </c>
      <c r="F2191">
        <v>0</v>
      </c>
      <c r="G2191">
        <v>2</v>
      </c>
      <c r="H2191">
        <v>0</v>
      </c>
      <c r="I2191">
        <v>0</v>
      </c>
      <c r="J2191">
        <v>0</v>
      </c>
      <c r="K2191">
        <v>1</v>
      </c>
      <c r="L2191">
        <v>0</v>
      </c>
      <c r="M2191">
        <v>1</v>
      </c>
      <c r="N2191">
        <v>0</v>
      </c>
      <c r="O2191">
        <v>4</v>
      </c>
      <c r="P2191">
        <v>4</v>
      </c>
      <c r="Q2191" t="s">
        <v>63</v>
      </c>
      <c r="R2191" t="s">
        <v>4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 t="s">
        <v>5</v>
      </c>
      <c r="AA2191" t="s">
        <v>18</v>
      </c>
      <c r="AB2191" t="s">
        <v>7</v>
      </c>
      <c r="AC2191" t="s">
        <v>8</v>
      </c>
      <c r="AD2191" t="s">
        <v>9</v>
      </c>
      <c r="AE2191" t="s">
        <v>38</v>
      </c>
      <c r="AF2191">
        <v>0</v>
      </c>
      <c r="AG2191">
        <v>0</v>
      </c>
      <c r="AH2191" t="s">
        <v>21</v>
      </c>
      <c r="AI2191">
        <v>0</v>
      </c>
      <c r="AJ2191">
        <v>0</v>
      </c>
      <c r="AK2191">
        <v>0</v>
      </c>
      <c r="AL2191" t="s">
        <v>11</v>
      </c>
      <c r="AM2191" t="s">
        <v>26</v>
      </c>
      <c r="AN2191" t="s">
        <v>41</v>
      </c>
      <c r="AO2191" t="s">
        <v>14</v>
      </c>
      <c r="AP2191" t="s">
        <v>15</v>
      </c>
      <c r="AQ2191">
        <v>0</v>
      </c>
      <c r="AR2191">
        <v>145918</v>
      </c>
      <c r="AS2191" t="s">
        <v>4330</v>
      </c>
    </row>
    <row r="2192" spans="1:45" x14ac:dyDescent="0.25">
      <c r="A2192" t="s">
        <v>357</v>
      </c>
      <c r="B2192" t="s">
        <v>1</v>
      </c>
      <c r="C2192" s="1">
        <v>42918</v>
      </c>
      <c r="D2192" t="s">
        <v>2</v>
      </c>
      <c r="E2192">
        <v>40</v>
      </c>
      <c r="F2192">
        <v>0</v>
      </c>
      <c r="G2192">
        <v>0</v>
      </c>
      <c r="H2192">
        <v>0</v>
      </c>
      <c r="I2192">
        <v>0</v>
      </c>
      <c r="J2192">
        <v>1</v>
      </c>
      <c r="K2192">
        <v>3</v>
      </c>
      <c r="L2192">
        <v>0</v>
      </c>
      <c r="M2192">
        <v>0</v>
      </c>
      <c r="N2192">
        <v>1</v>
      </c>
      <c r="O2192">
        <v>3</v>
      </c>
      <c r="P2192">
        <v>4</v>
      </c>
      <c r="Q2192" t="s">
        <v>43</v>
      </c>
      <c r="R2192" t="s">
        <v>7</v>
      </c>
      <c r="S2192" t="s">
        <v>8</v>
      </c>
      <c r="T2192" t="s">
        <v>9</v>
      </c>
      <c r="U2192" t="s">
        <v>19</v>
      </c>
      <c r="V2192">
        <v>0</v>
      </c>
      <c r="W2192">
        <v>0</v>
      </c>
      <c r="X2192" t="s">
        <v>21</v>
      </c>
      <c r="Y2192">
        <v>0</v>
      </c>
      <c r="Z2192">
        <v>0</v>
      </c>
      <c r="AA2192">
        <v>0</v>
      </c>
      <c r="AB2192" t="s">
        <v>7</v>
      </c>
      <c r="AC2192" t="s">
        <v>44</v>
      </c>
      <c r="AD2192" t="s">
        <v>43</v>
      </c>
      <c r="AE2192" t="s">
        <v>45</v>
      </c>
      <c r="AF2192">
        <v>0</v>
      </c>
      <c r="AG2192">
        <v>0</v>
      </c>
      <c r="AH2192" t="s">
        <v>21</v>
      </c>
      <c r="AI2192">
        <v>0</v>
      </c>
      <c r="AJ2192">
        <v>0</v>
      </c>
      <c r="AK2192">
        <v>0</v>
      </c>
      <c r="AL2192" t="s">
        <v>11</v>
      </c>
      <c r="AM2192" t="s">
        <v>26</v>
      </c>
      <c r="AN2192" t="s">
        <v>41</v>
      </c>
      <c r="AO2192" t="s">
        <v>359</v>
      </c>
      <c r="AP2192" t="s">
        <v>15</v>
      </c>
      <c r="AQ2192">
        <v>0</v>
      </c>
      <c r="AR2192">
        <v>145919</v>
      </c>
      <c r="AS2192" t="s">
        <v>4331</v>
      </c>
    </row>
    <row r="2193" spans="1:45" x14ac:dyDescent="0.25">
      <c r="A2193" t="s">
        <v>828</v>
      </c>
      <c r="B2193" t="s">
        <v>1134</v>
      </c>
      <c r="C2193" s="1">
        <v>42926</v>
      </c>
      <c r="D2193" t="s">
        <v>2</v>
      </c>
      <c r="E2193">
        <v>20</v>
      </c>
      <c r="F2193">
        <v>0</v>
      </c>
      <c r="G2193">
        <v>0</v>
      </c>
      <c r="H2193">
        <v>0</v>
      </c>
      <c r="I2193">
        <v>4</v>
      </c>
      <c r="J2193">
        <v>0</v>
      </c>
      <c r="K2193">
        <v>1</v>
      </c>
      <c r="L2193">
        <v>0</v>
      </c>
      <c r="M2193">
        <v>0</v>
      </c>
      <c r="N2193">
        <v>0</v>
      </c>
      <c r="O2193">
        <v>5</v>
      </c>
      <c r="P2193">
        <v>5</v>
      </c>
      <c r="Q2193" t="s">
        <v>3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 t="s">
        <v>7</v>
      </c>
      <c r="AC2193" t="s">
        <v>105</v>
      </c>
      <c r="AD2193" t="s">
        <v>3</v>
      </c>
      <c r="AE2193" t="s">
        <v>1669</v>
      </c>
      <c r="AF2193">
        <v>0</v>
      </c>
      <c r="AG2193" t="s">
        <v>1669</v>
      </c>
      <c r="AH2193" t="s">
        <v>21</v>
      </c>
      <c r="AI2193">
        <v>0</v>
      </c>
      <c r="AJ2193">
        <v>0</v>
      </c>
      <c r="AK2193">
        <v>0</v>
      </c>
      <c r="AL2193" t="s">
        <v>154</v>
      </c>
      <c r="AM2193" t="s">
        <v>12</v>
      </c>
      <c r="AN2193" t="s">
        <v>41</v>
      </c>
      <c r="AO2193" t="s">
        <v>830</v>
      </c>
      <c r="AP2193">
        <v>0</v>
      </c>
      <c r="AQ2193">
        <v>0</v>
      </c>
      <c r="AR2193">
        <v>145920</v>
      </c>
      <c r="AS2193" t="s">
        <v>4332</v>
      </c>
    </row>
    <row r="2194" spans="1:45" x14ac:dyDescent="0.25">
      <c r="A2194" t="s">
        <v>0</v>
      </c>
      <c r="B2194" t="s">
        <v>1</v>
      </c>
      <c r="C2194" s="1">
        <v>42924</v>
      </c>
      <c r="D2194" t="s">
        <v>35</v>
      </c>
      <c r="E2194">
        <v>40</v>
      </c>
      <c r="F2194">
        <v>1</v>
      </c>
      <c r="G2194">
        <v>0</v>
      </c>
      <c r="H2194">
        <v>3</v>
      </c>
      <c r="I2194">
        <v>4</v>
      </c>
      <c r="J2194">
        <v>0</v>
      </c>
      <c r="K2194">
        <v>2</v>
      </c>
      <c r="L2194">
        <v>0</v>
      </c>
      <c r="M2194">
        <v>0</v>
      </c>
      <c r="N2194">
        <v>4</v>
      </c>
      <c r="O2194">
        <v>6</v>
      </c>
      <c r="P2194">
        <v>10</v>
      </c>
      <c r="Q2194" t="s">
        <v>63</v>
      </c>
      <c r="R2194" t="s">
        <v>7</v>
      </c>
      <c r="S2194" t="s">
        <v>8</v>
      </c>
      <c r="T2194" t="s">
        <v>9</v>
      </c>
      <c r="U2194" t="s">
        <v>38</v>
      </c>
      <c r="V2194">
        <v>0</v>
      </c>
      <c r="W2194">
        <v>0</v>
      </c>
      <c r="X2194" t="s">
        <v>21</v>
      </c>
      <c r="Y2194">
        <v>0</v>
      </c>
      <c r="Z2194">
        <v>0</v>
      </c>
      <c r="AA2194">
        <v>0</v>
      </c>
      <c r="AB2194" t="s">
        <v>4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 t="s">
        <v>5</v>
      </c>
      <c r="AK2194" t="s">
        <v>6</v>
      </c>
      <c r="AL2194" t="s">
        <v>11</v>
      </c>
      <c r="AM2194" t="s">
        <v>26</v>
      </c>
      <c r="AN2194" t="s">
        <v>41</v>
      </c>
      <c r="AO2194" t="s">
        <v>14</v>
      </c>
      <c r="AP2194" t="s">
        <v>15</v>
      </c>
      <c r="AQ2194" t="s">
        <v>193</v>
      </c>
      <c r="AR2194">
        <v>145921</v>
      </c>
      <c r="AS2194" t="s">
        <v>4333</v>
      </c>
    </row>
    <row r="2195" spans="1:45" x14ac:dyDescent="0.25">
      <c r="A2195" t="s">
        <v>0</v>
      </c>
      <c r="B2195" t="s">
        <v>1</v>
      </c>
      <c r="C2195" s="1">
        <v>42923</v>
      </c>
      <c r="D2195" t="s">
        <v>2</v>
      </c>
      <c r="E2195">
        <v>40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1</v>
      </c>
      <c r="L2195">
        <v>0</v>
      </c>
      <c r="M2195">
        <v>0</v>
      </c>
      <c r="N2195">
        <v>0</v>
      </c>
      <c r="O2195">
        <v>1</v>
      </c>
      <c r="P2195">
        <v>1</v>
      </c>
      <c r="Q2195" t="s">
        <v>9</v>
      </c>
      <c r="R2195" t="s">
        <v>4</v>
      </c>
      <c r="S2195" t="s">
        <v>36</v>
      </c>
      <c r="T2195" t="s">
        <v>37</v>
      </c>
      <c r="U2195">
        <v>0</v>
      </c>
      <c r="V2195">
        <v>0</v>
      </c>
      <c r="W2195">
        <v>0</v>
      </c>
      <c r="X2195">
        <v>0</v>
      </c>
      <c r="Y2195">
        <v>0</v>
      </c>
      <c r="Z2195" t="s">
        <v>21</v>
      </c>
      <c r="AA2195">
        <v>0</v>
      </c>
      <c r="AB2195" t="s">
        <v>7</v>
      </c>
      <c r="AC2195" t="s">
        <v>8</v>
      </c>
      <c r="AD2195" t="s">
        <v>9</v>
      </c>
      <c r="AE2195" t="s">
        <v>38</v>
      </c>
      <c r="AF2195">
        <v>0</v>
      </c>
      <c r="AG2195">
        <v>0</v>
      </c>
      <c r="AH2195" t="s">
        <v>21</v>
      </c>
      <c r="AI2195">
        <v>0</v>
      </c>
      <c r="AJ2195">
        <v>0</v>
      </c>
      <c r="AK2195">
        <v>0</v>
      </c>
      <c r="AL2195" t="s">
        <v>11</v>
      </c>
      <c r="AM2195" t="s">
        <v>26</v>
      </c>
      <c r="AN2195" t="s">
        <v>41</v>
      </c>
      <c r="AO2195" t="s">
        <v>14</v>
      </c>
      <c r="AP2195" t="s">
        <v>28</v>
      </c>
      <c r="AQ2195">
        <v>0</v>
      </c>
      <c r="AR2195">
        <v>145922</v>
      </c>
      <c r="AS2195" t="s">
        <v>4334</v>
      </c>
    </row>
    <row r="2196" spans="1:45" x14ac:dyDescent="0.25">
      <c r="A2196" t="s">
        <v>828</v>
      </c>
      <c r="B2196" t="s">
        <v>1134</v>
      </c>
      <c r="C2196" s="1">
        <v>42926</v>
      </c>
      <c r="D2196" t="s">
        <v>2</v>
      </c>
      <c r="E2196">
        <v>31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1</v>
      </c>
      <c r="L2196">
        <v>0</v>
      </c>
      <c r="M2196">
        <v>0</v>
      </c>
      <c r="N2196">
        <v>0</v>
      </c>
      <c r="O2196">
        <v>1</v>
      </c>
      <c r="P2196">
        <v>1</v>
      </c>
      <c r="Q2196" t="s">
        <v>3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 t="s">
        <v>7</v>
      </c>
      <c r="AC2196" t="s">
        <v>105</v>
      </c>
      <c r="AD2196" t="s">
        <v>3</v>
      </c>
      <c r="AE2196" t="s">
        <v>3</v>
      </c>
      <c r="AF2196">
        <v>0</v>
      </c>
      <c r="AG2196" t="s">
        <v>1691</v>
      </c>
      <c r="AH2196" t="s">
        <v>21</v>
      </c>
      <c r="AI2196">
        <v>0</v>
      </c>
      <c r="AJ2196">
        <v>0</v>
      </c>
      <c r="AK2196">
        <v>0</v>
      </c>
      <c r="AL2196" t="s">
        <v>154</v>
      </c>
      <c r="AM2196" t="s">
        <v>40</v>
      </c>
      <c r="AN2196" t="s">
        <v>41</v>
      </c>
      <c r="AO2196" t="s">
        <v>830</v>
      </c>
      <c r="AP2196">
        <v>0</v>
      </c>
      <c r="AQ2196">
        <v>0</v>
      </c>
      <c r="AR2196">
        <v>145923</v>
      </c>
      <c r="AS2196" t="s">
        <v>4335</v>
      </c>
    </row>
    <row r="2197" spans="1:45" x14ac:dyDescent="0.25">
      <c r="A2197" t="s">
        <v>357</v>
      </c>
      <c r="B2197" t="s">
        <v>1</v>
      </c>
      <c r="C2197" s="1">
        <v>42919</v>
      </c>
      <c r="D2197" t="s">
        <v>35</v>
      </c>
      <c r="E2197">
        <v>40</v>
      </c>
      <c r="F2197">
        <v>0</v>
      </c>
      <c r="G2197">
        <v>0</v>
      </c>
      <c r="H2197">
        <v>0</v>
      </c>
      <c r="I2197">
        <v>0</v>
      </c>
      <c r="J2197">
        <v>1</v>
      </c>
      <c r="K2197">
        <v>0</v>
      </c>
      <c r="L2197">
        <v>0</v>
      </c>
      <c r="M2197">
        <v>0</v>
      </c>
      <c r="N2197">
        <v>1</v>
      </c>
      <c r="O2197">
        <v>0</v>
      </c>
      <c r="P2197">
        <v>1</v>
      </c>
      <c r="Q2197" t="s">
        <v>462</v>
      </c>
      <c r="R2197" t="s">
        <v>7</v>
      </c>
      <c r="S2197" t="s">
        <v>7</v>
      </c>
      <c r="T2197" t="s">
        <v>9</v>
      </c>
      <c r="U2197">
        <v>0</v>
      </c>
      <c r="V2197">
        <v>0</v>
      </c>
      <c r="W2197">
        <v>0</v>
      </c>
      <c r="X2197" t="s">
        <v>5</v>
      </c>
      <c r="Y2197" t="s">
        <v>10</v>
      </c>
      <c r="Z2197">
        <v>0</v>
      </c>
      <c r="AA2197">
        <v>0</v>
      </c>
      <c r="AB2197" t="s">
        <v>7</v>
      </c>
      <c r="AC2197" t="s">
        <v>105</v>
      </c>
      <c r="AD2197" t="s">
        <v>462</v>
      </c>
      <c r="AE2197" t="s">
        <v>463</v>
      </c>
      <c r="AF2197">
        <v>0</v>
      </c>
      <c r="AG2197">
        <v>0</v>
      </c>
      <c r="AH2197" t="s">
        <v>21</v>
      </c>
      <c r="AI2197">
        <v>0</v>
      </c>
      <c r="AJ2197">
        <v>0</v>
      </c>
      <c r="AK2197">
        <v>0</v>
      </c>
      <c r="AL2197" t="s">
        <v>11</v>
      </c>
      <c r="AM2197" t="s">
        <v>26</v>
      </c>
      <c r="AN2197" t="s">
        <v>41</v>
      </c>
      <c r="AO2197" t="s">
        <v>359</v>
      </c>
      <c r="AP2197" t="s">
        <v>15</v>
      </c>
      <c r="AQ2197">
        <v>0</v>
      </c>
      <c r="AR2197">
        <v>145924</v>
      </c>
      <c r="AS2197" t="s">
        <v>4336</v>
      </c>
    </row>
    <row r="2198" spans="1:45" x14ac:dyDescent="0.25">
      <c r="A2198" t="s">
        <v>0</v>
      </c>
      <c r="B2198" t="s">
        <v>1</v>
      </c>
      <c r="C2198" s="1">
        <v>42924</v>
      </c>
      <c r="D2198" t="s">
        <v>35</v>
      </c>
      <c r="E2198">
        <v>28</v>
      </c>
      <c r="F2198">
        <v>0</v>
      </c>
      <c r="G2198">
        <v>0</v>
      </c>
      <c r="H2198">
        <v>2</v>
      </c>
      <c r="I2198">
        <v>3</v>
      </c>
      <c r="J2198">
        <v>0</v>
      </c>
      <c r="K2198">
        <v>1</v>
      </c>
      <c r="L2198">
        <v>0</v>
      </c>
      <c r="M2198">
        <v>1</v>
      </c>
      <c r="N2198">
        <v>2</v>
      </c>
      <c r="O2198">
        <v>5</v>
      </c>
      <c r="P2198">
        <v>7</v>
      </c>
      <c r="Q2198" t="s">
        <v>59</v>
      </c>
      <c r="R2198" t="s">
        <v>7</v>
      </c>
      <c r="S2198" t="s">
        <v>8</v>
      </c>
      <c r="T2198" t="s">
        <v>9</v>
      </c>
      <c r="U2198" t="s">
        <v>19</v>
      </c>
      <c r="V2198">
        <v>0</v>
      </c>
      <c r="W2198">
        <v>0</v>
      </c>
      <c r="X2198" t="s">
        <v>21</v>
      </c>
      <c r="Y2198">
        <v>0</v>
      </c>
      <c r="Z2198">
        <v>0</v>
      </c>
      <c r="AA2198">
        <v>0</v>
      </c>
      <c r="AB2198" t="s">
        <v>4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 t="s">
        <v>5</v>
      </c>
      <c r="AK2198" t="s">
        <v>613</v>
      </c>
      <c r="AL2198" t="s">
        <v>11</v>
      </c>
      <c r="AM2198" t="s">
        <v>49</v>
      </c>
      <c r="AN2198" t="s">
        <v>13</v>
      </c>
      <c r="AO2198" t="s">
        <v>14</v>
      </c>
      <c r="AP2198" t="s">
        <v>15</v>
      </c>
      <c r="AQ2198" t="s">
        <v>193</v>
      </c>
      <c r="AR2198">
        <v>145926</v>
      </c>
      <c r="AS2198" t="s">
        <v>4337</v>
      </c>
    </row>
    <row r="2199" spans="1:45" x14ac:dyDescent="0.25">
      <c r="A2199" t="s">
        <v>0</v>
      </c>
      <c r="B2199" t="s">
        <v>1</v>
      </c>
      <c r="C2199" s="1">
        <v>42923</v>
      </c>
      <c r="D2199" t="s">
        <v>2</v>
      </c>
      <c r="E2199">
        <v>33</v>
      </c>
      <c r="F2199">
        <v>0</v>
      </c>
      <c r="G2199">
        <v>1</v>
      </c>
      <c r="H2199">
        <v>2</v>
      </c>
      <c r="I2199">
        <v>3</v>
      </c>
      <c r="J2199">
        <v>0</v>
      </c>
      <c r="K2199">
        <v>1</v>
      </c>
      <c r="L2199">
        <v>0</v>
      </c>
      <c r="M2199">
        <v>0</v>
      </c>
      <c r="N2199">
        <v>2</v>
      </c>
      <c r="O2199">
        <v>5</v>
      </c>
      <c r="P2199">
        <v>7</v>
      </c>
      <c r="Q2199" t="s">
        <v>199</v>
      </c>
      <c r="R2199" t="s">
        <v>4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 t="s">
        <v>5</v>
      </c>
      <c r="AA2199" t="s">
        <v>25</v>
      </c>
      <c r="AB2199" t="s">
        <v>7</v>
      </c>
      <c r="AC2199" t="s">
        <v>8</v>
      </c>
      <c r="AD2199" t="s">
        <v>9</v>
      </c>
      <c r="AE2199" t="s">
        <v>65</v>
      </c>
      <c r="AF2199">
        <v>0</v>
      </c>
      <c r="AG2199">
        <v>0</v>
      </c>
      <c r="AH2199" t="s">
        <v>21</v>
      </c>
      <c r="AI2199">
        <v>0</v>
      </c>
      <c r="AJ2199">
        <v>0</v>
      </c>
      <c r="AK2199">
        <v>0</v>
      </c>
      <c r="AL2199" t="s">
        <v>11</v>
      </c>
      <c r="AM2199" t="s">
        <v>26</v>
      </c>
      <c r="AN2199" t="s">
        <v>41</v>
      </c>
      <c r="AO2199" t="s">
        <v>14</v>
      </c>
      <c r="AP2199" t="s">
        <v>15</v>
      </c>
      <c r="AQ2199">
        <v>0</v>
      </c>
      <c r="AR2199">
        <v>145927</v>
      </c>
      <c r="AS2199" t="s">
        <v>4338</v>
      </c>
    </row>
    <row r="2200" spans="1:45" x14ac:dyDescent="0.25">
      <c r="A2200" t="s">
        <v>828</v>
      </c>
      <c r="B2200" t="s">
        <v>1134</v>
      </c>
      <c r="C2200" s="1">
        <v>42926</v>
      </c>
      <c r="D2200" t="s">
        <v>2</v>
      </c>
      <c r="E2200">
        <v>23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2</v>
      </c>
      <c r="L2200">
        <v>0</v>
      </c>
      <c r="M2200">
        <v>0</v>
      </c>
      <c r="N2200">
        <v>0</v>
      </c>
      <c r="O2200">
        <v>2</v>
      </c>
      <c r="P2200">
        <v>2</v>
      </c>
      <c r="Q2200" t="s">
        <v>3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 t="s">
        <v>7</v>
      </c>
      <c r="AC2200" t="s">
        <v>105</v>
      </c>
      <c r="AD2200" t="s">
        <v>3</v>
      </c>
      <c r="AE2200" t="s">
        <v>1672</v>
      </c>
      <c r="AF2200">
        <v>0</v>
      </c>
      <c r="AG2200" t="s">
        <v>1672</v>
      </c>
      <c r="AH2200" t="s">
        <v>21</v>
      </c>
      <c r="AI2200">
        <v>0</v>
      </c>
      <c r="AJ2200">
        <v>0</v>
      </c>
      <c r="AK2200">
        <v>0</v>
      </c>
      <c r="AL2200" t="s">
        <v>154</v>
      </c>
      <c r="AM2200" t="s">
        <v>40</v>
      </c>
      <c r="AN2200" t="s">
        <v>41</v>
      </c>
      <c r="AO2200" t="s">
        <v>830</v>
      </c>
      <c r="AP2200">
        <v>0</v>
      </c>
      <c r="AQ2200">
        <v>0</v>
      </c>
      <c r="AR2200">
        <v>145928</v>
      </c>
      <c r="AS2200" t="s">
        <v>4339</v>
      </c>
    </row>
    <row r="2201" spans="1:45" x14ac:dyDescent="0.25">
      <c r="A2201" t="s">
        <v>828</v>
      </c>
      <c r="B2201" t="s">
        <v>1134</v>
      </c>
      <c r="C2201" s="1">
        <v>42926</v>
      </c>
      <c r="D2201" t="s">
        <v>2</v>
      </c>
      <c r="E2201">
        <v>26</v>
      </c>
      <c r="F2201">
        <v>0</v>
      </c>
      <c r="G2201">
        <v>1</v>
      </c>
      <c r="H2201">
        <v>0</v>
      </c>
      <c r="I2201">
        <v>0</v>
      </c>
      <c r="J2201">
        <v>0</v>
      </c>
      <c r="K2201">
        <v>2</v>
      </c>
      <c r="L2201">
        <v>0</v>
      </c>
      <c r="M2201">
        <v>0</v>
      </c>
      <c r="N2201">
        <v>0</v>
      </c>
      <c r="O2201">
        <v>3</v>
      </c>
      <c r="P2201">
        <v>3</v>
      </c>
      <c r="Q2201" t="s">
        <v>3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 t="s">
        <v>7</v>
      </c>
      <c r="AC2201" t="s">
        <v>105</v>
      </c>
      <c r="AD2201" t="s">
        <v>3</v>
      </c>
      <c r="AE2201" t="s">
        <v>1669</v>
      </c>
      <c r="AF2201">
        <v>0</v>
      </c>
      <c r="AG2201" t="s">
        <v>1669</v>
      </c>
      <c r="AH2201" t="s">
        <v>21</v>
      </c>
      <c r="AI2201">
        <v>0</v>
      </c>
      <c r="AJ2201">
        <v>0</v>
      </c>
      <c r="AK2201">
        <v>0</v>
      </c>
      <c r="AL2201" t="s">
        <v>154</v>
      </c>
      <c r="AM2201" t="s">
        <v>40</v>
      </c>
      <c r="AN2201" t="s">
        <v>41</v>
      </c>
      <c r="AO2201" t="s">
        <v>830</v>
      </c>
      <c r="AP2201">
        <v>0</v>
      </c>
      <c r="AQ2201" t="s">
        <v>47</v>
      </c>
      <c r="AR2201">
        <v>145949</v>
      </c>
      <c r="AS2201" t="s">
        <v>4340</v>
      </c>
    </row>
    <row r="2202" spans="1:45" x14ac:dyDescent="0.25">
      <c r="A2202" t="s">
        <v>357</v>
      </c>
      <c r="B2202" t="s">
        <v>1</v>
      </c>
      <c r="C2202" s="1">
        <v>42919</v>
      </c>
      <c r="D2202" t="s">
        <v>2</v>
      </c>
      <c r="E2202">
        <v>65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1</v>
      </c>
      <c r="N2202">
        <v>0</v>
      </c>
      <c r="O2202">
        <v>1</v>
      </c>
      <c r="P2202">
        <v>1</v>
      </c>
      <c r="Q2202" t="s">
        <v>462</v>
      </c>
      <c r="R2202" t="s">
        <v>7</v>
      </c>
      <c r="S2202" t="s">
        <v>105</v>
      </c>
      <c r="T2202" t="s">
        <v>462</v>
      </c>
      <c r="U2202" t="s">
        <v>463</v>
      </c>
      <c r="V2202">
        <v>0</v>
      </c>
      <c r="W2202">
        <v>0</v>
      </c>
      <c r="X2202" t="s">
        <v>21</v>
      </c>
      <c r="Y2202">
        <v>0</v>
      </c>
      <c r="Z2202">
        <v>0</v>
      </c>
      <c r="AA2202">
        <v>0</v>
      </c>
      <c r="AB2202" t="s">
        <v>7</v>
      </c>
      <c r="AC2202" t="s">
        <v>8</v>
      </c>
      <c r="AD2202" t="s">
        <v>9</v>
      </c>
      <c r="AE2202">
        <v>0</v>
      </c>
      <c r="AF2202">
        <v>0</v>
      </c>
      <c r="AG2202">
        <v>0</v>
      </c>
      <c r="AH2202" t="s">
        <v>5</v>
      </c>
      <c r="AI2202" t="s">
        <v>10</v>
      </c>
      <c r="AJ2202">
        <v>0</v>
      </c>
      <c r="AK2202">
        <v>0</v>
      </c>
      <c r="AL2202" t="s">
        <v>11</v>
      </c>
      <c r="AM2202" t="s">
        <v>49</v>
      </c>
      <c r="AN2202" t="s">
        <v>41</v>
      </c>
      <c r="AO2202" t="s">
        <v>359</v>
      </c>
      <c r="AP2202" t="s">
        <v>15</v>
      </c>
      <c r="AQ2202" t="s">
        <v>29</v>
      </c>
      <c r="AR2202">
        <v>145950</v>
      </c>
      <c r="AS2202" t="s">
        <v>4341</v>
      </c>
    </row>
    <row r="2203" spans="1:45" x14ac:dyDescent="0.25">
      <c r="A2203" t="s">
        <v>0</v>
      </c>
      <c r="B2203" t="s">
        <v>1</v>
      </c>
      <c r="C2203" s="1">
        <v>42923</v>
      </c>
      <c r="D2203" t="s">
        <v>2</v>
      </c>
      <c r="E2203">
        <v>45</v>
      </c>
      <c r="F2203">
        <v>0</v>
      </c>
      <c r="G2203">
        <v>0</v>
      </c>
      <c r="H2203">
        <v>2</v>
      </c>
      <c r="I2203">
        <v>2</v>
      </c>
      <c r="J2203">
        <v>0</v>
      </c>
      <c r="K2203">
        <v>1</v>
      </c>
      <c r="L2203">
        <v>0</v>
      </c>
      <c r="M2203">
        <v>0</v>
      </c>
      <c r="N2203">
        <v>2</v>
      </c>
      <c r="O2203">
        <v>3</v>
      </c>
      <c r="P2203">
        <v>5</v>
      </c>
      <c r="Q2203" t="s">
        <v>140</v>
      </c>
      <c r="R2203" t="s">
        <v>4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 t="s">
        <v>5</v>
      </c>
      <c r="AA2203" t="s">
        <v>18</v>
      </c>
      <c r="AB2203" t="s">
        <v>7</v>
      </c>
      <c r="AC2203" t="s">
        <v>8</v>
      </c>
      <c r="AD2203" t="s">
        <v>9</v>
      </c>
      <c r="AE2203" t="s">
        <v>19</v>
      </c>
      <c r="AF2203">
        <v>0</v>
      </c>
      <c r="AG2203">
        <v>0</v>
      </c>
      <c r="AH2203" t="s">
        <v>21</v>
      </c>
      <c r="AI2203">
        <v>0</v>
      </c>
      <c r="AJ2203">
        <v>0</v>
      </c>
      <c r="AK2203">
        <v>0</v>
      </c>
      <c r="AL2203" t="s">
        <v>11</v>
      </c>
      <c r="AM2203" t="s">
        <v>26</v>
      </c>
      <c r="AN2203">
        <v>0</v>
      </c>
      <c r="AO2203" t="s">
        <v>14</v>
      </c>
      <c r="AP2203" t="s">
        <v>15</v>
      </c>
      <c r="AQ2203">
        <v>0</v>
      </c>
      <c r="AR2203">
        <v>145951</v>
      </c>
      <c r="AS2203" t="s">
        <v>4342</v>
      </c>
    </row>
    <row r="2204" spans="1:45" x14ac:dyDescent="0.25">
      <c r="A2204" t="s">
        <v>0</v>
      </c>
      <c r="B2204" t="s">
        <v>1</v>
      </c>
      <c r="C2204" s="1">
        <v>42924</v>
      </c>
      <c r="D2204" t="s">
        <v>2</v>
      </c>
      <c r="E2204">
        <v>37</v>
      </c>
      <c r="F2204">
        <v>0</v>
      </c>
      <c r="G2204">
        <v>1</v>
      </c>
      <c r="H2204">
        <v>3</v>
      </c>
      <c r="I2204">
        <v>2</v>
      </c>
      <c r="J2204">
        <v>1</v>
      </c>
      <c r="K2204">
        <v>2</v>
      </c>
      <c r="L2204">
        <v>0</v>
      </c>
      <c r="M2204">
        <v>0</v>
      </c>
      <c r="N2204">
        <v>4</v>
      </c>
      <c r="O2204">
        <v>5</v>
      </c>
      <c r="P2204">
        <v>9</v>
      </c>
      <c r="Q2204" t="s">
        <v>96</v>
      </c>
      <c r="R2204" t="s">
        <v>7</v>
      </c>
      <c r="S2204" t="s">
        <v>8</v>
      </c>
      <c r="T2204" t="s">
        <v>9</v>
      </c>
      <c r="U2204" t="s">
        <v>65</v>
      </c>
      <c r="V2204">
        <v>0</v>
      </c>
      <c r="W2204">
        <v>0</v>
      </c>
      <c r="X2204" t="s">
        <v>21</v>
      </c>
      <c r="Y2204">
        <v>0</v>
      </c>
      <c r="Z2204">
        <v>0</v>
      </c>
      <c r="AA2204">
        <v>0</v>
      </c>
      <c r="AB2204" t="s">
        <v>4</v>
      </c>
      <c r="AC2204" t="s">
        <v>36</v>
      </c>
      <c r="AD2204" t="s">
        <v>37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 t="s">
        <v>21</v>
      </c>
      <c r="AK2204">
        <v>0</v>
      </c>
      <c r="AL2204" t="s">
        <v>11</v>
      </c>
      <c r="AM2204" t="s">
        <v>26</v>
      </c>
      <c r="AN2204" t="s">
        <v>13</v>
      </c>
      <c r="AO2204" t="s">
        <v>14</v>
      </c>
      <c r="AP2204" t="s">
        <v>15</v>
      </c>
      <c r="AQ2204" t="s">
        <v>47</v>
      </c>
      <c r="AR2204">
        <v>145952</v>
      </c>
      <c r="AS2204" t="s">
        <v>4343</v>
      </c>
    </row>
    <row r="2205" spans="1:45" x14ac:dyDescent="0.25">
      <c r="A2205" t="s">
        <v>828</v>
      </c>
      <c r="B2205" t="s">
        <v>1134</v>
      </c>
      <c r="C2205" s="1">
        <v>42926</v>
      </c>
      <c r="D2205" t="s">
        <v>2</v>
      </c>
      <c r="E2205">
        <v>17</v>
      </c>
      <c r="F2205">
        <v>0</v>
      </c>
      <c r="G2205">
        <v>0</v>
      </c>
      <c r="H2205">
        <v>0</v>
      </c>
      <c r="I2205">
        <v>2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2</v>
      </c>
      <c r="P2205">
        <v>2</v>
      </c>
      <c r="Q2205" t="s">
        <v>3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 t="s">
        <v>7</v>
      </c>
      <c r="AC2205" t="s">
        <v>105</v>
      </c>
      <c r="AD2205" t="s">
        <v>3</v>
      </c>
      <c r="AE2205" t="s">
        <v>1669</v>
      </c>
      <c r="AF2205">
        <v>0</v>
      </c>
      <c r="AG2205" t="s">
        <v>1669</v>
      </c>
      <c r="AH2205" t="s">
        <v>21</v>
      </c>
      <c r="AI2205">
        <v>0</v>
      </c>
      <c r="AJ2205">
        <v>0</v>
      </c>
      <c r="AK2205">
        <v>0</v>
      </c>
      <c r="AL2205" t="s">
        <v>154</v>
      </c>
      <c r="AM2205" t="s">
        <v>12</v>
      </c>
      <c r="AN2205" t="s">
        <v>41</v>
      </c>
      <c r="AO2205" t="s">
        <v>830</v>
      </c>
      <c r="AP2205">
        <v>0</v>
      </c>
      <c r="AQ2205" t="s">
        <v>730</v>
      </c>
      <c r="AR2205">
        <v>145953</v>
      </c>
      <c r="AS2205" t="s">
        <v>4344</v>
      </c>
    </row>
    <row r="2206" spans="1:45" x14ac:dyDescent="0.25">
      <c r="A2206" t="s">
        <v>0</v>
      </c>
      <c r="B2206" t="s">
        <v>1</v>
      </c>
      <c r="C2206" s="1">
        <v>42927</v>
      </c>
      <c r="D2206" t="s">
        <v>2</v>
      </c>
      <c r="E2206">
        <v>28</v>
      </c>
      <c r="F2206">
        <v>0</v>
      </c>
      <c r="G2206">
        <v>1</v>
      </c>
      <c r="H2206">
        <v>1</v>
      </c>
      <c r="I2206">
        <v>0</v>
      </c>
      <c r="J2206">
        <v>0</v>
      </c>
      <c r="K2206">
        <v>2</v>
      </c>
      <c r="L2206">
        <v>0</v>
      </c>
      <c r="M2206">
        <v>0</v>
      </c>
      <c r="N2206">
        <v>1</v>
      </c>
      <c r="O2206">
        <v>3</v>
      </c>
      <c r="P2206">
        <v>4</v>
      </c>
      <c r="Q2206" t="s">
        <v>63</v>
      </c>
      <c r="R2206" t="s">
        <v>7</v>
      </c>
      <c r="S2206" t="s">
        <v>8</v>
      </c>
      <c r="T2206" t="s">
        <v>9</v>
      </c>
      <c r="U2206" t="s">
        <v>65</v>
      </c>
      <c r="V2206">
        <v>0</v>
      </c>
      <c r="W2206">
        <v>0</v>
      </c>
      <c r="X2206" t="s">
        <v>21</v>
      </c>
      <c r="Y2206">
        <v>0</v>
      </c>
      <c r="Z2206">
        <v>0</v>
      </c>
      <c r="AA2206">
        <v>0</v>
      </c>
      <c r="AB2206" t="s">
        <v>4</v>
      </c>
      <c r="AC2206" t="s">
        <v>36</v>
      </c>
      <c r="AD2206" t="s">
        <v>37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 t="s">
        <v>21</v>
      </c>
      <c r="AK2206">
        <v>0</v>
      </c>
      <c r="AL2206" t="s">
        <v>11</v>
      </c>
      <c r="AM2206" t="s">
        <v>26</v>
      </c>
      <c r="AN2206" t="s">
        <v>41</v>
      </c>
      <c r="AO2206" t="s">
        <v>14</v>
      </c>
      <c r="AP2206" t="s">
        <v>15</v>
      </c>
      <c r="AQ2206" t="s">
        <v>47</v>
      </c>
      <c r="AR2206">
        <v>145954</v>
      </c>
      <c r="AS2206" t="s">
        <v>4345</v>
      </c>
    </row>
    <row r="2207" spans="1:45" x14ac:dyDescent="0.25">
      <c r="A2207" t="s">
        <v>0</v>
      </c>
      <c r="B2207" t="s">
        <v>1</v>
      </c>
      <c r="C2207" s="1">
        <v>42923</v>
      </c>
      <c r="D2207" t="s">
        <v>35</v>
      </c>
      <c r="E2207">
        <v>41</v>
      </c>
      <c r="F2207">
        <v>0</v>
      </c>
      <c r="G2207">
        <v>0</v>
      </c>
      <c r="H2207">
        <v>1</v>
      </c>
      <c r="I2207">
        <v>1</v>
      </c>
      <c r="J2207">
        <v>0</v>
      </c>
      <c r="K2207">
        <v>0</v>
      </c>
      <c r="L2207">
        <v>1</v>
      </c>
      <c r="M2207">
        <v>0</v>
      </c>
      <c r="N2207">
        <v>2</v>
      </c>
      <c r="O2207">
        <v>1</v>
      </c>
      <c r="P2207">
        <v>3</v>
      </c>
      <c r="Q2207" t="s">
        <v>59</v>
      </c>
      <c r="R2207" t="s">
        <v>4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 t="s">
        <v>5</v>
      </c>
      <c r="AA2207" t="s">
        <v>18</v>
      </c>
      <c r="AB2207" t="s">
        <v>7</v>
      </c>
      <c r="AC2207" t="s">
        <v>8</v>
      </c>
      <c r="AD2207" t="s">
        <v>9</v>
      </c>
      <c r="AE2207" t="s">
        <v>65</v>
      </c>
      <c r="AF2207">
        <v>0</v>
      </c>
      <c r="AG2207">
        <v>0</v>
      </c>
      <c r="AH2207" t="s">
        <v>21</v>
      </c>
      <c r="AI2207">
        <v>0</v>
      </c>
      <c r="AJ2207">
        <v>0</v>
      </c>
      <c r="AK2207">
        <v>0</v>
      </c>
      <c r="AL2207" t="s">
        <v>427</v>
      </c>
      <c r="AM2207" t="s">
        <v>26</v>
      </c>
      <c r="AN2207">
        <v>0</v>
      </c>
      <c r="AO2207" t="s">
        <v>14</v>
      </c>
      <c r="AP2207" t="s">
        <v>28</v>
      </c>
      <c r="AQ2207" t="s">
        <v>91</v>
      </c>
      <c r="AR2207">
        <v>145955</v>
      </c>
      <c r="AS2207" t="s">
        <v>4346</v>
      </c>
    </row>
    <row r="2208" spans="1:45" x14ac:dyDescent="0.25">
      <c r="A2208" t="s">
        <v>0</v>
      </c>
      <c r="B2208" t="s">
        <v>1</v>
      </c>
      <c r="C2208" s="1">
        <v>42923</v>
      </c>
      <c r="D2208" t="s">
        <v>2</v>
      </c>
      <c r="E2208">
        <v>30</v>
      </c>
      <c r="F2208">
        <v>0</v>
      </c>
      <c r="G2208">
        <v>1</v>
      </c>
      <c r="H2208">
        <v>0</v>
      </c>
      <c r="I2208">
        <v>0</v>
      </c>
      <c r="J2208">
        <v>0</v>
      </c>
      <c r="K2208">
        <v>1</v>
      </c>
      <c r="L2208">
        <v>0</v>
      </c>
      <c r="M2208">
        <v>0</v>
      </c>
      <c r="N2208">
        <v>0</v>
      </c>
      <c r="O2208">
        <v>2</v>
      </c>
      <c r="P2208">
        <v>2</v>
      </c>
      <c r="Q2208" t="s">
        <v>79</v>
      </c>
      <c r="R2208" t="s">
        <v>4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 t="s">
        <v>5</v>
      </c>
      <c r="AA2208" t="s">
        <v>46</v>
      </c>
      <c r="AB2208" t="s">
        <v>7</v>
      </c>
      <c r="AC2208" t="s">
        <v>8</v>
      </c>
      <c r="AD2208" t="s">
        <v>9</v>
      </c>
      <c r="AE2208" t="s">
        <v>65</v>
      </c>
      <c r="AF2208">
        <v>0</v>
      </c>
      <c r="AG2208">
        <v>0</v>
      </c>
      <c r="AH2208" t="s">
        <v>21</v>
      </c>
      <c r="AI2208">
        <v>0</v>
      </c>
      <c r="AJ2208">
        <v>0</v>
      </c>
      <c r="AK2208">
        <v>0</v>
      </c>
      <c r="AL2208" t="s">
        <v>11</v>
      </c>
      <c r="AM2208" t="s">
        <v>26</v>
      </c>
      <c r="AN2208" t="s">
        <v>41</v>
      </c>
      <c r="AO2208" t="s">
        <v>14</v>
      </c>
      <c r="AP2208" t="s">
        <v>15</v>
      </c>
      <c r="AQ2208" t="s">
        <v>47</v>
      </c>
      <c r="AR2208">
        <v>145956</v>
      </c>
      <c r="AS2208" t="s">
        <v>4347</v>
      </c>
    </row>
    <row r="2209" spans="1:45" x14ac:dyDescent="0.25">
      <c r="A2209" t="s">
        <v>828</v>
      </c>
      <c r="B2209" t="s">
        <v>1134</v>
      </c>
      <c r="C2209" s="1">
        <v>42926</v>
      </c>
      <c r="D2209" t="s">
        <v>2</v>
      </c>
      <c r="E2209">
        <v>28</v>
      </c>
      <c r="F2209">
        <v>1</v>
      </c>
      <c r="G2209">
        <v>0</v>
      </c>
      <c r="H2209">
        <v>0</v>
      </c>
      <c r="I2209">
        <v>2</v>
      </c>
      <c r="J2209">
        <v>0</v>
      </c>
      <c r="K2209">
        <v>1</v>
      </c>
      <c r="L2209">
        <v>0</v>
      </c>
      <c r="M2209">
        <v>0</v>
      </c>
      <c r="N2209">
        <v>1</v>
      </c>
      <c r="O2209">
        <v>3</v>
      </c>
      <c r="P2209">
        <v>4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 t="s">
        <v>7</v>
      </c>
      <c r="AC2209" t="s">
        <v>105</v>
      </c>
      <c r="AD2209" t="s">
        <v>3</v>
      </c>
      <c r="AE2209" t="s">
        <v>1669</v>
      </c>
      <c r="AF2209">
        <v>0</v>
      </c>
      <c r="AG2209" t="s">
        <v>1669</v>
      </c>
      <c r="AH2209" t="s">
        <v>21</v>
      </c>
      <c r="AI2209">
        <v>0</v>
      </c>
      <c r="AJ2209">
        <v>0</v>
      </c>
      <c r="AK2209">
        <v>0</v>
      </c>
      <c r="AL2209" t="s">
        <v>154</v>
      </c>
      <c r="AM2209" t="s">
        <v>40</v>
      </c>
      <c r="AN2209" t="s">
        <v>41</v>
      </c>
      <c r="AO2209" t="s">
        <v>830</v>
      </c>
      <c r="AP2209">
        <v>0</v>
      </c>
      <c r="AQ2209" t="s">
        <v>47</v>
      </c>
      <c r="AR2209">
        <v>145957</v>
      </c>
      <c r="AS2209" t="s">
        <v>4348</v>
      </c>
    </row>
    <row r="2210" spans="1:45" x14ac:dyDescent="0.25">
      <c r="A2210" t="s">
        <v>357</v>
      </c>
      <c r="B2210" t="s">
        <v>1</v>
      </c>
      <c r="C2210" s="1">
        <v>42919</v>
      </c>
      <c r="D2210" t="s">
        <v>2</v>
      </c>
      <c r="E2210">
        <v>40</v>
      </c>
      <c r="F2210">
        <v>0</v>
      </c>
      <c r="G2210">
        <v>1</v>
      </c>
      <c r="H2210">
        <v>3</v>
      </c>
      <c r="I2210">
        <v>1</v>
      </c>
      <c r="J2210">
        <v>0</v>
      </c>
      <c r="K2210">
        <v>1</v>
      </c>
      <c r="L2210">
        <v>0</v>
      </c>
      <c r="M2210">
        <v>0</v>
      </c>
      <c r="N2210">
        <v>3</v>
      </c>
      <c r="O2210">
        <v>3</v>
      </c>
      <c r="P2210">
        <v>6</v>
      </c>
      <c r="Q2210" t="s">
        <v>462</v>
      </c>
      <c r="R2210" t="s">
        <v>7</v>
      </c>
      <c r="S2210" t="s">
        <v>105</v>
      </c>
      <c r="T2210" t="s">
        <v>462</v>
      </c>
      <c r="U2210" t="s">
        <v>463</v>
      </c>
      <c r="V2210">
        <v>0</v>
      </c>
      <c r="W2210">
        <v>0</v>
      </c>
      <c r="X2210" t="s">
        <v>21</v>
      </c>
      <c r="Y2210">
        <v>0</v>
      </c>
      <c r="Z2210">
        <v>0</v>
      </c>
      <c r="AA2210">
        <v>0</v>
      </c>
      <c r="AB2210" t="s">
        <v>7</v>
      </c>
      <c r="AC2210" t="s">
        <v>8</v>
      </c>
      <c r="AD2210" t="s">
        <v>9</v>
      </c>
      <c r="AE2210">
        <v>0</v>
      </c>
      <c r="AF2210">
        <v>0</v>
      </c>
      <c r="AG2210">
        <v>0</v>
      </c>
      <c r="AH2210" t="s">
        <v>5</v>
      </c>
      <c r="AI2210" t="s">
        <v>10</v>
      </c>
      <c r="AJ2210">
        <v>0</v>
      </c>
      <c r="AK2210">
        <v>0</v>
      </c>
      <c r="AL2210" t="s">
        <v>11</v>
      </c>
      <c r="AM2210" t="s">
        <v>49</v>
      </c>
      <c r="AN2210" t="s">
        <v>41</v>
      </c>
      <c r="AO2210" t="s">
        <v>359</v>
      </c>
      <c r="AP2210" t="s">
        <v>15</v>
      </c>
      <c r="AQ2210" t="s">
        <v>47</v>
      </c>
      <c r="AR2210">
        <v>145958</v>
      </c>
      <c r="AS2210" t="s">
        <v>4349</v>
      </c>
    </row>
    <row r="2211" spans="1:45" x14ac:dyDescent="0.25">
      <c r="A2211" t="s">
        <v>828</v>
      </c>
      <c r="B2211" t="s">
        <v>1134</v>
      </c>
      <c r="C2211" s="1">
        <v>42926</v>
      </c>
      <c r="D2211" t="s">
        <v>35</v>
      </c>
      <c r="E2211">
        <v>72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1</v>
      </c>
      <c r="L2211">
        <v>1</v>
      </c>
      <c r="M2211">
        <v>0</v>
      </c>
      <c r="N2211">
        <v>1</v>
      </c>
      <c r="O2211">
        <v>1</v>
      </c>
      <c r="P2211">
        <v>2</v>
      </c>
      <c r="Q2211" t="s">
        <v>3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 t="s">
        <v>7</v>
      </c>
      <c r="AC2211" t="s">
        <v>105</v>
      </c>
      <c r="AD2211" t="s">
        <v>3</v>
      </c>
      <c r="AE2211" t="s">
        <v>1669</v>
      </c>
      <c r="AF2211">
        <v>0</v>
      </c>
      <c r="AG2211" t="s">
        <v>1669</v>
      </c>
      <c r="AH2211" t="s">
        <v>21</v>
      </c>
      <c r="AI2211">
        <v>0</v>
      </c>
      <c r="AJ2211">
        <v>0</v>
      </c>
      <c r="AK2211">
        <v>0</v>
      </c>
      <c r="AL2211" t="s">
        <v>154</v>
      </c>
      <c r="AM2211" t="s">
        <v>40</v>
      </c>
      <c r="AN2211" t="s">
        <v>41</v>
      </c>
      <c r="AO2211" t="s">
        <v>830</v>
      </c>
      <c r="AP2211">
        <v>0</v>
      </c>
      <c r="AQ2211">
        <v>0</v>
      </c>
      <c r="AR2211">
        <v>145959</v>
      </c>
      <c r="AS2211" t="s">
        <v>4350</v>
      </c>
    </row>
    <row r="2212" spans="1:45" x14ac:dyDescent="0.25">
      <c r="A2212" t="s">
        <v>0</v>
      </c>
      <c r="B2212" t="s">
        <v>1</v>
      </c>
      <c r="C2212" s="1">
        <v>42927</v>
      </c>
      <c r="D2212" t="s">
        <v>2</v>
      </c>
      <c r="E2212">
        <v>26</v>
      </c>
      <c r="F2212">
        <v>0</v>
      </c>
      <c r="G2212">
        <v>0</v>
      </c>
      <c r="H2212">
        <v>2</v>
      </c>
      <c r="I2212">
        <v>1</v>
      </c>
      <c r="J2212">
        <v>0</v>
      </c>
      <c r="K2212">
        <v>1</v>
      </c>
      <c r="L2212">
        <v>0</v>
      </c>
      <c r="M2212">
        <v>0</v>
      </c>
      <c r="N2212">
        <v>2</v>
      </c>
      <c r="O2212">
        <v>2</v>
      </c>
      <c r="P2212">
        <v>4</v>
      </c>
      <c r="Q2212" t="s">
        <v>59</v>
      </c>
      <c r="R2212" t="s">
        <v>7</v>
      </c>
      <c r="S2212" t="s">
        <v>8</v>
      </c>
      <c r="T2212" t="s">
        <v>9</v>
      </c>
      <c r="U2212" t="s">
        <v>38</v>
      </c>
      <c r="V2212">
        <v>0</v>
      </c>
      <c r="W2212">
        <v>0</v>
      </c>
      <c r="X2212" t="s">
        <v>21</v>
      </c>
      <c r="Y2212">
        <v>0</v>
      </c>
      <c r="Z2212">
        <v>0</v>
      </c>
      <c r="AA2212">
        <v>0</v>
      </c>
      <c r="AB2212" t="s">
        <v>4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 t="s">
        <v>5</v>
      </c>
      <c r="AK2212" t="s">
        <v>153</v>
      </c>
      <c r="AL2212" t="s">
        <v>11</v>
      </c>
      <c r="AM2212" t="s">
        <v>26</v>
      </c>
      <c r="AN2212" t="s">
        <v>41</v>
      </c>
      <c r="AO2212" t="s">
        <v>14</v>
      </c>
      <c r="AP2212" t="s">
        <v>15</v>
      </c>
      <c r="AQ2212">
        <v>0</v>
      </c>
      <c r="AR2212">
        <v>145960</v>
      </c>
      <c r="AS2212" t="s">
        <v>4351</v>
      </c>
    </row>
    <row r="2213" spans="1:45" x14ac:dyDescent="0.25">
      <c r="A2213" t="s">
        <v>0</v>
      </c>
      <c r="B2213" t="s">
        <v>1</v>
      </c>
      <c r="C2213" s="1">
        <v>42923</v>
      </c>
      <c r="D2213" t="s">
        <v>2</v>
      </c>
      <c r="E2213">
        <v>24</v>
      </c>
      <c r="F2213">
        <v>1</v>
      </c>
      <c r="G2213">
        <v>0</v>
      </c>
      <c r="H2213">
        <v>3</v>
      </c>
      <c r="I2213">
        <v>1</v>
      </c>
      <c r="J2213">
        <v>1</v>
      </c>
      <c r="K2213">
        <v>1</v>
      </c>
      <c r="L2213">
        <v>0</v>
      </c>
      <c r="M2213">
        <v>0</v>
      </c>
      <c r="N2213">
        <v>5</v>
      </c>
      <c r="O2213">
        <v>2</v>
      </c>
      <c r="P2213">
        <v>7</v>
      </c>
      <c r="Q2213" t="s">
        <v>43</v>
      </c>
      <c r="R2213" t="s">
        <v>4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 t="s">
        <v>5</v>
      </c>
      <c r="AA2213" t="s">
        <v>90</v>
      </c>
      <c r="AB2213" t="s">
        <v>7</v>
      </c>
      <c r="AC2213" t="s">
        <v>8</v>
      </c>
      <c r="AD2213" t="s">
        <v>9</v>
      </c>
      <c r="AE2213" t="s">
        <v>9</v>
      </c>
      <c r="AF2213">
        <v>0</v>
      </c>
      <c r="AG2213">
        <v>0</v>
      </c>
      <c r="AH2213" t="s">
        <v>21</v>
      </c>
      <c r="AI2213">
        <v>0</v>
      </c>
      <c r="AJ2213">
        <v>0</v>
      </c>
      <c r="AK2213">
        <v>0</v>
      </c>
      <c r="AL2213">
        <v>0</v>
      </c>
      <c r="AM2213" t="s">
        <v>26</v>
      </c>
      <c r="AN2213" t="s">
        <v>41</v>
      </c>
      <c r="AO2213" t="s">
        <v>14</v>
      </c>
      <c r="AP2213" t="s">
        <v>15</v>
      </c>
      <c r="AQ2213" t="s">
        <v>57</v>
      </c>
      <c r="AR2213">
        <v>145961</v>
      </c>
      <c r="AS2213" t="s">
        <v>4352</v>
      </c>
    </row>
    <row r="2214" spans="1:45" x14ac:dyDescent="0.25">
      <c r="A2214" t="s">
        <v>828</v>
      </c>
      <c r="B2214" t="s">
        <v>1134</v>
      </c>
      <c r="C2214" s="1">
        <v>42926</v>
      </c>
      <c r="D2214" t="s">
        <v>2</v>
      </c>
      <c r="E2214">
        <v>17</v>
      </c>
      <c r="F2214">
        <v>0</v>
      </c>
      <c r="G2214">
        <v>0</v>
      </c>
      <c r="H2214">
        <v>1</v>
      </c>
      <c r="I2214">
        <v>2</v>
      </c>
      <c r="J2214">
        <v>0</v>
      </c>
      <c r="K2214">
        <v>0</v>
      </c>
      <c r="L2214">
        <v>0</v>
      </c>
      <c r="M2214">
        <v>0</v>
      </c>
      <c r="N2214">
        <v>1</v>
      </c>
      <c r="O2214">
        <v>2</v>
      </c>
      <c r="P2214">
        <v>3</v>
      </c>
      <c r="Q2214" t="s">
        <v>667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 t="s">
        <v>7</v>
      </c>
      <c r="AC2214" t="s">
        <v>105</v>
      </c>
      <c r="AD2214" t="s">
        <v>667</v>
      </c>
      <c r="AE2214" t="s">
        <v>1705</v>
      </c>
      <c r="AF2214">
        <v>0</v>
      </c>
      <c r="AG2214" t="s">
        <v>1705</v>
      </c>
      <c r="AH2214" t="s">
        <v>21</v>
      </c>
      <c r="AI2214">
        <v>0</v>
      </c>
      <c r="AJ2214">
        <v>0</v>
      </c>
      <c r="AK2214">
        <v>0</v>
      </c>
      <c r="AL2214" t="s">
        <v>154</v>
      </c>
      <c r="AM2214" t="s">
        <v>12</v>
      </c>
      <c r="AN2214" t="s">
        <v>41</v>
      </c>
      <c r="AO2214" t="s">
        <v>830</v>
      </c>
      <c r="AP2214">
        <v>0</v>
      </c>
      <c r="AQ2214" t="s">
        <v>730</v>
      </c>
      <c r="AR2214">
        <v>145962</v>
      </c>
      <c r="AS2214" t="s">
        <v>4353</v>
      </c>
    </row>
    <row r="2215" spans="1:45" x14ac:dyDescent="0.25">
      <c r="A2215" t="s">
        <v>0</v>
      </c>
      <c r="B2215" t="s">
        <v>1</v>
      </c>
      <c r="C2215" s="1">
        <v>42927</v>
      </c>
      <c r="D2215" t="s">
        <v>2</v>
      </c>
      <c r="E2215">
        <v>43</v>
      </c>
      <c r="F2215">
        <v>1</v>
      </c>
      <c r="G2215">
        <v>0</v>
      </c>
      <c r="H2215">
        <v>2</v>
      </c>
      <c r="I2215">
        <v>1</v>
      </c>
      <c r="J2215">
        <v>1</v>
      </c>
      <c r="K2215">
        <v>3</v>
      </c>
      <c r="L2215">
        <v>0</v>
      </c>
      <c r="M2215">
        <v>0</v>
      </c>
      <c r="N2215">
        <v>4</v>
      </c>
      <c r="O2215">
        <v>4</v>
      </c>
      <c r="P2215">
        <v>8</v>
      </c>
      <c r="Q2215" t="s">
        <v>59</v>
      </c>
      <c r="R2215" t="s">
        <v>7</v>
      </c>
      <c r="S2215" t="s">
        <v>8</v>
      </c>
      <c r="T2215" t="s">
        <v>9</v>
      </c>
      <c r="U2215" t="s">
        <v>38</v>
      </c>
      <c r="V2215">
        <v>0</v>
      </c>
      <c r="W2215">
        <v>0</v>
      </c>
      <c r="X2215" t="s">
        <v>21</v>
      </c>
      <c r="Y2215">
        <v>0</v>
      </c>
      <c r="Z2215">
        <v>0</v>
      </c>
      <c r="AA2215">
        <v>0</v>
      </c>
      <c r="AB2215" t="s">
        <v>4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 t="s">
        <v>5</v>
      </c>
      <c r="AK2215" t="s">
        <v>142</v>
      </c>
      <c r="AL2215" t="s">
        <v>11</v>
      </c>
      <c r="AM2215" t="s">
        <v>26</v>
      </c>
      <c r="AN2215">
        <v>0</v>
      </c>
      <c r="AO2215" t="s">
        <v>14</v>
      </c>
      <c r="AP2215" t="s">
        <v>15</v>
      </c>
      <c r="AQ2215" t="s">
        <v>47</v>
      </c>
      <c r="AR2215">
        <v>145963</v>
      </c>
      <c r="AS2215" t="s">
        <v>4354</v>
      </c>
    </row>
    <row r="2216" spans="1:45" x14ac:dyDescent="0.25">
      <c r="A2216" t="s">
        <v>357</v>
      </c>
      <c r="B2216" t="s">
        <v>1</v>
      </c>
      <c r="C2216" s="1">
        <v>42919</v>
      </c>
      <c r="D2216" t="s">
        <v>2</v>
      </c>
      <c r="E2216">
        <v>40</v>
      </c>
      <c r="F2216">
        <v>1</v>
      </c>
      <c r="G2216">
        <v>0</v>
      </c>
      <c r="H2216">
        <v>1</v>
      </c>
      <c r="I2216">
        <v>1</v>
      </c>
      <c r="J2216">
        <v>0</v>
      </c>
      <c r="K2216">
        <v>1</v>
      </c>
      <c r="L2216">
        <v>0</v>
      </c>
      <c r="M2216">
        <v>0</v>
      </c>
      <c r="N2216">
        <v>2</v>
      </c>
      <c r="O2216">
        <v>2</v>
      </c>
      <c r="P2216">
        <v>4</v>
      </c>
      <c r="Q2216" t="s">
        <v>462</v>
      </c>
      <c r="R2216" t="s">
        <v>7</v>
      </c>
      <c r="S2216" t="s">
        <v>105</v>
      </c>
      <c r="T2216" t="s">
        <v>462</v>
      </c>
      <c r="U2216" t="s">
        <v>463</v>
      </c>
      <c r="V2216">
        <v>0</v>
      </c>
      <c r="W2216">
        <v>0</v>
      </c>
      <c r="X2216" t="s">
        <v>21</v>
      </c>
      <c r="Y2216">
        <v>0</v>
      </c>
      <c r="Z2216">
        <v>0</v>
      </c>
      <c r="AA2216">
        <v>0</v>
      </c>
      <c r="AB2216" t="s">
        <v>7</v>
      </c>
      <c r="AC2216" t="s">
        <v>8</v>
      </c>
      <c r="AD2216" t="s">
        <v>9</v>
      </c>
      <c r="AE2216">
        <v>0</v>
      </c>
      <c r="AF2216">
        <v>0</v>
      </c>
      <c r="AG2216">
        <v>0</v>
      </c>
      <c r="AH2216" t="s">
        <v>5</v>
      </c>
      <c r="AI2216" t="s">
        <v>10</v>
      </c>
      <c r="AJ2216">
        <v>0</v>
      </c>
      <c r="AK2216">
        <v>0</v>
      </c>
      <c r="AL2216" t="s">
        <v>11</v>
      </c>
      <c r="AM2216" t="s">
        <v>49</v>
      </c>
      <c r="AN2216" t="s">
        <v>41</v>
      </c>
      <c r="AO2216" t="s">
        <v>359</v>
      </c>
      <c r="AP2216" t="s">
        <v>15</v>
      </c>
      <c r="AQ2216" t="s">
        <v>47</v>
      </c>
      <c r="AR2216">
        <v>145964</v>
      </c>
      <c r="AS2216" t="s">
        <v>4355</v>
      </c>
    </row>
    <row r="2217" spans="1:45" x14ac:dyDescent="0.25">
      <c r="A2217" t="s">
        <v>0</v>
      </c>
      <c r="B2217" t="s">
        <v>1</v>
      </c>
      <c r="C2217" s="1">
        <v>42923</v>
      </c>
      <c r="D2217" t="s">
        <v>35</v>
      </c>
      <c r="E2217">
        <v>35</v>
      </c>
      <c r="F2217">
        <v>0</v>
      </c>
      <c r="G2217">
        <v>1</v>
      </c>
      <c r="H2217">
        <v>2</v>
      </c>
      <c r="I2217">
        <v>3</v>
      </c>
      <c r="J2217">
        <v>1</v>
      </c>
      <c r="K2217">
        <v>0</v>
      </c>
      <c r="L2217">
        <v>0</v>
      </c>
      <c r="M2217">
        <v>0</v>
      </c>
      <c r="N2217">
        <v>3</v>
      </c>
      <c r="O2217">
        <v>4</v>
      </c>
      <c r="P2217">
        <v>7</v>
      </c>
      <c r="Q2217" t="s">
        <v>199</v>
      </c>
      <c r="R2217" t="s">
        <v>4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 t="s">
        <v>5</v>
      </c>
      <c r="AA2217" t="s">
        <v>153</v>
      </c>
      <c r="AB2217" t="s">
        <v>7</v>
      </c>
      <c r="AC2217" t="s">
        <v>8</v>
      </c>
      <c r="AD2217" t="s">
        <v>9</v>
      </c>
      <c r="AE2217" t="s">
        <v>38</v>
      </c>
      <c r="AF2217">
        <v>0</v>
      </c>
      <c r="AG2217">
        <v>0</v>
      </c>
      <c r="AH2217" t="s">
        <v>21</v>
      </c>
      <c r="AI2217">
        <v>0</v>
      </c>
      <c r="AJ2217">
        <v>0</v>
      </c>
      <c r="AK2217">
        <v>0</v>
      </c>
      <c r="AL2217" t="s">
        <v>427</v>
      </c>
      <c r="AM2217" t="s">
        <v>26</v>
      </c>
      <c r="AN2217" t="s">
        <v>41</v>
      </c>
      <c r="AO2217" t="s">
        <v>14</v>
      </c>
      <c r="AP2217">
        <v>0</v>
      </c>
      <c r="AQ2217" t="s">
        <v>47</v>
      </c>
      <c r="AR2217">
        <v>145965</v>
      </c>
      <c r="AS2217" t="s">
        <v>4356</v>
      </c>
    </row>
    <row r="2218" spans="1:45" x14ac:dyDescent="0.25">
      <c r="A2218" t="s">
        <v>0</v>
      </c>
      <c r="B2218" t="s">
        <v>1</v>
      </c>
      <c r="C2218" s="1">
        <v>42927</v>
      </c>
      <c r="D2218" t="s">
        <v>2</v>
      </c>
      <c r="E2218">
        <v>28</v>
      </c>
      <c r="F2218">
        <v>0</v>
      </c>
      <c r="G2218">
        <v>0</v>
      </c>
      <c r="H2218">
        <v>3</v>
      </c>
      <c r="I2218">
        <v>2</v>
      </c>
      <c r="J2218">
        <v>0</v>
      </c>
      <c r="K2218">
        <v>1</v>
      </c>
      <c r="L2218">
        <v>0</v>
      </c>
      <c r="M2218">
        <v>1</v>
      </c>
      <c r="N2218">
        <v>3</v>
      </c>
      <c r="O2218">
        <v>4</v>
      </c>
      <c r="P2218">
        <v>7</v>
      </c>
      <c r="Q2218" t="s">
        <v>165</v>
      </c>
      <c r="R2218" t="s">
        <v>7</v>
      </c>
      <c r="S2218" t="s">
        <v>8</v>
      </c>
      <c r="T2218" t="s">
        <v>9</v>
      </c>
      <c r="U2218" t="s">
        <v>65</v>
      </c>
      <c r="V2218">
        <v>0</v>
      </c>
      <c r="W2218">
        <v>0</v>
      </c>
      <c r="X2218" t="s">
        <v>21</v>
      </c>
      <c r="Y2218">
        <v>0</v>
      </c>
      <c r="Z2218">
        <v>0</v>
      </c>
      <c r="AA2218">
        <v>0</v>
      </c>
      <c r="AB2218" t="s">
        <v>4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 t="s">
        <v>5</v>
      </c>
      <c r="AK2218" t="s">
        <v>110</v>
      </c>
      <c r="AL2218" t="s">
        <v>11</v>
      </c>
      <c r="AM2218" t="s">
        <v>26</v>
      </c>
      <c r="AN2218" t="s">
        <v>13</v>
      </c>
      <c r="AO2218" t="s">
        <v>14</v>
      </c>
      <c r="AP2218" t="s">
        <v>15</v>
      </c>
      <c r="AQ2218" t="s">
        <v>29</v>
      </c>
      <c r="AR2218">
        <v>145966</v>
      </c>
      <c r="AS2218" t="s">
        <v>4357</v>
      </c>
    </row>
    <row r="2219" spans="1:45" x14ac:dyDescent="0.25">
      <c r="A2219" t="s">
        <v>828</v>
      </c>
      <c r="B2219" t="s">
        <v>1134</v>
      </c>
      <c r="C2219" s="1">
        <v>42926</v>
      </c>
      <c r="D2219" t="s">
        <v>2</v>
      </c>
      <c r="E2219">
        <v>26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2</v>
      </c>
      <c r="L2219">
        <v>0</v>
      </c>
      <c r="M2219">
        <v>0</v>
      </c>
      <c r="N2219">
        <v>0</v>
      </c>
      <c r="O2219">
        <v>2</v>
      </c>
      <c r="P2219">
        <v>2</v>
      </c>
      <c r="Q2219" t="s">
        <v>667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 t="s">
        <v>7</v>
      </c>
      <c r="AC2219" t="s">
        <v>105</v>
      </c>
      <c r="AD2219" t="s">
        <v>667</v>
      </c>
      <c r="AE2219" t="s">
        <v>1704</v>
      </c>
      <c r="AF2219">
        <v>0</v>
      </c>
      <c r="AG2219" t="s">
        <v>1704</v>
      </c>
      <c r="AH2219" t="s">
        <v>21</v>
      </c>
      <c r="AI2219">
        <v>0</v>
      </c>
      <c r="AJ2219">
        <v>0</v>
      </c>
      <c r="AK2219">
        <v>0</v>
      </c>
      <c r="AL2219" t="s">
        <v>154</v>
      </c>
      <c r="AM2219" t="s">
        <v>40</v>
      </c>
      <c r="AN2219" t="s">
        <v>41</v>
      </c>
      <c r="AO2219" t="s">
        <v>830</v>
      </c>
      <c r="AP2219">
        <v>0</v>
      </c>
      <c r="AQ2219">
        <v>0</v>
      </c>
      <c r="AR2219">
        <v>145967</v>
      </c>
      <c r="AS2219" t="s">
        <v>4358</v>
      </c>
    </row>
    <row r="2220" spans="1:45" x14ac:dyDescent="0.25">
      <c r="A2220" t="s">
        <v>828</v>
      </c>
      <c r="B2220" t="s">
        <v>1134</v>
      </c>
      <c r="C2220" s="1">
        <v>42926</v>
      </c>
      <c r="D2220" t="s">
        <v>2</v>
      </c>
      <c r="E2220">
        <v>24</v>
      </c>
      <c r="F2220">
        <v>1</v>
      </c>
      <c r="G2220">
        <v>0</v>
      </c>
      <c r="H2220">
        <v>0</v>
      </c>
      <c r="I2220">
        <v>1</v>
      </c>
      <c r="J2220">
        <v>0</v>
      </c>
      <c r="K2220">
        <v>3</v>
      </c>
      <c r="L2220">
        <v>0</v>
      </c>
      <c r="M2220">
        <v>0</v>
      </c>
      <c r="N2220">
        <v>1</v>
      </c>
      <c r="O2220">
        <v>4</v>
      </c>
      <c r="P2220">
        <v>5</v>
      </c>
      <c r="Q2220" t="s">
        <v>667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 t="s">
        <v>7</v>
      </c>
      <c r="AC2220" t="s">
        <v>105</v>
      </c>
      <c r="AD2220" t="s">
        <v>667</v>
      </c>
      <c r="AE2220" t="s">
        <v>1704</v>
      </c>
      <c r="AF2220">
        <v>0</v>
      </c>
      <c r="AG2220" t="s">
        <v>1705</v>
      </c>
      <c r="AH2220" t="s">
        <v>21</v>
      </c>
      <c r="AI2220">
        <v>0</v>
      </c>
      <c r="AJ2220">
        <v>0</v>
      </c>
      <c r="AK2220">
        <v>0</v>
      </c>
      <c r="AL2220" t="s">
        <v>154</v>
      </c>
      <c r="AM2220" t="s">
        <v>40</v>
      </c>
      <c r="AN2220" t="s">
        <v>41</v>
      </c>
      <c r="AO2220" t="s">
        <v>830</v>
      </c>
      <c r="AP2220">
        <v>0</v>
      </c>
      <c r="AQ2220" t="s">
        <v>47</v>
      </c>
      <c r="AR2220">
        <v>145968</v>
      </c>
      <c r="AS2220" t="s">
        <v>4359</v>
      </c>
    </row>
    <row r="2221" spans="1:45" x14ac:dyDescent="0.25">
      <c r="A2221" t="s">
        <v>357</v>
      </c>
      <c r="B2221" t="s">
        <v>1</v>
      </c>
      <c r="C2221" s="1">
        <v>42919</v>
      </c>
      <c r="D2221" t="s">
        <v>2</v>
      </c>
      <c r="E2221">
        <v>40</v>
      </c>
      <c r="F2221">
        <v>0</v>
      </c>
      <c r="G2221">
        <v>0</v>
      </c>
      <c r="H2221">
        <v>2</v>
      </c>
      <c r="I2221">
        <v>0</v>
      </c>
      <c r="J2221">
        <v>0</v>
      </c>
      <c r="K2221">
        <v>1</v>
      </c>
      <c r="L2221">
        <v>0</v>
      </c>
      <c r="M2221">
        <v>0</v>
      </c>
      <c r="N2221">
        <v>2</v>
      </c>
      <c r="O2221">
        <v>1</v>
      </c>
      <c r="P2221">
        <v>3</v>
      </c>
      <c r="Q2221" t="s">
        <v>462</v>
      </c>
      <c r="R2221" t="s">
        <v>7</v>
      </c>
      <c r="S2221" t="s">
        <v>105</v>
      </c>
      <c r="T2221" t="s">
        <v>462</v>
      </c>
      <c r="U2221" t="s">
        <v>463</v>
      </c>
      <c r="V2221">
        <v>0</v>
      </c>
      <c r="W2221">
        <v>0</v>
      </c>
      <c r="X2221" t="s">
        <v>21</v>
      </c>
      <c r="Y2221">
        <v>0</v>
      </c>
      <c r="Z2221">
        <v>0</v>
      </c>
      <c r="AA2221">
        <v>0</v>
      </c>
      <c r="AB2221" t="s">
        <v>7</v>
      </c>
      <c r="AC2221" t="s">
        <v>8</v>
      </c>
      <c r="AD2221" t="s">
        <v>9</v>
      </c>
      <c r="AE2221">
        <v>0</v>
      </c>
      <c r="AF2221">
        <v>0</v>
      </c>
      <c r="AG2221">
        <v>0</v>
      </c>
      <c r="AH2221" t="s">
        <v>5</v>
      </c>
      <c r="AI2221" t="s">
        <v>10</v>
      </c>
      <c r="AJ2221">
        <v>0</v>
      </c>
      <c r="AK2221">
        <v>0</v>
      </c>
      <c r="AL2221" t="s">
        <v>11</v>
      </c>
      <c r="AM2221" t="s">
        <v>49</v>
      </c>
      <c r="AN2221" t="s">
        <v>41</v>
      </c>
      <c r="AO2221" t="s">
        <v>359</v>
      </c>
      <c r="AP2221" t="s">
        <v>15</v>
      </c>
      <c r="AQ2221">
        <v>0</v>
      </c>
      <c r="AR2221">
        <v>145969</v>
      </c>
      <c r="AS2221" t="s">
        <v>4360</v>
      </c>
    </row>
    <row r="2222" spans="1:45" x14ac:dyDescent="0.25">
      <c r="A2222" t="s">
        <v>0</v>
      </c>
      <c r="B2222" t="s">
        <v>1</v>
      </c>
      <c r="C2222" s="1">
        <v>42923</v>
      </c>
      <c r="D2222" t="s">
        <v>35</v>
      </c>
      <c r="E2222">
        <v>33</v>
      </c>
      <c r="F2222">
        <v>0</v>
      </c>
      <c r="G2222">
        <v>0</v>
      </c>
      <c r="H2222">
        <v>2</v>
      </c>
      <c r="I2222">
        <v>0</v>
      </c>
      <c r="J2222">
        <v>1</v>
      </c>
      <c r="K2222">
        <v>1</v>
      </c>
      <c r="L2222">
        <v>0</v>
      </c>
      <c r="M2222">
        <v>0</v>
      </c>
      <c r="N2222">
        <v>3</v>
      </c>
      <c r="O2222">
        <v>1</v>
      </c>
      <c r="P2222">
        <v>4</v>
      </c>
      <c r="Q2222" t="s">
        <v>43</v>
      </c>
      <c r="R2222" t="s">
        <v>7</v>
      </c>
      <c r="S2222" t="s">
        <v>8</v>
      </c>
      <c r="T2222" t="s">
        <v>9</v>
      </c>
      <c r="U2222" t="s">
        <v>38</v>
      </c>
      <c r="V2222">
        <v>0</v>
      </c>
      <c r="W2222">
        <v>0</v>
      </c>
      <c r="X2222" t="s">
        <v>21</v>
      </c>
      <c r="Y2222">
        <v>0</v>
      </c>
      <c r="Z2222">
        <v>0</v>
      </c>
      <c r="AA2222">
        <v>0</v>
      </c>
      <c r="AB2222" t="s">
        <v>4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 t="s">
        <v>5</v>
      </c>
      <c r="AK2222" t="s">
        <v>46</v>
      </c>
      <c r="AL2222" t="s">
        <v>11</v>
      </c>
      <c r="AM2222" t="s">
        <v>26</v>
      </c>
      <c r="AN2222" t="s">
        <v>41</v>
      </c>
      <c r="AO2222" t="s">
        <v>14</v>
      </c>
      <c r="AP2222" t="s">
        <v>15</v>
      </c>
      <c r="AQ2222">
        <v>0</v>
      </c>
      <c r="AR2222">
        <v>145971</v>
      </c>
      <c r="AS2222" t="s">
        <v>4361</v>
      </c>
    </row>
    <row r="2223" spans="1:45" x14ac:dyDescent="0.25">
      <c r="A2223" t="s">
        <v>828</v>
      </c>
      <c r="B2223" t="s">
        <v>1134</v>
      </c>
      <c r="C2223" s="1">
        <v>42926</v>
      </c>
      <c r="D2223" t="s">
        <v>2</v>
      </c>
      <c r="E2223">
        <v>48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2</v>
      </c>
      <c r="L2223">
        <v>0</v>
      </c>
      <c r="M2223">
        <v>0</v>
      </c>
      <c r="N2223">
        <v>0</v>
      </c>
      <c r="O2223">
        <v>2</v>
      </c>
      <c r="P2223">
        <v>2</v>
      </c>
      <c r="Q2223" t="s">
        <v>3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 t="s">
        <v>7</v>
      </c>
      <c r="AC2223" t="s">
        <v>105</v>
      </c>
      <c r="AD2223" t="s">
        <v>3</v>
      </c>
      <c r="AE2223" t="s">
        <v>1669</v>
      </c>
      <c r="AF2223">
        <v>0</v>
      </c>
      <c r="AG2223" t="s">
        <v>1669</v>
      </c>
      <c r="AH2223" t="s">
        <v>21</v>
      </c>
      <c r="AI2223">
        <v>0</v>
      </c>
      <c r="AJ2223">
        <v>0</v>
      </c>
      <c r="AK2223">
        <v>0</v>
      </c>
      <c r="AL2223" t="s">
        <v>154</v>
      </c>
      <c r="AM2223" t="s">
        <v>40</v>
      </c>
      <c r="AN2223" t="s">
        <v>41</v>
      </c>
      <c r="AO2223" t="s">
        <v>830</v>
      </c>
      <c r="AP2223">
        <v>0</v>
      </c>
      <c r="AQ2223">
        <v>0</v>
      </c>
      <c r="AR2223">
        <v>145972</v>
      </c>
      <c r="AS2223" t="s">
        <v>4362</v>
      </c>
    </row>
    <row r="2224" spans="1:45" x14ac:dyDescent="0.25">
      <c r="A2224" t="s">
        <v>0</v>
      </c>
      <c r="B2224" t="s">
        <v>1</v>
      </c>
      <c r="C2224" s="1">
        <v>42923</v>
      </c>
      <c r="D2224" t="s">
        <v>35</v>
      </c>
      <c r="E2224">
        <v>43</v>
      </c>
      <c r="F2224">
        <v>0</v>
      </c>
      <c r="G2224">
        <v>0</v>
      </c>
      <c r="H2224">
        <v>4</v>
      </c>
      <c r="I2224">
        <v>3</v>
      </c>
      <c r="J2224">
        <v>1</v>
      </c>
      <c r="K2224">
        <v>1</v>
      </c>
      <c r="L2224">
        <v>1</v>
      </c>
      <c r="M2224">
        <v>0</v>
      </c>
      <c r="N2224">
        <v>6</v>
      </c>
      <c r="O2224">
        <v>4</v>
      </c>
      <c r="P2224">
        <v>10</v>
      </c>
      <c r="Q2224" t="s">
        <v>43</v>
      </c>
      <c r="R2224" t="s">
        <v>4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 t="s">
        <v>5</v>
      </c>
      <c r="AA2224" t="s">
        <v>46</v>
      </c>
      <c r="AB2224" t="s">
        <v>7</v>
      </c>
      <c r="AC2224" t="s">
        <v>8</v>
      </c>
      <c r="AD2224" t="s">
        <v>9</v>
      </c>
      <c r="AE2224" t="s">
        <v>38</v>
      </c>
      <c r="AF2224">
        <v>0</v>
      </c>
      <c r="AG2224">
        <v>0</v>
      </c>
      <c r="AH2224" t="s">
        <v>21</v>
      </c>
      <c r="AI2224">
        <v>0</v>
      </c>
      <c r="AJ2224">
        <v>0</v>
      </c>
      <c r="AK2224">
        <v>0</v>
      </c>
      <c r="AL2224" t="s">
        <v>427</v>
      </c>
      <c r="AM2224" t="s">
        <v>26</v>
      </c>
      <c r="AN2224" t="s">
        <v>41</v>
      </c>
      <c r="AO2224" t="s">
        <v>14</v>
      </c>
      <c r="AP2224" t="s">
        <v>15</v>
      </c>
      <c r="AQ2224" t="s">
        <v>730</v>
      </c>
      <c r="AR2224">
        <v>145973</v>
      </c>
      <c r="AS2224" t="s">
        <v>4363</v>
      </c>
    </row>
    <row r="2225" spans="1:45" x14ac:dyDescent="0.25">
      <c r="A2225" t="s">
        <v>0</v>
      </c>
      <c r="B2225" t="s">
        <v>1</v>
      </c>
      <c r="C2225" s="1">
        <v>42927</v>
      </c>
      <c r="D2225" t="s">
        <v>2</v>
      </c>
      <c r="E2225">
        <v>48</v>
      </c>
      <c r="F2225">
        <v>0</v>
      </c>
      <c r="G2225">
        <v>2</v>
      </c>
      <c r="H2225">
        <v>3</v>
      </c>
      <c r="I2225">
        <v>0</v>
      </c>
      <c r="J2225">
        <v>0</v>
      </c>
      <c r="K2225">
        <v>1</v>
      </c>
      <c r="L2225">
        <v>0</v>
      </c>
      <c r="M2225">
        <v>0</v>
      </c>
      <c r="N2225">
        <v>3</v>
      </c>
      <c r="O2225">
        <v>3</v>
      </c>
      <c r="P2225">
        <v>6</v>
      </c>
      <c r="Q2225" t="s">
        <v>59</v>
      </c>
      <c r="R2225" t="s">
        <v>7</v>
      </c>
      <c r="S2225" t="s">
        <v>8</v>
      </c>
      <c r="T2225" t="s">
        <v>9</v>
      </c>
      <c r="U2225" t="s">
        <v>19</v>
      </c>
      <c r="V2225">
        <v>0</v>
      </c>
      <c r="W2225">
        <v>0</v>
      </c>
      <c r="X2225" t="s">
        <v>21</v>
      </c>
      <c r="Y2225">
        <v>0</v>
      </c>
      <c r="Z2225">
        <v>0</v>
      </c>
      <c r="AA2225">
        <v>0</v>
      </c>
      <c r="AB2225" t="s">
        <v>7</v>
      </c>
      <c r="AC2225" t="s">
        <v>75</v>
      </c>
      <c r="AD2225" t="s">
        <v>59</v>
      </c>
      <c r="AE2225" t="s">
        <v>76</v>
      </c>
      <c r="AF2225">
        <v>0</v>
      </c>
      <c r="AG2225">
        <v>0</v>
      </c>
      <c r="AH2225" t="s">
        <v>21</v>
      </c>
      <c r="AI2225">
        <v>0</v>
      </c>
      <c r="AJ2225">
        <v>0</v>
      </c>
      <c r="AK2225">
        <v>0</v>
      </c>
      <c r="AL2225" t="s">
        <v>11</v>
      </c>
      <c r="AM2225" t="s">
        <v>26</v>
      </c>
      <c r="AN2225" t="s">
        <v>41</v>
      </c>
      <c r="AO2225" t="s">
        <v>14</v>
      </c>
      <c r="AP2225" t="s">
        <v>15</v>
      </c>
      <c r="AQ2225">
        <v>0</v>
      </c>
      <c r="AR2225">
        <v>145974</v>
      </c>
      <c r="AS2225" t="s">
        <v>4364</v>
      </c>
    </row>
    <row r="2226" spans="1:45" x14ac:dyDescent="0.25">
      <c r="A2226" t="s">
        <v>357</v>
      </c>
      <c r="B2226" t="s">
        <v>1</v>
      </c>
      <c r="C2226" s="1">
        <v>42919</v>
      </c>
      <c r="D2226" t="s">
        <v>2</v>
      </c>
      <c r="E2226">
        <v>40</v>
      </c>
      <c r="F2226">
        <v>0</v>
      </c>
      <c r="G2226">
        <v>1</v>
      </c>
      <c r="H2226">
        <v>0</v>
      </c>
      <c r="I2226">
        <v>1</v>
      </c>
      <c r="J2226">
        <v>0</v>
      </c>
      <c r="K2226">
        <v>1</v>
      </c>
      <c r="L2226">
        <v>0</v>
      </c>
      <c r="M2226">
        <v>0</v>
      </c>
      <c r="N2226">
        <v>0</v>
      </c>
      <c r="O2226">
        <v>3</v>
      </c>
      <c r="P2226">
        <v>3</v>
      </c>
      <c r="Q2226" t="s">
        <v>462</v>
      </c>
      <c r="R2226" t="s">
        <v>7</v>
      </c>
      <c r="S2226" t="s">
        <v>105</v>
      </c>
      <c r="T2226" t="s">
        <v>462</v>
      </c>
      <c r="U2226" t="s">
        <v>463</v>
      </c>
      <c r="V2226">
        <v>0</v>
      </c>
      <c r="W2226">
        <v>0</v>
      </c>
      <c r="X2226" t="s">
        <v>21</v>
      </c>
      <c r="Y2226">
        <v>0</v>
      </c>
      <c r="Z2226">
        <v>0</v>
      </c>
      <c r="AA2226">
        <v>0</v>
      </c>
      <c r="AB2226" t="s">
        <v>7</v>
      </c>
      <c r="AC2226" t="s">
        <v>8</v>
      </c>
      <c r="AD2226" t="s">
        <v>9</v>
      </c>
      <c r="AE2226">
        <v>0</v>
      </c>
      <c r="AF2226">
        <v>0</v>
      </c>
      <c r="AG2226">
        <v>0</v>
      </c>
      <c r="AH2226" t="s">
        <v>5</v>
      </c>
      <c r="AI2226" t="s">
        <v>10</v>
      </c>
      <c r="AJ2226">
        <v>0</v>
      </c>
      <c r="AK2226">
        <v>0</v>
      </c>
      <c r="AL2226" t="s">
        <v>11</v>
      </c>
      <c r="AM2226" t="s">
        <v>49</v>
      </c>
      <c r="AN2226" t="s">
        <v>41</v>
      </c>
      <c r="AO2226" t="s">
        <v>359</v>
      </c>
      <c r="AP2226" t="s">
        <v>15</v>
      </c>
      <c r="AQ2226" t="s">
        <v>47</v>
      </c>
      <c r="AR2226">
        <v>145975</v>
      </c>
      <c r="AS2226" t="s">
        <v>4365</v>
      </c>
    </row>
    <row r="2227" spans="1:45" x14ac:dyDescent="0.25">
      <c r="A2227" t="s">
        <v>828</v>
      </c>
      <c r="B2227" t="s">
        <v>1134</v>
      </c>
      <c r="C2227" s="1">
        <v>42926</v>
      </c>
      <c r="D2227" t="s">
        <v>2</v>
      </c>
      <c r="E2227">
        <v>48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1</v>
      </c>
      <c r="M2227">
        <v>0</v>
      </c>
      <c r="N2227">
        <v>1</v>
      </c>
      <c r="O2227">
        <v>0</v>
      </c>
      <c r="P2227">
        <v>1</v>
      </c>
      <c r="Q2227" t="s">
        <v>3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 t="s">
        <v>7</v>
      </c>
      <c r="AC2227" t="s">
        <v>105</v>
      </c>
      <c r="AD2227" t="s">
        <v>3</v>
      </c>
      <c r="AE2227" t="s">
        <v>1669</v>
      </c>
      <c r="AF2227">
        <v>0</v>
      </c>
      <c r="AG2227" t="s">
        <v>1669</v>
      </c>
      <c r="AH2227" t="s">
        <v>21</v>
      </c>
      <c r="AI2227">
        <v>0</v>
      </c>
      <c r="AJ2227">
        <v>0</v>
      </c>
      <c r="AK2227">
        <v>0</v>
      </c>
      <c r="AL2227" t="s">
        <v>154</v>
      </c>
      <c r="AM2227" t="s">
        <v>40</v>
      </c>
      <c r="AN2227" t="s">
        <v>41</v>
      </c>
      <c r="AO2227" t="s">
        <v>830</v>
      </c>
      <c r="AP2227">
        <v>0</v>
      </c>
      <c r="AQ2227">
        <v>0</v>
      </c>
      <c r="AR2227">
        <v>145977</v>
      </c>
      <c r="AS2227" t="s">
        <v>4366</v>
      </c>
    </row>
    <row r="2228" spans="1:45" x14ac:dyDescent="0.25">
      <c r="A2228" t="s">
        <v>0</v>
      </c>
      <c r="B2228" t="s">
        <v>1</v>
      </c>
      <c r="C2228" s="1">
        <v>42923</v>
      </c>
      <c r="D2228" t="s">
        <v>2</v>
      </c>
      <c r="E2228">
        <v>27</v>
      </c>
      <c r="F2228">
        <v>0</v>
      </c>
      <c r="G2228">
        <v>2</v>
      </c>
      <c r="H2228">
        <v>2</v>
      </c>
      <c r="I2228">
        <v>2</v>
      </c>
      <c r="J2228">
        <v>0</v>
      </c>
      <c r="K2228">
        <v>1</v>
      </c>
      <c r="L2228">
        <v>0</v>
      </c>
      <c r="M2228">
        <v>0</v>
      </c>
      <c r="N2228">
        <v>2</v>
      </c>
      <c r="O2228">
        <v>5</v>
      </c>
      <c r="P2228">
        <v>7</v>
      </c>
      <c r="Q2228" t="s">
        <v>125</v>
      </c>
      <c r="R2228" t="s">
        <v>7</v>
      </c>
      <c r="S2228" t="s">
        <v>7</v>
      </c>
      <c r="T2228" t="s">
        <v>9</v>
      </c>
      <c r="U2228">
        <v>0</v>
      </c>
      <c r="V2228">
        <v>0</v>
      </c>
      <c r="W2228">
        <v>0</v>
      </c>
      <c r="X2228" t="s">
        <v>5</v>
      </c>
      <c r="Y2228" t="s">
        <v>10</v>
      </c>
      <c r="Z2228">
        <v>0</v>
      </c>
      <c r="AA2228">
        <v>0</v>
      </c>
      <c r="AB2228" t="s">
        <v>4</v>
      </c>
      <c r="AC2228" t="s">
        <v>60</v>
      </c>
      <c r="AD2228" t="s">
        <v>61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 t="s">
        <v>21</v>
      </c>
      <c r="AK2228">
        <v>0</v>
      </c>
      <c r="AL2228" t="s">
        <v>11</v>
      </c>
      <c r="AM2228" t="s">
        <v>26</v>
      </c>
      <c r="AN2228" t="s">
        <v>13</v>
      </c>
      <c r="AO2228" t="s">
        <v>14</v>
      </c>
      <c r="AP2228" t="s">
        <v>905</v>
      </c>
      <c r="AQ2228">
        <v>0</v>
      </c>
      <c r="AR2228">
        <v>145978</v>
      </c>
      <c r="AS2228" t="s">
        <v>4367</v>
      </c>
    </row>
    <row r="2229" spans="1:45" x14ac:dyDescent="0.25">
      <c r="A2229" t="s">
        <v>0</v>
      </c>
      <c r="B2229" t="s">
        <v>1</v>
      </c>
      <c r="C2229" s="1">
        <v>42923</v>
      </c>
      <c r="D2229" t="s">
        <v>2</v>
      </c>
      <c r="E2229">
        <v>28</v>
      </c>
      <c r="F2229">
        <v>0</v>
      </c>
      <c r="G2229">
        <v>0</v>
      </c>
      <c r="H2229">
        <v>2</v>
      </c>
      <c r="I2229">
        <v>1</v>
      </c>
      <c r="J2229">
        <v>0</v>
      </c>
      <c r="K2229">
        <v>1</v>
      </c>
      <c r="L2229">
        <v>0</v>
      </c>
      <c r="M2229">
        <v>0</v>
      </c>
      <c r="N2229">
        <v>2</v>
      </c>
      <c r="O2229">
        <v>2</v>
      </c>
      <c r="P2229">
        <v>4</v>
      </c>
      <c r="Q2229" t="s">
        <v>43</v>
      </c>
      <c r="R2229" t="s">
        <v>4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 t="s">
        <v>5</v>
      </c>
      <c r="AA2229" t="s">
        <v>18</v>
      </c>
      <c r="AB2229" t="s">
        <v>7</v>
      </c>
      <c r="AC2229" t="s">
        <v>8</v>
      </c>
      <c r="AD2229" t="s">
        <v>9</v>
      </c>
      <c r="AE2229" t="s">
        <v>19</v>
      </c>
      <c r="AF2229">
        <v>0</v>
      </c>
      <c r="AG2229">
        <v>0</v>
      </c>
      <c r="AH2229" t="s">
        <v>21</v>
      </c>
      <c r="AI2229">
        <v>0</v>
      </c>
      <c r="AJ2229">
        <v>0</v>
      </c>
      <c r="AK2229">
        <v>0</v>
      </c>
      <c r="AL2229" t="s">
        <v>11</v>
      </c>
      <c r="AM2229" t="s">
        <v>26</v>
      </c>
      <c r="AN2229" t="s">
        <v>41</v>
      </c>
      <c r="AO2229" t="s">
        <v>14</v>
      </c>
      <c r="AP2229" t="s">
        <v>15</v>
      </c>
      <c r="AQ2229">
        <v>0</v>
      </c>
      <c r="AR2229">
        <v>145979</v>
      </c>
      <c r="AS2229" t="s">
        <v>4368</v>
      </c>
    </row>
    <row r="2230" spans="1:45" x14ac:dyDescent="0.25">
      <c r="A2230" t="s">
        <v>357</v>
      </c>
      <c r="B2230" t="s">
        <v>1</v>
      </c>
      <c r="C2230" s="1">
        <v>42919</v>
      </c>
      <c r="D2230" t="s">
        <v>2</v>
      </c>
      <c r="E2230">
        <v>40</v>
      </c>
      <c r="F2230">
        <v>1</v>
      </c>
      <c r="G2230">
        <v>0</v>
      </c>
      <c r="H2230">
        <v>2</v>
      </c>
      <c r="I2230">
        <v>1</v>
      </c>
      <c r="J2230">
        <v>1</v>
      </c>
      <c r="K2230">
        <v>1</v>
      </c>
      <c r="L2230">
        <v>0</v>
      </c>
      <c r="M2230">
        <v>0</v>
      </c>
      <c r="N2230">
        <v>4</v>
      </c>
      <c r="O2230">
        <v>2</v>
      </c>
      <c r="P2230">
        <v>6</v>
      </c>
      <c r="Q2230" t="s">
        <v>462</v>
      </c>
      <c r="R2230" t="s">
        <v>7</v>
      </c>
      <c r="S2230" t="s">
        <v>105</v>
      </c>
      <c r="T2230" t="s">
        <v>462</v>
      </c>
      <c r="U2230" t="s">
        <v>463</v>
      </c>
      <c r="V2230">
        <v>0</v>
      </c>
      <c r="W2230">
        <v>0</v>
      </c>
      <c r="X2230" t="s">
        <v>21</v>
      </c>
      <c r="Y2230">
        <v>0</v>
      </c>
      <c r="Z2230">
        <v>0</v>
      </c>
      <c r="AA2230">
        <v>0</v>
      </c>
      <c r="AB2230" t="s">
        <v>7</v>
      </c>
      <c r="AC2230" t="s">
        <v>8</v>
      </c>
      <c r="AD2230" t="s">
        <v>9</v>
      </c>
      <c r="AE2230">
        <v>0</v>
      </c>
      <c r="AF2230">
        <v>0</v>
      </c>
      <c r="AG2230">
        <v>0</v>
      </c>
      <c r="AH2230" t="s">
        <v>5</v>
      </c>
      <c r="AI2230" t="s">
        <v>10</v>
      </c>
      <c r="AJ2230">
        <v>0</v>
      </c>
      <c r="AK2230">
        <v>0</v>
      </c>
      <c r="AL2230" t="s">
        <v>11</v>
      </c>
      <c r="AM2230" t="s">
        <v>49</v>
      </c>
      <c r="AN2230" t="s">
        <v>41</v>
      </c>
      <c r="AO2230" t="s">
        <v>359</v>
      </c>
      <c r="AP2230" t="s">
        <v>15</v>
      </c>
      <c r="AQ2230" t="s">
        <v>47</v>
      </c>
      <c r="AR2230">
        <v>145980</v>
      </c>
      <c r="AS2230" t="s">
        <v>4369</v>
      </c>
    </row>
    <row r="2231" spans="1:45" x14ac:dyDescent="0.25">
      <c r="A2231" t="s">
        <v>0</v>
      </c>
      <c r="B2231" t="s">
        <v>1</v>
      </c>
      <c r="C2231" s="1">
        <v>42927</v>
      </c>
      <c r="D2231" t="s">
        <v>35</v>
      </c>
      <c r="E2231">
        <v>27</v>
      </c>
      <c r="F2231">
        <v>1</v>
      </c>
      <c r="G2231">
        <v>0</v>
      </c>
      <c r="H2231">
        <v>3</v>
      </c>
      <c r="I2231">
        <v>4</v>
      </c>
      <c r="J2231">
        <v>1</v>
      </c>
      <c r="K2231">
        <v>1</v>
      </c>
      <c r="L2231">
        <v>0</v>
      </c>
      <c r="M2231">
        <v>0</v>
      </c>
      <c r="N2231">
        <v>5</v>
      </c>
      <c r="O2231">
        <v>5</v>
      </c>
      <c r="P2231">
        <v>10</v>
      </c>
      <c r="Q2231" t="s">
        <v>165</v>
      </c>
      <c r="R2231" t="s">
        <v>7</v>
      </c>
      <c r="S2231" t="s">
        <v>8</v>
      </c>
      <c r="T2231" t="s">
        <v>9</v>
      </c>
      <c r="U2231" t="s">
        <v>65</v>
      </c>
      <c r="V2231">
        <v>0</v>
      </c>
      <c r="W2231">
        <v>0</v>
      </c>
      <c r="X2231" t="s">
        <v>21</v>
      </c>
      <c r="Y2231">
        <v>0</v>
      </c>
      <c r="Z2231">
        <v>0</v>
      </c>
      <c r="AA2231">
        <v>0</v>
      </c>
      <c r="AB2231" t="s">
        <v>4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 t="s">
        <v>5</v>
      </c>
      <c r="AK2231" t="s">
        <v>46</v>
      </c>
      <c r="AL2231" t="s">
        <v>11</v>
      </c>
      <c r="AM2231" t="s">
        <v>26</v>
      </c>
      <c r="AN2231">
        <v>0</v>
      </c>
      <c r="AO2231" t="s">
        <v>14</v>
      </c>
      <c r="AP2231" t="s">
        <v>15</v>
      </c>
      <c r="AQ2231">
        <v>0</v>
      </c>
      <c r="AR2231">
        <v>145981</v>
      </c>
      <c r="AS2231" t="s">
        <v>4370</v>
      </c>
    </row>
    <row r="2232" spans="1:45" x14ac:dyDescent="0.25">
      <c r="A2232" t="s">
        <v>0</v>
      </c>
      <c r="B2232" t="s">
        <v>1</v>
      </c>
      <c r="C2232" s="1">
        <v>42923</v>
      </c>
      <c r="D2232" t="s">
        <v>2</v>
      </c>
      <c r="E2232">
        <v>38</v>
      </c>
      <c r="F2232">
        <v>0</v>
      </c>
      <c r="G2232">
        <v>0</v>
      </c>
      <c r="H2232">
        <v>3</v>
      </c>
      <c r="I2232">
        <v>2</v>
      </c>
      <c r="J2232">
        <v>0</v>
      </c>
      <c r="K2232">
        <v>1</v>
      </c>
      <c r="L2232">
        <v>0</v>
      </c>
      <c r="M2232">
        <v>0</v>
      </c>
      <c r="N2232">
        <v>3</v>
      </c>
      <c r="O2232">
        <v>3</v>
      </c>
      <c r="P2232">
        <v>6</v>
      </c>
      <c r="Q2232" t="s">
        <v>70</v>
      </c>
      <c r="R2232" t="s">
        <v>7</v>
      </c>
      <c r="S2232" t="s">
        <v>8</v>
      </c>
      <c r="T2232" t="s">
        <v>9</v>
      </c>
      <c r="U2232" t="s">
        <v>9</v>
      </c>
      <c r="V2232">
        <v>0</v>
      </c>
      <c r="W2232">
        <v>0</v>
      </c>
      <c r="X2232" t="s">
        <v>21</v>
      </c>
      <c r="Y2232">
        <v>0</v>
      </c>
      <c r="Z2232">
        <v>0</v>
      </c>
      <c r="AA2232">
        <v>0</v>
      </c>
      <c r="AB2232" t="s">
        <v>4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 t="s">
        <v>5</v>
      </c>
      <c r="AK2232" t="s">
        <v>46</v>
      </c>
      <c r="AL2232" t="s">
        <v>11</v>
      </c>
      <c r="AM2232" t="s">
        <v>26</v>
      </c>
      <c r="AN2232" t="s">
        <v>13</v>
      </c>
      <c r="AO2232" t="s">
        <v>14</v>
      </c>
      <c r="AP2232" t="s">
        <v>15</v>
      </c>
      <c r="AQ2232">
        <v>0</v>
      </c>
      <c r="AR2232">
        <v>145982</v>
      </c>
      <c r="AS2232" t="s">
        <v>4371</v>
      </c>
    </row>
    <row r="2233" spans="1:45" x14ac:dyDescent="0.25">
      <c r="A2233" t="s">
        <v>0</v>
      </c>
      <c r="B2233" t="s">
        <v>1</v>
      </c>
      <c r="C2233" s="1">
        <v>42923</v>
      </c>
      <c r="D2233" t="s">
        <v>2</v>
      </c>
      <c r="E2233">
        <v>50</v>
      </c>
      <c r="F2233">
        <v>0</v>
      </c>
      <c r="G2233">
        <v>0</v>
      </c>
      <c r="H2233">
        <v>1</v>
      </c>
      <c r="I2233">
        <v>0</v>
      </c>
      <c r="J2233">
        <v>0</v>
      </c>
      <c r="K2233">
        <v>1</v>
      </c>
      <c r="L2233">
        <v>0</v>
      </c>
      <c r="M2233">
        <v>0</v>
      </c>
      <c r="N2233">
        <v>1</v>
      </c>
      <c r="O2233">
        <v>1</v>
      </c>
      <c r="P2233">
        <v>2</v>
      </c>
      <c r="Q2233" t="s">
        <v>96</v>
      </c>
      <c r="R2233" t="s">
        <v>4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 t="s">
        <v>5</v>
      </c>
      <c r="AA2233" t="s">
        <v>18</v>
      </c>
      <c r="AB2233" t="s">
        <v>4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 t="s">
        <v>5</v>
      </c>
      <c r="AK2233" t="s">
        <v>18</v>
      </c>
      <c r="AL2233" t="s">
        <v>11</v>
      </c>
      <c r="AM2233" t="s">
        <v>26</v>
      </c>
      <c r="AN2233" t="s">
        <v>41</v>
      </c>
      <c r="AO2233" t="s">
        <v>14</v>
      </c>
      <c r="AP2233" t="s">
        <v>15</v>
      </c>
      <c r="AQ2233">
        <v>0</v>
      </c>
      <c r="AR2233">
        <v>145983</v>
      </c>
      <c r="AS2233" t="s">
        <v>4372</v>
      </c>
    </row>
    <row r="2234" spans="1:45" x14ac:dyDescent="0.25">
      <c r="A2234" t="s">
        <v>0</v>
      </c>
      <c r="B2234" t="s">
        <v>1</v>
      </c>
      <c r="C2234" s="1">
        <v>42927</v>
      </c>
      <c r="D2234" t="s">
        <v>35</v>
      </c>
      <c r="E2234">
        <v>23</v>
      </c>
      <c r="F2234">
        <v>0</v>
      </c>
      <c r="G2234">
        <v>0</v>
      </c>
      <c r="H2234">
        <v>0</v>
      </c>
      <c r="I2234">
        <v>0</v>
      </c>
      <c r="J2234">
        <v>1</v>
      </c>
      <c r="K2234">
        <v>1</v>
      </c>
      <c r="L2234">
        <v>0</v>
      </c>
      <c r="M2234">
        <v>1</v>
      </c>
      <c r="N2234">
        <v>1</v>
      </c>
      <c r="O2234">
        <v>2</v>
      </c>
      <c r="P2234">
        <v>3</v>
      </c>
      <c r="Q2234" t="s">
        <v>667</v>
      </c>
      <c r="R2234" t="s">
        <v>7</v>
      </c>
      <c r="S2234" t="s">
        <v>8</v>
      </c>
      <c r="T2234" t="s">
        <v>9</v>
      </c>
      <c r="U2234" t="s">
        <v>38</v>
      </c>
      <c r="V2234">
        <v>0</v>
      </c>
      <c r="W2234">
        <v>0</v>
      </c>
      <c r="X2234" t="s">
        <v>21</v>
      </c>
      <c r="Y2234">
        <v>0</v>
      </c>
      <c r="Z2234">
        <v>0</v>
      </c>
      <c r="AA2234">
        <v>0</v>
      </c>
      <c r="AB2234" t="s">
        <v>4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 t="s">
        <v>5</v>
      </c>
      <c r="AK2234" t="s">
        <v>46</v>
      </c>
      <c r="AL2234">
        <v>0</v>
      </c>
      <c r="AM2234" t="s">
        <v>22</v>
      </c>
      <c r="AN2234" t="s">
        <v>41</v>
      </c>
      <c r="AO2234" t="s">
        <v>14</v>
      </c>
      <c r="AP2234" t="s">
        <v>50</v>
      </c>
      <c r="AQ2234">
        <v>0</v>
      </c>
      <c r="AR2234">
        <v>145984</v>
      </c>
      <c r="AS2234" t="s">
        <v>4373</v>
      </c>
    </row>
    <row r="2235" spans="1:45" x14ac:dyDescent="0.25">
      <c r="A2235" t="s">
        <v>0</v>
      </c>
      <c r="B2235" t="s">
        <v>1</v>
      </c>
      <c r="C2235" s="1">
        <v>42923</v>
      </c>
      <c r="D2235" t="s">
        <v>2</v>
      </c>
      <c r="E2235">
        <v>25</v>
      </c>
      <c r="F2235">
        <v>1</v>
      </c>
      <c r="G2235">
        <v>0</v>
      </c>
      <c r="H2235">
        <v>0</v>
      </c>
      <c r="I2235">
        <v>3</v>
      </c>
      <c r="J2235">
        <v>0</v>
      </c>
      <c r="K2235">
        <v>2</v>
      </c>
      <c r="L2235">
        <v>0</v>
      </c>
      <c r="M2235">
        <v>0</v>
      </c>
      <c r="N2235">
        <v>1</v>
      </c>
      <c r="O2235">
        <v>5</v>
      </c>
      <c r="P2235">
        <v>6</v>
      </c>
      <c r="Q2235" t="s">
        <v>79</v>
      </c>
      <c r="R2235" t="s">
        <v>7</v>
      </c>
      <c r="S2235" t="s">
        <v>8</v>
      </c>
      <c r="T2235" t="s">
        <v>9</v>
      </c>
      <c r="U2235" t="s">
        <v>38</v>
      </c>
      <c r="V2235">
        <v>0</v>
      </c>
      <c r="W2235">
        <v>0</v>
      </c>
      <c r="X2235" t="s">
        <v>21</v>
      </c>
      <c r="Y2235">
        <v>0</v>
      </c>
      <c r="Z2235">
        <v>0</v>
      </c>
      <c r="AA2235">
        <v>0</v>
      </c>
      <c r="AB2235" t="s">
        <v>4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 t="s">
        <v>5</v>
      </c>
      <c r="AK2235" t="s">
        <v>153</v>
      </c>
      <c r="AL2235" t="s">
        <v>11</v>
      </c>
      <c r="AM2235" t="s">
        <v>26</v>
      </c>
      <c r="AN2235" t="s">
        <v>13</v>
      </c>
      <c r="AO2235" t="s">
        <v>14</v>
      </c>
      <c r="AP2235" t="s">
        <v>15</v>
      </c>
      <c r="AQ2235" t="s">
        <v>47</v>
      </c>
      <c r="AR2235">
        <v>145985</v>
      </c>
      <c r="AS2235" t="s">
        <v>4374</v>
      </c>
    </row>
    <row r="2236" spans="1:45" x14ac:dyDescent="0.25">
      <c r="A2236" t="s">
        <v>0</v>
      </c>
      <c r="B2236" t="s">
        <v>1</v>
      </c>
      <c r="C2236" s="1">
        <v>42923</v>
      </c>
      <c r="D2236" t="s">
        <v>2</v>
      </c>
      <c r="E2236">
        <v>27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1</v>
      </c>
      <c r="L2236">
        <v>0</v>
      </c>
      <c r="M2236">
        <v>0</v>
      </c>
      <c r="N2236">
        <v>0</v>
      </c>
      <c r="O2236">
        <v>1</v>
      </c>
      <c r="P2236">
        <v>1</v>
      </c>
      <c r="Q2236" t="s">
        <v>79</v>
      </c>
      <c r="R2236" t="s">
        <v>4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 t="s">
        <v>5</v>
      </c>
      <c r="AA2236" t="s">
        <v>18</v>
      </c>
      <c r="AB2236" t="s">
        <v>7</v>
      </c>
      <c r="AC2236" t="s">
        <v>8</v>
      </c>
      <c r="AD2236" t="s">
        <v>9</v>
      </c>
      <c r="AE2236" t="s">
        <v>38</v>
      </c>
      <c r="AF2236">
        <v>0</v>
      </c>
      <c r="AG2236">
        <v>0</v>
      </c>
      <c r="AH2236" t="s">
        <v>21</v>
      </c>
      <c r="AI2236">
        <v>0</v>
      </c>
      <c r="AJ2236">
        <v>0</v>
      </c>
      <c r="AK2236">
        <v>0</v>
      </c>
      <c r="AL2236" t="s">
        <v>427</v>
      </c>
      <c r="AM2236" t="s">
        <v>26</v>
      </c>
      <c r="AN2236" t="s">
        <v>41</v>
      </c>
      <c r="AO2236" t="s">
        <v>14</v>
      </c>
      <c r="AP2236" t="s">
        <v>15</v>
      </c>
      <c r="AQ2236">
        <v>0</v>
      </c>
      <c r="AR2236">
        <v>145986</v>
      </c>
      <c r="AS2236" t="s">
        <v>4375</v>
      </c>
    </row>
    <row r="2237" spans="1:45" x14ac:dyDescent="0.25">
      <c r="A2237" t="s">
        <v>0</v>
      </c>
      <c r="B2237" t="s">
        <v>1</v>
      </c>
      <c r="C2237" s="1">
        <v>42927</v>
      </c>
      <c r="D2237" t="s">
        <v>2</v>
      </c>
      <c r="E2237">
        <v>51</v>
      </c>
      <c r="F2237">
        <v>0</v>
      </c>
      <c r="G2237">
        <v>0</v>
      </c>
      <c r="H2237">
        <v>3</v>
      </c>
      <c r="I2237">
        <v>1</v>
      </c>
      <c r="J2237">
        <v>1</v>
      </c>
      <c r="K2237">
        <v>0</v>
      </c>
      <c r="L2237">
        <v>1</v>
      </c>
      <c r="M2237">
        <v>0</v>
      </c>
      <c r="N2237">
        <v>5</v>
      </c>
      <c r="O2237">
        <v>1</v>
      </c>
      <c r="P2237">
        <v>6</v>
      </c>
      <c r="Q2237" t="s">
        <v>897</v>
      </c>
      <c r="R2237" t="s">
        <v>632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 t="s">
        <v>5</v>
      </c>
      <c r="AA2237" t="s">
        <v>153</v>
      </c>
      <c r="AB2237" t="s">
        <v>4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 t="s">
        <v>5</v>
      </c>
      <c r="AK2237" t="s">
        <v>46</v>
      </c>
      <c r="AL2237" t="s">
        <v>11</v>
      </c>
      <c r="AM2237" t="s">
        <v>26</v>
      </c>
      <c r="AN2237">
        <v>0</v>
      </c>
      <c r="AO2237" t="s">
        <v>14</v>
      </c>
      <c r="AP2237" t="s">
        <v>15</v>
      </c>
      <c r="AQ2237">
        <v>0</v>
      </c>
      <c r="AR2237">
        <v>145987</v>
      </c>
      <c r="AS2237" t="s">
        <v>4376</v>
      </c>
    </row>
    <row r="2238" spans="1:45" x14ac:dyDescent="0.25">
      <c r="A2238" t="s">
        <v>0</v>
      </c>
      <c r="B2238" t="s">
        <v>1</v>
      </c>
      <c r="C2238" s="1">
        <v>42927</v>
      </c>
      <c r="D2238" t="s">
        <v>2</v>
      </c>
      <c r="E2238">
        <v>24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1</v>
      </c>
      <c r="L2238">
        <v>0</v>
      </c>
      <c r="M2238">
        <v>0</v>
      </c>
      <c r="N2238">
        <v>0</v>
      </c>
      <c r="O2238">
        <v>1</v>
      </c>
      <c r="P2238">
        <v>1</v>
      </c>
      <c r="Q2238" t="s">
        <v>43</v>
      </c>
      <c r="R2238" t="s">
        <v>7</v>
      </c>
      <c r="S2238" t="s">
        <v>8</v>
      </c>
      <c r="T2238" t="s">
        <v>9</v>
      </c>
      <c r="U2238" t="s">
        <v>38</v>
      </c>
      <c r="V2238">
        <v>0</v>
      </c>
      <c r="W2238">
        <v>0</v>
      </c>
      <c r="X2238" t="s">
        <v>21</v>
      </c>
      <c r="Y2238">
        <v>0</v>
      </c>
      <c r="Z2238">
        <v>0</v>
      </c>
      <c r="AA2238">
        <v>0</v>
      </c>
      <c r="AB2238" t="s">
        <v>4</v>
      </c>
      <c r="AC2238" t="s">
        <v>36</v>
      </c>
      <c r="AD2238" t="s">
        <v>37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 t="s">
        <v>21</v>
      </c>
      <c r="AK2238">
        <v>0</v>
      </c>
      <c r="AL2238" t="s">
        <v>11</v>
      </c>
      <c r="AM2238" t="s">
        <v>26</v>
      </c>
      <c r="AN2238">
        <v>0</v>
      </c>
      <c r="AO2238" t="s">
        <v>14</v>
      </c>
      <c r="AP2238" t="s">
        <v>15</v>
      </c>
      <c r="AQ2238">
        <v>0</v>
      </c>
      <c r="AR2238">
        <v>145988</v>
      </c>
      <c r="AS2238" t="s">
        <v>4377</v>
      </c>
    </row>
    <row r="2239" spans="1:45" x14ac:dyDescent="0.25">
      <c r="A2239" t="s">
        <v>0</v>
      </c>
      <c r="B2239" t="s">
        <v>1</v>
      </c>
      <c r="C2239" s="1">
        <v>42923</v>
      </c>
      <c r="D2239" t="s">
        <v>35</v>
      </c>
      <c r="E2239">
        <v>32</v>
      </c>
      <c r="F2239">
        <v>2</v>
      </c>
      <c r="G2239">
        <v>1</v>
      </c>
      <c r="H2239">
        <v>0</v>
      </c>
      <c r="I2239">
        <v>2</v>
      </c>
      <c r="J2239">
        <v>1</v>
      </c>
      <c r="K2239">
        <v>1</v>
      </c>
      <c r="L2239">
        <v>0</v>
      </c>
      <c r="M2239">
        <v>0</v>
      </c>
      <c r="N2239">
        <v>3</v>
      </c>
      <c r="O2239">
        <v>4</v>
      </c>
      <c r="P2239">
        <v>7</v>
      </c>
      <c r="Q2239" t="s">
        <v>667</v>
      </c>
      <c r="R2239" t="s">
        <v>7</v>
      </c>
      <c r="S2239" t="s">
        <v>8</v>
      </c>
      <c r="T2239" t="s">
        <v>9</v>
      </c>
      <c r="U2239" t="s">
        <v>65</v>
      </c>
      <c r="V2239">
        <v>0</v>
      </c>
      <c r="W2239">
        <v>0</v>
      </c>
      <c r="X2239" t="s">
        <v>21</v>
      </c>
      <c r="Y2239">
        <v>0</v>
      </c>
      <c r="Z2239">
        <v>0</v>
      </c>
      <c r="AA2239">
        <v>0</v>
      </c>
      <c r="AB2239" t="s">
        <v>4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 t="s">
        <v>5</v>
      </c>
      <c r="AK2239" t="s">
        <v>153</v>
      </c>
      <c r="AL2239" t="s">
        <v>11</v>
      </c>
      <c r="AM2239" t="s">
        <v>26</v>
      </c>
      <c r="AN2239" t="s">
        <v>13</v>
      </c>
      <c r="AO2239" t="s">
        <v>14</v>
      </c>
      <c r="AP2239" t="s">
        <v>15</v>
      </c>
      <c r="AQ2239" t="s">
        <v>193</v>
      </c>
      <c r="AR2239">
        <v>145989</v>
      </c>
      <c r="AS2239" t="s">
        <v>4378</v>
      </c>
    </row>
    <row r="2240" spans="1:45" x14ac:dyDescent="0.25">
      <c r="A2240" t="s">
        <v>0</v>
      </c>
      <c r="B2240" t="s">
        <v>1</v>
      </c>
      <c r="C2240" s="1">
        <v>42927</v>
      </c>
      <c r="D2240" t="s">
        <v>2</v>
      </c>
      <c r="E2240">
        <v>29</v>
      </c>
      <c r="F2240">
        <v>1</v>
      </c>
      <c r="G2240">
        <v>0</v>
      </c>
      <c r="H2240">
        <v>3</v>
      </c>
      <c r="I2240">
        <v>2</v>
      </c>
      <c r="J2240">
        <v>0</v>
      </c>
      <c r="K2240">
        <v>2</v>
      </c>
      <c r="L2240">
        <v>0</v>
      </c>
      <c r="M2240">
        <v>0</v>
      </c>
      <c r="N2240">
        <v>4</v>
      </c>
      <c r="O2240">
        <v>4</v>
      </c>
      <c r="P2240">
        <v>8</v>
      </c>
      <c r="Q2240" t="s">
        <v>165</v>
      </c>
      <c r="R2240" t="s">
        <v>7</v>
      </c>
      <c r="S2240" t="s">
        <v>8</v>
      </c>
      <c r="T2240" t="s">
        <v>9</v>
      </c>
      <c r="U2240" t="s">
        <v>38</v>
      </c>
      <c r="V2240">
        <v>0</v>
      </c>
      <c r="W2240">
        <v>0</v>
      </c>
      <c r="X2240" t="s">
        <v>21</v>
      </c>
      <c r="Y2240">
        <v>0</v>
      </c>
      <c r="Z2240">
        <v>0</v>
      </c>
      <c r="AA2240">
        <v>0</v>
      </c>
      <c r="AB2240" t="s">
        <v>4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 t="s">
        <v>5</v>
      </c>
      <c r="AK2240" t="s">
        <v>153</v>
      </c>
      <c r="AL2240" t="s">
        <v>11</v>
      </c>
      <c r="AM2240" t="s">
        <v>26</v>
      </c>
      <c r="AN2240" t="s">
        <v>13</v>
      </c>
      <c r="AO2240" t="s">
        <v>14</v>
      </c>
      <c r="AP2240" t="s">
        <v>15</v>
      </c>
      <c r="AQ2240" t="s">
        <v>47</v>
      </c>
      <c r="AR2240">
        <v>145990</v>
      </c>
      <c r="AS2240" t="s">
        <v>4379</v>
      </c>
    </row>
    <row r="2241" spans="1:45" x14ac:dyDescent="0.25">
      <c r="A2241" t="s">
        <v>1129</v>
      </c>
      <c r="B2241" t="s">
        <v>1134</v>
      </c>
      <c r="C2241" s="1">
        <v>42925</v>
      </c>
      <c r="D2241" t="s">
        <v>2</v>
      </c>
      <c r="E2241">
        <v>35</v>
      </c>
      <c r="F2241">
        <v>0</v>
      </c>
      <c r="G2241">
        <v>0</v>
      </c>
      <c r="H2241">
        <v>3</v>
      </c>
      <c r="I2241">
        <v>1</v>
      </c>
      <c r="J2241">
        <v>0</v>
      </c>
      <c r="K2241">
        <v>1</v>
      </c>
      <c r="L2241">
        <v>0</v>
      </c>
      <c r="M2241">
        <v>0</v>
      </c>
      <c r="N2241">
        <v>3</v>
      </c>
      <c r="O2241">
        <v>2</v>
      </c>
      <c r="P2241">
        <v>5</v>
      </c>
      <c r="Q2241" t="s">
        <v>133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 t="s">
        <v>7</v>
      </c>
      <c r="AC2241" t="s">
        <v>361</v>
      </c>
      <c r="AD2241" t="s">
        <v>133</v>
      </c>
      <c r="AE2241" t="s">
        <v>1855</v>
      </c>
      <c r="AF2241">
        <v>0</v>
      </c>
      <c r="AG2241" t="s">
        <v>3515</v>
      </c>
      <c r="AH2241" t="s">
        <v>21</v>
      </c>
      <c r="AI2241">
        <v>0</v>
      </c>
      <c r="AJ2241">
        <v>0</v>
      </c>
      <c r="AK2241">
        <v>0</v>
      </c>
      <c r="AL2241" t="s">
        <v>11</v>
      </c>
      <c r="AM2241" t="s">
        <v>71</v>
      </c>
      <c r="AN2241">
        <v>0</v>
      </c>
      <c r="AO2241" t="s">
        <v>14</v>
      </c>
      <c r="AP2241" t="s">
        <v>28</v>
      </c>
      <c r="AQ2241" t="s">
        <v>91</v>
      </c>
      <c r="AR2241">
        <v>145991</v>
      </c>
      <c r="AS2241" t="s">
        <v>4380</v>
      </c>
    </row>
    <row r="2242" spans="1:45" x14ac:dyDescent="0.25">
      <c r="A2242" t="s">
        <v>0</v>
      </c>
      <c r="B2242" t="s">
        <v>1</v>
      </c>
      <c r="C2242" s="1">
        <v>42923</v>
      </c>
      <c r="D2242" t="s">
        <v>2</v>
      </c>
      <c r="E2242">
        <v>29</v>
      </c>
      <c r="F2242">
        <v>0</v>
      </c>
      <c r="G2242">
        <v>1</v>
      </c>
      <c r="H2242">
        <v>1</v>
      </c>
      <c r="I2242">
        <v>2</v>
      </c>
      <c r="J2242">
        <v>0</v>
      </c>
      <c r="K2242">
        <v>0</v>
      </c>
      <c r="L2242">
        <v>0</v>
      </c>
      <c r="M2242">
        <v>0</v>
      </c>
      <c r="N2242">
        <v>1</v>
      </c>
      <c r="O2242">
        <v>3</v>
      </c>
      <c r="P2242">
        <v>4</v>
      </c>
      <c r="Q2242" t="s">
        <v>129</v>
      </c>
      <c r="R2242" t="s">
        <v>4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 t="s">
        <v>5</v>
      </c>
      <c r="AA2242" t="s">
        <v>90</v>
      </c>
      <c r="AB2242" t="s">
        <v>7</v>
      </c>
      <c r="AC2242" t="s">
        <v>8</v>
      </c>
      <c r="AD2242" t="s">
        <v>9</v>
      </c>
      <c r="AE2242" t="s">
        <v>38</v>
      </c>
      <c r="AF2242">
        <v>0</v>
      </c>
      <c r="AG2242">
        <v>0</v>
      </c>
      <c r="AH2242" t="s">
        <v>21</v>
      </c>
      <c r="AI2242">
        <v>0</v>
      </c>
      <c r="AJ2242">
        <v>0</v>
      </c>
      <c r="AK2242">
        <v>0</v>
      </c>
      <c r="AL2242" t="s">
        <v>427</v>
      </c>
      <c r="AM2242" t="s">
        <v>26</v>
      </c>
      <c r="AN2242" t="s">
        <v>41</v>
      </c>
      <c r="AO2242" t="s">
        <v>14</v>
      </c>
      <c r="AP2242" t="s">
        <v>15</v>
      </c>
      <c r="AQ2242">
        <v>0</v>
      </c>
      <c r="AR2242">
        <v>145992</v>
      </c>
      <c r="AS2242" t="s">
        <v>4381</v>
      </c>
    </row>
    <row r="2243" spans="1:45" x14ac:dyDescent="0.25">
      <c r="A2243" t="s">
        <v>0</v>
      </c>
      <c r="B2243" t="s">
        <v>1</v>
      </c>
      <c r="C2243" s="1">
        <v>42923</v>
      </c>
      <c r="D2243" t="s">
        <v>35</v>
      </c>
      <c r="E2243">
        <v>30</v>
      </c>
      <c r="F2243">
        <v>0</v>
      </c>
      <c r="G2243">
        <v>0</v>
      </c>
      <c r="H2243">
        <v>0</v>
      </c>
      <c r="I2243">
        <v>0</v>
      </c>
      <c r="J2243">
        <v>2</v>
      </c>
      <c r="K2243">
        <v>1</v>
      </c>
      <c r="L2243">
        <v>0</v>
      </c>
      <c r="M2243">
        <v>0</v>
      </c>
      <c r="N2243">
        <v>2</v>
      </c>
      <c r="O2243">
        <v>1</v>
      </c>
      <c r="P2243">
        <v>3</v>
      </c>
      <c r="Q2243" t="s">
        <v>9</v>
      </c>
      <c r="R2243" t="s">
        <v>7</v>
      </c>
      <c r="S2243" t="s">
        <v>8</v>
      </c>
      <c r="T2243" t="s">
        <v>9</v>
      </c>
      <c r="U2243" t="s">
        <v>38</v>
      </c>
      <c r="V2243">
        <v>0</v>
      </c>
      <c r="W2243">
        <v>0</v>
      </c>
      <c r="X2243" t="s">
        <v>21</v>
      </c>
      <c r="Y2243">
        <v>0</v>
      </c>
      <c r="Z2243">
        <v>0</v>
      </c>
      <c r="AA2243">
        <v>0</v>
      </c>
      <c r="AB2243" t="s">
        <v>4</v>
      </c>
      <c r="AC2243" t="s">
        <v>36</v>
      </c>
      <c r="AD2243" t="s">
        <v>37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 t="s">
        <v>21</v>
      </c>
      <c r="AK2243">
        <v>0</v>
      </c>
      <c r="AL2243" t="s">
        <v>11</v>
      </c>
      <c r="AM2243" t="s">
        <v>22</v>
      </c>
      <c r="AN2243" t="s">
        <v>41</v>
      </c>
      <c r="AO2243" t="s">
        <v>14</v>
      </c>
      <c r="AP2243" t="s">
        <v>28</v>
      </c>
      <c r="AQ2243">
        <v>0</v>
      </c>
      <c r="AR2243">
        <v>145993</v>
      </c>
      <c r="AS2243" t="s">
        <v>4382</v>
      </c>
    </row>
    <row r="2244" spans="1:45" x14ac:dyDescent="0.25">
      <c r="A2244" t="s">
        <v>1129</v>
      </c>
      <c r="B2244" t="s">
        <v>1134</v>
      </c>
      <c r="C2244" s="1">
        <v>42925</v>
      </c>
      <c r="D2244" t="s">
        <v>2</v>
      </c>
      <c r="E2244">
        <v>25</v>
      </c>
      <c r="F2244">
        <v>0</v>
      </c>
      <c r="G2244">
        <v>0</v>
      </c>
      <c r="H2244">
        <v>0</v>
      </c>
      <c r="I2244">
        <v>0</v>
      </c>
      <c r="J2244">
        <v>1</v>
      </c>
      <c r="K2244">
        <v>0</v>
      </c>
      <c r="L2244">
        <v>0</v>
      </c>
      <c r="M2244">
        <v>0</v>
      </c>
      <c r="N2244">
        <v>1</v>
      </c>
      <c r="O2244">
        <v>0</v>
      </c>
      <c r="P2244">
        <v>1</v>
      </c>
      <c r="Q2244" t="s">
        <v>133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 t="s">
        <v>7</v>
      </c>
      <c r="AC2244" t="s">
        <v>361</v>
      </c>
      <c r="AD2244" t="s">
        <v>133</v>
      </c>
      <c r="AE2244" t="s">
        <v>1855</v>
      </c>
      <c r="AF2244">
        <v>0</v>
      </c>
      <c r="AG2244" t="s">
        <v>3515</v>
      </c>
      <c r="AH2244" t="s">
        <v>21</v>
      </c>
      <c r="AI2244">
        <v>0</v>
      </c>
      <c r="AJ2244">
        <v>0</v>
      </c>
      <c r="AK2244">
        <v>0</v>
      </c>
      <c r="AL2244" t="s">
        <v>427</v>
      </c>
      <c r="AM2244" t="s">
        <v>22</v>
      </c>
      <c r="AN2244" t="s">
        <v>41</v>
      </c>
      <c r="AO2244" t="s">
        <v>153</v>
      </c>
      <c r="AP2244" t="s">
        <v>28</v>
      </c>
      <c r="AQ2244" t="s">
        <v>690</v>
      </c>
      <c r="AR2244">
        <v>145994</v>
      </c>
      <c r="AS2244" t="s">
        <v>4383</v>
      </c>
    </row>
    <row r="2245" spans="1:45" x14ac:dyDescent="0.25">
      <c r="A2245" t="s">
        <v>0</v>
      </c>
      <c r="B2245" t="s">
        <v>1</v>
      </c>
      <c r="C2245" s="1">
        <v>42923</v>
      </c>
      <c r="D2245" t="s">
        <v>35</v>
      </c>
      <c r="E2245">
        <v>27</v>
      </c>
      <c r="F2245">
        <v>0</v>
      </c>
      <c r="G2245">
        <v>0</v>
      </c>
      <c r="H2245">
        <v>0</v>
      </c>
      <c r="I2245">
        <v>0</v>
      </c>
      <c r="J2245">
        <v>3</v>
      </c>
      <c r="K2245">
        <v>0</v>
      </c>
      <c r="L2245">
        <v>0</v>
      </c>
      <c r="M2245">
        <v>0</v>
      </c>
      <c r="N2245">
        <v>3</v>
      </c>
      <c r="O2245">
        <v>0</v>
      </c>
      <c r="P2245">
        <v>3</v>
      </c>
      <c r="Q2245" t="s">
        <v>679</v>
      </c>
      <c r="R2245" t="s">
        <v>7</v>
      </c>
      <c r="S2245" t="s">
        <v>8</v>
      </c>
      <c r="T2245" t="s">
        <v>9</v>
      </c>
      <c r="U2245" t="s">
        <v>9</v>
      </c>
      <c r="V2245">
        <v>0</v>
      </c>
      <c r="W2245">
        <v>0</v>
      </c>
      <c r="X2245" t="s">
        <v>21</v>
      </c>
      <c r="Y2245">
        <v>0</v>
      </c>
      <c r="Z2245">
        <v>0</v>
      </c>
      <c r="AA2245">
        <v>0</v>
      </c>
      <c r="AB2245" t="s">
        <v>4</v>
      </c>
      <c r="AC2245" t="s">
        <v>36</v>
      </c>
      <c r="AD2245" t="s">
        <v>37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 t="s">
        <v>21</v>
      </c>
      <c r="AK2245">
        <v>0</v>
      </c>
      <c r="AL2245" t="s">
        <v>11</v>
      </c>
      <c r="AM2245" t="s">
        <v>49</v>
      </c>
      <c r="AN2245" t="s">
        <v>41</v>
      </c>
      <c r="AO2245" t="s">
        <v>14</v>
      </c>
      <c r="AP2245" t="s">
        <v>28</v>
      </c>
      <c r="AQ2245">
        <v>0</v>
      </c>
      <c r="AR2245">
        <v>145995</v>
      </c>
      <c r="AS2245" t="s">
        <v>4384</v>
      </c>
    </row>
    <row r="2246" spans="1:45" x14ac:dyDescent="0.25">
      <c r="A2246" t="s">
        <v>0</v>
      </c>
      <c r="B2246" t="s">
        <v>1</v>
      </c>
      <c r="C2246" s="1">
        <v>42923</v>
      </c>
      <c r="D2246" t="s">
        <v>35</v>
      </c>
      <c r="E2246">
        <v>32</v>
      </c>
      <c r="F2246">
        <v>0</v>
      </c>
      <c r="G2246">
        <v>0</v>
      </c>
      <c r="H2246">
        <v>0</v>
      </c>
      <c r="I2246">
        <v>0</v>
      </c>
      <c r="J2246">
        <v>1</v>
      </c>
      <c r="K2246">
        <v>1</v>
      </c>
      <c r="L2246">
        <v>0</v>
      </c>
      <c r="M2246">
        <v>0</v>
      </c>
      <c r="N2246">
        <v>1</v>
      </c>
      <c r="O2246">
        <v>1</v>
      </c>
      <c r="P2246">
        <v>2</v>
      </c>
      <c r="Q2246" t="s">
        <v>59</v>
      </c>
      <c r="R2246" t="s">
        <v>4</v>
      </c>
      <c r="S2246" t="s">
        <v>36</v>
      </c>
      <c r="T2246" t="s">
        <v>37</v>
      </c>
      <c r="U2246">
        <v>0</v>
      </c>
      <c r="V2246">
        <v>0</v>
      </c>
      <c r="W2246">
        <v>0</v>
      </c>
      <c r="X2246">
        <v>0</v>
      </c>
      <c r="Y2246">
        <v>0</v>
      </c>
      <c r="Z2246" t="s">
        <v>21</v>
      </c>
      <c r="AA2246">
        <v>0</v>
      </c>
      <c r="AB2246" t="s">
        <v>7</v>
      </c>
      <c r="AC2246" t="s">
        <v>8</v>
      </c>
      <c r="AD2246" t="s">
        <v>9</v>
      </c>
      <c r="AE2246" t="s">
        <v>65</v>
      </c>
      <c r="AF2246">
        <v>0</v>
      </c>
      <c r="AG2246">
        <v>0</v>
      </c>
      <c r="AH2246" t="s">
        <v>21</v>
      </c>
      <c r="AI2246">
        <v>0</v>
      </c>
      <c r="AJ2246">
        <v>0</v>
      </c>
      <c r="AK2246">
        <v>0</v>
      </c>
      <c r="AL2246">
        <v>0</v>
      </c>
      <c r="AM2246" t="s">
        <v>26</v>
      </c>
      <c r="AN2246">
        <v>0</v>
      </c>
      <c r="AO2246" t="s">
        <v>14</v>
      </c>
      <c r="AP2246" t="s">
        <v>15</v>
      </c>
      <c r="AQ2246">
        <v>0</v>
      </c>
      <c r="AR2246">
        <v>145996</v>
      </c>
      <c r="AS2246" t="s">
        <v>4385</v>
      </c>
    </row>
    <row r="2247" spans="1:45" x14ac:dyDescent="0.25">
      <c r="A2247" t="s">
        <v>0</v>
      </c>
      <c r="B2247" t="s">
        <v>1</v>
      </c>
      <c r="C2247" s="1">
        <v>42923</v>
      </c>
      <c r="D2247" t="s">
        <v>2</v>
      </c>
      <c r="E2247">
        <v>28</v>
      </c>
      <c r="F2247">
        <v>0</v>
      </c>
      <c r="G2247">
        <v>1</v>
      </c>
      <c r="H2247">
        <v>2</v>
      </c>
      <c r="I2247">
        <v>0</v>
      </c>
      <c r="J2247">
        <v>0</v>
      </c>
      <c r="K2247">
        <v>1</v>
      </c>
      <c r="L2247">
        <v>0</v>
      </c>
      <c r="M2247">
        <v>0</v>
      </c>
      <c r="N2247">
        <v>2</v>
      </c>
      <c r="O2247">
        <v>2</v>
      </c>
      <c r="P2247">
        <v>4</v>
      </c>
      <c r="Q2247" t="s">
        <v>96</v>
      </c>
      <c r="R2247" t="s">
        <v>7</v>
      </c>
      <c r="S2247" t="s">
        <v>8</v>
      </c>
      <c r="T2247" t="s">
        <v>9</v>
      </c>
      <c r="U2247" t="s">
        <v>19</v>
      </c>
      <c r="V2247">
        <v>0</v>
      </c>
      <c r="W2247">
        <v>0</v>
      </c>
      <c r="X2247" t="s">
        <v>21</v>
      </c>
      <c r="Y2247">
        <v>0</v>
      </c>
      <c r="Z2247">
        <v>0</v>
      </c>
      <c r="AA2247">
        <v>0</v>
      </c>
      <c r="AB2247" t="s">
        <v>4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 t="s">
        <v>5</v>
      </c>
      <c r="AK2247" t="s">
        <v>90</v>
      </c>
      <c r="AL2247" t="s">
        <v>11</v>
      </c>
      <c r="AM2247" t="s">
        <v>26</v>
      </c>
      <c r="AN2247" t="s">
        <v>13</v>
      </c>
      <c r="AO2247" t="s">
        <v>14</v>
      </c>
      <c r="AP2247" t="s">
        <v>15</v>
      </c>
      <c r="AQ2247">
        <v>0</v>
      </c>
      <c r="AR2247">
        <v>145997</v>
      </c>
      <c r="AS2247" t="s">
        <v>4386</v>
      </c>
    </row>
    <row r="2248" spans="1:45" x14ac:dyDescent="0.25">
      <c r="A2248" t="s">
        <v>1129</v>
      </c>
      <c r="B2248" t="s">
        <v>1134</v>
      </c>
      <c r="C2248" s="1">
        <v>42925</v>
      </c>
      <c r="D2248" t="s">
        <v>35</v>
      </c>
      <c r="E2248">
        <v>45</v>
      </c>
      <c r="F2248">
        <v>0</v>
      </c>
      <c r="G2248">
        <v>0</v>
      </c>
      <c r="H2248">
        <v>0</v>
      </c>
      <c r="I2248">
        <v>0</v>
      </c>
      <c r="J2248">
        <v>1</v>
      </c>
      <c r="K2248">
        <v>0</v>
      </c>
      <c r="L2248">
        <v>0</v>
      </c>
      <c r="M2248">
        <v>0</v>
      </c>
      <c r="N2248">
        <v>1</v>
      </c>
      <c r="O2248">
        <v>0</v>
      </c>
      <c r="P2248">
        <v>1</v>
      </c>
      <c r="Q2248" t="s">
        <v>133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 t="s">
        <v>7</v>
      </c>
      <c r="AC2248" t="s">
        <v>361</v>
      </c>
      <c r="AD2248" t="s">
        <v>133</v>
      </c>
      <c r="AE2248" t="s">
        <v>1855</v>
      </c>
      <c r="AF2248">
        <v>0</v>
      </c>
      <c r="AG2248" t="s">
        <v>3515</v>
      </c>
      <c r="AH2248" t="s">
        <v>21</v>
      </c>
      <c r="AI2248">
        <v>0</v>
      </c>
      <c r="AJ2248">
        <v>0</v>
      </c>
      <c r="AK2248">
        <v>0</v>
      </c>
      <c r="AL2248" t="s">
        <v>154</v>
      </c>
      <c r="AM2248" t="s">
        <v>818</v>
      </c>
      <c r="AN2248" t="s">
        <v>41</v>
      </c>
      <c r="AO2248" t="s">
        <v>153</v>
      </c>
      <c r="AP2248" t="s">
        <v>28</v>
      </c>
      <c r="AQ2248" t="s">
        <v>690</v>
      </c>
      <c r="AR2248">
        <v>145998</v>
      </c>
      <c r="AS2248" t="s">
        <v>4387</v>
      </c>
    </row>
    <row r="2249" spans="1:45" x14ac:dyDescent="0.25">
      <c r="A2249" t="s">
        <v>0</v>
      </c>
      <c r="B2249" t="s">
        <v>1</v>
      </c>
      <c r="C2249" s="1">
        <v>42924</v>
      </c>
      <c r="D2249" t="s">
        <v>2</v>
      </c>
      <c r="E2249">
        <v>43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1</v>
      </c>
      <c r="L2249">
        <v>0</v>
      </c>
      <c r="M2249">
        <v>0</v>
      </c>
      <c r="N2249">
        <v>0</v>
      </c>
      <c r="O2249">
        <v>1</v>
      </c>
      <c r="P2249">
        <v>1</v>
      </c>
      <c r="Q2249" t="s">
        <v>79</v>
      </c>
      <c r="R2249" t="s">
        <v>7</v>
      </c>
      <c r="S2249" t="s">
        <v>8</v>
      </c>
      <c r="T2249" t="s">
        <v>9</v>
      </c>
      <c r="U2249" t="s">
        <v>65</v>
      </c>
      <c r="V2249">
        <v>0</v>
      </c>
      <c r="W2249">
        <v>0</v>
      </c>
      <c r="X2249" t="s">
        <v>21</v>
      </c>
      <c r="Y2249">
        <v>0</v>
      </c>
      <c r="Z2249">
        <v>0</v>
      </c>
      <c r="AA2249">
        <v>0</v>
      </c>
      <c r="AB2249" t="s">
        <v>4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 t="s">
        <v>5</v>
      </c>
      <c r="AK2249" t="s">
        <v>18</v>
      </c>
      <c r="AL2249" t="s">
        <v>427</v>
      </c>
      <c r="AM2249" t="s">
        <v>26</v>
      </c>
      <c r="AN2249" t="s">
        <v>41</v>
      </c>
      <c r="AO2249" t="s">
        <v>14</v>
      </c>
      <c r="AP2249" t="s">
        <v>15</v>
      </c>
      <c r="AQ2249">
        <v>0</v>
      </c>
      <c r="AR2249">
        <v>145999</v>
      </c>
      <c r="AS2249" t="s">
        <v>4388</v>
      </c>
    </row>
    <row r="2250" spans="1:45" x14ac:dyDescent="0.25">
      <c r="A2250" t="s">
        <v>1166</v>
      </c>
      <c r="B2250" t="s">
        <v>1133</v>
      </c>
      <c r="C2250" s="1">
        <v>42923</v>
      </c>
      <c r="D2250" t="s">
        <v>35</v>
      </c>
      <c r="E2250">
        <v>45</v>
      </c>
      <c r="F2250">
        <v>0</v>
      </c>
      <c r="G2250">
        <v>1</v>
      </c>
      <c r="H2250">
        <v>0</v>
      </c>
      <c r="I2250">
        <v>1</v>
      </c>
      <c r="J2250">
        <v>1</v>
      </c>
      <c r="K2250">
        <v>0</v>
      </c>
      <c r="L2250">
        <v>0</v>
      </c>
      <c r="M2250">
        <v>0</v>
      </c>
      <c r="N2250">
        <v>1</v>
      </c>
      <c r="O2250">
        <v>2</v>
      </c>
      <c r="P2250">
        <v>3</v>
      </c>
      <c r="Q2250" t="s">
        <v>133</v>
      </c>
      <c r="R2250" t="s">
        <v>7</v>
      </c>
      <c r="S2250" t="s">
        <v>7</v>
      </c>
      <c r="T2250" t="s">
        <v>133</v>
      </c>
      <c r="U2250">
        <v>0</v>
      </c>
      <c r="V2250">
        <v>0</v>
      </c>
      <c r="W2250">
        <v>0</v>
      </c>
      <c r="X2250" t="s">
        <v>5</v>
      </c>
      <c r="Y2250" t="s">
        <v>1169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 t="s">
        <v>11</v>
      </c>
      <c r="AM2250" t="s">
        <v>40</v>
      </c>
      <c r="AN2250" t="s">
        <v>41</v>
      </c>
      <c r="AO2250" t="s">
        <v>153</v>
      </c>
      <c r="AP2250" t="s">
        <v>28</v>
      </c>
      <c r="AQ2250" t="s">
        <v>47</v>
      </c>
      <c r="AR2250">
        <v>146000</v>
      </c>
      <c r="AS2250" t="s">
        <v>4389</v>
      </c>
    </row>
    <row r="2251" spans="1:45" x14ac:dyDescent="0.25">
      <c r="A2251" t="s">
        <v>0</v>
      </c>
      <c r="B2251" t="s">
        <v>1</v>
      </c>
      <c r="C2251" s="1">
        <v>42924</v>
      </c>
      <c r="D2251" t="s">
        <v>2</v>
      </c>
      <c r="E2251">
        <v>30</v>
      </c>
      <c r="F2251">
        <v>0</v>
      </c>
      <c r="G2251">
        <v>0</v>
      </c>
      <c r="H2251">
        <v>0</v>
      </c>
      <c r="I2251">
        <v>2</v>
      </c>
      <c r="J2251">
        <v>0</v>
      </c>
      <c r="K2251">
        <v>2</v>
      </c>
      <c r="L2251">
        <v>0</v>
      </c>
      <c r="M2251">
        <v>0</v>
      </c>
      <c r="N2251">
        <v>0</v>
      </c>
      <c r="O2251">
        <v>4</v>
      </c>
      <c r="P2251">
        <v>4</v>
      </c>
      <c r="Q2251" t="s">
        <v>9</v>
      </c>
      <c r="R2251" t="s">
        <v>7</v>
      </c>
      <c r="S2251" t="s">
        <v>8</v>
      </c>
      <c r="T2251" t="s">
        <v>9</v>
      </c>
      <c r="U2251" t="s">
        <v>38</v>
      </c>
      <c r="V2251">
        <v>0</v>
      </c>
      <c r="W2251">
        <v>0</v>
      </c>
      <c r="X2251" t="s">
        <v>21</v>
      </c>
      <c r="Y2251">
        <v>0</v>
      </c>
      <c r="Z2251">
        <v>0</v>
      </c>
      <c r="AA2251">
        <v>0</v>
      </c>
      <c r="AB2251" t="s">
        <v>4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 t="s">
        <v>5</v>
      </c>
      <c r="AK2251" t="s">
        <v>46</v>
      </c>
      <c r="AL2251" t="s">
        <v>11</v>
      </c>
      <c r="AM2251" t="s">
        <v>26</v>
      </c>
      <c r="AN2251" t="s">
        <v>13</v>
      </c>
      <c r="AO2251" t="s">
        <v>14</v>
      </c>
      <c r="AP2251" t="s">
        <v>15</v>
      </c>
      <c r="AQ2251" t="s">
        <v>47</v>
      </c>
      <c r="AR2251">
        <v>146002</v>
      </c>
      <c r="AS2251" t="s">
        <v>4390</v>
      </c>
    </row>
    <row r="2252" spans="1:45" x14ac:dyDescent="0.25">
      <c r="A2252" t="s">
        <v>1129</v>
      </c>
      <c r="B2252" t="s">
        <v>1134</v>
      </c>
      <c r="C2252" s="1">
        <v>42925</v>
      </c>
      <c r="D2252" t="s">
        <v>2</v>
      </c>
      <c r="E2252">
        <v>38</v>
      </c>
      <c r="F2252">
        <v>0</v>
      </c>
      <c r="G2252">
        <v>0</v>
      </c>
      <c r="H2252">
        <v>3</v>
      </c>
      <c r="I2252">
        <v>2</v>
      </c>
      <c r="J2252">
        <v>0</v>
      </c>
      <c r="K2252">
        <v>1</v>
      </c>
      <c r="L2252">
        <v>0</v>
      </c>
      <c r="M2252">
        <v>0</v>
      </c>
      <c r="N2252">
        <v>3</v>
      </c>
      <c r="O2252">
        <v>3</v>
      </c>
      <c r="P2252">
        <v>6</v>
      </c>
      <c r="Q2252" t="s">
        <v>133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 t="s">
        <v>7</v>
      </c>
      <c r="AC2252" t="s">
        <v>361</v>
      </c>
      <c r="AD2252" t="s">
        <v>133</v>
      </c>
      <c r="AE2252" t="s">
        <v>1855</v>
      </c>
      <c r="AF2252">
        <v>0</v>
      </c>
      <c r="AG2252" t="s">
        <v>3515</v>
      </c>
      <c r="AH2252" t="s">
        <v>21</v>
      </c>
      <c r="AI2252">
        <v>0</v>
      </c>
      <c r="AJ2252">
        <v>0</v>
      </c>
      <c r="AK2252">
        <v>0</v>
      </c>
      <c r="AL2252" t="s">
        <v>11</v>
      </c>
      <c r="AM2252" t="s">
        <v>12</v>
      </c>
      <c r="AN2252" t="s">
        <v>13</v>
      </c>
      <c r="AO2252" t="s">
        <v>14</v>
      </c>
      <c r="AP2252" t="s">
        <v>28</v>
      </c>
      <c r="AQ2252" t="s">
        <v>91</v>
      </c>
      <c r="AR2252">
        <v>146005</v>
      </c>
      <c r="AS2252" t="s">
        <v>4391</v>
      </c>
    </row>
    <row r="2253" spans="1:45" x14ac:dyDescent="0.25">
      <c r="A2253" t="s">
        <v>0</v>
      </c>
      <c r="B2253" t="s">
        <v>1</v>
      </c>
      <c r="C2253" s="1">
        <v>42924</v>
      </c>
      <c r="D2253" t="s">
        <v>2</v>
      </c>
      <c r="E2253">
        <v>28</v>
      </c>
      <c r="F2253">
        <v>0</v>
      </c>
      <c r="G2253">
        <v>1</v>
      </c>
      <c r="H2253">
        <v>0</v>
      </c>
      <c r="I2253">
        <v>0</v>
      </c>
      <c r="J2253">
        <v>0</v>
      </c>
      <c r="K2253">
        <v>1</v>
      </c>
      <c r="L2253">
        <v>0</v>
      </c>
      <c r="M2253">
        <v>0</v>
      </c>
      <c r="N2253">
        <v>0</v>
      </c>
      <c r="O2253">
        <v>2</v>
      </c>
      <c r="P2253">
        <v>2</v>
      </c>
      <c r="Q2253" t="s">
        <v>9</v>
      </c>
      <c r="R2253" t="s">
        <v>7</v>
      </c>
      <c r="S2253" t="s">
        <v>8</v>
      </c>
      <c r="T2253" t="s">
        <v>9</v>
      </c>
      <c r="U2253" t="s">
        <v>65</v>
      </c>
      <c r="V2253">
        <v>0</v>
      </c>
      <c r="W2253">
        <v>0</v>
      </c>
      <c r="X2253" t="s">
        <v>21</v>
      </c>
      <c r="Y2253">
        <v>0</v>
      </c>
      <c r="Z2253">
        <v>0</v>
      </c>
      <c r="AA2253">
        <v>0</v>
      </c>
      <c r="AB2253" t="s">
        <v>4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 t="s">
        <v>5</v>
      </c>
      <c r="AK2253" t="s">
        <v>46</v>
      </c>
      <c r="AL2253" t="s">
        <v>11</v>
      </c>
      <c r="AM2253" t="s">
        <v>26</v>
      </c>
      <c r="AN2253" t="s">
        <v>41</v>
      </c>
      <c r="AO2253" t="s">
        <v>14</v>
      </c>
      <c r="AP2253" t="s">
        <v>15</v>
      </c>
      <c r="AQ2253" t="s">
        <v>47</v>
      </c>
      <c r="AR2253">
        <v>146007</v>
      </c>
      <c r="AS2253" t="s">
        <v>4392</v>
      </c>
    </row>
    <row r="2254" spans="1:45" x14ac:dyDescent="0.25">
      <c r="A2254" t="s">
        <v>0</v>
      </c>
      <c r="B2254" t="s">
        <v>1</v>
      </c>
      <c r="C2254" s="1">
        <v>42923</v>
      </c>
      <c r="D2254" t="s">
        <v>2</v>
      </c>
      <c r="E2254">
        <v>40</v>
      </c>
      <c r="F2254">
        <v>1</v>
      </c>
      <c r="G2254">
        <v>0</v>
      </c>
      <c r="H2254">
        <v>3</v>
      </c>
      <c r="I2254">
        <v>2</v>
      </c>
      <c r="J2254">
        <v>0</v>
      </c>
      <c r="K2254">
        <v>1</v>
      </c>
      <c r="L2254">
        <v>0</v>
      </c>
      <c r="M2254">
        <v>0</v>
      </c>
      <c r="N2254">
        <v>4</v>
      </c>
      <c r="O2254">
        <v>3</v>
      </c>
      <c r="P2254">
        <v>7</v>
      </c>
      <c r="Q2254" t="s">
        <v>9</v>
      </c>
      <c r="R2254" t="s">
        <v>4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 t="s">
        <v>5</v>
      </c>
      <c r="AA2254" t="s">
        <v>130</v>
      </c>
      <c r="AB2254" t="s">
        <v>7</v>
      </c>
      <c r="AC2254" t="s">
        <v>8</v>
      </c>
      <c r="AD2254" t="s">
        <v>9</v>
      </c>
      <c r="AE2254" t="s">
        <v>9</v>
      </c>
      <c r="AF2254">
        <v>0</v>
      </c>
      <c r="AG2254">
        <v>0</v>
      </c>
      <c r="AH2254" t="s">
        <v>21</v>
      </c>
      <c r="AI2254">
        <v>0</v>
      </c>
      <c r="AJ2254">
        <v>0</v>
      </c>
      <c r="AK2254">
        <v>0</v>
      </c>
      <c r="AL2254" t="s">
        <v>11</v>
      </c>
      <c r="AM2254" t="s">
        <v>26</v>
      </c>
      <c r="AN2254" t="s">
        <v>41</v>
      </c>
      <c r="AO2254" t="s">
        <v>14</v>
      </c>
      <c r="AP2254" t="s">
        <v>15</v>
      </c>
      <c r="AQ2254" t="s">
        <v>47</v>
      </c>
      <c r="AR2254">
        <v>146008</v>
      </c>
      <c r="AS2254" t="s">
        <v>4393</v>
      </c>
    </row>
    <row r="2255" spans="1:45" x14ac:dyDescent="0.25">
      <c r="A2255" t="s">
        <v>1158</v>
      </c>
      <c r="B2255" t="s">
        <v>1134</v>
      </c>
      <c r="C2255" s="1">
        <v>42923</v>
      </c>
      <c r="D2255" t="s">
        <v>2</v>
      </c>
      <c r="E2255">
        <v>35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1</v>
      </c>
      <c r="L2255">
        <v>0</v>
      </c>
      <c r="M2255">
        <v>0</v>
      </c>
      <c r="N2255">
        <v>0</v>
      </c>
      <c r="O2255">
        <v>1</v>
      </c>
      <c r="P2255">
        <v>1</v>
      </c>
      <c r="Q2255" t="s">
        <v>133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 t="s">
        <v>7</v>
      </c>
      <c r="AC2255" t="s">
        <v>361</v>
      </c>
      <c r="AD2255" t="s">
        <v>133</v>
      </c>
      <c r="AE2255" t="s">
        <v>1855</v>
      </c>
      <c r="AF2255">
        <v>0</v>
      </c>
      <c r="AG2255" t="s">
        <v>1855</v>
      </c>
      <c r="AH2255" t="s">
        <v>21</v>
      </c>
      <c r="AI2255">
        <v>0</v>
      </c>
      <c r="AJ2255">
        <v>0</v>
      </c>
      <c r="AK2255">
        <v>0</v>
      </c>
      <c r="AL2255" t="s">
        <v>11</v>
      </c>
      <c r="AM2255" t="s">
        <v>71</v>
      </c>
      <c r="AN2255">
        <v>0</v>
      </c>
      <c r="AO2255" t="s">
        <v>830</v>
      </c>
      <c r="AP2255">
        <v>0</v>
      </c>
      <c r="AQ2255">
        <v>0</v>
      </c>
      <c r="AR2255">
        <v>146010</v>
      </c>
      <c r="AS2255" t="s">
        <v>4394</v>
      </c>
    </row>
    <row r="2256" spans="1:45" x14ac:dyDescent="0.25">
      <c r="A2256" t="s">
        <v>0</v>
      </c>
      <c r="B2256" t="s">
        <v>1</v>
      </c>
      <c r="C2256" s="1">
        <v>42924</v>
      </c>
      <c r="D2256" t="s">
        <v>2</v>
      </c>
      <c r="E2256">
        <v>25</v>
      </c>
      <c r="F2256">
        <v>0</v>
      </c>
      <c r="G2256">
        <v>2</v>
      </c>
      <c r="H2256">
        <v>0</v>
      </c>
      <c r="I2256">
        <v>0</v>
      </c>
      <c r="J2256">
        <v>0</v>
      </c>
      <c r="K2256">
        <v>2</v>
      </c>
      <c r="L2256">
        <v>0</v>
      </c>
      <c r="M2256">
        <v>0</v>
      </c>
      <c r="N2256">
        <v>0</v>
      </c>
      <c r="O2256">
        <v>4</v>
      </c>
      <c r="P2256">
        <v>4</v>
      </c>
      <c r="Q2256" t="s">
        <v>79</v>
      </c>
      <c r="R2256" t="s">
        <v>7</v>
      </c>
      <c r="S2256" t="s">
        <v>8</v>
      </c>
      <c r="T2256" t="s">
        <v>9</v>
      </c>
      <c r="U2256" t="s">
        <v>65</v>
      </c>
      <c r="V2256">
        <v>0</v>
      </c>
      <c r="W2256">
        <v>0</v>
      </c>
      <c r="X2256" t="s">
        <v>21</v>
      </c>
      <c r="Y2256">
        <v>0</v>
      </c>
      <c r="Z2256">
        <v>0</v>
      </c>
      <c r="AA2256">
        <v>0</v>
      </c>
      <c r="AB2256" t="s">
        <v>4</v>
      </c>
      <c r="AC2256" t="s">
        <v>60</v>
      </c>
      <c r="AD2256" t="s">
        <v>61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 t="s">
        <v>21</v>
      </c>
      <c r="AK2256">
        <v>0</v>
      </c>
      <c r="AL2256" t="s">
        <v>11</v>
      </c>
      <c r="AM2256" t="s">
        <v>26</v>
      </c>
      <c r="AN2256" t="s">
        <v>41</v>
      </c>
      <c r="AO2256" t="s">
        <v>14</v>
      </c>
      <c r="AP2256" t="s">
        <v>905</v>
      </c>
      <c r="AQ2256">
        <v>0</v>
      </c>
      <c r="AR2256">
        <v>146012</v>
      </c>
      <c r="AS2256" t="s">
        <v>4395</v>
      </c>
    </row>
    <row r="2257" spans="1:45" x14ac:dyDescent="0.25">
      <c r="A2257" t="s">
        <v>1129</v>
      </c>
      <c r="B2257" t="s">
        <v>1134</v>
      </c>
      <c r="C2257" s="1">
        <v>42925</v>
      </c>
      <c r="D2257" t="s">
        <v>35</v>
      </c>
      <c r="E2257">
        <v>30</v>
      </c>
      <c r="F2257">
        <v>0</v>
      </c>
      <c r="G2257">
        <v>0</v>
      </c>
      <c r="H2257">
        <v>0</v>
      </c>
      <c r="I2257">
        <v>0</v>
      </c>
      <c r="J2257">
        <v>1</v>
      </c>
      <c r="K2257">
        <v>1</v>
      </c>
      <c r="L2257">
        <v>0</v>
      </c>
      <c r="M2257">
        <v>0</v>
      </c>
      <c r="N2257">
        <v>1</v>
      </c>
      <c r="O2257">
        <v>1</v>
      </c>
      <c r="P2257">
        <v>2</v>
      </c>
      <c r="Q2257" t="s">
        <v>133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 t="s">
        <v>7</v>
      </c>
      <c r="AC2257" t="s">
        <v>361</v>
      </c>
      <c r="AD2257" t="s">
        <v>133</v>
      </c>
      <c r="AE2257" t="s">
        <v>1855</v>
      </c>
      <c r="AF2257">
        <v>0</v>
      </c>
      <c r="AG2257" t="s">
        <v>3515</v>
      </c>
      <c r="AH2257" t="s">
        <v>21</v>
      </c>
      <c r="AI2257">
        <v>0</v>
      </c>
      <c r="AJ2257">
        <v>0</v>
      </c>
      <c r="AK2257">
        <v>0</v>
      </c>
      <c r="AL2257" t="s">
        <v>11</v>
      </c>
      <c r="AM2257" t="s">
        <v>12</v>
      </c>
      <c r="AN2257" t="s">
        <v>13</v>
      </c>
      <c r="AO2257" t="s">
        <v>14</v>
      </c>
      <c r="AP2257" t="s">
        <v>28</v>
      </c>
      <c r="AQ2257" t="s">
        <v>91</v>
      </c>
      <c r="AR2257">
        <v>146013</v>
      </c>
      <c r="AS2257" t="s">
        <v>4396</v>
      </c>
    </row>
    <row r="2258" spans="1:45" x14ac:dyDescent="0.25">
      <c r="A2258" t="s">
        <v>0</v>
      </c>
      <c r="B2258" t="s">
        <v>1</v>
      </c>
      <c r="C2258" s="1">
        <v>42924</v>
      </c>
      <c r="D2258" t="s">
        <v>35</v>
      </c>
      <c r="E2258">
        <v>32</v>
      </c>
      <c r="F2258">
        <v>0</v>
      </c>
      <c r="G2258">
        <v>1</v>
      </c>
      <c r="H2258">
        <v>3</v>
      </c>
      <c r="I2258">
        <v>0</v>
      </c>
      <c r="J2258">
        <v>0</v>
      </c>
      <c r="K2258">
        <v>1</v>
      </c>
      <c r="L2258">
        <v>0</v>
      </c>
      <c r="M2258">
        <v>0</v>
      </c>
      <c r="N2258">
        <v>3</v>
      </c>
      <c r="O2258">
        <v>2</v>
      </c>
      <c r="P2258">
        <v>5</v>
      </c>
      <c r="Q2258" t="s">
        <v>43</v>
      </c>
      <c r="R2258" t="s">
        <v>7</v>
      </c>
      <c r="S2258" t="s">
        <v>8</v>
      </c>
      <c r="T2258" t="s">
        <v>9</v>
      </c>
      <c r="U2258" t="s">
        <v>19</v>
      </c>
      <c r="V2258">
        <v>0</v>
      </c>
      <c r="W2258">
        <v>0</v>
      </c>
      <c r="X2258" t="s">
        <v>21</v>
      </c>
      <c r="Y2258">
        <v>0</v>
      </c>
      <c r="Z2258">
        <v>0</v>
      </c>
      <c r="AA2258">
        <v>0</v>
      </c>
      <c r="AB2258" t="s">
        <v>4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 t="s">
        <v>5</v>
      </c>
      <c r="AK2258" t="s">
        <v>46</v>
      </c>
      <c r="AL2258" t="s">
        <v>11</v>
      </c>
      <c r="AM2258" t="s">
        <v>26</v>
      </c>
      <c r="AN2258" t="s">
        <v>41</v>
      </c>
      <c r="AO2258" t="s">
        <v>14</v>
      </c>
      <c r="AP2258" t="s">
        <v>15</v>
      </c>
      <c r="AQ2258">
        <v>0</v>
      </c>
      <c r="AR2258">
        <v>146014</v>
      </c>
      <c r="AS2258" t="s">
        <v>4397</v>
      </c>
    </row>
    <row r="2259" spans="1:45" x14ac:dyDescent="0.25">
      <c r="A2259" t="s">
        <v>0</v>
      </c>
      <c r="B2259" t="s">
        <v>1</v>
      </c>
      <c r="C2259" s="1">
        <v>42923</v>
      </c>
      <c r="D2259" t="s">
        <v>2</v>
      </c>
      <c r="E2259">
        <v>36</v>
      </c>
      <c r="F2259">
        <v>0</v>
      </c>
      <c r="G2259">
        <v>0</v>
      </c>
      <c r="H2259">
        <v>3</v>
      </c>
      <c r="I2259">
        <v>3</v>
      </c>
      <c r="J2259">
        <v>1</v>
      </c>
      <c r="K2259">
        <v>1</v>
      </c>
      <c r="L2259">
        <v>0</v>
      </c>
      <c r="M2259">
        <v>0</v>
      </c>
      <c r="N2259">
        <v>4</v>
      </c>
      <c r="O2259">
        <v>4</v>
      </c>
      <c r="P2259">
        <v>8</v>
      </c>
      <c r="Q2259" t="s">
        <v>43</v>
      </c>
      <c r="R2259" t="s">
        <v>7</v>
      </c>
      <c r="S2259" t="s">
        <v>8</v>
      </c>
      <c r="T2259" t="s">
        <v>9</v>
      </c>
      <c r="U2259" t="s">
        <v>38</v>
      </c>
      <c r="V2259">
        <v>0</v>
      </c>
      <c r="W2259">
        <v>0</v>
      </c>
      <c r="X2259" t="s">
        <v>21</v>
      </c>
      <c r="Y2259">
        <v>0</v>
      </c>
      <c r="Z2259">
        <v>0</v>
      </c>
      <c r="AA2259">
        <v>0</v>
      </c>
      <c r="AB2259" t="s">
        <v>7</v>
      </c>
      <c r="AC2259" t="s">
        <v>8</v>
      </c>
      <c r="AD2259" t="s">
        <v>9</v>
      </c>
      <c r="AE2259" t="s">
        <v>65</v>
      </c>
      <c r="AF2259">
        <v>0</v>
      </c>
      <c r="AG2259">
        <v>0</v>
      </c>
      <c r="AH2259" t="s">
        <v>21</v>
      </c>
      <c r="AI2259">
        <v>0</v>
      </c>
      <c r="AJ2259">
        <v>0</v>
      </c>
      <c r="AK2259">
        <v>0</v>
      </c>
      <c r="AL2259" t="s">
        <v>427</v>
      </c>
      <c r="AM2259" t="s">
        <v>88</v>
      </c>
      <c r="AN2259" t="s">
        <v>41</v>
      </c>
      <c r="AO2259" t="s">
        <v>14</v>
      </c>
      <c r="AP2259">
        <v>0</v>
      </c>
      <c r="AQ2259" t="s">
        <v>193</v>
      </c>
      <c r="AR2259">
        <v>146015</v>
      </c>
      <c r="AS2259" t="s">
        <v>4398</v>
      </c>
    </row>
    <row r="2260" spans="1:45" x14ac:dyDescent="0.25">
      <c r="A2260" t="s">
        <v>0</v>
      </c>
      <c r="B2260" t="s">
        <v>1</v>
      </c>
      <c r="C2260" s="1">
        <v>42924</v>
      </c>
      <c r="D2260" t="s">
        <v>2</v>
      </c>
      <c r="E2260">
        <v>32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1</v>
      </c>
      <c r="L2260">
        <v>0</v>
      </c>
      <c r="M2260">
        <v>0</v>
      </c>
      <c r="N2260">
        <v>0</v>
      </c>
      <c r="O2260">
        <v>1</v>
      </c>
      <c r="P2260">
        <v>1</v>
      </c>
      <c r="Q2260" t="s">
        <v>661</v>
      </c>
      <c r="R2260" t="s">
        <v>7</v>
      </c>
      <c r="S2260" t="s">
        <v>8</v>
      </c>
      <c r="T2260" t="s">
        <v>9</v>
      </c>
      <c r="U2260" t="s">
        <v>38</v>
      </c>
      <c r="V2260">
        <v>0</v>
      </c>
      <c r="W2260">
        <v>0</v>
      </c>
      <c r="X2260" t="s">
        <v>21</v>
      </c>
      <c r="Y2260">
        <v>0</v>
      </c>
      <c r="Z2260">
        <v>0</v>
      </c>
      <c r="AA2260">
        <v>0</v>
      </c>
      <c r="AB2260" t="s">
        <v>4</v>
      </c>
      <c r="AC2260" t="s">
        <v>36</v>
      </c>
      <c r="AD2260" t="s">
        <v>37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 t="s">
        <v>21</v>
      </c>
      <c r="AK2260">
        <v>0</v>
      </c>
      <c r="AL2260" t="s">
        <v>154</v>
      </c>
      <c r="AM2260" t="s">
        <v>49</v>
      </c>
      <c r="AN2260" t="s">
        <v>41</v>
      </c>
      <c r="AO2260" t="s">
        <v>14</v>
      </c>
      <c r="AP2260" t="s">
        <v>28</v>
      </c>
      <c r="AQ2260">
        <v>0</v>
      </c>
      <c r="AR2260">
        <v>146016</v>
      </c>
      <c r="AS2260" t="s">
        <v>4399</v>
      </c>
    </row>
    <row r="2261" spans="1:45" x14ac:dyDescent="0.25">
      <c r="A2261" t="s">
        <v>1158</v>
      </c>
      <c r="B2261" t="s">
        <v>1134</v>
      </c>
      <c r="C2261" s="1">
        <v>42923</v>
      </c>
      <c r="D2261" t="s">
        <v>2</v>
      </c>
      <c r="E2261">
        <v>40</v>
      </c>
      <c r="F2261">
        <v>0</v>
      </c>
      <c r="G2261">
        <v>0</v>
      </c>
      <c r="H2261">
        <v>1</v>
      </c>
      <c r="I2261">
        <v>0</v>
      </c>
      <c r="J2261">
        <v>0</v>
      </c>
      <c r="K2261">
        <v>1</v>
      </c>
      <c r="L2261">
        <v>0</v>
      </c>
      <c r="M2261">
        <v>0</v>
      </c>
      <c r="N2261">
        <v>1</v>
      </c>
      <c r="O2261">
        <v>1</v>
      </c>
      <c r="P2261">
        <v>2</v>
      </c>
      <c r="Q2261" t="s">
        <v>133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 t="s">
        <v>7</v>
      </c>
      <c r="AC2261" t="s">
        <v>361</v>
      </c>
      <c r="AD2261" t="s">
        <v>133</v>
      </c>
      <c r="AE2261" t="s">
        <v>1855</v>
      </c>
      <c r="AF2261">
        <v>0</v>
      </c>
      <c r="AG2261" t="s">
        <v>1855</v>
      </c>
      <c r="AH2261" t="s">
        <v>21</v>
      </c>
      <c r="AI2261">
        <v>0</v>
      </c>
      <c r="AJ2261">
        <v>0</v>
      </c>
      <c r="AK2261">
        <v>0</v>
      </c>
      <c r="AL2261" t="s">
        <v>11</v>
      </c>
      <c r="AM2261" t="s">
        <v>40</v>
      </c>
      <c r="AN2261" t="s">
        <v>41</v>
      </c>
      <c r="AO2261" t="s">
        <v>830</v>
      </c>
      <c r="AP2261">
        <v>0</v>
      </c>
      <c r="AQ2261">
        <v>0</v>
      </c>
      <c r="AR2261">
        <v>146017</v>
      </c>
      <c r="AS2261" t="s">
        <v>4400</v>
      </c>
    </row>
    <row r="2262" spans="1:45" x14ac:dyDescent="0.25">
      <c r="A2262" t="s">
        <v>1129</v>
      </c>
      <c r="B2262" t="s">
        <v>1134</v>
      </c>
      <c r="C2262" s="1">
        <v>42926</v>
      </c>
      <c r="D2262" t="s">
        <v>2</v>
      </c>
      <c r="E2262">
        <v>26</v>
      </c>
      <c r="F2262">
        <v>0</v>
      </c>
      <c r="G2262">
        <v>1</v>
      </c>
      <c r="H2262">
        <v>0</v>
      </c>
      <c r="I2262">
        <v>1</v>
      </c>
      <c r="J2262">
        <v>0</v>
      </c>
      <c r="K2262">
        <v>1</v>
      </c>
      <c r="L2262">
        <v>0</v>
      </c>
      <c r="M2262">
        <v>0</v>
      </c>
      <c r="N2262">
        <v>0</v>
      </c>
      <c r="O2262">
        <v>3</v>
      </c>
      <c r="P2262">
        <v>3</v>
      </c>
      <c r="Q2262" t="s">
        <v>133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 t="s">
        <v>7</v>
      </c>
      <c r="AC2262" t="s">
        <v>361</v>
      </c>
      <c r="AD2262" t="s">
        <v>133</v>
      </c>
      <c r="AE2262" t="s">
        <v>1855</v>
      </c>
      <c r="AF2262">
        <v>0</v>
      </c>
      <c r="AG2262" t="s">
        <v>3515</v>
      </c>
      <c r="AH2262" t="s">
        <v>21</v>
      </c>
      <c r="AI2262">
        <v>0</v>
      </c>
      <c r="AJ2262">
        <v>0</v>
      </c>
      <c r="AK2262">
        <v>0</v>
      </c>
      <c r="AL2262" t="s">
        <v>427</v>
      </c>
      <c r="AM2262" t="s">
        <v>818</v>
      </c>
      <c r="AN2262" t="s">
        <v>13</v>
      </c>
      <c r="AO2262" t="s">
        <v>153</v>
      </c>
      <c r="AP2262" t="s">
        <v>28</v>
      </c>
      <c r="AQ2262" t="s">
        <v>47</v>
      </c>
      <c r="AR2262">
        <v>146018</v>
      </c>
      <c r="AS2262" t="s">
        <v>4401</v>
      </c>
    </row>
    <row r="2263" spans="1:45" x14ac:dyDescent="0.25">
      <c r="A2263" t="s">
        <v>0</v>
      </c>
      <c r="B2263" t="s">
        <v>1</v>
      </c>
      <c r="C2263" s="1">
        <v>42923</v>
      </c>
      <c r="D2263" t="s">
        <v>2</v>
      </c>
      <c r="E2263">
        <v>28</v>
      </c>
      <c r="F2263">
        <v>0</v>
      </c>
      <c r="G2263">
        <v>1</v>
      </c>
      <c r="H2263">
        <v>0</v>
      </c>
      <c r="I2263">
        <v>0</v>
      </c>
      <c r="J2263">
        <v>0</v>
      </c>
      <c r="K2263">
        <v>1</v>
      </c>
      <c r="L2263">
        <v>0</v>
      </c>
      <c r="M2263">
        <v>0</v>
      </c>
      <c r="N2263">
        <v>0</v>
      </c>
      <c r="O2263">
        <v>2</v>
      </c>
      <c r="P2263">
        <v>2</v>
      </c>
      <c r="Q2263" t="s">
        <v>59</v>
      </c>
      <c r="R2263" t="s">
        <v>4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 t="s">
        <v>5</v>
      </c>
      <c r="AA2263" t="s">
        <v>153</v>
      </c>
      <c r="AB2263" t="s">
        <v>4</v>
      </c>
      <c r="AC2263" t="s">
        <v>36</v>
      </c>
      <c r="AD2263" t="s">
        <v>37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 t="s">
        <v>21</v>
      </c>
      <c r="AK2263">
        <v>0</v>
      </c>
      <c r="AL2263" t="s">
        <v>11</v>
      </c>
      <c r="AM2263" t="s">
        <v>26</v>
      </c>
      <c r="AN2263" t="s">
        <v>41</v>
      </c>
      <c r="AO2263" t="s">
        <v>14</v>
      </c>
      <c r="AP2263" t="s">
        <v>15</v>
      </c>
      <c r="AQ2263">
        <v>0</v>
      </c>
      <c r="AR2263">
        <v>146019</v>
      </c>
      <c r="AS2263" t="s">
        <v>4402</v>
      </c>
    </row>
    <row r="2264" spans="1:45" x14ac:dyDescent="0.25">
      <c r="A2264" t="s">
        <v>0</v>
      </c>
      <c r="B2264" t="s">
        <v>1</v>
      </c>
      <c r="C2264" s="1">
        <v>42924</v>
      </c>
      <c r="D2264" t="s">
        <v>2</v>
      </c>
      <c r="E2264">
        <v>28</v>
      </c>
      <c r="F2264">
        <v>0</v>
      </c>
      <c r="G2264">
        <v>2</v>
      </c>
      <c r="H2264">
        <v>0</v>
      </c>
      <c r="I2264">
        <v>0</v>
      </c>
      <c r="J2264">
        <v>2</v>
      </c>
      <c r="K2264">
        <v>1</v>
      </c>
      <c r="L2264">
        <v>0</v>
      </c>
      <c r="M2264">
        <v>0</v>
      </c>
      <c r="N2264">
        <v>2</v>
      </c>
      <c r="O2264">
        <v>3</v>
      </c>
      <c r="P2264">
        <v>5</v>
      </c>
      <c r="Q2264" t="s">
        <v>43</v>
      </c>
      <c r="R2264" t="s">
        <v>7</v>
      </c>
      <c r="S2264" t="s">
        <v>8</v>
      </c>
      <c r="T2264" t="s">
        <v>9</v>
      </c>
      <c r="U2264" t="s">
        <v>9</v>
      </c>
      <c r="V2264">
        <v>0</v>
      </c>
      <c r="W2264">
        <v>0</v>
      </c>
      <c r="X2264" t="s">
        <v>21</v>
      </c>
      <c r="Y2264">
        <v>0</v>
      </c>
      <c r="Z2264">
        <v>0</v>
      </c>
      <c r="AA2264">
        <v>0</v>
      </c>
      <c r="AB2264" t="s">
        <v>4</v>
      </c>
      <c r="AC2264" t="s">
        <v>36</v>
      </c>
      <c r="AD2264" t="s">
        <v>37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 t="s">
        <v>21</v>
      </c>
      <c r="AK2264">
        <v>0</v>
      </c>
      <c r="AL2264" t="s">
        <v>11</v>
      </c>
      <c r="AM2264" t="s">
        <v>26</v>
      </c>
      <c r="AN2264" t="s">
        <v>13</v>
      </c>
      <c r="AO2264" t="s">
        <v>14</v>
      </c>
      <c r="AP2264" t="s">
        <v>905</v>
      </c>
      <c r="AQ2264" t="s">
        <v>91</v>
      </c>
      <c r="AR2264">
        <v>146020</v>
      </c>
      <c r="AS2264" t="s">
        <v>4403</v>
      </c>
    </row>
    <row r="2265" spans="1:45" x14ac:dyDescent="0.25">
      <c r="A2265" t="s">
        <v>0</v>
      </c>
      <c r="B2265" t="s">
        <v>1</v>
      </c>
      <c r="C2265" s="1">
        <v>42923</v>
      </c>
      <c r="D2265" t="s">
        <v>2</v>
      </c>
      <c r="E2265">
        <v>18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1</v>
      </c>
      <c r="L2265">
        <v>0</v>
      </c>
      <c r="M2265">
        <v>0</v>
      </c>
      <c r="N2265">
        <v>0</v>
      </c>
      <c r="O2265">
        <v>1</v>
      </c>
      <c r="P2265">
        <v>1</v>
      </c>
      <c r="Q2265" t="s">
        <v>79</v>
      </c>
      <c r="R2265" t="s">
        <v>4</v>
      </c>
      <c r="S2265" t="s">
        <v>36</v>
      </c>
      <c r="T2265" t="s">
        <v>37</v>
      </c>
      <c r="U2265">
        <v>0</v>
      </c>
      <c r="V2265">
        <v>0</v>
      </c>
      <c r="W2265">
        <v>0</v>
      </c>
      <c r="X2265">
        <v>0</v>
      </c>
      <c r="Y2265">
        <v>0</v>
      </c>
      <c r="Z2265" t="s">
        <v>21</v>
      </c>
      <c r="AA2265">
        <v>0</v>
      </c>
      <c r="AB2265" t="s">
        <v>7</v>
      </c>
      <c r="AC2265" t="s">
        <v>8</v>
      </c>
      <c r="AD2265" t="s">
        <v>9</v>
      </c>
      <c r="AE2265" t="s">
        <v>65</v>
      </c>
      <c r="AF2265">
        <v>0</v>
      </c>
      <c r="AG2265">
        <v>0</v>
      </c>
      <c r="AH2265" t="s">
        <v>21</v>
      </c>
      <c r="AI2265">
        <v>0</v>
      </c>
      <c r="AJ2265">
        <v>0</v>
      </c>
      <c r="AK2265">
        <v>0</v>
      </c>
      <c r="AL2265" t="s">
        <v>11</v>
      </c>
      <c r="AM2265" t="s">
        <v>26</v>
      </c>
      <c r="AN2265" t="s">
        <v>41</v>
      </c>
      <c r="AO2265" t="s">
        <v>14</v>
      </c>
      <c r="AP2265" t="s">
        <v>15</v>
      </c>
      <c r="AQ2265">
        <v>0</v>
      </c>
      <c r="AR2265">
        <v>146021</v>
      </c>
      <c r="AS2265" t="s">
        <v>4404</v>
      </c>
    </row>
    <row r="2266" spans="1:45" x14ac:dyDescent="0.25">
      <c r="A2266" t="s">
        <v>0</v>
      </c>
      <c r="B2266" t="s">
        <v>1</v>
      </c>
      <c r="C2266" s="1">
        <v>42924</v>
      </c>
      <c r="D2266" t="s">
        <v>35</v>
      </c>
      <c r="E2266">
        <v>32</v>
      </c>
      <c r="F2266">
        <v>0</v>
      </c>
      <c r="G2266">
        <v>0</v>
      </c>
      <c r="H2266">
        <v>0</v>
      </c>
      <c r="I2266">
        <v>0</v>
      </c>
      <c r="J2266">
        <v>3</v>
      </c>
      <c r="K2266">
        <v>0</v>
      </c>
      <c r="L2266">
        <v>0</v>
      </c>
      <c r="M2266">
        <v>0</v>
      </c>
      <c r="N2266">
        <v>3</v>
      </c>
      <c r="O2266">
        <v>0</v>
      </c>
      <c r="P2266">
        <v>3</v>
      </c>
      <c r="Q2266" t="s">
        <v>1119</v>
      </c>
      <c r="R2266" t="s">
        <v>7</v>
      </c>
      <c r="S2266" t="s">
        <v>8</v>
      </c>
      <c r="T2266" t="s">
        <v>9</v>
      </c>
      <c r="U2266" t="s">
        <v>65</v>
      </c>
      <c r="V2266">
        <v>0</v>
      </c>
      <c r="W2266">
        <v>0</v>
      </c>
      <c r="X2266" t="s">
        <v>21</v>
      </c>
      <c r="Y2266">
        <v>0</v>
      </c>
      <c r="Z2266">
        <v>0</v>
      </c>
      <c r="AA2266">
        <v>0</v>
      </c>
      <c r="AB2266" t="s">
        <v>4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 t="s">
        <v>5</v>
      </c>
      <c r="AK2266" t="s">
        <v>46</v>
      </c>
      <c r="AL2266" t="s">
        <v>11</v>
      </c>
      <c r="AM2266" t="s">
        <v>26</v>
      </c>
      <c r="AN2266" t="s">
        <v>13</v>
      </c>
      <c r="AO2266" t="s">
        <v>14</v>
      </c>
      <c r="AP2266" t="s">
        <v>905</v>
      </c>
      <c r="AQ2266">
        <v>0</v>
      </c>
      <c r="AR2266">
        <v>146022</v>
      </c>
      <c r="AS2266" t="s">
        <v>4405</v>
      </c>
    </row>
    <row r="2267" spans="1:45" x14ac:dyDescent="0.25">
      <c r="A2267" t="s">
        <v>0</v>
      </c>
      <c r="B2267" t="s">
        <v>1</v>
      </c>
      <c r="C2267" s="1">
        <v>42923</v>
      </c>
      <c r="D2267" t="s">
        <v>2</v>
      </c>
      <c r="E2267">
        <v>45</v>
      </c>
      <c r="F2267">
        <v>0</v>
      </c>
      <c r="G2267">
        <v>2</v>
      </c>
      <c r="H2267">
        <v>1</v>
      </c>
      <c r="I2267">
        <v>0</v>
      </c>
      <c r="J2267">
        <v>1</v>
      </c>
      <c r="K2267">
        <v>4</v>
      </c>
      <c r="L2267">
        <v>0</v>
      </c>
      <c r="M2267">
        <v>0</v>
      </c>
      <c r="N2267">
        <v>2</v>
      </c>
      <c r="O2267">
        <v>6</v>
      </c>
      <c r="P2267">
        <v>8</v>
      </c>
      <c r="Q2267" t="s">
        <v>43</v>
      </c>
      <c r="R2267" t="s">
        <v>4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 t="s">
        <v>5</v>
      </c>
      <c r="AA2267" t="s">
        <v>46</v>
      </c>
      <c r="AB2267" t="s">
        <v>7</v>
      </c>
      <c r="AC2267" t="s">
        <v>8</v>
      </c>
      <c r="AD2267" t="s">
        <v>9</v>
      </c>
      <c r="AE2267" t="s">
        <v>38</v>
      </c>
      <c r="AF2267">
        <v>0</v>
      </c>
      <c r="AG2267">
        <v>0</v>
      </c>
      <c r="AH2267" t="s">
        <v>21</v>
      </c>
      <c r="AI2267">
        <v>0</v>
      </c>
      <c r="AJ2267">
        <v>0</v>
      </c>
      <c r="AK2267">
        <v>0</v>
      </c>
      <c r="AL2267" t="s">
        <v>11</v>
      </c>
      <c r="AM2267" t="s">
        <v>26</v>
      </c>
      <c r="AN2267">
        <v>0</v>
      </c>
      <c r="AO2267" t="s">
        <v>14</v>
      </c>
      <c r="AP2267" t="s">
        <v>15</v>
      </c>
      <c r="AQ2267" t="s">
        <v>91</v>
      </c>
      <c r="AR2267">
        <v>146023</v>
      </c>
      <c r="AS2267" t="s">
        <v>4406</v>
      </c>
    </row>
    <row r="2268" spans="1:45" x14ac:dyDescent="0.25">
      <c r="A2268" t="s">
        <v>0</v>
      </c>
      <c r="B2268" t="s">
        <v>1</v>
      </c>
      <c r="C2268" s="1">
        <v>42924</v>
      </c>
      <c r="D2268" t="s">
        <v>2</v>
      </c>
      <c r="E2268">
        <v>30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2</v>
      </c>
      <c r="L2268">
        <v>0</v>
      </c>
      <c r="M2268">
        <v>0</v>
      </c>
      <c r="N2268">
        <v>0</v>
      </c>
      <c r="O2268">
        <v>2</v>
      </c>
      <c r="P2268">
        <v>2</v>
      </c>
      <c r="Q2268" t="s">
        <v>43</v>
      </c>
      <c r="R2268" t="s">
        <v>7</v>
      </c>
      <c r="S2268" t="s">
        <v>8</v>
      </c>
      <c r="T2268" t="s">
        <v>9</v>
      </c>
      <c r="U2268" t="s">
        <v>38</v>
      </c>
      <c r="V2268">
        <v>0</v>
      </c>
      <c r="W2268">
        <v>0</v>
      </c>
      <c r="X2268" t="s">
        <v>21</v>
      </c>
      <c r="Y2268">
        <v>0</v>
      </c>
      <c r="Z2268">
        <v>0</v>
      </c>
      <c r="AA2268">
        <v>0</v>
      </c>
      <c r="AB2268" t="s">
        <v>327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 t="s">
        <v>5</v>
      </c>
      <c r="AK2268" t="s">
        <v>328</v>
      </c>
      <c r="AL2268" t="s">
        <v>11</v>
      </c>
      <c r="AM2268" t="s">
        <v>26</v>
      </c>
      <c r="AN2268" t="s">
        <v>13</v>
      </c>
      <c r="AO2268" t="s">
        <v>14</v>
      </c>
      <c r="AP2268" t="s">
        <v>15</v>
      </c>
      <c r="AQ2268">
        <v>0</v>
      </c>
      <c r="AR2268">
        <v>146024</v>
      </c>
      <c r="AS2268" t="s">
        <v>4407</v>
      </c>
    </row>
    <row r="2269" spans="1:45" x14ac:dyDescent="0.25">
      <c r="A2269" t="s">
        <v>0</v>
      </c>
      <c r="B2269" t="s">
        <v>1</v>
      </c>
      <c r="C2269" s="1">
        <v>42924</v>
      </c>
      <c r="D2269" t="s">
        <v>35</v>
      </c>
      <c r="E2269">
        <v>43</v>
      </c>
      <c r="F2269">
        <v>1</v>
      </c>
      <c r="G2269">
        <v>0</v>
      </c>
      <c r="H2269">
        <v>1</v>
      </c>
      <c r="I2269">
        <v>1</v>
      </c>
      <c r="J2269">
        <v>0</v>
      </c>
      <c r="K2269">
        <v>1</v>
      </c>
      <c r="L2269">
        <v>0</v>
      </c>
      <c r="M2269">
        <v>0</v>
      </c>
      <c r="N2269">
        <v>2</v>
      </c>
      <c r="O2269">
        <v>2</v>
      </c>
      <c r="P2269">
        <v>4</v>
      </c>
      <c r="Q2269" t="s">
        <v>1124</v>
      </c>
      <c r="R2269" t="s">
        <v>7</v>
      </c>
      <c r="S2269" t="s">
        <v>8</v>
      </c>
      <c r="T2269" t="s">
        <v>9</v>
      </c>
      <c r="U2269" t="s">
        <v>38</v>
      </c>
      <c r="V2269">
        <v>0</v>
      </c>
      <c r="W2269">
        <v>0</v>
      </c>
      <c r="X2269" t="s">
        <v>21</v>
      </c>
      <c r="Y2269">
        <v>0</v>
      </c>
      <c r="Z2269">
        <v>0</v>
      </c>
      <c r="AA2269">
        <v>0</v>
      </c>
      <c r="AB2269" t="s">
        <v>327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 t="s">
        <v>5</v>
      </c>
      <c r="AK2269" t="s">
        <v>328</v>
      </c>
      <c r="AL2269" t="s">
        <v>11</v>
      </c>
      <c r="AM2269" t="s">
        <v>26</v>
      </c>
      <c r="AN2269" t="s">
        <v>13</v>
      </c>
      <c r="AO2269" t="s">
        <v>14</v>
      </c>
      <c r="AP2269" t="s">
        <v>15</v>
      </c>
      <c r="AQ2269">
        <v>0</v>
      </c>
      <c r="AR2269">
        <v>146100</v>
      </c>
      <c r="AS2269" t="s">
        <v>4408</v>
      </c>
    </row>
    <row r="2270" spans="1:45" x14ac:dyDescent="0.25">
      <c r="A2270" t="s">
        <v>0</v>
      </c>
      <c r="B2270" t="s">
        <v>1</v>
      </c>
      <c r="C2270" s="1">
        <v>42924</v>
      </c>
      <c r="D2270" t="s">
        <v>2</v>
      </c>
      <c r="E2270">
        <v>29</v>
      </c>
      <c r="F2270">
        <v>0</v>
      </c>
      <c r="G2270">
        <v>0</v>
      </c>
      <c r="H2270">
        <v>1</v>
      </c>
      <c r="I2270">
        <v>1</v>
      </c>
      <c r="J2270">
        <v>0</v>
      </c>
      <c r="K2270">
        <v>1</v>
      </c>
      <c r="L2270">
        <v>0</v>
      </c>
      <c r="M2270">
        <v>0</v>
      </c>
      <c r="N2270">
        <v>1</v>
      </c>
      <c r="O2270">
        <v>2</v>
      </c>
      <c r="P2270">
        <v>3</v>
      </c>
      <c r="Q2270" t="s">
        <v>59</v>
      </c>
      <c r="R2270" t="s">
        <v>7</v>
      </c>
      <c r="S2270" t="s">
        <v>8</v>
      </c>
      <c r="T2270" t="s">
        <v>9</v>
      </c>
      <c r="U2270" t="s">
        <v>9</v>
      </c>
      <c r="V2270">
        <v>0</v>
      </c>
      <c r="W2270">
        <v>0</v>
      </c>
      <c r="X2270" t="s">
        <v>21</v>
      </c>
      <c r="Y2270">
        <v>0</v>
      </c>
      <c r="Z2270">
        <v>0</v>
      </c>
      <c r="AA2270">
        <v>0</v>
      </c>
      <c r="AB2270" t="s">
        <v>4</v>
      </c>
      <c r="AC2270" t="s">
        <v>36</v>
      </c>
      <c r="AD2270" t="s">
        <v>37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 t="s">
        <v>21</v>
      </c>
      <c r="AK2270">
        <v>0</v>
      </c>
      <c r="AL2270" t="s">
        <v>427</v>
      </c>
      <c r="AM2270" t="s">
        <v>49</v>
      </c>
      <c r="AN2270" t="s">
        <v>13</v>
      </c>
      <c r="AO2270" t="s">
        <v>14</v>
      </c>
      <c r="AP2270" t="s">
        <v>28</v>
      </c>
      <c r="AQ2270">
        <v>0</v>
      </c>
      <c r="AR2270">
        <v>146101</v>
      </c>
      <c r="AS2270" t="s">
        <v>4409</v>
      </c>
    </row>
    <row r="2271" spans="1:45" x14ac:dyDescent="0.25">
      <c r="A2271" t="s">
        <v>0</v>
      </c>
      <c r="B2271" t="s">
        <v>1</v>
      </c>
      <c r="C2271" s="1">
        <v>42924</v>
      </c>
      <c r="D2271" t="s">
        <v>2</v>
      </c>
      <c r="E2271">
        <v>23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2</v>
      </c>
      <c r="L2271">
        <v>0</v>
      </c>
      <c r="M2271">
        <v>0</v>
      </c>
      <c r="N2271">
        <v>0</v>
      </c>
      <c r="O2271">
        <v>2</v>
      </c>
      <c r="P2271">
        <v>2</v>
      </c>
      <c r="Q2271" t="s">
        <v>290</v>
      </c>
      <c r="R2271" t="s">
        <v>7</v>
      </c>
      <c r="S2271" t="s">
        <v>8</v>
      </c>
      <c r="T2271" t="s">
        <v>9</v>
      </c>
      <c r="U2271" t="s">
        <v>65</v>
      </c>
      <c r="V2271">
        <v>0</v>
      </c>
      <c r="W2271">
        <v>0</v>
      </c>
      <c r="X2271" t="s">
        <v>21</v>
      </c>
      <c r="Y2271">
        <v>0</v>
      </c>
      <c r="Z2271">
        <v>0</v>
      </c>
      <c r="AA2271">
        <v>0</v>
      </c>
      <c r="AB2271" t="s">
        <v>4</v>
      </c>
      <c r="AC2271" t="s">
        <v>36</v>
      </c>
      <c r="AD2271" t="s">
        <v>37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 t="s">
        <v>21</v>
      </c>
      <c r="AK2271">
        <v>0</v>
      </c>
      <c r="AL2271" t="s">
        <v>154</v>
      </c>
      <c r="AM2271" t="s">
        <v>22</v>
      </c>
      <c r="AN2271" t="s">
        <v>41</v>
      </c>
      <c r="AO2271" t="s">
        <v>14</v>
      </c>
      <c r="AP2271" t="s">
        <v>15</v>
      </c>
      <c r="AQ2271">
        <v>0</v>
      </c>
      <c r="AR2271">
        <v>146102</v>
      </c>
      <c r="AS2271" t="s">
        <v>4410</v>
      </c>
    </row>
    <row r="2272" spans="1:45" x14ac:dyDescent="0.25">
      <c r="A2272" t="s">
        <v>1158</v>
      </c>
      <c r="B2272" t="s">
        <v>1134</v>
      </c>
      <c r="C2272" s="1">
        <v>42922</v>
      </c>
      <c r="D2272" t="s">
        <v>2</v>
      </c>
      <c r="E2272">
        <v>40</v>
      </c>
      <c r="F2272">
        <v>0</v>
      </c>
      <c r="G2272">
        <v>0</v>
      </c>
      <c r="H2272">
        <v>1</v>
      </c>
      <c r="I2272">
        <v>2</v>
      </c>
      <c r="J2272">
        <v>1</v>
      </c>
      <c r="K2272">
        <v>1</v>
      </c>
      <c r="L2272">
        <v>0</v>
      </c>
      <c r="M2272">
        <v>0</v>
      </c>
      <c r="N2272">
        <v>2</v>
      </c>
      <c r="O2272">
        <v>3</v>
      </c>
      <c r="P2272">
        <v>5</v>
      </c>
      <c r="Q2272" t="s">
        <v>133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 t="s">
        <v>7</v>
      </c>
      <c r="AC2272" t="s">
        <v>361</v>
      </c>
      <c r="AD2272" t="s">
        <v>133</v>
      </c>
      <c r="AE2272" t="s">
        <v>1855</v>
      </c>
      <c r="AF2272">
        <v>0</v>
      </c>
      <c r="AG2272" t="s">
        <v>1855</v>
      </c>
      <c r="AH2272" t="s">
        <v>21</v>
      </c>
      <c r="AI2272">
        <v>0</v>
      </c>
      <c r="AJ2272">
        <v>0</v>
      </c>
      <c r="AK2272">
        <v>0</v>
      </c>
      <c r="AL2272" t="s">
        <v>11</v>
      </c>
      <c r="AM2272" t="s">
        <v>26</v>
      </c>
      <c r="AN2272" t="s">
        <v>13</v>
      </c>
      <c r="AO2272" t="s">
        <v>830</v>
      </c>
      <c r="AP2272">
        <v>0</v>
      </c>
      <c r="AQ2272" t="s">
        <v>91</v>
      </c>
      <c r="AR2272">
        <v>146103</v>
      </c>
      <c r="AS2272" t="s">
        <v>4411</v>
      </c>
    </row>
    <row r="2273" spans="1:45" x14ac:dyDescent="0.25">
      <c r="A2273" t="s">
        <v>1158</v>
      </c>
      <c r="B2273" t="s">
        <v>1134</v>
      </c>
      <c r="C2273" s="1">
        <v>42924</v>
      </c>
      <c r="D2273" t="s">
        <v>2</v>
      </c>
      <c r="E2273">
        <v>27</v>
      </c>
      <c r="F2273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0</v>
      </c>
      <c r="M2273">
        <v>0</v>
      </c>
      <c r="N2273">
        <v>1</v>
      </c>
      <c r="O2273">
        <v>2</v>
      </c>
      <c r="P2273">
        <v>3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 t="s">
        <v>7</v>
      </c>
      <c r="AC2273" t="s">
        <v>361</v>
      </c>
      <c r="AD2273" t="s">
        <v>133</v>
      </c>
      <c r="AE2273" t="s">
        <v>1855</v>
      </c>
      <c r="AF2273">
        <v>0</v>
      </c>
      <c r="AG2273" t="s">
        <v>1855</v>
      </c>
      <c r="AH2273" t="s">
        <v>21</v>
      </c>
      <c r="AI2273">
        <v>0</v>
      </c>
      <c r="AJ2273">
        <v>0</v>
      </c>
      <c r="AK2273">
        <v>0</v>
      </c>
      <c r="AL2273" t="s">
        <v>11</v>
      </c>
      <c r="AM2273" t="s">
        <v>26</v>
      </c>
      <c r="AN2273" t="s">
        <v>13</v>
      </c>
      <c r="AO2273" t="s">
        <v>830</v>
      </c>
      <c r="AP2273">
        <v>0</v>
      </c>
      <c r="AQ2273">
        <v>0</v>
      </c>
      <c r="AR2273">
        <v>146104</v>
      </c>
      <c r="AS2273" t="s">
        <v>4412</v>
      </c>
    </row>
    <row r="2274" spans="1:45" x14ac:dyDescent="0.25">
      <c r="A2274" t="s">
        <v>1129</v>
      </c>
      <c r="B2274" t="s">
        <v>1134</v>
      </c>
      <c r="C2274" s="1">
        <v>42924</v>
      </c>
      <c r="D2274" t="s">
        <v>35</v>
      </c>
      <c r="E2274">
        <v>21</v>
      </c>
      <c r="F2274">
        <v>0</v>
      </c>
      <c r="G2274">
        <v>0</v>
      </c>
      <c r="H2274">
        <v>0</v>
      </c>
      <c r="I2274">
        <v>0</v>
      </c>
      <c r="J2274">
        <v>1</v>
      </c>
      <c r="K2274">
        <v>0</v>
      </c>
      <c r="L2274">
        <v>0</v>
      </c>
      <c r="M2274">
        <v>0</v>
      </c>
      <c r="N2274">
        <v>1</v>
      </c>
      <c r="O2274">
        <v>0</v>
      </c>
      <c r="P2274">
        <v>1</v>
      </c>
      <c r="Q2274" t="s">
        <v>133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 t="s">
        <v>7</v>
      </c>
      <c r="AC2274" t="s">
        <v>361</v>
      </c>
      <c r="AD2274" t="s">
        <v>133</v>
      </c>
      <c r="AE2274">
        <v>0</v>
      </c>
      <c r="AF2274">
        <v>0</v>
      </c>
      <c r="AG2274" t="s">
        <v>1855</v>
      </c>
      <c r="AH2274" t="s">
        <v>21</v>
      </c>
      <c r="AI2274">
        <v>0</v>
      </c>
      <c r="AJ2274">
        <v>0</v>
      </c>
      <c r="AK2274">
        <v>0</v>
      </c>
      <c r="AL2274" t="s">
        <v>11</v>
      </c>
      <c r="AM2274" t="s">
        <v>818</v>
      </c>
      <c r="AN2274" t="s">
        <v>41</v>
      </c>
      <c r="AO2274" t="s">
        <v>830</v>
      </c>
      <c r="AP2274">
        <v>0</v>
      </c>
      <c r="AQ2274">
        <v>0</v>
      </c>
      <c r="AR2274">
        <v>146105</v>
      </c>
      <c r="AS2274" t="s">
        <v>4413</v>
      </c>
    </row>
    <row r="2275" spans="1:45" x14ac:dyDescent="0.25">
      <c r="A2275" t="s">
        <v>1129</v>
      </c>
      <c r="B2275" t="s">
        <v>1134</v>
      </c>
      <c r="C2275" s="1">
        <v>42926</v>
      </c>
      <c r="D2275" t="s">
        <v>2</v>
      </c>
      <c r="E2275">
        <v>50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1</v>
      </c>
      <c r="L2275">
        <v>0</v>
      </c>
      <c r="M2275">
        <v>0</v>
      </c>
      <c r="N2275">
        <v>0</v>
      </c>
      <c r="O2275">
        <v>1</v>
      </c>
      <c r="P2275">
        <v>1</v>
      </c>
      <c r="Q2275" t="s">
        <v>133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 t="s">
        <v>7</v>
      </c>
      <c r="AC2275" t="s">
        <v>361</v>
      </c>
      <c r="AD2275" t="s">
        <v>133</v>
      </c>
      <c r="AE2275" t="s">
        <v>1855</v>
      </c>
      <c r="AF2275">
        <v>0</v>
      </c>
      <c r="AG2275" t="s">
        <v>1855</v>
      </c>
      <c r="AH2275" t="s">
        <v>21</v>
      </c>
      <c r="AI2275">
        <v>0</v>
      </c>
      <c r="AJ2275">
        <v>0</v>
      </c>
      <c r="AK2275">
        <v>0</v>
      </c>
      <c r="AL2275" t="s">
        <v>427</v>
      </c>
      <c r="AM2275" t="s">
        <v>22</v>
      </c>
      <c r="AN2275" t="s">
        <v>41</v>
      </c>
      <c r="AO2275" t="s">
        <v>14</v>
      </c>
      <c r="AP2275" t="s">
        <v>28</v>
      </c>
      <c r="AQ2275" t="s">
        <v>656</v>
      </c>
      <c r="AR2275">
        <v>146106</v>
      </c>
      <c r="AS2275" t="s">
        <v>4414</v>
      </c>
    </row>
    <row r="2276" spans="1:45" x14ac:dyDescent="0.25">
      <c r="A2276" t="s">
        <v>1129</v>
      </c>
      <c r="B2276" t="s">
        <v>1134</v>
      </c>
      <c r="C2276" s="1">
        <v>42924</v>
      </c>
      <c r="D2276" t="s">
        <v>2</v>
      </c>
      <c r="E2276">
        <v>35</v>
      </c>
      <c r="F2276">
        <v>0</v>
      </c>
      <c r="G2276">
        <v>1</v>
      </c>
      <c r="H2276">
        <v>0</v>
      </c>
      <c r="I2276">
        <v>0</v>
      </c>
      <c r="J2276">
        <v>1</v>
      </c>
      <c r="K2276">
        <v>1</v>
      </c>
      <c r="L2276">
        <v>0</v>
      </c>
      <c r="M2276">
        <v>0</v>
      </c>
      <c r="N2276">
        <v>1</v>
      </c>
      <c r="O2276">
        <v>2</v>
      </c>
      <c r="P2276">
        <v>3</v>
      </c>
      <c r="Q2276" t="s">
        <v>133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 t="s">
        <v>7</v>
      </c>
      <c r="AC2276" t="s">
        <v>361</v>
      </c>
      <c r="AD2276" t="s">
        <v>133</v>
      </c>
      <c r="AE2276" t="s">
        <v>1855</v>
      </c>
      <c r="AF2276" t="s">
        <v>1955</v>
      </c>
      <c r="AG2276">
        <v>0</v>
      </c>
      <c r="AH2276" t="s">
        <v>21</v>
      </c>
      <c r="AI2276">
        <v>0</v>
      </c>
      <c r="AJ2276">
        <v>0</v>
      </c>
      <c r="AK2276">
        <v>0</v>
      </c>
      <c r="AL2276" t="s">
        <v>11</v>
      </c>
      <c r="AM2276" t="s">
        <v>40</v>
      </c>
      <c r="AN2276" t="s">
        <v>41</v>
      </c>
      <c r="AO2276" t="s">
        <v>830</v>
      </c>
      <c r="AP2276">
        <v>0</v>
      </c>
      <c r="AQ2276" t="s">
        <v>47</v>
      </c>
      <c r="AR2276">
        <v>146107</v>
      </c>
      <c r="AS2276" t="s">
        <v>4415</v>
      </c>
    </row>
    <row r="2277" spans="1:45" x14ac:dyDescent="0.25">
      <c r="A2277" t="s">
        <v>1129</v>
      </c>
      <c r="B2277" t="s">
        <v>1134</v>
      </c>
      <c r="C2277" s="1">
        <v>42924</v>
      </c>
      <c r="D2277" t="s">
        <v>35</v>
      </c>
      <c r="E2277">
        <v>41</v>
      </c>
      <c r="F2277">
        <v>1</v>
      </c>
      <c r="G2277">
        <v>1</v>
      </c>
      <c r="H2277">
        <v>0</v>
      </c>
      <c r="I2277">
        <v>1</v>
      </c>
      <c r="J2277">
        <v>1</v>
      </c>
      <c r="K2277">
        <v>1</v>
      </c>
      <c r="L2277">
        <v>0</v>
      </c>
      <c r="M2277">
        <v>0</v>
      </c>
      <c r="N2277">
        <v>2</v>
      </c>
      <c r="O2277">
        <v>3</v>
      </c>
      <c r="P2277">
        <v>5</v>
      </c>
      <c r="Q2277" t="s">
        <v>133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 t="s">
        <v>7</v>
      </c>
      <c r="AC2277" t="s">
        <v>361</v>
      </c>
      <c r="AD2277" t="s">
        <v>133</v>
      </c>
      <c r="AE2277" t="s">
        <v>1855</v>
      </c>
      <c r="AF2277">
        <v>0</v>
      </c>
      <c r="AG2277" t="s">
        <v>1855</v>
      </c>
      <c r="AH2277" t="s">
        <v>21</v>
      </c>
      <c r="AI2277">
        <v>0</v>
      </c>
      <c r="AJ2277">
        <v>0</v>
      </c>
      <c r="AK2277">
        <v>0</v>
      </c>
      <c r="AL2277" t="s">
        <v>11</v>
      </c>
      <c r="AM2277" t="s">
        <v>818</v>
      </c>
      <c r="AN2277" t="s">
        <v>41</v>
      </c>
      <c r="AO2277" t="s">
        <v>830</v>
      </c>
      <c r="AP2277">
        <v>0</v>
      </c>
      <c r="AQ2277">
        <v>0</v>
      </c>
      <c r="AR2277">
        <v>146108</v>
      </c>
      <c r="AS2277" t="s">
        <v>4416</v>
      </c>
    </row>
    <row r="2278" spans="1:45" x14ac:dyDescent="0.25">
      <c r="A2278" t="s">
        <v>0</v>
      </c>
      <c r="B2278" t="s">
        <v>1</v>
      </c>
      <c r="C2278" s="1">
        <v>42924</v>
      </c>
      <c r="D2278" t="s">
        <v>35</v>
      </c>
      <c r="E2278">
        <v>43</v>
      </c>
      <c r="F2278">
        <v>0</v>
      </c>
      <c r="G2278">
        <v>0</v>
      </c>
      <c r="H2278">
        <v>1</v>
      </c>
      <c r="I2278">
        <v>0</v>
      </c>
      <c r="J2278">
        <v>2</v>
      </c>
      <c r="K2278">
        <v>0</v>
      </c>
      <c r="L2278">
        <v>0</v>
      </c>
      <c r="M2278">
        <v>0</v>
      </c>
      <c r="N2278">
        <v>3</v>
      </c>
      <c r="O2278">
        <v>0</v>
      </c>
      <c r="P2278">
        <v>3</v>
      </c>
      <c r="Q2278" t="s">
        <v>479</v>
      </c>
      <c r="R2278" t="s">
        <v>7</v>
      </c>
      <c r="S2278" t="s">
        <v>8</v>
      </c>
      <c r="T2278" t="s">
        <v>9</v>
      </c>
      <c r="U2278" t="s">
        <v>19</v>
      </c>
      <c r="V2278">
        <v>0</v>
      </c>
      <c r="W2278">
        <v>0</v>
      </c>
      <c r="X2278" t="s">
        <v>21</v>
      </c>
      <c r="Y2278">
        <v>0</v>
      </c>
      <c r="Z2278">
        <v>0</v>
      </c>
      <c r="AA2278">
        <v>0</v>
      </c>
      <c r="AB2278" t="s">
        <v>4</v>
      </c>
      <c r="AC2278" t="s">
        <v>60</v>
      </c>
      <c r="AD2278" t="s">
        <v>73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 t="s">
        <v>21</v>
      </c>
      <c r="AK2278">
        <v>0</v>
      </c>
      <c r="AL2278" t="s">
        <v>11</v>
      </c>
      <c r="AM2278" t="s">
        <v>22</v>
      </c>
      <c r="AN2278" t="s">
        <v>41</v>
      </c>
      <c r="AO2278" t="s">
        <v>14</v>
      </c>
      <c r="AP2278" t="s">
        <v>28</v>
      </c>
      <c r="AQ2278">
        <v>0</v>
      </c>
      <c r="AR2278">
        <v>146109</v>
      </c>
      <c r="AS2278" t="s">
        <v>4417</v>
      </c>
    </row>
    <row r="2279" spans="1:45" x14ac:dyDescent="0.25">
      <c r="A2279" t="s">
        <v>0</v>
      </c>
      <c r="B2279" t="s">
        <v>1</v>
      </c>
      <c r="C2279" s="1">
        <v>42924</v>
      </c>
      <c r="D2279" t="s">
        <v>35</v>
      </c>
      <c r="E2279">
        <v>32</v>
      </c>
      <c r="F2279">
        <v>0</v>
      </c>
      <c r="G2279">
        <v>0</v>
      </c>
      <c r="H2279">
        <v>0</v>
      </c>
      <c r="I2279">
        <v>0</v>
      </c>
      <c r="J2279">
        <v>1</v>
      </c>
      <c r="K2279">
        <v>1</v>
      </c>
      <c r="L2279">
        <v>0</v>
      </c>
      <c r="M2279">
        <v>0</v>
      </c>
      <c r="N2279">
        <v>1</v>
      </c>
      <c r="O2279">
        <v>1</v>
      </c>
      <c r="P2279">
        <v>2</v>
      </c>
      <c r="Q2279" t="s">
        <v>9</v>
      </c>
      <c r="R2279" t="s">
        <v>7</v>
      </c>
      <c r="S2279" t="s">
        <v>8</v>
      </c>
      <c r="T2279" t="s">
        <v>9</v>
      </c>
      <c r="U2279" t="s">
        <v>65</v>
      </c>
      <c r="V2279">
        <v>0</v>
      </c>
      <c r="W2279">
        <v>0</v>
      </c>
      <c r="X2279" t="s">
        <v>21</v>
      </c>
      <c r="Y2279">
        <v>0</v>
      </c>
      <c r="Z2279">
        <v>0</v>
      </c>
      <c r="AA2279">
        <v>0</v>
      </c>
      <c r="AB2279" t="s">
        <v>4</v>
      </c>
      <c r="AC2279" t="s">
        <v>60</v>
      </c>
      <c r="AD2279" t="s">
        <v>73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 t="s">
        <v>21</v>
      </c>
      <c r="AK2279">
        <v>0</v>
      </c>
      <c r="AL2279" t="s">
        <v>11</v>
      </c>
      <c r="AM2279" t="s">
        <v>22</v>
      </c>
      <c r="AN2279" t="s">
        <v>41</v>
      </c>
      <c r="AO2279" t="s">
        <v>14</v>
      </c>
      <c r="AP2279" t="s">
        <v>28</v>
      </c>
      <c r="AQ2279">
        <v>0</v>
      </c>
      <c r="AR2279">
        <v>146110</v>
      </c>
      <c r="AS2279" t="s">
        <v>4418</v>
      </c>
    </row>
    <row r="2280" spans="1:45" x14ac:dyDescent="0.25">
      <c r="A2280" t="s">
        <v>0</v>
      </c>
      <c r="B2280" t="s">
        <v>1</v>
      </c>
      <c r="C2280" s="1">
        <v>42924</v>
      </c>
      <c r="D2280" t="s">
        <v>2</v>
      </c>
      <c r="E2280">
        <v>38</v>
      </c>
      <c r="F2280">
        <v>0</v>
      </c>
      <c r="G2280">
        <v>1</v>
      </c>
      <c r="H2280">
        <v>2</v>
      </c>
      <c r="I2280">
        <v>3</v>
      </c>
      <c r="J2280">
        <v>1</v>
      </c>
      <c r="K2280">
        <v>1</v>
      </c>
      <c r="L2280">
        <v>0</v>
      </c>
      <c r="M2280">
        <v>0</v>
      </c>
      <c r="N2280">
        <v>3</v>
      </c>
      <c r="O2280">
        <v>5</v>
      </c>
      <c r="P2280">
        <v>8</v>
      </c>
      <c r="Q2280" t="s">
        <v>63</v>
      </c>
      <c r="R2280" t="s">
        <v>7</v>
      </c>
      <c r="S2280" t="s">
        <v>8</v>
      </c>
      <c r="T2280" t="s">
        <v>9</v>
      </c>
      <c r="U2280" t="s">
        <v>19</v>
      </c>
      <c r="V2280">
        <v>0</v>
      </c>
      <c r="W2280">
        <v>0</v>
      </c>
      <c r="X2280" t="s">
        <v>21</v>
      </c>
      <c r="Y2280">
        <v>0</v>
      </c>
      <c r="Z2280">
        <v>0</v>
      </c>
      <c r="AA2280">
        <v>0</v>
      </c>
      <c r="AB2280" t="s">
        <v>4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 t="s">
        <v>5</v>
      </c>
      <c r="AK2280" t="s">
        <v>961</v>
      </c>
      <c r="AL2280" t="s">
        <v>11</v>
      </c>
      <c r="AM2280" t="s">
        <v>26</v>
      </c>
      <c r="AN2280" t="s">
        <v>13</v>
      </c>
      <c r="AO2280" t="s">
        <v>14</v>
      </c>
      <c r="AP2280" t="s">
        <v>15</v>
      </c>
      <c r="AQ2280" t="s">
        <v>47</v>
      </c>
      <c r="AR2280">
        <v>146111</v>
      </c>
      <c r="AS2280" t="s">
        <v>4419</v>
      </c>
    </row>
    <row r="2281" spans="1:45" x14ac:dyDescent="0.25">
      <c r="A2281" t="s">
        <v>1129</v>
      </c>
      <c r="B2281" t="s">
        <v>1134</v>
      </c>
      <c r="C2281" s="1">
        <v>42926</v>
      </c>
      <c r="D2281" t="s">
        <v>35</v>
      </c>
      <c r="E2281">
        <v>45</v>
      </c>
      <c r="F2281">
        <v>0</v>
      </c>
      <c r="G2281">
        <v>0</v>
      </c>
      <c r="H2281">
        <v>2</v>
      </c>
      <c r="I2281">
        <v>1</v>
      </c>
      <c r="J2281">
        <v>1</v>
      </c>
      <c r="K2281">
        <v>2</v>
      </c>
      <c r="L2281">
        <v>1</v>
      </c>
      <c r="M2281">
        <v>0</v>
      </c>
      <c r="N2281">
        <v>4</v>
      </c>
      <c r="O2281">
        <v>3</v>
      </c>
      <c r="P2281">
        <v>7</v>
      </c>
      <c r="Q2281" t="s">
        <v>133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 t="s">
        <v>7</v>
      </c>
      <c r="AC2281" t="s">
        <v>361</v>
      </c>
      <c r="AD2281" t="s">
        <v>133</v>
      </c>
      <c r="AE2281" t="s">
        <v>362</v>
      </c>
      <c r="AF2281" t="s">
        <v>1949</v>
      </c>
      <c r="AG2281">
        <v>0</v>
      </c>
      <c r="AH2281" t="s">
        <v>21</v>
      </c>
      <c r="AI2281">
        <v>0</v>
      </c>
      <c r="AJ2281">
        <v>0</v>
      </c>
      <c r="AK2281">
        <v>0</v>
      </c>
      <c r="AL2281" t="s">
        <v>154</v>
      </c>
      <c r="AM2281" t="s">
        <v>12</v>
      </c>
      <c r="AN2281" t="s">
        <v>41</v>
      </c>
      <c r="AO2281" t="s">
        <v>14</v>
      </c>
      <c r="AP2281" t="s">
        <v>28</v>
      </c>
      <c r="AQ2281" t="s">
        <v>57</v>
      </c>
      <c r="AR2281">
        <v>146112</v>
      </c>
      <c r="AS2281" t="s">
        <v>4420</v>
      </c>
    </row>
    <row r="2282" spans="1:45" x14ac:dyDescent="0.25">
      <c r="A2282" t="s">
        <v>1129</v>
      </c>
      <c r="B2282" t="s">
        <v>1134</v>
      </c>
      <c r="C2282" s="1">
        <v>42926</v>
      </c>
      <c r="D2282" t="s">
        <v>35</v>
      </c>
      <c r="E2282">
        <v>25</v>
      </c>
      <c r="F2282">
        <v>1</v>
      </c>
      <c r="G2282">
        <v>0</v>
      </c>
      <c r="H2282">
        <v>0</v>
      </c>
      <c r="I2282">
        <v>0</v>
      </c>
      <c r="J2282">
        <v>0</v>
      </c>
      <c r="K2282">
        <v>1</v>
      </c>
      <c r="L2282">
        <v>0</v>
      </c>
      <c r="M2282">
        <v>0</v>
      </c>
      <c r="N2282">
        <v>1</v>
      </c>
      <c r="O2282">
        <v>1</v>
      </c>
      <c r="P2282">
        <v>2</v>
      </c>
      <c r="Q2282" t="s">
        <v>133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 t="s">
        <v>7</v>
      </c>
      <c r="AC2282" t="s">
        <v>361</v>
      </c>
      <c r="AD2282" t="s">
        <v>133</v>
      </c>
      <c r="AE2282" t="s">
        <v>1855</v>
      </c>
      <c r="AF2282" t="s">
        <v>1987</v>
      </c>
      <c r="AG2282">
        <v>0</v>
      </c>
      <c r="AH2282" t="s">
        <v>21</v>
      </c>
      <c r="AI2282">
        <v>0</v>
      </c>
      <c r="AJ2282">
        <v>0</v>
      </c>
      <c r="AK2282">
        <v>0</v>
      </c>
      <c r="AL2282" t="s">
        <v>154</v>
      </c>
      <c r="AM2282" t="s">
        <v>818</v>
      </c>
      <c r="AN2282" t="s">
        <v>41</v>
      </c>
      <c r="AO2282" t="s">
        <v>830</v>
      </c>
      <c r="AP2282">
        <v>0</v>
      </c>
      <c r="AQ2282" t="s">
        <v>47</v>
      </c>
      <c r="AR2282">
        <v>146113</v>
      </c>
      <c r="AS2282" t="s">
        <v>4421</v>
      </c>
    </row>
    <row r="2283" spans="1:45" x14ac:dyDescent="0.25">
      <c r="A2283" t="s">
        <v>1129</v>
      </c>
      <c r="B2283" t="s">
        <v>1134</v>
      </c>
      <c r="C2283" s="1">
        <v>42924</v>
      </c>
      <c r="D2283" t="s">
        <v>2</v>
      </c>
      <c r="E2283">
        <v>28</v>
      </c>
      <c r="F2283">
        <v>1</v>
      </c>
      <c r="G2283">
        <v>0</v>
      </c>
      <c r="H2283">
        <v>1</v>
      </c>
      <c r="I2283">
        <v>0</v>
      </c>
      <c r="J2283">
        <v>1</v>
      </c>
      <c r="K2283">
        <v>1</v>
      </c>
      <c r="L2283">
        <v>0</v>
      </c>
      <c r="M2283">
        <v>0</v>
      </c>
      <c r="N2283">
        <v>3</v>
      </c>
      <c r="O2283">
        <v>1</v>
      </c>
      <c r="P2283">
        <v>4</v>
      </c>
      <c r="Q2283" t="s">
        <v>133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 t="s">
        <v>7</v>
      </c>
      <c r="AC2283" t="s">
        <v>361</v>
      </c>
      <c r="AD2283" t="s">
        <v>133</v>
      </c>
      <c r="AE2283" t="s">
        <v>1855</v>
      </c>
      <c r="AF2283">
        <v>0</v>
      </c>
      <c r="AG2283" t="s">
        <v>1855</v>
      </c>
      <c r="AH2283" t="s">
        <v>21</v>
      </c>
      <c r="AI2283">
        <v>0</v>
      </c>
      <c r="AJ2283">
        <v>0</v>
      </c>
      <c r="AK2283">
        <v>0</v>
      </c>
      <c r="AL2283" t="s">
        <v>11</v>
      </c>
      <c r="AM2283" t="s">
        <v>818</v>
      </c>
      <c r="AN2283" t="s">
        <v>41</v>
      </c>
      <c r="AO2283" t="s">
        <v>830</v>
      </c>
      <c r="AP2283">
        <v>0</v>
      </c>
      <c r="AQ2283" t="s">
        <v>47</v>
      </c>
      <c r="AR2283">
        <v>146114</v>
      </c>
      <c r="AS2283" t="s">
        <v>4422</v>
      </c>
    </row>
    <row r="2284" spans="1:45" x14ac:dyDescent="0.25">
      <c r="A2284" t="s">
        <v>1129</v>
      </c>
      <c r="B2284" t="s">
        <v>1134</v>
      </c>
      <c r="C2284" s="1">
        <v>42924</v>
      </c>
      <c r="D2284" t="s">
        <v>2</v>
      </c>
      <c r="E2284">
        <v>40</v>
      </c>
      <c r="F2284">
        <v>0</v>
      </c>
      <c r="G2284">
        <v>0</v>
      </c>
      <c r="H2284">
        <v>0</v>
      </c>
      <c r="I2284">
        <v>2</v>
      </c>
      <c r="J2284">
        <v>0</v>
      </c>
      <c r="K2284">
        <v>1</v>
      </c>
      <c r="L2284">
        <v>0</v>
      </c>
      <c r="M2284">
        <v>0</v>
      </c>
      <c r="N2284">
        <v>0</v>
      </c>
      <c r="O2284">
        <v>3</v>
      </c>
      <c r="P2284">
        <v>3</v>
      </c>
      <c r="Q2284" t="s">
        <v>133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 t="s">
        <v>7</v>
      </c>
      <c r="AC2284" t="s">
        <v>361</v>
      </c>
      <c r="AD2284" t="s">
        <v>133</v>
      </c>
      <c r="AE2284" t="s">
        <v>1855</v>
      </c>
      <c r="AF2284">
        <v>0</v>
      </c>
      <c r="AG2284" t="s">
        <v>1855</v>
      </c>
      <c r="AH2284" t="s">
        <v>21</v>
      </c>
      <c r="AI2284">
        <v>0</v>
      </c>
      <c r="AJ2284">
        <v>0</v>
      </c>
      <c r="AK2284">
        <v>0</v>
      </c>
      <c r="AL2284" t="s">
        <v>11</v>
      </c>
      <c r="AM2284" t="s">
        <v>40</v>
      </c>
      <c r="AN2284" t="s">
        <v>41</v>
      </c>
      <c r="AO2284" t="s">
        <v>14</v>
      </c>
      <c r="AP2284" t="s">
        <v>28</v>
      </c>
      <c r="AQ2284">
        <v>0</v>
      </c>
      <c r="AR2284">
        <v>146115</v>
      </c>
      <c r="AS2284" t="s">
        <v>4423</v>
      </c>
    </row>
    <row r="2285" spans="1:45" x14ac:dyDescent="0.25">
      <c r="A2285" t="s">
        <v>1129</v>
      </c>
      <c r="B2285" t="s">
        <v>1134</v>
      </c>
      <c r="C2285" s="1">
        <v>42924</v>
      </c>
      <c r="D2285" t="s">
        <v>2</v>
      </c>
      <c r="E2285">
        <v>55</v>
      </c>
      <c r="F2285">
        <v>0</v>
      </c>
      <c r="G2285">
        <v>0</v>
      </c>
      <c r="H2285">
        <v>2</v>
      </c>
      <c r="I2285">
        <v>0</v>
      </c>
      <c r="J2285">
        <v>1</v>
      </c>
      <c r="K2285">
        <v>2</v>
      </c>
      <c r="L2285">
        <v>0</v>
      </c>
      <c r="M2285">
        <v>0</v>
      </c>
      <c r="N2285">
        <v>3</v>
      </c>
      <c r="O2285">
        <v>2</v>
      </c>
      <c r="P2285">
        <v>5</v>
      </c>
      <c r="Q2285" t="s">
        <v>133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 t="s">
        <v>7</v>
      </c>
      <c r="AC2285" t="s">
        <v>361</v>
      </c>
      <c r="AD2285" t="s">
        <v>133</v>
      </c>
      <c r="AE2285" t="s">
        <v>362</v>
      </c>
      <c r="AF2285" t="s">
        <v>1945</v>
      </c>
      <c r="AG2285">
        <v>0</v>
      </c>
      <c r="AH2285" t="s">
        <v>21</v>
      </c>
      <c r="AI2285">
        <v>0</v>
      </c>
      <c r="AJ2285">
        <v>0</v>
      </c>
      <c r="AK2285">
        <v>0</v>
      </c>
      <c r="AL2285" t="s">
        <v>11</v>
      </c>
      <c r="AM2285" t="s">
        <v>40</v>
      </c>
      <c r="AN2285" t="s">
        <v>41</v>
      </c>
      <c r="AO2285" t="s">
        <v>830</v>
      </c>
      <c r="AP2285">
        <v>0</v>
      </c>
      <c r="AQ2285">
        <v>0</v>
      </c>
      <c r="AR2285">
        <v>146116</v>
      </c>
      <c r="AS2285" t="s">
        <v>4424</v>
      </c>
    </row>
    <row r="2286" spans="1:45" x14ac:dyDescent="0.25">
      <c r="A2286" t="s">
        <v>1129</v>
      </c>
      <c r="B2286" t="s">
        <v>1134</v>
      </c>
      <c r="C2286" s="1">
        <v>42924</v>
      </c>
      <c r="D2286" t="s">
        <v>2</v>
      </c>
      <c r="E2286">
        <v>30</v>
      </c>
      <c r="F2286">
        <v>0</v>
      </c>
      <c r="G2286">
        <v>1</v>
      </c>
      <c r="H2286">
        <v>1</v>
      </c>
      <c r="I2286">
        <v>2</v>
      </c>
      <c r="J2286">
        <v>0</v>
      </c>
      <c r="K2286">
        <v>1</v>
      </c>
      <c r="L2286">
        <v>0</v>
      </c>
      <c r="M2286">
        <v>0</v>
      </c>
      <c r="N2286">
        <v>1</v>
      </c>
      <c r="O2286">
        <v>4</v>
      </c>
      <c r="P2286">
        <v>5</v>
      </c>
      <c r="Q2286" t="s">
        <v>133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 t="s">
        <v>7</v>
      </c>
      <c r="AC2286" t="s">
        <v>361</v>
      </c>
      <c r="AD2286" t="s">
        <v>133</v>
      </c>
      <c r="AE2286">
        <v>0</v>
      </c>
      <c r="AF2286">
        <v>0</v>
      </c>
      <c r="AG2286" t="s">
        <v>1855</v>
      </c>
      <c r="AH2286" t="s">
        <v>21</v>
      </c>
      <c r="AI2286">
        <v>0</v>
      </c>
      <c r="AJ2286">
        <v>0</v>
      </c>
      <c r="AK2286">
        <v>0</v>
      </c>
      <c r="AL2286" t="s">
        <v>11</v>
      </c>
      <c r="AM2286" t="s">
        <v>818</v>
      </c>
      <c r="AN2286" t="s">
        <v>41</v>
      </c>
      <c r="AO2286" t="s">
        <v>830</v>
      </c>
      <c r="AP2286">
        <v>0</v>
      </c>
      <c r="AQ2286" t="s">
        <v>91</v>
      </c>
      <c r="AR2286">
        <v>146117</v>
      </c>
      <c r="AS2286" t="s">
        <v>4425</v>
      </c>
    </row>
    <row r="2287" spans="1:45" x14ac:dyDescent="0.25">
      <c r="A2287" t="s">
        <v>1129</v>
      </c>
      <c r="B2287" t="s">
        <v>1134</v>
      </c>
      <c r="C2287" s="1">
        <v>42924</v>
      </c>
      <c r="D2287" t="s">
        <v>35</v>
      </c>
      <c r="E2287">
        <v>41</v>
      </c>
      <c r="F2287">
        <v>0</v>
      </c>
      <c r="G2287">
        <v>0</v>
      </c>
      <c r="H2287">
        <v>2</v>
      </c>
      <c r="I2287">
        <v>2</v>
      </c>
      <c r="J2287">
        <v>1</v>
      </c>
      <c r="K2287">
        <v>1</v>
      </c>
      <c r="L2287">
        <v>0</v>
      </c>
      <c r="M2287">
        <v>0</v>
      </c>
      <c r="N2287">
        <v>3</v>
      </c>
      <c r="O2287">
        <v>3</v>
      </c>
      <c r="P2287">
        <v>6</v>
      </c>
      <c r="Q2287" t="s">
        <v>133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 t="s">
        <v>7</v>
      </c>
      <c r="AC2287" t="s">
        <v>361</v>
      </c>
      <c r="AD2287" t="s">
        <v>133</v>
      </c>
      <c r="AE2287" t="s">
        <v>1855</v>
      </c>
      <c r="AF2287" t="s">
        <v>1965</v>
      </c>
      <c r="AG2287">
        <v>0</v>
      </c>
      <c r="AH2287" t="s">
        <v>21</v>
      </c>
      <c r="AI2287">
        <v>0</v>
      </c>
      <c r="AJ2287">
        <v>0</v>
      </c>
      <c r="AK2287">
        <v>0</v>
      </c>
      <c r="AL2287" t="s">
        <v>11</v>
      </c>
      <c r="AM2287" t="s">
        <v>40</v>
      </c>
      <c r="AN2287" t="s">
        <v>41</v>
      </c>
      <c r="AO2287" t="s">
        <v>830</v>
      </c>
      <c r="AP2287">
        <v>0</v>
      </c>
      <c r="AQ2287">
        <v>0</v>
      </c>
      <c r="AR2287">
        <v>146118</v>
      </c>
      <c r="AS2287" t="s">
        <v>4426</v>
      </c>
    </row>
    <row r="2288" spans="1:45" x14ac:dyDescent="0.25">
      <c r="A2288" t="s">
        <v>1129</v>
      </c>
      <c r="B2288" t="s">
        <v>1134</v>
      </c>
      <c r="C2288" s="1">
        <v>42924</v>
      </c>
      <c r="D2288" t="s">
        <v>2</v>
      </c>
      <c r="E2288">
        <v>38</v>
      </c>
      <c r="F2288">
        <v>0</v>
      </c>
      <c r="G2288">
        <v>1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0</v>
      </c>
      <c r="N2288">
        <v>1</v>
      </c>
      <c r="O2288">
        <v>3</v>
      </c>
      <c r="P2288">
        <v>4</v>
      </c>
      <c r="Q2288" t="s">
        <v>133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 t="s">
        <v>7</v>
      </c>
      <c r="AC2288" t="s">
        <v>361</v>
      </c>
      <c r="AD2288" t="s">
        <v>133</v>
      </c>
      <c r="AE2288" t="s">
        <v>1855</v>
      </c>
      <c r="AF2288" t="s">
        <v>1965</v>
      </c>
      <c r="AG2288">
        <v>0</v>
      </c>
      <c r="AH2288" t="s">
        <v>21</v>
      </c>
      <c r="AI2288">
        <v>0</v>
      </c>
      <c r="AJ2288">
        <v>0</v>
      </c>
      <c r="AK2288">
        <v>0</v>
      </c>
      <c r="AL2288" t="s">
        <v>154</v>
      </c>
      <c r="AM2288" t="s">
        <v>40</v>
      </c>
      <c r="AN2288" t="s">
        <v>41</v>
      </c>
      <c r="AO2288" t="s">
        <v>830</v>
      </c>
      <c r="AP2288">
        <v>0</v>
      </c>
      <c r="AQ2288">
        <v>0</v>
      </c>
      <c r="AR2288">
        <v>146119</v>
      </c>
      <c r="AS2288" t="s">
        <v>4427</v>
      </c>
    </row>
    <row r="2289" spans="1:45" x14ac:dyDescent="0.25">
      <c r="A2289" t="s">
        <v>1129</v>
      </c>
      <c r="B2289" t="s">
        <v>1134</v>
      </c>
      <c r="C2289" s="1">
        <v>42925</v>
      </c>
      <c r="D2289" t="s">
        <v>2</v>
      </c>
      <c r="E2289">
        <v>25</v>
      </c>
      <c r="F2289">
        <v>0</v>
      </c>
      <c r="G2289">
        <v>0</v>
      </c>
      <c r="H2289">
        <v>3</v>
      </c>
      <c r="I2289">
        <v>1</v>
      </c>
      <c r="J2289">
        <v>0</v>
      </c>
      <c r="K2289">
        <v>1</v>
      </c>
      <c r="L2289">
        <v>0</v>
      </c>
      <c r="M2289">
        <v>0</v>
      </c>
      <c r="N2289">
        <v>3</v>
      </c>
      <c r="O2289">
        <v>2</v>
      </c>
      <c r="P2289">
        <v>5</v>
      </c>
      <c r="Q2289" t="s">
        <v>133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 t="s">
        <v>7</v>
      </c>
      <c r="AC2289" t="s">
        <v>361</v>
      </c>
      <c r="AD2289" t="s">
        <v>133</v>
      </c>
      <c r="AE2289" t="s">
        <v>1855</v>
      </c>
      <c r="AF2289">
        <v>0</v>
      </c>
      <c r="AG2289" t="s">
        <v>1855</v>
      </c>
      <c r="AH2289" t="s">
        <v>21</v>
      </c>
      <c r="AI2289">
        <v>0</v>
      </c>
      <c r="AJ2289">
        <v>0</v>
      </c>
      <c r="AK2289">
        <v>0</v>
      </c>
      <c r="AL2289" t="s">
        <v>11</v>
      </c>
      <c r="AM2289" t="s">
        <v>40</v>
      </c>
      <c r="AN2289" t="s">
        <v>13</v>
      </c>
      <c r="AO2289" t="s">
        <v>153</v>
      </c>
      <c r="AP2289" t="s">
        <v>28</v>
      </c>
      <c r="AQ2289">
        <v>0</v>
      </c>
      <c r="AR2289">
        <v>146120</v>
      </c>
      <c r="AS2289" t="s">
        <v>4428</v>
      </c>
    </row>
    <row r="2290" spans="1:45" x14ac:dyDescent="0.25">
      <c r="A2290" t="s">
        <v>1129</v>
      </c>
      <c r="B2290" t="s">
        <v>1134</v>
      </c>
      <c r="C2290" s="1">
        <v>42925</v>
      </c>
      <c r="D2290" t="s">
        <v>35</v>
      </c>
      <c r="E2290">
        <v>39</v>
      </c>
      <c r="F2290">
        <v>1</v>
      </c>
      <c r="G2290">
        <v>0</v>
      </c>
      <c r="H2290">
        <v>0</v>
      </c>
      <c r="I2290">
        <v>0</v>
      </c>
      <c r="J2290">
        <v>1</v>
      </c>
      <c r="K2290">
        <v>1</v>
      </c>
      <c r="L2290">
        <v>0</v>
      </c>
      <c r="M2290">
        <v>0</v>
      </c>
      <c r="N2290">
        <v>2</v>
      </c>
      <c r="O2290">
        <v>1</v>
      </c>
      <c r="P2290">
        <v>3</v>
      </c>
      <c r="Q2290" t="s">
        <v>133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 t="s">
        <v>7</v>
      </c>
      <c r="AC2290" t="s">
        <v>361</v>
      </c>
      <c r="AD2290" t="s">
        <v>133</v>
      </c>
      <c r="AE2290" t="s">
        <v>362</v>
      </c>
      <c r="AF2290" t="s">
        <v>1977</v>
      </c>
      <c r="AG2290">
        <v>0</v>
      </c>
      <c r="AH2290" t="s">
        <v>21</v>
      </c>
      <c r="AI2290">
        <v>0</v>
      </c>
      <c r="AJ2290">
        <v>0</v>
      </c>
      <c r="AK2290">
        <v>0</v>
      </c>
      <c r="AL2290" t="s">
        <v>154</v>
      </c>
      <c r="AM2290" t="s">
        <v>40</v>
      </c>
      <c r="AN2290">
        <v>0</v>
      </c>
      <c r="AO2290" t="s">
        <v>830</v>
      </c>
      <c r="AP2290">
        <v>0</v>
      </c>
      <c r="AQ2290">
        <v>0</v>
      </c>
      <c r="AR2290">
        <v>146121</v>
      </c>
      <c r="AS2290" t="s">
        <v>4429</v>
      </c>
    </row>
    <row r="2291" spans="1:45" x14ac:dyDescent="0.25">
      <c r="A2291" t="s">
        <v>1129</v>
      </c>
      <c r="B2291" t="s">
        <v>1134</v>
      </c>
      <c r="C2291" s="1">
        <v>42925</v>
      </c>
      <c r="D2291" t="s">
        <v>2</v>
      </c>
      <c r="E2291">
        <v>23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1</v>
      </c>
      <c r="L2291">
        <v>0</v>
      </c>
      <c r="M2291">
        <v>0</v>
      </c>
      <c r="N2291">
        <v>0</v>
      </c>
      <c r="O2291">
        <v>1</v>
      </c>
      <c r="P2291">
        <v>1</v>
      </c>
      <c r="Q2291" t="s">
        <v>133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 t="s">
        <v>632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 t="s">
        <v>21</v>
      </c>
      <c r="AK2291">
        <v>0</v>
      </c>
      <c r="AL2291" t="s">
        <v>11</v>
      </c>
      <c r="AM2291" t="s">
        <v>22</v>
      </c>
      <c r="AN2291" t="s">
        <v>41</v>
      </c>
      <c r="AO2291" t="s">
        <v>14</v>
      </c>
      <c r="AP2291" t="s">
        <v>28</v>
      </c>
      <c r="AQ2291">
        <v>0</v>
      </c>
      <c r="AR2291">
        <v>146122</v>
      </c>
      <c r="AS2291" t="s">
        <v>4430</v>
      </c>
    </row>
    <row r="2292" spans="1:45" x14ac:dyDescent="0.25">
      <c r="A2292" t="s">
        <v>1158</v>
      </c>
      <c r="B2292" t="s">
        <v>1133</v>
      </c>
      <c r="C2292" s="1">
        <v>42924</v>
      </c>
      <c r="D2292" t="s">
        <v>2</v>
      </c>
      <c r="E2292">
        <v>38</v>
      </c>
      <c r="F2292">
        <v>0</v>
      </c>
      <c r="G2292">
        <v>1</v>
      </c>
      <c r="H2292">
        <v>2</v>
      </c>
      <c r="I2292">
        <v>1</v>
      </c>
      <c r="J2292">
        <v>0</v>
      </c>
      <c r="K2292">
        <v>1</v>
      </c>
      <c r="L2292">
        <v>1</v>
      </c>
      <c r="M2292">
        <v>0</v>
      </c>
      <c r="N2292">
        <v>3</v>
      </c>
      <c r="O2292">
        <v>3</v>
      </c>
      <c r="P2292">
        <v>6</v>
      </c>
      <c r="Q2292" t="s">
        <v>133</v>
      </c>
      <c r="R2292" t="s">
        <v>632</v>
      </c>
      <c r="S2292" t="s">
        <v>636</v>
      </c>
      <c r="T2292" t="s">
        <v>636</v>
      </c>
      <c r="U2292">
        <v>0</v>
      </c>
      <c r="V2292">
        <v>0</v>
      </c>
      <c r="W2292">
        <v>0</v>
      </c>
      <c r="X2292">
        <v>0</v>
      </c>
      <c r="Y2292">
        <v>0</v>
      </c>
      <c r="Z2292" t="s">
        <v>21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 t="s">
        <v>11</v>
      </c>
      <c r="AM2292" t="s">
        <v>818</v>
      </c>
      <c r="AN2292" t="s">
        <v>13</v>
      </c>
      <c r="AO2292" t="s">
        <v>14</v>
      </c>
      <c r="AP2292" t="s">
        <v>28</v>
      </c>
      <c r="AQ2292" t="s">
        <v>57</v>
      </c>
      <c r="AR2292">
        <v>146123</v>
      </c>
      <c r="AS2292" t="s">
        <v>4431</v>
      </c>
    </row>
    <row r="2293" spans="1:45" x14ac:dyDescent="0.25">
      <c r="A2293" t="s">
        <v>1129</v>
      </c>
      <c r="B2293" t="s">
        <v>1133</v>
      </c>
      <c r="C2293" s="1">
        <v>42923</v>
      </c>
      <c r="D2293" t="s">
        <v>35</v>
      </c>
      <c r="E2293">
        <v>42</v>
      </c>
      <c r="F2293">
        <v>0</v>
      </c>
      <c r="G2293">
        <v>1</v>
      </c>
      <c r="H2293">
        <v>2</v>
      </c>
      <c r="I2293">
        <v>1</v>
      </c>
      <c r="J2293">
        <v>1</v>
      </c>
      <c r="K2293">
        <v>2</v>
      </c>
      <c r="L2293">
        <v>0</v>
      </c>
      <c r="M2293">
        <v>0</v>
      </c>
      <c r="N2293">
        <v>3</v>
      </c>
      <c r="O2293">
        <v>4</v>
      </c>
      <c r="P2293">
        <v>7</v>
      </c>
      <c r="Q2293" t="s">
        <v>136</v>
      </c>
      <c r="R2293" t="s">
        <v>7</v>
      </c>
      <c r="S2293" t="s">
        <v>7</v>
      </c>
      <c r="T2293" t="s">
        <v>133</v>
      </c>
      <c r="U2293">
        <v>0</v>
      </c>
      <c r="V2293">
        <v>0</v>
      </c>
      <c r="W2293">
        <v>0</v>
      </c>
      <c r="X2293" t="s">
        <v>5</v>
      </c>
      <c r="Y2293" t="s">
        <v>1129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 t="s">
        <v>11</v>
      </c>
      <c r="AM2293" t="s">
        <v>49</v>
      </c>
      <c r="AN2293" t="s">
        <v>13</v>
      </c>
      <c r="AO2293" t="s">
        <v>14</v>
      </c>
      <c r="AP2293" t="s">
        <v>28</v>
      </c>
      <c r="AQ2293" t="s">
        <v>47</v>
      </c>
      <c r="AR2293">
        <v>146124</v>
      </c>
      <c r="AS2293" t="s">
        <v>4432</v>
      </c>
    </row>
    <row r="2294" spans="1:45" x14ac:dyDescent="0.25">
      <c r="A2294" t="s">
        <v>1129</v>
      </c>
      <c r="B2294" t="s">
        <v>1134</v>
      </c>
      <c r="C2294" s="1">
        <v>42925</v>
      </c>
      <c r="D2294" t="s">
        <v>2</v>
      </c>
      <c r="E2294">
        <v>40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2</v>
      </c>
      <c r="L2294">
        <v>0</v>
      </c>
      <c r="M2294">
        <v>0</v>
      </c>
      <c r="N2294">
        <v>0</v>
      </c>
      <c r="O2294">
        <v>2</v>
      </c>
      <c r="P2294">
        <v>2</v>
      </c>
      <c r="Q2294" t="s">
        <v>133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 t="s">
        <v>7</v>
      </c>
      <c r="AC2294" t="s">
        <v>361</v>
      </c>
      <c r="AD2294" t="s">
        <v>133</v>
      </c>
      <c r="AE2294" t="s">
        <v>1855</v>
      </c>
      <c r="AF2294">
        <v>0</v>
      </c>
      <c r="AG2294" t="s">
        <v>1855</v>
      </c>
      <c r="AH2294" t="s">
        <v>21</v>
      </c>
      <c r="AI2294">
        <v>0</v>
      </c>
      <c r="AJ2294">
        <v>0</v>
      </c>
      <c r="AK2294">
        <v>0</v>
      </c>
      <c r="AL2294" t="s">
        <v>11</v>
      </c>
      <c r="AM2294" t="s">
        <v>22</v>
      </c>
      <c r="AN2294" t="s">
        <v>41</v>
      </c>
      <c r="AO2294" t="s">
        <v>14</v>
      </c>
      <c r="AP2294" t="s">
        <v>28</v>
      </c>
      <c r="AQ2294">
        <v>0</v>
      </c>
      <c r="AR2294">
        <v>146125</v>
      </c>
      <c r="AS2294" t="s">
        <v>4433</v>
      </c>
    </row>
    <row r="2295" spans="1:45" x14ac:dyDescent="0.25">
      <c r="A2295" t="s">
        <v>1129</v>
      </c>
      <c r="B2295" t="s">
        <v>1133</v>
      </c>
      <c r="C2295" s="1">
        <v>42924</v>
      </c>
      <c r="D2295" t="s">
        <v>2</v>
      </c>
      <c r="E2295">
        <v>27</v>
      </c>
      <c r="F2295">
        <v>1</v>
      </c>
      <c r="G2295">
        <v>2</v>
      </c>
      <c r="H2295">
        <v>1</v>
      </c>
      <c r="I2295">
        <v>0</v>
      </c>
      <c r="J2295">
        <v>0</v>
      </c>
      <c r="K2295">
        <v>1</v>
      </c>
      <c r="L2295">
        <v>0</v>
      </c>
      <c r="M2295">
        <v>0</v>
      </c>
      <c r="N2295">
        <v>2</v>
      </c>
      <c r="O2295">
        <v>3</v>
      </c>
      <c r="P2295">
        <v>5</v>
      </c>
      <c r="Q2295" t="s">
        <v>136</v>
      </c>
      <c r="R2295" t="s">
        <v>7</v>
      </c>
      <c r="S2295" t="s">
        <v>7</v>
      </c>
      <c r="T2295" t="s">
        <v>133</v>
      </c>
      <c r="U2295">
        <v>0</v>
      </c>
      <c r="V2295">
        <v>0</v>
      </c>
      <c r="W2295">
        <v>0</v>
      </c>
      <c r="X2295" t="s">
        <v>5</v>
      </c>
      <c r="Y2295" t="s">
        <v>1129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 t="s">
        <v>11</v>
      </c>
      <c r="AM2295" t="s">
        <v>49</v>
      </c>
      <c r="AN2295" t="s">
        <v>13</v>
      </c>
      <c r="AO2295" t="s">
        <v>14</v>
      </c>
      <c r="AP2295" t="s">
        <v>28</v>
      </c>
      <c r="AQ2295" t="s">
        <v>47</v>
      </c>
      <c r="AR2295">
        <v>146126</v>
      </c>
      <c r="AS2295" t="s">
        <v>4434</v>
      </c>
    </row>
    <row r="2296" spans="1:45" x14ac:dyDescent="0.25">
      <c r="A2296" t="s">
        <v>1129</v>
      </c>
      <c r="B2296" t="s">
        <v>1133</v>
      </c>
      <c r="C2296" s="1">
        <v>42922</v>
      </c>
      <c r="D2296" t="s">
        <v>35</v>
      </c>
      <c r="E2296">
        <v>41</v>
      </c>
      <c r="F2296">
        <v>0</v>
      </c>
      <c r="G2296">
        <v>0</v>
      </c>
      <c r="H2296">
        <v>1</v>
      </c>
      <c r="I2296">
        <v>1</v>
      </c>
      <c r="J2296">
        <v>1</v>
      </c>
      <c r="K2296">
        <v>0</v>
      </c>
      <c r="L2296">
        <v>0</v>
      </c>
      <c r="M2296">
        <v>0</v>
      </c>
      <c r="N2296">
        <v>2</v>
      </c>
      <c r="O2296">
        <v>1</v>
      </c>
      <c r="P2296">
        <v>3</v>
      </c>
      <c r="Q2296" t="s">
        <v>133</v>
      </c>
      <c r="R2296" t="s">
        <v>7</v>
      </c>
      <c r="S2296" t="s">
        <v>361</v>
      </c>
      <c r="T2296" t="s">
        <v>133</v>
      </c>
      <c r="U2296" t="s">
        <v>1855</v>
      </c>
      <c r="V2296" t="s">
        <v>2003</v>
      </c>
      <c r="W2296" t="s">
        <v>3515</v>
      </c>
      <c r="X2296" t="s">
        <v>21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 t="s">
        <v>11</v>
      </c>
      <c r="AM2296" t="s">
        <v>49</v>
      </c>
      <c r="AN2296" t="s">
        <v>41</v>
      </c>
      <c r="AO2296" t="s">
        <v>830</v>
      </c>
      <c r="AP2296">
        <v>0</v>
      </c>
      <c r="AQ2296">
        <v>0</v>
      </c>
      <c r="AR2296">
        <v>146127</v>
      </c>
      <c r="AS2296" t="s">
        <v>4435</v>
      </c>
    </row>
    <row r="2297" spans="1:45" x14ac:dyDescent="0.25">
      <c r="A2297" t="s">
        <v>1166</v>
      </c>
      <c r="B2297" t="s">
        <v>1134</v>
      </c>
      <c r="C2297" s="1">
        <v>42925</v>
      </c>
      <c r="D2297" t="s">
        <v>2</v>
      </c>
      <c r="E2297">
        <v>39</v>
      </c>
      <c r="F2297">
        <v>0</v>
      </c>
      <c r="G2297">
        <v>1</v>
      </c>
      <c r="H2297">
        <v>0</v>
      </c>
      <c r="I2297">
        <v>1</v>
      </c>
      <c r="J2297">
        <v>1</v>
      </c>
      <c r="K2297">
        <v>1</v>
      </c>
      <c r="L2297">
        <v>0</v>
      </c>
      <c r="M2297">
        <v>0</v>
      </c>
      <c r="N2297">
        <v>1</v>
      </c>
      <c r="O2297">
        <v>3</v>
      </c>
      <c r="P2297">
        <v>4</v>
      </c>
      <c r="Q2297" t="s">
        <v>133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 t="s">
        <v>7</v>
      </c>
      <c r="AC2297" t="s">
        <v>361</v>
      </c>
      <c r="AD2297" t="s">
        <v>133</v>
      </c>
      <c r="AE2297" t="s">
        <v>1855</v>
      </c>
      <c r="AF2297">
        <v>0</v>
      </c>
      <c r="AG2297" t="s">
        <v>1855</v>
      </c>
      <c r="AH2297" t="s">
        <v>21</v>
      </c>
      <c r="AI2297">
        <v>0</v>
      </c>
      <c r="AJ2297">
        <v>0</v>
      </c>
      <c r="AK2297">
        <v>0</v>
      </c>
      <c r="AL2297" t="s">
        <v>11</v>
      </c>
      <c r="AM2297" t="s">
        <v>26</v>
      </c>
      <c r="AN2297" t="s">
        <v>13</v>
      </c>
      <c r="AO2297" t="s">
        <v>830</v>
      </c>
      <c r="AP2297">
        <v>0</v>
      </c>
      <c r="AQ2297">
        <v>0</v>
      </c>
      <c r="AR2297">
        <v>146128</v>
      </c>
      <c r="AS2297" t="s">
        <v>4436</v>
      </c>
    </row>
    <row r="2298" spans="1:45" x14ac:dyDescent="0.25">
      <c r="A2298" t="s">
        <v>1166</v>
      </c>
      <c r="B2298" t="s">
        <v>1134</v>
      </c>
      <c r="C2298" s="1">
        <v>42925</v>
      </c>
      <c r="D2298" t="s">
        <v>35</v>
      </c>
      <c r="E2298">
        <v>28</v>
      </c>
      <c r="F2298">
        <v>0</v>
      </c>
      <c r="G2298">
        <v>0</v>
      </c>
      <c r="H2298">
        <v>0</v>
      </c>
      <c r="I2298">
        <v>0</v>
      </c>
      <c r="J2298">
        <v>1</v>
      </c>
      <c r="K2298">
        <v>1</v>
      </c>
      <c r="L2298">
        <v>0</v>
      </c>
      <c r="M2298">
        <v>0</v>
      </c>
      <c r="N2298">
        <v>1</v>
      </c>
      <c r="O2298">
        <v>1</v>
      </c>
      <c r="P2298">
        <v>2</v>
      </c>
      <c r="Q2298" t="s">
        <v>133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 t="s">
        <v>632</v>
      </c>
      <c r="AC2298" t="s">
        <v>636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 t="s">
        <v>21</v>
      </c>
      <c r="AK2298">
        <v>0</v>
      </c>
      <c r="AL2298" t="s">
        <v>11</v>
      </c>
      <c r="AM2298" t="s">
        <v>22</v>
      </c>
      <c r="AN2298" t="s">
        <v>41</v>
      </c>
      <c r="AO2298" t="s">
        <v>14</v>
      </c>
      <c r="AP2298" t="s">
        <v>28</v>
      </c>
      <c r="AQ2298" t="s">
        <v>47</v>
      </c>
      <c r="AR2298">
        <v>146129</v>
      </c>
      <c r="AS2298" t="s">
        <v>4437</v>
      </c>
    </row>
    <row r="2299" spans="1:45" x14ac:dyDescent="0.25">
      <c r="A2299" t="s">
        <v>1158</v>
      </c>
      <c r="B2299" t="s">
        <v>1133</v>
      </c>
      <c r="C2299" s="1">
        <v>42925</v>
      </c>
      <c r="D2299" t="s">
        <v>35</v>
      </c>
      <c r="E2299">
        <v>48</v>
      </c>
      <c r="F2299">
        <v>1</v>
      </c>
      <c r="G2299">
        <v>0</v>
      </c>
      <c r="H2299">
        <v>0</v>
      </c>
      <c r="I2299">
        <v>3</v>
      </c>
      <c r="J2299">
        <v>1</v>
      </c>
      <c r="K2299">
        <v>1</v>
      </c>
      <c r="L2299">
        <v>0</v>
      </c>
      <c r="M2299">
        <v>0</v>
      </c>
      <c r="N2299">
        <v>2</v>
      </c>
      <c r="O2299">
        <v>4</v>
      </c>
      <c r="P2299">
        <v>6</v>
      </c>
      <c r="Q2299" t="s">
        <v>133</v>
      </c>
      <c r="R2299" t="s">
        <v>7</v>
      </c>
      <c r="S2299" t="s">
        <v>361</v>
      </c>
      <c r="T2299" t="s">
        <v>133</v>
      </c>
      <c r="U2299" t="s">
        <v>1852</v>
      </c>
      <c r="V2299" t="s">
        <v>2003</v>
      </c>
      <c r="W2299" t="s">
        <v>4438</v>
      </c>
      <c r="X2299" t="s">
        <v>21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 t="s">
        <v>11</v>
      </c>
      <c r="AM2299" t="s">
        <v>818</v>
      </c>
      <c r="AN2299" t="s">
        <v>13</v>
      </c>
      <c r="AO2299" t="s">
        <v>14</v>
      </c>
      <c r="AP2299" t="s">
        <v>28</v>
      </c>
      <c r="AQ2299" t="s">
        <v>47</v>
      </c>
      <c r="AR2299">
        <v>146130</v>
      </c>
      <c r="AS2299" t="s">
        <v>4439</v>
      </c>
    </row>
    <row r="2300" spans="1:45" x14ac:dyDescent="0.25">
      <c r="A2300" t="s">
        <v>1129</v>
      </c>
      <c r="B2300" t="s">
        <v>1133</v>
      </c>
      <c r="C2300" s="1">
        <v>42924</v>
      </c>
      <c r="D2300" t="s">
        <v>35</v>
      </c>
      <c r="E2300">
        <v>32</v>
      </c>
      <c r="F2300">
        <v>0</v>
      </c>
      <c r="G2300">
        <v>0</v>
      </c>
      <c r="H2300">
        <v>2</v>
      </c>
      <c r="I2300">
        <v>0</v>
      </c>
      <c r="J2300">
        <v>1</v>
      </c>
      <c r="K2300">
        <v>0</v>
      </c>
      <c r="L2300">
        <v>0</v>
      </c>
      <c r="M2300">
        <v>0</v>
      </c>
      <c r="N2300">
        <v>3</v>
      </c>
      <c r="O2300">
        <v>0</v>
      </c>
      <c r="P2300">
        <v>3</v>
      </c>
      <c r="Q2300" t="s">
        <v>133</v>
      </c>
      <c r="R2300" t="s">
        <v>7</v>
      </c>
      <c r="S2300" t="s">
        <v>361</v>
      </c>
      <c r="T2300" t="s">
        <v>133</v>
      </c>
      <c r="U2300" t="s">
        <v>362</v>
      </c>
      <c r="V2300">
        <v>0</v>
      </c>
      <c r="W2300" t="s">
        <v>362</v>
      </c>
      <c r="X2300" t="s">
        <v>21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 t="s">
        <v>11</v>
      </c>
      <c r="AM2300" t="s">
        <v>49</v>
      </c>
      <c r="AN2300" t="s">
        <v>13</v>
      </c>
      <c r="AO2300" t="s">
        <v>153</v>
      </c>
      <c r="AP2300" t="s">
        <v>28</v>
      </c>
      <c r="AQ2300" t="s">
        <v>57</v>
      </c>
      <c r="AR2300">
        <v>146131</v>
      </c>
      <c r="AS2300" t="s">
        <v>4440</v>
      </c>
    </row>
    <row r="2301" spans="1:45" x14ac:dyDescent="0.25">
      <c r="A2301" t="s">
        <v>1129</v>
      </c>
      <c r="B2301" t="s">
        <v>1133</v>
      </c>
      <c r="C2301" s="1">
        <v>42926</v>
      </c>
      <c r="D2301" t="s">
        <v>35</v>
      </c>
      <c r="E2301">
        <v>56</v>
      </c>
      <c r="F2301">
        <v>0</v>
      </c>
      <c r="G2301">
        <v>0</v>
      </c>
      <c r="H2301">
        <v>0</v>
      </c>
      <c r="I2301">
        <v>0</v>
      </c>
      <c r="J2301">
        <v>1</v>
      </c>
      <c r="K2301">
        <v>0</v>
      </c>
      <c r="L2301">
        <v>0</v>
      </c>
      <c r="M2301">
        <v>0</v>
      </c>
      <c r="N2301">
        <v>1</v>
      </c>
      <c r="O2301">
        <v>0</v>
      </c>
      <c r="P2301">
        <v>1</v>
      </c>
      <c r="Q2301" t="s">
        <v>133</v>
      </c>
      <c r="R2301" t="s">
        <v>632</v>
      </c>
      <c r="S2301" t="s">
        <v>636</v>
      </c>
      <c r="T2301" t="s">
        <v>636</v>
      </c>
      <c r="U2301">
        <v>0</v>
      </c>
      <c r="V2301">
        <v>0</v>
      </c>
      <c r="W2301">
        <v>0</v>
      </c>
      <c r="X2301">
        <v>0</v>
      </c>
      <c r="Y2301">
        <v>0</v>
      </c>
      <c r="Z2301" t="s">
        <v>21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 t="s">
        <v>11</v>
      </c>
      <c r="AM2301" t="s">
        <v>12</v>
      </c>
      <c r="AN2301" t="s">
        <v>41</v>
      </c>
      <c r="AO2301" t="s">
        <v>14</v>
      </c>
      <c r="AP2301" t="s">
        <v>28</v>
      </c>
      <c r="AQ2301" t="s">
        <v>690</v>
      </c>
      <c r="AR2301">
        <v>146134</v>
      </c>
      <c r="AS2301" t="s">
        <v>4441</v>
      </c>
    </row>
    <row r="2302" spans="1:45" x14ac:dyDescent="0.25">
      <c r="A2302" t="s">
        <v>1129</v>
      </c>
      <c r="B2302" t="s">
        <v>1133</v>
      </c>
      <c r="C2302" s="1">
        <v>42923</v>
      </c>
      <c r="D2302" t="s">
        <v>35</v>
      </c>
      <c r="E2302">
        <v>35</v>
      </c>
      <c r="F2302">
        <v>0</v>
      </c>
      <c r="G2302">
        <v>0</v>
      </c>
      <c r="H2302">
        <v>1</v>
      </c>
      <c r="I2302">
        <v>1</v>
      </c>
      <c r="J2302">
        <v>1</v>
      </c>
      <c r="K2302">
        <v>1</v>
      </c>
      <c r="L2302">
        <v>0</v>
      </c>
      <c r="M2302">
        <v>0</v>
      </c>
      <c r="N2302">
        <v>2</v>
      </c>
      <c r="O2302">
        <v>2</v>
      </c>
      <c r="P2302">
        <v>4</v>
      </c>
      <c r="Q2302" t="s">
        <v>133</v>
      </c>
      <c r="R2302" t="s">
        <v>7</v>
      </c>
      <c r="S2302" t="s">
        <v>7</v>
      </c>
      <c r="T2302" t="s">
        <v>133</v>
      </c>
      <c r="U2302">
        <v>0</v>
      </c>
      <c r="V2302">
        <v>0</v>
      </c>
      <c r="W2302">
        <v>0</v>
      </c>
      <c r="X2302" t="s">
        <v>5</v>
      </c>
      <c r="Y2302" t="s">
        <v>1166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 t="s">
        <v>26</v>
      </c>
      <c r="AN2302" t="s">
        <v>13</v>
      </c>
      <c r="AO2302" t="s">
        <v>830</v>
      </c>
      <c r="AP2302">
        <v>0</v>
      </c>
      <c r="AQ2302" t="s">
        <v>29</v>
      </c>
      <c r="AR2302">
        <v>146135</v>
      </c>
      <c r="AS2302" t="s">
        <v>4442</v>
      </c>
    </row>
    <row r="2303" spans="1:45" x14ac:dyDescent="0.25">
      <c r="A2303" t="s">
        <v>1129</v>
      </c>
      <c r="B2303" t="s">
        <v>1133</v>
      </c>
      <c r="C2303" s="1">
        <v>42925</v>
      </c>
      <c r="D2303" t="s">
        <v>2</v>
      </c>
      <c r="E2303">
        <v>37</v>
      </c>
      <c r="F2303">
        <v>0</v>
      </c>
      <c r="G2303">
        <v>0</v>
      </c>
      <c r="H2303">
        <v>1</v>
      </c>
      <c r="I2303">
        <v>1</v>
      </c>
      <c r="J2303">
        <v>0</v>
      </c>
      <c r="K2303">
        <v>1</v>
      </c>
      <c r="L2303">
        <v>0</v>
      </c>
      <c r="M2303">
        <v>0</v>
      </c>
      <c r="N2303">
        <v>1</v>
      </c>
      <c r="O2303">
        <v>2</v>
      </c>
      <c r="P2303">
        <v>3</v>
      </c>
      <c r="Q2303" t="s">
        <v>133</v>
      </c>
      <c r="R2303" t="s">
        <v>7</v>
      </c>
      <c r="S2303" t="s">
        <v>361</v>
      </c>
      <c r="T2303" t="s">
        <v>133</v>
      </c>
      <c r="U2303" t="s">
        <v>1852</v>
      </c>
      <c r="V2303" t="s">
        <v>1930</v>
      </c>
      <c r="W2303">
        <v>0</v>
      </c>
      <c r="X2303" t="s">
        <v>21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 t="s">
        <v>427</v>
      </c>
      <c r="AM2303" t="s">
        <v>26</v>
      </c>
      <c r="AN2303" t="s">
        <v>41</v>
      </c>
      <c r="AO2303" t="s">
        <v>830</v>
      </c>
      <c r="AP2303">
        <v>0</v>
      </c>
      <c r="AQ2303" t="s">
        <v>91</v>
      </c>
      <c r="AR2303">
        <v>146136</v>
      </c>
      <c r="AS2303" t="s">
        <v>4443</v>
      </c>
    </row>
    <row r="2304" spans="1:45" x14ac:dyDescent="0.25">
      <c r="A2304" t="s">
        <v>631</v>
      </c>
      <c r="B2304" t="s">
        <v>1</v>
      </c>
      <c r="C2304" s="1">
        <v>42927</v>
      </c>
      <c r="D2304" t="s">
        <v>2</v>
      </c>
      <c r="E2304">
        <v>25</v>
      </c>
      <c r="F2304">
        <v>1</v>
      </c>
      <c r="G2304">
        <v>2</v>
      </c>
      <c r="H2304">
        <v>2</v>
      </c>
      <c r="I2304">
        <v>0</v>
      </c>
      <c r="J2304">
        <v>1</v>
      </c>
      <c r="K2304">
        <v>1</v>
      </c>
      <c r="L2304">
        <v>0</v>
      </c>
      <c r="M2304">
        <v>0</v>
      </c>
      <c r="N2304">
        <v>4</v>
      </c>
      <c r="O2304">
        <v>3</v>
      </c>
      <c r="P2304">
        <v>7</v>
      </c>
      <c r="Q2304" t="s">
        <v>129</v>
      </c>
      <c r="R2304" t="s">
        <v>632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 t="s">
        <v>5</v>
      </c>
      <c r="AA2304" t="s">
        <v>826</v>
      </c>
      <c r="AB2304" t="s">
        <v>7</v>
      </c>
      <c r="AC2304" t="s">
        <v>44</v>
      </c>
      <c r="AD2304" t="s">
        <v>129</v>
      </c>
      <c r="AE2304" t="s">
        <v>824</v>
      </c>
      <c r="AF2304">
        <v>0</v>
      </c>
      <c r="AG2304">
        <v>0</v>
      </c>
      <c r="AH2304" t="s">
        <v>21</v>
      </c>
      <c r="AI2304">
        <v>0</v>
      </c>
      <c r="AJ2304">
        <v>0</v>
      </c>
      <c r="AK2304">
        <v>0</v>
      </c>
      <c r="AL2304" t="s">
        <v>11</v>
      </c>
      <c r="AM2304" t="s">
        <v>26</v>
      </c>
      <c r="AN2304" t="s">
        <v>41</v>
      </c>
      <c r="AO2304" t="s">
        <v>359</v>
      </c>
      <c r="AP2304" t="s">
        <v>15</v>
      </c>
      <c r="AQ2304" t="s">
        <v>91</v>
      </c>
      <c r="AR2304">
        <v>146174</v>
      </c>
      <c r="AS2304" t="s">
        <v>4444</v>
      </c>
    </row>
    <row r="2305" spans="1:45" x14ac:dyDescent="0.25">
      <c r="A2305" t="s">
        <v>631</v>
      </c>
      <c r="B2305" t="s">
        <v>1</v>
      </c>
      <c r="C2305" s="1">
        <v>42927</v>
      </c>
      <c r="D2305" t="s">
        <v>35</v>
      </c>
      <c r="E2305">
        <v>33</v>
      </c>
      <c r="F2305">
        <v>2</v>
      </c>
      <c r="G2305">
        <v>0</v>
      </c>
      <c r="H2305">
        <v>1</v>
      </c>
      <c r="I2305">
        <v>0</v>
      </c>
      <c r="J2305">
        <v>1</v>
      </c>
      <c r="K2305">
        <v>1</v>
      </c>
      <c r="L2305">
        <v>0</v>
      </c>
      <c r="M2305">
        <v>0</v>
      </c>
      <c r="N2305">
        <v>4</v>
      </c>
      <c r="O2305">
        <v>1</v>
      </c>
      <c r="P2305">
        <v>5</v>
      </c>
      <c r="Q2305" t="s">
        <v>129</v>
      </c>
      <c r="R2305" t="s">
        <v>7</v>
      </c>
      <c r="S2305" t="s">
        <v>7</v>
      </c>
      <c r="T2305" t="s">
        <v>3</v>
      </c>
      <c r="U2305">
        <v>0</v>
      </c>
      <c r="V2305">
        <v>0</v>
      </c>
      <c r="W2305">
        <v>0</v>
      </c>
      <c r="X2305" t="s">
        <v>5</v>
      </c>
      <c r="Y2305" t="s">
        <v>828</v>
      </c>
      <c r="Z2305">
        <v>0</v>
      </c>
      <c r="AA2305">
        <v>0</v>
      </c>
      <c r="AB2305" t="s">
        <v>7</v>
      </c>
      <c r="AC2305" t="s">
        <v>44</v>
      </c>
      <c r="AD2305" t="s">
        <v>129</v>
      </c>
      <c r="AE2305" t="s">
        <v>824</v>
      </c>
      <c r="AF2305">
        <v>0</v>
      </c>
      <c r="AG2305">
        <v>0</v>
      </c>
      <c r="AH2305" t="s">
        <v>21</v>
      </c>
      <c r="AI2305">
        <v>0</v>
      </c>
      <c r="AJ2305">
        <v>0</v>
      </c>
      <c r="AK2305">
        <v>0</v>
      </c>
      <c r="AL2305" t="s">
        <v>11</v>
      </c>
      <c r="AM2305" t="s">
        <v>26</v>
      </c>
      <c r="AN2305" t="s">
        <v>13</v>
      </c>
      <c r="AO2305" t="s">
        <v>359</v>
      </c>
      <c r="AP2305" t="s">
        <v>15</v>
      </c>
      <c r="AQ2305" t="s">
        <v>47</v>
      </c>
      <c r="AR2305">
        <v>146175</v>
      </c>
      <c r="AS2305" t="s">
        <v>4445</v>
      </c>
    </row>
    <row r="2306" spans="1:45" x14ac:dyDescent="0.25">
      <c r="A2306" t="s">
        <v>631</v>
      </c>
      <c r="B2306" t="s">
        <v>1</v>
      </c>
      <c r="C2306" s="1">
        <v>42927</v>
      </c>
      <c r="D2306" t="s">
        <v>2</v>
      </c>
      <c r="E2306">
        <v>29</v>
      </c>
      <c r="F2306">
        <v>3</v>
      </c>
      <c r="G2306">
        <v>1</v>
      </c>
      <c r="H2306">
        <v>2</v>
      </c>
      <c r="I2306">
        <v>0</v>
      </c>
      <c r="J2306">
        <v>1</v>
      </c>
      <c r="K2306">
        <v>1</v>
      </c>
      <c r="L2306">
        <v>0</v>
      </c>
      <c r="M2306">
        <v>0</v>
      </c>
      <c r="N2306">
        <v>6</v>
      </c>
      <c r="O2306">
        <v>2</v>
      </c>
      <c r="P2306">
        <v>8</v>
      </c>
      <c r="Q2306" t="s">
        <v>531</v>
      </c>
      <c r="R2306" t="s">
        <v>7</v>
      </c>
      <c r="S2306" t="s">
        <v>44</v>
      </c>
      <c r="T2306" t="s">
        <v>531</v>
      </c>
      <c r="U2306" t="s">
        <v>133</v>
      </c>
      <c r="V2306">
        <v>0</v>
      </c>
      <c r="W2306">
        <v>0</v>
      </c>
      <c r="X2306" t="s">
        <v>21</v>
      </c>
      <c r="Y2306">
        <v>0</v>
      </c>
      <c r="Z2306">
        <v>0</v>
      </c>
      <c r="AA2306">
        <v>0</v>
      </c>
      <c r="AB2306" t="s">
        <v>7</v>
      </c>
      <c r="AC2306" t="s">
        <v>44</v>
      </c>
      <c r="AD2306" t="s">
        <v>129</v>
      </c>
      <c r="AE2306" t="s">
        <v>634</v>
      </c>
      <c r="AF2306">
        <v>0</v>
      </c>
      <c r="AG2306">
        <v>0</v>
      </c>
      <c r="AH2306" t="s">
        <v>21</v>
      </c>
      <c r="AI2306">
        <v>0</v>
      </c>
      <c r="AJ2306">
        <v>0</v>
      </c>
      <c r="AK2306">
        <v>0</v>
      </c>
      <c r="AL2306" t="s">
        <v>11</v>
      </c>
      <c r="AM2306" t="s">
        <v>49</v>
      </c>
      <c r="AN2306" t="s">
        <v>41</v>
      </c>
      <c r="AO2306" t="s">
        <v>830</v>
      </c>
      <c r="AP2306" t="s">
        <v>15</v>
      </c>
      <c r="AQ2306" t="s">
        <v>91</v>
      </c>
      <c r="AR2306">
        <v>146176</v>
      </c>
      <c r="AS2306" t="s">
        <v>4446</v>
      </c>
    </row>
    <row r="2307" spans="1:45" x14ac:dyDescent="0.25">
      <c r="A2307" t="s">
        <v>631</v>
      </c>
      <c r="B2307" t="s">
        <v>1</v>
      </c>
      <c r="C2307" s="1">
        <v>42927</v>
      </c>
      <c r="D2307" t="s">
        <v>35</v>
      </c>
      <c r="E2307">
        <v>25</v>
      </c>
      <c r="F2307">
        <v>2</v>
      </c>
      <c r="G2307">
        <v>1</v>
      </c>
      <c r="H2307">
        <v>0</v>
      </c>
      <c r="I2307">
        <v>1</v>
      </c>
      <c r="J2307">
        <v>1</v>
      </c>
      <c r="K2307">
        <v>1</v>
      </c>
      <c r="L2307">
        <v>0</v>
      </c>
      <c r="M2307">
        <v>0</v>
      </c>
      <c r="N2307">
        <v>3</v>
      </c>
      <c r="O2307">
        <v>3</v>
      </c>
      <c r="P2307">
        <v>6</v>
      </c>
      <c r="Q2307" t="s">
        <v>129</v>
      </c>
      <c r="R2307" t="s">
        <v>632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 t="s">
        <v>5</v>
      </c>
      <c r="AA2307" t="s">
        <v>826</v>
      </c>
      <c r="AB2307" t="s">
        <v>7</v>
      </c>
      <c r="AC2307" t="s">
        <v>44</v>
      </c>
      <c r="AD2307" t="s">
        <v>129</v>
      </c>
      <c r="AE2307" t="s">
        <v>820</v>
      </c>
      <c r="AF2307">
        <v>0</v>
      </c>
      <c r="AG2307">
        <v>0</v>
      </c>
      <c r="AH2307" t="s">
        <v>21</v>
      </c>
      <c r="AI2307">
        <v>0</v>
      </c>
      <c r="AJ2307">
        <v>0</v>
      </c>
      <c r="AK2307">
        <v>0</v>
      </c>
      <c r="AL2307" t="s">
        <v>11</v>
      </c>
      <c r="AM2307" t="s">
        <v>26</v>
      </c>
      <c r="AN2307" t="s">
        <v>13</v>
      </c>
      <c r="AO2307" t="s">
        <v>359</v>
      </c>
      <c r="AP2307" t="s">
        <v>15</v>
      </c>
      <c r="AQ2307" t="s">
        <v>91</v>
      </c>
      <c r="AR2307">
        <v>146177</v>
      </c>
      <c r="AS2307" t="s">
        <v>4447</v>
      </c>
    </row>
    <row r="2308" spans="1:45" x14ac:dyDescent="0.25">
      <c r="A2308" t="s">
        <v>631</v>
      </c>
      <c r="B2308" t="s">
        <v>1</v>
      </c>
      <c r="C2308" s="1">
        <v>42927</v>
      </c>
      <c r="D2308" t="s">
        <v>2</v>
      </c>
      <c r="E2308">
        <v>27</v>
      </c>
      <c r="F2308">
        <v>1</v>
      </c>
      <c r="G2308">
        <v>1</v>
      </c>
      <c r="H2308">
        <v>2</v>
      </c>
      <c r="I2308">
        <v>0</v>
      </c>
      <c r="J2308">
        <v>1</v>
      </c>
      <c r="K2308">
        <v>1</v>
      </c>
      <c r="L2308">
        <v>0</v>
      </c>
      <c r="M2308">
        <v>0</v>
      </c>
      <c r="N2308">
        <v>4</v>
      </c>
      <c r="O2308">
        <v>2</v>
      </c>
      <c r="P2308">
        <v>6</v>
      </c>
      <c r="Q2308" t="s">
        <v>129</v>
      </c>
      <c r="R2308" t="s">
        <v>7</v>
      </c>
      <c r="S2308" t="s">
        <v>7</v>
      </c>
      <c r="T2308" t="s">
        <v>9</v>
      </c>
      <c r="U2308">
        <v>0</v>
      </c>
      <c r="V2308">
        <v>0</v>
      </c>
      <c r="W2308">
        <v>0</v>
      </c>
      <c r="X2308" t="s">
        <v>5</v>
      </c>
      <c r="Y2308" t="s">
        <v>10</v>
      </c>
      <c r="Z2308">
        <v>0</v>
      </c>
      <c r="AA2308">
        <v>0</v>
      </c>
      <c r="AB2308" t="s">
        <v>7</v>
      </c>
      <c r="AC2308" t="s">
        <v>44</v>
      </c>
      <c r="AD2308" t="s">
        <v>129</v>
      </c>
      <c r="AE2308" t="s">
        <v>634</v>
      </c>
      <c r="AF2308">
        <v>0</v>
      </c>
      <c r="AG2308">
        <v>0</v>
      </c>
      <c r="AH2308" t="s">
        <v>21</v>
      </c>
      <c r="AI2308">
        <v>0</v>
      </c>
      <c r="AJ2308">
        <v>0</v>
      </c>
      <c r="AK2308">
        <v>0</v>
      </c>
      <c r="AL2308" t="s">
        <v>11</v>
      </c>
      <c r="AM2308" t="s">
        <v>12</v>
      </c>
      <c r="AN2308" t="s">
        <v>41</v>
      </c>
      <c r="AO2308" t="s">
        <v>359</v>
      </c>
      <c r="AP2308" t="s">
        <v>15</v>
      </c>
      <c r="AQ2308" t="s">
        <v>47</v>
      </c>
      <c r="AR2308">
        <v>146178</v>
      </c>
      <c r="AS2308" t="s">
        <v>4448</v>
      </c>
    </row>
    <row r="2309" spans="1:45" x14ac:dyDescent="0.25">
      <c r="A2309" t="s">
        <v>631</v>
      </c>
      <c r="B2309" t="s">
        <v>1</v>
      </c>
      <c r="C2309" s="1">
        <v>42927</v>
      </c>
      <c r="D2309" t="s">
        <v>2</v>
      </c>
      <c r="E2309">
        <v>29</v>
      </c>
      <c r="F2309">
        <v>2</v>
      </c>
      <c r="G2309">
        <v>1</v>
      </c>
      <c r="H2309">
        <v>1</v>
      </c>
      <c r="I2309">
        <v>2</v>
      </c>
      <c r="J2309">
        <v>1</v>
      </c>
      <c r="K2309">
        <v>1</v>
      </c>
      <c r="L2309">
        <v>0</v>
      </c>
      <c r="M2309">
        <v>0</v>
      </c>
      <c r="N2309">
        <v>4</v>
      </c>
      <c r="O2309">
        <v>4</v>
      </c>
      <c r="P2309">
        <v>8</v>
      </c>
      <c r="Q2309" t="s">
        <v>933</v>
      </c>
      <c r="R2309" t="s">
        <v>7</v>
      </c>
      <c r="S2309" t="s">
        <v>53</v>
      </c>
      <c r="T2309" t="s">
        <v>909</v>
      </c>
      <c r="U2309" t="s">
        <v>1763</v>
      </c>
      <c r="V2309">
        <v>0</v>
      </c>
      <c r="W2309">
        <v>0</v>
      </c>
      <c r="X2309" t="s">
        <v>21</v>
      </c>
      <c r="Y2309">
        <v>0</v>
      </c>
      <c r="Z2309">
        <v>0</v>
      </c>
      <c r="AA2309">
        <v>0</v>
      </c>
      <c r="AB2309" t="s">
        <v>7</v>
      </c>
      <c r="AC2309" t="s">
        <v>44</v>
      </c>
      <c r="AD2309" t="s">
        <v>129</v>
      </c>
      <c r="AE2309">
        <v>0</v>
      </c>
      <c r="AF2309">
        <v>0</v>
      </c>
      <c r="AG2309">
        <v>0</v>
      </c>
      <c r="AH2309" t="s">
        <v>21</v>
      </c>
      <c r="AI2309">
        <v>0</v>
      </c>
      <c r="AJ2309">
        <v>0</v>
      </c>
      <c r="AK2309">
        <v>0</v>
      </c>
      <c r="AL2309" t="s">
        <v>427</v>
      </c>
      <c r="AM2309" t="s">
        <v>26</v>
      </c>
      <c r="AN2309" t="s">
        <v>41</v>
      </c>
      <c r="AO2309" t="s">
        <v>359</v>
      </c>
      <c r="AP2309" t="s">
        <v>15</v>
      </c>
      <c r="AQ2309" t="s">
        <v>47</v>
      </c>
      <c r="AR2309">
        <v>146179</v>
      </c>
      <c r="AS2309" t="s">
        <v>4449</v>
      </c>
    </row>
    <row r="2310" spans="1:45" x14ac:dyDescent="0.25">
      <c r="A2310" t="s">
        <v>631</v>
      </c>
      <c r="B2310" t="s">
        <v>1</v>
      </c>
      <c r="C2310" s="1">
        <v>42927</v>
      </c>
      <c r="D2310" t="s">
        <v>2</v>
      </c>
      <c r="E2310">
        <v>31</v>
      </c>
      <c r="F2310">
        <v>4</v>
      </c>
      <c r="G2310">
        <v>3</v>
      </c>
      <c r="H2310">
        <v>2</v>
      </c>
      <c r="I2310">
        <v>1</v>
      </c>
      <c r="J2310">
        <v>1</v>
      </c>
      <c r="K2310">
        <v>1</v>
      </c>
      <c r="L2310">
        <v>0</v>
      </c>
      <c r="M2310">
        <v>1</v>
      </c>
      <c r="N2310">
        <v>7</v>
      </c>
      <c r="O2310">
        <v>6</v>
      </c>
      <c r="P2310">
        <v>13</v>
      </c>
      <c r="Q2310" t="s">
        <v>933</v>
      </c>
      <c r="R2310" t="s">
        <v>7</v>
      </c>
      <c r="S2310" t="s">
        <v>53</v>
      </c>
      <c r="T2310" t="s">
        <v>909</v>
      </c>
      <c r="U2310" t="s">
        <v>1763</v>
      </c>
      <c r="V2310">
        <v>0</v>
      </c>
      <c r="W2310">
        <v>0</v>
      </c>
      <c r="X2310" t="s">
        <v>21</v>
      </c>
      <c r="Y2310">
        <v>0</v>
      </c>
      <c r="Z2310">
        <v>0</v>
      </c>
      <c r="AA2310">
        <v>0</v>
      </c>
      <c r="AB2310" t="s">
        <v>7</v>
      </c>
      <c r="AC2310" t="s">
        <v>44</v>
      </c>
      <c r="AD2310" t="s">
        <v>129</v>
      </c>
      <c r="AE2310">
        <v>0</v>
      </c>
      <c r="AF2310">
        <v>0</v>
      </c>
      <c r="AG2310">
        <v>0</v>
      </c>
      <c r="AH2310" t="s">
        <v>21</v>
      </c>
      <c r="AI2310">
        <v>0</v>
      </c>
      <c r="AJ2310">
        <v>0</v>
      </c>
      <c r="AK2310">
        <v>0</v>
      </c>
      <c r="AL2310" t="s">
        <v>11</v>
      </c>
      <c r="AM2310" t="s">
        <v>26</v>
      </c>
      <c r="AN2310" t="s">
        <v>13</v>
      </c>
      <c r="AO2310" t="s">
        <v>359</v>
      </c>
      <c r="AP2310" t="s">
        <v>28</v>
      </c>
      <c r="AQ2310" t="s">
        <v>91</v>
      </c>
      <c r="AR2310">
        <v>146180</v>
      </c>
      <c r="AS2310" t="s">
        <v>4450</v>
      </c>
    </row>
    <row r="2311" spans="1:45" x14ac:dyDescent="0.25">
      <c r="A2311" t="s">
        <v>631</v>
      </c>
      <c r="B2311" t="s">
        <v>1</v>
      </c>
      <c r="C2311" s="1">
        <v>42927</v>
      </c>
      <c r="D2311" t="s">
        <v>2</v>
      </c>
      <c r="E2311">
        <v>40</v>
      </c>
      <c r="F2311">
        <v>3</v>
      </c>
      <c r="G2311">
        <v>1</v>
      </c>
      <c r="H2311">
        <v>1</v>
      </c>
      <c r="I2311">
        <v>0</v>
      </c>
      <c r="J2311">
        <v>1</v>
      </c>
      <c r="K2311">
        <v>1</v>
      </c>
      <c r="L2311">
        <v>0</v>
      </c>
      <c r="M2311">
        <v>0</v>
      </c>
      <c r="N2311">
        <v>5</v>
      </c>
      <c r="O2311">
        <v>2</v>
      </c>
      <c r="P2311">
        <v>7</v>
      </c>
      <c r="Q2311" t="s">
        <v>909</v>
      </c>
      <c r="R2311" t="s">
        <v>632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 t="s">
        <v>5</v>
      </c>
      <c r="AA2311" t="s">
        <v>826</v>
      </c>
      <c r="AB2311" t="s">
        <v>7</v>
      </c>
      <c r="AC2311" t="s">
        <v>44</v>
      </c>
      <c r="AD2311" t="s">
        <v>129</v>
      </c>
      <c r="AE2311">
        <v>0</v>
      </c>
      <c r="AF2311">
        <v>0</v>
      </c>
      <c r="AG2311">
        <v>0</v>
      </c>
      <c r="AH2311" t="s">
        <v>21</v>
      </c>
      <c r="AI2311">
        <v>0</v>
      </c>
      <c r="AJ2311">
        <v>0</v>
      </c>
      <c r="AK2311">
        <v>0</v>
      </c>
      <c r="AL2311" t="s">
        <v>11</v>
      </c>
      <c r="AM2311" t="s">
        <v>49</v>
      </c>
      <c r="AN2311" t="s">
        <v>41</v>
      </c>
      <c r="AO2311" t="s">
        <v>359</v>
      </c>
      <c r="AP2311" t="s">
        <v>28</v>
      </c>
      <c r="AQ2311" t="s">
        <v>91</v>
      </c>
      <c r="AR2311">
        <v>146181</v>
      </c>
      <c r="AS2311" t="s">
        <v>4451</v>
      </c>
    </row>
    <row r="2312" spans="1:45" x14ac:dyDescent="0.25">
      <c r="A2312" t="s">
        <v>631</v>
      </c>
      <c r="B2312" t="s">
        <v>1</v>
      </c>
      <c r="C2312" s="1">
        <v>42927</v>
      </c>
      <c r="D2312" t="s">
        <v>2</v>
      </c>
      <c r="E2312">
        <v>25</v>
      </c>
      <c r="F2312">
        <v>2</v>
      </c>
      <c r="G2312">
        <v>1</v>
      </c>
      <c r="H2312">
        <v>2</v>
      </c>
      <c r="I2312">
        <v>1</v>
      </c>
      <c r="J2312">
        <v>1</v>
      </c>
      <c r="K2312">
        <v>1</v>
      </c>
      <c r="L2312">
        <v>0</v>
      </c>
      <c r="M2312">
        <v>1</v>
      </c>
      <c r="N2312">
        <v>5</v>
      </c>
      <c r="O2312">
        <v>4</v>
      </c>
      <c r="P2312">
        <v>9</v>
      </c>
      <c r="Q2312" t="s">
        <v>909</v>
      </c>
      <c r="R2312" t="s">
        <v>632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 t="s">
        <v>5</v>
      </c>
      <c r="AA2312" t="s">
        <v>826</v>
      </c>
      <c r="AB2312" t="s">
        <v>7</v>
      </c>
      <c r="AC2312" t="s">
        <v>44</v>
      </c>
      <c r="AD2312" t="s">
        <v>129</v>
      </c>
      <c r="AE2312">
        <v>0</v>
      </c>
      <c r="AF2312">
        <v>0</v>
      </c>
      <c r="AG2312">
        <v>0</v>
      </c>
      <c r="AH2312" t="s">
        <v>21</v>
      </c>
      <c r="AI2312">
        <v>0</v>
      </c>
      <c r="AJ2312">
        <v>0</v>
      </c>
      <c r="AK2312">
        <v>0</v>
      </c>
      <c r="AL2312" t="s">
        <v>154</v>
      </c>
      <c r="AM2312" t="s">
        <v>26</v>
      </c>
      <c r="AN2312" t="s">
        <v>41</v>
      </c>
      <c r="AO2312" t="s">
        <v>359</v>
      </c>
      <c r="AP2312" t="s">
        <v>15</v>
      </c>
      <c r="AQ2312" t="s">
        <v>47</v>
      </c>
      <c r="AR2312">
        <v>146182</v>
      </c>
      <c r="AS2312" t="s">
        <v>4452</v>
      </c>
    </row>
    <row r="2313" spans="1:45" x14ac:dyDescent="0.25">
      <c r="A2313" t="s">
        <v>631</v>
      </c>
      <c r="B2313" t="s">
        <v>1</v>
      </c>
      <c r="C2313" s="1">
        <v>42927</v>
      </c>
      <c r="D2313" t="s">
        <v>2</v>
      </c>
      <c r="E2313">
        <v>27</v>
      </c>
      <c r="F2313">
        <v>2</v>
      </c>
      <c r="G2313">
        <v>1</v>
      </c>
      <c r="H2313">
        <v>1</v>
      </c>
      <c r="I2313">
        <v>2</v>
      </c>
      <c r="J2313">
        <v>1</v>
      </c>
      <c r="K2313">
        <v>1</v>
      </c>
      <c r="L2313">
        <v>0</v>
      </c>
      <c r="M2313">
        <v>0</v>
      </c>
      <c r="N2313">
        <v>4</v>
      </c>
      <c r="O2313">
        <v>4</v>
      </c>
      <c r="P2313">
        <v>8</v>
      </c>
      <c r="Q2313" t="s">
        <v>125</v>
      </c>
      <c r="R2313" t="s">
        <v>632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 t="s">
        <v>5</v>
      </c>
      <c r="AA2313" t="s">
        <v>826</v>
      </c>
      <c r="AB2313" t="s">
        <v>7</v>
      </c>
      <c r="AC2313" t="s">
        <v>44</v>
      </c>
      <c r="AD2313" t="s">
        <v>129</v>
      </c>
      <c r="AE2313">
        <v>0</v>
      </c>
      <c r="AF2313">
        <v>0</v>
      </c>
      <c r="AG2313">
        <v>0</v>
      </c>
      <c r="AH2313" t="s">
        <v>21</v>
      </c>
      <c r="AI2313">
        <v>0</v>
      </c>
      <c r="AJ2313">
        <v>0</v>
      </c>
      <c r="AK2313">
        <v>0</v>
      </c>
      <c r="AL2313" t="s">
        <v>154</v>
      </c>
      <c r="AM2313" t="s">
        <v>22</v>
      </c>
      <c r="AN2313" t="s">
        <v>41</v>
      </c>
      <c r="AO2313" t="s">
        <v>359</v>
      </c>
      <c r="AP2313" t="s">
        <v>28</v>
      </c>
      <c r="AQ2313" t="s">
        <v>656</v>
      </c>
      <c r="AR2313">
        <v>146183</v>
      </c>
      <c r="AS2313" t="s">
        <v>4453</v>
      </c>
    </row>
    <row r="2314" spans="1:45" x14ac:dyDescent="0.25">
      <c r="A2314" t="s">
        <v>631</v>
      </c>
      <c r="B2314" t="s">
        <v>1</v>
      </c>
      <c r="C2314" s="1">
        <v>42927</v>
      </c>
      <c r="D2314" t="s">
        <v>2</v>
      </c>
      <c r="E2314">
        <v>30</v>
      </c>
      <c r="F2314">
        <v>2</v>
      </c>
      <c r="G2314">
        <v>3</v>
      </c>
      <c r="H2314">
        <v>1</v>
      </c>
      <c r="I2314">
        <v>2</v>
      </c>
      <c r="J2314">
        <v>1</v>
      </c>
      <c r="K2314">
        <v>1</v>
      </c>
      <c r="L2314">
        <v>0</v>
      </c>
      <c r="M2314">
        <v>0</v>
      </c>
      <c r="N2314">
        <v>4</v>
      </c>
      <c r="O2314">
        <v>6</v>
      </c>
      <c r="P2314">
        <v>10</v>
      </c>
      <c r="Q2314" t="s">
        <v>125</v>
      </c>
      <c r="R2314" t="s">
        <v>7</v>
      </c>
      <c r="S2314" t="s">
        <v>7</v>
      </c>
      <c r="T2314" t="s">
        <v>3</v>
      </c>
      <c r="U2314">
        <v>0</v>
      </c>
      <c r="V2314">
        <v>0</v>
      </c>
      <c r="W2314">
        <v>0</v>
      </c>
      <c r="X2314" t="s">
        <v>5</v>
      </c>
      <c r="Y2314" t="s">
        <v>828</v>
      </c>
      <c r="Z2314">
        <v>0</v>
      </c>
      <c r="AA2314">
        <v>0</v>
      </c>
      <c r="AB2314" t="s">
        <v>7</v>
      </c>
      <c r="AC2314" t="s">
        <v>44</v>
      </c>
      <c r="AD2314" t="s">
        <v>129</v>
      </c>
      <c r="AE2314">
        <v>0</v>
      </c>
      <c r="AF2314">
        <v>0</v>
      </c>
      <c r="AG2314">
        <v>0</v>
      </c>
      <c r="AH2314" t="s">
        <v>21</v>
      </c>
      <c r="AI2314">
        <v>0</v>
      </c>
      <c r="AJ2314">
        <v>0</v>
      </c>
      <c r="AK2314">
        <v>0</v>
      </c>
      <c r="AL2314" t="s">
        <v>11</v>
      </c>
      <c r="AM2314" t="s">
        <v>22</v>
      </c>
      <c r="AN2314" t="s">
        <v>13</v>
      </c>
      <c r="AO2314" t="s">
        <v>359</v>
      </c>
      <c r="AP2314" t="s">
        <v>15</v>
      </c>
      <c r="AQ2314" t="s">
        <v>656</v>
      </c>
      <c r="AR2314">
        <v>146184</v>
      </c>
      <c r="AS2314" t="s">
        <v>4454</v>
      </c>
    </row>
    <row r="2315" spans="1:45" x14ac:dyDescent="0.25">
      <c r="A2315" t="s">
        <v>631</v>
      </c>
      <c r="B2315" t="s">
        <v>1</v>
      </c>
      <c r="C2315" s="1">
        <v>42927</v>
      </c>
      <c r="D2315" t="s">
        <v>2</v>
      </c>
      <c r="E2315">
        <v>31</v>
      </c>
      <c r="F2315">
        <v>2</v>
      </c>
      <c r="G2315">
        <v>1</v>
      </c>
      <c r="H2315">
        <v>3</v>
      </c>
      <c r="I2315">
        <v>1</v>
      </c>
      <c r="J2315">
        <v>2</v>
      </c>
      <c r="K2315">
        <v>1</v>
      </c>
      <c r="L2315">
        <v>0</v>
      </c>
      <c r="M2315">
        <v>1</v>
      </c>
      <c r="N2315">
        <v>7</v>
      </c>
      <c r="O2315">
        <v>4</v>
      </c>
      <c r="P2315">
        <v>11</v>
      </c>
      <c r="Q2315" t="s">
        <v>916</v>
      </c>
      <c r="R2315" t="s">
        <v>7</v>
      </c>
      <c r="S2315" t="s">
        <v>7</v>
      </c>
      <c r="T2315" t="s">
        <v>3</v>
      </c>
      <c r="U2315">
        <v>0</v>
      </c>
      <c r="V2315">
        <v>0</v>
      </c>
      <c r="W2315">
        <v>0</v>
      </c>
      <c r="X2315" t="s">
        <v>5</v>
      </c>
      <c r="Y2315" t="s">
        <v>828</v>
      </c>
      <c r="Z2315">
        <v>0</v>
      </c>
      <c r="AA2315">
        <v>0</v>
      </c>
      <c r="AB2315" t="s">
        <v>7</v>
      </c>
      <c r="AC2315" t="s">
        <v>44</v>
      </c>
      <c r="AD2315" t="s">
        <v>129</v>
      </c>
      <c r="AE2315">
        <v>0</v>
      </c>
      <c r="AF2315">
        <v>0</v>
      </c>
      <c r="AG2315">
        <v>0</v>
      </c>
      <c r="AH2315" t="s">
        <v>21</v>
      </c>
      <c r="AI2315">
        <v>0</v>
      </c>
      <c r="AJ2315">
        <v>0</v>
      </c>
      <c r="AK2315">
        <v>0</v>
      </c>
      <c r="AL2315" t="s">
        <v>11</v>
      </c>
      <c r="AM2315" t="s">
        <v>22</v>
      </c>
      <c r="AN2315" t="s">
        <v>41</v>
      </c>
      <c r="AO2315" t="s">
        <v>359</v>
      </c>
      <c r="AP2315" t="s">
        <v>15</v>
      </c>
      <c r="AQ2315" t="s">
        <v>656</v>
      </c>
      <c r="AR2315">
        <v>146185</v>
      </c>
      <c r="AS2315" t="s">
        <v>4455</v>
      </c>
    </row>
    <row r="2316" spans="1:45" x14ac:dyDescent="0.25">
      <c r="A2316" t="s">
        <v>631</v>
      </c>
      <c r="B2316" t="s">
        <v>1</v>
      </c>
      <c r="C2316" s="1">
        <v>42927</v>
      </c>
      <c r="D2316" t="s">
        <v>35</v>
      </c>
      <c r="E2316">
        <v>33</v>
      </c>
      <c r="F2316">
        <v>2</v>
      </c>
      <c r="G2316">
        <v>1</v>
      </c>
      <c r="H2316">
        <v>1</v>
      </c>
      <c r="I2316">
        <v>1</v>
      </c>
      <c r="J2316">
        <v>1</v>
      </c>
      <c r="K2316">
        <v>1</v>
      </c>
      <c r="L2316">
        <v>0</v>
      </c>
      <c r="M2316">
        <v>0</v>
      </c>
      <c r="N2316">
        <v>4</v>
      </c>
      <c r="O2316">
        <v>3</v>
      </c>
      <c r="P2316">
        <v>7</v>
      </c>
      <c r="Q2316" t="s">
        <v>125</v>
      </c>
      <c r="R2316" t="s">
        <v>7</v>
      </c>
      <c r="S2316" t="s">
        <v>7</v>
      </c>
      <c r="T2316" t="s">
        <v>3</v>
      </c>
      <c r="U2316">
        <v>0</v>
      </c>
      <c r="V2316">
        <v>0</v>
      </c>
      <c r="W2316">
        <v>0</v>
      </c>
      <c r="X2316" t="s">
        <v>5</v>
      </c>
      <c r="Y2316" t="s">
        <v>828</v>
      </c>
      <c r="Z2316">
        <v>0</v>
      </c>
      <c r="AA2316">
        <v>0</v>
      </c>
      <c r="AB2316" t="s">
        <v>7</v>
      </c>
      <c r="AC2316" t="s">
        <v>44</v>
      </c>
      <c r="AD2316" t="s">
        <v>129</v>
      </c>
      <c r="AE2316">
        <v>0</v>
      </c>
      <c r="AF2316">
        <v>0</v>
      </c>
      <c r="AG2316">
        <v>0</v>
      </c>
      <c r="AH2316" t="s">
        <v>21</v>
      </c>
      <c r="AI2316">
        <v>0</v>
      </c>
      <c r="AJ2316">
        <v>0</v>
      </c>
      <c r="AK2316">
        <v>0</v>
      </c>
      <c r="AL2316" t="s">
        <v>11</v>
      </c>
      <c r="AM2316" t="s">
        <v>26</v>
      </c>
      <c r="AN2316" t="s">
        <v>41</v>
      </c>
      <c r="AO2316" t="s">
        <v>359</v>
      </c>
      <c r="AP2316" t="s">
        <v>28</v>
      </c>
      <c r="AQ2316" t="s">
        <v>193</v>
      </c>
      <c r="AR2316">
        <v>146186</v>
      </c>
      <c r="AS2316" t="s">
        <v>4456</v>
      </c>
    </row>
    <row r="2317" spans="1:45" x14ac:dyDescent="0.25">
      <c r="A2317" t="s">
        <v>631</v>
      </c>
      <c r="B2317" t="s">
        <v>1</v>
      </c>
      <c r="C2317" s="1">
        <v>42927</v>
      </c>
      <c r="D2317" t="s">
        <v>2</v>
      </c>
      <c r="E2317">
        <v>31</v>
      </c>
      <c r="F2317">
        <v>1</v>
      </c>
      <c r="G2317">
        <v>1</v>
      </c>
      <c r="H2317">
        <v>2</v>
      </c>
      <c r="I2317">
        <v>1</v>
      </c>
      <c r="J2317">
        <v>1</v>
      </c>
      <c r="K2317">
        <v>2</v>
      </c>
      <c r="L2317">
        <v>0</v>
      </c>
      <c r="M2317">
        <v>1</v>
      </c>
      <c r="N2317">
        <v>4</v>
      </c>
      <c r="O2317">
        <v>5</v>
      </c>
      <c r="P2317">
        <v>9</v>
      </c>
      <c r="Q2317" t="s">
        <v>199</v>
      </c>
      <c r="R2317" t="s">
        <v>7</v>
      </c>
      <c r="S2317" t="s">
        <v>7</v>
      </c>
      <c r="T2317" t="s">
        <v>3</v>
      </c>
      <c r="U2317">
        <v>0</v>
      </c>
      <c r="V2317">
        <v>0</v>
      </c>
      <c r="W2317">
        <v>0</v>
      </c>
      <c r="X2317" t="s">
        <v>5</v>
      </c>
      <c r="Y2317" t="s">
        <v>828</v>
      </c>
      <c r="Z2317">
        <v>0</v>
      </c>
      <c r="AA2317">
        <v>0</v>
      </c>
      <c r="AB2317" t="s">
        <v>7</v>
      </c>
      <c r="AC2317" t="s">
        <v>44</v>
      </c>
      <c r="AD2317" t="s">
        <v>129</v>
      </c>
      <c r="AE2317">
        <v>0</v>
      </c>
      <c r="AF2317">
        <v>0</v>
      </c>
      <c r="AG2317">
        <v>0</v>
      </c>
      <c r="AH2317" t="s">
        <v>21</v>
      </c>
      <c r="AI2317">
        <v>0</v>
      </c>
      <c r="AJ2317">
        <v>0</v>
      </c>
      <c r="AK2317">
        <v>0</v>
      </c>
      <c r="AL2317" t="s">
        <v>154</v>
      </c>
      <c r="AM2317" t="s">
        <v>22</v>
      </c>
      <c r="AN2317" t="s">
        <v>41</v>
      </c>
      <c r="AO2317" t="s">
        <v>359</v>
      </c>
      <c r="AP2317" t="s">
        <v>15</v>
      </c>
      <c r="AQ2317" t="s">
        <v>2827</v>
      </c>
      <c r="AR2317">
        <v>146187</v>
      </c>
      <c r="AS2317" t="s">
        <v>4457</v>
      </c>
    </row>
    <row r="2318" spans="1:45" x14ac:dyDescent="0.25">
      <c r="A2318" t="s">
        <v>631</v>
      </c>
      <c r="B2318" t="s">
        <v>1</v>
      </c>
      <c r="C2318" s="1">
        <v>42927</v>
      </c>
      <c r="D2318" t="s">
        <v>35</v>
      </c>
      <c r="E2318">
        <v>35</v>
      </c>
      <c r="F2318">
        <v>1</v>
      </c>
      <c r="G2318">
        <v>1</v>
      </c>
      <c r="H2318">
        <v>1</v>
      </c>
      <c r="I2318">
        <v>1</v>
      </c>
      <c r="J2318">
        <v>2</v>
      </c>
      <c r="K2318">
        <v>1</v>
      </c>
      <c r="L2318">
        <v>0</v>
      </c>
      <c r="M2318">
        <v>1</v>
      </c>
      <c r="N2318">
        <v>4</v>
      </c>
      <c r="O2318">
        <v>4</v>
      </c>
      <c r="P2318">
        <v>8</v>
      </c>
      <c r="Q2318" t="s">
        <v>129</v>
      </c>
      <c r="R2318" t="s">
        <v>632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 t="s">
        <v>5</v>
      </c>
      <c r="AA2318" t="s">
        <v>826</v>
      </c>
      <c r="AB2318" t="s">
        <v>7</v>
      </c>
      <c r="AC2318" t="s">
        <v>44</v>
      </c>
      <c r="AD2318" t="s">
        <v>129</v>
      </c>
      <c r="AE2318" t="s">
        <v>820</v>
      </c>
      <c r="AF2318">
        <v>0</v>
      </c>
      <c r="AG2318">
        <v>0</v>
      </c>
      <c r="AH2318" t="s">
        <v>21</v>
      </c>
      <c r="AI2318">
        <v>0</v>
      </c>
      <c r="AJ2318">
        <v>0</v>
      </c>
      <c r="AK2318">
        <v>0</v>
      </c>
      <c r="AL2318" t="s">
        <v>11</v>
      </c>
      <c r="AM2318" t="s">
        <v>26</v>
      </c>
      <c r="AN2318" t="s">
        <v>41</v>
      </c>
      <c r="AO2318" t="s">
        <v>359</v>
      </c>
      <c r="AP2318" t="s">
        <v>15</v>
      </c>
      <c r="AQ2318" t="s">
        <v>191</v>
      </c>
      <c r="AR2318">
        <v>146188</v>
      </c>
      <c r="AS2318" t="s">
        <v>4458</v>
      </c>
    </row>
    <row r="2319" spans="1:45" x14ac:dyDescent="0.25">
      <c r="A2319" t="s">
        <v>631</v>
      </c>
      <c r="B2319" t="s">
        <v>1</v>
      </c>
      <c r="C2319" s="1">
        <v>42927</v>
      </c>
      <c r="D2319" t="s">
        <v>35</v>
      </c>
      <c r="E2319">
        <v>26</v>
      </c>
      <c r="F2319">
        <v>2</v>
      </c>
      <c r="G2319">
        <v>1</v>
      </c>
      <c r="H2319">
        <v>3</v>
      </c>
      <c r="I2319">
        <v>1</v>
      </c>
      <c r="J2319">
        <v>1</v>
      </c>
      <c r="K2319">
        <v>1</v>
      </c>
      <c r="L2319">
        <v>0</v>
      </c>
      <c r="M2319">
        <v>0</v>
      </c>
      <c r="N2319">
        <v>6</v>
      </c>
      <c r="O2319">
        <v>3</v>
      </c>
      <c r="P2319">
        <v>9</v>
      </c>
      <c r="Q2319" t="s">
        <v>125</v>
      </c>
      <c r="R2319" t="s">
        <v>7</v>
      </c>
      <c r="S2319" t="s">
        <v>44</v>
      </c>
      <c r="T2319" t="s">
        <v>129</v>
      </c>
      <c r="U2319">
        <v>0</v>
      </c>
      <c r="V2319">
        <v>0</v>
      </c>
      <c r="W2319">
        <v>0</v>
      </c>
      <c r="X2319" t="s">
        <v>21</v>
      </c>
      <c r="Y2319">
        <v>0</v>
      </c>
      <c r="Z2319">
        <v>0</v>
      </c>
      <c r="AA2319">
        <v>0</v>
      </c>
      <c r="AB2319" t="s">
        <v>632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 t="s">
        <v>5</v>
      </c>
      <c r="AK2319" t="s">
        <v>826</v>
      </c>
      <c r="AL2319" t="s">
        <v>11</v>
      </c>
      <c r="AM2319" t="s">
        <v>71</v>
      </c>
      <c r="AN2319" t="s">
        <v>41</v>
      </c>
      <c r="AO2319" t="s">
        <v>359</v>
      </c>
      <c r="AP2319" t="s">
        <v>15</v>
      </c>
      <c r="AQ2319" t="s">
        <v>91</v>
      </c>
      <c r="AR2319">
        <v>146189</v>
      </c>
      <c r="AS2319" t="s">
        <v>4459</v>
      </c>
    </row>
    <row r="2320" spans="1:45" x14ac:dyDescent="0.25">
      <c r="A2320" t="s">
        <v>631</v>
      </c>
      <c r="B2320" t="s">
        <v>1</v>
      </c>
      <c r="C2320" s="1">
        <v>42927</v>
      </c>
      <c r="D2320" t="s">
        <v>2</v>
      </c>
      <c r="E2320">
        <v>28</v>
      </c>
      <c r="F2320">
        <v>2</v>
      </c>
      <c r="G2320">
        <v>1</v>
      </c>
      <c r="H2320">
        <v>0</v>
      </c>
      <c r="I2320">
        <v>0</v>
      </c>
      <c r="J2320">
        <v>1</v>
      </c>
      <c r="K2320">
        <v>1</v>
      </c>
      <c r="L2320">
        <v>0</v>
      </c>
      <c r="M2320">
        <v>0</v>
      </c>
      <c r="N2320">
        <v>3</v>
      </c>
      <c r="O2320">
        <v>2</v>
      </c>
      <c r="P2320">
        <v>5</v>
      </c>
      <c r="Q2320" t="s">
        <v>125</v>
      </c>
      <c r="R2320" t="s">
        <v>7</v>
      </c>
      <c r="S2320" t="s">
        <v>44</v>
      </c>
      <c r="T2320" t="s">
        <v>129</v>
      </c>
      <c r="U2320" t="s">
        <v>634</v>
      </c>
      <c r="V2320">
        <v>0</v>
      </c>
      <c r="W2320">
        <v>0</v>
      </c>
      <c r="X2320" t="s">
        <v>21</v>
      </c>
      <c r="Y2320">
        <v>0</v>
      </c>
      <c r="Z2320">
        <v>0</v>
      </c>
      <c r="AA2320">
        <v>0</v>
      </c>
      <c r="AB2320" t="s">
        <v>632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 t="s">
        <v>5</v>
      </c>
      <c r="AK2320" t="s">
        <v>826</v>
      </c>
      <c r="AL2320" t="s">
        <v>11</v>
      </c>
      <c r="AM2320" t="s">
        <v>71</v>
      </c>
      <c r="AN2320" t="s">
        <v>41</v>
      </c>
      <c r="AO2320" t="s">
        <v>359</v>
      </c>
      <c r="AP2320" t="s">
        <v>15</v>
      </c>
      <c r="AQ2320" t="s">
        <v>964</v>
      </c>
      <c r="AR2320">
        <v>146190</v>
      </c>
      <c r="AS2320" t="s">
        <v>4460</v>
      </c>
    </row>
    <row r="2321" spans="1:45" x14ac:dyDescent="0.25">
      <c r="A2321" t="s">
        <v>631</v>
      </c>
      <c r="B2321" t="s">
        <v>1</v>
      </c>
      <c r="C2321" s="1">
        <v>42927</v>
      </c>
      <c r="D2321" t="s">
        <v>2</v>
      </c>
      <c r="E2321">
        <v>31</v>
      </c>
      <c r="F2321">
        <v>1</v>
      </c>
      <c r="G2321">
        <v>0</v>
      </c>
      <c r="H2321">
        <v>2</v>
      </c>
      <c r="I2321">
        <v>0</v>
      </c>
      <c r="J2321">
        <v>0</v>
      </c>
      <c r="K2321">
        <v>1</v>
      </c>
      <c r="L2321">
        <v>0</v>
      </c>
      <c r="M2321">
        <v>0</v>
      </c>
      <c r="N2321">
        <v>3</v>
      </c>
      <c r="O2321">
        <v>1</v>
      </c>
      <c r="P2321">
        <v>4</v>
      </c>
      <c r="Q2321" t="s">
        <v>933</v>
      </c>
      <c r="R2321" t="s">
        <v>7</v>
      </c>
      <c r="S2321" t="s">
        <v>44</v>
      </c>
      <c r="T2321" t="s">
        <v>129</v>
      </c>
      <c r="U2321" t="s">
        <v>634</v>
      </c>
      <c r="V2321">
        <v>0</v>
      </c>
      <c r="W2321">
        <v>0</v>
      </c>
      <c r="X2321" t="s">
        <v>21</v>
      </c>
      <c r="Y2321">
        <v>0</v>
      </c>
      <c r="Z2321">
        <v>0</v>
      </c>
      <c r="AA2321">
        <v>0</v>
      </c>
      <c r="AB2321" t="s">
        <v>854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 t="s">
        <v>5</v>
      </c>
      <c r="AK2321" t="s">
        <v>855</v>
      </c>
      <c r="AL2321" t="s">
        <v>154</v>
      </c>
      <c r="AM2321" t="s">
        <v>22</v>
      </c>
      <c r="AN2321" t="s">
        <v>41</v>
      </c>
      <c r="AO2321" t="s">
        <v>830</v>
      </c>
      <c r="AP2321" t="s">
        <v>28</v>
      </c>
      <c r="AQ2321" t="s">
        <v>656</v>
      </c>
      <c r="AR2321">
        <v>146191</v>
      </c>
      <c r="AS2321" t="s">
        <v>4461</v>
      </c>
    </row>
    <row r="2322" spans="1:45" x14ac:dyDescent="0.25">
      <c r="A2322" t="s">
        <v>631</v>
      </c>
      <c r="B2322" t="s">
        <v>1</v>
      </c>
      <c r="C2322" s="1">
        <v>42927</v>
      </c>
      <c r="D2322" t="s">
        <v>2</v>
      </c>
      <c r="E2322">
        <v>40</v>
      </c>
      <c r="F2322">
        <v>1</v>
      </c>
      <c r="G2322">
        <v>0</v>
      </c>
      <c r="H2322">
        <v>2</v>
      </c>
      <c r="I2322">
        <v>0</v>
      </c>
      <c r="J2322">
        <v>0</v>
      </c>
      <c r="K2322">
        <v>1</v>
      </c>
      <c r="L2322">
        <v>0</v>
      </c>
      <c r="M2322">
        <v>0</v>
      </c>
      <c r="N2322">
        <v>3</v>
      </c>
      <c r="O2322">
        <v>1</v>
      </c>
      <c r="P2322">
        <v>4</v>
      </c>
      <c r="Q2322" t="s">
        <v>933</v>
      </c>
      <c r="R2322" t="s">
        <v>7</v>
      </c>
      <c r="S2322" t="s">
        <v>44</v>
      </c>
      <c r="T2322" t="s">
        <v>129</v>
      </c>
      <c r="U2322" t="s">
        <v>637</v>
      </c>
      <c r="V2322">
        <v>0</v>
      </c>
      <c r="W2322">
        <v>0</v>
      </c>
      <c r="X2322" t="s">
        <v>21</v>
      </c>
      <c r="Y2322">
        <v>0</v>
      </c>
      <c r="Z2322">
        <v>0</v>
      </c>
      <c r="AA2322">
        <v>0</v>
      </c>
      <c r="AB2322" t="s">
        <v>854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 t="s">
        <v>5</v>
      </c>
      <c r="AK2322" t="s">
        <v>855</v>
      </c>
      <c r="AL2322" t="s">
        <v>11</v>
      </c>
      <c r="AM2322" t="s">
        <v>71</v>
      </c>
      <c r="AN2322" t="s">
        <v>41</v>
      </c>
      <c r="AO2322" t="s">
        <v>830</v>
      </c>
      <c r="AP2322" t="s">
        <v>15</v>
      </c>
      <c r="AQ2322">
        <v>0</v>
      </c>
      <c r="AR2322">
        <v>146192</v>
      </c>
      <c r="AS2322" t="s">
        <v>4462</v>
      </c>
    </row>
    <row r="2323" spans="1:45" x14ac:dyDescent="0.25">
      <c r="A2323" t="s">
        <v>631</v>
      </c>
      <c r="B2323" t="s">
        <v>1</v>
      </c>
      <c r="C2323" s="1">
        <v>42927</v>
      </c>
      <c r="D2323" t="s">
        <v>35</v>
      </c>
      <c r="E2323">
        <v>33</v>
      </c>
      <c r="F2323">
        <v>0</v>
      </c>
      <c r="G2323">
        <v>1</v>
      </c>
      <c r="H2323">
        <v>0</v>
      </c>
      <c r="I2323">
        <v>1</v>
      </c>
      <c r="J2323">
        <v>0</v>
      </c>
      <c r="K2323">
        <v>1</v>
      </c>
      <c r="L2323">
        <v>0</v>
      </c>
      <c r="M2323">
        <v>0</v>
      </c>
      <c r="N2323">
        <v>0</v>
      </c>
      <c r="O2323">
        <v>3</v>
      </c>
      <c r="P2323">
        <v>3</v>
      </c>
      <c r="Q2323" t="s">
        <v>909</v>
      </c>
      <c r="R2323" t="s">
        <v>7</v>
      </c>
      <c r="S2323" t="s">
        <v>44</v>
      </c>
      <c r="T2323" t="s">
        <v>129</v>
      </c>
      <c r="U2323" t="s">
        <v>824</v>
      </c>
      <c r="V2323">
        <v>0</v>
      </c>
      <c r="W2323">
        <v>0</v>
      </c>
      <c r="X2323" t="s">
        <v>21</v>
      </c>
      <c r="Y2323">
        <v>0</v>
      </c>
      <c r="Z2323">
        <v>0</v>
      </c>
      <c r="AA2323">
        <v>0</v>
      </c>
      <c r="AB2323" t="s">
        <v>632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 t="s">
        <v>5</v>
      </c>
      <c r="AK2323" t="s">
        <v>826</v>
      </c>
      <c r="AL2323" t="s">
        <v>154</v>
      </c>
      <c r="AM2323" t="s">
        <v>22</v>
      </c>
      <c r="AN2323" t="s">
        <v>41</v>
      </c>
      <c r="AO2323" t="s">
        <v>359</v>
      </c>
      <c r="AP2323" t="s">
        <v>28</v>
      </c>
      <c r="AQ2323" t="s">
        <v>47</v>
      </c>
      <c r="AR2323">
        <v>146193</v>
      </c>
      <c r="AS2323" t="s">
        <v>4463</v>
      </c>
    </row>
    <row r="2324" spans="1:45" x14ac:dyDescent="0.25">
      <c r="A2324" t="s">
        <v>631</v>
      </c>
      <c r="B2324" t="s">
        <v>1</v>
      </c>
      <c r="C2324" s="1">
        <v>42927</v>
      </c>
      <c r="D2324" t="s">
        <v>35</v>
      </c>
      <c r="E2324">
        <v>26</v>
      </c>
      <c r="F2324">
        <v>2</v>
      </c>
      <c r="G2324">
        <v>1</v>
      </c>
      <c r="H2324">
        <v>0</v>
      </c>
      <c r="I2324">
        <v>1</v>
      </c>
      <c r="J2324">
        <v>0</v>
      </c>
      <c r="K2324">
        <v>1</v>
      </c>
      <c r="L2324">
        <v>0</v>
      </c>
      <c r="M2324">
        <v>0</v>
      </c>
      <c r="N2324">
        <v>2</v>
      </c>
      <c r="O2324">
        <v>3</v>
      </c>
      <c r="P2324">
        <v>5</v>
      </c>
      <c r="Q2324" t="s">
        <v>125</v>
      </c>
      <c r="R2324" t="s">
        <v>7</v>
      </c>
      <c r="S2324" t="s">
        <v>44</v>
      </c>
      <c r="T2324" t="s">
        <v>129</v>
      </c>
      <c r="U2324" t="s">
        <v>634</v>
      </c>
      <c r="V2324">
        <v>0</v>
      </c>
      <c r="W2324">
        <v>0</v>
      </c>
      <c r="X2324" t="s">
        <v>21</v>
      </c>
      <c r="Y2324">
        <v>0</v>
      </c>
      <c r="Z2324">
        <v>0</v>
      </c>
      <c r="AA2324">
        <v>0</v>
      </c>
      <c r="AB2324" t="s">
        <v>854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 t="s">
        <v>5</v>
      </c>
      <c r="AK2324" t="s">
        <v>855</v>
      </c>
      <c r="AL2324" t="s">
        <v>11</v>
      </c>
      <c r="AM2324" t="s">
        <v>26</v>
      </c>
      <c r="AN2324" t="s">
        <v>41</v>
      </c>
      <c r="AO2324" t="s">
        <v>830</v>
      </c>
      <c r="AP2324" t="s">
        <v>28</v>
      </c>
      <c r="AQ2324" t="s">
        <v>193</v>
      </c>
      <c r="AR2324">
        <v>146194</v>
      </c>
      <c r="AS2324" t="s">
        <v>4464</v>
      </c>
    </row>
    <row r="2325" spans="1:45" x14ac:dyDescent="0.25">
      <c r="A2325" t="s">
        <v>631</v>
      </c>
      <c r="B2325" t="s">
        <v>1</v>
      </c>
      <c r="C2325" s="1">
        <v>42927</v>
      </c>
      <c r="D2325" t="s">
        <v>35</v>
      </c>
      <c r="E2325">
        <v>25</v>
      </c>
      <c r="F2325">
        <v>2</v>
      </c>
      <c r="G2325">
        <v>1</v>
      </c>
      <c r="H2325">
        <v>1</v>
      </c>
      <c r="I2325">
        <v>0</v>
      </c>
      <c r="J2325">
        <v>1</v>
      </c>
      <c r="K2325">
        <v>1</v>
      </c>
      <c r="L2325">
        <v>0</v>
      </c>
      <c r="M2325">
        <v>0</v>
      </c>
      <c r="N2325">
        <v>4</v>
      </c>
      <c r="O2325">
        <v>2</v>
      </c>
      <c r="P2325">
        <v>6</v>
      </c>
      <c r="Q2325" t="s">
        <v>129</v>
      </c>
      <c r="R2325" t="s">
        <v>7</v>
      </c>
      <c r="S2325" t="s">
        <v>44</v>
      </c>
      <c r="T2325" t="s">
        <v>129</v>
      </c>
      <c r="U2325" t="s">
        <v>820</v>
      </c>
      <c r="V2325">
        <v>0</v>
      </c>
      <c r="W2325">
        <v>0</v>
      </c>
      <c r="X2325" t="s">
        <v>21</v>
      </c>
      <c r="Y2325">
        <v>0</v>
      </c>
      <c r="Z2325">
        <v>0</v>
      </c>
      <c r="AA2325">
        <v>0</v>
      </c>
      <c r="AB2325" t="s">
        <v>854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 t="s">
        <v>5</v>
      </c>
      <c r="AK2325" t="s">
        <v>855</v>
      </c>
      <c r="AL2325" t="s">
        <v>11</v>
      </c>
      <c r="AM2325" t="s">
        <v>26</v>
      </c>
      <c r="AN2325" t="s">
        <v>41</v>
      </c>
      <c r="AO2325" t="s">
        <v>830</v>
      </c>
      <c r="AP2325" t="s">
        <v>15</v>
      </c>
      <c r="AQ2325" t="s">
        <v>193</v>
      </c>
      <c r="AR2325">
        <v>146195</v>
      </c>
      <c r="AS2325" t="s">
        <v>4465</v>
      </c>
    </row>
    <row r="2326" spans="1:45" x14ac:dyDescent="0.25">
      <c r="A2326" t="s">
        <v>828</v>
      </c>
      <c r="B2326" t="s">
        <v>1134</v>
      </c>
      <c r="C2326" s="1">
        <v>42926</v>
      </c>
      <c r="D2326" t="s">
        <v>2</v>
      </c>
      <c r="E2326">
        <v>46</v>
      </c>
      <c r="F2326">
        <v>0</v>
      </c>
      <c r="G2326">
        <v>0</v>
      </c>
      <c r="H2326">
        <v>0</v>
      </c>
      <c r="I2326">
        <v>1</v>
      </c>
      <c r="J2326">
        <v>0</v>
      </c>
      <c r="K2326">
        <v>1</v>
      </c>
      <c r="L2326">
        <v>0</v>
      </c>
      <c r="M2326">
        <v>0</v>
      </c>
      <c r="N2326">
        <v>0</v>
      </c>
      <c r="O2326">
        <v>2</v>
      </c>
      <c r="P2326">
        <v>2</v>
      </c>
      <c r="Q2326" t="s">
        <v>3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 t="s">
        <v>7</v>
      </c>
      <c r="AC2326" t="s">
        <v>105</v>
      </c>
      <c r="AD2326" t="s">
        <v>3</v>
      </c>
      <c r="AE2326" t="s">
        <v>195</v>
      </c>
      <c r="AF2326">
        <v>0</v>
      </c>
      <c r="AG2326" t="s">
        <v>195</v>
      </c>
      <c r="AH2326" t="s">
        <v>21</v>
      </c>
      <c r="AI2326">
        <v>0</v>
      </c>
      <c r="AJ2326">
        <v>0</v>
      </c>
      <c r="AK2326">
        <v>0</v>
      </c>
      <c r="AL2326" t="s">
        <v>154</v>
      </c>
      <c r="AM2326" t="s">
        <v>12</v>
      </c>
      <c r="AN2326" t="s">
        <v>41</v>
      </c>
      <c r="AO2326" t="s">
        <v>830</v>
      </c>
      <c r="AP2326">
        <v>0</v>
      </c>
      <c r="AQ2326">
        <v>0</v>
      </c>
      <c r="AR2326">
        <v>146394</v>
      </c>
      <c r="AS2326" t="s">
        <v>4466</v>
      </c>
    </row>
    <row r="2327" spans="1:45" x14ac:dyDescent="0.25">
      <c r="A2327" t="s">
        <v>828</v>
      </c>
      <c r="B2327" t="s">
        <v>1134</v>
      </c>
      <c r="C2327" s="1">
        <v>42926</v>
      </c>
      <c r="D2327" t="s">
        <v>2</v>
      </c>
      <c r="E2327">
        <v>17</v>
      </c>
      <c r="F2327">
        <v>0</v>
      </c>
      <c r="G2327">
        <v>0</v>
      </c>
      <c r="H2327">
        <v>0</v>
      </c>
      <c r="I2327">
        <v>1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1</v>
      </c>
      <c r="P2327">
        <v>1</v>
      </c>
      <c r="Q2327" t="s">
        <v>3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 t="s">
        <v>7</v>
      </c>
      <c r="AC2327" t="s">
        <v>105</v>
      </c>
      <c r="AD2327" t="s">
        <v>3</v>
      </c>
      <c r="AE2327" t="s">
        <v>1669</v>
      </c>
      <c r="AF2327">
        <v>0</v>
      </c>
      <c r="AG2327" t="s">
        <v>1669</v>
      </c>
      <c r="AH2327" t="s">
        <v>21</v>
      </c>
      <c r="AI2327">
        <v>0</v>
      </c>
      <c r="AJ2327">
        <v>0</v>
      </c>
      <c r="AK2327">
        <v>0</v>
      </c>
      <c r="AL2327" t="s">
        <v>154</v>
      </c>
      <c r="AM2327" t="s">
        <v>12</v>
      </c>
      <c r="AN2327" t="s">
        <v>41</v>
      </c>
      <c r="AO2327" t="s">
        <v>830</v>
      </c>
      <c r="AP2327">
        <v>0</v>
      </c>
      <c r="AQ2327" t="s">
        <v>730</v>
      </c>
      <c r="AR2327">
        <v>146395</v>
      </c>
      <c r="AS2327" t="s">
        <v>4467</v>
      </c>
    </row>
    <row r="2328" spans="1:45" x14ac:dyDescent="0.25">
      <c r="A2328" t="s">
        <v>828</v>
      </c>
      <c r="B2328" t="s">
        <v>1134</v>
      </c>
      <c r="C2328" s="1">
        <v>42926</v>
      </c>
      <c r="D2328" t="s">
        <v>2</v>
      </c>
      <c r="E2328">
        <v>28</v>
      </c>
      <c r="F2328">
        <v>0</v>
      </c>
      <c r="G2328">
        <v>0</v>
      </c>
      <c r="H2328">
        <v>0</v>
      </c>
      <c r="I2328">
        <v>1</v>
      </c>
      <c r="J2328">
        <v>0</v>
      </c>
      <c r="K2328">
        <v>1</v>
      </c>
      <c r="L2328">
        <v>0</v>
      </c>
      <c r="M2328">
        <v>0</v>
      </c>
      <c r="N2328">
        <v>0</v>
      </c>
      <c r="O2328">
        <v>2</v>
      </c>
      <c r="P2328">
        <v>2</v>
      </c>
      <c r="Q2328" t="s">
        <v>667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 t="s">
        <v>7</v>
      </c>
      <c r="AC2328" t="s">
        <v>105</v>
      </c>
      <c r="AD2328" t="s">
        <v>667</v>
      </c>
      <c r="AE2328" t="s">
        <v>1699</v>
      </c>
      <c r="AF2328">
        <v>0</v>
      </c>
      <c r="AG2328" t="s">
        <v>1699</v>
      </c>
      <c r="AH2328" t="s">
        <v>21</v>
      </c>
      <c r="AI2328">
        <v>0</v>
      </c>
      <c r="AJ2328">
        <v>0</v>
      </c>
      <c r="AK2328">
        <v>0</v>
      </c>
      <c r="AL2328" t="s">
        <v>154</v>
      </c>
      <c r="AM2328" t="s">
        <v>12</v>
      </c>
      <c r="AN2328" t="s">
        <v>41</v>
      </c>
      <c r="AO2328" t="s">
        <v>830</v>
      </c>
      <c r="AP2328">
        <v>0</v>
      </c>
      <c r="AQ2328" t="s">
        <v>91</v>
      </c>
      <c r="AR2328">
        <v>146396</v>
      </c>
      <c r="AS2328" t="s">
        <v>4468</v>
      </c>
    </row>
    <row r="2329" spans="1:45" x14ac:dyDescent="0.25">
      <c r="A2329" t="s">
        <v>828</v>
      </c>
      <c r="B2329" t="s">
        <v>1134</v>
      </c>
      <c r="C2329" s="1">
        <v>42926</v>
      </c>
      <c r="D2329" t="s">
        <v>2</v>
      </c>
      <c r="E2329">
        <v>30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1</v>
      </c>
      <c r="L2329">
        <v>0</v>
      </c>
      <c r="M2329">
        <v>0</v>
      </c>
      <c r="N2329">
        <v>0</v>
      </c>
      <c r="O2329">
        <v>1</v>
      </c>
      <c r="P2329">
        <v>1</v>
      </c>
      <c r="Q2329" t="s">
        <v>3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 t="s">
        <v>7</v>
      </c>
      <c r="AC2329" t="s">
        <v>105</v>
      </c>
      <c r="AD2329" t="s">
        <v>3</v>
      </c>
      <c r="AE2329" t="s">
        <v>1669</v>
      </c>
      <c r="AF2329">
        <v>0</v>
      </c>
      <c r="AG2329" t="s">
        <v>1669</v>
      </c>
      <c r="AH2329" t="s">
        <v>21</v>
      </c>
      <c r="AI2329">
        <v>0</v>
      </c>
      <c r="AJ2329">
        <v>0</v>
      </c>
      <c r="AK2329">
        <v>0</v>
      </c>
      <c r="AL2329" t="s">
        <v>154</v>
      </c>
      <c r="AM2329" t="s">
        <v>40</v>
      </c>
      <c r="AN2329" t="s">
        <v>41</v>
      </c>
      <c r="AO2329" t="s">
        <v>830</v>
      </c>
      <c r="AP2329">
        <v>0</v>
      </c>
      <c r="AQ2329">
        <v>0</v>
      </c>
      <c r="AR2329">
        <v>146397</v>
      </c>
      <c r="AS2329" t="s">
        <v>4469</v>
      </c>
    </row>
    <row r="2330" spans="1:45" x14ac:dyDescent="0.25">
      <c r="A2330" t="s">
        <v>828</v>
      </c>
      <c r="B2330" t="s">
        <v>1134</v>
      </c>
      <c r="C2330" s="1">
        <v>42926</v>
      </c>
      <c r="D2330" t="s">
        <v>2</v>
      </c>
      <c r="E2330">
        <v>27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1</v>
      </c>
      <c r="L2330">
        <v>0</v>
      </c>
      <c r="M2330">
        <v>0</v>
      </c>
      <c r="N2330">
        <v>0</v>
      </c>
      <c r="O2330">
        <v>1</v>
      </c>
      <c r="P2330">
        <v>1</v>
      </c>
      <c r="Q2330" t="s">
        <v>667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 t="s">
        <v>7</v>
      </c>
      <c r="AC2330" t="s">
        <v>105</v>
      </c>
      <c r="AD2330" t="s">
        <v>667</v>
      </c>
      <c r="AE2330" t="s">
        <v>1700</v>
      </c>
      <c r="AF2330">
        <v>0</v>
      </c>
      <c r="AG2330" t="s">
        <v>1700</v>
      </c>
      <c r="AH2330" t="s">
        <v>21</v>
      </c>
      <c r="AI2330">
        <v>0</v>
      </c>
      <c r="AJ2330">
        <v>0</v>
      </c>
      <c r="AK2330">
        <v>0</v>
      </c>
      <c r="AL2330" t="s">
        <v>154</v>
      </c>
      <c r="AM2330" t="s">
        <v>40</v>
      </c>
      <c r="AN2330" t="s">
        <v>41</v>
      </c>
      <c r="AO2330" t="s">
        <v>830</v>
      </c>
      <c r="AP2330">
        <v>0</v>
      </c>
      <c r="AQ2330">
        <v>0</v>
      </c>
      <c r="AR2330">
        <v>146398</v>
      </c>
      <c r="AS2330" t="s">
        <v>4470</v>
      </c>
    </row>
    <row r="2331" spans="1:45" x14ac:dyDescent="0.25">
      <c r="A2331" t="s">
        <v>828</v>
      </c>
      <c r="B2331" t="s">
        <v>1134</v>
      </c>
      <c r="C2331" s="1">
        <v>42926</v>
      </c>
      <c r="D2331" t="s">
        <v>2</v>
      </c>
      <c r="E2331">
        <v>30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1</v>
      </c>
      <c r="L2331">
        <v>0</v>
      </c>
      <c r="M2331">
        <v>0</v>
      </c>
      <c r="N2331">
        <v>0</v>
      </c>
      <c r="O2331">
        <v>1</v>
      </c>
      <c r="P2331">
        <v>1</v>
      </c>
      <c r="Q2331" t="s">
        <v>667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 t="s">
        <v>7</v>
      </c>
      <c r="AC2331" t="s">
        <v>105</v>
      </c>
      <c r="AD2331" t="s">
        <v>667</v>
      </c>
      <c r="AE2331" t="s">
        <v>1699</v>
      </c>
      <c r="AF2331">
        <v>0</v>
      </c>
      <c r="AG2331" t="s">
        <v>1699</v>
      </c>
      <c r="AH2331" t="s">
        <v>21</v>
      </c>
      <c r="AI2331">
        <v>0</v>
      </c>
      <c r="AJ2331">
        <v>0</v>
      </c>
      <c r="AK2331">
        <v>0</v>
      </c>
      <c r="AL2331" t="s">
        <v>154</v>
      </c>
      <c r="AM2331" t="s">
        <v>40</v>
      </c>
      <c r="AN2331" t="s">
        <v>41</v>
      </c>
      <c r="AO2331" t="s">
        <v>830</v>
      </c>
      <c r="AP2331">
        <v>0</v>
      </c>
      <c r="AQ2331">
        <v>0</v>
      </c>
      <c r="AR2331">
        <v>146399</v>
      </c>
      <c r="AS2331" t="s">
        <v>4471</v>
      </c>
    </row>
    <row r="2332" spans="1:45" x14ac:dyDescent="0.25">
      <c r="A2332" t="s">
        <v>828</v>
      </c>
      <c r="B2332" t="s">
        <v>1134</v>
      </c>
      <c r="C2332" s="1">
        <v>42926</v>
      </c>
      <c r="D2332" t="s">
        <v>2</v>
      </c>
      <c r="E2332">
        <v>25</v>
      </c>
      <c r="F2332">
        <v>0</v>
      </c>
      <c r="G2332">
        <v>0</v>
      </c>
      <c r="H2332">
        <v>0</v>
      </c>
      <c r="I2332">
        <v>2</v>
      </c>
      <c r="J2332">
        <v>0</v>
      </c>
      <c r="K2332">
        <v>1</v>
      </c>
      <c r="L2332">
        <v>0</v>
      </c>
      <c r="M2332">
        <v>0</v>
      </c>
      <c r="N2332">
        <v>0</v>
      </c>
      <c r="O2332">
        <v>3</v>
      </c>
      <c r="P2332">
        <v>3</v>
      </c>
      <c r="Q2332" t="s">
        <v>667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 t="s">
        <v>7</v>
      </c>
      <c r="AC2332" t="s">
        <v>105</v>
      </c>
      <c r="AD2332" t="s">
        <v>667</v>
      </c>
      <c r="AE2332" t="s">
        <v>1699</v>
      </c>
      <c r="AF2332">
        <v>0</v>
      </c>
      <c r="AG2332" t="s">
        <v>1699</v>
      </c>
      <c r="AH2332" t="s">
        <v>21</v>
      </c>
      <c r="AI2332">
        <v>0</v>
      </c>
      <c r="AJ2332">
        <v>0</v>
      </c>
      <c r="AK2332">
        <v>0</v>
      </c>
      <c r="AL2332" t="s">
        <v>154</v>
      </c>
      <c r="AM2332" t="s">
        <v>40</v>
      </c>
      <c r="AN2332" t="s">
        <v>41</v>
      </c>
      <c r="AO2332" t="s">
        <v>830</v>
      </c>
      <c r="AP2332">
        <v>0</v>
      </c>
      <c r="AQ2332">
        <v>0</v>
      </c>
      <c r="AR2332">
        <v>146400</v>
      </c>
      <c r="AS2332" t="s">
        <v>4472</v>
      </c>
    </row>
    <row r="2333" spans="1:45" x14ac:dyDescent="0.25">
      <c r="A2333" t="s">
        <v>828</v>
      </c>
      <c r="B2333" t="s">
        <v>1134</v>
      </c>
      <c r="C2333" s="1">
        <v>42926</v>
      </c>
      <c r="D2333" t="s">
        <v>2</v>
      </c>
      <c r="E2333">
        <v>35</v>
      </c>
      <c r="F2333">
        <v>0</v>
      </c>
      <c r="G2333">
        <v>0</v>
      </c>
      <c r="H2333">
        <v>0</v>
      </c>
      <c r="I2333">
        <v>1</v>
      </c>
      <c r="J2333">
        <v>0</v>
      </c>
      <c r="K2333">
        <v>1</v>
      </c>
      <c r="L2333">
        <v>0</v>
      </c>
      <c r="M2333">
        <v>0</v>
      </c>
      <c r="N2333">
        <v>0</v>
      </c>
      <c r="O2333">
        <v>2</v>
      </c>
      <c r="P2333">
        <v>2</v>
      </c>
      <c r="Q2333" t="s">
        <v>3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 t="s">
        <v>7</v>
      </c>
      <c r="AC2333" t="s">
        <v>105</v>
      </c>
      <c r="AD2333" t="s">
        <v>3</v>
      </c>
      <c r="AE2333" t="s">
        <v>1669</v>
      </c>
      <c r="AF2333">
        <v>0</v>
      </c>
      <c r="AG2333" t="s">
        <v>1669</v>
      </c>
      <c r="AH2333" t="s">
        <v>21</v>
      </c>
      <c r="AI2333">
        <v>0</v>
      </c>
      <c r="AJ2333">
        <v>0</v>
      </c>
      <c r="AK2333">
        <v>0</v>
      </c>
      <c r="AL2333" t="s">
        <v>154</v>
      </c>
      <c r="AM2333" t="s">
        <v>40</v>
      </c>
      <c r="AN2333" t="s">
        <v>41</v>
      </c>
      <c r="AO2333" t="s">
        <v>830</v>
      </c>
      <c r="AP2333">
        <v>0</v>
      </c>
      <c r="AQ2333">
        <v>0</v>
      </c>
      <c r="AR2333">
        <v>146401</v>
      </c>
      <c r="AS2333" t="s">
        <v>4473</v>
      </c>
    </row>
    <row r="2334" spans="1:45" x14ac:dyDescent="0.25">
      <c r="A2334" t="s">
        <v>828</v>
      </c>
      <c r="B2334" t="s">
        <v>1134</v>
      </c>
      <c r="C2334" s="1">
        <v>42926</v>
      </c>
      <c r="D2334" t="s">
        <v>2</v>
      </c>
      <c r="E2334">
        <v>29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1</v>
      </c>
      <c r="L2334">
        <v>0</v>
      </c>
      <c r="M2334">
        <v>0</v>
      </c>
      <c r="N2334">
        <v>0</v>
      </c>
      <c r="O2334">
        <v>1</v>
      </c>
      <c r="P2334">
        <v>1</v>
      </c>
      <c r="Q2334" t="s">
        <v>3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 t="s">
        <v>7</v>
      </c>
      <c r="AC2334" t="s">
        <v>105</v>
      </c>
      <c r="AD2334" t="s">
        <v>3</v>
      </c>
      <c r="AE2334" t="s">
        <v>1665</v>
      </c>
      <c r="AF2334">
        <v>0</v>
      </c>
      <c r="AG2334" t="s">
        <v>1665</v>
      </c>
      <c r="AH2334" t="s">
        <v>21</v>
      </c>
      <c r="AI2334">
        <v>0</v>
      </c>
      <c r="AJ2334">
        <v>0</v>
      </c>
      <c r="AK2334">
        <v>0</v>
      </c>
      <c r="AL2334" t="s">
        <v>154</v>
      </c>
      <c r="AM2334" t="s">
        <v>40</v>
      </c>
      <c r="AN2334" t="s">
        <v>41</v>
      </c>
      <c r="AO2334" t="s">
        <v>830</v>
      </c>
      <c r="AP2334">
        <v>0</v>
      </c>
      <c r="AQ2334">
        <v>0</v>
      </c>
      <c r="AR2334">
        <v>146402</v>
      </c>
      <c r="AS2334" t="s">
        <v>4474</v>
      </c>
    </row>
    <row r="2335" spans="1:45" x14ac:dyDescent="0.25">
      <c r="A2335" t="s">
        <v>828</v>
      </c>
      <c r="B2335" t="s">
        <v>1134</v>
      </c>
      <c r="C2335" s="1">
        <v>42926</v>
      </c>
      <c r="D2335" t="s">
        <v>2</v>
      </c>
      <c r="E2335">
        <v>37</v>
      </c>
      <c r="F2335">
        <v>0</v>
      </c>
      <c r="G2335">
        <v>1</v>
      </c>
      <c r="H2335">
        <v>0</v>
      </c>
      <c r="I2335">
        <v>0</v>
      </c>
      <c r="J2335">
        <v>0</v>
      </c>
      <c r="K2335">
        <v>2</v>
      </c>
      <c r="L2335">
        <v>0</v>
      </c>
      <c r="M2335">
        <v>0</v>
      </c>
      <c r="N2335">
        <v>0</v>
      </c>
      <c r="O2335">
        <v>3</v>
      </c>
      <c r="P2335">
        <v>3</v>
      </c>
      <c r="Q2335" t="s">
        <v>3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 t="s">
        <v>7</v>
      </c>
      <c r="AC2335" t="s">
        <v>105</v>
      </c>
      <c r="AD2335" t="s">
        <v>3</v>
      </c>
      <c r="AE2335" t="s">
        <v>1669</v>
      </c>
      <c r="AF2335">
        <v>0</v>
      </c>
      <c r="AG2335" t="s">
        <v>1669</v>
      </c>
      <c r="AH2335" t="s">
        <v>21</v>
      </c>
      <c r="AI2335">
        <v>0</v>
      </c>
      <c r="AJ2335">
        <v>0</v>
      </c>
      <c r="AK2335">
        <v>0</v>
      </c>
      <c r="AL2335" t="s">
        <v>427</v>
      </c>
      <c r="AM2335" t="s">
        <v>12</v>
      </c>
      <c r="AN2335" t="s">
        <v>41</v>
      </c>
      <c r="AO2335" t="s">
        <v>830</v>
      </c>
      <c r="AP2335">
        <v>0</v>
      </c>
      <c r="AQ2335" t="s">
        <v>47</v>
      </c>
      <c r="AR2335">
        <v>146403</v>
      </c>
      <c r="AS2335" t="s">
        <v>4475</v>
      </c>
    </row>
    <row r="2336" spans="1:45" x14ac:dyDescent="0.25">
      <c r="A2336" t="s">
        <v>828</v>
      </c>
      <c r="B2336" t="s">
        <v>1134</v>
      </c>
      <c r="C2336" s="1">
        <v>42926</v>
      </c>
      <c r="D2336" t="s">
        <v>2</v>
      </c>
      <c r="E2336">
        <v>30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1</v>
      </c>
      <c r="L2336">
        <v>0</v>
      </c>
      <c r="M2336">
        <v>0</v>
      </c>
      <c r="N2336">
        <v>0</v>
      </c>
      <c r="O2336">
        <v>1</v>
      </c>
      <c r="P2336">
        <v>1</v>
      </c>
      <c r="Q2336" t="s">
        <v>3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 t="s">
        <v>7</v>
      </c>
      <c r="AC2336" t="s">
        <v>105</v>
      </c>
      <c r="AD2336" t="s">
        <v>3</v>
      </c>
      <c r="AE2336" t="s">
        <v>1669</v>
      </c>
      <c r="AF2336">
        <v>0</v>
      </c>
      <c r="AG2336" t="s">
        <v>1669</v>
      </c>
      <c r="AH2336" t="s">
        <v>21</v>
      </c>
      <c r="AI2336">
        <v>0</v>
      </c>
      <c r="AJ2336">
        <v>0</v>
      </c>
      <c r="AK2336">
        <v>0</v>
      </c>
      <c r="AL2336" t="s">
        <v>154</v>
      </c>
      <c r="AM2336" t="s">
        <v>40</v>
      </c>
      <c r="AN2336" t="s">
        <v>41</v>
      </c>
      <c r="AO2336" t="s">
        <v>830</v>
      </c>
      <c r="AP2336">
        <v>0</v>
      </c>
      <c r="AQ2336">
        <v>0</v>
      </c>
      <c r="AR2336">
        <v>146404</v>
      </c>
      <c r="AS2336" t="s">
        <v>4476</v>
      </c>
    </row>
    <row r="2337" spans="1:45" x14ac:dyDescent="0.25">
      <c r="A2337" t="s">
        <v>828</v>
      </c>
      <c r="B2337" t="s">
        <v>1134</v>
      </c>
      <c r="C2337" s="1">
        <v>42926</v>
      </c>
      <c r="D2337" t="s">
        <v>2</v>
      </c>
      <c r="E2337">
        <v>28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2</v>
      </c>
      <c r="L2337">
        <v>0</v>
      </c>
      <c r="M2337">
        <v>0</v>
      </c>
      <c r="N2337">
        <v>0</v>
      </c>
      <c r="O2337">
        <v>2</v>
      </c>
      <c r="P2337">
        <v>2</v>
      </c>
      <c r="Q2337" t="s">
        <v>723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 t="s">
        <v>7</v>
      </c>
      <c r="AC2337" t="s">
        <v>105</v>
      </c>
      <c r="AD2337" t="s">
        <v>723</v>
      </c>
      <c r="AE2337" t="s">
        <v>1690</v>
      </c>
      <c r="AF2337">
        <v>0</v>
      </c>
      <c r="AG2337" t="s">
        <v>1690</v>
      </c>
      <c r="AH2337" t="s">
        <v>21</v>
      </c>
      <c r="AI2337">
        <v>0</v>
      </c>
      <c r="AJ2337">
        <v>0</v>
      </c>
      <c r="AK2337">
        <v>0</v>
      </c>
      <c r="AL2337" t="s">
        <v>154</v>
      </c>
      <c r="AM2337" t="s">
        <v>40</v>
      </c>
      <c r="AN2337" t="s">
        <v>41</v>
      </c>
      <c r="AO2337" t="s">
        <v>830</v>
      </c>
      <c r="AP2337">
        <v>0</v>
      </c>
      <c r="AQ2337">
        <v>0</v>
      </c>
      <c r="AR2337">
        <v>146405</v>
      </c>
      <c r="AS2337" t="s">
        <v>4477</v>
      </c>
    </row>
    <row r="2338" spans="1:45" x14ac:dyDescent="0.25">
      <c r="A2338" t="s">
        <v>828</v>
      </c>
      <c r="B2338" t="s">
        <v>1134</v>
      </c>
      <c r="C2338" s="1">
        <v>42926</v>
      </c>
      <c r="D2338" t="s">
        <v>2</v>
      </c>
      <c r="E2338">
        <v>56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2</v>
      </c>
      <c r="L2338">
        <v>0</v>
      </c>
      <c r="M2338">
        <v>0</v>
      </c>
      <c r="N2338">
        <v>0</v>
      </c>
      <c r="O2338">
        <v>2</v>
      </c>
      <c r="P2338">
        <v>2</v>
      </c>
      <c r="Q2338" t="s">
        <v>667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 t="s">
        <v>7</v>
      </c>
      <c r="AC2338" t="s">
        <v>105</v>
      </c>
      <c r="AD2338" t="s">
        <v>667</v>
      </c>
      <c r="AE2338" t="s">
        <v>1706</v>
      </c>
      <c r="AF2338">
        <v>0</v>
      </c>
      <c r="AG2338" t="s">
        <v>1706</v>
      </c>
      <c r="AH2338" t="s">
        <v>21</v>
      </c>
      <c r="AI2338">
        <v>0</v>
      </c>
      <c r="AJ2338">
        <v>0</v>
      </c>
      <c r="AK2338">
        <v>0</v>
      </c>
      <c r="AL2338" t="s">
        <v>154</v>
      </c>
      <c r="AM2338" t="s">
        <v>40</v>
      </c>
      <c r="AN2338" t="s">
        <v>41</v>
      </c>
      <c r="AO2338" t="s">
        <v>830</v>
      </c>
      <c r="AP2338">
        <v>0</v>
      </c>
      <c r="AQ2338">
        <v>0</v>
      </c>
      <c r="AR2338">
        <v>146406</v>
      </c>
      <c r="AS2338" t="s">
        <v>4478</v>
      </c>
    </row>
    <row r="2339" spans="1:45" x14ac:dyDescent="0.25">
      <c r="A2339" t="s">
        <v>828</v>
      </c>
      <c r="B2339" t="s">
        <v>1134</v>
      </c>
      <c r="C2339" s="1">
        <v>42926</v>
      </c>
      <c r="D2339" t="s">
        <v>2</v>
      </c>
      <c r="E2339">
        <v>33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1</v>
      </c>
      <c r="L2339">
        <v>0</v>
      </c>
      <c r="M2339">
        <v>0</v>
      </c>
      <c r="N2339">
        <v>0</v>
      </c>
      <c r="O2339">
        <v>1</v>
      </c>
      <c r="P2339">
        <v>1</v>
      </c>
      <c r="Q2339" t="s">
        <v>125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 t="s">
        <v>7</v>
      </c>
      <c r="AC2339" t="s">
        <v>105</v>
      </c>
      <c r="AD2339" t="s">
        <v>125</v>
      </c>
      <c r="AE2339" t="s">
        <v>392</v>
      </c>
      <c r="AF2339">
        <v>0</v>
      </c>
      <c r="AG2339" t="s">
        <v>392</v>
      </c>
      <c r="AH2339" t="s">
        <v>21</v>
      </c>
      <c r="AI2339">
        <v>0</v>
      </c>
      <c r="AJ2339">
        <v>0</v>
      </c>
      <c r="AK2339">
        <v>0</v>
      </c>
      <c r="AL2339" t="s">
        <v>154</v>
      </c>
      <c r="AM2339" t="s">
        <v>12</v>
      </c>
      <c r="AN2339" t="s">
        <v>41</v>
      </c>
      <c r="AO2339" t="s">
        <v>830</v>
      </c>
      <c r="AP2339">
        <v>0</v>
      </c>
      <c r="AQ2339">
        <v>0</v>
      </c>
      <c r="AR2339">
        <v>146407</v>
      </c>
      <c r="AS2339" t="s">
        <v>4479</v>
      </c>
    </row>
    <row r="2340" spans="1:45" x14ac:dyDescent="0.25">
      <c r="A2340" t="s">
        <v>828</v>
      </c>
      <c r="B2340" t="s">
        <v>1134</v>
      </c>
      <c r="C2340" s="1">
        <v>42926</v>
      </c>
      <c r="D2340" t="s">
        <v>2</v>
      </c>
      <c r="E2340">
        <v>40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1</v>
      </c>
      <c r="L2340">
        <v>0</v>
      </c>
      <c r="M2340">
        <v>0</v>
      </c>
      <c r="N2340">
        <v>0</v>
      </c>
      <c r="O2340">
        <v>1</v>
      </c>
      <c r="P2340">
        <v>1</v>
      </c>
      <c r="Q2340" t="s">
        <v>3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 t="s">
        <v>7</v>
      </c>
      <c r="AC2340" t="s">
        <v>105</v>
      </c>
      <c r="AD2340" t="s">
        <v>3</v>
      </c>
      <c r="AE2340" t="s">
        <v>1669</v>
      </c>
      <c r="AF2340">
        <v>0</v>
      </c>
      <c r="AG2340" t="s">
        <v>1669</v>
      </c>
      <c r="AH2340" t="s">
        <v>21</v>
      </c>
      <c r="AI2340">
        <v>0</v>
      </c>
      <c r="AJ2340">
        <v>0</v>
      </c>
      <c r="AK2340">
        <v>0</v>
      </c>
      <c r="AL2340" t="s">
        <v>154</v>
      </c>
      <c r="AM2340" t="s">
        <v>40</v>
      </c>
      <c r="AN2340" t="s">
        <v>41</v>
      </c>
      <c r="AO2340" t="s">
        <v>830</v>
      </c>
      <c r="AP2340">
        <v>0</v>
      </c>
      <c r="AQ2340">
        <v>0</v>
      </c>
      <c r="AR2340">
        <v>146419</v>
      </c>
      <c r="AS2340" t="s">
        <v>4480</v>
      </c>
    </row>
    <row r="2341" spans="1:45" x14ac:dyDescent="0.25">
      <c r="A2341" t="s">
        <v>828</v>
      </c>
      <c r="B2341" t="s">
        <v>1134</v>
      </c>
      <c r="C2341" s="1">
        <v>42926</v>
      </c>
      <c r="D2341" t="s">
        <v>2</v>
      </c>
      <c r="E2341">
        <v>31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2</v>
      </c>
      <c r="L2341">
        <v>0</v>
      </c>
      <c r="M2341">
        <v>0</v>
      </c>
      <c r="N2341">
        <v>0</v>
      </c>
      <c r="O2341">
        <v>2</v>
      </c>
      <c r="P2341">
        <v>2</v>
      </c>
      <c r="Q2341" t="s">
        <v>125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 t="s">
        <v>7</v>
      </c>
      <c r="AC2341" t="s">
        <v>105</v>
      </c>
      <c r="AD2341" t="s">
        <v>125</v>
      </c>
      <c r="AE2341" t="s">
        <v>1675</v>
      </c>
      <c r="AF2341">
        <v>0</v>
      </c>
      <c r="AG2341" t="s">
        <v>1675</v>
      </c>
      <c r="AH2341" t="s">
        <v>21</v>
      </c>
      <c r="AI2341">
        <v>0</v>
      </c>
      <c r="AJ2341">
        <v>0</v>
      </c>
      <c r="AK2341">
        <v>0</v>
      </c>
      <c r="AL2341" t="s">
        <v>154</v>
      </c>
      <c r="AM2341" t="s">
        <v>40</v>
      </c>
      <c r="AN2341" t="s">
        <v>41</v>
      </c>
      <c r="AO2341" t="s">
        <v>830</v>
      </c>
      <c r="AP2341">
        <v>0</v>
      </c>
      <c r="AQ2341">
        <v>0</v>
      </c>
      <c r="AR2341">
        <v>146420</v>
      </c>
      <c r="AS2341" t="s">
        <v>4481</v>
      </c>
    </row>
    <row r="2342" spans="1:45" x14ac:dyDescent="0.25">
      <c r="A2342" t="s">
        <v>828</v>
      </c>
      <c r="B2342" t="s">
        <v>1134</v>
      </c>
      <c r="C2342" s="1">
        <v>42926</v>
      </c>
      <c r="D2342" t="s">
        <v>2</v>
      </c>
      <c r="E2342">
        <v>26</v>
      </c>
      <c r="F2342">
        <v>0</v>
      </c>
      <c r="G2342">
        <v>0</v>
      </c>
      <c r="H2342">
        <v>0</v>
      </c>
      <c r="I2342">
        <v>1</v>
      </c>
      <c r="J2342">
        <v>0</v>
      </c>
      <c r="K2342">
        <v>2</v>
      </c>
      <c r="L2342">
        <v>0</v>
      </c>
      <c r="M2342">
        <v>0</v>
      </c>
      <c r="N2342">
        <v>0</v>
      </c>
      <c r="O2342">
        <v>3</v>
      </c>
      <c r="P2342">
        <v>3</v>
      </c>
      <c r="Q2342" t="s">
        <v>3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 t="s">
        <v>7</v>
      </c>
      <c r="AC2342" t="s">
        <v>105</v>
      </c>
      <c r="AD2342" t="s">
        <v>3</v>
      </c>
      <c r="AE2342" t="s">
        <v>3</v>
      </c>
      <c r="AF2342">
        <v>0</v>
      </c>
      <c r="AG2342" t="s">
        <v>1691</v>
      </c>
      <c r="AH2342" t="s">
        <v>21</v>
      </c>
      <c r="AI2342">
        <v>0</v>
      </c>
      <c r="AJ2342">
        <v>0</v>
      </c>
      <c r="AK2342">
        <v>0</v>
      </c>
      <c r="AL2342" t="s">
        <v>154</v>
      </c>
      <c r="AM2342" t="s">
        <v>40</v>
      </c>
      <c r="AN2342" t="s">
        <v>41</v>
      </c>
      <c r="AO2342" t="s">
        <v>830</v>
      </c>
      <c r="AP2342">
        <v>0</v>
      </c>
      <c r="AQ2342" t="s">
        <v>91</v>
      </c>
      <c r="AR2342">
        <v>146422</v>
      </c>
      <c r="AS2342" t="s">
        <v>4482</v>
      </c>
    </row>
    <row r="2343" spans="1:45" x14ac:dyDescent="0.25">
      <c r="A2343" t="s">
        <v>828</v>
      </c>
      <c r="B2343" t="s">
        <v>1134</v>
      </c>
      <c r="C2343" s="1">
        <v>42926</v>
      </c>
      <c r="D2343" t="s">
        <v>2</v>
      </c>
      <c r="E2343">
        <v>18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1</v>
      </c>
      <c r="L2343">
        <v>0</v>
      </c>
      <c r="M2343">
        <v>0</v>
      </c>
      <c r="N2343">
        <v>0</v>
      </c>
      <c r="O2343">
        <v>1</v>
      </c>
      <c r="P2343">
        <v>1</v>
      </c>
      <c r="Q2343" t="s">
        <v>667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 t="s">
        <v>7</v>
      </c>
      <c r="AC2343" t="s">
        <v>105</v>
      </c>
      <c r="AD2343" t="s">
        <v>667</v>
      </c>
      <c r="AE2343" t="s">
        <v>1705</v>
      </c>
      <c r="AF2343">
        <v>0</v>
      </c>
      <c r="AG2343" t="s">
        <v>1705</v>
      </c>
      <c r="AH2343" t="s">
        <v>21</v>
      </c>
      <c r="AI2343">
        <v>0</v>
      </c>
      <c r="AJ2343">
        <v>0</v>
      </c>
      <c r="AK2343">
        <v>0</v>
      </c>
      <c r="AL2343" t="s">
        <v>154</v>
      </c>
      <c r="AM2343" t="s">
        <v>40</v>
      </c>
      <c r="AN2343" t="s">
        <v>41</v>
      </c>
      <c r="AO2343" t="s">
        <v>830</v>
      </c>
      <c r="AP2343">
        <v>0</v>
      </c>
      <c r="AQ2343">
        <v>0</v>
      </c>
      <c r="AR2343">
        <v>146423</v>
      </c>
      <c r="AS2343" t="s">
        <v>4483</v>
      </c>
    </row>
    <row r="2344" spans="1:45" x14ac:dyDescent="0.25">
      <c r="A2344" t="s">
        <v>828</v>
      </c>
      <c r="B2344" t="s">
        <v>1134</v>
      </c>
      <c r="C2344" s="1">
        <v>42926</v>
      </c>
      <c r="D2344" t="s">
        <v>2</v>
      </c>
      <c r="E2344">
        <v>29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1</v>
      </c>
      <c r="L2344">
        <v>0</v>
      </c>
      <c r="M2344">
        <v>0</v>
      </c>
      <c r="N2344">
        <v>0</v>
      </c>
      <c r="O2344">
        <v>1</v>
      </c>
      <c r="P2344">
        <v>1</v>
      </c>
      <c r="Q2344" t="s">
        <v>667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 t="s">
        <v>7</v>
      </c>
      <c r="AC2344" t="s">
        <v>105</v>
      </c>
      <c r="AD2344" t="s">
        <v>667</v>
      </c>
      <c r="AE2344" t="s">
        <v>1706</v>
      </c>
      <c r="AF2344">
        <v>0</v>
      </c>
      <c r="AG2344" t="s">
        <v>1706</v>
      </c>
      <c r="AH2344" t="s">
        <v>21</v>
      </c>
      <c r="AI2344">
        <v>0</v>
      </c>
      <c r="AJ2344">
        <v>0</v>
      </c>
      <c r="AK2344">
        <v>0</v>
      </c>
      <c r="AL2344" t="s">
        <v>154</v>
      </c>
      <c r="AM2344" t="s">
        <v>40</v>
      </c>
      <c r="AN2344" t="s">
        <v>41</v>
      </c>
      <c r="AO2344" t="s">
        <v>830</v>
      </c>
      <c r="AP2344">
        <v>0</v>
      </c>
      <c r="AQ2344">
        <v>0</v>
      </c>
      <c r="AR2344">
        <v>146424</v>
      </c>
      <c r="AS2344" t="s">
        <v>4484</v>
      </c>
    </row>
    <row r="2345" spans="1:45" x14ac:dyDescent="0.25">
      <c r="A2345" t="s">
        <v>828</v>
      </c>
      <c r="B2345" t="s">
        <v>1134</v>
      </c>
      <c r="C2345" s="1">
        <v>42926</v>
      </c>
      <c r="D2345" t="s">
        <v>2</v>
      </c>
      <c r="E2345">
        <v>34</v>
      </c>
      <c r="F2345">
        <v>1</v>
      </c>
      <c r="G2345">
        <v>0</v>
      </c>
      <c r="H2345">
        <v>2</v>
      </c>
      <c r="I2345">
        <v>0</v>
      </c>
      <c r="J2345">
        <v>0</v>
      </c>
      <c r="K2345">
        <v>1</v>
      </c>
      <c r="L2345">
        <v>0</v>
      </c>
      <c r="M2345">
        <v>0</v>
      </c>
      <c r="N2345">
        <v>3</v>
      </c>
      <c r="O2345">
        <v>1</v>
      </c>
      <c r="P2345">
        <v>4</v>
      </c>
      <c r="Q2345" t="s">
        <v>667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 t="s">
        <v>7</v>
      </c>
      <c r="AC2345" t="s">
        <v>105</v>
      </c>
      <c r="AD2345" t="s">
        <v>667</v>
      </c>
      <c r="AE2345" t="s">
        <v>1705</v>
      </c>
      <c r="AF2345">
        <v>0</v>
      </c>
      <c r="AG2345" t="s">
        <v>1705</v>
      </c>
      <c r="AH2345" t="s">
        <v>21</v>
      </c>
      <c r="AI2345">
        <v>0</v>
      </c>
      <c r="AJ2345">
        <v>0</v>
      </c>
      <c r="AK2345">
        <v>0</v>
      </c>
      <c r="AL2345" t="s">
        <v>154</v>
      </c>
      <c r="AM2345" t="s">
        <v>40</v>
      </c>
      <c r="AN2345" t="s">
        <v>41</v>
      </c>
      <c r="AO2345" t="s">
        <v>830</v>
      </c>
      <c r="AP2345">
        <v>0</v>
      </c>
      <c r="AQ2345" t="s">
        <v>47</v>
      </c>
      <c r="AR2345">
        <v>146426</v>
      </c>
      <c r="AS2345" t="s">
        <v>4485</v>
      </c>
    </row>
    <row r="2346" spans="1:45" x14ac:dyDescent="0.25">
      <c r="A2346" t="s">
        <v>828</v>
      </c>
      <c r="B2346" t="s">
        <v>1134</v>
      </c>
      <c r="C2346" s="1">
        <v>42926</v>
      </c>
      <c r="D2346" t="s">
        <v>2</v>
      </c>
      <c r="E2346">
        <v>27</v>
      </c>
      <c r="F2346">
        <v>0</v>
      </c>
      <c r="G2346">
        <v>0</v>
      </c>
      <c r="H2346">
        <v>1</v>
      </c>
      <c r="I2346">
        <v>0</v>
      </c>
      <c r="J2346">
        <v>0</v>
      </c>
      <c r="K2346">
        <v>1</v>
      </c>
      <c r="L2346">
        <v>0</v>
      </c>
      <c r="M2346">
        <v>0</v>
      </c>
      <c r="N2346">
        <v>1</v>
      </c>
      <c r="O2346">
        <v>1</v>
      </c>
      <c r="P2346">
        <v>2</v>
      </c>
      <c r="Q2346" t="s">
        <v>3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 t="s">
        <v>7</v>
      </c>
      <c r="AC2346" t="s">
        <v>105</v>
      </c>
      <c r="AD2346" t="s">
        <v>3</v>
      </c>
      <c r="AE2346" t="s">
        <v>1666</v>
      </c>
      <c r="AF2346">
        <v>0</v>
      </c>
      <c r="AG2346" t="s">
        <v>1666</v>
      </c>
      <c r="AH2346" t="s">
        <v>21</v>
      </c>
      <c r="AI2346">
        <v>0</v>
      </c>
      <c r="AJ2346">
        <v>0</v>
      </c>
      <c r="AK2346">
        <v>0</v>
      </c>
      <c r="AL2346" t="s">
        <v>154</v>
      </c>
      <c r="AM2346" t="s">
        <v>40</v>
      </c>
      <c r="AN2346" t="s">
        <v>41</v>
      </c>
      <c r="AO2346" t="s">
        <v>830</v>
      </c>
      <c r="AP2346">
        <v>0</v>
      </c>
      <c r="AQ2346">
        <v>0</v>
      </c>
      <c r="AR2346">
        <v>146427</v>
      </c>
      <c r="AS2346" t="s">
        <v>4486</v>
      </c>
    </row>
    <row r="2347" spans="1:45" x14ac:dyDescent="0.25">
      <c r="A2347" t="s">
        <v>828</v>
      </c>
      <c r="B2347" t="s">
        <v>1134</v>
      </c>
      <c r="C2347" s="1">
        <v>42926</v>
      </c>
      <c r="D2347" t="s">
        <v>2</v>
      </c>
      <c r="E2347">
        <v>36</v>
      </c>
      <c r="F2347">
        <v>0</v>
      </c>
      <c r="G2347">
        <v>1</v>
      </c>
      <c r="H2347">
        <v>0</v>
      </c>
      <c r="I2347">
        <v>1</v>
      </c>
      <c r="J2347">
        <v>0</v>
      </c>
      <c r="K2347">
        <v>1</v>
      </c>
      <c r="L2347">
        <v>0</v>
      </c>
      <c r="M2347">
        <v>0</v>
      </c>
      <c r="N2347">
        <v>0</v>
      </c>
      <c r="O2347">
        <v>3</v>
      </c>
      <c r="P2347">
        <v>3</v>
      </c>
      <c r="Q2347" t="s">
        <v>3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 t="s">
        <v>7</v>
      </c>
      <c r="AC2347" t="s">
        <v>105</v>
      </c>
      <c r="AD2347" t="s">
        <v>3</v>
      </c>
      <c r="AE2347" t="s">
        <v>1666</v>
      </c>
      <c r="AF2347">
        <v>0</v>
      </c>
      <c r="AG2347" t="s">
        <v>1666</v>
      </c>
      <c r="AH2347" t="s">
        <v>21</v>
      </c>
      <c r="AI2347">
        <v>0</v>
      </c>
      <c r="AJ2347">
        <v>0</v>
      </c>
      <c r="AK2347">
        <v>0</v>
      </c>
      <c r="AL2347" t="s">
        <v>154</v>
      </c>
      <c r="AM2347" t="s">
        <v>12</v>
      </c>
      <c r="AN2347" t="s">
        <v>41</v>
      </c>
      <c r="AO2347" t="s">
        <v>830</v>
      </c>
      <c r="AP2347">
        <v>0</v>
      </c>
      <c r="AQ2347" t="s">
        <v>47</v>
      </c>
      <c r="AR2347">
        <v>146429</v>
      </c>
      <c r="AS2347" t="s">
        <v>4487</v>
      </c>
    </row>
    <row r="2348" spans="1:45" x14ac:dyDescent="0.25">
      <c r="A2348" t="s">
        <v>828</v>
      </c>
      <c r="B2348" t="s">
        <v>1134</v>
      </c>
      <c r="C2348" s="1">
        <v>42926</v>
      </c>
      <c r="D2348" t="s">
        <v>2</v>
      </c>
      <c r="E2348">
        <v>32</v>
      </c>
      <c r="F2348">
        <v>0</v>
      </c>
      <c r="G2348">
        <v>1</v>
      </c>
      <c r="H2348">
        <v>0</v>
      </c>
      <c r="I2348">
        <v>1</v>
      </c>
      <c r="J2348">
        <v>0</v>
      </c>
      <c r="K2348">
        <v>1</v>
      </c>
      <c r="L2348">
        <v>0</v>
      </c>
      <c r="M2348">
        <v>0</v>
      </c>
      <c r="N2348">
        <v>0</v>
      </c>
      <c r="O2348">
        <v>3</v>
      </c>
      <c r="P2348">
        <v>3</v>
      </c>
      <c r="Q2348" t="s">
        <v>667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 t="s">
        <v>7</v>
      </c>
      <c r="AC2348" t="s">
        <v>105</v>
      </c>
      <c r="AD2348" t="s">
        <v>667</v>
      </c>
      <c r="AE2348" t="s">
        <v>1705</v>
      </c>
      <c r="AF2348">
        <v>0</v>
      </c>
      <c r="AG2348" t="s">
        <v>1705</v>
      </c>
      <c r="AH2348" t="s">
        <v>21</v>
      </c>
      <c r="AI2348">
        <v>0</v>
      </c>
      <c r="AJ2348">
        <v>0</v>
      </c>
      <c r="AK2348">
        <v>0</v>
      </c>
      <c r="AL2348" t="s">
        <v>154</v>
      </c>
      <c r="AM2348" t="s">
        <v>12</v>
      </c>
      <c r="AN2348" t="s">
        <v>41</v>
      </c>
      <c r="AO2348" t="s">
        <v>830</v>
      </c>
      <c r="AP2348">
        <v>0</v>
      </c>
      <c r="AQ2348">
        <v>0</v>
      </c>
      <c r="AR2348">
        <v>146430</v>
      </c>
      <c r="AS2348" t="s">
        <v>4488</v>
      </c>
    </row>
    <row r="2349" spans="1:45" x14ac:dyDescent="0.25">
      <c r="A2349" t="s">
        <v>828</v>
      </c>
      <c r="B2349" t="s">
        <v>1134</v>
      </c>
      <c r="C2349" s="1">
        <v>42926</v>
      </c>
      <c r="D2349" t="s">
        <v>2</v>
      </c>
      <c r="E2349">
        <v>30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1</v>
      </c>
      <c r="L2349">
        <v>0</v>
      </c>
      <c r="M2349">
        <v>0</v>
      </c>
      <c r="N2349">
        <v>0</v>
      </c>
      <c r="O2349">
        <v>1</v>
      </c>
      <c r="P2349">
        <v>1</v>
      </c>
      <c r="Q2349" t="s">
        <v>667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 t="s">
        <v>7</v>
      </c>
      <c r="AC2349" t="s">
        <v>105</v>
      </c>
      <c r="AD2349" t="s">
        <v>667</v>
      </c>
      <c r="AE2349" t="s">
        <v>1705</v>
      </c>
      <c r="AF2349">
        <v>0</v>
      </c>
      <c r="AG2349" t="s">
        <v>1705</v>
      </c>
      <c r="AH2349" t="s">
        <v>21</v>
      </c>
      <c r="AI2349">
        <v>0</v>
      </c>
      <c r="AJ2349">
        <v>0</v>
      </c>
      <c r="AK2349">
        <v>0</v>
      </c>
      <c r="AL2349" t="s">
        <v>154</v>
      </c>
      <c r="AM2349" t="s">
        <v>40</v>
      </c>
      <c r="AN2349" t="s">
        <v>41</v>
      </c>
      <c r="AO2349" t="s">
        <v>830</v>
      </c>
      <c r="AP2349">
        <v>0</v>
      </c>
      <c r="AQ2349">
        <v>0</v>
      </c>
      <c r="AR2349">
        <v>146431</v>
      </c>
      <c r="AS2349" t="s">
        <v>4489</v>
      </c>
    </row>
    <row r="2350" spans="1:45" x14ac:dyDescent="0.25">
      <c r="A2350" t="s">
        <v>828</v>
      </c>
      <c r="B2350" t="s">
        <v>1134</v>
      </c>
      <c r="C2350" s="1">
        <v>42926</v>
      </c>
      <c r="D2350" t="s">
        <v>2</v>
      </c>
      <c r="E2350">
        <v>29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2</v>
      </c>
      <c r="L2350">
        <v>0</v>
      </c>
      <c r="M2350">
        <v>0</v>
      </c>
      <c r="N2350">
        <v>0</v>
      </c>
      <c r="O2350">
        <v>2</v>
      </c>
      <c r="P2350">
        <v>2</v>
      </c>
      <c r="Q2350" t="s">
        <v>3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 t="s">
        <v>7</v>
      </c>
      <c r="AC2350" t="s">
        <v>105</v>
      </c>
      <c r="AD2350" t="s">
        <v>3</v>
      </c>
      <c r="AE2350" t="s">
        <v>1666</v>
      </c>
      <c r="AF2350">
        <v>0</v>
      </c>
      <c r="AG2350" t="s">
        <v>1666</v>
      </c>
      <c r="AH2350" t="s">
        <v>21</v>
      </c>
      <c r="AI2350">
        <v>0</v>
      </c>
      <c r="AJ2350">
        <v>0</v>
      </c>
      <c r="AK2350">
        <v>0</v>
      </c>
      <c r="AL2350" t="s">
        <v>154</v>
      </c>
      <c r="AM2350" t="s">
        <v>40</v>
      </c>
      <c r="AN2350" t="s">
        <v>41</v>
      </c>
      <c r="AO2350" t="s">
        <v>830</v>
      </c>
      <c r="AP2350">
        <v>0</v>
      </c>
      <c r="AQ2350">
        <v>0</v>
      </c>
      <c r="AR2350">
        <v>146432</v>
      </c>
      <c r="AS2350" t="s">
        <v>4490</v>
      </c>
    </row>
    <row r="2351" spans="1:45" x14ac:dyDescent="0.25">
      <c r="A2351" t="s">
        <v>828</v>
      </c>
      <c r="B2351" t="s">
        <v>1134</v>
      </c>
      <c r="C2351" s="1">
        <v>42926</v>
      </c>
      <c r="D2351" t="s">
        <v>2</v>
      </c>
      <c r="E2351">
        <v>63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1</v>
      </c>
      <c r="N2351">
        <v>0</v>
      </c>
      <c r="O2351">
        <v>1</v>
      </c>
      <c r="P2351">
        <v>1</v>
      </c>
      <c r="Q2351" t="s">
        <v>3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 t="s">
        <v>7</v>
      </c>
      <c r="AC2351" t="s">
        <v>105</v>
      </c>
      <c r="AD2351" t="s">
        <v>3</v>
      </c>
      <c r="AE2351" t="s">
        <v>1667</v>
      </c>
      <c r="AF2351">
        <v>0</v>
      </c>
      <c r="AG2351" t="s">
        <v>1667</v>
      </c>
      <c r="AH2351" t="s">
        <v>21</v>
      </c>
      <c r="AI2351">
        <v>0</v>
      </c>
      <c r="AJ2351">
        <v>0</v>
      </c>
      <c r="AK2351">
        <v>0</v>
      </c>
      <c r="AL2351" t="s">
        <v>11</v>
      </c>
      <c r="AM2351" t="s">
        <v>40</v>
      </c>
      <c r="AN2351" t="s">
        <v>41</v>
      </c>
      <c r="AO2351" t="s">
        <v>830</v>
      </c>
      <c r="AP2351">
        <v>0</v>
      </c>
      <c r="AQ2351">
        <v>0</v>
      </c>
      <c r="AR2351">
        <v>146436</v>
      </c>
      <c r="AS2351" t="s">
        <v>4491</v>
      </c>
    </row>
    <row r="2352" spans="1:45" x14ac:dyDescent="0.25">
      <c r="A2352" t="s">
        <v>828</v>
      </c>
      <c r="B2352" t="s">
        <v>1134</v>
      </c>
      <c r="C2352" s="1">
        <v>42926</v>
      </c>
      <c r="D2352" t="s">
        <v>2</v>
      </c>
      <c r="E2352">
        <v>30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1</v>
      </c>
      <c r="L2352">
        <v>0</v>
      </c>
      <c r="M2352">
        <v>0</v>
      </c>
      <c r="N2352">
        <v>0</v>
      </c>
      <c r="O2352">
        <v>1</v>
      </c>
      <c r="P2352">
        <v>1</v>
      </c>
      <c r="Q2352" t="s">
        <v>3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 t="s">
        <v>7</v>
      </c>
      <c r="AC2352" t="s">
        <v>105</v>
      </c>
      <c r="AD2352" t="s">
        <v>3</v>
      </c>
      <c r="AE2352" t="s">
        <v>1666</v>
      </c>
      <c r="AF2352">
        <v>0</v>
      </c>
      <c r="AG2352" t="s">
        <v>1666</v>
      </c>
      <c r="AH2352" t="s">
        <v>21</v>
      </c>
      <c r="AI2352">
        <v>0</v>
      </c>
      <c r="AJ2352">
        <v>0</v>
      </c>
      <c r="AK2352">
        <v>0</v>
      </c>
      <c r="AL2352" t="s">
        <v>154</v>
      </c>
      <c r="AM2352" t="s">
        <v>40</v>
      </c>
      <c r="AN2352" t="s">
        <v>41</v>
      </c>
      <c r="AO2352" t="s">
        <v>830</v>
      </c>
      <c r="AP2352">
        <v>0</v>
      </c>
      <c r="AQ2352" t="s">
        <v>47</v>
      </c>
      <c r="AR2352">
        <v>146437</v>
      </c>
      <c r="AS2352" t="s">
        <v>4492</v>
      </c>
    </row>
    <row r="2353" spans="1:45" x14ac:dyDescent="0.25">
      <c r="A2353" t="s">
        <v>828</v>
      </c>
      <c r="B2353" t="s">
        <v>1134</v>
      </c>
      <c r="C2353" s="1">
        <v>42926</v>
      </c>
      <c r="D2353" t="s">
        <v>2</v>
      </c>
      <c r="E2353">
        <v>28</v>
      </c>
      <c r="F2353">
        <v>1</v>
      </c>
      <c r="G2353">
        <v>0</v>
      </c>
      <c r="H2353">
        <v>0</v>
      </c>
      <c r="I2353">
        <v>0</v>
      </c>
      <c r="J2353">
        <v>0</v>
      </c>
      <c r="K2353">
        <v>2</v>
      </c>
      <c r="L2353">
        <v>0</v>
      </c>
      <c r="M2353">
        <v>0</v>
      </c>
      <c r="N2353">
        <v>1</v>
      </c>
      <c r="O2353">
        <v>2</v>
      </c>
      <c r="P2353">
        <v>3</v>
      </c>
      <c r="Q2353" t="s">
        <v>667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 t="s">
        <v>7</v>
      </c>
      <c r="AC2353" t="s">
        <v>105</v>
      </c>
      <c r="AD2353" t="s">
        <v>667</v>
      </c>
      <c r="AE2353" t="s">
        <v>1705</v>
      </c>
      <c r="AF2353">
        <v>0</v>
      </c>
      <c r="AG2353" t="s">
        <v>1705</v>
      </c>
      <c r="AH2353" t="s">
        <v>21</v>
      </c>
      <c r="AI2353">
        <v>0</v>
      </c>
      <c r="AJ2353">
        <v>0</v>
      </c>
      <c r="AK2353">
        <v>0</v>
      </c>
      <c r="AL2353" t="s">
        <v>154</v>
      </c>
      <c r="AM2353" t="s">
        <v>12</v>
      </c>
      <c r="AN2353" t="s">
        <v>41</v>
      </c>
      <c r="AO2353" t="s">
        <v>830</v>
      </c>
      <c r="AP2353">
        <v>0</v>
      </c>
      <c r="AQ2353" t="s">
        <v>47</v>
      </c>
      <c r="AR2353">
        <v>146440</v>
      </c>
      <c r="AS2353" t="s">
        <v>4493</v>
      </c>
    </row>
    <row r="2354" spans="1:45" x14ac:dyDescent="0.25">
      <c r="A2354" t="s">
        <v>828</v>
      </c>
      <c r="B2354" t="s">
        <v>1134</v>
      </c>
      <c r="C2354" s="1">
        <v>42926</v>
      </c>
      <c r="D2354" t="s">
        <v>2</v>
      </c>
      <c r="E2354">
        <v>25</v>
      </c>
      <c r="F2354">
        <v>1</v>
      </c>
      <c r="G2354">
        <v>0</v>
      </c>
      <c r="H2354">
        <v>0</v>
      </c>
      <c r="I2354">
        <v>0</v>
      </c>
      <c r="J2354">
        <v>0</v>
      </c>
      <c r="K2354">
        <v>1</v>
      </c>
      <c r="L2354">
        <v>0</v>
      </c>
      <c r="M2354">
        <v>0</v>
      </c>
      <c r="N2354">
        <v>1</v>
      </c>
      <c r="O2354">
        <v>1</v>
      </c>
      <c r="P2354">
        <v>2</v>
      </c>
      <c r="Q2354" t="s">
        <v>667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 t="s">
        <v>7</v>
      </c>
      <c r="AC2354" t="s">
        <v>105</v>
      </c>
      <c r="AD2354" t="s">
        <v>667</v>
      </c>
      <c r="AE2354" t="s">
        <v>1700</v>
      </c>
      <c r="AF2354">
        <v>0</v>
      </c>
      <c r="AG2354" t="s">
        <v>1700</v>
      </c>
      <c r="AH2354" t="s">
        <v>21</v>
      </c>
      <c r="AI2354">
        <v>0</v>
      </c>
      <c r="AJ2354">
        <v>0</v>
      </c>
      <c r="AK2354">
        <v>0</v>
      </c>
      <c r="AL2354" t="s">
        <v>154</v>
      </c>
      <c r="AM2354" t="s">
        <v>12</v>
      </c>
      <c r="AN2354" t="s">
        <v>41</v>
      </c>
      <c r="AO2354" t="s">
        <v>830</v>
      </c>
      <c r="AP2354">
        <v>0</v>
      </c>
      <c r="AQ2354" t="s">
        <v>47</v>
      </c>
      <c r="AR2354">
        <v>146441</v>
      </c>
      <c r="AS2354" t="s">
        <v>4494</v>
      </c>
    </row>
    <row r="2355" spans="1:45" x14ac:dyDescent="0.25">
      <c r="A2355" t="s">
        <v>828</v>
      </c>
      <c r="B2355" t="s">
        <v>1134</v>
      </c>
      <c r="C2355" s="1">
        <v>42926</v>
      </c>
      <c r="D2355" t="s">
        <v>2</v>
      </c>
      <c r="E2355">
        <v>36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2</v>
      </c>
      <c r="L2355">
        <v>0</v>
      </c>
      <c r="M2355">
        <v>0</v>
      </c>
      <c r="N2355">
        <v>0</v>
      </c>
      <c r="O2355">
        <v>2</v>
      </c>
      <c r="P2355">
        <v>2</v>
      </c>
      <c r="Q2355" t="s">
        <v>667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 t="s">
        <v>7</v>
      </c>
      <c r="AC2355" t="s">
        <v>105</v>
      </c>
      <c r="AD2355" t="s">
        <v>667</v>
      </c>
      <c r="AE2355" t="s">
        <v>1704</v>
      </c>
      <c r="AF2355">
        <v>0</v>
      </c>
      <c r="AG2355" t="s">
        <v>3145</v>
      </c>
      <c r="AH2355" t="s">
        <v>21</v>
      </c>
      <c r="AI2355">
        <v>0</v>
      </c>
      <c r="AJ2355">
        <v>0</v>
      </c>
      <c r="AK2355">
        <v>0</v>
      </c>
      <c r="AL2355" t="s">
        <v>154</v>
      </c>
      <c r="AM2355" t="s">
        <v>40</v>
      </c>
      <c r="AN2355" t="s">
        <v>41</v>
      </c>
      <c r="AO2355" t="s">
        <v>830</v>
      </c>
      <c r="AP2355">
        <v>0</v>
      </c>
      <c r="AQ2355">
        <v>0</v>
      </c>
      <c r="AR2355">
        <v>146443</v>
      </c>
      <c r="AS2355" t="s">
        <v>4495</v>
      </c>
    </row>
    <row r="2356" spans="1:45" x14ac:dyDescent="0.25">
      <c r="A2356" t="s">
        <v>828</v>
      </c>
      <c r="B2356" t="s">
        <v>1134</v>
      </c>
      <c r="C2356" s="1">
        <v>42926</v>
      </c>
      <c r="D2356" t="s">
        <v>2</v>
      </c>
      <c r="E2356">
        <v>38</v>
      </c>
      <c r="F2356">
        <v>0</v>
      </c>
      <c r="G2356">
        <v>1</v>
      </c>
      <c r="H2356">
        <v>0</v>
      </c>
      <c r="I2356">
        <v>0</v>
      </c>
      <c r="J2356">
        <v>0</v>
      </c>
      <c r="K2356">
        <v>2</v>
      </c>
      <c r="L2356">
        <v>0</v>
      </c>
      <c r="M2356">
        <v>0</v>
      </c>
      <c r="N2356">
        <v>0</v>
      </c>
      <c r="O2356">
        <v>3</v>
      </c>
      <c r="P2356">
        <v>3</v>
      </c>
      <c r="Q2356" t="s">
        <v>3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 t="s">
        <v>7</v>
      </c>
      <c r="AC2356" t="s">
        <v>105</v>
      </c>
      <c r="AD2356" t="s">
        <v>3</v>
      </c>
      <c r="AE2356" t="s">
        <v>1666</v>
      </c>
      <c r="AF2356">
        <v>0</v>
      </c>
      <c r="AG2356" t="s">
        <v>1666</v>
      </c>
      <c r="AH2356" t="s">
        <v>21</v>
      </c>
      <c r="AI2356">
        <v>0</v>
      </c>
      <c r="AJ2356">
        <v>0</v>
      </c>
      <c r="AK2356">
        <v>0</v>
      </c>
      <c r="AL2356" t="s">
        <v>154</v>
      </c>
      <c r="AM2356" t="s">
        <v>40</v>
      </c>
      <c r="AN2356" t="s">
        <v>41</v>
      </c>
      <c r="AO2356" t="s">
        <v>830</v>
      </c>
      <c r="AP2356">
        <v>0</v>
      </c>
      <c r="AQ2356" t="s">
        <v>47</v>
      </c>
      <c r="AR2356">
        <v>146445</v>
      </c>
      <c r="AS2356" t="s">
        <v>4496</v>
      </c>
    </row>
    <row r="2357" spans="1:45" x14ac:dyDescent="0.25">
      <c r="A2357" t="s">
        <v>828</v>
      </c>
      <c r="B2357" t="s">
        <v>1134</v>
      </c>
      <c r="C2357" s="1">
        <v>42926</v>
      </c>
      <c r="D2357" t="s">
        <v>2</v>
      </c>
      <c r="E2357">
        <v>43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1</v>
      </c>
      <c r="L2357">
        <v>0</v>
      </c>
      <c r="M2357">
        <v>0</v>
      </c>
      <c r="N2357">
        <v>0</v>
      </c>
      <c r="O2357">
        <v>1</v>
      </c>
      <c r="P2357">
        <v>1</v>
      </c>
      <c r="Q2357" t="s">
        <v>723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 t="s">
        <v>7</v>
      </c>
      <c r="AC2357" t="s">
        <v>105</v>
      </c>
      <c r="AD2357" t="s">
        <v>723</v>
      </c>
      <c r="AE2357" t="s">
        <v>1689</v>
      </c>
      <c r="AF2357">
        <v>0</v>
      </c>
      <c r="AG2357" t="s">
        <v>1689</v>
      </c>
      <c r="AH2357" t="s">
        <v>21</v>
      </c>
      <c r="AI2357">
        <v>0</v>
      </c>
      <c r="AJ2357">
        <v>0</v>
      </c>
      <c r="AK2357">
        <v>0</v>
      </c>
      <c r="AL2357" t="s">
        <v>154</v>
      </c>
      <c r="AM2357" t="s">
        <v>12</v>
      </c>
      <c r="AN2357" t="s">
        <v>41</v>
      </c>
      <c r="AO2357" t="s">
        <v>830</v>
      </c>
      <c r="AP2357">
        <v>0</v>
      </c>
      <c r="AQ2357">
        <v>0</v>
      </c>
      <c r="AR2357">
        <v>146447</v>
      </c>
      <c r="AS2357" t="s">
        <v>4497</v>
      </c>
    </row>
    <row r="2358" spans="1:45" x14ac:dyDescent="0.25">
      <c r="A2358" t="s">
        <v>828</v>
      </c>
      <c r="B2358" t="s">
        <v>1134</v>
      </c>
      <c r="C2358" s="1">
        <v>42926</v>
      </c>
      <c r="D2358" t="s">
        <v>2</v>
      </c>
      <c r="E2358">
        <v>40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3</v>
      </c>
      <c r="L2358">
        <v>0</v>
      </c>
      <c r="M2358">
        <v>0</v>
      </c>
      <c r="N2358">
        <v>0</v>
      </c>
      <c r="O2358">
        <v>3</v>
      </c>
      <c r="P2358">
        <v>3</v>
      </c>
      <c r="Q2358" t="s">
        <v>667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 t="s">
        <v>7</v>
      </c>
      <c r="AC2358" t="s">
        <v>105</v>
      </c>
      <c r="AD2358" t="s">
        <v>667</v>
      </c>
      <c r="AE2358" t="s">
        <v>1700</v>
      </c>
      <c r="AF2358">
        <v>0</v>
      </c>
      <c r="AG2358" t="s">
        <v>1700</v>
      </c>
      <c r="AH2358" t="s">
        <v>21</v>
      </c>
      <c r="AI2358">
        <v>0</v>
      </c>
      <c r="AJ2358">
        <v>0</v>
      </c>
      <c r="AK2358">
        <v>0</v>
      </c>
      <c r="AL2358" t="s">
        <v>154</v>
      </c>
      <c r="AM2358" t="s">
        <v>40</v>
      </c>
      <c r="AN2358" t="s">
        <v>41</v>
      </c>
      <c r="AO2358" t="s">
        <v>830</v>
      </c>
      <c r="AP2358">
        <v>0</v>
      </c>
      <c r="AQ2358">
        <v>0</v>
      </c>
      <c r="AR2358">
        <v>146448</v>
      </c>
      <c r="AS2358" t="s">
        <v>4498</v>
      </c>
    </row>
    <row r="2359" spans="1:45" x14ac:dyDescent="0.25">
      <c r="A2359" t="s">
        <v>828</v>
      </c>
      <c r="B2359" t="s">
        <v>1134</v>
      </c>
      <c r="C2359" s="1">
        <v>42926</v>
      </c>
      <c r="D2359" t="s">
        <v>2</v>
      </c>
      <c r="E2359">
        <v>34</v>
      </c>
      <c r="F2359">
        <v>0</v>
      </c>
      <c r="G2359">
        <v>0</v>
      </c>
      <c r="H2359">
        <v>0</v>
      </c>
      <c r="I2359">
        <v>1</v>
      </c>
      <c r="J2359">
        <v>0</v>
      </c>
      <c r="K2359">
        <v>1</v>
      </c>
      <c r="L2359">
        <v>0</v>
      </c>
      <c r="M2359">
        <v>0</v>
      </c>
      <c r="N2359">
        <v>0</v>
      </c>
      <c r="O2359">
        <v>2</v>
      </c>
      <c r="P2359">
        <v>2</v>
      </c>
      <c r="Q2359" t="s">
        <v>667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 t="s">
        <v>7</v>
      </c>
      <c r="AC2359" t="s">
        <v>105</v>
      </c>
      <c r="AD2359" t="s">
        <v>667</v>
      </c>
      <c r="AE2359" t="s">
        <v>1705</v>
      </c>
      <c r="AF2359">
        <v>0</v>
      </c>
      <c r="AG2359" t="s">
        <v>1705</v>
      </c>
      <c r="AH2359" t="s">
        <v>21</v>
      </c>
      <c r="AI2359">
        <v>0</v>
      </c>
      <c r="AJ2359">
        <v>0</v>
      </c>
      <c r="AK2359">
        <v>0</v>
      </c>
      <c r="AL2359" t="s">
        <v>154</v>
      </c>
      <c r="AM2359" t="s">
        <v>12</v>
      </c>
      <c r="AN2359" t="s">
        <v>41</v>
      </c>
      <c r="AO2359" t="s">
        <v>14</v>
      </c>
      <c r="AP2359" t="s">
        <v>28</v>
      </c>
      <c r="AQ2359" t="s">
        <v>91</v>
      </c>
      <c r="AR2359">
        <v>146449</v>
      </c>
      <c r="AS2359" t="s">
        <v>4499</v>
      </c>
    </row>
    <row r="2360" spans="1:45" x14ac:dyDescent="0.25">
      <c r="A2360" t="s">
        <v>828</v>
      </c>
      <c r="B2360" t="s">
        <v>1134</v>
      </c>
      <c r="C2360" s="1">
        <v>42926</v>
      </c>
      <c r="D2360" t="s">
        <v>2</v>
      </c>
      <c r="E2360">
        <v>18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1</v>
      </c>
      <c r="L2360">
        <v>0</v>
      </c>
      <c r="M2360">
        <v>0</v>
      </c>
      <c r="N2360">
        <v>0</v>
      </c>
      <c r="O2360">
        <v>1</v>
      </c>
      <c r="P2360">
        <v>1</v>
      </c>
      <c r="Q2360" t="s">
        <v>3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 t="s">
        <v>7</v>
      </c>
      <c r="AC2360" t="s">
        <v>105</v>
      </c>
      <c r="AD2360" t="s">
        <v>3</v>
      </c>
      <c r="AE2360" t="s">
        <v>1671</v>
      </c>
      <c r="AF2360">
        <v>0</v>
      </c>
      <c r="AG2360" t="s">
        <v>1671</v>
      </c>
      <c r="AH2360" t="s">
        <v>21</v>
      </c>
      <c r="AI2360">
        <v>0</v>
      </c>
      <c r="AJ2360">
        <v>0</v>
      </c>
      <c r="AK2360">
        <v>0</v>
      </c>
      <c r="AL2360" t="s">
        <v>154</v>
      </c>
      <c r="AM2360" t="s">
        <v>40</v>
      </c>
      <c r="AN2360" t="s">
        <v>41</v>
      </c>
      <c r="AO2360" t="s">
        <v>830</v>
      </c>
      <c r="AP2360">
        <v>0</v>
      </c>
      <c r="AQ2360">
        <v>0</v>
      </c>
      <c r="AR2360">
        <v>146450</v>
      </c>
      <c r="AS2360" t="s">
        <v>4500</v>
      </c>
    </row>
    <row r="2361" spans="1:45" x14ac:dyDescent="0.25">
      <c r="A2361" t="s">
        <v>828</v>
      </c>
      <c r="B2361" t="s">
        <v>1134</v>
      </c>
      <c r="C2361" s="1">
        <v>42926</v>
      </c>
      <c r="D2361" t="s">
        <v>2</v>
      </c>
      <c r="E2361">
        <v>30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1</v>
      </c>
      <c r="L2361">
        <v>0</v>
      </c>
      <c r="M2361">
        <v>0</v>
      </c>
      <c r="N2361">
        <v>0</v>
      </c>
      <c r="O2361">
        <v>1</v>
      </c>
      <c r="P2361">
        <v>1</v>
      </c>
      <c r="Q2361" t="s">
        <v>3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 t="s">
        <v>7</v>
      </c>
      <c r="AC2361" t="s">
        <v>105</v>
      </c>
      <c r="AD2361" t="s">
        <v>3</v>
      </c>
      <c r="AE2361" t="s">
        <v>3</v>
      </c>
      <c r="AF2361">
        <v>0</v>
      </c>
      <c r="AG2361" t="s">
        <v>1691</v>
      </c>
      <c r="AH2361" t="s">
        <v>21</v>
      </c>
      <c r="AI2361">
        <v>0</v>
      </c>
      <c r="AJ2361">
        <v>0</v>
      </c>
      <c r="AK2361">
        <v>0</v>
      </c>
      <c r="AL2361" t="s">
        <v>154</v>
      </c>
      <c r="AM2361" t="s">
        <v>12</v>
      </c>
      <c r="AN2361" t="s">
        <v>41</v>
      </c>
      <c r="AO2361" t="s">
        <v>830</v>
      </c>
      <c r="AP2361">
        <v>0</v>
      </c>
      <c r="AQ2361">
        <v>0</v>
      </c>
      <c r="AR2361">
        <v>146452</v>
      </c>
      <c r="AS2361" t="s">
        <v>4501</v>
      </c>
    </row>
    <row r="2362" spans="1:45" x14ac:dyDescent="0.25">
      <c r="A2362" t="s">
        <v>828</v>
      </c>
      <c r="B2362" t="s">
        <v>1134</v>
      </c>
      <c r="C2362" s="1">
        <v>42926</v>
      </c>
      <c r="D2362" t="s">
        <v>2</v>
      </c>
      <c r="E2362">
        <v>27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2</v>
      </c>
      <c r="L2362">
        <v>0</v>
      </c>
      <c r="M2362">
        <v>0</v>
      </c>
      <c r="N2362">
        <v>0</v>
      </c>
      <c r="O2362">
        <v>2</v>
      </c>
      <c r="P2362">
        <v>2</v>
      </c>
      <c r="Q2362" t="s">
        <v>667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 t="s">
        <v>7</v>
      </c>
      <c r="AC2362" t="s">
        <v>105</v>
      </c>
      <c r="AD2362" t="s">
        <v>667</v>
      </c>
      <c r="AE2362" t="s">
        <v>1706</v>
      </c>
      <c r="AF2362">
        <v>0</v>
      </c>
      <c r="AG2362" t="s">
        <v>1706</v>
      </c>
      <c r="AH2362" t="s">
        <v>21</v>
      </c>
      <c r="AI2362">
        <v>0</v>
      </c>
      <c r="AJ2362">
        <v>0</v>
      </c>
      <c r="AK2362">
        <v>0</v>
      </c>
      <c r="AL2362" t="s">
        <v>154</v>
      </c>
      <c r="AM2362" t="s">
        <v>12</v>
      </c>
      <c r="AN2362" t="s">
        <v>41</v>
      </c>
      <c r="AO2362" t="s">
        <v>830</v>
      </c>
      <c r="AP2362">
        <v>0</v>
      </c>
      <c r="AQ2362">
        <v>0</v>
      </c>
      <c r="AR2362">
        <v>146454</v>
      </c>
      <c r="AS2362" t="s">
        <v>4502</v>
      </c>
    </row>
    <row r="2363" spans="1:45" x14ac:dyDescent="0.25">
      <c r="A2363" t="s">
        <v>828</v>
      </c>
      <c r="B2363" t="s">
        <v>1134</v>
      </c>
      <c r="C2363" s="1">
        <v>42926</v>
      </c>
      <c r="D2363" t="s">
        <v>2</v>
      </c>
      <c r="E2363">
        <v>33</v>
      </c>
      <c r="F2363">
        <v>0</v>
      </c>
      <c r="G2363">
        <v>0</v>
      </c>
      <c r="H2363">
        <v>1</v>
      </c>
      <c r="I2363">
        <v>1</v>
      </c>
      <c r="J2363">
        <v>0</v>
      </c>
      <c r="K2363">
        <v>1</v>
      </c>
      <c r="L2363">
        <v>0</v>
      </c>
      <c r="M2363">
        <v>0</v>
      </c>
      <c r="N2363">
        <v>1</v>
      </c>
      <c r="O2363">
        <v>2</v>
      </c>
      <c r="P2363">
        <v>3</v>
      </c>
      <c r="Q2363" t="s">
        <v>667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 t="s">
        <v>7</v>
      </c>
      <c r="AC2363" t="s">
        <v>105</v>
      </c>
      <c r="AD2363" t="s">
        <v>667</v>
      </c>
      <c r="AE2363" t="s">
        <v>1705</v>
      </c>
      <c r="AF2363">
        <v>0</v>
      </c>
      <c r="AG2363" t="s">
        <v>1705</v>
      </c>
      <c r="AH2363" t="s">
        <v>21</v>
      </c>
      <c r="AI2363">
        <v>0</v>
      </c>
      <c r="AJ2363">
        <v>0</v>
      </c>
      <c r="AK2363">
        <v>0</v>
      </c>
      <c r="AL2363" t="s">
        <v>154</v>
      </c>
      <c r="AM2363" t="s">
        <v>40</v>
      </c>
      <c r="AN2363" t="s">
        <v>41</v>
      </c>
      <c r="AO2363" t="s">
        <v>830</v>
      </c>
      <c r="AP2363">
        <v>0</v>
      </c>
      <c r="AQ2363">
        <v>0</v>
      </c>
      <c r="AR2363">
        <v>146458</v>
      </c>
      <c r="AS2363" t="s">
        <v>4503</v>
      </c>
    </row>
    <row r="2364" spans="1:45" x14ac:dyDescent="0.25">
      <c r="A2364" t="s">
        <v>828</v>
      </c>
      <c r="B2364" t="s">
        <v>1134</v>
      </c>
      <c r="C2364" s="1">
        <v>42926</v>
      </c>
      <c r="D2364" t="s">
        <v>2</v>
      </c>
      <c r="E2364">
        <v>29</v>
      </c>
      <c r="F2364">
        <v>1</v>
      </c>
      <c r="G2364">
        <v>0</v>
      </c>
      <c r="H2364">
        <v>3</v>
      </c>
      <c r="I2364">
        <v>2</v>
      </c>
      <c r="J2364">
        <v>0</v>
      </c>
      <c r="K2364">
        <v>2</v>
      </c>
      <c r="L2364">
        <v>0</v>
      </c>
      <c r="M2364">
        <v>0</v>
      </c>
      <c r="N2364">
        <v>4</v>
      </c>
      <c r="O2364">
        <v>4</v>
      </c>
      <c r="P2364">
        <v>8</v>
      </c>
      <c r="Q2364" t="s">
        <v>667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 t="s">
        <v>7</v>
      </c>
      <c r="AC2364" t="s">
        <v>105</v>
      </c>
      <c r="AD2364" t="s">
        <v>667</v>
      </c>
      <c r="AE2364" t="s">
        <v>1705</v>
      </c>
      <c r="AF2364">
        <v>0</v>
      </c>
      <c r="AG2364" t="s">
        <v>1705</v>
      </c>
      <c r="AH2364" t="s">
        <v>21</v>
      </c>
      <c r="AI2364">
        <v>0</v>
      </c>
      <c r="AJ2364">
        <v>0</v>
      </c>
      <c r="AK2364">
        <v>0</v>
      </c>
      <c r="AL2364" t="s">
        <v>11</v>
      </c>
      <c r="AM2364" t="s">
        <v>12</v>
      </c>
      <c r="AN2364" t="s">
        <v>41</v>
      </c>
      <c r="AO2364" t="s">
        <v>830</v>
      </c>
      <c r="AP2364">
        <v>0</v>
      </c>
      <c r="AQ2364" t="s">
        <v>47</v>
      </c>
      <c r="AR2364">
        <v>146459</v>
      </c>
      <c r="AS2364" t="s">
        <v>4504</v>
      </c>
    </row>
    <row r="2365" spans="1:45" x14ac:dyDescent="0.25">
      <c r="A2365" t="s">
        <v>828</v>
      </c>
      <c r="B2365" t="s">
        <v>1134</v>
      </c>
      <c r="C2365" s="1">
        <v>42926</v>
      </c>
      <c r="D2365" t="s">
        <v>2</v>
      </c>
      <c r="E2365">
        <v>26</v>
      </c>
      <c r="F2365">
        <v>0</v>
      </c>
      <c r="G2365">
        <v>0</v>
      </c>
      <c r="H2365">
        <v>3</v>
      </c>
      <c r="I2365">
        <v>0</v>
      </c>
      <c r="J2365">
        <v>0</v>
      </c>
      <c r="K2365">
        <v>2</v>
      </c>
      <c r="L2365">
        <v>0</v>
      </c>
      <c r="M2365">
        <v>0</v>
      </c>
      <c r="N2365">
        <v>3</v>
      </c>
      <c r="O2365">
        <v>2</v>
      </c>
      <c r="P2365">
        <v>5</v>
      </c>
      <c r="Q2365" t="s">
        <v>3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 t="s">
        <v>7</v>
      </c>
      <c r="AC2365" t="s">
        <v>105</v>
      </c>
      <c r="AD2365" t="s">
        <v>3</v>
      </c>
      <c r="AE2365" t="s">
        <v>1664</v>
      </c>
      <c r="AF2365">
        <v>0</v>
      </c>
      <c r="AG2365" t="s">
        <v>1664</v>
      </c>
      <c r="AH2365" t="s">
        <v>21</v>
      </c>
      <c r="AI2365">
        <v>0</v>
      </c>
      <c r="AJ2365">
        <v>0</v>
      </c>
      <c r="AK2365">
        <v>0</v>
      </c>
      <c r="AL2365" t="s">
        <v>154</v>
      </c>
      <c r="AM2365" t="s">
        <v>40</v>
      </c>
      <c r="AN2365" t="s">
        <v>41</v>
      </c>
      <c r="AO2365" t="s">
        <v>830</v>
      </c>
      <c r="AP2365">
        <v>0</v>
      </c>
      <c r="AQ2365">
        <v>0</v>
      </c>
      <c r="AR2365">
        <v>146460</v>
      </c>
      <c r="AS2365" t="s">
        <v>4505</v>
      </c>
    </row>
    <row r="2366" spans="1:45" x14ac:dyDescent="0.25">
      <c r="A2366" t="s">
        <v>828</v>
      </c>
      <c r="B2366" t="s">
        <v>1134</v>
      </c>
      <c r="C2366" s="1">
        <v>42926</v>
      </c>
      <c r="D2366" t="s">
        <v>2</v>
      </c>
      <c r="E2366">
        <v>36</v>
      </c>
      <c r="F2366">
        <v>0</v>
      </c>
      <c r="G2366">
        <v>1</v>
      </c>
      <c r="H2366">
        <v>0</v>
      </c>
      <c r="I2366">
        <v>0</v>
      </c>
      <c r="J2366">
        <v>0</v>
      </c>
      <c r="K2366">
        <v>1</v>
      </c>
      <c r="L2366">
        <v>0</v>
      </c>
      <c r="M2366">
        <v>0</v>
      </c>
      <c r="N2366">
        <v>0</v>
      </c>
      <c r="O2366">
        <v>2</v>
      </c>
      <c r="P2366">
        <v>2</v>
      </c>
      <c r="Q2366" t="s">
        <v>667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 t="s">
        <v>7</v>
      </c>
      <c r="AC2366" t="s">
        <v>105</v>
      </c>
      <c r="AD2366" t="s">
        <v>667</v>
      </c>
      <c r="AE2366" t="s">
        <v>1701</v>
      </c>
      <c r="AF2366">
        <v>0</v>
      </c>
      <c r="AG2366" t="s">
        <v>1701</v>
      </c>
      <c r="AH2366" t="s">
        <v>21</v>
      </c>
      <c r="AI2366">
        <v>0</v>
      </c>
      <c r="AJ2366">
        <v>0</v>
      </c>
      <c r="AK2366">
        <v>0</v>
      </c>
      <c r="AL2366" t="s">
        <v>154</v>
      </c>
      <c r="AM2366" t="s">
        <v>40</v>
      </c>
      <c r="AN2366" t="s">
        <v>41</v>
      </c>
      <c r="AO2366" t="s">
        <v>830</v>
      </c>
      <c r="AP2366">
        <v>0</v>
      </c>
      <c r="AQ2366" t="s">
        <v>47</v>
      </c>
      <c r="AR2366">
        <v>146461</v>
      </c>
      <c r="AS2366" t="s">
        <v>4506</v>
      </c>
    </row>
    <row r="2367" spans="1:45" x14ac:dyDescent="0.25">
      <c r="A2367" t="s">
        <v>828</v>
      </c>
      <c r="B2367" t="s">
        <v>1134</v>
      </c>
      <c r="C2367" s="1">
        <v>42926</v>
      </c>
      <c r="D2367" t="s">
        <v>2</v>
      </c>
      <c r="E2367">
        <v>28</v>
      </c>
      <c r="F2367">
        <v>0</v>
      </c>
      <c r="G2367">
        <v>1</v>
      </c>
      <c r="H2367">
        <v>1</v>
      </c>
      <c r="I2367">
        <v>0</v>
      </c>
      <c r="J2367">
        <v>0</v>
      </c>
      <c r="K2367">
        <v>1</v>
      </c>
      <c r="L2367">
        <v>0</v>
      </c>
      <c r="M2367">
        <v>0</v>
      </c>
      <c r="N2367">
        <v>1</v>
      </c>
      <c r="O2367">
        <v>2</v>
      </c>
      <c r="P2367">
        <v>3</v>
      </c>
      <c r="Q2367" t="s">
        <v>723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 t="s">
        <v>7</v>
      </c>
      <c r="AC2367" t="s">
        <v>105</v>
      </c>
      <c r="AD2367" t="s">
        <v>723</v>
      </c>
      <c r="AE2367" t="s">
        <v>1692</v>
      </c>
      <c r="AF2367">
        <v>0</v>
      </c>
      <c r="AG2367" t="s">
        <v>1692</v>
      </c>
      <c r="AH2367" t="s">
        <v>21</v>
      </c>
      <c r="AI2367">
        <v>0</v>
      </c>
      <c r="AJ2367">
        <v>0</v>
      </c>
      <c r="AK2367">
        <v>0</v>
      </c>
      <c r="AL2367" t="s">
        <v>154</v>
      </c>
      <c r="AM2367" t="s">
        <v>40</v>
      </c>
      <c r="AN2367" t="s">
        <v>41</v>
      </c>
      <c r="AO2367" t="s">
        <v>830</v>
      </c>
      <c r="AP2367">
        <v>0</v>
      </c>
      <c r="AQ2367" t="s">
        <v>47</v>
      </c>
      <c r="AR2367">
        <v>146463</v>
      </c>
      <c r="AS2367" t="s">
        <v>4507</v>
      </c>
    </row>
    <row r="2368" spans="1:45" x14ac:dyDescent="0.25">
      <c r="A2368" t="s">
        <v>828</v>
      </c>
      <c r="B2368" t="s">
        <v>1134</v>
      </c>
      <c r="C2368" s="1">
        <v>42926</v>
      </c>
      <c r="D2368" t="s">
        <v>2</v>
      </c>
      <c r="E2368">
        <v>37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2</v>
      </c>
      <c r="L2368">
        <v>0</v>
      </c>
      <c r="M2368">
        <v>0</v>
      </c>
      <c r="N2368">
        <v>0</v>
      </c>
      <c r="O2368">
        <v>2</v>
      </c>
      <c r="P2368">
        <v>2</v>
      </c>
      <c r="Q2368" t="s">
        <v>3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 t="s">
        <v>7</v>
      </c>
      <c r="AC2368" t="s">
        <v>105</v>
      </c>
      <c r="AD2368" t="s">
        <v>3</v>
      </c>
      <c r="AE2368" t="s">
        <v>1666</v>
      </c>
      <c r="AF2368">
        <v>0</v>
      </c>
      <c r="AG2368" t="s">
        <v>1666</v>
      </c>
      <c r="AH2368" t="s">
        <v>21</v>
      </c>
      <c r="AI2368">
        <v>0</v>
      </c>
      <c r="AJ2368">
        <v>0</v>
      </c>
      <c r="AK2368">
        <v>0</v>
      </c>
      <c r="AL2368" t="s">
        <v>154</v>
      </c>
      <c r="AM2368" t="s">
        <v>40</v>
      </c>
      <c r="AN2368" t="s">
        <v>41</v>
      </c>
      <c r="AO2368" t="s">
        <v>830</v>
      </c>
      <c r="AP2368">
        <v>0</v>
      </c>
      <c r="AQ2368">
        <v>0</v>
      </c>
      <c r="AR2368">
        <v>146464</v>
      </c>
      <c r="AS2368" t="s">
        <v>4508</v>
      </c>
    </row>
    <row r="2369" spans="1:45" x14ac:dyDescent="0.25">
      <c r="A2369" t="s">
        <v>828</v>
      </c>
      <c r="B2369" t="s">
        <v>1134</v>
      </c>
      <c r="C2369" s="1">
        <v>42926</v>
      </c>
      <c r="D2369" t="s">
        <v>2</v>
      </c>
      <c r="E2369">
        <v>27</v>
      </c>
      <c r="F2369">
        <v>1</v>
      </c>
      <c r="G2369">
        <v>0</v>
      </c>
      <c r="H2369">
        <v>0</v>
      </c>
      <c r="I2369">
        <v>0</v>
      </c>
      <c r="J2369">
        <v>0</v>
      </c>
      <c r="K2369">
        <v>1</v>
      </c>
      <c r="L2369">
        <v>0</v>
      </c>
      <c r="M2369">
        <v>0</v>
      </c>
      <c r="N2369">
        <v>1</v>
      </c>
      <c r="O2369">
        <v>1</v>
      </c>
      <c r="P2369">
        <v>2</v>
      </c>
      <c r="Q2369" t="s">
        <v>3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 t="s">
        <v>7</v>
      </c>
      <c r="AC2369" t="s">
        <v>105</v>
      </c>
      <c r="AD2369" t="s">
        <v>3</v>
      </c>
      <c r="AE2369" t="s">
        <v>1671</v>
      </c>
      <c r="AF2369">
        <v>0</v>
      </c>
      <c r="AG2369" t="s">
        <v>1671</v>
      </c>
      <c r="AH2369" t="s">
        <v>21</v>
      </c>
      <c r="AI2369">
        <v>0</v>
      </c>
      <c r="AJ2369">
        <v>0</v>
      </c>
      <c r="AK2369">
        <v>0</v>
      </c>
      <c r="AL2369" t="s">
        <v>11</v>
      </c>
      <c r="AM2369" t="s">
        <v>12</v>
      </c>
      <c r="AN2369" t="s">
        <v>41</v>
      </c>
      <c r="AO2369" t="s">
        <v>830</v>
      </c>
      <c r="AP2369">
        <v>0</v>
      </c>
      <c r="AQ2369" t="s">
        <v>47</v>
      </c>
      <c r="AR2369">
        <v>146465</v>
      </c>
      <c r="AS2369" t="s">
        <v>4509</v>
      </c>
    </row>
    <row r="2370" spans="1:45" x14ac:dyDescent="0.25">
      <c r="A2370" t="s">
        <v>828</v>
      </c>
      <c r="B2370" t="s">
        <v>1134</v>
      </c>
      <c r="C2370" s="1">
        <v>42926</v>
      </c>
      <c r="D2370" t="s">
        <v>2</v>
      </c>
      <c r="E2370">
        <v>22</v>
      </c>
      <c r="F2370">
        <v>0</v>
      </c>
      <c r="G2370">
        <v>0</v>
      </c>
      <c r="H2370">
        <v>0</v>
      </c>
      <c r="I2370">
        <v>2</v>
      </c>
      <c r="J2370">
        <v>0</v>
      </c>
      <c r="K2370">
        <v>2</v>
      </c>
      <c r="L2370">
        <v>0</v>
      </c>
      <c r="M2370">
        <v>0</v>
      </c>
      <c r="N2370">
        <v>0</v>
      </c>
      <c r="O2370">
        <v>4</v>
      </c>
      <c r="P2370">
        <v>4</v>
      </c>
      <c r="Q2370" t="s">
        <v>667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 t="s">
        <v>7</v>
      </c>
      <c r="AC2370" t="s">
        <v>105</v>
      </c>
      <c r="AD2370" t="s">
        <v>667</v>
      </c>
      <c r="AE2370" t="s">
        <v>1704</v>
      </c>
      <c r="AF2370">
        <v>0</v>
      </c>
      <c r="AG2370" t="s">
        <v>3145</v>
      </c>
      <c r="AH2370" t="s">
        <v>21</v>
      </c>
      <c r="AI2370">
        <v>0</v>
      </c>
      <c r="AJ2370">
        <v>0</v>
      </c>
      <c r="AK2370">
        <v>0</v>
      </c>
      <c r="AL2370" t="s">
        <v>154</v>
      </c>
      <c r="AM2370" t="s">
        <v>40</v>
      </c>
      <c r="AN2370" t="s">
        <v>41</v>
      </c>
      <c r="AO2370" t="s">
        <v>830</v>
      </c>
      <c r="AP2370">
        <v>0</v>
      </c>
      <c r="AQ2370">
        <v>0</v>
      </c>
      <c r="AR2370">
        <v>146466</v>
      </c>
      <c r="AS2370" t="s">
        <v>4510</v>
      </c>
    </row>
    <row r="2371" spans="1:45" x14ac:dyDescent="0.25">
      <c r="A2371" t="s">
        <v>828</v>
      </c>
      <c r="B2371" t="s">
        <v>1134</v>
      </c>
      <c r="C2371" s="1">
        <v>42926</v>
      </c>
      <c r="D2371" t="s">
        <v>2</v>
      </c>
      <c r="E2371">
        <v>30</v>
      </c>
      <c r="F2371">
        <v>0</v>
      </c>
      <c r="G2371">
        <v>0</v>
      </c>
      <c r="H2371">
        <v>0</v>
      </c>
      <c r="I2371">
        <v>2</v>
      </c>
      <c r="J2371">
        <v>0</v>
      </c>
      <c r="K2371">
        <v>1</v>
      </c>
      <c r="L2371">
        <v>0</v>
      </c>
      <c r="M2371">
        <v>0</v>
      </c>
      <c r="N2371">
        <v>0</v>
      </c>
      <c r="O2371">
        <v>3</v>
      </c>
      <c r="P2371">
        <v>3</v>
      </c>
      <c r="Q2371" t="s">
        <v>667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 t="s">
        <v>7</v>
      </c>
      <c r="AC2371" t="s">
        <v>105</v>
      </c>
      <c r="AD2371" t="s">
        <v>667</v>
      </c>
      <c r="AE2371" t="s">
        <v>1705</v>
      </c>
      <c r="AF2371">
        <v>0</v>
      </c>
      <c r="AG2371" t="s">
        <v>1705</v>
      </c>
      <c r="AH2371" t="s">
        <v>21</v>
      </c>
      <c r="AI2371">
        <v>0</v>
      </c>
      <c r="AJ2371">
        <v>0</v>
      </c>
      <c r="AK2371">
        <v>0</v>
      </c>
      <c r="AL2371" t="s">
        <v>154</v>
      </c>
      <c r="AM2371" t="s">
        <v>12</v>
      </c>
      <c r="AN2371" t="s">
        <v>41</v>
      </c>
      <c r="AO2371" t="s">
        <v>830</v>
      </c>
      <c r="AP2371">
        <v>0</v>
      </c>
      <c r="AQ2371">
        <v>0</v>
      </c>
      <c r="AR2371">
        <v>146467</v>
      </c>
      <c r="AS2371" t="s">
        <v>4511</v>
      </c>
    </row>
    <row r="2372" spans="1:45" x14ac:dyDescent="0.25">
      <c r="A2372" t="s">
        <v>828</v>
      </c>
      <c r="B2372" t="s">
        <v>1134</v>
      </c>
      <c r="C2372" s="1">
        <v>42926</v>
      </c>
      <c r="D2372" t="s">
        <v>2</v>
      </c>
      <c r="E2372">
        <v>28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1</v>
      </c>
      <c r="L2372">
        <v>0</v>
      </c>
      <c r="M2372">
        <v>0</v>
      </c>
      <c r="N2372">
        <v>0</v>
      </c>
      <c r="O2372">
        <v>1</v>
      </c>
      <c r="P2372">
        <v>1</v>
      </c>
      <c r="Q2372" t="s">
        <v>3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 t="s">
        <v>7</v>
      </c>
      <c r="AC2372" t="s">
        <v>105</v>
      </c>
      <c r="AD2372" t="s">
        <v>3</v>
      </c>
      <c r="AE2372" t="s">
        <v>1664</v>
      </c>
      <c r="AF2372">
        <v>0</v>
      </c>
      <c r="AG2372" t="s">
        <v>1664</v>
      </c>
      <c r="AH2372" t="s">
        <v>21</v>
      </c>
      <c r="AI2372">
        <v>0</v>
      </c>
      <c r="AJ2372">
        <v>0</v>
      </c>
      <c r="AK2372">
        <v>0</v>
      </c>
      <c r="AL2372" t="s">
        <v>154</v>
      </c>
      <c r="AM2372" t="s">
        <v>40</v>
      </c>
      <c r="AN2372" t="s">
        <v>41</v>
      </c>
      <c r="AO2372" t="s">
        <v>830</v>
      </c>
      <c r="AP2372">
        <v>0</v>
      </c>
      <c r="AQ2372">
        <v>0</v>
      </c>
      <c r="AR2372">
        <v>146468</v>
      </c>
      <c r="AS2372" t="s">
        <v>4512</v>
      </c>
    </row>
    <row r="2373" spans="1:45" x14ac:dyDescent="0.25">
      <c r="A2373" t="s">
        <v>828</v>
      </c>
      <c r="B2373" t="s">
        <v>1134</v>
      </c>
      <c r="C2373" s="1">
        <v>42926</v>
      </c>
      <c r="D2373" t="s">
        <v>2</v>
      </c>
      <c r="E2373">
        <v>27</v>
      </c>
      <c r="F2373">
        <v>1</v>
      </c>
      <c r="G2373">
        <v>0</v>
      </c>
      <c r="H2373">
        <v>0</v>
      </c>
      <c r="I2373">
        <v>1</v>
      </c>
      <c r="J2373">
        <v>1</v>
      </c>
      <c r="K2373">
        <v>0</v>
      </c>
      <c r="L2373">
        <v>0</v>
      </c>
      <c r="M2373">
        <v>0</v>
      </c>
      <c r="N2373">
        <v>2</v>
      </c>
      <c r="O2373">
        <v>1</v>
      </c>
      <c r="P2373">
        <v>3</v>
      </c>
      <c r="Q2373" t="s">
        <v>125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 t="s">
        <v>7</v>
      </c>
      <c r="AC2373" t="s">
        <v>105</v>
      </c>
      <c r="AD2373" t="s">
        <v>125</v>
      </c>
      <c r="AE2373" t="s">
        <v>838</v>
      </c>
      <c r="AF2373">
        <v>0</v>
      </c>
      <c r="AG2373" t="s">
        <v>838</v>
      </c>
      <c r="AH2373" t="s">
        <v>21</v>
      </c>
      <c r="AI2373">
        <v>0</v>
      </c>
      <c r="AJ2373">
        <v>0</v>
      </c>
      <c r="AK2373">
        <v>0</v>
      </c>
      <c r="AL2373" t="s">
        <v>154</v>
      </c>
      <c r="AM2373" t="s">
        <v>40</v>
      </c>
      <c r="AN2373" t="s">
        <v>41</v>
      </c>
      <c r="AO2373" t="s">
        <v>830</v>
      </c>
      <c r="AP2373">
        <v>0</v>
      </c>
      <c r="AQ2373">
        <v>0</v>
      </c>
      <c r="AR2373">
        <v>146469</v>
      </c>
      <c r="AS2373" t="s">
        <v>4513</v>
      </c>
    </row>
    <row r="2374" spans="1:45" x14ac:dyDescent="0.25">
      <c r="A2374" t="s">
        <v>828</v>
      </c>
      <c r="B2374" t="s">
        <v>1134</v>
      </c>
      <c r="C2374" s="1">
        <v>42926</v>
      </c>
      <c r="D2374" t="s">
        <v>2</v>
      </c>
      <c r="E2374">
        <v>28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1</v>
      </c>
      <c r="L2374">
        <v>0</v>
      </c>
      <c r="M2374">
        <v>0</v>
      </c>
      <c r="N2374">
        <v>0</v>
      </c>
      <c r="O2374">
        <v>1</v>
      </c>
      <c r="P2374">
        <v>1</v>
      </c>
      <c r="Q2374" t="s">
        <v>667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 t="s">
        <v>7</v>
      </c>
      <c r="AC2374" t="s">
        <v>105</v>
      </c>
      <c r="AD2374" t="s">
        <v>667</v>
      </c>
      <c r="AE2374" t="s">
        <v>1705</v>
      </c>
      <c r="AF2374">
        <v>0</v>
      </c>
      <c r="AG2374" t="s">
        <v>1705</v>
      </c>
      <c r="AH2374" t="s">
        <v>21</v>
      </c>
      <c r="AI2374">
        <v>0</v>
      </c>
      <c r="AJ2374">
        <v>0</v>
      </c>
      <c r="AK2374">
        <v>0</v>
      </c>
      <c r="AL2374" t="s">
        <v>154</v>
      </c>
      <c r="AM2374" t="s">
        <v>40</v>
      </c>
      <c r="AN2374" t="s">
        <v>41</v>
      </c>
      <c r="AO2374" t="s">
        <v>830</v>
      </c>
      <c r="AP2374">
        <v>0</v>
      </c>
      <c r="AQ2374">
        <v>0</v>
      </c>
      <c r="AR2374">
        <v>146470</v>
      </c>
      <c r="AS2374" t="s">
        <v>4514</v>
      </c>
    </row>
    <row r="2375" spans="1:45" x14ac:dyDescent="0.25">
      <c r="A2375" t="s">
        <v>1173</v>
      </c>
      <c r="B2375" t="s">
        <v>1133</v>
      </c>
      <c r="C2375" s="1">
        <v>42925</v>
      </c>
      <c r="D2375" t="s">
        <v>2</v>
      </c>
      <c r="E2375">
        <v>68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1</v>
      </c>
      <c r="N2375">
        <v>0</v>
      </c>
      <c r="O2375">
        <v>1</v>
      </c>
      <c r="P2375">
        <v>1</v>
      </c>
      <c r="Q2375" t="s">
        <v>909</v>
      </c>
      <c r="R2375" t="s">
        <v>7</v>
      </c>
      <c r="S2375" t="s">
        <v>53</v>
      </c>
      <c r="T2375" t="s">
        <v>909</v>
      </c>
      <c r="U2375" t="s">
        <v>910</v>
      </c>
      <c r="V2375">
        <v>0</v>
      </c>
      <c r="W2375">
        <v>0</v>
      </c>
      <c r="X2375" t="s">
        <v>21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 t="s">
        <v>11</v>
      </c>
      <c r="AM2375" t="s">
        <v>12</v>
      </c>
      <c r="AN2375" t="s">
        <v>41</v>
      </c>
      <c r="AO2375" t="s">
        <v>830</v>
      </c>
      <c r="AP2375">
        <v>0</v>
      </c>
      <c r="AQ2375" t="s">
        <v>29</v>
      </c>
      <c r="AR2375">
        <v>146699</v>
      </c>
      <c r="AS2375" t="s">
        <v>4515</v>
      </c>
    </row>
    <row r="2376" spans="1:45" x14ac:dyDescent="0.25">
      <c r="A2376" t="s">
        <v>1173</v>
      </c>
      <c r="B2376" t="s">
        <v>1133</v>
      </c>
      <c r="C2376" s="1">
        <v>42925</v>
      </c>
      <c r="D2376" t="s">
        <v>35</v>
      </c>
      <c r="E2376">
        <v>32</v>
      </c>
      <c r="F2376">
        <v>0</v>
      </c>
      <c r="G2376">
        <v>1</v>
      </c>
      <c r="H2376">
        <v>2</v>
      </c>
      <c r="I2376">
        <v>0</v>
      </c>
      <c r="J2376">
        <v>1</v>
      </c>
      <c r="K2376">
        <v>0</v>
      </c>
      <c r="L2376">
        <v>0</v>
      </c>
      <c r="M2376">
        <v>0</v>
      </c>
      <c r="N2376">
        <v>3</v>
      </c>
      <c r="O2376">
        <v>1</v>
      </c>
      <c r="P2376">
        <v>4</v>
      </c>
      <c r="Q2376" t="s">
        <v>909</v>
      </c>
      <c r="R2376" t="s">
        <v>7</v>
      </c>
      <c r="S2376" t="s">
        <v>53</v>
      </c>
      <c r="T2376" t="s">
        <v>909</v>
      </c>
      <c r="U2376" t="s">
        <v>910</v>
      </c>
      <c r="V2376">
        <v>0</v>
      </c>
      <c r="W2376">
        <v>0</v>
      </c>
      <c r="X2376" t="s">
        <v>21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 t="s">
        <v>11</v>
      </c>
      <c r="AM2376" t="s">
        <v>818</v>
      </c>
      <c r="AN2376" t="s">
        <v>41</v>
      </c>
      <c r="AO2376" t="s">
        <v>830</v>
      </c>
      <c r="AP2376" t="s">
        <v>28</v>
      </c>
      <c r="AQ2376">
        <v>0</v>
      </c>
      <c r="AR2376">
        <v>146700</v>
      </c>
      <c r="AS2376" t="s">
        <v>4516</v>
      </c>
    </row>
    <row r="2377" spans="1:45" x14ac:dyDescent="0.25">
      <c r="A2377" t="s">
        <v>1173</v>
      </c>
      <c r="B2377" t="s">
        <v>1133</v>
      </c>
      <c r="C2377" s="1">
        <v>42925</v>
      </c>
      <c r="D2377" t="s">
        <v>35</v>
      </c>
      <c r="E2377">
        <v>35</v>
      </c>
      <c r="F2377">
        <v>1</v>
      </c>
      <c r="G2377">
        <v>0</v>
      </c>
      <c r="H2377">
        <v>0</v>
      </c>
      <c r="I2377">
        <v>0</v>
      </c>
      <c r="J2377">
        <v>0</v>
      </c>
      <c r="K2377">
        <v>1</v>
      </c>
      <c r="L2377">
        <v>0</v>
      </c>
      <c r="M2377">
        <v>0</v>
      </c>
      <c r="N2377">
        <v>1</v>
      </c>
      <c r="O2377">
        <v>1</v>
      </c>
      <c r="P2377">
        <v>2</v>
      </c>
      <c r="Q2377" t="s">
        <v>909</v>
      </c>
      <c r="R2377" t="s">
        <v>7</v>
      </c>
      <c r="S2377" t="s">
        <v>53</v>
      </c>
      <c r="T2377" t="s">
        <v>909</v>
      </c>
      <c r="U2377" t="s">
        <v>910</v>
      </c>
      <c r="V2377">
        <v>0</v>
      </c>
      <c r="W2377">
        <v>0</v>
      </c>
      <c r="X2377" t="s">
        <v>21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 t="s">
        <v>11</v>
      </c>
      <c r="AM2377" t="s">
        <v>12</v>
      </c>
      <c r="AN2377" t="s">
        <v>41</v>
      </c>
      <c r="AO2377" t="s">
        <v>830</v>
      </c>
      <c r="AP2377">
        <v>0</v>
      </c>
      <c r="AQ2377" t="s">
        <v>47</v>
      </c>
      <c r="AR2377">
        <v>146701</v>
      </c>
      <c r="AS2377" t="s">
        <v>4517</v>
      </c>
    </row>
    <row r="2378" spans="1:45" x14ac:dyDescent="0.25">
      <c r="A2378" t="s">
        <v>1173</v>
      </c>
      <c r="B2378" t="s">
        <v>1133</v>
      </c>
      <c r="C2378" s="1">
        <v>42925</v>
      </c>
      <c r="D2378" t="s">
        <v>35</v>
      </c>
      <c r="E2378">
        <v>23</v>
      </c>
      <c r="F2378">
        <v>0</v>
      </c>
      <c r="G2378">
        <v>0</v>
      </c>
      <c r="H2378">
        <v>0</v>
      </c>
      <c r="I2378">
        <v>1</v>
      </c>
      <c r="J2378">
        <v>1</v>
      </c>
      <c r="K2378">
        <v>0</v>
      </c>
      <c r="L2378">
        <v>0</v>
      </c>
      <c r="M2378">
        <v>0</v>
      </c>
      <c r="N2378">
        <v>1</v>
      </c>
      <c r="O2378">
        <v>1</v>
      </c>
      <c r="P2378">
        <v>2</v>
      </c>
      <c r="Q2378" t="s">
        <v>909</v>
      </c>
      <c r="R2378" t="s">
        <v>7</v>
      </c>
      <c r="S2378" t="s">
        <v>53</v>
      </c>
      <c r="T2378" t="s">
        <v>909</v>
      </c>
      <c r="U2378" t="s">
        <v>910</v>
      </c>
      <c r="V2378">
        <v>0</v>
      </c>
      <c r="W2378">
        <v>0</v>
      </c>
      <c r="X2378" t="s">
        <v>21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 t="s">
        <v>11</v>
      </c>
      <c r="AM2378" t="s">
        <v>12</v>
      </c>
      <c r="AN2378" t="s">
        <v>13</v>
      </c>
      <c r="AO2378" t="s">
        <v>830</v>
      </c>
      <c r="AP2378">
        <v>0</v>
      </c>
      <c r="AQ2378">
        <v>0</v>
      </c>
      <c r="AR2378">
        <v>146702</v>
      </c>
      <c r="AS2378" t="s">
        <v>4518</v>
      </c>
    </row>
    <row r="2379" spans="1:45" x14ac:dyDescent="0.25">
      <c r="A2379" t="s">
        <v>1173</v>
      </c>
      <c r="B2379" t="s">
        <v>1133</v>
      </c>
      <c r="C2379" s="1">
        <v>42925</v>
      </c>
      <c r="D2379" t="s">
        <v>35</v>
      </c>
      <c r="E2379">
        <v>25</v>
      </c>
      <c r="F2379">
        <v>0</v>
      </c>
      <c r="G2379">
        <v>0</v>
      </c>
      <c r="H2379">
        <v>0</v>
      </c>
      <c r="I2379">
        <v>0</v>
      </c>
      <c r="J2379">
        <v>1</v>
      </c>
      <c r="K2379">
        <v>0</v>
      </c>
      <c r="L2379">
        <v>0</v>
      </c>
      <c r="M2379">
        <v>0</v>
      </c>
      <c r="N2379">
        <v>1</v>
      </c>
      <c r="O2379">
        <v>0</v>
      </c>
      <c r="P2379">
        <v>1</v>
      </c>
      <c r="Q2379" t="s">
        <v>909</v>
      </c>
      <c r="R2379" t="s">
        <v>7</v>
      </c>
      <c r="S2379" t="s">
        <v>53</v>
      </c>
      <c r="T2379" t="s">
        <v>909</v>
      </c>
      <c r="U2379" t="s">
        <v>910</v>
      </c>
      <c r="V2379">
        <v>0</v>
      </c>
      <c r="W2379">
        <v>0</v>
      </c>
      <c r="X2379" t="s">
        <v>21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 t="s">
        <v>11</v>
      </c>
      <c r="AM2379" t="s">
        <v>12</v>
      </c>
      <c r="AN2379" t="s">
        <v>13</v>
      </c>
      <c r="AO2379" t="s">
        <v>830</v>
      </c>
      <c r="AP2379">
        <v>0</v>
      </c>
      <c r="AQ2379">
        <v>0</v>
      </c>
      <c r="AR2379">
        <v>146703</v>
      </c>
      <c r="AS2379" t="s">
        <v>4519</v>
      </c>
    </row>
    <row r="2380" spans="1:45" x14ac:dyDescent="0.25">
      <c r="A2380" t="s">
        <v>1173</v>
      </c>
      <c r="B2380" t="s">
        <v>1133</v>
      </c>
      <c r="C2380" s="1">
        <v>42925</v>
      </c>
      <c r="D2380" t="s">
        <v>35</v>
      </c>
      <c r="E2380">
        <v>17</v>
      </c>
      <c r="F2380">
        <v>0</v>
      </c>
      <c r="G2380">
        <v>0</v>
      </c>
      <c r="H2380">
        <v>1</v>
      </c>
      <c r="I2380">
        <v>0</v>
      </c>
      <c r="J2380">
        <v>1</v>
      </c>
      <c r="K2380">
        <v>0</v>
      </c>
      <c r="L2380">
        <v>0</v>
      </c>
      <c r="M2380">
        <v>0</v>
      </c>
      <c r="N2380">
        <v>2</v>
      </c>
      <c r="O2380">
        <v>0</v>
      </c>
      <c r="P2380">
        <v>2</v>
      </c>
      <c r="Q2380" t="s">
        <v>909</v>
      </c>
      <c r="R2380" t="s">
        <v>7</v>
      </c>
      <c r="S2380" t="s">
        <v>53</v>
      </c>
      <c r="T2380" t="s">
        <v>909</v>
      </c>
      <c r="U2380" t="s">
        <v>910</v>
      </c>
      <c r="V2380">
        <v>0</v>
      </c>
      <c r="W2380" t="s">
        <v>3891</v>
      </c>
      <c r="X2380" t="s">
        <v>21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 t="s">
        <v>11</v>
      </c>
      <c r="AM2380" t="s">
        <v>12</v>
      </c>
      <c r="AN2380" t="s">
        <v>13</v>
      </c>
      <c r="AO2380" t="s">
        <v>830</v>
      </c>
      <c r="AP2380">
        <v>0</v>
      </c>
      <c r="AQ2380">
        <v>0</v>
      </c>
      <c r="AR2380">
        <v>146704</v>
      </c>
      <c r="AS2380" t="s">
        <v>4520</v>
      </c>
    </row>
    <row r="2381" spans="1:45" x14ac:dyDescent="0.25">
      <c r="A2381" t="s">
        <v>1173</v>
      </c>
      <c r="B2381" t="s">
        <v>1133</v>
      </c>
      <c r="C2381" s="1">
        <v>42925</v>
      </c>
      <c r="D2381" t="s">
        <v>2</v>
      </c>
      <c r="E2381">
        <v>38</v>
      </c>
      <c r="F2381">
        <v>0</v>
      </c>
      <c r="G2381">
        <v>0</v>
      </c>
      <c r="H2381">
        <v>0</v>
      </c>
      <c r="I2381">
        <v>1</v>
      </c>
      <c r="J2381">
        <v>0</v>
      </c>
      <c r="K2381">
        <v>2</v>
      </c>
      <c r="L2381">
        <v>0</v>
      </c>
      <c r="M2381">
        <v>0</v>
      </c>
      <c r="N2381">
        <v>0</v>
      </c>
      <c r="O2381">
        <v>3</v>
      </c>
      <c r="P2381">
        <v>3</v>
      </c>
      <c r="Q2381" t="s">
        <v>909</v>
      </c>
      <c r="R2381" t="s">
        <v>7</v>
      </c>
      <c r="S2381" t="s">
        <v>53</v>
      </c>
      <c r="T2381" t="s">
        <v>909</v>
      </c>
      <c r="U2381" t="s">
        <v>910</v>
      </c>
      <c r="V2381">
        <v>0</v>
      </c>
      <c r="W2381" t="s">
        <v>4091</v>
      </c>
      <c r="X2381" t="s">
        <v>21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 t="s">
        <v>11</v>
      </c>
      <c r="AM2381" t="s">
        <v>818</v>
      </c>
      <c r="AN2381" t="s">
        <v>41</v>
      </c>
      <c r="AO2381" t="s">
        <v>830</v>
      </c>
      <c r="AP2381">
        <v>0</v>
      </c>
      <c r="AQ2381">
        <v>0</v>
      </c>
      <c r="AR2381">
        <v>146705</v>
      </c>
      <c r="AS2381" t="s">
        <v>4521</v>
      </c>
    </row>
    <row r="2382" spans="1:45" x14ac:dyDescent="0.25">
      <c r="A2382" t="s">
        <v>1173</v>
      </c>
      <c r="B2382" t="s">
        <v>1133</v>
      </c>
      <c r="C2382" s="1">
        <v>42925</v>
      </c>
      <c r="D2382" t="s">
        <v>35</v>
      </c>
      <c r="E2382">
        <v>28</v>
      </c>
      <c r="F2382">
        <v>0</v>
      </c>
      <c r="G2382">
        <v>0</v>
      </c>
      <c r="H2382">
        <v>0</v>
      </c>
      <c r="I2382">
        <v>0</v>
      </c>
      <c r="J2382">
        <v>1</v>
      </c>
      <c r="K2382">
        <v>0</v>
      </c>
      <c r="L2382">
        <v>0</v>
      </c>
      <c r="M2382">
        <v>0</v>
      </c>
      <c r="N2382">
        <v>1</v>
      </c>
      <c r="O2382">
        <v>0</v>
      </c>
      <c r="P2382">
        <v>1</v>
      </c>
      <c r="Q2382" t="s">
        <v>9</v>
      </c>
      <c r="R2382" t="s">
        <v>7</v>
      </c>
      <c r="S2382" t="s">
        <v>53</v>
      </c>
      <c r="T2382" t="s">
        <v>909</v>
      </c>
      <c r="U2382" t="s">
        <v>910</v>
      </c>
      <c r="V2382">
        <v>0</v>
      </c>
      <c r="W2382">
        <v>0</v>
      </c>
      <c r="X2382" t="s">
        <v>21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 t="s">
        <v>11</v>
      </c>
      <c r="AM2382" t="s">
        <v>26</v>
      </c>
      <c r="AN2382" t="s">
        <v>13</v>
      </c>
      <c r="AO2382" t="s">
        <v>830</v>
      </c>
      <c r="AP2382">
        <v>0</v>
      </c>
      <c r="AQ2382">
        <v>0</v>
      </c>
      <c r="AR2382">
        <v>146706</v>
      </c>
      <c r="AS2382" t="s">
        <v>4522</v>
      </c>
    </row>
    <row r="2383" spans="1:45" x14ac:dyDescent="0.25">
      <c r="A2383" t="s">
        <v>1173</v>
      </c>
      <c r="B2383" t="s">
        <v>1133</v>
      </c>
      <c r="C2383" s="1">
        <v>42925</v>
      </c>
      <c r="D2383" t="s">
        <v>35</v>
      </c>
      <c r="E2383">
        <v>62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1</v>
      </c>
      <c r="M2383">
        <v>0</v>
      </c>
      <c r="N2383">
        <v>1</v>
      </c>
      <c r="O2383">
        <v>0</v>
      </c>
      <c r="P2383">
        <v>1</v>
      </c>
      <c r="Q2383" t="s">
        <v>31</v>
      </c>
      <c r="R2383" t="s">
        <v>7</v>
      </c>
      <c r="S2383" t="s">
        <v>53</v>
      </c>
      <c r="T2383" t="s">
        <v>31</v>
      </c>
      <c r="U2383" t="s">
        <v>1773</v>
      </c>
      <c r="V2383">
        <v>0</v>
      </c>
      <c r="W2383" t="s">
        <v>3952</v>
      </c>
      <c r="X2383" t="s">
        <v>21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 t="s">
        <v>154</v>
      </c>
      <c r="AM2383" t="s">
        <v>12</v>
      </c>
      <c r="AN2383" t="s">
        <v>41</v>
      </c>
      <c r="AO2383" t="s">
        <v>830</v>
      </c>
      <c r="AP2383" t="s">
        <v>28</v>
      </c>
      <c r="AQ2383">
        <v>0</v>
      </c>
      <c r="AR2383">
        <v>146707</v>
      </c>
      <c r="AS2383" t="s">
        <v>4523</v>
      </c>
    </row>
    <row r="2384" spans="1:45" x14ac:dyDescent="0.25">
      <c r="A2384" t="s">
        <v>1173</v>
      </c>
      <c r="B2384" t="s">
        <v>1133</v>
      </c>
      <c r="C2384" s="1">
        <v>42926</v>
      </c>
      <c r="D2384" t="s">
        <v>35</v>
      </c>
      <c r="E2384">
        <v>10</v>
      </c>
      <c r="F2384">
        <v>0</v>
      </c>
      <c r="G2384">
        <v>0</v>
      </c>
      <c r="H2384">
        <v>2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2</v>
      </c>
      <c r="O2384">
        <v>0</v>
      </c>
      <c r="P2384">
        <v>2</v>
      </c>
      <c r="Q2384" t="s">
        <v>1125</v>
      </c>
      <c r="R2384" t="s">
        <v>7</v>
      </c>
      <c r="S2384" t="s">
        <v>8</v>
      </c>
      <c r="T2384" t="s">
        <v>9</v>
      </c>
      <c r="U2384" t="s">
        <v>32</v>
      </c>
      <c r="V2384">
        <v>0</v>
      </c>
      <c r="W2384" t="s">
        <v>4524</v>
      </c>
      <c r="X2384" t="s">
        <v>21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 t="s">
        <v>11</v>
      </c>
      <c r="AM2384" t="s">
        <v>12</v>
      </c>
      <c r="AN2384" t="s">
        <v>13</v>
      </c>
      <c r="AO2384" t="s">
        <v>904</v>
      </c>
      <c r="AP2384" t="s">
        <v>905</v>
      </c>
      <c r="AQ2384" t="s">
        <v>227</v>
      </c>
      <c r="AR2384">
        <v>146708</v>
      </c>
      <c r="AS2384" t="s">
        <v>4525</v>
      </c>
    </row>
    <row r="2385" spans="1:45" x14ac:dyDescent="0.25">
      <c r="A2385" t="s">
        <v>1173</v>
      </c>
      <c r="B2385" t="s">
        <v>1133</v>
      </c>
      <c r="C2385" s="1">
        <v>42926</v>
      </c>
      <c r="D2385" t="s">
        <v>2</v>
      </c>
      <c r="E2385">
        <v>40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1</v>
      </c>
      <c r="L2385">
        <v>0</v>
      </c>
      <c r="M2385">
        <v>0</v>
      </c>
      <c r="N2385">
        <v>0</v>
      </c>
      <c r="O2385">
        <v>1</v>
      </c>
      <c r="P2385">
        <v>1</v>
      </c>
      <c r="Q2385" t="s">
        <v>1125</v>
      </c>
      <c r="R2385" t="s">
        <v>7</v>
      </c>
      <c r="S2385" t="s">
        <v>53</v>
      </c>
      <c r="T2385" t="s">
        <v>31</v>
      </c>
      <c r="U2385" t="s">
        <v>1773</v>
      </c>
      <c r="V2385">
        <v>0</v>
      </c>
      <c r="W2385" t="s">
        <v>4526</v>
      </c>
      <c r="X2385" t="s">
        <v>21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 t="s">
        <v>12</v>
      </c>
      <c r="AN2385" t="s">
        <v>41</v>
      </c>
      <c r="AO2385" t="s">
        <v>153</v>
      </c>
      <c r="AP2385" t="s">
        <v>28</v>
      </c>
      <c r="AQ2385">
        <v>0</v>
      </c>
      <c r="AR2385">
        <v>146709</v>
      </c>
      <c r="AS2385" t="s">
        <v>4527</v>
      </c>
    </row>
    <row r="2386" spans="1:45" x14ac:dyDescent="0.25">
      <c r="A2386" t="s">
        <v>1173</v>
      </c>
      <c r="B2386" t="s">
        <v>1133</v>
      </c>
      <c r="C2386" s="1">
        <v>42926</v>
      </c>
      <c r="D2386" t="s">
        <v>35</v>
      </c>
      <c r="E2386">
        <v>33</v>
      </c>
      <c r="F2386">
        <v>1</v>
      </c>
      <c r="G2386">
        <v>1</v>
      </c>
      <c r="H2386">
        <v>1</v>
      </c>
      <c r="I2386">
        <v>0</v>
      </c>
      <c r="J2386">
        <v>1</v>
      </c>
      <c r="K2386">
        <v>1</v>
      </c>
      <c r="L2386">
        <v>0</v>
      </c>
      <c r="M2386">
        <v>0</v>
      </c>
      <c r="N2386">
        <v>3</v>
      </c>
      <c r="O2386">
        <v>2</v>
      </c>
      <c r="P2386">
        <v>5</v>
      </c>
      <c r="Q2386" t="s">
        <v>909</v>
      </c>
      <c r="R2386" t="s">
        <v>7</v>
      </c>
      <c r="S2386" t="s">
        <v>53</v>
      </c>
      <c r="T2386" t="s">
        <v>909</v>
      </c>
      <c r="U2386" t="s">
        <v>1762</v>
      </c>
      <c r="V2386">
        <v>0</v>
      </c>
      <c r="W2386" t="s">
        <v>4528</v>
      </c>
      <c r="X2386" t="s">
        <v>21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 t="s">
        <v>22</v>
      </c>
      <c r="AN2386" t="s">
        <v>13</v>
      </c>
      <c r="AO2386" t="s">
        <v>153</v>
      </c>
      <c r="AP2386" t="s">
        <v>28</v>
      </c>
      <c r="AQ2386" t="s">
        <v>47</v>
      </c>
      <c r="AR2386">
        <v>146710</v>
      </c>
      <c r="AS2386" t="s">
        <v>4529</v>
      </c>
    </row>
    <row r="2387" spans="1:45" x14ac:dyDescent="0.25">
      <c r="A2387" t="s">
        <v>1173</v>
      </c>
      <c r="B2387" t="s">
        <v>1133</v>
      </c>
      <c r="C2387" s="1">
        <v>42926</v>
      </c>
      <c r="D2387" t="s">
        <v>2</v>
      </c>
      <c r="E2387">
        <v>26</v>
      </c>
      <c r="F2387">
        <v>0</v>
      </c>
      <c r="G2387">
        <v>1</v>
      </c>
      <c r="H2387">
        <v>0</v>
      </c>
      <c r="I2387">
        <v>1</v>
      </c>
      <c r="J2387">
        <v>0</v>
      </c>
      <c r="K2387">
        <v>1</v>
      </c>
      <c r="L2387">
        <v>0</v>
      </c>
      <c r="M2387">
        <v>0</v>
      </c>
      <c r="N2387">
        <v>0</v>
      </c>
      <c r="O2387">
        <v>3</v>
      </c>
      <c r="P2387">
        <v>3</v>
      </c>
      <c r="Q2387" t="s">
        <v>1125</v>
      </c>
      <c r="R2387" t="s">
        <v>7</v>
      </c>
      <c r="S2387" t="s">
        <v>7</v>
      </c>
      <c r="T2387" t="s">
        <v>24</v>
      </c>
      <c r="U2387">
        <v>0</v>
      </c>
      <c r="V2387">
        <v>0</v>
      </c>
      <c r="W2387">
        <v>0</v>
      </c>
      <c r="X2387" t="s">
        <v>5</v>
      </c>
      <c r="Y2387" t="s">
        <v>153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 t="s">
        <v>11</v>
      </c>
      <c r="AM2387" t="s">
        <v>26</v>
      </c>
      <c r="AN2387" t="s">
        <v>41</v>
      </c>
      <c r="AO2387" t="s">
        <v>359</v>
      </c>
      <c r="AP2387" t="s">
        <v>28</v>
      </c>
      <c r="AQ2387">
        <v>0</v>
      </c>
      <c r="AR2387">
        <v>146711</v>
      </c>
      <c r="AS2387" t="s">
        <v>4530</v>
      </c>
    </row>
    <row r="2388" spans="1:45" x14ac:dyDescent="0.25">
      <c r="A2388" t="s">
        <v>1173</v>
      </c>
      <c r="B2388" t="s">
        <v>1133</v>
      </c>
      <c r="C2388" s="1">
        <v>42926</v>
      </c>
      <c r="D2388" t="s">
        <v>2</v>
      </c>
      <c r="E2388">
        <v>63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1</v>
      </c>
      <c r="N2388">
        <v>0</v>
      </c>
      <c r="O2388">
        <v>1</v>
      </c>
      <c r="P2388">
        <v>1</v>
      </c>
      <c r="Q2388" t="s">
        <v>909</v>
      </c>
      <c r="R2388" t="s">
        <v>7</v>
      </c>
      <c r="S2388" t="s">
        <v>53</v>
      </c>
      <c r="T2388" t="s">
        <v>909</v>
      </c>
      <c r="U2388" t="s">
        <v>910</v>
      </c>
      <c r="V2388">
        <v>0</v>
      </c>
      <c r="W2388">
        <v>0</v>
      </c>
      <c r="X2388" t="s">
        <v>21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 t="s">
        <v>11</v>
      </c>
      <c r="AM2388" t="s">
        <v>12</v>
      </c>
      <c r="AN2388" t="s">
        <v>41</v>
      </c>
      <c r="AO2388" t="s">
        <v>830</v>
      </c>
      <c r="AP2388">
        <v>0</v>
      </c>
      <c r="AQ2388" t="s">
        <v>29</v>
      </c>
      <c r="AR2388">
        <v>146712</v>
      </c>
      <c r="AS2388" t="s">
        <v>4531</v>
      </c>
    </row>
    <row r="2389" spans="1:45" x14ac:dyDescent="0.25">
      <c r="A2389" t="s">
        <v>1173</v>
      </c>
      <c r="B2389" t="s">
        <v>1133</v>
      </c>
      <c r="C2389" s="1">
        <v>42926</v>
      </c>
      <c r="D2389" t="s">
        <v>2</v>
      </c>
      <c r="E2389">
        <v>45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1</v>
      </c>
      <c r="L2389">
        <v>0</v>
      </c>
      <c r="M2389">
        <v>0</v>
      </c>
      <c r="N2389">
        <v>0</v>
      </c>
      <c r="O2389">
        <v>1</v>
      </c>
      <c r="P2389">
        <v>1</v>
      </c>
      <c r="Q2389" t="s">
        <v>909</v>
      </c>
      <c r="R2389" t="s">
        <v>7</v>
      </c>
      <c r="S2389" t="s">
        <v>53</v>
      </c>
      <c r="T2389" t="s">
        <v>909</v>
      </c>
      <c r="U2389" t="s">
        <v>910</v>
      </c>
      <c r="V2389">
        <v>0</v>
      </c>
      <c r="W2389" t="s">
        <v>4532</v>
      </c>
      <c r="X2389" t="s">
        <v>21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 t="s">
        <v>11</v>
      </c>
      <c r="AM2389" t="s">
        <v>12</v>
      </c>
      <c r="AN2389" t="s">
        <v>41</v>
      </c>
      <c r="AO2389" t="s">
        <v>830</v>
      </c>
      <c r="AP2389">
        <v>0</v>
      </c>
      <c r="AQ2389">
        <v>0</v>
      </c>
      <c r="AR2389">
        <v>146713</v>
      </c>
      <c r="AS2389" t="s">
        <v>4533</v>
      </c>
    </row>
    <row r="2390" spans="1:45" x14ac:dyDescent="0.25">
      <c r="A2390" t="s">
        <v>1173</v>
      </c>
      <c r="B2390" t="s">
        <v>1134</v>
      </c>
      <c r="C2390" s="1">
        <v>42926</v>
      </c>
      <c r="D2390" t="s">
        <v>2</v>
      </c>
      <c r="E2390">
        <v>38</v>
      </c>
      <c r="F2390">
        <v>1</v>
      </c>
      <c r="G2390">
        <v>0</v>
      </c>
      <c r="H2390">
        <v>1</v>
      </c>
      <c r="I2390">
        <v>1</v>
      </c>
      <c r="J2390">
        <v>0</v>
      </c>
      <c r="K2390">
        <v>2</v>
      </c>
      <c r="L2390">
        <v>0</v>
      </c>
      <c r="M2390">
        <v>0</v>
      </c>
      <c r="N2390">
        <v>2</v>
      </c>
      <c r="O2390">
        <v>3</v>
      </c>
      <c r="P2390">
        <v>5</v>
      </c>
      <c r="Q2390" t="s">
        <v>31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 t="s">
        <v>7</v>
      </c>
      <c r="AC2390" t="s">
        <v>53</v>
      </c>
      <c r="AD2390" t="s">
        <v>31</v>
      </c>
      <c r="AE2390" t="s">
        <v>1773</v>
      </c>
      <c r="AF2390">
        <v>0</v>
      </c>
      <c r="AG2390" t="s">
        <v>3943</v>
      </c>
      <c r="AH2390" t="s">
        <v>21</v>
      </c>
      <c r="AI2390">
        <v>0</v>
      </c>
      <c r="AJ2390">
        <v>0</v>
      </c>
      <c r="AK2390">
        <v>0</v>
      </c>
      <c r="AL2390" t="s">
        <v>11</v>
      </c>
      <c r="AM2390" t="s">
        <v>40</v>
      </c>
      <c r="AN2390" t="s">
        <v>41</v>
      </c>
      <c r="AO2390" t="s">
        <v>153</v>
      </c>
      <c r="AP2390" t="s">
        <v>28</v>
      </c>
      <c r="AQ2390">
        <v>0</v>
      </c>
      <c r="AR2390">
        <v>146714</v>
      </c>
      <c r="AS2390" t="s">
        <v>4534</v>
      </c>
    </row>
    <row r="2391" spans="1:45" x14ac:dyDescent="0.25">
      <c r="A2391" t="s">
        <v>1173</v>
      </c>
      <c r="B2391" t="s">
        <v>1133</v>
      </c>
      <c r="C2391" s="1">
        <v>42926</v>
      </c>
      <c r="D2391" t="s">
        <v>35</v>
      </c>
      <c r="E2391">
        <v>45</v>
      </c>
      <c r="F2391">
        <v>1</v>
      </c>
      <c r="G2391">
        <v>0</v>
      </c>
      <c r="H2391">
        <v>0</v>
      </c>
      <c r="I2391">
        <v>0</v>
      </c>
      <c r="J2391">
        <v>1</v>
      </c>
      <c r="K2391">
        <v>0</v>
      </c>
      <c r="L2391">
        <v>0</v>
      </c>
      <c r="M2391">
        <v>0</v>
      </c>
      <c r="N2391">
        <v>2</v>
      </c>
      <c r="O2391">
        <v>0</v>
      </c>
      <c r="P2391">
        <v>2</v>
      </c>
      <c r="Q2391" t="s">
        <v>909</v>
      </c>
      <c r="R2391" t="s">
        <v>7</v>
      </c>
      <c r="S2391" t="s">
        <v>53</v>
      </c>
      <c r="T2391" t="s">
        <v>909</v>
      </c>
      <c r="U2391" t="s">
        <v>910</v>
      </c>
      <c r="V2391">
        <v>0</v>
      </c>
      <c r="W2391">
        <v>0</v>
      </c>
      <c r="X2391" t="s">
        <v>21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 t="s">
        <v>11</v>
      </c>
      <c r="AM2391" t="s">
        <v>49</v>
      </c>
      <c r="AN2391" t="s">
        <v>41</v>
      </c>
      <c r="AO2391" t="s">
        <v>830</v>
      </c>
      <c r="AP2391">
        <v>0</v>
      </c>
      <c r="AQ2391">
        <v>0</v>
      </c>
      <c r="AR2391">
        <v>146715</v>
      </c>
      <c r="AS2391" t="s">
        <v>4535</v>
      </c>
    </row>
    <row r="2392" spans="1:45" x14ac:dyDescent="0.25">
      <c r="A2392" t="s">
        <v>1173</v>
      </c>
      <c r="B2392" t="s">
        <v>1133</v>
      </c>
      <c r="C2392" s="1">
        <v>42926</v>
      </c>
      <c r="D2392" t="s">
        <v>35</v>
      </c>
      <c r="E2392">
        <v>48</v>
      </c>
      <c r="F2392">
        <v>0</v>
      </c>
      <c r="G2392">
        <v>0</v>
      </c>
      <c r="H2392">
        <v>0</v>
      </c>
      <c r="I2392">
        <v>0</v>
      </c>
      <c r="J2392">
        <v>1</v>
      </c>
      <c r="K2392">
        <v>0</v>
      </c>
      <c r="L2392">
        <v>0</v>
      </c>
      <c r="M2392">
        <v>0</v>
      </c>
      <c r="N2392">
        <v>1</v>
      </c>
      <c r="O2392">
        <v>0</v>
      </c>
      <c r="P2392">
        <v>1</v>
      </c>
      <c r="Q2392" t="s">
        <v>909</v>
      </c>
      <c r="R2392" t="s">
        <v>7</v>
      </c>
      <c r="S2392" t="s">
        <v>53</v>
      </c>
      <c r="T2392" t="s">
        <v>909</v>
      </c>
      <c r="U2392" t="s">
        <v>910</v>
      </c>
      <c r="V2392">
        <v>0</v>
      </c>
      <c r="W2392">
        <v>0</v>
      </c>
      <c r="X2392" t="s">
        <v>21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 t="s">
        <v>11</v>
      </c>
      <c r="AM2392" t="s">
        <v>49</v>
      </c>
      <c r="AN2392" t="s">
        <v>41</v>
      </c>
      <c r="AO2392" t="s">
        <v>830</v>
      </c>
      <c r="AP2392">
        <v>0</v>
      </c>
      <c r="AQ2392">
        <v>0</v>
      </c>
      <c r="AR2392">
        <v>146716</v>
      </c>
      <c r="AS2392" t="s">
        <v>4536</v>
      </c>
    </row>
    <row r="2393" spans="1:45" x14ac:dyDescent="0.25">
      <c r="A2393" t="s">
        <v>1173</v>
      </c>
      <c r="B2393" t="s">
        <v>1133</v>
      </c>
      <c r="C2393" s="1">
        <v>42926</v>
      </c>
      <c r="D2393" t="s">
        <v>2</v>
      </c>
      <c r="E2393">
        <v>36</v>
      </c>
      <c r="F2393">
        <v>0</v>
      </c>
      <c r="G2393">
        <v>1</v>
      </c>
      <c r="H2393">
        <v>0</v>
      </c>
      <c r="I2393">
        <v>0</v>
      </c>
      <c r="J2393">
        <v>0</v>
      </c>
      <c r="K2393">
        <v>1</v>
      </c>
      <c r="L2393">
        <v>0</v>
      </c>
      <c r="M2393">
        <v>0</v>
      </c>
      <c r="N2393">
        <v>0</v>
      </c>
      <c r="O2393">
        <v>2</v>
      </c>
      <c r="P2393">
        <v>2</v>
      </c>
      <c r="Q2393" t="s">
        <v>909</v>
      </c>
      <c r="R2393" t="s">
        <v>7</v>
      </c>
      <c r="S2393" t="s">
        <v>53</v>
      </c>
      <c r="T2393" t="s">
        <v>909</v>
      </c>
      <c r="U2393" t="s">
        <v>910</v>
      </c>
      <c r="V2393">
        <v>0</v>
      </c>
      <c r="W2393" t="s">
        <v>4532</v>
      </c>
      <c r="X2393" t="s">
        <v>21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 t="s">
        <v>11</v>
      </c>
      <c r="AM2393" t="s">
        <v>49</v>
      </c>
      <c r="AN2393" t="s">
        <v>41</v>
      </c>
      <c r="AO2393" t="s">
        <v>830</v>
      </c>
      <c r="AP2393">
        <v>0</v>
      </c>
      <c r="AQ2393">
        <v>0</v>
      </c>
      <c r="AR2393">
        <v>146717</v>
      </c>
      <c r="AS2393" t="s">
        <v>4537</v>
      </c>
    </row>
    <row r="2394" spans="1:45" x14ac:dyDescent="0.25">
      <c r="A2394" t="s">
        <v>1173</v>
      </c>
      <c r="B2394" t="s">
        <v>1133</v>
      </c>
      <c r="C2394" s="1">
        <v>42926</v>
      </c>
      <c r="D2394" t="s">
        <v>2</v>
      </c>
      <c r="E2394">
        <v>30</v>
      </c>
      <c r="F2394">
        <v>1</v>
      </c>
      <c r="G2394">
        <v>0</v>
      </c>
      <c r="H2394">
        <v>0</v>
      </c>
      <c r="I2394">
        <v>1</v>
      </c>
      <c r="J2394">
        <v>0</v>
      </c>
      <c r="K2394">
        <v>1</v>
      </c>
      <c r="L2394">
        <v>0</v>
      </c>
      <c r="M2394">
        <v>0</v>
      </c>
      <c r="N2394">
        <v>1</v>
      </c>
      <c r="O2394">
        <v>2</v>
      </c>
      <c r="P2394">
        <v>3</v>
      </c>
      <c r="Q2394" t="s">
        <v>909</v>
      </c>
      <c r="R2394" t="s">
        <v>7</v>
      </c>
      <c r="S2394" t="s">
        <v>53</v>
      </c>
      <c r="T2394" t="s">
        <v>909</v>
      </c>
      <c r="U2394" t="s">
        <v>910</v>
      </c>
      <c r="V2394">
        <v>0</v>
      </c>
      <c r="W2394" t="s">
        <v>3962</v>
      </c>
      <c r="X2394" t="s">
        <v>21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 t="s">
        <v>11</v>
      </c>
      <c r="AM2394" t="s">
        <v>49</v>
      </c>
      <c r="AN2394" t="s">
        <v>13</v>
      </c>
      <c r="AO2394" t="s">
        <v>830</v>
      </c>
      <c r="AP2394">
        <v>0</v>
      </c>
      <c r="AQ2394">
        <v>0</v>
      </c>
      <c r="AR2394">
        <v>146718</v>
      </c>
      <c r="AS2394" t="s">
        <v>4538</v>
      </c>
    </row>
    <row r="2395" spans="1:45" x14ac:dyDescent="0.25">
      <c r="A2395" t="s">
        <v>357</v>
      </c>
      <c r="B2395" t="s">
        <v>1</v>
      </c>
      <c r="C2395" s="1">
        <v>42926</v>
      </c>
      <c r="D2395" t="s">
        <v>2</v>
      </c>
      <c r="E2395">
        <v>39</v>
      </c>
      <c r="F2395">
        <v>0</v>
      </c>
      <c r="G2395">
        <v>0</v>
      </c>
      <c r="H2395">
        <v>0</v>
      </c>
      <c r="I2395">
        <v>0</v>
      </c>
      <c r="J2395">
        <v>1</v>
      </c>
      <c r="K2395">
        <v>0</v>
      </c>
      <c r="L2395">
        <v>0</v>
      </c>
      <c r="M2395">
        <v>0</v>
      </c>
      <c r="N2395">
        <v>1</v>
      </c>
      <c r="O2395">
        <v>0</v>
      </c>
      <c r="P2395">
        <v>1</v>
      </c>
      <c r="Q2395" t="s">
        <v>260</v>
      </c>
      <c r="R2395" t="s">
        <v>7</v>
      </c>
      <c r="S2395" t="s">
        <v>53</v>
      </c>
      <c r="T2395" t="s">
        <v>909</v>
      </c>
      <c r="U2395" t="s">
        <v>1763</v>
      </c>
      <c r="V2395">
        <v>0</v>
      </c>
      <c r="W2395">
        <v>0</v>
      </c>
      <c r="X2395" t="s">
        <v>21</v>
      </c>
      <c r="Y2395">
        <v>0</v>
      </c>
      <c r="Z2395">
        <v>0</v>
      </c>
      <c r="AA2395">
        <v>0</v>
      </c>
      <c r="AB2395" t="s">
        <v>7</v>
      </c>
      <c r="AC2395" t="s">
        <v>44</v>
      </c>
      <c r="AD2395" t="s">
        <v>260</v>
      </c>
      <c r="AE2395" t="s">
        <v>1524</v>
      </c>
      <c r="AF2395">
        <v>0</v>
      </c>
      <c r="AG2395">
        <v>0</v>
      </c>
      <c r="AH2395" t="s">
        <v>21</v>
      </c>
      <c r="AI2395">
        <v>0</v>
      </c>
      <c r="AJ2395">
        <v>0</v>
      </c>
      <c r="AK2395">
        <v>0</v>
      </c>
      <c r="AL2395" t="s">
        <v>154</v>
      </c>
      <c r="AM2395" t="s">
        <v>26</v>
      </c>
      <c r="AN2395" t="s">
        <v>41</v>
      </c>
      <c r="AO2395" t="s">
        <v>830</v>
      </c>
      <c r="AP2395" t="s">
        <v>15</v>
      </c>
      <c r="AQ2395">
        <v>0</v>
      </c>
      <c r="AR2395">
        <v>146719</v>
      </c>
      <c r="AS2395" t="s">
        <v>4539</v>
      </c>
    </row>
    <row r="2396" spans="1:45" x14ac:dyDescent="0.25">
      <c r="A2396" t="s">
        <v>1173</v>
      </c>
      <c r="B2396" t="s">
        <v>1133</v>
      </c>
      <c r="C2396" s="1">
        <v>42926</v>
      </c>
      <c r="D2396" t="s">
        <v>2</v>
      </c>
      <c r="E2396">
        <v>17</v>
      </c>
      <c r="F2396">
        <v>0</v>
      </c>
      <c r="G2396">
        <v>0</v>
      </c>
      <c r="H2396">
        <v>0</v>
      </c>
      <c r="I2396">
        <v>1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1</v>
      </c>
      <c r="P2396">
        <v>1</v>
      </c>
      <c r="Q2396" t="s">
        <v>909</v>
      </c>
      <c r="R2396" t="s">
        <v>7</v>
      </c>
      <c r="S2396" t="s">
        <v>53</v>
      </c>
      <c r="T2396" t="s">
        <v>909</v>
      </c>
      <c r="U2396" t="s">
        <v>910</v>
      </c>
      <c r="V2396">
        <v>0</v>
      </c>
      <c r="W2396" t="s">
        <v>3962</v>
      </c>
      <c r="X2396" t="s">
        <v>21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 t="s">
        <v>11</v>
      </c>
      <c r="AM2396" t="s">
        <v>49</v>
      </c>
      <c r="AN2396" t="s">
        <v>13</v>
      </c>
      <c r="AO2396" t="s">
        <v>830</v>
      </c>
      <c r="AP2396">
        <v>0</v>
      </c>
      <c r="AQ2396">
        <v>0</v>
      </c>
      <c r="AR2396">
        <v>146720</v>
      </c>
      <c r="AS2396" t="s">
        <v>4540</v>
      </c>
    </row>
    <row r="2397" spans="1:45" x14ac:dyDescent="0.25">
      <c r="A2397" t="s">
        <v>1173</v>
      </c>
      <c r="B2397" t="s">
        <v>1133</v>
      </c>
      <c r="C2397" s="1">
        <v>42926</v>
      </c>
      <c r="D2397" t="s">
        <v>2</v>
      </c>
      <c r="E2397">
        <v>15</v>
      </c>
      <c r="F2397">
        <v>0</v>
      </c>
      <c r="G2397">
        <v>0</v>
      </c>
      <c r="H2397">
        <v>0</v>
      </c>
      <c r="I2397">
        <v>1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1</v>
      </c>
      <c r="P2397">
        <v>1</v>
      </c>
      <c r="Q2397" t="s">
        <v>909</v>
      </c>
      <c r="R2397" t="s">
        <v>7</v>
      </c>
      <c r="S2397" t="s">
        <v>53</v>
      </c>
      <c r="T2397" t="s">
        <v>909</v>
      </c>
      <c r="U2397" t="s">
        <v>910</v>
      </c>
      <c r="V2397">
        <v>0</v>
      </c>
      <c r="W2397" t="s">
        <v>4541</v>
      </c>
      <c r="X2397" t="s">
        <v>21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 t="s">
        <v>49</v>
      </c>
      <c r="AN2397" t="s">
        <v>41</v>
      </c>
      <c r="AO2397" t="s">
        <v>830</v>
      </c>
      <c r="AP2397">
        <v>0</v>
      </c>
      <c r="AQ2397">
        <v>0</v>
      </c>
      <c r="AR2397">
        <v>146721</v>
      </c>
      <c r="AS2397" t="s">
        <v>4542</v>
      </c>
    </row>
    <row r="2398" spans="1:45" x14ac:dyDescent="0.25">
      <c r="A2398" t="s">
        <v>1173</v>
      </c>
      <c r="B2398" t="s">
        <v>1133</v>
      </c>
      <c r="C2398" s="1">
        <v>42926</v>
      </c>
      <c r="D2398" t="s">
        <v>2</v>
      </c>
      <c r="E2398">
        <v>14</v>
      </c>
      <c r="F2398">
        <v>0</v>
      </c>
      <c r="G2398">
        <v>0</v>
      </c>
      <c r="H2398">
        <v>0</v>
      </c>
      <c r="I2398">
        <v>1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1</v>
      </c>
      <c r="P2398">
        <v>1</v>
      </c>
      <c r="Q2398" t="s">
        <v>909</v>
      </c>
      <c r="R2398" t="s">
        <v>7</v>
      </c>
      <c r="S2398" t="s">
        <v>53</v>
      </c>
      <c r="T2398" t="s">
        <v>909</v>
      </c>
      <c r="U2398" t="s">
        <v>1762</v>
      </c>
      <c r="V2398">
        <v>0</v>
      </c>
      <c r="W2398" t="s">
        <v>4543</v>
      </c>
      <c r="X2398" t="s">
        <v>21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 t="s">
        <v>11</v>
      </c>
      <c r="AM2398" t="s">
        <v>49</v>
      </c>
      <c r="AN2398" t="s">
        <v>41</v>
      </c>
      <c r="AO2398" t="s">
        <v>830</v>
      </c>
      <c r="AP2398">
        <v>0</v>
      </c>
      <c r="AQ2398">
        <v>0</v>
      </c>
      <c r="AR2398">
        <v>146722</v>
      </c>
      <c r="AS2398" t="s">
        <v>4544</v>
      </c>
    </row>
    <row r="2399" spans="1:45" x14ac:dyDescent="0.25">
      <c r="A2399" t="s">
        <v>1173</v>
      </c>
      <c r="B2399" t="s">
        <v>1133</v>
      </c>
      <c r="C2399" s="1">
        <v>42926</v>
      </c>
      <c r="D2399" t="s">
        <v>2</v>
      </c>
      <c r="E2399">
        <v>40</v>
      </c>
      <c r="F2399">
        <v>1</v>
      </c>
      <c r="G2399">
        <v>0</v>
      </c>
      <c r="H2399">
        <v>0</v>
      </c>
      <c r="I2399">
        <v>1</v>
      </c>
      <c r="J2399">
        <v>0</v>
      </c>
      <c r="K2399">
        <v>1</v>
      </c>
      <c r="L2399">
        <v>0</v>
      </c>
      <c r="M2399">
        <v>0</v>
      </c>
      <c r="N2399">
        <v>1</v>
      </c>
      <c r="O2399">
        <v>2</v>
      </c>
      <c r="P2399">
        <v>3</v>
      </c>
      <c r="Q2399" t="s">
        <v>909</v>
      </c>
      <c r="R2399" t="s">
        <v>7</v>
      </c>
      <c r="S2399" t="s">
        <v>53</v>
      </c>
      <c r="T2399" t="s">
        <v>909</v>
      </c>
      <c r="U2399" t="s">
        <v>910</v>
      </c>
      <c r="V2399">
        <v>0</v>
      </c>
      <c r="W2399" t="s">
        <v>3962</v>
      </c>
      <c r="X2399" t="s">
        <v>21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 t="s">
        <v>11</v>
      </c>
      <c r="AM2399" t="s">
        <v>26</v>
      </c>
      <c r="AN2399" t="s">
        <v>13</v>
      </c>
      <c r="AO2399" t="s">
        <v>830</v>
      </c>
      <c r="AP2399">
        <v>0</v>
      </c>
      <c r="AQ2399">
        <v>0</v>
      </c>
      <c r="AR2399">
        <v>146723</v>
      </c>
      <c r="AS2399" t="s">
        <v>4545</v>
      </c>
    </row>
    <row r="2400" spans="1:45" x14ac:dyDescent="0.25">
      <c r="A2400" t="s">
        <v>828</v>
      </c>
      <c r="B2400" t="s">
        <v>1134</v>
      </c>
      <c r="C2400" s="1">
        <v>42926</v>
      </c>
      <c r="D2400" t="s">
        <v>2</v>
      </c>
      <c r="E2400">
        <v>31</v>
      </c>
      <c r="F2400">
        <v>1</v>
      </c>
      <c r="G2400">
        <v>0</v>
      </c>
      <c r="H2400">
        <v>1</v>
      </c>
      <c r="I2400">
        <v>0</v>
      </c>
      <c r="J2400">
        <v>0</v>
      </c>
      <c r="K2400">
        <v>1</v>
      </c>
      <c r="L2400">
        <v>0</v>
      </c>
      <c r="M2400">
        <v>0</v>
      </c>
      <c r="N2400">
        <v>2</v>
      </c>
      <c r="O2400">
        <v>1</v>
      </c>
      <c r="P2400">
        <v>3</v>
      </c>
      <c r="Q2400" t="s">
        <v>723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 t="s">
        <v>7</v>
      </c>
      <c r="AC2400" t="s">
        <v>105</v>
      </c>
      <c r="AD2400" t="s">
        <v>723</v>
      </c>
      <c r="AE2400" t="s">
        <v>1687</v>
      </c>
      <c r="AF2400">
        <v>0</v>
      </c>
      <c r="AG2400" t="s">
        <v>1687</v>
      </c>
      <c r="AH2400" t="s">
        <v>21</v>
      </c>
      <c r="AI2400">
        <v>0</v>
      </c>
      <c r="AJ2400">
        <v>0</v>
      </c>
      <c r="AK2400">
        <v>0</v>
      </c>
      <c r="AL2400" t="s">
        <v>11</v>
      </c>
      <c r="AM2400" t="s">
        <v>12</v>
      </c>
      <c r="AN2400" t="s">
        <v>41</v>
      </c>
      <c r="AO2400" t="s">
        <v>830</v>
      </c>
      <c r="AP2400">
        <v>0</v>
      </c>
      <c r="AQ2400" t="s">
        <v>47</v>
      </c>
      <c r="AR2400">
        <v>146751</v>
      </c>
      <c r="AS2400" t="s">
        <v>4546</v>
      </c>
    </row>
    <row r="2401" spans="1:45" x14ac:dyDescent="0.25">
      <c r="A2401" t="s">
        <v>828</v>
      </c>
      <c r="B2401" t="s">
        <v>1134</v>
      </c>
      <c r="C2401" s="1">
        <v>42927</v>
      </c>
      <c r="D2401" t="s">
        <v>2</v>
      </c>
      <c r="E2401">
        <v>21</v>
      </c>
      <c r="F2401">
        <v>1</v>
      </c>
      <c r="G2401">
        <v>0</v>
      </c>
      <c r="H2401">
        <v>0</v>
      </c>
      <c r="I2401">
        <v>2</v>
      </c>
      <c r="J2401">
        <v>0</v>
      </c>
      <c r="K2401">
        <v>1</v>
      </c>
      <c r="L2401">
        <v>0</v>
      </c>
      <c r="M2401">
        <v>0</v>
      </c>
      <c r="N2401">
        <v>1</v>
      </c>
      <c r="O2401">
        <v>3</v>
      </c>
      <c r="P2401">
        <v>4</v>
      </c>
      <c r="Q2401" t="s">
        <v>667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 t="s">
        <v>7</v>
      </c>
      <c r="AC2401" t="s">
        <v>105</v>
      </c>
      <c r="AD2401" t="s">
        <v>667</v>
      </c>
      <c r="AE2401" t="s">
        <v>1706</v>
      </c>
      <c r="AF2401">
        <v>0</v>
      </c>
      <c r="AG2401" t="s">
        <v>1706</v>
      </c>
      <c r="AH2401" t="s">
        <v>21</v>
      </c>
      <c r="AI2401">
        <v>0</v>
      </c>
      <c r="AJ2401">
        <v>0</v>
      </c>
      <c r="AK2401">
        <v>0</v>
      </c>
      <c r="AL2401" t="s">
        <v>154</v>
      </c>
      <c r="AM2401" t="s">
        <v>40</v>
      </c>
      <c r="AN2401" t="s">
        <v>41</v>
      </c>
      <c r="AO2401" t="s">
        <v>830</v>
      </c>
      <c r="AP2401">
        <v>0</v>
      </c>
      <c r="AQ2401" t="s">
        <v>47</v>
      </c>
      <c r="AR2401">
        <v>146752</v>
      </c>
      <c r="AS2401" t="s">
        <v>4547</v>
      </c>
    </row>
    <row r="2402" spans="1:45" x14ac:dyDescent="0.25">
      <c r="A2402" t="s">
        <v>828</v>
      </c>
      <c r="B2402" t="s">
        <v>1134</v>
      </c>
      <c r="C2402" s="1">
        <v>42927</v>
      </c>
      <c r="D2402" t="s">
        <v>2</v>
      </c>
      <c r="E2402">
        <v>17</v>
      </c>
      <c r="F2402">
        <v>1</v>
      </c>
      <c r="G2402">
        <v>0</v>
      </c>
      <c r="H2402">
        <v>0</v>
      </c>
      <c r="I2402">
        <v>0</v>
      </c>
      <c r="J2402">
        <v>0</v>
      </c>
      <c r="K2402">
        <v>1</v>
      </c>
      <c r="L2402">
        <v>0</v>
      </c>
      <c r="M2402">
        <v>0</v>
      </c>
      <c r="N2402">
        <v>1</v>
      </c>
      <c r="O2402">
        <v>1</v>
      </c>
      <c r="P2402">
        <v>2</v>
      </c>
      <c r="Q2402" t="s">
        <v>3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 t="s">
        <v>7</v>
      </c>
      <c r="AC2402" t="s">
        <v>105</v>
      </c>
      <c r="AD2402" t="s">
        <v>3</v>
      </c>
      <c r="AE2402" t="s">
        <v>1665</v>
      </c>
      <c r="AF2402">
        <v>0</v>
      </c>
      <c r="AG2402" t="s">
        <v>1665</v>
      </c>
      <c r="AH2402" t="s">
        <v>21</v>
      </c>
      <c r="AI2402">
        <v>0</v>
      </c>
      <c r="AJ2402">
        <v>0</v>
      </c>
      <c r="AK2402">
        <v>0</v>
      </c>
      <c r="AL2402" t="s">
        <v>11</v>
      </c>
      <c r="AM2402" t="s">
        <v>40</v>
      </c>
      <c r="AN2402" t="s">
        <v>13</v>
      </c>
      <c r="AO2402" t="s">
        <v>830</v>
      </c>
      <c r="AP2402">
        <v>0</v>
      </c>
      <c r="AQ2402" t="s">
        <v>4548</v>
      </c>
      <c r="AR2402">
        <v>146753</v>
      </c>
      <c r="AS2402" t="s">
        <v>4549</v>
      </c>
    </row>
    <row r="2403" spans="1:45" x14ac:dyDescent="0.25">
      <c r="A2403" t="s">
        <v>828</v>
      </c>
      <c r="B2403" t="s">
        <v>1134</v>
      </c>
      <c r="C2403" s="1">
        <v>42927</v>
      </c>
      <c r="D2403" t="s">
        <v>2</v>
      </c>
      <c r="E2403">
        <v>18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1</v>
      </c>
      <c r="L2403">
        <v>0</v>
      </c>
      <c r="M2403">
        <v>0</v>
      </c>
      <c r="N2403">
        <v>0</v>
      </c>
      <c r="O2403">
        <v>1</v>
      </c>
      <c r="P2403">
        <v>1</v>
      </c>
      <c r="Q2403" t="s">
        <v>916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 t="s">
        <v>7</v>
      </c>
      <c r="AC2403" t="s">
        <v>105</v>
      </c>
      <c r="AD2403" t="s">
        <v>916</v>
      </c>
      <c r="AE2403" t="s">
        <v>1708</v>
      </c>
      <c r="AF2403">
        <v>0</v>
      </c>
      <c r="AG2403" t="s">
        <v>1708</v>
      </c>
      <c r="AH2403" t="s">
        <v>21</v>
      </c>
      <c r="AI2403">
        <v>0</v>
      </c>
      <c r="AJ2403">
        <v>0</v>
      </c>
      <c r="AK2403">
        <v>0</v>
      </c>
      <c r="AL2403" t="s">
        <v>427</v>
      </c>
      <c r="AM2403" t="s">
        <v>40</v>
      </c>
      <c r="AN2403" t="s">
        <v>13</v>
      </c>
      <c r="AO2403" t="s">
        <v>14</v>
      </c>
      <c r="AP2403" t="s">
        <v>28</v>
      </c>
      <c r="AQ2403">
        <v>0</v>
      </c>
      <c r="AR2403">
        <v>146754</v>
      </c>
      <c r="AS2403" t="s">
        <v>4550</v>
      </c>
    </row>
    <row r="2404" spans="1:45" x14ac:dyDescent="0.25">
      <c r="A2404" t="s">
        <v>828</v>
      </c>
      <c r="B2404" t="s">
        <v>1134</v>
      </c>
      <c r="C2404" s="1">
        <v>42927</v>
      </c>
      <c r="D2404" t="s">
        <v>2</v>
      </c>
      <c r="E2404">
        <v>26</v>
      </c>
      <c r="F2404">
        <v>0</v>
      </c>
      <c r="G2404">
        <v>1</v>
      </c>
      <c r="H2404">
        <v>0</v>
      </c>
      <c r="I2404">
        <v>1</v>
      </c>
      <c r="J2404">
        <v>0</v>
      </c>
      <c r="K2404">
        <v>1</v>
      </c>
      <c r="L2404">
        <v>0</v>
      </c>
      <c r="M2404">
        <v>0</v>
      </c>
      <c r="N2404">
        <v>0</v>
      </c>
      <c r="O2404">
        <v>3</v>
      </c>
      <c r="P2404">
        <v>3</v>
      </c>
      <c r="Q2404" t="s">
        <v>3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 t="s">
        <v>7</v>
      </c>
      <c r="AC2404" t="s">
        <v>105</v>
      </c>
      <c r="AD2404" t="s">
        <v>3</v>
      </c>
      <c r="AE2404" t="s">
        <v>1672</v>
      </c>
      <c r="AF2404">
        <v>0</v>
      </c>
      <c r="AG2404" t="s">
        <v>1672</v>
      </c>
      <c r="AH2404" t="s">
        <v>21</v>
      </c>
      <c r="AI2404">
        <v>0</v>
      </c>
      <c r="AJ2404">
        <v>0</v>
      </c>
      <c r="AK2404">
        <v>0</v>
      </c>
      <c r="AL2404" t="s">
        <v>11</v>
      </c>
      <c r="AM2404" t="s">
        <v>12</v>
      </c>
      <c r="AN2404" t="s">
        <v>13</v>
      </c>
      <c r="AO2404" t="s">
        <v>830</v>
      </c>
      <c r="AP2404">
        <v>0</v>
      </c>
      <c r="AQ2404">
        <v>0</v>
      </c>
      <c r="AR2404">
        <v>146755</v>
      </c>
      <c r="AS2404" t="s">
        <v>4551</v>
      </c>
    </row>
    <row r="2405" spans="1:45" x14ac:dyDescent="0.25">
      <c r="A2405" t="s">
        <v>828</v>
      </c>
      <c r="B2405" t="s">
        <v>1134</v>
      </c>
      <c r="C2405" s="1">
        <v>42927</v>
      </c>
      <c r="D2405" t="s">
        <v>2</v>
      </c>
      <c r="E2405">
        <v>29</v>
      </c>
      <c r="F2405">
        <v>1</v>
      </c>
      <c r="G2405">
        <v>0</v>
      </c>
      <c r="H2405">
        <v>2</v>
      </c>
      <c r="I2405">
        <v>0</v>
      </c>
      <c r="J2405">
        <v>0</v>
      </c>
      <c r="K2405">
        <v>3</v>
      </c>
      <c r="L2405">
        <v>0</v>
      </c>
      <c r="M2405">
        <v>0</v>
      </c>
      <c r="N2405">
        <v>3</v>
      </c>
      <c r="O2405">
        <v>3</v>
      </c>
      <c r="P2405">
        <v>6</v>
      </c>
      <c r="Q2405" t="s">
        <v>723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 t="s">
        <v>7</v>
      </c>
      <c r="AC2405" t="s">
        <v>105</v>
      </c>
      <c r="AD2405" t="s">
        <v>723</v>
      </c>
      <c r="AE2405" t="s">
        <v>1687</v>
      </c>
      <c r="AF2405">
        <v>0</v>
      </c>
      <c r="AG2405" t="s">
        <v>1687</v>
      </c>
      <c r="AH2405" t="s">
        <v>21</v>
      </c>
      <c r="AI2405">
        <v>0</v>
      </c>
      <c r="AJ2405">
        <v>0</v>
      </c>
      <c r="AK2405">
        <v>0</v>
      </c>
      <c r="AL2405" t="s">
        <v>154</v>
      </c>
      <c r="AM2405" t="s">
        <v>40</v>
      </c>
      <c r="AN2405" t="s">
        <v>13</v>
      </c>
      <c r="AO2405" t="s">
        <v>830</v>
      </c>
      <c r="AP2405">
        <v>0</v>
      </c>
      <c r="AQ2405" t="s">
        <v>47</v>
      </c>
      <c r="AR2405">
        <v>146756</v>
      </c>
      <c r="AS2405" t="s">
        <v>4552</v>
      </c>
    </row>
    <row r="2406" spans="1:45" x14ac:dyDescent="0.25">
      <c r="A2406" t="s">
        <v>828</v>
      </c>
      <c r="B2406" t="s">
        <v>1134</v>
      </c>
      <c r="C2406" s="1">
        <v>42927</v>
      </c>
      <c r="D2406" t="s">
        <v>2</v>
      </c>
      <c r="E2406">
        <v>30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3</v>
      </c>
      <c r="L2406">
        <v>1</v>
      </c>
      <c r="M2406">
        <v>0</v>
      </c>
      <c r="N2406">
        <v>1</v>
      </c>
      <c r="O2406">
        <v>3</v>
      </c>
      <c r="P2406">
        <v>4</v>
      </c>
      <c r="Q2406" t="s">
        <v>125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 t="s">
        <v>7</v>
      </c>
      <c r="AC2406" t="s">
        <v>105</v>
      </c>
      <c r="AD2406" t="s">
        <v>125</v>
      </c>
      <c r="AE2406" t="s">
        <v>1675</v>
      </c>
      <c r="AF2406">
        <v>0</v>
      </c>
      <c r="AG2406" t="s">
        <v>4553</v>
      </c>
      <c r="AH2406" t="s">
        <v>21</v>
      </c>
      <c r="AI2406">
        <v>0</v>
      </c>
      <c r="AJ2406">
        <v>0</v>
      </c>
      <c r="AK2406">
        <v>0</v>
      </c>
      <c r="AL2406" t="s">
        <v>154</v>
      </c>
      <c r="AM2406" t="s">
        <v>40</v>
      </c>
      <c r="AN2406" t="s">
        <v>41</v>
      </c>
      <c r="AO2406" t="s">
        <v>830</v>
      </c>
      <c r="AP2406">
        <v>0</v>
      </c>
      <c r="AQ2406">
        <v>0</v>
      </c>
      <c r="AR2406">
        <v>146757</v>
      </c>
      <c r="AS2406" t="s">
        <v>4554</v>
      </c>
    </row>
    <row r="2407" spans="1:45" x14ac:dyDescent="0.25">
      <c r="A2407" t="s">
        <v>828</v>
      </c>
      <c r="B2407" t="s">
        <v>1134</v>
      </c>
      <c r="C2407" s="1">
        <v>42927</v>
      </c>
      <c r="D2407" t="s">
        <v>2</v>
      </c>
      <c r="E2407">
        <v>21</v>
      </c>
      <c r="F2407">
        <v>2</v>
      </c>
      <c r="G2407">
        <v>1</v>
      </c>
      <c r="H2407">
        <v>0</v>
      </c>
      <c r="I2407">
        <v>0</v>
      </c>
      <c r="J2407">
        <v>1</v>
      </c>
      <c r="K2407">
        <v>1</v>
      </c>
      <c r="L2407">
        <v>0</v>
      </c>
      <c r="M2407">
        <v>0</v>
      </c>
      <c r="N2407">
        <v>3</v>
      </c>
      <c r="O2407">
        <v>2</v>
      </c>
      <c r="P2407">
        <v>5</v>
      </c>
      <c r="Q2407" t="s">
        <v>125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 t="s">
        <v>7</v>
      </c>
      <c r="AC2407" t="s">
        <v>105</v>
      </c>
      <c r="AD2407" t="s">
        <v>125</v>
      </c>
      <c r="AE2407" t="s">
        <v>392</v>
      </c>
      <c r="AF2407">
        <v>0</v>
      </c>
      <c r="AG2407" t="s">
        <v>392</v>
      </c>
      <c r="AH2407" t="s">
        <v>21</v>
      </c>
      <c r="AI2407">
        <v>0</v>
      </c>
      <c r="AJ2407">
        <v>0</v>
      </c>
      <c r="AK2407">
        <v>0</v>
      </c>
      <c r="AL2407" t="s">
        <v>154</v>
      </c>
      <c r="AM2407" t="s">
        <v>12</v>
      </c>
      <c r="AN2407" t="s">
        <v>13</v>
      </c>
      <c r="AO2407" t="s">
        <v>14</v>
      </c>
      <c r="AP2407" t="s">
        <v>28</v>
      </c>
      <c r="AQ2407">
        <v>0</v>
      </c>
      <c r="AR2407">
        <v>146758</v>
      </c>
      <c r="AS2407" t="s">
        <v>4555</v>
      </c>
    </row>
    <row r="2408" spans="1:45" x14ac:dyDescent="0.25">
      <c r="A2408" t="s">
        <v>828</v>
      </c>
      <c r="B2408" t="s">
        <v>1134</v>
      </c>
      <c r="C2408" s="1">
        <v>42927</v>
      </c>
      <c r="D2408" t="s">
        <v>2</v>
      </c>
      <c r="E2408">
        <v>19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3</v>
      </c>
      <c r="L2408">
        <v>0</v>
      </c>
      <c r="M2408">
        <v>0</v>
      </c>
      <c r="N2408">
        <v>0</v>
      </c>
      <c r="O2408">
        <v>3</v>
      </c>
      <c r="P2408">
        <v>3</v>
      </c>
      <c r="Q2408" t="s">
        <v>199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 t="s">
        <v>7</v>
      </c>
      <c r="AC2408" t="s">
        <v>105</v>
      </c>
      <c r="AD2408" t="s">
        <v>199</v>
      </c>
      <c r="AE2408" t="s">
        <v>1680</v>
      </c>
      <c r="AF2408">
        <v>0</v>
      </c>
      <c r="AG2408" t="s">
        <v>3202</v>
      </c>
      <c r="AH2408" t="s">
        <v>21</v>
      </c>
      <c r="AI2408">
        <v>0</v>
      </c>
      <c r="AJ2408">
        <v>0</v>
      </c>
      <c r="AK2408">
        <v>0</v>
      </c>
      <c r="AL2408" t="s">
        <v>154</v>
      </c>
      <c r="AM2408" t="s">
        <v>40</v>
      </c>
      <c r="AN2408" t="s">
        <v>41</v>
      </c>
      <c r="AO2408" t="s">
        <v>14</v>
      </c>
      <c r="AP2408" t="s">
        <v>28</v>
      </c>
      <c r="AQ2408">
        <v>0</v>
      </c>
      <c r="AR2408">
        <v>146759</v>
      </c>
      <c r="AS2408" t="s">
        <v>4556</v>
      </c>
    </row>
    <row r="2409" spans="1:45" x14ac:dyDescent="0.25">
      <c r="A2409" t="s">
        <v>828</v>
      </c>
      <c r="B2409" t="s">
        <v>1133</v>
      </c>
      <c r="C2409" s="1">
        <v>42924</v>
      </c>
      <c r="D2409" t="s">
        <v>2</v>
      </c>
      <c r="E2409">
        <v>35</v>
      </c>
      <c r="F2409">
        <v>0</v>
      </c>
      <c r="G2409">
        <v>1</v>
      </c>
      <c r="H2409">
        <v>0</v>
      </c>
      <c r="I2409">
        <v>0</v>
      </c>
      <c r="J2409">
        <v>1</v>
      </c>
      <c r="K2409">
        <v>1</v>
      </c>
      <c r="L2409">
        <v>0</v>
      </c>
      <c r="M2409">
        <v>0</v>
      </c>
      <c r="N2409">
        <v>1</v>
      </c>
      <c r="O2409">
        <v>2</v>
      </c>
      <c r="P2409">
        <v>3</v>
      </c>
      <c r="Q2409" t="s">
        <v>125</v>
      </c>
      <c r="R2409" t="s">
        <v>7</v>
      </c>
      <c r="S2409" t="s">
        <v>105</v>
      </c>
      <c r="T2409" t="s">
        <v>125</v>
      </c>
      <c r="U2409" t="s">
        <v>408</v>
      </c>
      <c r="V2409">
        <v>0</v>
      </c>
      <c r="W2409" t="s">
        <v>408</v>
      </c>
      <c r="X2409" t="s">
        <v>21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 t="s">
        <v>11</v>
      </c>
      <c r="AM2409" t="s">
        <v>49</v>
      </c>
      <c r="AN2409" t="s">
        <v>13</v>
      </c>
      <c r="AO2409" t="s">
        <v>830</v>
      </c>
      <c r="AP2409">
        <v>0</v>
      </c>
      <c r="AQ2409" t="s">
        <v>47</v>
      </c>
      <c r="AR2409">
        <v>146782</v>
      </c>
      <c r="AS2409" t="s">
        <v>4557</v>
      </c>
    </row>
    <row r="2410" spans="1:45" x14ac:dyDescent="0.25">
      <c r="A2410" t="s">
        <v>1166</v>
      </c>
      <c r="B2410" t="s">
        <v>1133</v>
      </c>
      <c r="C2410" s="1">
        <v>42924</v>
      </c>
      <c r="D2410" t="s">
        <v>35</v>
      </c>
      <c r="E2410">
        <v>45</v>
      </c>
      <c r="F2410">
        <v>0</v>
      </c>
      <c r="G2410">
        <v>1</v>
      </c>
      <c r="H2410">
        <v>0</v>
      </c>
      <c r="I2410">
        <v>1</v>
      </c>
      <c r="J2410">
        <v>1</v>
      </c>
      <c r="K2410">
        <v>0</v>
      </c>
      <c r="L2410">
        <v>0</v>
      </c>
      <c r="M2410">
        <v>0</v>
      </c>
      <c r="N2410">
        <v>1</v>
      </c>
      <c r="O2410">
        <v>2</v>
      </c>
      <c r="P2410">
        <v>3</v>
      </c>
      <c r="Q2410" t="s">
        <v>133</v>
      </c>
      <c r="R2410" t="s">
        <v>7</v>
      </c>
      <c r="S2410" t="s">
        <v>361</v>
      </c>
      <c r="T2410" t="s">
        <v>133</v>
      </c>
      <c r="U2410" t="s">
        <v>1855</v>
      </c>
      <c r="V2410">
        <v>0</v>
      </c>
      <c r="W2410" t="s">
        <v>1855</v>
      </c>
      <c r="X2410" t="s">
        <v>21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 t="s">
        <v>427</v>
      </c>
      <c r="AM2410" t="s">
        <v>12</v>
      </c>
      <c r="AN2410" t="s">
        <v>13</v>
      </c>
      <c r="AO2410" t="s">
        <v>830</v>
      </c>
      <c r="AP2410">
        <v>0</v>
      </c>
      <c r="AQ2410" t="s">
        <v>47</v>
      </c>
      <c r="AR2410">
        <v>146781</v>
      </c>
      <c r="AS2410" t="s">
        <v>4558</v>
      </c>
    </row>
    <row r="2411" spans="1:45" x14ac:dyDescent="0.25">
      <c r="A2411" t="s">
        <v>828</v>
      </c>
      <c r="B2411" t="s">
        <v>1133</v>
      </c>
      <c r="C2411" s="1">
        <v>42924</v>
      </c>
      <c r="D2411" t="s">
        <v>35</v>
      </c>
      <c r="E2411">
        <v>19</v>
      </c>
      <c r="F2411">
        <v>0</v>
      </c>
      <c r="G2411">
        <v>0</v>
      </c>
      <c r="H2411">
        <v>0</v>
      </c>
      <c r="I2411">
        <v>0</v>
      </c>
      <c r="J2411">
        <v>1</v>
      </c>
      <c r="K2411">
        <v>1</v>
      </c>
      <c r="L2411">
        <v>0</v>
      </c>
      <c r="M2411">
        <v>0</v>
      </c>
      <c r="N2411">
        <v>1</v>
      </c>
      <c r="O2411">
        <v>1</v>
      </c>
      <c r="P2411">
        <v>2</v>
      </c>
      <c r="Q2411" t="s">
        <v>916</v>
      </c>
      <c r="R2411" t="s">
        <v>7</v>
      </c>
      <c r="S2411" t="s">
        <v>105</v>
      </c>
      <c r="T2411" t="s">
        <v>916</v>
      </c>
      <c r="U2411" t="s">
        <v>1708</v>
      </c>
      <c r="V2411">
        <v>0</v>
      </c>
      <c r="W2411" t="s">
        <v>1708</v>
      </c>
      <c r="X2411" t="s">
        <v>21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 t="s">
        <v>11</v>
      </c>
      <c r="AM2411" t="s">
        <v>49</v>
      </c>
      <c r="AN2411" t="s">
        <v>41</v>
      </c>
      <c r="AO2411" t="s">
        <v>830</v>
      </c>
      <c r="AP2411">
        <v>0</v>
      </c>
      <c r="AQ2411">
        <v>0</v>
      </c>
      <c r="AR2411">
        <v>146783</v>
      </c>
      <c r="AS2411" t="s">
        <v>4559</v>
      </c>
    </row>
    <row r="2412" spans="1:45" x14ac:dyDescent="0.25">
      <c r="A2412" t="s">
        <v>828</v>
      </c>
      <c r="B2412" t="s">
        <v>1134</v>
      </c>
      <c r="C2412" s="1">
        <v>42927</v>
      </c>
      <c r="D2412" t="s">
        <v>2</v>
      </c>
      <c r="E2412">
        <v>36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4</v>
      </c>
      <c r="L2412">
        <v>0</v>
      </c>
      <c r="M2412">
        <v>0</v>
      </c>
      <c r="N2412">
        <v>0</v>
      </c>
      <c r="O2412">
        <v>4</v>
      </c>
      <c r="P2412">
        <v>4</v>
      </c>
      <c r="Q2412" t="s">
        <v>3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 t="s">
        <v>7</v>
      </c>
      <c r="AC2412" t="s">
        <v>105</v>
      </c>
      <c r="AD2412" t="s">
        <v>3</v>
      </c>
      <c r="AE2412" t="s">
        <v>1673</v>
      </c>
      <c r="AF2412">
        <v>0</v>
      </c>
      <c r="AG2412" t="s">
        <v>3743</v>
      </c>
      <c r="AH2412" t="s">
        <v>21</v>
      </c>
      <c r="AI2412">
        <v>0</v>
      </c>
      <c r="AJ2412">
        <v>0</v>
      </c>
      <c r="AK2412">
        <v>0</v>
      </c>
      <c r="AL2412" t="s">
        <v>154</v>
      </c>
      <c r="AM2412" t="s">
        <v>40</v>
      </c>
      <c r="AN2412" t="s">
        <v>13</v>
      </c>
      <c r="AO2412" t="s">
        <v>830</v>
      </c>
      <c r="AP2412">
        <v>0</v>
      </c>
      <c r="AQ2412" t="s">
        <v>57</v>
      </c>
      <c r="AR2412">
        <v>146784</v>
      </c>
      <c r="AS2412" t="s">
        <v>4560</v>
      </c>
    </row>
    <row r="2413" spans="1:45" x14ac:dyDescent="0.25">
      <c r="A2413" t="s">
        <v>828</v>
      </c>
      <c r="B2413" t="s">
        <v>1133</v>
      </c>
      <c r="C2413" s="1">
        <v>42924</v>
      </c>
      <c r="D2413" t="s">
        <v>35</v>
      </c>
      <c r="E2413">
        <v>28</v>
      </c>
      <c r="F2413">
        <v>0</v>
      </c>
      <c r="G2413">
        <v>0</v>
      </c>
      <c r="H2413">
        <v>0</v>
      </c>
      <c r="I2413">
        <v>0</v>
      </c>
      <c r="J2413">
        <v>1</v>
      </c>
      <c r="K2413">
        <v>0</v>
      </c>
      <c r="L2413">
        <v>0</v>
      </c>
      <c r="M2413">
        <v>0</v>
      </c>
      <c r="N2413">
        <v>1</v>
      </c>
      <c r="O2413">
        <v>0</v>
      </c>
      <c r="P2413">
        <v>1</v>
      </c>
      <c r="Q2413" t="s">
        <v>3</v>
      </c>
      <c r="R2413" t="s">
        <v>7</v>
      </c>
      <c r="S2413" t="s">
        <v>105</v>
      </c>
      <c r="T2413" t="s">
        <v>3</v>
      </c>
      <c r="U2413" t="s">
        <v>1665</v>
      </c>
      <c r="V2413">
        <v>0</v>
      </c>
      <c r="W2413" t="s">
        <v>3283</v>
      </c>
      <c r="X2413" t="s">
        <v>21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 t="s">
        <v>11</v>
      </c>
      <c r="AM2413" t="s">
        <v>49</v>
      </c>
      <c r="AN2413" t="s">
        <v>41</v>
      </c>
      <c r="AO2413" t="s">
        <v>830</v>
      </c>
      <c r="AP2413">
        <v>0</v>
      </c>
      <c r="AQ2413">
        <v>0</v>
      </c>
      <c r="AR2413">
        <v>146785</v>
      </c>
      <c r="AS2413" t="s">
        <v>4561</v>
      </c>
    </row>
    <row r="2414" spans="1:45" x14ac:dyDescent="0.25">
      <c r="A2414" t="s">
        <v>1166</v>
      </c>
      <c r="B2414" t="s">
        <v>1133</v>
      </c>
      <c r="C2414" s="1">
        <v>42926</v>
      </c>
      <c r="D2414" t="s">
        <v>2</v>
      </c>
      <c r="E2414">
        <v>39</v>
      </c>
      <c r="F2414">
        <v>0</v>
      </c>
      <c r="G2414">
        <v>0</v>
      </c>
      <c r="H2414">
        <v>1</v>
      </c>
      <c r="I2414">
        <v>1</v>
      </c>
      <c r="J2414">
        <v>0</v>
      </c>
      <c r="K2414">
        <v>1</v>
      </c>
      <c r="L2414">
        <v>0</v>
      </c>
      <c r="M2414">
        <v>0</v>
      </c>
      <c r="N2414">
        <v>1</v>
      </c>
      <c r="O2414">
        <v>2</v>
      </c>
      <c r="P2414">
        <v>3</v>
      </c>
      <c r="Q2414" t="s">
        <v>133</v>
      </c>
      <c r="R2414" t="s">
        <v>7</v>
      </c>
      <c r="S2414" t="s">
        <v>361</v>
      </c>
      <c r="T2414" t="s">
        <v>133</v>
      </c>
      <c r="U2414" t="s">
        <v>1855</v>
      </c>
      <c r="V2414" t="s">
        <v>1983</v>
      </c>
      <c r="W2414">
        <v>0</v>
      </c>
      <c r="X2414" t="s">
        <v>21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 t="s">
        <v>818</v>
      </c>
      <c r="AN2414">
        <v>0</v>
      </c>
      <c r="AO2414" t="s">
        <v>153</v>
      </c>
      <c r="AP2414" t="s">
        <v>28</v>
      </c>
      <c r="AQ2414">
        <v>0</v>
      </c>
      <c r="AR2414">
        <v>146786</v>
      </c>
      <c r="AS2414" t="s">
        <v>4562</v>
      </c>
    </row>
    <row r="2415" spans="1:45" x14ac:dyDescent="0.25">
      <c r="A2415" t="s">
        <v>1166</v>
      </c>
      <c r="B2415" t="s">
        <v>1133</v>
      </c>
      <c r="C2415" s="1">
        <v>42927</v>
      </c>
      <c r="D2415" t="s">
        <v>35</v>
      </c>
      <c r="E2415">
        <v>59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1</v>
      </c>
      <c r="M2415">
        <v>0</v>
      </c>
      <c r="N2415">
        <v>1</v>
      </c>
      <c r="O2415">
        <v>0</v>
      </c>
      <c r="P2415">
        <v>1</v>
      </c>
      <c r="Q2415" t="s">
        <v>133</v>
      </c>
      <c r="R2415" t="s">
        <v>7</v>
      </c>
      <c r="S2415" t="s">
        <v>361</v>
      </c>
      <c r="T2415" t="s">
        <v>133</v>
      </c>
      <c r="U2415" t="s">
        <v>1855</v>
      </c>
      <c r="V2415" t="s">
        <v>1983</v>
      </c>
      <c r="W2415">
        <v>0</v>
      </c>
      <c r="X2415" t="s">
        <v>21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 t="s">
        <v>11</v>
      </c>
      <c r="AM2415" t="s">
        <v>49</v>
      </c>
      <c r="AN2415" t="s">
        <v>41</v>
      </c>
      <c r="AO2415" t="s">
        <v>14</v>
      </c>
      <c r="AP2415" t="s">
        <v>28</v>
      </c>
      <c r="AQ2415" t="s">
        <v>690</v>
      </c>
      <c r="AR2415">
        <v>146799</v>
      </c>
      <c r="AS2415" t="s">
        <v>4563</v>
      </c>
    </row>
    <row r="2416" spans="1:45" x14ac:dyDescent="0.25">
      <c r="A2416" t="s">
        <v>828</v>
      </c>
      <c r="B2416" t="s">
        <v>1134</v>
      </c>
      <c r="C2416" s="1">
        <v>42927</v>
      </c>
      <c r="D2416" t="s">
        <v>35</v>
      </c>
      <c r="E2416">
        <v>16</v>
      </c>
      <c r="F2416">
        <v>0</v>
      </c>
      <c r="G2416">
        <v>0</v>
      </c>
      <c r="H2416">
        <v>2</v>
      </c>
      <c r="I2416">
        <v>1</v>
      </c>
      <c r="J2416">
        <v>0</v>
      </c>
      <c r="K2416">
        <v>0</v>
      </c>
      <c r="L2416">
        <v>0</v>
      </c>
      <c r="M2416">
        <v>1</v>
      </c>
      <c r="N2416">
        <v>2</v>
      </c>
      <c r="O2416">
        <v>2</v>
      </c>
      <c r="P2416">
        <v>4</v>
      </c>
      <c r="Q2416" t="s">
        <v>723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 t="s">
        <v>7</v>
      </c>
      <c r="AC2416" t="s">
        <v>105</v>
      </c>
      <c r="AD2416" t="s">
        <v>723</v>
      </c>
      <c r="AE2416" t="s">
        <v>723</v>
      </c>
      <c r="AF2416">
        <v>0</v>
      </c>
      <c r="AG2416" t="s">
        <v>3151</v>
      </c>
      <c r="AH2416" t="s">
        <v>21</v>
      </c>
      <c r="AI2416">
        <v>0</v>
      </c>
      <c r="AJ2416">
        <v>0</v>
      </c>
      <c r="AK2416">
        <v>0</v>
      </c>
      <c r="AL2416" t="s">
        <v>154</v>
      </c>
      <c r="AM2416" t="s">
        <v>40</v>
      </c>
      <c r="AN2416" t="s">
        <v>41</v>
      </c>
      <c r="AO2416" t="s">
        <v>830</v>
      </c>
      <c r="AP2416">
        <v>0</v>
      </c>
      <c r="AQ2416">
        <v>0</v>
      </c>
      <c r="AR2416">
        <v>146800</v>
      </c>
      <c r="AS2416" t="s">
        <v>4564</v>
      </c>
    </row>
    <row r="2417" spans="1:45" x14ac:dyDescent="0.25">
      <c r="A2417" t="s">
        <v>828</v>
      </c>
      <c r="B2417" t="s">
        <v>1133</v>
      </c>
      <c r="C2417" s="1">
        <v>42924</v>
      </c>
      <c r="D2417" t="s">
        <v>2</v>
      </c>
      <c r="E2417">
        <v>31</v>
      </c>
      <c r="F2417">
        <v>1</v>
      </c>
      <c r="G2417">
        <v>0</v>
      </c>
      <c r="H2417">
        <v>2</v>
      </c>
      <c r="I2417">
        <v>1</v>
      </c>
      <c r="J2417">
        <v>0</v>
      </c>
      <c r="K2417">
        <v>1</v>
      </c>
      <c r="L2417">
        <v>0</v>
      </c>
      <c r="M2417">
        <v>0</v>
      </c>
      <c r="N2417">
        <v>3</v>
      </c>
      <c r="O2417">
        <v>2</v>
      </c>
      <c r="P2417">
        <v>5</v>
      </c>
      <c r="Q2417" t="s">
        <v>3</v>
      </c>
      <c r="R2417" t="s">
        <v>7</v>
      </c>
      <c r="S2417" t="s">
        <v>7</v>
      </c>
      <c r="T2417" t="s">
        <v>9</v>
      </c>
      <c r="U2417">
        <v>0</v>
      </c>
      <c r="V2417">
        <v>0</v>
      </c>
      <c r="W2417">
        <v>0</v>
      </c>
      <c r="X2417" t="s">
        <v>5</v>
      </c>
      <c r="Y2417" t="s">
        <v>10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 t="s">
        <v>11</v>
      </c>
      <c r="AM2417" t="s">
        <v>12</v>
      </c>
      <c r="AN2417" t="s">
        <v>41</v>
      </c>
      <c r="AO2417" t="s">
        <v>14</v>
      </c>
      <c r="AP2417" t="s">
        <v>28</v>
      </c>
      <c r="AQ2417">
        <v>0</v>
      </c>
      <c r="AR2417">
        <v>146801</v>
      </c>
      <c r="AS2417" t="s">
        <v>4565</v>
      </c>
    </row>
    <row r="2418" spans="1:45" x14ac:dyDescent="0.25">
      <c r="A2418" t="s">
        <v>828</v>
      </c>
      <c r="B2418" t="s">
        <v>1133</v>
      </c>
      <c r="C2418" s="1">
        <v>42924</v>
      </c>
      <c r="D2418" t="s">
        <v>2</v>
      </c>
      <c r="E2418">
        <v>38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1</v>
      </c>
      <c r="L2418">
        <v>0</v>
      </c>
      <c r="M2418">
        <v>0</v>
      </c>
      <c r="N2418">
        <v>0</v>
      </c>
      <c r="O2418">
        <v>1</v>
      </c>
      <c r="P2418">
        <v>1</v>
      </c>
      <c r="Q2418" t="s">
        <v>3</v>
      </c>
      <c r="R2418" t="s">
        <v>7</v>
      </c>
      <c r="S2418" t="s">
        <v>105</v>
      </c>
      <c r="T2418" t="s">
        <v>3</v>
      </c>
      <c r="U2418" t="s">
        <v>1671</v>
      </c>
      <c r="V2418">
        <v>0</v>
      </c>
      <c r="W2418" t="s">
        <v>1671</v>
      </c>
      <c r="X2418" t="s">
        <v>21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 t="s">
        <v>11</v>
      </c>
      <c r="AM2418" t="s">
        <v>49</v>
      </c>
      <c r="AN2418" t="s">
        <v>41</v>
      </c>
      <c r="AO2418" t="s">
        <v>830</v>
      </c>
      <c r="AP2418">
        <v>0</v>
      </c>
      <c r="AQ2418">
        <v>0</v>
      </c>
      <c r="AR2418">
        <v>146802</v>
      </c>
      <c r="AS2418" t="s">
        <v>4566</v>
      </c>
    </row>
    <row r="2419" spans="1:45" x14ac:dyDescent="0.25">
      <c r="A2419" t="s">
        <v>1166</v>
      </c>
      <c r="B2419" t="s">
        <v>1134</v>
      </c>
      <c r="C2419" s="1">
        <v>42924</v>
      </c>
      <c r="D2419" t="s">
        <v>35</v>
      </c>
      <c r="E2419">
        <v>28</v>
      </c>
      <c r="F2419">
        <v>0</v>
      </c>
      <c r="G2419">
        <v>0</v>
      </c>
      <c r="H2419">
        <v>0</v>
      </c>
      <c r="I2419">
        <v>0</v>
      </c>
      <c r="J2419">
        <v>1</v>
      </c>
      <c r="K2419">
        <v>0</v>
      </c>
      <c r="L2419">
        <v>0</v>
      </c>
      <c r="M2419">
        <v>0</v>
      </c>
      <c r="N2419">
        <v>1</v>
      </c>
      <c r="O2419">
        <v>0</v>
      </c>
      <c r="P2419">
        <v>1</v>
      </c>
      <c r="Q2419" t="s">
        <v>133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 t="s">
        <v>7</v>
      </c>
      <c r="AC2419" t="s">
        <v>361</v>
      </c>
      <c r="AD2419" t="s">
        <v>133</v>
      </c>
      <c r="AE2419" t="s">
        <v>1855</v>
      </c>
      <c r="AF2419" t="s">
        <v>1983</v>
      </c>
      <c r="AG2419" t="s">
        <v>362</v>
      </c>
      <c r="AH2419" t="s">
        <v>21</v>
      </c>
      <c r="AI2419">
        <v>0</v>
      </c>
      <c r="AJ2419">
        <v>0</v>
      </c>
      <c r="AK2419">
        <v>0</v>
      </c>
      <c r="AL2419" t="s">
        <v>11</v>
      </c>
      <c r="AM2419" t="s">
        <v>40</v>
      </c>
      <c r="AN2419" t="s">
        <v>41</v>
      </c>
      <c r="AO2419" t="s">
        <v>830</v>
      </c>
      <c r="AP2419">
        <v>0</v>
      </c>
      <c r="AQ2419">
        <v>0</v>
      </c>
      <c r="AR2419">
        <v>146803</v>
      </c>
      <c r="AS2419" t="s">
        <v>4567</v>
      </c>
    </row>
    <row r="2420" spans="1:45" x14ac:dyDescent="0.25">
      <c r="A2420" t="s">
        <v>828</v>
      </c>
      <c r="B2420" t="s">
        <v>1133</v>
      </c>
      <c r="C2420" s="1">
        <v>42924</v>
      </c>
      <c r="D2420" t="s">
        <v>2</v>
      </c>
      <c r="E2420">
        <v>30</v>
      </c>
      <c r="F2420">
        <v>0</v>
      </c>
      <c r="G2420">
        <v>0</v>
      </c>
      <c r="H2420">
        <v>1</v>
      </c>
      <c r="I2420">
        <v>0</v>
      </c>
      <c r="J2420">
        <v>0</v>
      </c>
      <c r="K2420">
        <v>1</v>
      </c>
      <c r="L2420">
        <v>0</v>
      </c>
      <c r="M2420">
        <v>0</v>
      </c>
      <c r="N2420">
        <v>1</v>
      </c>
      <c r="O2420">
        <v>1</v>
      </c>
      <c r="P2420">
        <v>2</v>
      </c>
      <c r="Q2420" t="s">
        <v>125</v>
      </c>
      <c r="R2420" t="s">
        <v>7</v>
      </c>
      <c r="S2420" t="s">
        <v>105</v>
      </c>
      <c r="T2420" t="s">
        <v>125</v>
      </c>
      <c r="U2420" t="s">
        <v>307</v>
      </c>
      <c r="V2420">
        <v>0</v>
      </c>
      <c r="W2420" t="s">
        <v>307</v>
      </c>
      <c r="X2420" t="s">
        <v>21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 t="s">
        <v>11</v>
      </c>
      <c r="AM2420" t="s">
        <v>49</v>
      </c>
      <c r="AN2420" t="s">
        <v>41</v>
      </c>
      <c r="AO2420" t="s">
        <v>830</v>
      </c>
      <c r="AP2420">
        <v>0</v>
      </c>
      <c r="AQ2420">
        <v>0</v>
      </c>
      <c r="AR2420">
        <v>146804</v>
      </c>
      <c r="AS2420" t="s">
        <v>4568</v>
      </c>
    </row>
    <row r="2421" spans="1:45" x14ac:dyDescent="0.25">
      <c r="A2421" t="s">
        <v>828</v>
      </c>
      <c r="B2421" t="s">
        <v>1134</v>
      </c>
      <c r="C2421" s="1">
        <v>42927</v>
      </c>
      <c r="D2421" t="s">
        <v>2</v>
      </c>
      <c r="E2421">
        <v>25</v>
      </c>
      <c r="F2421">
        <v>0</v>
      </c>
      <c r="G2421">
        <v>0</v>
      </c>
      <c r="H2421">
        <v>1</v>
      </c>
      <c r="I2421">
        <v>0</v>
      </c>
      <c r="J2421">
        <v>0</v>
      </c>
      <c r="K2421">
        <v>1</v>
      </c>
      <c r="L2421">
        <v>0</v>
      </c>
      <c r="M2421">
        <v>0</v>
      </c>
      <c r="N2421">
        <v>1</v>
      </c>
      <c r="O2421">
        <v>1</v>
      </c>
      <c r="P2421">
        <v>2</v>
      </c>
      <c r="Q2421" t="s">
        <v>723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 t="s">
        <v>7</v>
      </c>
      <c r="AC2421" t="s">
        <v>105</v>
      </c>
      <c r="AD2421" t="s">
        <v>723</v>
      </c>
      <c r="AE2421" t="s">
        <v>1687</v>
      </c>
      <c r="AF2421">
        <v>0</v>
      </c>
      <c r="AG2421" t="s">
        <v>4569</v>
      </c>
      <c r="AH2421" t="s">
        <v>21</v>
      </c>
      <c r="AI2421">
        <v>0</v>
      </c>
      <c r="AJ2421">
        <v>0</v>
      </c>
      <c r="AK2421">
        <v>0</v>
      </c>
      <c r="AL2421" t="s">
        <v>154</v>
      </c>
      <c r="AM2421" t="s">
        <v>40</v>
      </c>
      <c r="AN2421" t="s">
        <v>41</v>
      </c>
      <c r="AO2421" t="s">
        <v>830</v>
      </c>
      <c r="AP2421">
        <v>0</v>
      </c>
      <c r="AQ2421">
        <v>0</v>
      </c>
      <c r="AR2421">
        <v>146805</v>
      </c>
      <c r="AS2421" t="s">
        <v>4570</v>
      </c>
    </row>
    <row r="2422" spans="1:45" x14ac:dyDescent="0.25">
      <c r="A2422" t="s">
        <v>828</v>
      </c>
      <c r="B2422" t="s">
        <v>1133</v>
      </c>
      <c r="C2422" s="1">
        <v>42924</v>
      </c>
      <c r="D2422" t="s">
        <v>2</v>
      </c>
      <c r="E2422">
        <v>19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1</v>
      </c>
      <c r="L2422">
        <v>0</v>
      </c>
      <c r="M2422">
        <v>0</v>
      </c>
      <c r="N2422">
        <v>0</v>
      </c>
      <c r="O2422">
        <v>1</v>
      </c>
      <c r="P2422">
        <v>1</v>
      </c>
      <c r="Q2422" t="s">
        <v>723</v>
      </c>
      <c r="R2422" t="s">
        <v>7</v>
      </c>
      <c r="S2422" t="s">
        <v>105</v>
      </c>
      <c r="T2422" t="s">
        <v>723</v>
      </c>
      <c r="U2422" t="s">
        <v>1692</v>
      </c>
      <c r="V2422">
        <v>0</v>
      </c>
      <c r="W2422" t="s">
        <v>1692</v>
      </c>
      <c r="X2422" t="s">
        <v>21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 t="s">
        <v>11</v>
      </c>
      <c r="AM2422" t="s">
        <v>26</v>
      </c>
      <c r="AN2422" t="s">
        <v>41</v>
      </c>
      <c r="AO2422" t="s">
        <v>830</v>
      </c>
      <c r="AP2422">
        <v>0</v>
      </c>
      <c r="AQ2422">
        <v>0</v>
      </c>
      <c r="AR2422">
        <v>146806</v>
      </c>
      <c r="AS2422" t="s">
        <v>4571</v>
      </c>
    </row>
    <row r="2423" spans="1:45" x14ac:dyDescent="0.25">
      <c r="A2423" t="s">
        <v>828</v>
      </c>
      <c r="B2423" t="s">
        <v>1133</v>
      </c>
      <c r="C2423" s="1">
        <v>42924</v>
      </c>
      <c r="D2423" t="s">
        <v>2</v>
      </c>
      <c r="E2423">
        <v>18</v>
      </c>
      <c r="F2423">
        <v>0</v>
      </c>
      <c r="G2423">
        <v>0</v>
      </c>
      <c r="H2423">
        <v>0</v>
      </c>
      <c r="I2423">
        <v>1</v>
      </c>
      <c r="J2423">
        <v>0</v>
      </c>
      <c r="K2423">
        <v>1</v>
      </c>
      <c r="L2423">
        <v>0</v>
      </c>
      <c r="M2423">
        <v>0</v>
      </c>
      <c r="N2423">
        <v>0</v>
      </c>
      <c r="O2423">
        <v>2</v>
      </c>
      <c r="P2423">
        <v>2</v>
      </c>
      <c r="Q2423" t="s">
        <v>723</v>
      </c>
      <c r="R2423" t="s">
        <v>7</v>
      </c>
      <c r="S2423" t="s">
        <v>105</v>
      </c>
      <c r="T2423" t="s">
        <v>723</v>
      </c>
      <c r="U2423" t="s">
        <v>1687</v>
      </c>
      <c r="V2423">
        <v>0</v>
      </c>
      <c r="W2423" t="s">
        <v>1687</v>
      </c>
      <c r="X2423" t="s">
        <v>21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 t="s">
        <v>11</v>
      </c>
      <c r="AM2423" t="s">
        <v>49</v>
      </c>
      <c r="AN2423" t="s">
        <v>41</v>
      </c>
      <c r="AO2423" t="s">
        <v>830</v>
      </c>
      <c r="AP2423">
        <v>0</v>
      </c>
      <c r="AQ2423">
        <v>0</v>
      </c>
      <c r="AR2423">
        <v>146807</v>
      </c>
      <c r="AS2423" t="s">
        <v>4572</v>
      </c>
    </row>
    <row r="2424" spans="1:45" x14ac:dyDescent="0.25">
      <c r="A2424" t="s">
        <v>1166</v>
      </c>
      <c r="B2424" t="s">
        <v>1134</v>
      </c>
      <c r="C2424" s="1">
        <v>42925</v>
      </c>
      <c r="D2424" t="s">
        <v>35</v>
      </c>
      <c r="E2424">
        <v>60</v>
      </c>
      <c r="F2424">
        <v>0</v>
      </c>
      <c r="G2424">
        <v>1</v>
      </c>
      <c r="H2424">
        <v>0</v>
      </c>
      <c r="I2424">
        <v>0</v>
      </c>
      <c r="J2424">
        <v>0</v>
      </c>
      <c r="K2424">
        <v>1</v>
      </c>
      <c r="L2424">
        <v>1</v>
      </c>
      <c r="M2424">
        <v>0</v>
      </c>
      <c r="N2424">
        <v>1</v>
      </c>
      <c r="O2424">
        <v>2</v>
      </c>
      <c r="P2424">
        <v>3</v>
      </c>
      <c r="Q2424" t="s">
        <v>133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 t="s">
        <v>7</v>
      </c>
      <c r="AC2424" t="s">
        <v>361</v>
      </c>
      <c r="AD2424" t="s">
        <v>133</v>
      </c>
      <c r="AE2424" t="s">
        <v>1855</v>
      </c>
      <c r="AF2424" t="s">
        <v>1983</v>
      </c>
      <c r="AG2424">
        <v>0</v>
      </c>
      <c r="AH2424" t="s">
        <v>21</v>
      </c>
      <c r="AI2424">
        <v>0</v>
      </c>
      <c r="AJ2424">
        <v>0</v>
      </c>
      <c r="AK2424">
        <v>0</v>
      </c>
      <c r="AL2424" t="s">
        <v>154</v>
      </c>
      <c r="AM2424" t="s">
        <v>12</v>
      </c>
      <c r="AN2424" t="s">
        <v>41</v>
      </c>
      <c r="AO2424" t="s">
        <v>830</v>
      </c>
      <c r="AP2424">
        <v>0</v>
      </c>
      <c r="AQ2424" t="s">
        <v>47</v>
      </c>
      <c r="AR2424">
        <v>146808</v>
      </c>
      <c r="AS2424" t="s">
        <v>4573</v>
      </c>
    </row>
    <row r="2425" spans="1:45" x14ac:dyDescent="0.25">
      <c r="A2425" t="s">
        <v>828</v>
      </c>
      <c r="B2425" t="s">
        <v>1134</v>
      </c>
      <c r="C2425" s="1">
        <v>42927</v>
      </c>
      <c r="D2425" t="s">
        <v>2</v>
      </c>
      <c r="E2425">
        <v>23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3</v>
      </c>
      <c r="L2425">
        <v>0</v>
      </c>
      <c r="M2425">
        <v>0</v>
      </c>
      <c r="N2425">
        <v>0</v>
      </c>
      <c r="O2425">
        <v>3</v>
      </c>
      <c r="P2425">
        <v>3</v>
      </c>
      <c r="Q2425" t="s">
        <v>667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 t="s">
        <v>7</v>
      </c>
      <c r="AC2425" t="s">
        <v>105</v>
      </c>
      <c r="AD2425" t="s">
        <v>667</v>
      </c>
      <c r="AE2425" t="s">
        <v>1701</v>
      </c>
      <c r="AF2425">
        <v>0</v>
      </c>
      <c r="AG2425" t="s">
        <v>1701</v>
      </c>
      <c r="AH2425" t="s">
        <v>21</v>
      </c>
      <c r="AI2425">
        <v>0</v>
      </c>
      <c r="AJ2425">
        <v>0</v>
      </c>
      <c r="AK2425">
        <v>0</v>
      </c>
      <c r="AL2425" t="s">
        <v>427</v>
      </c>
      <c r="AM2425" t="s">
        <v>40</v>
      </c>
      <c r="AN2425" t="s">
        <v>41</v>
      </c>
      <c r="AO2425" t="s">
        <v>830</v>
      </c>
      <c r="AP2425">
        <v>0</v>
      </c>
      <c r="AQ2425">
        <v>0</v>
      </c>
      <c r="AR2425">
        <v>146809</v>
      </c>
      <c r="AS2425" t="s">
        <v>4574</v>
      </c>
    </row>
    <row r="2426" spans="1:45" x14ac:dyDescent="0.25">
      <c r="A2426" t="s">
        <v>828</v>
      </c>
      <c r="B2426" t="s">
        <v>1133</v>
      </c>
      <c r="C2426" s="1">
        <v>42924</v>
      </c>
      <c r="D2426" t="s">
        <v>35</v>
      </c>
      <c r="E2426">
        <v>28</v>
      </c>
      <c r="F2426">
        <v>0</v>
      </c>
      <c r="G2426">
        <v>0</v>
      </c>
      <c r="H2426">
        <v>0</v>
      </c>
      <c r="I2426">
        <v>0</v>
      </c>
      <c r="J2426">
        <v>1</v>
      </c>
      <c r="K2426">
        <v>0</v>
      </c>
      <c r="L2426">
        <v>0</v>
      </c>
      <c r="M2426">
        <v>0</v>
      </c>
      <c r="N2426">
        <v>1</v>
      </c>
      <c r="O2426">
        <v>0</v>
      </c>
      <c r="P2426">
        <v>1</v>
      </c>
      <c r="Q2426" t="s">
        <v>199</v>
      </c>
      <c r="R2426" t="s">
        <v>7</v>
      </c>
      <c r="S2426" t="s">
        <v>105</v>
      </c>
      <c r="T2426" t="s">
        <v>199</v>
      </c>
      <c r="U2426" t="s">
        <v>1681</v>
      </c>
      <c r="V2426">
        <v>0</v>
      </c>
      <c r="W2426" t="s">
        <v>3269</v>
      </c>
      <c r="X2426" t="s">
        <v>21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 t="s">
        <v>11</v>
      </c>
      <c r="AM2426" t="s">
        <v>26</v>
      </c>
      <c r="AN2426" t="s">
        <v>41</v>
      </c>
      <c r="AO2426" t="s">
        <v>830</v>
      </c>
      <c r="AP2426">
        <v>0</v>
      </c>
      <c r="AQ2426">
        <v>0</v>
      </c>
      <c r="AR2426">
        <v>146810</v>
      </c>
      <c r="AS2426" t="s">
        <v>4575</v>
      </c>
    </row>
    <row r="2427" spans="1:45" x14ac:dyDescent="0.25">
      <c r="A2427" t="s">
        <v>1166</v>
      </c>
      <c r="B2427" t="s">
        <v>1134</v>
      </c>
      <c r="C2427" s="1">
        <v>42926</v>
      </c>
      <c r="D2427" t="s">
        <v>35</v>
      </c>
      <c r="E2427">
        <v>60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1</v>
      </c>
      <c r="M2427">
        <v>0</v>
      </c>
      <c r="N2427">
        <v>1</v>
      </c>
      <c r="O2427">
        <v>0</v>
      </c>
      <c r="P2427">
        <v>1</v>
      </c>
      <c r="Q2427" t="s">
        <v>133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 t="s">
        <v>7</v>
      </c>
      <c r="AC2427" t="s">
        <v>361</v>
      </c>
      <c r="AD2427" t="s">
        <v>133</v>
      </c>
      <c r="AE2427" t="s">
        <v>1855</v>
      </c>
      <c r="AF2427">
        <v>0</v>
      </c>
      <c r="AG2427" t="s">
        <v>4576</v>
      </c>
      <c r="AH2427" t="s">
        <v>21</v>
      </c>
      <c r="AI2427">
        <v>0</v>
      </c>
      <c r="AJ2427">
        <v>0</v>
      </c>
      <c r="AK2427">
        <v>0</v>
      </c>
      <c r="AL2427" t="s">
        <v>11</v>
      </c>
      <c r="AM2427" t="s">
        <v>818</v>
      </c>
      <c r="AN2427" t="s">
        <v>41</v>
      </c>
      <c r="AO2427" t="s">
        <v>830</v>
      </c>
      <c r="AP2427">
        <v>0</v>
      </c>
      <c r="AQ2427" t="s">
        <v>57</v>
      </c>
      <c r="AR2427">
        <v>146811</v>
      </c>
      <c r="AS2427" t="s">
        <v>4577</v>
      </c>
    </row>
    <row r="2428" spans="1:45" x14ac:dyDescent="0.25">
      <c r="A2428" t="s">
        <v>828</v>
      </c>
      <c r="B2428" t="s">
        <v>1133</v>
      </c>
      <c r="C2428" s="1">
        <v>42924</v>
      </c>
      <c r="D2428" t="s">
        <v>35</v>
      </c>
      <c r="E2428">
        <v>17</v>
      </c>
      <c r="F2428">
        <v>0</v>
      </c>
      <c r="G2428">
        <v>0</v>
      </c>
      <c r="H2428">
        <v>2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2</v>
      </c>
      <c r="O2428">
        <v>0</v>
      </c>
      <c r="P2428">
        <v>2</v>
      </c>
      <c r="Q2428" t="s">
        <v>667</v>
      </c>
      <c r="R2428" t="s">
        <v>7</v>
      </c>
      <c r="S2428" t="s">
        <v>105</v>
      </c>
      <c r="T2428" t="s">
        <v>667</v>
      </c>
      <c r="U2428" t="s">
        <v>1701</v>
      </c>
      <c r="V2428">
        <v>0</v>
      </c>
      <c r="W2428" t="s">
        <v>3826</v>
      </c>
      <c r="X2428" t="s">
        <v>21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 t="s">
        <v>11</v>
      </c>
      <c r="AM2428" t="s">
        <v>71</v>
      </c>
      <c r="AN2428" t="s">
        <v>41</v>
      </c>
      <c r="AO2428" t="s">
        <v>830</v>
      </c>
      <c r="AP2428">
        <v>0</v>
      </c>
      <c r="AQ2428" t="s">
        <v>730</v>
      </c>
      <c r="AR2428">
        <v>146812</v>
      </c>
      <c r="AS2428" t="s">
        <v>4578</v>
      </c>
    </row>
    <row r="2429" spans="1:45" x14ac:dyDescent="0.25">
      <c r="A2429" t="s">
        <v>828</v>
      </c>
      <c r="B2429" t="s">
        <v>1133</v>
      </c>
      <c r="C2429" s="1">
        <v>42925</v>
      </c>
      <c r="D2429" t="s">
        <v>2</v>
      </c>
      <c r="E2429">
        <v>31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2</v>
      </c>
      <c r="L2429">
        <v>0</v>
      </c>
      <c r="M2429">
        <v>0</v>
      </c>
      <c r="N2429">
        <v>0</v>
      </c>
      <c r="O2429">
        <v>2</v>
      </c>
      <c r="P2429">
        <v>2</v>
      </c>
      <c r="Q2429" t="s">
        <v>199</v>
      </c>
      <c r="R2429" t="s">
        <v>7</v>
      </c>
      <c r="S2429" t="s">
        <v>105</v>
      </c>
      <c r="T2429" t="s">
        <v>199</v>
      </c>
      <c r="U2429" t="s">
        <v>1685</v>
      </c>
      <c r="V2429">
        <v>0</v>
      </c>
      <c r="W2429" t="s">
        <v>3202</v>
      </c>
      <c r="X2429" t="s">
        <v>21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 t="s">
        <v>11</v>
      </c>
      <c r="AM2429" t="s">
        <v>26</v>
      </c>
      <c r="AN2429" t="s">
        <v>41</v>
      </c>
      <c r="AO2429" t="s">
        <v>830</v>
      </c>
      <c r="AP2429">
        <v>0</v>
      </c>
      <c r="AQ2429">
        <v>0</v>
      </c>
      <c r="AR2429">
        <v>146813</v>
      </c>
      <c r="AS2429" t="s">
        <v>4579</v>
      </c>
    </row>
    <row r="2430" spans="1:45" x14ac:dyDescent="0.25">
      <c r="A2430" t="s">
        <v>1169</v>
      </c>
      <c r="B2430" t="s">
        <v>1133</v>
      </c>
      <c r="C2430" s="1">
        <v>42920</v>
      </c>
      <c r="D2430" t="s">
        <v>35</v>
      </c>
      <c r="E2430">
        <v>24</v>
      </c>
      <c r="F2430">
        <v>0</v>
      </c>
      <c r="G2430">
        <v>0</v>
      </c>
      <c r="H2430">
        <v>0</v>
      </c>
      <c r="I2430">
        <v>2</v>
      </c>
      <c r="J2430">
        <v>1</v>
      </c>
      <c r="K2430">
        <v>0</v>
      </c>
      <c r="L2430">
        <v>0</v>
      </c>
      <c r="M2430">
        <v>0</v>
      </c>
      <c r="N2430">
        <v>1</v>
      </c>
      <c r="O2430">
        <v>2</v>
      </c>
      <c r="P2430">
        <v>3</v>
      </c>
      <c r="Q2430" t="s">
        <v>133</v>
      </c>
      <c r="R2430" t="s">
        <v>7</v>
      </c>
      <c r="S2430" t="s">
        <v>7</v>
      </c>
      <c r="T2430" t="s">
        <v>133</v>
      </c>
      <c r="U2430">
        <v>0</v>
      </c>
      <c r="V2430">
        <v>0</v>
      </c>
      <c r="W2430">
        <v>0</v>
      </c>
      <c r="X2430" t="s">
        <v>5</v>
      </c>
      <c r="Y2430" t="s">
        <v>1129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 t="s">
        <v>11</v>
      </c>
      <c r="AM2430" t="s">
        <v>26</v>
      </c>
      <c r="AN2430" t="s">
        <v>41</v>
      </c>
      <c r="AO2430" t="s">
        <v>830</v>
      </c>
      <c r="AP2430">
        <v>0</v>
      </c>
      <c r="AQ2430">
        <v>0</v>
      </c>
      <c r="AR2430">
        <v>146814</v>
      </c>
      <c r="AS2430" t="s">
        <v>4580</v>
      </c>
    </row>
    <row r="2431" spans="1:45" x14ac:dyDescent="0.25">
      <c r="A2431" t="s">
        <v>828</v>
      </c>
      <c r="B2431" t="s">
        <v>1133</v>
      </c>
      <c r="C2431" s="1">
        <v>42925</v>
      </c>
      <c r="D2431" t="s">
        <v>35</v>
      </c>
      <c r="E2431">
        <v>27</v>
      </c>
      <c r="F2431">
        <v>0</v>
      </c>
      <c r="G2431">
        <v>0</v>
      </c>
      <c r="H2431">
        <v>0</v>
      </c>
      <c r="I2431">
        <v>0</v>
      </c>
      <c r="J2431">
        <v>2</v>
      </c>
      <c r="K2431">
        <v>1</v>
      </c>
      <c r="L2431">
        <v>0</v>
      </c>
      <c r="M2431">
        <v>0</v>
      </c>
      <c r="N2431">
        <v>2</v>
      </c>
      <c r="O2431">
        <v>1</v>
      </c>
      <c r="P2431">
        <v>3</v>
      </c>
      <c r="Q2431" t="s">
        <v>723</v>
      </c>
      <c r="R2431" t="s">
        <v>7</v>
      </c>
      <c r="S2431" t="s">
        <v>105</v>
      </c>
      <c r="T2431" t="s">
        <v>723</v>
      </c>
      <c r="U2431" t="s">
        <v>1690</v>
      </c>
      <c r="V2431">
        <v>0</v>
      </c>
      <c r="W2431" t="s">
        <v>3151</v>
      </c>
      <c r="X2431" t="s">
        <v>21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 t="s">
        <v>11</v>
      </c>
      <c r="AM2431" t="s">
        <v>49</v>
      </c>
      <c r="AN2431" t="s">
        <v>41</v>
      </c>
      <c r="AO2431" t="s">
        <v>830</v>
      </c>
      <c r="AP2431">
        <v>0</v>
      </c>
      <c r="AQ2431" t="s">
        <v>730</v>
      </c>
      <c r="AR2431">
        <v>146815</v>
      </c>
      <c r="AS2431" t="s">
        <v>4581</v>
      </c>
    </row>
    <row r="2432" spans="1:45" x14ac:dyDescent="0.25">
      <c r="A2432" t="s">
        <v>828</v>
      </c>
      <c r="B2432" t="s">
        <v>1133</v>
      </c>
      <c r="C2432" s="1">
        <v>42925</v>
      </c>
      <c r="D2432" t="s">
        <v>2</v>
      </c>
      <c r="E2432">
        <v>44</v>
      </c>
      <c r="F2432">
        <v>0</v>
      </c>
      <c r="G2432">
        <v>0</v>
      </c>
      <c r="H2432">
        <v>1</v>
      </c>
      <c r="I2432">
        <v>0</v>
      </c>
      <c r="J2432">
        <v>0</v>
      </c>
      <c r="K2432">
        <v>2</v>
      </c>
      <c r="L2432">
        <v>0</v>
      </c>
      <c r="M2432">
        <v>0</v>
      </c>
      <c r="N2432">
        <v>1</v>
      </c>
      <c r="O2432">
        <v>2</v>
      </c>
      <c r="P2432">
        <v>3</v>
      </c>
      <c r="Q2432" t="s">
        <v>125</v>
      </c>
      <c r="R2432" t="s">
        <v>7</v>
      </c>
      <c r="S2432" t="s">
        <v>105</v>
      </c>
      <c r="T2432" t="s">
        <v>125</v>
      </c>
      <c r="U2432" t="s">
        <v>307</v>
      </c>
      <c r="V2432">
        <v>0</v>
      </c>
      <c r="W2432" t="s">
        <v>307</v>
      </c>
      <c r="X2432" t="s">
        <v>21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 t="s">
        <v>11</v>
      </c>
      <c r="AM2432" t="s">
        <v>49</v>
      </c>
      <c r="AN2432" t="s">
        <v>41</v>
      </c>
      <c r="AO2432" t="s">
        <v>830</v>
      </c>
      <c r="AP2432">
        <v>0</v>
      </c>
      <c r="AQ2432">
        <v>0</v>
      </c>
      <c r="AR2432">
        <v>146954</v>
      </c>
      <c r="AS2432" t="s">
        <v>4582</v>
      </c>
    </row>
    <row r="2433" spans="1:45" x14ac:dyDescent="0.25">
      <c r="A2433" t="s">
        <v>828</v>
      </c>
      <c r="B2433" t="s">
        <v>1133</v>
      </c>
      <c r="C2433" s="1">
        <v>42925</v>
      </c>
      <c r="D2433" t="s">
        <v>2</v>
      </c>
      <c r="E2433">
        <v>26</v>
      </c>
      <c r="F2433">
        <v>1</v>
      </c>
      <c r="G2433">
        <v>0</v>
      </c>
      <c r="H2433">
        <v>0</v>
      </c>
      <c r="I2433">
        <v>0</v>
      </c>
      <c r="J2433">
        <v>0</v>
      </c>
      <c r="K2433">
        <v>1</v>
      </c>
      <c r="L2433">
        <v>0</v>
      </c>
      <c r="M2433">
        <v>0</v>
      </c>
      <c r="N2433">
        <v>1</v>
      </c>
      <c r="O2433">
        <v>1</v>
      </c>
      <c r="P2433">
        <v>2</v>
      </c>
      <c r="Q2433" t="s">
        <v>125</v>
      </c>
      <c r="R2433" t="s">
        <v>7</v>
      </c>
      <c r="S2433" t="s">
        <v>105</v>
      </c>
      <c r="T2433" t="s">
        <v>125</v>
      </c>
      <c r="U2433" t="s">
        <v>1675</v>
      </c>
      <c r="V2433">
        <v>0</v>
      </c>
      <c r="W2433" t="s">
        <v>1675</v>
      </c>
      <c r="X2433" t="s">
        <v>21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 t="s">
        <v>11</v>
      </c>
      <c r="AM2433" t="s">
        <v>49</v>
      </c>
      <c r="AN2433">
        <v>0</v>
      </c>
      <c r="AO2433" t="s">
        <v>830</v>
      </c>
      <c r="AP2433">
        <v>0</v>
      </c>
      <c r="AQ2433">
        <v>0</v>
      </c>
      <c r="AR2433">
        <v>146993</v>
      </c>
      <c r="AS2433" t="s">
        <v>4583</v>
      </c>
    </row>
    <row r="2434" spans="1:45" x14ac:dyDescent="0.25">
      <c r="A2434" t="s">
        <v>1169</v>
      </c>
      <c r="B2434" t="s">
        <v>1133</v>
      </c>
      <c r="C2434" s="1">
        <v>42921</v>
      </c>
      <c r="D2434" t="s">
        <v>35</v>
      </c>
      <c r="E2434">
        <v>20</v>
      </c>
      <c r="F2434">
        <v>0</v>
      </c>
      <c r="G2434">
        <v>0</v>
      </c>
      <c r="H2434">
        <v>1</v>
      </c>
      <c r="I2434">
        <v>0</v>
      </c>
      <c r="J2434">
        <v>2</v>
      </c>
      <c r="K2434">
        <v>1</v>
      </c>
      <c r="L2434">
        <v>0</v>
      </c>
      <c r="M2434">
        <v>0</v>
      </c>
      <c r="N2434">
        <v>3</v>
      </c>
      <c r="O2434">
        <v>1</v>
      </c>
      <c r="P2434">
        <v>4</v>
      </c>
      <c r="Q2434" t="s">
        <v>1127</v>
      </c>
      <c r="R2434" t="s">
        <v>7</v>
      </c>
      <c r="S2434" t="s">
        <v>7</v>
      </c>
      <c r="T2434" t="s">
        <v>133</v>
      </c>
      <c r="U2434">
        <v>0</v>
      </c>
      <c r="V2434">
        <v>0</v>
      </c>
      <c r="W2434">
        <v>0</v>
      </c>
      <c r="X2434" t="s">
        <v>5</v>
      </c>
      <c r="Y2434" t="s">
        <v>1129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 t="s">
        <v>71</v>
      </c>
      <c r="AN2434" t="s">
        <v>13</v>
      </c>
      <c r="AO2434" t="s">
        <v>830</v>
      </c>
      <c r="AP2434">
        <v>0</v>
      </c>
      <c r="AQ2434">
        <v>0</v>
      </c>
      <c r="AR2434">
        <v>146994</v>
      </c>
      <c r="AS2434" t="s">
        <v>4584</v>
      </c>
    </row>
    <row r="2435" spans="1:45" x14ac:dyDescent="0.25">
      <c r="A2435" t="s">
        <v>828</v>
      </c>
      <c r="B2435" t="s">
        <v>1134</v>
      </c>
      <c r="C2435" s="1">
        <v>42927</v>
      </c>
      <c r="D2435" t="s">
        <v>2</v>
      </c>
      <c r="E2435">
        <v>40</v>
      </c>
      <c r="F2435">
        <v>1</v>
      </c>
      <c r="G2435">
        <v>0</v>
      </c>
      <c r="H2435">
        <v>0</v>
      </c>
      <c r="I2435">
        <v>0</v>
      </c>
      <c r="J2435">
        <v>0</v>
      </c>
      <c r="K2435">
        <v>2</v>
      </c>
      <c r="L2435">
        <v>0</v>
      </c>
      <c r="M2435">
        <v>0</v>
      </c>
      <c r="N2435">
        <v>1</v>
      </c>
      <c r="O2435">
        <v>2</v>
      </c>
      <c r="P2435">
        <v>3</v>
      </c>
      <c r="Q2435" t="s">
        <v>3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 t="s">
        <v>7</v>
      </c>
      <c r="AC2435" t="s">
        <v>105</v>
      </c>
      <c r="AD2435" t="s">
        <v>3</v>
      </c>
      <c r="AE2435" t="s">
        <v>1672</v>
      </c>
      <c r="AF2435">
        <v>0</v>
      </c>
      <c r="AG2435" t="s">
        <v>1672</v>
      </c>
      <c r="AH2435" t="s">
        <v>21</v>
      </c>
      <c r="AI2435">
        <v>0</v>
      </c>
      <c r="AJ2435">
        <v>0</v>
      </c>
      <c r="AK2435">
        <v>0</v>
      </c>
      <c r="AL2435" t="s">
        <v>154</v>
      </c>
      <c r="AM2435" t="s">
        <v>40</v>
      </c>
      <c r="AN2435" t="s">
        <v>41</v>
      </c>
      <c r="AO2435" t="s">
        <v>1339</v>
      </c>
      <c r="AP2435">
        <v>0</v>
      </c>
      <c r="AQ2435">
        <v>0</v>
      </c>
      <c r="AR2435">
        <v>146995</v>
      </c>
      <c r="AS2435" t="s">
        <v>4585</v>
      </c>
    </row>
    <row r="2436" spans="1:45" x14ac:dyDescent="0.25">
      <c r="A2436" t="s">
        <v>828</v>
      </c>
      <c r="B2436" t="s">
        <v>1133</v>
      </c>
      <c r="C2436" s="1">
        <v>42925</v>
      </c>
      <c r="D2436" t="s">
        <v>35</v>
      </c>
      <c r="E2436">
        <v>31</v>
      </c>
      <c r="F2436">
        <v>0</v>
      </c>
      <c r="G2436">
        <v>0</v>
      </c>
      <c r="H2436">
        <v>0</v>
      </c>
      <c r="I2436">
        <v>0</v>
      </c>
      <c r="J2436">
        <v>1</v>
      </c>
      <c r="K2436">
        <v>0</v>
      </c>
      <c r="L2436">
        <v>0</v>
      </c>
      <c r="M2436">
        <v>0</v>
      </c>
      <c r="N2436">
        <v>1</v>
      </c>
      <c r="O2436">
        <v>0</v>
      </c>
      <c r="P2436">
        <v>1</v>
      </c>
      <c r="Q2436" t="s">
        <v>723</v>
      </c>
      <c r="R2436" t="s">
        <v>7</v>
      </c>
      <c r="S2436" t="s">
        <v>105</v>
      </c>
      <c r="T2436" t="s">
        <v>723</v>
      </c>
      <c r="U2436" t="s">
        <v>1690</v>
      </c>
      <c r="V2436">
        <v>0</v>
      </c>
      <c r="W2436" t="s">
        <v>3151</v>
      </c>
      <c r="X2436" t="s">
        <v>21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 t="s">
        <v>11</v>
      </c>
      <c r="AM2436" t="s">
        <v>49</v>
      </c>
      <c r="AN2436" t="s">
        <v>41</v>
      </c>
      <c r="AO2436" t="s">
        <v>830</v>
      </c>
      <c r="AP2436">
        <v>0</v>
      </c>
      <c r="AQ2436">
        <v>0</v>
      </c>
      <c r="AR2436">
        <v>146996</v>
      </c>
      <c r="AS2436" t="s">
        <v>4586</v>
      </c>
    </row>
    <row r="2437" spans="1:45" x14ac:dyDescent="0.25">
      <c r="A2437" t="s">
        <v>1169</v>
      </c>
      <c r="B2437" t="s">
        <v>1133</v>
      </c>
      <c r="C2437" s="1">
        <v>42921</v>
      </c>
      <c r="D2437" t="s">
        <v>2</v>
      </c>
      <c r="E2437">
        <v>19</v>
      </c>
      <c r="F2437">
        <v>1</v>
      </c>
      <c r="G2437">
        <v>0</v>
      </c>
      <c r="H2437">
        <v>0</v>
      </c>
      <c r="I2437">
        <v>0</v>
      </c>
      <c r="J2437">
        <v>0</v>
      </c>
      <c r="K2437">
        <v>1</v>
      </c>
      <c r="L2437">
        <v>0</v>
      </c>
      <c r="M2437">
        <v>0</v>
      </c>
      <c r="N2437">
        <v>1</v>
      </c>
      <c r="O2437">
        <v>1</v>
      </c>
      <c r="P2437">
        <v>2</v>
      </c>
      <c r="Q2437" t="s">
        <v>1127</v>
      </c>
      <c r="R2437" t="s">
        <v>7</v>
      </c>
      <c r="S2437" t="s">
        <v>7</v>
      </c>
      <c r="T2437" t="s">
        <v>133</v>
      </c>
      <c r="U2437">
        <v>0</v>
      </c>
      <c r="V2437">
        <v>0</v>
      </c>
      <c r="W2437">
        <v>0</v>
      </c>
      <c r="X2437" t="s">
        <v>5</v>
      </c>
      <c r="Y2437" t="s">
        <v>1129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 t="s">
        <v>11</v>
      </c>
      <c r="AM2437" t="s">
        <v>26</v>
      </c>
      <c r="AN2437" t="s">
        <v>13</v>
      </c>
      <c r="AO2437" t="s">
        <v>830</v>
      </c>
      <c r="AP2437">
        <v>0</v>
      </c>
      <c r="AQ2437">
        <v>0</v>
      </c>
      <c r="AR2437">
        <v>146997</v>
      </c>
      <c r="AS2437" t="s">
        <v>4587</v>
      </c>
    </row>
    <row r="2438" spans="1:45" x14ac:dyDescent="0.25">
      <c r="A2438" t="s">
        <v>828</v>
      </c>
      <c r="B2438" t="s">
        <v>1133</v>
      </c>
      <c r="C2438" s="1">
        <v>42925</v>
      </c>
      <c r="D2438" t="s">
        <v>2</v>
      </c>
      <c r="E2438">
        <v>40</v>
      </c>
      <c r="F2438">
        <v>0</v>
      </c>
      <c r="G2438">
        <v>1</v>
      </c>
      <c r="H2438">
        <v>0</v>
      </c>
      <c r="I2438">
        <v>0</v>
      </c>
      <c r="J2438">
        <v>0</v>
      </c>
      <c r="K2438">
        <v>3</v>
      </c>
      <c r="L2438">
        <v>0</v>
      </c>
      <c r="M2438">
        <v>0</v>
      </c>
      <c r="N2438">
        <v>0</v>
      </c>
      <c r="O2438">
        <v>4</v>
      </c>
      <c r="P2438">
        <v>4</v>
      </c>
      <c r="Q2438" t="s">
        <v>125</v>
      </c>
      <c r="R2438" t="s">
        <v>7</v>
      </c>
      <c r="S2438" t="s">
        <v>105</v>
      </c>
      <c r="T2438" t="s">
        <v>125</v>
      </c>
      <c r="U2438" t="s">
        <v>838</v>
      </c>
      <c r="V2438">
        <v>0</v>
      </c>
      <c r="W2438" t="s">
        <v>838</v>
      </c>
      <c r="X2438" t="s">
        <v>21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 t="s">
        <v>11</v>
      </c>
      <c r="AM2438" t="s">
        <v>49</v>
      </c>
      <c r="AN2438" t="s">
        <v>13</v>
      </c>
      <c r="AO2438" t="s">
        <v>830</v>
      </c>
      <c r="AP2438">
        <v>0</v>
      </c>
      <c r="AQ2438">
        <v>0</v>
      </c>
      <c r="AR2438">
        <v>147002</v>
      </c>
      <c r="AS2438" t="s">
        <v>4588</v>
      </c>
    </row>
    <row r="2439" spans="1:45" x14ac:dyDescent="0.25">
      <c r="A2439" t="s">
        <v>1169</v>
      </c>
      <c r="B2439" t="s">
        <v>1133</v>
      </c>
      <c r="C2439" s="1">
        <v>42921</v>
      </c>
      <c r="D2439" t="s">
        <v>35</v>
      </c>
      <c r="E2439">
        <v>29</v>
      </c>
      <c r="F2439">
        <v>0</v>
      </c>
      <c r="G2439">
        <v>0</v>
      </c>
      <c r="H2439">
        <v>1</v>
      </c>
      <c r="I2439">
        <v>1</v>
      </c>
      <c r="J2439">
        <v>1</v>
      </c>
      <c r="K2439">
        <v>1</v>
      </c>
      <c r="L2439">
        <v>0</v>
      </c>
      <c r="M2439">
        <v>0</v>
      </c>
      <c r="N2439">
        <v>2</v>
      </c>
      <c r="O2439">
        <v>2</v>
      </c>
      <c r="P2439">
        <v>4</v>
      </c>
      <c r="Q2439" t="s">
        <v>1127</v>
      </c>
      <c r="R2439" t="s">
        <v>7</v>
      </c>
      <c r="S2439" t="s">
        <v>7</v>
      </c>
      <c r="T2439" t="s">
        <v>133</v>
      </c>
      <c r="U2439">
        <v>0</v>
      </c>
      <c r="V2439">
        <v>0</v>
      </c>
      <c r="W2439">
        <v>0</v>
      </c>
      <c r="X2439" t="s">
        <v>5</v>
      </c>
      <c r="Y2439" t="s">
        <v>1129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 t="s">
        <v>11</v>
      </c>
      <c r="AM2439" t="s">
        <v>26</v>
      </c>
      <c r="AN2439" t="s">
        <v>41</v>
      </c>
      <c r="AO2439" t="s">
        <v>830</v>
      </c>
      <c r="AP2439">
        <v>0</v>
      </c>
      <c r="AQ2439">
        <v>0</v>
      </c>
      <c r="AR2439">
        <v>147003</v>
      </c>
      <c r="AS2439" t="s">
        <v>4589</v>
      </c>
    </row>
    <row r="2440" spans="1:45" x14ac:dyDescent="0.25">
      <c r="A2440" t="s">
        <v>828</v>
      </c>
      <c r="B2440" t="s">
        <v>1134</v>
      </c>
      <c r="C2440" s="1">
        <v>42927</v>
      </c>
      <c r="D2440" t="s">
        <v>2</v>
      </c>
      <c r="E2440">
        <v>31</v>
      </c>
      <c r="F2440">
        <v>0</v>
      </c>
      <c r="G2440">
        <v>1</v>
      </c>
      <c r="H2440">
        <v>0</v>
      </c>
      <c r="I2440">
        <v>0</v>
      </c>
      <c r="J2440">
        <v>0</v>
      </c>
      <c r="K2440">
        <v>4</v>
      </c>
      <c r="L2440">
        <v>0</v>
      </c>
      <c r="M2440">
        <v>0</v>
      </c>
      <c r="N2440">
        <v>0</v>
      </c>
      <c r="O2440">
        <v>5</v>
      </c>
      <c r="P2440">
        <v>5</v>
      </c>
      <c r="Q2440" t="s">
        <v>667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 t="s">
        <v>7</v>
      </c>
      <c r="AC2440" t="s">
        <v>105</v>
      </c>
      <c r="AD2440" t="s">
        <v>667</v>
      </c>
      <c r="AE2440" t="s">
        <v>1702</v>
      </c>
      <c r="AF2440">
        <v>0</v>
      </c>
      <c r="AG2440" t="s">
        <v>4590</v>
      </c>
      <c r="AH2440" t="s">
        <v>21</v>
      </c>
      <c r="AI2440">
        <v>0</v>
      </c>
      <c r="AJ2440">
        <v>0</v>
      </c>
      <c r="AK2440">
        <v>0</v>
      </c>
      <c r="AL2440" t="s">
        <v>154</v>
      </c>
      <c r="AM2440" t="s">
        <v>12</v>
      </c>
      <c r="AN2440" t="s">
        <v>13</v>
      </c>
      <c r="AO2440" t="s">
        <v>830</v>
      </c>
      <c r="AP2440">
        <v>0</v>
      </c>
      <c r="AQ2440">
        <v>0</v>
      </c>
      <c r="AR2440">
        <v>147004</v>
      </c>
      <c r="AS2440" t="s">
        <v>4591</v>
      </c>
    </row>
    <row r="2441" spans="1:45" x14ac:dyDescent="0.25">
      <c r="A2441" t="s">
        <v>828</v>
      </c>
      <c r="B2441" t="s">
        <v>1133</v>
      </c>
      <c r="C2441" s="1">
        <v>42925</v>
      </c>
      <c r="D2441" t="s">
        <v>35</v>
      </c>
      <c r="E2441">
        <v>27</v>
      </c>
      <c r="F2441">
        <v>0</v>
      </c>
      <c r="G2441">
        <v>0</v>
      </c>
      <c r="H2441">
        <v>0</v>
      </c>
      <c r="I2441">
        <v>0</v>
      </c>
      <c r="J2441">
        <v>1</v>
      </c>
      <c r="K2441">
        <v>0</v>
      </c>
      <c r="L2441">
        <v>0</v>
      </c>
      <c r="M2441">
        <v>0</v>
      </c>
      <c r="N2441">
        <v>1</v>
      </c>
      <c r="O2441">
        <v>0</v>
      </c>
      <c r="P2441">
        <v>1</v>
      </c>
      <c r="Q2441" t="s">
        <v>723</v>
      </c>
      <c r="R2441" t="s">
        <v>7</v>
      </c>
      <c r="S2441" t="s">
        <v>105</v>
      </c>
      <c r="T2441" t="s">
        <v>723</v>
      </c>
      <c r="U2441" t="s">
        <v>1690</v>
      </c>
      <c r="V2441">
        <v>0</v>
      </c>
      <c r="W2441" t="s">
        <v>3151</v>
      </c>
      <c r="X2441" t="s">
        <v>21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 t="s">
        <v>11</v>
      </c>
      <c r="AM2441" t="s">
        <v>49</v>
      </c>
      <c r="AN2441" t="s">
        <v>41</v>
      </c>
      <c r="AO2441" t="s">
        <v>830</v>
      </c>
      <c r="AP2441">
        <v>0</v>
      </c>
      <c r="AQ2441">
        <v>0</v>
      </c>
      <c r="AR2441">
        <v>147005</v>
      </c>
      <c r="AS2441" t="s">
        <v>4592</v>
      </c>
    </row>
    <row r="2442" spans="1:45" x14ac:dyDescent="0.25">
      <c r="A2442" t="s">
        <v>1169</v>
      </c>
      <c r="B2442" t="s">
        <v>1133</v>
      </c>
      <c r="C2442" s="1">
        <v>42922</v>
      </c>
      <c r="D2442" t="s">
        <v>35</v>
      </c>
      <c r="E2442">
        <v>21</v>
      </c>
      <c r="F2442">
        <v>0</v>
      </c>
      <c r="G2442">
        <v>0</v>
      </c>
      <c r="H2442">
        <v>0</v>
      </c>
      <c r="I2442">
        <v>0</v>
      </c>
      <c r="J2442">
        <v>1</v>
      </c>
      <c r="K2442">
        <v>1</v>
      </c>
      <c r="L2442">
        <v>0</v>
      </c>
      <c r="M2442">
        <v>0</v>
      </c>
      <c r="N2442">
        <v>1</v>
      </c>
      <c r="O2442">
        <v>1</v>
      </c>
      <c r="P2442">
        <v>2</v>
      </c>
      <c r="Q2442" t="s">
        <v>1127</v>
      </c>
      <c r="R2442" t="s">
        <v>7</v>
      </c>
      <c r="S2442" t="s">
        <v>7</v>
      </c>
      <c r="T2442" t="s">
        <v>133</v>
      </c>
      <c r="U2442">
        <v>0</v>
      </c>
      <c r="V2442">
        <v>0</v>
      </c>
      <c r="W2442">
        <v>0</v>
      </c>
      <c r="X2442" t="s">
        <v>5</v>
      </c>
      <c r="Y2442" t="s">
        <v>1129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 t="s">
        <v>11</v>
      </c>
      <c r="AM2442" t="s">
        <v>26</v>
      </c>
      <c r="AN2442" t="s">
        <v>13</v>
      </c>
      <c r="AO2442" t="s">
        <v>14</v>
      </c>
      <c r="AP2442" t="s">
        <v>28</v>
      </c>
      <c r="AQ2442" t="s">
        <v>91</v>
      </c>
      <c r="AR2442">
        <v>147006</v>
      </c>
      <c r="AS2442" t="s">
        <v>4593</v>
      </c>
    </row>
    <row r="2443" spans="1:45" x14ac:dyDescent="0.25">
      <c r="A2443" t="s">
        <v>828</v>
      </c>
      <c r="B2443" t="s">
        <v>1134</v>
      </c>
      <c r="C2443" s="1">
        <v>42927</v>
      </c>
      <c r="D2443" t="s">
        <v>2</v>
      </c>
      <c r="E2443">
        <v>35</v>
      </c>
      <c r="F2443">
        <v>2</v>
      </c>
      <c r="G2443">
        <v>0</v>
      </c>
      <c r="H2443">
        <v>1</v>
      </c>
      <c r="I2443">
        <v>0</v>
      </c>
      <c r="J2443">
        <v>1</v>
      </c>
      <c r="K2443">
        <v>2</v>
      </c>
      <c r="L2443">
        <v>0</v>
      </c>
      <c r="M2443">
        <v>0</v>
      </c>
      <c r="N2443">
        <v>4</v>
      </c>
      <c r="O2443">
        <v>2</v>
      </c>
      <c r="P2443">
        <v>6</v>
      </c>
      <c r="Q2443" t="s">
        <v>723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 t="s">
        <v>7</v>
      </c>
      <c r="AC2443" t="s">
        <v>105</v>
      </c>
      <c r="AD2443" t="s">
        <v>723</v>
      </c>
      <c r="AE2443" t="s">
        <v>1687</v>
      </c>
      <c r="AF2443">
        <v>0</v>
      </c>
      <c r="AG2443" t="s">
        <v>1687</v>
      </c>
      <c r="AH2443" t="s">
        <v>21</v>
      </c>
      <c r="AI2443">
        <v>0</v>
      </c>
      <c r="AJ2443">
        <v>0</v>
      </c>
      <c r="AK2443">
        <v>0</v>
      </c>
      <c r="AL2443" t="s">
        <v>154</v>
      </c>
      <c r="AM2443" t="s">
        <v>40</v>
      </c>
      <c r="AN2443" t="s">
        <v>13</v>
      </c>
      <c r="AO2443" t="s">
        <v>830</v>
      </c>
      <c r="AP2443">
        <v>0</v>
      </c>
      <c r="AQ2443" t="s">
        <v>91</v>
      </c>
      <c r="AR2443">
        <v>147007</v>
      </c>
      <c r="AS2443" t="s">
        <v>4594</v>
      </c>
    </row>
    <row r="2444" spans="1:45" x14ac:dyDescent="0.25">
      <c r="A2444" t="s">
        <v>828</v>
      </c>
      <c r="B2444" t="s">
        <v>1133</v>
      </c>
      <c r="C2444" s="1">
        <v>42925</v>
      </c>
      <c r="D2444" t="s">
        <v>2</v>
      </c>
      <c r="E2444">
        <v>20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1</v>
      </c>
      <c r="L2444">
        <v>0</v>
      </c>
      <c r="M2444">
        <v>0</v>
      </c>
      <c r="N2444">
        <v>0</v>
      </c>
      <c r="O2444">
        <v>1</v>
      </c>
      <c r="P2444">
        <v>1</v>
      </c>
      <c r="Q2444" t="s">
        <v>199</v>
      </c>
      <c r="R2444" t="s">
        <v>7</v>
      </c>
      <c r="S2444" t="s">
        <v>105</v>
      </c>
      <c r="T2444" t="s">
        <v>199</v>
      </c>
      <c r="U2444" t="s">
        <v>1681</v>
      </c>
      <c r="V2444">
        <v>0</v>
      </c>
      <c r="W2444" t="s">
        <v>3269</v>
      </c>
      <c r="X2444" t="s">
        <v>21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 t="s">
        <v>11</v>
      </c>
      <c r="AM2444" t="s">
        <v>49</v>
      </c>
      <c r="AN2444" t="s">
        <v>41</v>
      </c>
      <c r="AO2444" t="s">
        <v>830</v>
      </c>
      <c r="AP2444">
        <v>0</v>
      </c>
      <c r="AQ2444">
        <v>0</v>
      </c>
      <c r="AR2444">
        <v>147008</v>
      </c>
      <c r="AS2444" t="s">
        <v>4595</v>
      </c>
    </row>
    <row r="2445" spans="1:45" x14ac:dyDescent="0.25">
      <c r="A2445" t="s">
        <v>1169</v>
      </c>
      <c r="B2445" t="s">
        <v>1133</v>
      </c>
      <c r="C2445" s="1">
        <v>42922</v>
      </c>
      <c r="D2445" t="s">
        <v>2</v>
      </c>
      <c r="E2445">
        <v>40</v>
      </c>
      <c r="F2445">
        <v>0</v>
      </c>
      <c r="G2445">
        <v>0</v>
      </c>
      <c r="H2445">
        <v>1</v>
      </c>
      <c r="I2445">
        <v>2</v>
      </c>
      <c r="J2445">
        <v>0</v>
      </c>
      <c r="K2445">
        <v>2</v>
      </c>
      <c r="L2445">
        <v>0</v>
      </c>
      <c r="M2445">
        <v>0</v>
      </c>
      <c r="N2445">
        <v>1</v>
      </c>
      <c r="O2445">
        <v>4</v>
      </c>
      <c r="P2445">
        <v>5</v>
      </c>
      <c r="Q2445" t="s">
        <v>1127</v>
      </c>
      <c r="R2445" t="s">
        <v>7</v>
      </c>
      <c r="S2445" t="s">
        <v>7</v>
      </c>
      <c r="T2445" t="s">
        <v>133</v>
      </c>
      <c r="U2445">
        <v>0</v>
      </c>
      <c r="V2445">
        <v>0</v>
      </c>
      <c r="W2445">
        <v>0</v>
      </c>
      <c r="X2445" t="s">
        <v>5</v>
      </c>
      <c r="Y2445" t="s">
        <v>1166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 t="s">
        <v>40</v>
      </c>
      <c r="AN2445" t="s">
        <v>13</v>
      </c>
      <c r="AO2445" t="s">
        <v>830</v>
      </c>
      <c r="AP2445">
        <v>0</v>
      </c>
      <c r="AQ2445" t="s">
        <v>91</v>
      </c>
      <c r="AR2445">
        <v>147009</v>
      </c>
      <c r="AS2445" t="s">
        <v>4596</v>
      </c>
    </row>
    <row r="2446" spans="1:45" x14ac:dyDescent="0.25">
      <c r="A2446" t="s">
        <v>828</v>
      </c>
      <c r="B2446" t="s">
        <v>1133</v>
      </c>
      <c r="C2446" s="1">
        <v>42925</v>
      </c>
      <c r="D2446" t="s">
        <v>35</v>
      </c>
      <c r="E2446">
        <v>16</v>
      </c>
      <c r="F2446">
        <v>0</v>
      </c>
      <c r="G2446">
        <v>0</v>
      </c>
      <c r="H2446">
        <v>1</v>
      </c>
      <c r="I2446">
        <v>1</v>
      </c>
      <c r="J2446">
        <v>0</v>
      </c>
      <c r="K2446">
        <v>0</v>
      </c>
      <c r="L2446">
        <v>0</v>
      </c>
      <c r="M2446">
        <v>0</v>
      </c>
      <c r="N2446">
        <v>1</v>
      </c>
      <c r="O2446">
        <v>1</v>
      </c>
      <c r="P2446">
        <v>2</v>
      </c>
      <c r="Q2446" t="s">
        <v>125</v>
      </c>
      <c r="R2446" t="s">
        <v>7</v>
      </c>
      <c r="S2446" t="s">
        <v>105</v>
      </c>
      <c r="T2446" t="s">
        <v>125</v>
      </c>
      <c r="U2446" t="s">
        <v>392</v>
      </c>
      <c r="V2446">
        <v>0</v>
      </c>
      <c r="W2446" t="s">
        <v>392</v>
      </c>
      <c r="X2446" t="s">
        <v>21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 t="s">
        <v>11</v>
      </c>
      <c r="AM2446" t="s">
        <v>26</v>
      </c>
      <c r="AN2446" t="s">
        <v>41</v>
      </c>
      <c r="AO2446" t="s">
        <v>830</v>
      </c>
      <c r="AP2446">
        <v>0</v>
      </c>
      <c r="AQ2446" t="s">
        <v>730</v>
      </c>
      <c r="AR2446">
        <v>147010</v>
      </c>
      <c r="AS2446" t="s">
        <v>4597</v>
      </c>
    </row>
    <row r="2447" spans="1:45" x14ac:dyDescent="0.25">
      <c r="A2447" t="s">
        <v>828</v>
      </c>
      <c r="B2447" t="s">
        <v>1134</v>
      </c>
      <c r="C2447" s="1">
        <v>42927</v>
      </c>
      <c r="D2447" t="s">
        <v>2</v>
      </c>
      <c r="E2447">
        <v>22</v>
      </c>
      <c r="F2447">
        <v>0</v>
      </c>
      <c r="G2447">
        <v>0</v>
      </c>
      <c r="H2447">
        <v>0</v>
      </c>
      <c r="I2447">
        <v>0</v>
      </c>
      <c r="J2447">
        <v>2</v>
      </c>
      <c r="K2447">
        <v>0</v>
      </c>
      <c r="L2447">
        <v>0</v>
      </c>
      <c r="M2447">
        <v>0</v>
      </c>
      <c r="N2447">
        <v>2</v>
      </c>
      <c r="O2447">
        <v>0</v>
      </c>
      <c r="P2447">
        <v>2</v>
      </c>
      <c r="Q2447" t="s">
        <v>125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 t="s">
        <v>7</v>
      </c>
      <c r="AC2447" t="s">
        <v>105</v>
      </c>
      <c r="AD2447" t="s">
        <v>125</v>
      </c>
      <c r="AE2447" t="s">
        <v>307</v>
      </c>
      <c r="AF2447">
        <v>0</v>
      </c>
      <c r="AG2447" t="s">
        <v>307</v>
      </c>
      <c r="AH2447" t="s">
        <v>21</v>
      </c>
      <c r="AI2447">
        <v>0</v>
      </c>
      <c r="AJ2447">
        <v>0</v>
      </c>
      <c r="AK2447">
        <v>0</v>
      </c>
      <c r="AL2447" t="s">
        <v>427</v>
      </c>
      <c r="AM2447" t="s">
        <v>12</v>
      </c>
      <c r="AN2447" t="s">
        <v>41</v>
      </c>
      <c r="AO2447" t="s">
        <v>830</v>
      </c>
      <c r="AP2447">
        <v>0</v>
      </c>
      <c r="AQ2447">
        <v>0</v>
      </c>
      <c r="AR2447">
        <v>147011</v>
      </c>
      <c r="AS2447" t="s">
        <v>4598</v>
      </c>
    </row>
    <row r="2448" spans="1:45" x14ac:dyDescent="0.25">
      <c r="A2448" t="s">
        <v>828</v>
      </c>
      <c r="B2448" t="s">
        <v>1133</v>
      </c>
      <c r="C2448" s="1">
        <v>42925</v>
      </c>
      <c r="D2448" t="s">
        <v>35</v>
      </c>
      <c r="E2448">
        <v>23</v>
      </c>
      <c r="F2448">
        <v>0</v>
      </c>
      <c r="G2448">
        <v>0</v>
      </c>
      <c r="H2448">
        <v>0</v>
      </c>
      <c r="I2448">
        <v>0</v>
      </c>
      <c r="J2448">
        <v>2</v>
      </c>
      <c r="K2448">
        <v>0</v>
      </c>
      <c r="L2448">
        <v>0</v>
      </c>
      <c r="M2448">
        <v>0</v>
      </c>
      <c r="N2448">
        <v>2</v>
      </c>
      <c r="O2448">
        <v>0</v>
      </c>
      <c r="P2448">
        <v>2</v>
      </c>
      <c r="Q2448" t="s">
        <v>916</v>
      </c>
      <c r="R2448" t="s">
        <v>7</v>
      </c>
      <c r="S2448" t="s">
        <v>105</v>
      </c>
      <c r="T2448" t="s">
        <v>916</v>
      </c>
      <c r="U2448" t="s">
        <v>45</v>
      </c>
      <c r="V2448">
        <v>0</v>
      </c>
      <c r="W2448" t="s">
        <v>45</v>
      </c>
      <c r="X2448" t="s">
        <v>21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 t="s">
        <v>11</v>
      </c>
      <c r="AM2448" t="s">
        <v>49</v>
      </c>
      <c r="AN2448" t="s">
        <v>41</v>
      </c>
      <c r="AO2448" t="s">
        <v>830</v>
      </c>
      <c r="AP2448">
        <v>0</v>
      </c>
      <c r="AQ2448">
        <v>0</v>
      </c>
      <c r="AR2448">
        <v>147012</v>
      </c>
      <c r="AS2448" t="s">
        <v>4599</v>
      </c>
    </row>
    <row r="2449" spans="1:45" x14ac:dyDescent="0.25">
      <c r="A2449" t="s">
        <v>828</v>
      </c>
      <c r="B2449" t="s">
        <v>1134</v>
      </c>
      <c r="C2449" s="1">
        <v>42927</v>
      </c>
      <c r="D2449" t="s">
        <v>2</v>
      </c>
      <c r="E2449">
        <v>50</v>
      </c>
      <c r="F2449">
        <v>1</v>
      </c>
      <c r="G2449">
        <v>1</v>
      </c>
      <c r="H2449">
        <v>0</v>
      </c>
      <c r="I2449">
        <v>0</v>
      </c>
      <c r="J2449">
        <v>0</v>
      </c>
      <c r="K2449">
        <v>1</v>
      </c>
      <c r="L2449">
        <v>0</v>
      </c>
      <c r="M2449">
        <v>0</v>
      </c>
      <c r="N2449">
        <v>1</v>
      </c>
      <c r="O2449">
        <v>2</v>
      </c>
      <c r="P2449">
        <v>3</v>
      </c>
      <c r="Q2449" t="s">
        <v>3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 t="s">
        <v>7</v>
      </c>
      <c r="AC2449" t="s">
        <v>105</v>
      </c>
      <c r="AD2449" t="s">
        <v>3</v>
      </c>
      <c r="AE2449" t="s">
        <v>1665</v>
      </c>
      <c r="AF2449">
        <v>0</v>
      </c>
      <c r="AG2449" t="s">
        <v>3283</v>
      </c>
      <c r="AH2449" t="s">
        <v>21</v>
      </c>
      <c r="AI2449">
        <v>0</v>
      </c>
      <c r="AJ2449">
        <v>0</v>
      </c>
      <c r="AK2449">
        <v>0</v>
      </c>
      <c r="AL2449" t="s">
        <v>154</v>
      </c>
      <c r="AM2449" t="s">
        <v>12</v>
      </c>
      <c r="AN2449" t="s">
        <v>41</v>
      </c>
      <c r="AO2449" t="s">
        <v>830</v>
      </c>
      <c r="AP2449">
        <v>0</v>
      </c>
      <c r="AQ2449">
        <v>0</v>
      </c>
      <c r="AR2449">
        <v>147013</v>
      </c>
      <c r="AS2449" t="s">
        <v>4600</v>
      </c>
    </row>
    <row r="2450" spans="1:45" x14ac:dyDescent="0.25">
      <c r="A2450" t="s">
        <v>828</v>
      </c>
      <c r="B2450" t="s">
        <v>1133</v>
      </c>
      <c r="C2450" s="1">
        <v>42925</v>
      </c>
      <c r="D2450" t="s">
        <v>2</v>
      </c>
      <c r="E2450">
        <v>29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1</v>
      </c>
      <c r="L2450">
        <v>0</v>
      </c>
      <c r="M2450">
        <v>0</v>
      </c>
      <c r="N2450">
        <v>0</v>
      </c>
      <c r="O2450">
        <v>1</v>
      </c>
      <c r="P2450">
        <v>1</v>
      </c>
      <c r="Q2450" t="s">
        <v>199</v>
      </c>
      <c r="R2450" t="s">
        <v>7</v>
      </c>
      <c r="S2450" t="s">
        <v>105</v>
      </c>
      <c r="T2450" t="s">
        <v>199</v>
      </c>
      <c r="U2450" t="s">
        <v>1684</v>
      </c>
      <c r="V2450">
        <v>0</v>
      </c>
      <c r="W2450" t="s">
        <v>4601</v>
      </c>
      <c r="X2450" t="s">
        <v>21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 t="s">
        <v>11</v>
      </c>
      <c r="AM2450" t="s">
        <v>49</v>
      </c>
      <c r="AN2450" t="s">
        <v>41</v>
      </c>
      <c r="AO2450" t="s">
        <v>830</v>
      </c>
      <c r="AP2450">
        <v>0</v>
      </c>
      <c r="AQ2450">
        <v>0</v>
      </c>
      <c r="AR2450">
        <v>147014</v>
      </c>
      <c r="AS2450" t="s">
        <v>4602</v>
      </c>
    </row>
    <row r="2451" spans="1:45" x14ac:dyDescent="0.25">
      <c r="A2451" t="s">
        <v>1169</v>
      </c>
      <c r="B2451" t="s">
        <v>1133</v>
      </c>
      <c r="C2451" s="1">
        <v>42922</v>
      </c>
      <c r="D2451" t="s">
        <v>35</v>
      </c>
      <c r="E2451">
        <v>35</v>
      </c>
      <c r="F2451">
        <v>1</v>
      </c>
      <c r="G2451">
        <v>0</v>
      </c>
      <c r="H2451">
        <v>0</v>
      </c>
      <c r="I2451">
        <v>0</v>
      </c>
      <c r="J2451">
        <v>1</v>
      </c>
      <c r="K2451">
        <v>1</v>
      </c>
      <c r="L2451">
        <v>0</v>
      </c>
      <c r="M2451">
        <v>1</v>
      </c>
      <c r="N2451">
        <v>2</v>
      </c>
      <c r="O2451">
        <v>2</v>
      </c>
      <c r="P2451">
        <v>4</v>
      </c>
      <c r="Q2451" t="s">
        <v>1127</v>
      </c>
      <c r="R2451" t="s">
        <v>7</v>
      </c>
      <c r="S2451" t="s">
        <v>361</v>
      </c>
      <c r="T2451" t="s">
        <v>1127</v>
      </c>
      <c r="U2451" t="s">
        <v>1863</v>
      </c>
      <c r="V2451">
        <v>0</v>
      </c>
      <c r="W2451">
        <v>0</v>
      </c>
      <c r="X2451" t="s">
        <v>21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 t="s">
        <v>11</v>
      </c>
      <c r="AM2451" t="s">
        <v>26</v>
      </c>
      <c r="AN2451" t="s">
        <v>13</v>
      </c>
      <c r="AO2451" t="s">
        <v>830</v>
      </c>
      <c r="AP2451">
        <v>0</v>
      </c>
      <c r="AQ2451" t="s">
        <v>57</v>
      </c>
      <c r="AR2451">
        <v>147015</v>
      </c>
      <c r="AS2451" t="s">
        <v>4603</v>
      </c>
    </row>
    <row r="2452" spans="1:45" x14ac:dyDescent="0.25">
      <c r="A2452" t="s">
        <v>828</v>
      </c>
      <c r="B2452" t="s">
        <v>1134</v>
      </c>
      <c r="C2452" s="1">
        <v>42927</v>
      </c>
      <c r="D2452" t="s">
        <v>2</v>
      </c>
      <c r="E2452">
        <v>44</v>
      </c>
      <c r="F2452">
        <v>1</v>
      </c>
      <c r="G2452">
        <v>0</v>
      </c>
      <c r="H2452">
        <v>0</v>
      </c>
      <c r="I2452">
        <v>0</v>
      </c>
      <c r="J2452">
        <v>0</v>
      </c>
      <c r="K2452">
        <v>4</v>
      </c>
      <c r="L2452">
        <v>0</v>
      </c>
      <c r="M2452">
        <v>0</v>
      </c>
      <c r="N2452">
        <v>1</v>
      </c>
      <c r="O2452">
        <v>4</v>
      </c>
      <c r="P2452">
        <v>5</v>
      </c>
      <c r="Q2452" t="s">
        <v>3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 t="s">
        <v>7</v>
      </c>
      <c r="AC2452" t="s">
        <v>105</v>
      </c>
      <c r="AD2452" t="s">
        <v>3</v>
      </c>
      <c r="AE2452" t="s">
        <v>1667</v>
      </c>
      <c r="AF2452">
        <v>0</v>
      </c>
      <c r="AG2452" t="s">
        <v>1667</v>
      </c>
      <c r="AH2452" t="s">
        <v>21</v>
      </c>
      <c r="AI2452">
        <v>0</v>
      </c>
      <c r="AJ2452">
        <v>0</v>
      </c>
      <c r="AK2452">
        <v>0</v>
      </c>
      <c r="AL2452" t="s">
        <v>427</v>
      </c>
      <c r="AM2452" t="s">
        <v>12</v>
      </c>
      <c r="AN2452" t="s">
        <v>41</v>
      </c>
      <c r="AO2452" t="s">
        <v>830</v>
      </c>
      <c r="AP2452">
        <v>0</v>
      </c>
      <c r="AQ2452">
        <v>0</v>
      </c>
      <c r="AR2452">
        <v>147016</v>
      </c>
      <c r="AS2452" t="s">
        <v>4604</v>
      </c>
    </row>
    <row r="2453" spans="1:45" x14ac:dyDescent="0.25">
      <c r="A2453" t="s">
        <v>1169</v>
      </c>
      <c r="B2453" t="s">
        <v>1133</v>
      </c>
      <c r="C2453" s="1">
        <v>42923</v>
      </c>
      <c r="D2453" t="s">
        <v>35</v>
      </c>
      <c r="E2453">
        <v>62</v>
      </c>
      <c r="F2453">
        <v>0</v>
      </c>
      <c r="G2453">
        <v>0</v>
      </c>
      <c r="H2453">
        <v>0</v>
      </c>
      <c r="I2453">
        <v>0</v>
      </c>
      <c r="J2453">
        <v>1</v>
      </c>
      <c r="K2453">
        <v>0</v>
      </c>
      <c r="L2453">
        <v>1</v>
      </c>
      <c r="M2453">
        <v>1</v>
      </c>
      <c r="N2453">
        <v>2</v>
      </c>
      <c r="O2453">
        <v>1</v>
      </c>
      <c r="P2453">
        <v>3</v>
      </c>
      <c r="Q2453" t="s">
        <v>1127</v>
      </c>
      <c r="R2453" t="s">
        <v>7</v>
      </c>
      <c r="S2453" t="s">
        <v>361</v>
      </c>
      <c r="T2453" t="s">
        <v>133</v>
      </c>
      <c r="U2453" t="s">
        <v>1855</v>
      </c>
      <c r="V2453">
        <v>0</v>
      </c>
      <c r="W2453" t="s">
        <v>4605</v>
      </c>
      <c r="X2453" t="s">
        <v>21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 t="s">
        <v>11</v>
      </c>
      <c r="AM2453" t="s">
        <v>71</v>
      </c>
      <c r="AN2453" t="s">
        <v>41</v>
      </c>
      <c r="AO2453" t="s">
        <v>830</v>
      </c>
      <c r="AP2453">
        <v>0</v>
      </c>
      <c r="AQ2453">
        <v>0</v>
      </c>
      <c r="AR2453">
        <v>147017</v>
      </c>
      <c r="AS2453" t="s">
        <v>4606</v>
      </c>
    </row>
    <row r="2454" spans="1:45" x14ac:dyDescent="0.25">
      <c r="A2454" t="s">
        <v>1169</v>
      </c>
      <c r="B2454" t="s">
        <v>1133</v>
      </c>
      <c r="C2454" s="1">
        <v>42923</v>
      </c>
      <c r="D2454" t="s">
        <v>35</v>
      </c>
      <c r="E2454">
        <v>27</v>
      </c>
      <c r="F2454">
        <v>0</v>
      </c>
      <c r="G2454">
        <v>1</v>
      </c>
      <c r="H2454">
        <v>1</v>
      </c>
      <c r="I2454">
        <v>2</v>
      </c>
      <c r="J2454">
        <v>1</v>
      </c>
      <c r="K2454">
        <v>1</v>
      </c>
      <c r="L2454">
        <v>0</v>
      </c>
      <c r="M2454">
        <v>0</v>
      </c>
      <c r="N2454">
        <v>2</v>
      </c>
      <c r="O2454">
        <v>4</v>
      </c>
      <c r="P2454">
        <v>6</v>
      </c>
      <c r="Q2454" t="s">
        <v>1127</v>
      </c>
      <c r="R2454" t="s">
        <v>7</v>
      </c>
      <c r="S2454" t="s">
        <v>361</v>
      </c>
      <c r="T2454" t="s">
        <v>133</v>
      </c>
      <c r="U2454" t="s">
        <v>1855</v>
      </c>
      <c r="V2454" t="s">
        <v>1999</v>
      </c>
      <c r="W2454">
        <v>0</v>
      </c>
      <c r="X2454" t="s">
        <v>21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 t="s">
        <v>11</v>
      </c>
      <c r="AM2454" t="s">
        <v>71</v>
      </c>
      <c r="AN2454" t="s">
        <v>13</v>
      </c>
      <c r="AO2454" t="s">
        <v>830</v>
      </c>
      <c r="AP2454">
        <v>0</v>
      </c>
      <c r="AQ2454" t="s">
        <v>1109</v>
      </c>
      <c r="AR2454">
        <v>147018</v>
      </c>
      <c r="AS2454" t="s">
        <v>4607</v>
      </c>
    </row>
    <row r="2455" spans="1:45" x14ac:dyDescent="0.25">
      <c r="A2455" t="s">
        <v>1169</v>
      </c>
      <c r="B2455" t="s">
        <v>1133</v>
      </c>
      <c r="C2455" s="1">
        <v>42924</v>
      </c>
      <c r="D2455" t="s">
        <v>35</v>
      </c>
      <c r="E2455">
        <v>23</v>
      </c>
      <c r="F2455">
        <v>0</v>
      </c>
      <c r="G2455">
        <v>0</v>
      </c>
      <c r="H2455">
        <v>0</v>
      </c>
      <c r="I2455">
        <v>0</v>
      </c>
      <c r="J2455">
        <v>1</v>
      </c>
      <c r="K2455">
        <v>1</v>
      </c>
      <c r="L2455">
        <v>0</v>
      </c>
      <c r="M2455">
        <v>0</v>
      </c>
      <c r="N2455">
        <v>1</v>
      </c>
      <c r="O2455">
        <v>1</v>
      </c>
      <c r="P2455">
        <v>2</v>
      </c>
      <c r="Q2455" t="s">
        <v>1127</v>
      </c>
      <c r="R2455" t="s">
        <v>7</v>
      </c>
      <c r="S2455" t="s">
        <v>7</v>
      </c>
      <c r="T2455" t="s">
        <v>133</v>
      </c>
      <c r="U2455">
        <v>0</v>
      </c>
      <c r="V2455">
        <v>0</v>
      </c>
      <c r="W2455">
        <v>0</v>
      </c>
      <c r="X2455" t="s">
        <v>5</v>
      </c>
      <c r="Y2455" t="s">
        <v>1166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 t="s">
        <v>11</v>
      </c>
      <c r="AM2455" t="s">
        <v>26</v>
      </c>
      <c r="AN2455" t="s">
        <v>13</v>
      </c>
      <c r="AO2455" t="s">
        <v>830</v>
      </c>
      <c r="AP2455">
        <v>0</v>
      </c>
      <c r="AQ2455">
        <v>0</v>
      </c>
      <c r="AR2455">
        <v>147019</v>
      </c>
      <c r="AS2455" t="s">
        <v>4608</v>
      </c>
    </row>
    <row r="2456" spans="1:45" x14ac:dyDescent="0.25">
      <c r="A2456" t="s">
        <v>828</v>
      </c>
      <c r="B2456" t="s">
        <v>1134</v>
      </c>
      <c r="C2456" s="1">
        <v>42927</v>
      </c>
      <c r="D2456" t="s">
        <v>2</v>
      </c>
      <c r="E2456">
        <v>46</v>
      </c>
      <c r="F2456">
        <v>0</v>
      </c>
      <c r="G2456">
        <v>0</v>
      </c>
      <c r="H2456">
        <v>0</v>
      </c>
      <c r="I2456">
        <v>0</v>
      </c>
      <c r="J2456">
        <v>1</v>
      </c>
      <c r="K2456">
        <v>0</v>
      </c>
      <c r="L2456">
        <v>0</v>
      </c>
      <c r="M2456">
        <v>0</v>
      </c>
      <c r="N2456">
        <v>1</v>
      </c>
      <c r="O2456">
        <v>0</v>
      </c>
      <c r="P2456">
        <v>1</v>
      </c>
      <c r="Q2456" t="s">
        <v>3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 t="s">
        <v>7</v>
      </c>
      <c r="AC2456" t="s">
        <v>105</v>
      </c>
      <c r="AD2456" t="s">
        <v>3</v>
      </c>
      <c r="AE2456" t="s">
        <v>1673</v>
      </c>
      <c r="AF2456">
        <v>0</v>
      </c>
      <c r="AG2456" t="s">
        <v>1795</v>
      </c>
      <c r="AH2456" t="s">
        <v>21</v>
      </c>
      <c r="AI2456">
        <v>0</v>
      </c>
      <c r="AJ2456">
        <v>0</v>
      </c>
      <c r="AK2456">
        <v>0</v>
      </c>
      <c r="AL2456" t="s">
        <v>154</v>
      </c>
      <c r="AM2456" t="s">
        <v>40</v>
      </c>
      <c r="AN2456" t="s">
        <v>41</v>
      </c>
      <c r="AO2456" t="s">
        <v>830</v>
      </c>
      <c r="AP2456">
        <v>0</v>
      </c>
      <c r="AQ2456" t="s">
        <v>193</v>
      </c>
      <c r="AR2456">
        <v>147020</v>
      </c>
      <c r="AS2456" t="s">
        <v>4609</v>
      </c>
    </row>
    <row r="2457" spans="1:45" x14ac:dyDescent="0.25">
      <c r="A2457" t="s">
        <v>828</v>
      </c>
      <c r="B2457" t="s">
        <v>1134</v>
      </c>
      <c r="C2457" s="1">
        <v>42927</v>
      </c>
      <c r="D2457" t="s">
        <v>2</v>
      </c>
      <c r="E2457">
        <v>50</v>
      </c>
      <c r="F2457">
        <v>0</v>
      </c>
      <c r="G2457">
        <v>0</v>
      </c>
      <c r="H2457">
        <v>1</v>
      </c>
      <c r="I2457">
        <v>1</v>
      </c>
      <c r="J2457">
        <v>0</v>
      </c>
      <c r="K2457">
        <v>2</v>
      </c>
      <c r="L2457">
        <v>0</v>
      </c>
      <c r="M2457">
        <v>0</v>
      </c>
      <c r="N2457">
        <v>1</v>
      </c>
      <c r="O2457">
        <v>3</v>
      </c>
      <c r="P2457">
        <v>4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 t="s">
        <v>7</v>
      </c>
      <c r="AC2457" t="s">
        <v>105</v>
      </c>
      <c r="AD2457" t="s">
        <v>667</v>
      </c>
      <c r="AE2457" t="s">
        <v>1704</v>
      </c>
      <c r="AF2457">
        <v>0</v>
      </c>
      <c r="AG2457" t="s">
        <v>3970</v>
      </c>
      <c r="AH2457" t="s">
        <v>21</v>
      </c>
      <c r="AI2457">
        <v>0</v>
      </c>
      <c r="AJ2457">
        <v>0</v>
      </c>
      <c r="AK2457">
        <v>0</v>
      </c>
      <c r="AL2457" t="s">
        <v>154</v>
      </c>
      <c r="AM2457" t="s">
        <v>40</v>
      </c>
      <c r="AN2457" t="s">
        <v>41</v>
      </c>
      <c r="AO2457" t="s">
        <v>830</v>
      </c>
      <c r="AP2457">
        <v>0</v>
      </c>
      <c r="AQ2457">
        <v>0</v>
      </c>
      <c r="AR2457">
        <v>147021</v>
      </c>
      <c r="AS2457" t="s">
        <v>4610</v>
      </c>
    </row>
    <row r="2458" spans="1:45" x14ac:dyDescent="0.25">
      <c r="A2458" t="s">
        <v>828</v>
      </c>
      <c r="B2458" t="s">
        <v>1133</v>
      </c>
      <c r="C2458" s="1">
        <v>42925</v>
      </c>
      <c r="D2458" t="s">
        <v>2</v>
      </c>
      <c r="E2458">
        <v>17</v>
      </c>
      <c r="F2458">
        <v>0</v>
      </c>
      <c r="G2458">
        <v>0</v>
      </c>
      <c r="H2458">
        <v>0</v>
      </c>
      <c r="I2458">
        <v>1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1</v>
      </c>
      <c r="P2458">
        <v>1</v>
      </c>
      <c r="Q2458" t="s">
        <v>723</v>
      </c>
      <c r="R2458" t="s">
        <v>7</v>
      </c>
      <c r="S2458" t="s">
        <v>105</v>
      </c>
      <c r="T2458" t="s">
        <v>723</v>
      </c>
      <c r="U2458" t="s">
        <v>1688</v>
      </c>
      <c r="V2458">
        <v>0</v>
      </c>
      <c r="W2458" t="s">
        <v>1688</v>
      </c>
      <c r="X2458" t="s">
        <v>21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 t="s">
        <v>11</v>
      </c>
      <c r="AM2458" t="s">
        <v>49</v>
      </c>
      <c r="AN2458" t="s">
        <v>41</v>
      </c>
      <c r="AO2458" t="s">
        <v>830</v>
      </c>
      <c r="AP2458">
        <v>0</v>
      </c>
      <c r="AQ2458">
        <v>0</v>
      </c>
      <c r="AR2458">
        <v>147022</v>
      </c>
      <c r="AS2458" t="s">
        <v>4611</v>
      </c>
    </row>
    <row r="2459" spans="1:45" x14ac:dyDescent="0.25">
      <c r="A2459" t="s">
        <v>828</v>
      </c>
      <c r="B2459" t="s">
        <v>1133</v>
      </c>
      <c r="C2459" s="1">
        <v>42926</v>
      </c>
      <c r="D2459" t="s">
        <v>35</v>
      </c>
      <c r="E2459">
        <v>60</v>
      </c>
      <c r="F2459">
        <v>0</v>
      </c>
      <c r="G2459">
        <v>0</v>
      </c>
      <c r="H2459">
        <v>0</v>
      </c>
      <c r="I2459">
        <v>0</v>
      </c>
      <c r="J2459">
        <v>2</v>
      </c>
      <c r="K2459">
        <v>0</v>
      </c>
      <c r="L2459">
        <v>0</v>
      </c>
      <c r="M2459">
        <v>1</v>
      </c>
      <c r="N2459">
        <v>2</v>
      </c>
      <c r="O2459">
        <v>1</v>
      </c>
      <c r="P2459">
        <v>3</v>
      </c>
      <c r="Q2459" t="s">
        <v>3</v>
      </c>
      <c r="R2459" t="s">
        <v>7</v>
      </c>
      <c r="S2459" t="s">
        <v>105</v>
      </c>
      <c r="T2459" t="s">
        <v>3</v>
      </c>
      <c r="U2459" t="s">
        <v>1672</v>
      </c>
      <c r="V2459">
        <v>0</v>
      </c>
      <c r="W2459" t="s">
        <v>1672</v>
      </c>
      <c r="X2459" t="s">
        <v>21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 t="s">
        <v>11</v>
      </c>
      <c r="AM2459" t="s">
        <v>49</v>
      </c>
      <c r="AN2459" t="s">
        <v>41</v>
      </c>
      <c r="AO2459" t="s">
        <v>830</v>
      </c>
      <c r="AP2459">
        <v>0</v>
      </c>
      <c r="AQ2459" t="s">
        <v>29</v>
      </c>
      <c r="AR2459">
        <v>147023</v>
      </c>
      <c r="AS2459" t="s">
        <v>4612</v>
      </c>
    </row>
    <row r="2460" spans="1:45" x14ac:dyDescent="0.25">
      <c r="A2460" t="s">
        <v>828</v>
      </c>
      <c r="B2460" t="s">
        <v>1134</v>
      </c>
      <c r="C2460" s="1">
        <v>42927</v>
      </c>
      <c r="D2460" t="s">
        <v>2</v>
      </c>
      <c r="E2460">
        <v>30</v>
      </c>
      <c r="F2460">
        <v>0</v>
      </c>
      <c r="G2460">
        <v>2</v>
      </c>
      <c r="H2460">
        <v>2</v>
      </c>
      <c r="I2460">
        <v>0</v>
      </c>
      <c r="J2460">
        <v>0</v>
      </c>
      <c r="K2460">
        <v>1</v>
      </c>
      <c r="L2460">
        <v>0</v>
      </c>
      <c r="M2460">
        <v>0</v>
      </c>
      <c r="N2460">
        <v>2</v>
      </c>
      <c r="O2460">
        <v>3</v>
      </c>
      <c r="P2460">
        <v>5</v>
      </c>
      <c r="Q2460" t="s">
        <v>3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 t="s">
        <v>7</v>
      </c>
      <c r="AC2460" t="s">
        <v>105</v>
      </c>
      <c r="AD2460" t="s">
        <v>3</v>
      </c>
      <c r="AE2460" t="s">
        <v>1669</v>
      </c>
      <c r="AF2460">
        <v>0</v>
      </c>
      <c r="AG2460" t="s">
        <v>2956</v>
      </c>
      <c r="AH2460" t="s">
        <v>21</v>
      </c>
      <c r="AI2460">
        <v>0</v>
      </c>
      <c r="AJ2460">
        <v>0</v>
      </c>
      <c r="AK2460">
        <v>0</v>
      </c>
      <c r="AL2460" t="s">
        <v>154</v>
      </c>
      <c r="AM2460" t="s">
        <v>12</v>
      </c>
      <c r="AN2460" t="s">
        <v>41</v>
      </c>
      <c r="AO2460" t="s">
        <v>830</v>
      </c>
      <c r="AP2460">
        <v>0</v>
      </c>
      <c r="AQ2460" t="s">
        <v>47</v>
      </c>
      <c r="AR2460">
        <v>147024</v>
      </c>
      <c r="AS2460" t="s">
        <v>4613</v>
      </c>
    </row>
    <row r="2461" spans="1:45" x14ac:dyDescent="0.25">
      <c r="A2461" t="s">
        <v>1169</v>
      </c>
      <c r="B2461" t="s">
        <v>1133</v>
      </c>
      <c r="C2461" s="1">
        <v>42925</v>
      </c>
      <c r="D2461" t="s">
        <v>35</v>
      </c>
      <c r="E2461">
        <v>61</v>
      </c>
      <c r="F2461">
        <v>0</v>
      </c>
      <c r="G2461">
        <v>0</v>
      </c>
      <c r="H2461">
        <v>1</v>
      </c>
      <c r="I2461">
        <v>0</v>
      </c>
      <c r="J2461">
        <v>0</v>
      </c>
      <c r="K2461">
        <v>1</v>
      </c>
      <c r="L2461">
        <v>1</v>
      </c>
      <c r="M2461">
        <v>0</v>
      </c>
      <c r="N2461">
        <v>2</v>
      </c>
      <c r="O2461">
        <v>1</v>
      </c>
      <c r="P2461">
        <v>3</v>
      </c>
      <c r="Q2461" t="s">
        <v>1127</v>
      </c>
      <c r="R2461" t="s">
        <v>7</v>
      </c>
      <c r="S2461" t="s">
        <v>7</v>
      </c>
      <c r="T2461" t="s">
        <v>133</v>
      </c>
      <c r="U2461">
        <v>0</v>
      </c>
      <c r="V2461">
        <v>0</v>
      </c>
      <c r="W2461">
        <v>0</v>
      </c>
      <c r="X2461" t="s">
        <v>5</v>
      </c>
      <c r="Y2461" t="s">
        <v>1166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 t="s">
        <v>11</v>
      </c>
      <c r="AM2461" t="s">
        <v>26</v>
      </c>
      <c r="AN2461" t="s">
        <v>13</v>
      </c>
      <c r="AO2461" t="s">
        <v>830</v>
      </c>
      <c r="AP2461">
        <v>0</v>
      </c>
      <c r="AQ2461" t="s">
        <v>971</v>
      </c>
      <c r="AR2461">
        <v>147025</v>
      </c>
      <c r="AS2461" t="s">
        <v>4614</v>
      </c>
    </row>
    <row r="2462" spans="1:45" x14ac:dyDescent="0.25">
      <c r="A2462" t="s">
        <v>828</v>
      </c>
      <c r="B2462" t="s">
        <v>1133</v>
      </c>
      <c r="C2462" s="1">
        <v>42926</v>
      </c>
      <c r="D2462" t="s">
        <v>35</v>
      </c>
      <c r="E2462">
        <v>30</v>
      </c>
      <c r="F2462">
        <v>0</v>
      </c>
      <c r="G2462">
        <v>0</v>
      </c>
      <c r="H2462">
        <v>0</v>
      </c>
      <c r="I2462">
        <v>0</v>
      </c>
      <c r="J2462">
        <v>1</v>
      </c>
      <c r="K2462">
        <v>0</v>
      </c>
      <c r="L2462">
        <v>0</v>
      </c>
      <c r="M2462">
        <v>0</v>
      </c>
      <c r="N2462">
        <v>1</v>
      </c>
      <c r="O2462">
        <v>0</v>
      </c>
      <c r="P2462">
        <v>1</v>
      </c>
      <c r="Q2462" t="s">
        <v>199</v>
      </c>
      <c r="R2462" t="s">
        <v>7</v>
      </c>
      <c r="S2462" t="s">
        <v>105</v>
      </c>
      <c r="T2462" t="s">
        <v>199</v>
      </c>
      <c r="U2462" t="s">
        <v>1682</v>
      </c>
      <c r="V2462">
        <v>0</v>
      </c>
      <c r="W2462" t="s">
        <v>3383</v>
      </c>
      <c r="X2462" t="s">
        <v>21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 t="s">
        <v>427</v>
      </c>
      <c r="AM2462" t="s">
        <v>71</v>
      </c>
      <c r="AN2462" t="s">
        <v>41</v>
      </c>
      <c r="AO2462" t="s">
        <v>830</v>
      </c>
      <c r="AP2462">
        <v>0</v>
      </c>
      <c r="AQ2462">
        <v>0</v>
      </c>
      <c r="AR2462">
        <v>147026</v>
      </c>
      <c r="AS2462" t="s">
        <v>4615</v>
      </c>
    </row>
    <row r="2463" spans="1:45" x14ac:dyDescent="0.25">
      <c r="A2463" t="s">
        <v>828</v>
      </c>
      <c r="B2463" t="s">
        <v>1133</v>
      </c>
      <c r="C2463" s="1">
        <v>42926</v>
      </c>
      <c r="D2463" t="s">
        <v>2</v>
      </c>
      <c r="E2463">
        <v>27</v>
      </c>
      <c r="F2463">
        <v>1</v>
      </c>
      <c r="G2463">
        <v>1</v>
      </c>
      <c r="H2463">
        <v>0</v>
      </c>
      <c r="I2463">
        <v>0</v>
      </c>
      <c r="J2463">
        <v>0</v>
      </c>
      <c r="K2463">
        <v>1</v>
      </c>
      <c r="L2463">
        <v>0</v>
      </c>
      <c r="M2463">
        <v>0</v>
      </c>
      <c r="N2463">
        <v>1</v>
      </c>
      <c r="O2463">
        <v>2</v>
      </c>
      <c r="P2463">
        <v>3</v>
      </c>
      <c r="Q2463" t="s">
        <v>723</v>
      </c>
      <c r="R2463" t="s">
        <v>7</v>
      </c>
      <c r="S2463" t="s">
        <v>105</v>
      </c>
      <c r="T2463" t="s">
        <v>723</v>
      </c>
      <c r="U2463" t="s">
        <v>723</v>
      </c>
      <c r="V2463">
        <v>0</v>
      </c>
      <c r="W2463" t="s">
        <v>723</v>
      </c>
      <c r="X2463" t="s">
        <v>21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 t="s">
        <v>11</v>
      </c>
      <c r="AM2463" t="s">
        <v>49</v>
      </c>
      <c r="AN2463" t="s">
        <v>41</v>
      </c>
      <c r="AO2463" t="s">
        <v>830</v>
      </c>
      <c r="AP2463">
        <v>0</v>
      </c>
      <c r="AQ2463" t="s">
        <v>47</v>
      </c>
      <c r="AR2463">
        <v>147027</v>
      </c>
      <c r="AS2463" t="s">
        <v>4616</v>
      </c>
    </row>
    <row r="2464" spans="1:45" x14ac:dyDescent="0.25">
      <c r="A2464" t="s">
        <v>1169</v>
      </c>
      <c r="B2464" t="s">
        <v>1133</v>
      </c>
      <c r="C2464" s="1">
        <v>42925</v>
      </c>
      <c r="D2464" t="s">
        <v>35</v>
      </c>
      <c r="E2464">
        <v>30</v>
      </c>
      <c r="F2464">
        <v>0</v>
      </c>
      <c r="G2464">
        <v>0</v>
      </c>
      <c r="H2464">
        <v>0</v>
      </c>
      <c r="I2464">
        <v>0</v>
      </c>
      <c r="J2464">
        <v>1</v>
      </c>
      <c r="K2464">
        <v>1</v>
      </c>
      <c r="L2464">
        <v>0</v>
      </c>
      <c r="M2464">
        <v>0</v>
      </c>
      <c r="N2464">
        <v>1</v>
      </c>
      <c r="O2464">
        <v>1</v>
      </c>
      <c r="P2464">
        <v>2</v>
      </c>
      <c r="Q2464" t="s">
        <v>1127</v>
      </c>
      <c r="R2464" t="s">
        <v>7</v>
      </c>
      <c r="S2464" t="s">
        <v>7</v>
      </c>
      <c r="T2464" t="s">
        <v>133</v>
      </c>
      <c r="U2464">
        <v>0</v>
      </c>
      <c r="V2464">
        <v>0</v>
      </c>
      <c r="W2464">
        <v>0</v>
      </c>
      <c r="X2464" t="s">
        <v>5</v>
      </c>
      <c r="Y2464" t="s">
        <v>1129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 t="s">
        <v>11</v>
      </c>
      <c r="AM2464" t="s">
        <v>26</v>
      </c>
      <c r="AN2464" t="s">
        <v>41</v>
      </c>
      <c r="AO2464" t="s">
        <v>830</v>
      </c>
      <c r="AP2464">
        <v>0</v>
      </c>
      <c r="AQ2464" t="s">
        <v>91</v>
      </c>
      <c r="AR2464">
        <v>147028</v>
      </c>
      <c r="AS2464" t="s">
        <v>4617</v>
      </c>
    </row>
    <row r="2465" spans="1:45" x14ac:dyDescent="0.25">
      <c r="A2465" t="s">
        <v>1169</v>
      </c>
      <c r="B2465" t="s">
        <v>1133</v>
      </c>
      <c r="C2465" s="1">
        <v>42925</v>
      </c>
      <c r="D2465" t="s">
        <v>35</v>
      </c>
      <c r="E2465">
        <v>45</v>
      </c>
      <c r="F2465">
        <v>0</v>
      </c>
      <c r="G2465">
        <v>1</v>
      </c>
      <c r="H2465">
        <v>0</v>
      </c>
      <c r="I2465">
        <v>0</v>
      </c>
      <c r="J2465">
        <v>1</v>
      </c>
      <c r="K2465">
        <v>1</v>
      </c>
      <c r="L2465">
        <v>0</v>
      </c>
      <c r="M2465">
        <v>0</v>
      </c>
      <c r="N2465">
        <v>1</v>
      </c>
      <c r="O2465">
        <v>2</v>
      </c>
      <c r="P2465">
        <v>3</v>
      </c>
      <c r="Q2465" t="s">
        <v>1127</v>
      </c>
      <c r="R2465" t="s">
        <v>7</v>
      </c>
      <c r="S2465" t="s">
        <v>7</v>
      </c>
      <c r="T2465" t="s">
        <v>133</v>
      </c>
      <c r="U2465">
        <v>0</v>
      </c>
      <c r="V2465">
        <v>0</v>
      </c>
      <c r="W2465">
        <v>0</v>
      </c>
      <c r="X2465" t="s">
        <v>5</v>
      </c>
      <c r="Y2465" t="s">
        <v>1129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 t="s">
        <v>26</v>
      </c>
      <c r="AN2465" t="s">
        <v>13</v>
      </c>
      <c r="AO2465" t="s">
        <v>830</v>
      </c>
      <c r="AP2465">
        <v>0</v>
      </c>
      <c r="AQ2465" t="s">
        <v>29</v>
      </c>
      <c r="AR2465">
        <v>147029</v>
      </c>
      <c r="AS2465" t="s">
        <v>4618</v>
      </c>
    </row>
    <row r="2466" spans="1:45" x14ac:dyDescent="0.25">
      <c r="A2466" t="s">
        <v>828</v>
      </c>
      <c r="B2466" t="s">
        <v>1133</v>
      </c>
      <c r="C2466" s="1">
        <v>42926</v>
      </c>
      <c r="D2466" t="s">
        <v>35</v>
      </c>
      <c r="E2466">
        <v>49</v>
      </c>
      <c r="F2466">
        <v>0</v>
      </c>
      <c r="G2466">
        <v>0</v>
      </c>
      <c r="H2466">
        <v>0</v>
      </c>
      <c r="I2466">
        <v>0</v>
      </c>
      <c r="J2466">
        <v>1</v>
      </c>
      <c r="K2466">
        <v>0</v>
      </c>
      <c r="L2466">
        <v>0</v>
      </c>
      <c r="M2466">
        <v>0</v>
      </c>
      <c r="N2466">
        <v>1</v>
      </c>
      <c r="O2466">
        <v>0</v>
      </c>
      <c r="P2466">
        <v>1</v>
      </c>
      <c r="Q2466" t="s">
        <v>199</v>
      </c>
      <c r="R2466" t="s">
        <v>7</v>
      </c>
      <c r="S2466" t="s">
        <v>105</v>
      </c>
      <c r="T2466" t="s">
        <v>199</v>
      </c>
      <c r="U2466" t="s">
        <v>1000</v>
      </c>
      <c r="V2466">
        <v>0</v>
      </c>
      <c r="W2466" t="s">
        <v>4619</v>
      </c>
      <c r="X2466" t="s">
        <v>21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 t="s">
        <v>11</v>
      </c>
      <c r="AM2466" t="s">
        <v>49</v>
      </c>
      <c r="AN2466" t="s">
        <v>41</v>
      </c>
      <c r="AO2466" t="s">
        <v>830</v>
      </c>
      <c r="AP2466">
        <v>0</v>
      </c>
      <c r="AQ2466">
        <v>0</v>
      </c>
      <c r="AR2466">
        <v>147030</v>
      </c>
      <c r="AS2466" t="s">
        <v>4620</v>
      </c>
    </row>
    <row r="2467" spans="1:45" x14ac:dyDescent="0.25">
      <c r="A2467" t="s">
        <v>828</v>
      </c>
      <c r="B2467" t="s">
        <v>1134</v>
      </c>
      <c r="C2467" s="1">
        <v>42927</v>
      </c>
      <c r="D2467" t="s">
        <v>2</v>
      </c>
      <c r="E2467">
        <v>38</v>
      </c>
      <c r="F2467">
        <v>1</v>
      </c>
      <c r="G2467">
        <v>0</v>
      </c>
      <c r="H2467">
        <v>1</v>
      </c>
      <c r="I2467">
        <v>0</v>
      </c>
      <c r="J2467">
        <v>0</v>
      </c>
      <c r="K2467">
        <v>1</v>
      </c>
      <c r="L2467">
        <v>0</v>
      </c>
      <c r="M2467">
        <v>0</v>
      </c>
      <c r="N2467">
        <v>2</v>
      </c>
      <c r="O2467">
        <v>1</v>
      </c>
      <c r="P2467">
        <v>3</v>
      </c>
      <c r="Q2467" t="s">
        <v>3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 t="s">
        <v>7</v>
      </c>
      <c r="AC2467" t="s">
        <v>105</v>
      </c>
      <c r="AD2467" t="s">
        <v>3</v>
      </c>
      <c r="AE2467" t="s">
        <v>1673</v>
      </c>
      <c r="AF2467">
        <v>0</v>
      </c>
      <c r="AG2467" t="s">
        <v>1673</v>
      </c>
      <c r="AH2467" t="s">
        <v>21</v>
      </c>
      <c r="AI2467">
        <v>0</v>
      </c>
      <c r="AJ2467">
        <v>0</v>
      </c>
      <c r="AK2467">
        <v>0</v>
      </c>
      <c r="AL2467" t="s">
        <v>154</v>
      </c>
      <c r="AM2467" t="s">
        <v>12</v>
      </c>
      <c r="AN2467" t="s">
        <v>41</v>
      </c>
      <c r="AO2467" t="s">
        <v>830</v>
      </c>
      <c r="AP2467">
        <v>0</v>
      </c>
      <c r="AQ2467" t="s">
        <v>47</v>
      </c>
      <c r="AR2467">
        <v>147031</v>
      </c>
      <c r="AS2467" t="s">
        <v>4621</v>
      </c>
    </row>
    <row r="2468" spans="1:45" x14ac:dyDescent="0.25">
      <c r="A2468" t="s">
        <v>828</v>
      </c>
      <c r="B2468" t="s">
        <v>1134</v>
      </c>
      <c r="C2468" s="1">
        <v>42927</v>
      </c>
      <c r="D2468" t="s">
        <v>2</v>
      </c>
      <c r="E2468">
        <v>34</v>
      </c>
      <c r="F2468">
        <v>0</v>
      </c>
      <c r="G2468">
        <v>0</v>
      </c>
      <c r="H2468">
        <v>0</v>
      </c>
      <c r="I2468">
        <v>0</v>
      </c>
      <c r="J2468">
        <v>1</v>
      </c>
      <c r="K2468">
        <v>0</v>
      </c>
      <c r="L2468">
        <v>0</v>
      </c>
      <c r="M2468">
        <v>0</v>
      </c>
      <c r="N2468">
        <v>1</v>
      </c>
      <c r="O2468">
        <v>0</v>
      </c>
      <c r="P2468">
        <v>1</v>
      </c>
      <c r="Q2468" t="s">
        <v>667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 t="s">
        <v>7</v>
      </c>
      <c r="AC2468" t="s">
        <v>105</v>
      </c>
      <c r="AD2468" t="s">
        <v>667</v>
      </c>
      <c r="AE2468" t="s">
        <v>1705</v>
      </c>
      <c r="AF2468">
        <v>0</v>
      </c>
      <c r="AG2468" t="s">
        <v>2949</v>
      </c>
      <c r="AH2468" t="s">
        <v>21</v>
      </c>
      <c r="AI2468">
        <v>0</v>
      </c>
      <c r="AJ2468">
        <v>0</v>
      </c>
      <c r="AK2468">
        <v>0</v>
      </c>
      <c r="AL2468" t="s">
        <v>154</v>
      </c>
      <c r="AM2468" t="s">
        <v>40</v>
      </c>
      <c r="AN2468" t="s">
        <v>41</v>
      </c>
      <c r="AO2468" t="s">
        <v>830</v>
      </c>
      <c r="AP2468">
        <v>0</v>
      </c>
      <c r="AQ2468">
        <v>0</v>
      </c>
      <c r="AR2468">
        <v>147032</v>
      </c>
      <c r="AS2468" t="s">
        <v>4622</v>
      </c>
    </row>
    <row r="2469" spans="1:45" x14ac:dyDescent="0.25">
      <c r="A2469" t="s">
        <v>828</v>
      </c>
      <c r="B2469" t="s">
        <v>1133</v>
      </c>
      <c r="C2469" s="1">
        <v>42926</v>
      </c>
      <c r="D2469" t="s">
        <v>2</v>
      </c>
      <c r="E2469">
        <v>33</v>
      </c>
      <c r="F2469">
        <v>1</v>
      </c>
      <c r="G2469">
        <v>1</v>
      </c>
      <c r="H2469">
        <v>0</v>
      </c>
      <c r="I2469">
        <v>1</v>
      </c>
      <c r="J2469">
        <v>1</v>
      </c>
      <c r="K2469">
        <v>1</v>
      </c>
      <c r="L2469">
        <v>0</v>
      </c>
      <c r="M2469">
        <v>0</v>
      </c>
      <c r="N2469">
        <v>2</v>
      </c>
      <c r="O2469">
        <v>3</v>
      </c>
      <c r="P2469">
        <v>5</v>
      </c>
      <c r="Q2469" t="s">
        <v>723</v>
      </c>
      <c r="R2469" t="s">
        <v>7</v>
      </c>
      <c r="S2469" t="s">
        <v>105</v>
      </c>
      <c r="T2469" t="s">
        <v>723</v>
      </c>
      <c r="U2469" t="s">
        <v>1690</v>
      </c>
      <c r="V2469">
        <v>0</v>
      </c>
      <c r="W2469" t="s">
        <v>3151</v>
      </c>
      <c r="X2469" t="s">
        <v>21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 t="s">
        <v>11</v>
      </c>
      <c r="AM2469" t="s">
        <v>49</v>
      </c>
      <c r="AN2469" t="s">
        <v>41</v>
      </c>
      <c r="AO2469" t="s">
        <v>830</v>
      </c>
      <c r="AP2469">
        <v>0</v>
      </c>
      <c r="AQ2469" t="s">
        <v>47</v>
      </c>
      <c r="AR2469">
        <v>147033</v>
      </c>
      <c r="AS2469" t="s">
        <v>4623</v>
      </c>
    </row>
    <row r="2470" spans="1:45" x14ac:dyDescent="0.25">
      <c r="A2470" t="s">
        <v>1169</v>
      </c>
      <c r="B2470" t="s">
        <v>1133</v>
      </c>
      <c r="C2470" s="1">
        <v>42926</v>
      </c>
      <c r="D2470" t="s">
        <v>2</v>
      </c>
      <c r="E2470">
        <v>35</v>
      </c>
      <c r="F2470">
        <v>0</v>
      </c>
      <c r="G2470">
        <v>1</v>
      </c>
      <c r="H2470">
        <v>0</v>
      </c>
      <c r="I2470">
        <v>2</v>
      </c>
      <c r="J2470">
        <v>1</v>
      </c>
      <c r="K2470">
        <v>1</v>
      </c>
      <c r="L2470">
        <v>0</v>
      </c>
      <c r="M2470">
        <v>0</v>
      </c>
      <c r="N2470">
        <v>1</v>
      </c>
      <c r="O2470">
        <v>4</v>
      </c>
      <c r="P2470">
        <v>5</v>
      </c>
      <c r="Q2470" t="s">
        <v>1127</v>
      </c>
      <c r="R2470" t="s">
        <v>7</v>
      </c>
      <c r="S2470" t="s">
        <v>7</v>
      </c>
      <c r="T2470" t="s">
        <v>133</v>
      </c>
      <c r="U2470">
        <v>0</v>
      </c>
      <c r="V2470">
        <v>0</v>
      </c>
      <c r="W2470">
        <v>0</v>
      </c>
      <c r="X2470" t="s">
        <v>5</v>
      </c>
      <c r="Y2470" t="s">
        <v>1129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 t="s">
        <v>11</v>
      </c>
      <c r="AM2470" t="s">
        <v>26</v>
      </c>
      <c r="AN2470" t="s">
        <v>13</v>
      </c>
      <c r="AO2470" t="s">
        <v>830</v>
      </c>
      <c r="AP2470">
        <v>0</v>
      </c>
      <c r="AQ2470">
        <v>0</v>
      </c>
      <c r="AR2470">
        <v>147034</v>
      </c>
      <c r="AS2470" t="s">
        <v>4624</v>
      </c>
    </row>
    <row r="2471" spans="1:45" x14ac:dyDescent="0.25">
      <c r="A2471" t="s">
        <v>1169</v>
      </c>
      <c r="B2471" t="s">
        <v>1133</v>
      </c>
      <c r="C2471" s="1">
        <v>42926</v>
      </c>
      <c r="D2471" t="s">
        <v>35</v>
      </c>
      <c r="E2471">
        <v>25</v>
      </c>
      <c r="F2471">
        <v>0</v>
      </c>
      <c r="G2471">
        <v>0</v>
      </c>
      <c r="H2471">
        <v>0</v>
      </c>
      <c r="I2471">
        <v>0</v>
      </c>
      <c r="J2471">
        <v>1</v>
      </c>
      <c r="K2471">
        <v>0</v>
      </c>
      <c r="L2471">
        <v>1</v>
      </c>
      <c r="M2471">
        <v>0</v>
      </c>
      <c r="N2471">
        <v>2</v>
      </c>
      <c r="O2471">
        <v>0</v>
      </c>
      <c r="P2471">
        <v>2</v>
      </c>
      <c r="Q2471" t="s">
        <v>1127</v>
      </c>
      <c r="R2471" t="s">
        <v>7</v>
      </c>
      <c r="S2471" t="s">
        <v>7</v>
      </c>
      <c r="T2471" t="s">
        <v>133</v>
      </c>
      <c r="U2471">
        <v>0</v>
      </c>
      <c r="V2471">
        <v>0</v>
      </c>
      <c r="W2471">
        <v>0</v>
      </c>
      <c r="X2471" t="s">
        <v>5</v>
      </c>
      <c r="Y2471" t="s">
        <v>1166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 t="s">
        <v>11</v>
      </c>
      <c r="AM2471" t="s">
        <v>26</v>
      </c>
      <c r="AN2471" t="s">
        <v>13</v>
      </c>
      <c r="AO2471" t="s">
        <v>830</v>
      </c>
      <c r="AP2471">
        <v>0</v>
      </c>
      <c r="AQ2471">
        <v>0</v>
      </c>
      <c r="AR2471">
        <v>147035</v>
      </c>
      <c r="AS2471" t="s">
        <v>4625</v>
      </c>
    </row>
    <row r="2472" spans="1:45" x14ac:dyDescent="0.25">
      <c r="A2472" t="s">
        <v>828</v>
      </c>
      <c r="B2472" t="s">
        <v>1134</v>
      </c>
      <c r="C2472" s="1">
        <v>42927</v>
      </c>
      <c r="D2472" t="s">
        <v>2</v>
      </c>
      <c r="E2472">
        <v>43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1</v>
      </c>
      <c r="L2472">
        <v>0</v>
      </c>
      <c r="M2472">
        <v>0</v>
      </c>
      <c r="N2472">
        <v>0</v>
      </c>
      <c r="O2472">
        <v>1</v>
      </c>
      <c r="P2472">
        <v>1</v>
      </c>
      <c r="Q2472" t="s">
        <v>3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 t="s">
        <v>7</v>
      </c>
      <c r="AC2472" t="s">
        <v>105</v>
      </c>
      <c r="AD2472" t="s">
        <v>3</v>
      </c>
      <c r="AE2472" t="s">
        <v>1672</v>
      </c>
      <c r="AF2472">
        <v>0</v>
      </c>
      <c r="AG2472" t="s">
        <v>1672</v>
      </c>
      <c r="AH2472" t="s">
        <v>21</v>
      </c>
      <c r="AI2472">
        <v>0</v>
      </c>
      <c r="AJ2472">
        <v>0</v>
      </c>
      <c r="AK2472">
        <v>0</v>
      </c>
      <c r="AL2472" t="s">
        <v>154</v>
      </c>
      <c r="AM2472" t="s">
        <v>40</v>
      </c>
      <c r="AN2472" t="s">
        <v>41</v>
      </c>
      <c r="AO2472" t="s">
        <v>830</v>
      </c>
      <c r="AP2472">
        <v>0</v>
      </c>
      <c r="AQ2472">
        <v>0</v>
      </c>
      <c r="AR2472">
        <v>147036</v>
      </c>
      <c r="AS2472" t="s">
        <v>4626</v>
      </c>
    </row>
    <row r="2473" spans="1:45" x14ac:dyDescent="0.25">
      <c r="A2473" t="s">
        <v>828</v>
      </c>
      <c r="B2473" t="s">
        <v>1134</v>
      </c>
      <c r="C2473" s="1">
        <v>42927</v>
      </c>
      <c r="D2473" t="s">
        <v>2</v>
      </c>
      <c r="E2473">
        <v>40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1</v>
      </c>
      <c r="L2473">
        <v>0</v>
      </c>
      <c r="M2473">
        <v>0</v>
      </c>
      <c r="N2473">
        <v>0</v>
      </c>
      <c r="O2473">
        <v>1</v>
      </c>
      <c r="P2473">
        <v>1</v>
      </c>
      <c r="Q2473" t="s">
        <v>667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 t="s">
        <v>7</v>
      </c>
      <c r="AC2473" t="s">
        <v>105</v>
      </c>
      <c r="AD2473" t="s">
        <v>667</v>
      </c>
      <c r="AE2473" t="s">
        <v>1705</v>
      </c>
      <c r="AF2473">
        <v>0</v>
      </c>
      <c r="AG2473" t="s">
        <v>2949</v>
      </c>
      <c r="AH2473" t="s">
        <v>21</v>
      </c>
      <c r="AI2473">
        <v>0</v>
      </c>
      <c r="AJ2473">
        <v>0</v>
      </c>
      <c r="AK2473">
        <v>0</v>
      </c>
      <c r="AL2473" t="s">
        <v>154</v>
      </c>
      <c r="AM2473" t="s">
        <v>40</v>
      </c>
      <c r="AN2473" t="s">
        <v>41</v>
      </c>
      <c r="AO2473" t="s">
        <v>830</v>
      </c>
      <c r="AP2473">
        <v>0</v>
      </c>
      <c r="AQ2473">
        <v>0</v>
      </c>
      <c r="AR2473">
        <v>147037</v>
      </c>
      <c r="AS2473" t="s">
        <v>4627</v>
      </c>
    </row>
    <row r="2474" spans="1:45" x14ac:dyDescent="0.25">
      <c r="A2474" t="s">
        <v>828</v>
      </c>
      <c r="B2474" t="s">
        <v>1133</v>
      </c>
      <c r="C2474" s="1">
        <v>42926</v>
      </c>
      <c r="D2474" t="s">
        <v>2</v>
      </c>
      <c r="E2474">
        <v>28</v>
      </c>
      <c r="F2474">
        <v>0</v>
      </c>
      <c r="G2474">
        <v>0</v>
      </c>
      <c r="H2474">
        <v>1</v>
      </c>
      <c r="I2474">
        <v>0</v>
      </c>
      <c r="J2474">
        <v>0</v>
      </c>
      <c r="K2474">
        <v>1</v>
      </c>
      <c r="L2474">
        <v>0</v>
      </c>
      <c r="M2474">
        <v>0</v>
      </c>
      <c r="N2474">
        <v>1</v>
      </c>
      <c r="O2474">
        <v>1</v>
      </c>
      <c r="P2474">
        <v>2</v>
      </c>
      <c r="Q2474" t="s">
        <v>125</v>
      </c>
      <c r="R2474" t="s">
        <v>7</v>
      </c>
      <c r="S2474" t="s">
        <v>105</v>
      </c>
      <c r="T2474" t="s">
        <v>125</v>
      </c>
      <c r="U2474" t="s">
        <v>838</v>
      </c>
      <c r="V2474">
        <v>0</v>
      </c>
      <c r="W2474" t="s">
        <v>838</v>
      </c>
      <c r="X2474" t="s">
        <v>21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 t="s">
        <v>11</v>
      </c>
      <c r="AM2474" t="s">
        <v>49</v>
      </c>
      <c r="AN2474" t="s">
        <v>41</v>
      </c>
      <c r="AO2474" t="s">
        <v>830</v>
      </c>
      <c r="AP2474">
        <v>0</v>
      </c>
      <c r="AQ2474" t="s">
        <v>91</v>
      </c>
      <c r="AR2474">
        <v>147038</v>
      </c>
      <c r="AS2474" t="s">
        <v>4628</v>
      </c>
    </row>
    <row r="2475" spans="1:45" x14ac:dyDescent="0.25">
      <c r="A2475" t="s">
        <v>828</v>
      </c>
      <c r="B2475" t="s">
        <v>1133</v>
      </c>
      <c r="C2475" s="1">
        <v>42926</v>
      </c>
      <c r="D2475" t="s">
        <v>2</v>
      </c>
      <c r="E2475">
        <v>35</v>
      </c>
      <c r="F2475">
        <v>0</v>
      </c>
      <c r="G2475">
        <v>0</v>
      </c>
      <c r="H2475">
        <v>1</v>
      </c>
      <c r="I2475">
        <v>1</v>
      </c>
      <c r="J2475">
        <v>0</v>
      </c>
      <c r="K2475">
        <v>2</v>
      </c>
      <c r="L2475">
        <v>0</v>
      </c>
      <c r="M2475">
        <v>0</v>
      </c>
      <c r="N2475">
        <v>1</v>
      </c>
      <c r="O2475">
        <v>3</v>
      </c>
      <c r="P2475">
        <v>4</v>
      </c>
      <c r="Q2475" t="s">
        <v>125</v>
      </c>
      <c r="R2475" t="s">
        <v>7</v>
      </c>
      <c r="S2475" t="s">
        <v>105</v>
      </c>
      <c r="T2475" t="s">
        <v>125</v>
      </c>
      <c r="U2475" t="s">
        <v>358</v>
      </c>
      <c r="V2475">
        <v>0</v>
      </c>
      <c r="W2475" t="s">
        <v>2952</v>
      </c>
      <c r="X2475" t="s">
        <v>21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 t="s">
        <v>11</v>
      </c>
      <c r="AM2475" t="s">
        <v>49</v>
      </c>
      <c r="AN2475" t="s">
        <v>41</v>
      </c>
      <c r="AO2475" t="s">
        <v>830</v>
      </c>
      <c r="AP2475">
        <v>0</v>
      </c>
      <c r="AQ2475">
        <v>0</v>
      </c>
      <c r="AR2475">
        <v>147039</v>
      </c>
      <c r="AS2475" t="s">
        <v>4629</v>
      </c>
    </row>
    <row r="2476" spans="1:45" x14ac:dyDescent="0.25">
      <c r="A2476" t="s">
        <v>1169</v>
      </c>
      <c r="B2476" t="s">
        <v>1133</v>
      </c>
      <c r="C2476" s="1">
        <v>42926</v>
      </c>
      <c r="D2476" t="s">
        <v>2</v>
      </c>
      <c r="E2476">
        <v>27</v>
      </c>
      <c r="F2476">
        <v>0</v>
      </c>
      <c r="G2476">
        <v>1</v>
      </c>
      <c r="H2476">
        <v>1</v>
      </c>
      <c r="I2476">
        <v>0</v>
      </c>
      <c r="J2476">
        <v>0</v>
      </c>
      <c r="K2476">
        <v>1</v>
      </c>
      <c r="L2476">
        <v>0</v>
      </c>
      <c r="M2476">
        <v>0</v>
      </c>
      <c r="N2476">
        <v>1</v>
      </c>
      <c r="O2476">
        <v>2</v>
      </c>
      <c r="P2476">
        <v>3</v>
      </c>
      <c r="Q2476" t="s">
        <v>1127</v>
      </c>
      <c r="R2476" t="s">
        <v>7</v>
      </c>
      <c r="S2476" t="s">
        <v>7</v>
      </c>
      <c r="T2476" t="s">
        <v>133</v>
      </c>
      <c r="U2476">
        <v>0</v>
      </c>
      <c r="V2476">
        <v>0</v>
      </c>
      <c r="W2476">
        <v>0</v>
      </c>
      <c r="X2476" t="s">
        <v>5</v>
      </c>
      <c r="Y2476" t="s">
        <v>1166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 t="s">
        <v>11</v>
      </c>
      <c r="AM2476" t="s">
        <v>26</v>
      </c>
      <c r="AN2476" t="s">
        <v>41</v>
      </c>
      <c r="AO2476" t="s">
        <v>830</v>
      </c>
      <c r="AP2476">
        <v>0</v>
      </c>
      <c r="AQ2476">
        <v>0</v>
      </c>
      <c r="AR2476">
        <v>147040</v>
      </c>
      <c r="AS2476" t="s">
        <v>4630</v>
      </c>
    </row>
    <row r="2477" spans="1:45" x14ac:dyDescent="0.25">
      <c r="A2477" t="s">
        <v>828</v>
      </c>
      <c r="B2477" t="s">
        <v>1134</v>
      </c>
      <c r="C2477" s="1">
        <v>42927</v>
      </c>
      <c r="D2477" t="s">
        <v>2</v>
      </c>
      <c r="E2477">
        <v>64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1</v>
      </c>
      <c r="M2477">
        <v>1</v>
      </c>
      <c r="N2477">
        <v>1</v>
      </c>
      <c r="O2477">
        <v>1</v>
      </c>
      <c r="P2477">
        <v>2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 t="s">
        <v>7</v>
      </c>
      <c r="AC2477" t="s">
        <v>105</v>
      </c>
      <c r="AD2477" t="s">
        <v>3</v>
      </c>
      <c r="AE2477" t="s">
        <v>195</v>
      </c>
      <c r="AF2477">
        <v>0</v>
      </c>
      <c r="AG2477" t="s">
        <v>195</v>
      </c>
      <c r="AH2477" t="s">
        <v>21</v>
      </c>
      <c r="AI2477">
        <v>0</v>
      </c>
      <c r="AJ2477">
        <v>0</v>
      </c>
      <c r="AK2477">
        <v>0</v>
      </c>
      <c r="AL2477" t="s">
        <v>154</v>
      </c>
      <c r="AM2477" t="s">
        <v>40</v>
      </c>
      <c r="AN2477" t="s">
        <v>41</v>
      </c>
      <c r="AO2477" t="s">
        <v>830</v>
      </c>
      <c r="AP2477">
        <v>0</v>
      </c>
      <c r="AQ2477">
        <v>0</v>
      </c>
      <c r="AR2477">
        <v>147041</v>
      </c>
      <c r="AS2477" t="s">
        <v>4631</v>
      </c>
    </row>
    <row r="2478" spans="1:45" x14ac:dyDescent="0.25">
      <c r="A2478" t="s">
        <v>828</v>
      </c>
      <c r="B2478" t="s">
        <v>1134</v>
      </c>
      <c r="C2478" s="1">
        <v>42927</v>
      </c>
      <c r="D2478" t="s">
        <v>2</v>
      </c>
      <c r="E2478">
        <v>35</v>
      </c>
      <c r="F2478">
        <v>0</v>
      </c>
      <c r="G2478">
        <v>0</v>
      </c>
      <c r="H2478">
        <v>1</v>
      </c>
      <c r="I2478">
        <v>2</v>
      </c>
      <c r="J2478">
        <v>0</v>
      </c>
      <c r="K2478">
        <v>1</v>
      </c>
      <c r="L2478">
        <v>0</v>
      </c>
      <c r="M2478">
        <v>0</v>
      </c>
      <c r="N2478">
        <v>1</v>
      </c>
      <c r="O2478">
        <v>3</v>
      </c>
      <c r="P2478">
        <v>4</v>
      </c>
      <c r="Q2478" t="s">
        <v>3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 t="s">
        <v>7</v>
      </c>
      <c r="AC2478" t="s">
        <v>105</v>
      </c>
      <c r="AD2478" t="s">
        <v>3</v>
      </c>
      <c r="AE2478" t="s">
        <v>1669</v>
      </c>
      <c r="AF2478">
        <v>0</v>
      </c>
      <c r="AG2478" t="s">
        <v>2956</v>
      </c>
      <c r="AH2478" t="s">
        <v>21</v>
      </c>
      <c r="AI2478">
        <v>0</v>
      </c>
      <c r="AJ2478">
        <v>0</v>
      </c>
      <c r="AK2478">
        <v>0</v>
      </c>
      <c r="AL2478" t="s">
        <v>154</v>
      </c>
      <c r="AM2478" t="s">
        <v>40</v>
      </c>
      <c r="AN2478" t="s">
        <v>41</v>
      </c>
      <c r="AO2478" t="s">
        <v>830</v>
      </c>
      <c r="AP2478">
        <v>0</v>
      </c>
      <c r="AQ2478">
        <v>0</v>
      </c>
      <c r="AR2478">
        <v>147042</v>
      </c>
      <c r="AS2478" t="s">
        <v>4632</v>
      </c>
    </row>
    <row r="2479" spans="1:45" x14ac:dyDescent="0.25">
      <c r="A2479" t="s">
        <v>828</v>
      </c>
      <c r="B2479" t="s">
        <v>1133</v>
      </c>
      <c r="C2479" s="1">
        <v>42926</v>
      </c>
      <c r="D2479" t="s">
        <v>35</v>
      </c>
      <c r="E2479">
        <v>19</v>
      </c>
      <c r="F2479">
        <v>0</v>
      </c>
      <c r="G2479">
        <v>0</v>
      </c>
      <c r="H2479">
        <v>0</v>
      </c>
      <c r="I2479">
        <v>0</v>
      </c>
      <c r="J2479">
        <v>1</v>
      </c>
      <c r="K2479">
        <v>0</v>
      </c>
      <c r="L2479">
        <v>0</v>
      </c>
      <c r="M2479">
        <v>0</v>
      </c>
      <c r="N2479">
        <v>1</v>
      </c>
      <c r="O2479">
        <v>0</v>
      </c>
      <c r="P2479">
        <v>1</v>
      </c>
      <c r="Q2479" t="s">
        <v>667</v>
      </c>
      <c r="R2479" t="s">
        <v>7</v>
      </c>
      <c r="S2479" t="s">
        <v>105</v>
      </c>
      <c r="T2479" t="s">
        <v>667</v>
      </c>
      <c r="U2479" t="s">
        <v>1707</v>
      </c>
      <c r="V2479">
        <v>0</v>
      </c>
      <c r="W2479" t="s">
        <v>1707</v>
      </c>
      <c r="X2479" t="s">
        <v>21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 t="s">
        <v>11</v>
      </c>
      <c r="AM2479" t="s">
        <v>49</v>
      </c>
      <c r="AN2479" t="s">
        <v>41</v>
      </c>
      <c r="AO2479" t="s">
        <v>830</v>
      </c>
      <c r="AP2479">
        <v>0</v>
      </c>
      <c r="AQ2479">
        <v>0</v>
      </c>
      <c r="AR2479">
        <v>147043</v>
      </c>
      <c r="AS2479" t="s">
        <v>4633</v>
      </c>
    </row>
    <row r="2480" spans="1:45" x14ac:dyDescent="0.25">
      <c r="A2480" t="s">
        <v>828</v>
      </c>
      <c r="B2480" t="s">
        <v>1133</v>
      </c>
      <c r="C2480" s="1">
        <v>42926</v>
      </c>
      <c r="D2480" t="s">
        <v>2</v>
      </c>
      <c r="E2480">
        <v>27</v>
      </c>
      <c r="F2480">
        <v>0</v>
      </c>
      <c r="G2480">
        <v>1</v>
      </c>
      <c r="H2480">
        <v>0</v>
      </c>
      <c r="I2480">
        <v>0</v>
      </c>
      <c r="J2480">
        <v>0</v>
      </c>
      <c r="K2480">
        <v>1</v>
      </c>
      <c r="L2480">
        <v>0</v>
      </c>
      <c r="M2480">
        <v>0</v>
      </c>
      <c r="N2480">
        <v>0</v>
      </c>
      <c r="O2480">
        <v>2</v>
      </c>
      <c r="P2480">
        <v>2</v>
      </c>
      <c r="Q2480" t="s">
        <v>199</v>
      </c>
      <c r="R2480" t="s">
        <v>7</v>
      </c>
      <c r="S2480" t="s">
        <v>105</v>
      </c>
      <c r="T2480" t="s">
        <v>199</v>
      </c>
      <c r="U2480" t="s">
        <v>1681</v>
      </c>
      <c r="V2480">
        <v>0</v>
      </c>
      <c r="W2480" t="s">
        <v>3269</v>
      </c>
      <c r="X2480" t="s">
        <v>21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 t="s">
        <v>11</v>
      </c>
      <c r="AM2480" t="s">
        <v>49</v>
      </c>
      <c r="AN2480" t="s">
        <v>41</v>
      </c>
      <c r="AO2480" t="s">
        <v>830</v>
      </c>
      <c r="AP2480">
        <v>0</v>
      </c>
      <c r="AQ2480">
        <v>0</v>
      </c>
      <c r="AR2480">
        <v>147044</v>
      </c>
      <c r="AS2480" t="s">
        <v>4634</v>
      </c>
    </row>
    <row r="2481" spans="1:45" x14ac:dyDescent="0.25">
      <c r="A2481" t="s">
        <v>828</v>
      </c>
      <c r="B2481" t="s">
        <v>1133</v>
      </c>
      <c r="C2481" s="1">
        <v>42926</v>
      </c>
      <c r="D2481" t="s">
        <v>2</v>
      </c>
      <c r="E2481">
        <v>20</v>
      </c>
      <c r="F2481">
        <v>0</v>
      </c>
      <c r="G2481">
        <v>0</v>
      </c>
      <c r="H2481">
        <v>2</v>
      </c>
      <c r="I2481">
        <v>0</v>
      </c>
      <c r="J2481">
        <v>1</v>
      </c>
      <c r="K2481">
        <v>1</v>
      </c>
      <c r="L2481">
        <v>0</v>
      </c>
      <c r="M2481">
        <v>0</v>
      </c>
      <c r="N2481">
        <v>3</v>
      </c>
      <c r="O2481">
        <v>1</v>
      </c>
      <c r="P2481">
        <v>4</v>
      </c>
      <c r="Q2481" t="s">
        <v>125</v>
      </c>
      <c r="R2481" t="s">
        <v>7</v>
      </c>
      <c r="S2481" t="s">
        <v>105</v>
      </c>
      <c r="T2481" t="s">
        <v>125</v>
      </c>
      <c r="U2481" t="s">
        <v>125</v>
      </c>
      <c r="V2481">
        <v>0</v>
      </c>
      <c r="W2481" t="s">
        <v>125</v>
      </c>
      <c r="X2481" t="s">
        <v>21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 t="s">
        <v>11</v>
      </c>
      <c r="AM2481" t="s">
        <v>26</v>
      </c>
      <c r="AN2481" t="s">
        <v>41</v>
      </c>
      <c r="AO2481" t="s">
        <v>830</v>
      </c>
      <c r="AP2481">
        <v>0</v>
      </c>
      <c r="AQ2481">
        <v>0</v>
      </c>
      <c r="AR2481">
        <v>147045</v>
      </c>
      <c r="AS2481" t="s">
        <v>4635</v>
      </c>
    </row>
    <row r="2482" spans="1:45" x14ac:dyDescent="0.25">
      <c r="A2482" t="s">
        <v>828</v>
      </c>
      <c r="B2482" t="s">
        <v>1134</v>
      </c>
      <c r="C2482" s="1">
        <v>42927</v>
      </c>
      <c r="D2482" t="s">
        <v>2</v>
      </c>
      <c r="E2482">
        <v>23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1</v>
      </c>
      <c r="L2482">
        <v>0</v>
      </c>
      <c r="M2482">
        <v>0</v>
      </c>
      <c r="N2482">
        <v>0</v>
      </c>
      <c r="O2482">
        <v>1</v>
      </c>
      <c r="P2482">
        <v>1</v>
      </c>
      <c r="Q2482" t="s">
        <v>3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 t="s">
        <v>7</v>
      </c>
      <c r="AC2482" t="s">
        <v>105</v>
      </c>
      <c r="AD2482" t="s">
        <v>3</v>
      </c>
      <c r="AE2482" t="s">
        <v>1669</v>
      </c>
      <c r="AF2482">
        <v>0</v>
      </c>
      <c r="AG2482" t="s">
        <v>2956</v>
      </c>
      <c r="AH2482" t="s">
        <v>21</v>
      </c>
      <c r="AI2482">
        <v>0</v>
      </c>
      <c r="AJ2482">
        <v>0</v>
      </c>
      <c r="AK2482">
        <v>0</v>
      </c>
      <c r="AL2482" t="s">
        <v>154</v>
      </c>
      <c r="AM2482" t="s">
        <v>40</v>
      </c>
      <c r="AN2482" t="s">
        <v>41</v>
      </c>
      <c r="AO2482" t="s">
        <v>830</v>
      </c>
      <c r="AP2482">
        <v>0</v>
      </c>
      <c r="AQ2482">
        <v>0</v>
      </c>
      <c r="AR2482">
        <v>147046</v>
      </c>
      <c r="AS2482" t="s">
        <v>4636</v>
      </c>
    </row>
    <row r="2483" spans="1:45" x14ac:dyDescent="0.25">
      <c r="A2483" t="s">
        <v>1158</v>
      </c>
      <c r="B2483" t="s">
        <v>1134</v>
      </c>
      <c r="C2483" s="1">
        <v>42924</v>
      </c>
      <c r="D2483" t="s">
        <v>2</v>
      </c>
      <c r="E2483">
        <v>50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1</v>
      </c>
      <c r="L2483">
        <v>0</v>
      </c>
      <c r="M2483">
        <v>0</v>
      </c>
      <c r="N2483">
        <v>0</v>
      </c>
      <c r="O2483">
        <v>1</v>
      </c>
      <c r="P2483">
        <v>1</v>
      </c>
      <c r="Q2483" t="s">
        <v>133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 t="s">
        <v>7</v>
      </c>
      <c r="AC2483" t="s">
        <v>361</v>
      </c>
      <c r="AD2483" t="s">
        <v>133</v>
      </c>
      <c r="AE2483" t="s">
        <v>1855</v>
      </c>
      <c r="AF2483">
        <v>0</v>
      </c>
      <c r="AG2483" t="s">
        <v>133</v>
      </c>
      <c r="AH2483" t="s">
        <v>21</v>
      </c>
      <c r="AI2483">
        <v>0</v>
      </c>
      <c r="AJ2483">
        <v>0</v>
      </c>
      <c r="AK2483">
        <v>0</v>
      </c>
      <c r="AL2483" t="s">
        <v>11</v>
      </c>
      <c r="AM2483" t="s">
        <v>12</v>
      </c>
      <c r="AN2483" t="s">
        <v>13</v>
      </c>
      <c r="AO2483" t="s">
        <v>830</v>
      </c>
      <c r="AP2483">
        <v>0</v>
      </c>
      <c r="AQ2483" t="s">
        <v>656</v>
      </c>
      <c r="AR2483">
        <v>147047</v>
      </c>
      <c r="AS2483" t="s">
        <v>4637</v>
      </c>
    </row>
    <row r="2484" spans="1:45" x14ac:dyDescent="0.25">
      <c r="A2484" t="s">
        <v>828</v>
      </c>
      <c r="B2484" t="s">
        <v>1134</v>
      </c>
      <c r="C2484" s="1">
        <v>42927</v>
      </c>
      <c r="D2484" t="s">
        <v>2</v>
      </c>
      <c r="E2484">
        <v>18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2</v>
      </c>
      <c r="L2484">
        <v>0</v>
      </c>
      <c r="M2484">
        <v>0</v>
      </c>
      <c r="N2484">
        <v>0</v>
      </c>
      <c r="O2484">
        <v>2</v>
      </c>
      <c r="P2484">
        <v>2</v>
      </c>
      <c r="Q2484" t="s">
        <v>667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 t="s">
        <v>7</v>
      </c>
      <c r="AC2484" t="s">
        <v>105</v>
      </c>
      <c r="AD2484" t="s">
        <v>667</v>
      </c>
      <c r="AE2484" t="s">
        <v>1705</v>
      </c>
      <c r="AF2484">
        <v>0</v>
      </c>
      <c r="AG2484" t="s">
        <v>2949</v>
      </c>
      <c r="AH2484" t="s">
        <v>21</v>
      </c>
      <c r="AI2484">
        <v>0</v>
      </c>
      <c r="AJ2484">
        <v>0</v>
      </c>
      <c r="AK2484">
        <v>0</v>
      </c>
      <c r="AL2484" t="s">
        <v>154</v>
      </c>
      <c r="AM2484" t="s">
        <v>40</v>
      </c>
      <c r="AN2484" t="s">
        <v>41</v>
      </c>
      <c r="AO2484" t="s">
        <v>830</v>
      </c>
      <c r="AP2484">
        <v>0</v>
      </c>
      <c r="AQ2484">
        <v>0</v>
      </c>
      <c r="AR2484">
        <v>147048</v>
      </c>
      <c r="AS2484" t="s">
        <v>4638</v>
      </c>
    </row>
    <row r="2485" spans="1:45" x14ac:dyDescent="0.25">
      <c r="A2485" t="s">
        <v>828</v>
      </c>
      <c r="B2485" t="s">
        <v>1133</v>
      </c>
      <c r="C2485" s="1">
        <v>42926</v>
      </c>
      <c r="D2485" t="s">
        <v>35</v>
      </c>
      <c r="E2485">
        <v>31</v>
      </c>
      <c r="F2485">
        <v>0</v>
      </c>
      <c r="G2485">
        <v>0</v>
      </c>
      <c r="H2485">
        <v>0</v>
      </c>
      <c r="I2485">
        <v>0</v>
      </c>
      <c r="J2485">
        <v>1</v>
      </c>
      <c r="K2485">
        <v>0</v>
      </c>
      <c r="L2485">
        <v>0</v>
      </c>
      <c r="M2485">
        <v>0</v>
      </c>
      <c r="N2485">
        <v>1</v>
      </c>
      <c r="O2485">
        <v>0</v>
      </c>
      <c r="P2485">
        <v>1</v>
      </c>
      <c r="Q2485" t="s">
        <v>125</v>
      </c>
      <c r="R2485" t="s">
        <v>7</v>
      </c>
      <c r="S2485" t="s">
        <v>105</v>
      </c>
      <c r="T2485" t="s">
        <v>125</v>
      </c>
      <c r="U2485" t="s">
        <v>408</v>
      </c>
      <c r="V2485">
        <v>0</v>
      </c>
      <c r="W2485" t="s">
        <v>408</v>
      </c>
      <c r="X2485" t="s">
        <v>21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 t="s">
        <v>11</v>
      </c>
      <c r="AM2485" t="s">
        <v>49</v>
      </c>
      <c r="AN2485" t="s">
        <v>41</v>
      </c>
      <c r="AO2485" t="s">
        <v>830</v>
      </c>
      <c r="AP2485">
        <v>0</v>
      </c>
      <c r="AQ2485">
        <v>0</v>
      </c>
      <c r="AR2485">
        <v>147049</v>
      </c>
      <c r="AS2485" t="s">
        <v>4639</v>
      </c>
    </row>
    <row r="2486" spans="1:45" x14ac:dyDescent="0.25">
      <c r="A2486" t="s">
        <v>828</v>
      </c>
      <c r="B2486" t="s">
        <v>1133</v>
      </c>
      <c r="C2486" s="1">
        <v>42926</v>
      </c>
      <c r="D2486" t="s">
        <v>2</v>
      </c>
      <c r="E2486">
        <v>16</v>
      </c>
      <c r="F2486">
        <v>0</v>
      </c>
      <c r="G2486">
        <v>0</v>
      </c>
      <c r="H2486">
        <v>1</v>
      </c>
      <c r="I2486">
        <v>1</v>
      </c>
      <c r="J2486">
        <v>0</v>
      </c>
      <c r="K2486">
        <v>1</v>
      </c>
      <c r="L2486">
        <v>0</v>
      </c>
      <c r="M2486">
        <v>0</v>
      </c>
      <c r="N2486">
        <v>1</v>
      </c>
      <c r="O2486">
        <v>2</v>
      </c>
      <c r="P2486">
        <v>3</v>
      </c>
      <c r="Q2486" t="s">
        <v>723</v>
      </c>
      <c r="R2486" t="s">
        <v>7</v>
      </c>
      <c r="S2486" t="s">
        <v>105</v>
      </c>
      <c r="T2486" t="s">
        <v>723</v>
      </c>
      <c r="U2486" t="s">
        <v>723</v>
      </c>
      <c r="V2486">
        <v>0</v>
      </c>
      <c r="W2486" t="s">
        <v>4569</v>
      </c>
      <c r="X2486" t="s">
        <v>21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 t="s">
        <v>11</v>
      </c>
      <c r="AM2486" t="s">
        <v>49</v>
      </c>
      <c r="AN2486" t="s">
        <v>41</v>
      </c>
      <c r="AO2486" t="s">
        <v>830</v>
      </c>
      <c r="AP2486">
        <v>0</v>
      </c>
      <c r="AQ2486">
        <v>0</v>
      </c>
      <c r="AR2486">
        <v>147050</v>
      </c>
      <c r="AS2486" t="s">
        <v>4640</v>
      </c>
    </row>
    <row r="2487" spans="1:45" x14ac:dyDescent="0.25">
      <c r="A2487" t="s">
        <v>1158</v>
      </c>
      <c r="B2487" t="s">
        <v>1134</v>
      </c>
      <c r="C2487" s="1">
        <v>42925</v>
      </c>
      <c r="D2487" t="s">
        <v>2</v>
      </c>
      <c r="E2487">
        <v>40</v>
      </c>
      <c r="F2487">
        <v>0</v>
      </c>
      <c r="G2487">
        <v>1</v>
      </c>
      <c r="H2487">
        <v>0</v>
      </c>
      <c r="I2487">
        <v>2</v>
      </c>
      <c r="J2487">
        <v>1</v>
      </c>
      <c r="K2487">
        <v>1</v>
      </c>
      <c r="L2487">
        <v>1</v>
      </c>
      <c r="M2487">
        <v>0</v>
      </c>
      <c r="N2487">
        <v>2</v>
      </c>
      <c r="O2487">
        <v>4</v>
      </c>
      <c r="P2487">
        <v>6</v>
      </c>
      <c r="Q2487" t="s">
        <v>133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 t="s">
        <v>7</v>
      </c>
      <c r="AC2487" t="s">
        <v>361</v>
      </c>
      <c r="AD2487" t="s">
        <v>133</v>
      </c>
      <c r="AE2487" t="s">
        <v>1855</v>
      </c>
      <c r="AF2487">
        <v>0</v>
      </c>
      <c r="AG2487" t="s">
        <v>1855</v>
      </c>
      <c r="AH2487" t="s">
        <v>21</v>
      </c>
      <c r="AI2487">
        <v>0</v>
      </c>
      <c r="AJ2487">
        <v>0</v>
      </c>
      <c r="AK2487">
        <v>0</v>
      </c>
      <c r="AL2487" t="s">
        <v>11</v>
      </c>
      <c r="AM2487" t="s">
        <v>12</v>
      </c>
      <c r="AN2487" t="s">
        <v>13</v>
      </c>
      <c r="AO2487" t="s">
        <v>830</v>
      </c>
      <c r="AP2487">
        <v>0</v>
      </c>
      <c r="AQ2487">
        <v>0</v>
      </c>
      <c r="AR2487">
        <v>147051</v>
      </c>
      <c r="AS2487" t="s">
        <v>4641</v>
      </c>
    </row>
    <row r="2488" spans="1:45" x14ac:dyDescent="0.25">
      <c r="A2488" t="s">
        <v>828</v>
      </c>
      <c r="B2488" t="s">
        <v>1134</v>
      </c>
      <c r="C2488" s="1">
        <v>42927</v>
      </c>
      <c r="D2488" t="s">
        <v>2</v>
      </c>
      <c r="E2488">
        <v>17</v>
      </c>
      <c r="F2488">
        <v>0</v>
      </c>
      <c r="G2488">
        <v>0</v>
      </c>
      <c r="H2488">
        <v>0</v>
      </c>
      <c r="I2488">
        <v>3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3</v>
      </c>
      <c r="P2488">
        <v>3</v>
      </c>
      <c r="Q2488" t="s">
        <v>667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 t="s">
        <v>7</v>
      </c>
      <c r="AC2488" t="s">
        <v>105</v>
      </c>
      <c r="AD2488" t="s">
        <v>667</v>
      </c>
      <c r="AE2488" t="s">
        <v>1700</v>
      </c>
      <c r="AF2488">
        <v>0</v>
      </c>
      <c r="AG2488" t="s">
        <v>3116</v>
      </c>
      <c r="AH2488" t="s">
        <v>21</v>
      </c>
      <c r="AI2488">
        <v>0</v>
      </c>
      <c r="AJ2488">
        <v>0</v>
      </c>
      <c r="AK2488">
        <v>0</v>
      </c>
      <c r="AL2488" t="s">
        <v>154</v>
      </c>
      <c r="AM2488" t="s">
        <v>12</v>
      </c>
      <c r="AN2488" t="s">
        <v>41</v>
      </c>
      <c r="AO2488" t="s">
        <v>830</v>
      </c>
      <c r="AP2488">
        <v>0</v>
      </c>
      <c r="AQ2488">
        <v>0</v>
      </c>
      <c r="AR2488">
        <v>147052</v>
      </c>
      <c r="AS2488" t="s">
        <v>4642</v>
      </c>
    </row>
    <row r="2489" spans="1:45" x14ac:dyDescent="0.25">
      <c r="A2489" t="s">
        <v>828</v>
      </c>
      <c r="B2489" t="s">
        <v>1133</v>
      </c>
      <c r="C2489" s="1">
        <v>42926</v>
      </c>
      <c r="D2489" t="s">
        <v>2</v>
      </c>
      <c r="E2489">
        <v>58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1</v>
      </c>
      <c r="L2489">
        <v>0</v>
      </c>
      <c r="M2489">
        <v>0</v>
      </c>
      <c r="N2489">
        <v>0</v>
      </c>
      <c r="O2489">
        <v>1</v>
      </c>
      <c r="P2489">
        <v>1</v>
      </c>
      <c r="Q2489" t="s">
        <v>3</v>
      </c>
      <c r="R2489" t="s">
        <v>7</v>
      </c>
      <c r="S2489" t="s">
        <v>105</v>
      </c>
      <c r="T2489" t="s">
        <v>3</v>
      </c>
      <c r="U2489" t="s">
        <v>1671</v>
      </c>
      <c r="V2489">
        <v>0</v>
      </c>
      <c r="W2489" t="s">
        <v>1671</v>
      </c>
      <c r="X2489" t="s">
        <v>21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 t="s">
        <v>11</v>
      </c>
      <c r="AM2489" t="s">
        <v>49</v>
      </c>
      <c r="AN2489" t="s">
        <v>41</v>
      </c>
      <c r="AO2489" t="s">
        <v>830</v>
      </c>
      <c r="AP2489">
        <v>0</v>
      </c>
      <c r="AQ2489">
        <v>0</v>
      </c>
      <c r="AR2489">
        <v>147053</v>
      </c>
      <c r="AS2489" t="s">
        <v>4643</v>
      </c>
    </row>
    <row r="2490" spans="1:45" x14ac:dyDescent="0.25">
      <c r="A2490" t="s">
        <v>1158</v>
      </c>
      <c r="B2490" t="s">
        <v>1134</v>
      </c>
      <c r="C2490" s="1">
        <v>42925</v>
      </c>
      <c r="D2490" t="s">
        <v>2</v>
      </c>
      <c r="E2490">
        <v>30</v>
      </c>
      <c r="F2490">
        <v>0</v>
      </c>
      <c r="G2490">
        <v>1</v>
      </c>
      <c r="H2490">
        <v>0</v>
      </c>
      <c r="I2490">
        <v>1</v>
      </c>
      <c r="J2490">
        <v>1</v>
      </c>
      <c r="K2490">
        <v>1</v>
      </c>
      <c r="L2490">
        <v>0</v>
      </c>
      <c r="M2490">
        <v>0</v>
      </c>
      <c r="N2490">
        <v>1</v>
      </c>
      <c r="O2490">
        <v>3</v>
      </c>
      <c r="P2490">
        <v>4</v>
      </c>
      <c r="Q2490" t="s">
        <v>133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 t="s">
        <v>7</v>
      </c>
      <c r="AC2490" t="s">
        <v>361</v>
      </c>
      <c r="AD2490" t="s">
        <v>133</v>
      </c>
      <c r="AE2490" t="s">
        <v>1855</v>
      </c>
      <c r="AF2490">
        <v>0</v>
      </c>
      <c r="AG2490" t="s">
        <v>1158</v>
      </c>
      <c r="AH2490" t="s">
        <v>21</v>
      </c>
      <c r="AI2490">
        <v>0</v>
      </c>
      <c r="AJ2490">
        <v>0</v>
      </c>
      <c r="AK2490">
        <v>0</v>
      </c>
      <c r="AL2490" t="s">
        <v>11</v>
      </c>
      <c r="AM2490" t="s">
        <v>818</v>
      </c>
      <c r="AN2490" t="s">
        <v>13</v>
      </c>
      <c r="AO2490" t="s">
        <v>830</v>
      </c>
      <c r="AP2490">
        <v>0</v>
      </c>
      <c r="AQ2490" t="s">
        <v>47</v>
      </c>
      <c r="AR2490">
        <v>147054</v>
      </c>
      <c r="AS2490" t="s">
        <v>4644</v>
      </c>
    </row>
    <row r="2491" spans="1:45" x14ac:dyDescent="0.25">
      <c r="A2491" t="s">
        <v>828</v>
      </c>
      <c r="B2491" t="s">
        <v>1134</v>
      </c>
      <c r="C2491" s="1">
        <v>42927</v>
      </c>
      <c r="D2491" t="s">
        <v>2</v>
      </c>
      <c r="E2491">
        <v>32</v>
      </c>
      <c r="F2491">
        <v>0</v>
      </c>
      <c r="G2491">
        <v>0</v>
      </c>
      <c r="H2491">
        <v>1</v>
      </c>
      <c r="I2491">
        <v>0</v>
      </c>
      <c r="J2491">
        <v>0</v>
      </c>
      <c r="K2491">
        <v>2</v>
      </c>
      <c r="L2491">
        <v>0</v>
      </c>
      <c r="M2491">
        <v>0</v>
      </c>
      <c r="N2491">
        <v>1</v>
      </c>
      <c r="O2491">
        <v>2</v>
      </c>
      <c r="P2491">
        <v>3</v>
      </c>
      <c r="Q2491" t="s">
        <v>3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 t="s">
        <v>7</v>
      </c>
      <c r="AC2491" t="s">
        <v>105</v>
      </c>
      <c r="AD2491" t="s">
        <v>3</v>
      </c>
      <c r="AE2491" t="s">
        <v>1670</v>
      </c>
      <c r="AF2491">
        <v>0</v>
      </c>
      <c r="AG2491" t="s">
        <v>1670</v>
      </c>
      <c r="AH2491" t="s">
        <v>21</v>
      </c>
      <c r="AI2491">
        <v>0</v>
      </c>
      <c r="AJ2491">
        <v>0</v>
      </c>
      <c r="AK2491">
        <v>0</v>
      </c>
      <c r="AL2491" t="s">
        <v>154</v>
      </c>
      <c r="AM2491" t="s">
        <v>12</v>
      </c>
      <c r="AN2491" t="s">
        <v>41</v>
      </c>
      <c r="AO2491" t="s">
        <v>830</v>
      </c>
      <c r="AP2491">
        <v>0</v>
      </c>
      <c r="AQ2491">
        <v>0</v>
      </c>
      <c r="AR2491">
        <v>147055</v>
      </c>
      <c r="AS2491" t="s">
        <v>4645</v>
      </c>
    </row>
    <row r="2492" spans="1:45" x14ac:dyDescent="0.25">
      <c r="A2492" t="s">
        <v>1158</v>
      </c>
      <c r="B2492" t="s">
        <v>1134</v>
      </c>
      <c r="C2492" s="1">
        <v>42925</v>
      </c>
      <c r="D2492" t="s">
        <v>35</v>
      </c>
      <c r="E2492">
        <v>40</v>
      </c>
      <c r="F2492">
        <v>1</v>
      </c>
      <c r="G2492">
        <v>0</v>
      </c>
      <c r="H2492">
        <v>0</v>
      </c>
      <c r="I2492">
        <v>1</v>
      </c>
      <c r="J2492">
        <v>1</v>
      </c>
      <c r="K2492">
        <v>1</v>
      </c>
      <c r="L2492">
        <v>0</v>
      </c>
      <c r="M2492">
        <v>1</v>
      </c>
      <c r="N2492">
        <v>2</v>
      </c>
      <c r="O2492">
        <v>3</v>
      </c>
      <c r="P2492">
        <v>5</v>
      </c>
      <c r="Q2492" t="s">
        <v>133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 t="s">
        <v>7</v>
      </c>
      <c r="AC2492" t="s">
        <v>361</v>
      </c>
      <c r="AD2492" t="s">
        <v>133</v>
      </c>
      <c r="AE2492" t="s">
        <v>1855</v>
      </c>
      <c r="AF2492">
        <v>0</v>
      </c>
      <c r="AG2492" t="s">
        <v>3515</v>
      </c>
      <c r="AH2492" t="s">
        <v>21</v>
      </c>
      <c r="AI2492">
        <v>0</v>
      </c>
      <c r="AJ2492">
        <v>0</v>
      </c>
      <c r="AK2492">
        <v>0</v>
      </c>
      <c r="AL2492" t="s">
        <v>11</v>
      </c>
      <c r="AM2492" t="s">
        <v>12</v>
      </c>
      <c r="AN2492" t="s">
        <v>13</v>
      </c>
      <c r="AO2492" t="s">
        <v>830</v>
      </c>
      <c r="AP2492">
        <v>0</v>
      </c>
      <c r="AQ2492" t="s">
        <v>47</v>
      </c>
      <c r="AR2492">
        <v>147057</v>
      </c>
      <c r="AS2492" t="s">
        <v>4646</v>
      </c>
    </row>
    <row r="2493" spans="1:45" x14ac:dyDescent="0.25">
      <c r="A2493" t="s">
        <v>828</v>
      </c>
      <c r="B2493" t="s">
        <v>1133</v>
      </c>
      <c r="C2493" s="1">
        <v>42926</v>
      </c>
      <c r="D2493" t="s">
        <v>2</v>
      </c>
      <c r="E2493">
        <v>22</v>
      </c>
      <c r="F2493">
        <v>0</v>
      </c>
      <c r="G2493">
        <v>0</v>
      </c>
      <c r="H2493">
        <v>0</v>
      </c>
      <c r="I2493">
        <v>0</v>
      </c>
      <c r="J2493">
        <v>1</v>
      </c>
      <c r="K2493">
        <v>1</v>
      </c>
      <c r="L2493">
        <v>0</v>
      </c>
      <c r="M2493">
        <v>0</v>
      </c>
      <c r="N2493">
        <v>1</v>
      </c>
      <c r="O2493">
        <v>1</v>
      </c>
      <c r="P2493">
        <v>2</v>
      </c>
      <c r="Q2493" t="s">
        <v>125</v>
      </c>
      <c r="R2493" t="s">
        <v>7</v>
      </c>
      <c r="S2493" t="s">
        <v>105</v>
      </c>
      <c r="T2493" t="s">
        <v>125</v>
      </c>
      <c r="U2493" t="s">
        <v>392</v>
      </c>
      <c r="V2493">
        <v>0</v>
      </c>
      <c r="W2493" t="s">
        <v>392</v>
      </c>
      <c r="X2493" t="s">
        <v>21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 t="s">
        <v>11</v>
      </c>
      <c r="AM2493" t="s">
        <v>49</v>
      </c>
      <c r="AN2493" t="s">
        <v>41</v>
      </c>
      <c r="AO2493" t="s">
        <v>830</v>
      </c>
      <c r="AP2493">
        <v>0</v>
      </c>
      <c r="AQ2493" t="s">
        <v>91</v>
      </c>
      <c r="AR2493">
        <v>147058</v>
      </c>
      <c r="AS2493" t="s">
        <v>4647</v>
      </c>
    </row>
    <row r="2494" spans="1:45" x14ac:dyDescent="0.25">
      <c r="A2494" t="s">
        <v>828</v>
      </c>
      <c r="B2494" t="s">
        <v>1133</v>
      </c>
      <c r="C2494" s="1">
        <v>42926</v>
      </c>
      <c r="D2494" t="s">
        <v>35</v>
      </c>
      <c r="E2494">
        <v>26</v>
      </c>
      <c r="F2494">
        <v>0</v>
      </c>
      <c r="G2494">
        <v>0</v>
      </c>
      <c r="H2494">
        <v>0</v>
      </c>
      <c r="I2494">
        <v>0</v>
      </c>
      <c r="J2494">
        <v>1</v>
      </c>
      <c r="K2494">
        <v>0</v>
      </c>
      <c r="L2494">
        <v>0</v>
      </c>
      <c r="M2494">
        <v>0</v>
      </c>
      <c r="N2494">
        <v>1</v>
      </c>
      <c r="O2494">
        <v>0</v>
      </c>
      <c r="P2494">
        <v>1</v>
      </c>
      <c r="Q2494" t="s">
        <v>723</v>
      </c>
      <c r="R2494" t="s">
        <v>7</v>
      </c>
      <c r="S2494" t="s">
        <v>105</v>
      </c>
      <c r="T2494" t="s">
        <v>723</v>
      </c>
      <c r="U2494" t="s">
        <v>1692</v>
      </c>
      <c r="V2494">
        <v>0</v>
      </c>
      <c r="W2494" t="s">
        <v>1692</v>
      </c>
      <c r="X2494" t="s">
        <v>21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 t="s">
        <v>11</v>
      </c>
      <c r="AM2494" t="s">
        <v>49</v>
      </c>
      <c r="AN2494" t="s">
        <v>41</v>
      </c>
      <c r="AO2494" t="s">
        <v>830</v>
      </c>
      <c r="AP2494">
        <v>0</v>
      </c>
      <c r="AQ2494">
        <v>0</v>
      </c>
      <c r="AR2494">
        <v>147059</v>
      </c>
      <c r="AS2494" t="s">
        <v>4648</v>
      </c>
    </row>
    <row r="2495" spans="1:45" x14ac:dyDescent="0.25">
      <c r="A2495" t="s">
        <v>1158</v>
      </c>
      <c r="B2495" t="s">
        <v>1134</v>
      </c>
      <c r="C2495" s="1">
        <v>42926</v>
      </c>
      <c r="D2495" t="s">
        <v>35</v>
      </c>
      <c r="E2495">
        <v>35</v>
      </c>
      <c r="F2495">
        <v>0</v>
      </c>
      <c r="G2495">
        <v>0</v>
      </c>
      <c r="H2495">
        <v>1</v>
      </c>
      <c r="I2495">
        <v>0</v>
      </c>
      <c r="J2495">
        <v>2</v>
      </c>
      <c r="K2495">
        <v>1</v>
      </c>
      <c r="L2495">
        <v>1</v>
      </c>
      <c r="M2495">
        <v>0</v>
      </c>
      <c r="N2495">
        <v>4</v>
      </c>
      <c r="O2495">
        <v>1</v>
      </c>
      <c r="P2495">
        <v>5</v>
      </c>
      <c r="Q2495" t="s">
        <v>133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 t="s">
        <v>7</v>
      </c>
      <c r="AC2495" t="s">
        <v>361</v>
      </c>
      <c r="AD2495" t="s">
        <v>133</v>
      </c>
      <c r="AE2495" t="s">
        <v>1855</v>
      </c>
      <c r="AF2495">
        <v>0</v>
      </c>
      <c r="AG2495" t="s">
        <v>3515</v>
      </c>
      <c r="AH2495" t="s">
        <v>21</v>
      </c>
      <c r="AI2495">
        <v>0</v>
      </c>
      <c r="AJ2495">
        <v>0</v>
      </c>
      <c r="AK2495">
        <v>0</v>
      </c>
      <c r="AL2495" t="s">
        <v>11</v>
      </c>
      <c r="AM2495" t="s">
        <v>818</v>
      </c>
      <c r="AN2495" t="s">
        <v>13</v>
      </c>
      <c r="AO2495" t="s">
        <v>830</v>
      </c>
      <c r="AP2495">
        <v>0</v>
      </c>
      <c r="AQ2495" t="s">
        <v>91</v>
      </c>
      <c r="AR2495">
        <v>147060</v>
      </c>
      <c r="AS2495" t="s">
        <v>4649</v>
      </c>
    </row>
    <row r="2496" spans="1:45" x14ac:dyDescent="0.25">
      <c r="A2496" t="s">
        <v>828</v>
      </c>
      <c r="B2496" t="s">
        <v>1133</v>
      </c>
      <c r="C2496" s="1">
        <v>42926</v>
      </c>
      <c r="D2496" t="s">
        <v>2</v>
      </c>
      <c r="E2496">
        <v>63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1</v>
      </c>
      <c r="N2496">
        <v>0</v>
      </c>
      <c r="O2496">
        <v>1</v>
      </c>
      <c r="P2496">
        <v>1</v>
      </c>
      <c r="Q2496" t="s">
        <v>3</v>
      </c>
      <c r="R2496" t="s">
        <v>7</v>
      </c>
      <c r="S2496" t="s">
        <v>105</v>
      </c>
      <c r="T2496" t="s">
        <v>3</v>
      </c>
      <c r="U2496" t="s">
        <v>3</v>
      </c>
      <c r="V2496">
        <v>0</v>
      </c>
      <c r="W2496" t="s">
        <v>1666</v>
      </c>
      <c r="X2496" t="s">
        <v>21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 t="s">
        <v>11</v>
      </c>
      <c r="AM2496" t="s">
        <v>49</v>
      </c>
      <c r="AN2496" t="s">
        <v>41</v>
      </c>
      <c r="AO2496" t="s">
        <v>830</v>
      </c>
      <c r="AP2496">
        <v>0</v>
      </c>
      <c r="AQ2496">
        <v>0</v>
      </c>
      <c r="AR2496">
        <v>147061</v>
      </c>
      <c r="AS2496" t="s">
        <v>4650</v>
      </c>
    </row>
    <row r="2497" spans="1:45" x14ac:dyDescent="0.25">
      <c r="A2497" t="s">
        <v>828</v>
      </c>
      <c r="B2497" t="s">
        <v>1133</v>
      </c>
      <c r="C2497" s="1">
        <v>42926</v>
      </c>
      <c r="D2497" t="s">
        <v>35</v>
      </c>
      <c r="E2497">
        <v>29</v>
      </c>
      <c r="F2497">
        <v>0</v>
      </c>
      <c r="G2497">
        <v>0</v>
      </c>
      <c r="H2497">
        <v>0</v>
      </c>
      <c r="I2497">
        <v>0</v>
      </c>
      <c r="J2497">
        <v>5</v>
      </c>
      <c r="K2497">
        <v>0</v>
      </c>
      <c r="L2497">
        <v>0</v>
      </c>
      <c r="M2497">
        <v>0</v>
      </c>
      <c r="N2497">
        <v>5</v>
      </c>
      <c r="O2497">
        <v>0</v>
      </c>
      <c r="P2497">
        <v>5</v>
      </c>
      <c r="Q2497" t="s">
        <v>462</v>
      </c>
      <c r="R2497" t="s">
        <v>7</v>
      </c>
      <c r="S2497" t="s">
        <v>105</v>
      </c>
      <c r="T2497" t="s">
        <v>462</v>
      </c>
      <c r="U2497" t="s">
        <v>1717</v>
      </c>
      <c r="V2497">
        <v>0</v>
      </c>
      <c r="W2497" t="s">
        <v>1717</v>
      </c>
      <c r="X2497" t="s">
        <v>21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 t="s">
        <v>11</v>
      </c>
      <c r="AM2497" t="s">
        <v>49</v>
      </c>
      <c r="AN2497" t="s">
        <v>41</v>
      </c>
      <c r="AO2497" t="s">
        <v>830</v>
      </c>
      <c r="AP2497">
        <v>0</v>
      </c>
      <c r="AQ2497">
        <v>0</v>
      </c>
      <c r="AR2497">
        <v>147062</v>
      </c>
      <c r="AS2497" t="s">
        <v>4651</v>
      </c>
    </row>
    <row r="2498" spans="1:45" x14ac:dyDescent="0.25">
      <c r="A2498" t="s">
        <v>828</v>
      </c>
      <c r="B2498" t="s">
        <v>1133</v>
      </c>
      <c r="C2498" s="1">
        <v>42926</v>
      </c>
      <c r="D2498" t="s">
        <v>35</v>
      </c>
      <c r="E2498">
        <v>35</v>
      </c>
      <c r="F2498">
        <v>0</v>
      </c>
      <c r="G2498">
        <v>0</v>
      </c>
      <c r="H2498">
        <v>0</v>
      </c>
      <c r="I2498">
        <v>0</v>
      </c>
      <c r="J2498">
        <v>1</v>
      </c>
      <c r="K2498">
        <v>0</v>
      </c>
      <c r="L2498">
        <v>0</v>
      </c>
      <c r="M2498">
        <v>0</v>
      </c>
      <c r="N2498">
        <v>1</v>
      </c>
      <c r="O2498">
        <v>0</v>
      </c>
      <c r="P2498">
        <v>1</v>
      </c>
      <c r="Q2498" t="s">
        <v>667</v>
      </c>
      <c r="R2498" t="s">
        <v>7</v>
      </c>
      <c r="S2498" t="s">
        <v>105</v>
      </c>
      <c r="T2498" t="s">
        <v>667</v>
      </c>
      <c r="U2498" t="s">
        <v>1701</v>
      </c>
      <c r="V2498">
        <v>0</v>
      </c>
      <c r="W2498">
        <v>0</v>
      </c>
      <c r="X2498" t="s">
        <v>21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 t="s">
        <v>11</v>
      </c>
      <c r="AM2498" t="s">
        <v>49</v>
      </c>
      <c r="AN2498" t="s">
        <v>41</v>
      </c>
      <c r="AO2498" t="s">
        <v>830</v>
      </c>
      <c r="AP2498">
        <v>0</v>
      </c>
      <c r="AQ2498">
        <v>0</v>
      </c>
      <c r="AR2498">
        <v>147063</v>
      </c>
      <c r="AS2498" t="s">
        <v>4652</v>
      </c>
    </row>
    <row r="2499" spans="1:45" x14ac:dyDescent="0.25">
      <c r="A2499" t="s">
        <v>828</v>
      </c>
      <c r="B2499" t="s">
        <v>1134</v>
      </c>
      <c r="C2499" s="1">
        <v>42927</v>
      </c>
      <c r="D2499" t="s">
        <v>2</v>
      </c>
      <c r="E2499">
        <v>26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2</v>
      </c>
      <c r="L2499">
        <v>0</v>
      </c>
      <c r="M2499">
        <v>0</v>
      </c>
      <c r="N2499">
        <v>0</v>
      </c>
      <c r="O2499">
        <v>2</v>
      </c>
      <c r="P2499">
        <v>2</v>
      </c>
      <c r="Q2499" t="s">
        <v>3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 t="s">
        <v>7</v>
      </c>
      <c r="AC2499" t="s">
        <v>105</v>
      </c>
      <c r="AD2499" t="s">
        <v>3</v>
      </c>
      <c r="AE2499" t="s">
        <v>1670</v>
      </c>
      <c r="AF2499">
        <v>0</v>
      </c>
      <c r="AG2499" t="s">
        <v>1670</v>
      </c>
      <c r="AH2499" t="s">
        <v>21</v>
      </c>
      <c r="AI2499">
        <v>0</v>
      </c>
      <c r="AJ2499">
        <v>0</v>
      </c>
      <c r="AK2499">
        <v>0</v>
      </c>
      <c r="AL2499" t="s">
        <v>154</v>
      </c>
      <c r="AM2499" t="s">
        <v>40</v>
      </c>
      <c r="AN2499" t="s">
        <v>41</v>
      </c>
      <c r="AO2499" t="s">
        <v>830</v>
      </c>
      <c r="AP2499">
        <v>0</v>
      </c>
      <c r="AQ2499">
        <v>0</v>
      </c>
      <c r="AR2499">
        <v>147064</v>
      </c>
      <c r="AS2499" t="s">
        <v>4653</v>
      </c>
    </row>
    <row r="2500" spans="1:45" x14ac:dyDescent="0.25">
      <c r="A2500" t="s">
        <v>828</v>
      </c>
      <c r="B2500" t="s">
        <v>1134</v>
      </c>
      <c r="C2500" s="1">
        <v>42927</v>
      </c>
      <c r="D2500" t="s">
        <v>2</v>
      </c>
      <c r="E2500">
        <v>40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1</v>
      </c>
      <c r="L2500">
        <v>0</v>
      </c>
      <c r="M2500">
        <v>0</v>
      </c>
      <c r="N2500">
        <v>0</v>
      </c>
      <c r="O2500">
        <v>1</v>
      </c>
      <c r="P2500">
        <v>1</v>
      </c>
      <c r="Q2500" t="s">
        <v>3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 t="s">
        <v>7</v>
      </c>
      <c r="AC2500" t="s">
        <v>105</v>
      </c>
      <c r="AD2500" t="s">
        <v>3</v>
      </c>
      <c r="AE2500" t="s">
        <v>1669</v>
      </c>
      <c r="AF2500">
        <v>0</v>
      </c>
      <c r="AG2500" t="s">
        <v>2956</v>
      </c>
      <c r="AH2500" t="s">
        <v>21</v>
      </c>
      <c r="AI2500">
        <v>0</v>
      </c>
      <c r="AJ2500">
        <v>0</v>
      </c>
      <c r="AK2500">
        <v>0</v>
      </c>
      <c r="AL2500" t="s">
        <v>154</v>
      </c>
      <c r="AM2500" t="s">
        <v>40</v>
      </c>
      <c r="AN2500" t="s">
        <v>41</v>
      </c>
      <c r="AO2500" t="s">
        <v>830</v>
      </c>
      <c r="AP2500">
        <v>0</v>
      </c>
      <c r="AQ2500">
        <v>0</v>
      </c>
      <c r="AR2500">
        <v>147065</v>
      </c>
      <c r="AS2500" t="s">
        <v>4654</v>
      </c>
    </row>
    <row r="2501" spans="1:45" x14ac:dyDescent="0.25">
      <c r="A2501" t="s">
        <v>828</v>
      </c>
      <c r="B2501" t="s">
        <v>1134</v>
      </c>
      <c r="C2501" s="1">
        <v>42927</v>
      </c>
      <c r="D2501" t="s">
        <v>2</v>
      </c>
      <c r="E2501">
        <v>30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1</v>
      </c>
      <c r="L2501">
        <v>0</v>
      </c>
      <c r="M2501">
        <v>0</v>
      </c>
      <c r="N2501">
        <v>0</v>
      </c>
      <c r="O2501">
        <v>1</v>
      </c>
      <c r="P2501">
        <v>1</v>
      </c>
      <c r="Q2501" t="s">
        <v>3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 t="s">
        <v>7</v>
      </c>
      <c r="AC2501" t="s">
        <v>105</v>
      </c>
      <c r="AD2501" t="s">
        <v>3</v>
      </c>
      <c r="AE2501" t="s">
        <v>1669</v>
      </c>
      <c r="AF2501">
        <v>0</v>
      </c>
      <c r="AG2501" t="s">
        <v>2956</v>
      </c>
      <c r="AH2501" t="s">
        <v>21</v>
      </c>
      <c r="AI2501">
        <v>0</v>
      </c>
      <c r="AJ2501">
        <v>0</v>
      </c>
      <c r="AK2501">
        <v>0</v>
      </c>
      <c r="AL2501" t="s">
        <v>154</v>
      </c>
      <c r="AM2501" t="s">
        <v>40</v>
      </c>
      <c r="AN2501" t="s">
        <v>41</v>
      </c>
      <c r="AO2501" t="s">
        <v>830</v>
      </c>
      <c r="AP2501">
        <v>0</v>
      </c>
      <c r="AQ2501">
        <v>0</v>
      </c>
      <c r="AR2501">
        <v>147066</v>
      </c>
      <c r="AS2501" t="s">
        <v>4655</v>
      </c>
    </row>
    <row r="2502" spans="1:45" x14ac:dyDescent="0.25">
      <c r="A2502" t="s">
        <v>828</v>
      </c>
      <c r="B2502" t="s">
        <v>1134</v>
      </c>
      <c r="C2502" s="1">
        <v>42927</v>
      </c>
      <c r="D2502" t="s">
        <v>2</v>
      </c>
      <c r="E2502">
        <v>28</v>
      </c>
      <c r="F2502">
        <v>0</v>
      </c>
      <c r="G2502">
        <v>1</v>
      </c>
      <c r="H2502">
        <v>0</v>
      </c>
      <c r="I2502">
        <v>0</v>
      </c>
      <c r="J2502">
        <v>0</v>
      </c>
      <c r="K2502">
        <v>2</v>
      </c>
      <c r="L2502">
        <v>0</v>
      </c>
      <c r="M2502">
        <v>0</v>
      </c>
      <c r="N2502">
        <v>0</v>
      </c>
      <c r="O2502">
        <v>3</v>
      </c>
      <c r="P2502">
        <v>3</v>
      </c>
      <c r="Q2502" t="s">
        <v>3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 t="s">
        <v>7</v>
      </c>
      <c r="AC2502" t="s">
        <v>105</v>
      </c>
      <c r="AD2502" t="s">
        <v>3</v>
      </c>
      <c r="AE2502" t="s">
        <v>1671</v>
      </c>
      <c r="AF2502">
        <v>0</v>
      </c>
      <c r="AG2502" t="s">
        <v>1671</v>
      </c>
      <c r="AH2502" t="s">
        <v>21</v>
      </c>
      <c r="AI2502">
        <v>0</v>
      </c>
      <c r="AJ2502">
        <v>0</v>
      </c>
      <c r="AK2502">
        <v>0</v>
      </c>
      <c r="AL2502" t="s">
        <v>154</v>
      </c>
      <c r="AM2502" t="s">
        <v>12</v>
      </c>
      <c r="AN2502" t="s">
        <v>41</v>
      </c>
      <c r="AO2502" t="s">
        <v>830</v>
      </c>
      <c r="AP2502">
        <v>0</v>
      </c>
      <c r="AQ2502">
        <v>0</v>
      </c>
      <c r="AR2502">
        <v>147092</v>
      </c>
      <c r="AS2502" t="s">
        <v>4656</v>
      </c>
    </row>
    <row r="2503" spans="1:45" x14ac:dyDescent="0.25">
      <c r="A2503" t="s">
        <v>828</v>
      </c>
      <c r="B2503" t="s">
        <v>1134</v>
      </c>
      <c r="C2503" s="1">
        <v>42927</v>
      </c>
      <c r="D2503" t="s">
        <v>2</v>
      </c>
      <c r="E2503">
        <v>38</v>
      </c>
      <c r="F2503">
        <v>2</v>
      </c>
      <c r="G2503">
        <v>1</v>
      </c>
      <c r="H2503">
        <v>0</v>
      </c>
      <c r="I2503">
        <v>1</v>
      </c>
      <c r="J2503">
        <v>0</v>
      </c>
      <c r="K2503">
        <v>2</v>
      </c>
      <c r="L2503">
        <v>0</v>
      </c>
      <c r="M2503">
        <v>0</v>
      </c>
      <c r="N2503">
        <v>2</v>
      </c>
      <c r="O2503">
        <v>4</v>
      </c>
      <c r="P2503">
        <v>6</v>
      </c>
      <c r="Q2503" t="s">
        <v>3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 t="s">
        <v>7</v>
      </c>
      <c r="AC2503" t="s">
        <v>105</v>
      </c>
      <c r="AD2503" t="s">
        <v>3</v>
      </c>
      <c r="AE2503" t="s">
        <v>1669</v>
      </c>
      <c r="AF2503">
        <v>0</v>
      </c>
      <c r="AG2503" t="s">
        <v>2956</v>
      </c>
      <c r="AH2503" t="s">
        <v>21</v>
      </c>
      <c r="AI2503">
        <v>0</v>
      </c>
      <c r="AJ2503">
        <v>0</v>
      </c>
      <c r="AK2503">
        <v>0</v>
      </c>
      <c r="AL2503" t="s">
        <v>154</v>
      </c>
      <c r="AM2503" t="s">
        <v>12</v>
      </c>
      <c r="AN2503" t="s">
        <v>41</v>
      </c>
      <c r="AO2503" t="s">
        <v>830</v>
      </c>
      <c r="AP2503">
        <v>0</v>
      </c>
      <c r="AQ2503" t="s">
        <v>47</v>
      </c>
      <c r="AR2503">
        <v>147100</v>
      </c>
      <c r="AS2503" t="s">
        <v>4657</v>
      </c>
    </row>
    <row r="2504" spans="1:45" x14ac:dyDescent="0.25">
      <c r="A2504" t="s">
        <v>828</v>
      </c>
      <c r="B2504" t="s">
        <v>1133</v>
      </c>
      <c r="C2504" s="1">
        <v>42926</v>
      </c>
      <c r="D2504" t="s">
        <v>2</v>
      </c>
      <c r="E2504">
        <v>17</v>
      </c>
      <c r="F2504">
        <v>0</v>
      </c>
      <c r="G2504">
        <v>0</v>
      </c>
      <c r="H2504">
        <v>0</v>
      </c>
      <c r="I2504">
        <v>1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1</v>
      </c>
      <c r="P2504">
        <v>1</v>
      </c>
      <c r="Q2504" t="s">
        <v>723</v>
      </c>
      <c r="R2504" t="s">
        <v>7</v>
      </c>
      <c r="S2504" t="s">
        <v>105</v>
      </c>
      <c r="T2504" t="s">
        <v>723</v>
      </c>
      <c r="U2504" t="s">
        <v>1690</v>
      </c>
      <c r="V2504">
        <v>0</v>
      </c>
      <c r="W2504" t="s">
        <v>3151</v>
      </c>
      <c r="X2504" t="s">
        <v>21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 t="s">
        <v>11</v>
      </c>
      <c r="AM2504" t="s">
        <v>49</v>
      </c>
      <c r="AN2504" t="s">
        <v>41</v>
      </c>
      <c r="AO2504" t="s">
        <v>830</v>
      </c>
      <c r="AP2504">
        <v>0</v>
      </c>
      <c r="AQ2504">
        <v>0</v>
      </c>
      <c r="AR2504">
        <v>147115</v>
      </c>
      <c r="AS2504" t="s">
        <v>4658</v>
      </c>
    </row>
    <row r="2505" spans="1:45" x14ac:dyDescent="0.25">
      <c r="A2505" t="s">
        <v>828</v>
      </c>
      <c r="B2505" t="s">
        <v>1134</v>
      </c>
      <c r="C2505" s="1">
        <v>42927</v>
      </c>
      <c r="D2505" t="s">
        <v>2</v>
      </c>
      <c r="E2505">
        <v>27</v>
      </c>
      <c r="F2505">
        <v>2</v>
      </c>
      <c r="G2505">
        <v>0</v>
      </c>
      <c r="H2505">
        <v>1</v>
      </c>
      <c r="I2505">
        <v>0</v>
      </c>
      <c r="J2505">
        <v>0</v>
      </c>
      <c r="K2505">
        <v>1</v>
      </c>
      <c r="L2505">
        <v>0</v>
      </c>
      <c r="M2505">
        <v>0</v>
      </c>
      <c r="N2505">
        <v>3</v>
      </c>
      <c r="O2505">
        <v>1</v>
      </c>
      <c r="P2505">
        <v>4</v>
      </c>
      <c r="Q2505" t="s">
        <v>3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 t="s">
        <v>7</v>
      </c>
      <c r="AC2505" t="s">
        <v>105</v>
      </c>
      <c r="AD2505" t="s">
        <v>3</v>
      </c>
      <c r="AE2505" t="s">
        <v>1669</v>
      </c>
      <c r="AF2505">
        <v>0</v>
      </c>
      <c r="AG2505" t="s">
        <v>2956</v>
      </c>
      <c r="AH2505" t="s">
        <v>21</v>
      </c>
      <c r="AI2505">
        <v>0</v>
      </c>
      <c r="AJ2505">
        <v>0</v>
      </c>
      <c r="AK2505">
        <v>0</v>
      </c>
      <c r="AL2505" t="s">
        <v>154</v>
      </c>
      <c r="AM2505" t="s">
        <v>12</v>
      </c>
      <c r="AN2505" t="s">
        <v>41</v>
      </c>
      <c r="AO2505" t="s">
        <v>830</v>
      </c>
      <c r="AP2505">
        <v>0</v>
      </c>
      <c r="AQ2505" t="s">
        <v>47</v>
      </c>
      <c r="AR2505">
        <v>147116</v>
      </c>
      <c r="AS2505" t="s">
        <v>4659</v>
      </c>
    </row>
    <row r="2506" spans="1:45" x14ac:dyDescent="0.25">
      <c r="A2506" t="s">
        <v>828</v>
      </c>
      <c r="B2506" t="s">
        <v>1134</v>
      </c>
      <c r="C2506" s="1">
        <v>42927</v>
      </c>
      <c r="D2506" t="s">
        <v>2</v>
      </c>
      <c r="E2506">
        <v>28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1</v>
      </c>
      <c r="L2506">
        <v>0</v>
      </c>
      <c r="M2506">
        <v>0</v>
      </c>
      <c r="N2506">
        <v>0</v>
      </c>
      <c r="O2506">
        <v>1</v>
      </c>
      <c r="P2506">
        <v>1</v>
      </c>
      <c r="Q2506" t="s">
        <v>3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 t="s">
        <v>7</v>
      </c>
      <c r="AC2506" t="s">
        <v>105</v>
      </c>
      <c r="AD2506" t="s">
        <v>3</v>
      </c>
      <c r="AE2506" t="s">
        <v>1672</v>
      </c>
      <c r="AF2506">
        <v>0</v>
      </c>
      <c r="AG2506" t="s">
        <v>1672</v>
      </c>
      <c r="AH2506" t="s">
        <v>21</v>
      </c>
      <c r="AI2506">
        <v>0</v>
      </c>
      <c r="AJ2506">
        <v>0</v>
      </c>
      <c r="AK2506">
        <v>0</v>
      </c>
      <c r="AL2506" t="s">
        <v>154</v>
      </c>
      <c r="AM2506" t="s">
        <v>12</v>
      </c>
      <c r="AN2506" t="s">
        <v>41</v>
      </c>
      <c r="AO2506" t="s">
        <v>830</v>
      </c>
      <c r="AP2506">
        <v>0</v>
      </c>
      <c r="AQ2506">
        <v>0</v>
      </c>
      <c r="AR2506">
        <v>147117</v>
      </c>
      <c r="AS2506" t="s">
        <v>4660</v>
      </c>
    </row>
    <row r="2507" spans="1:45" x14ac:dyDescent="0.25">
      <c r="A2507" t="s">
        <v>1163</v>
      </c>
      <c r="B2507" t="s">
        <v>1134</v>
      </c>
      <c r="C2507" s="1">
        <v>42923</v>
      </c>
      <c r="D2507" t="s">
        <v>35</v>
      </c>
      <c r="E2507">
        <v>20</v>
      </c>
      <c r="F2507">
        <v>0</v>
      </c>
      <c r="G2507">
        <v>0</v>
      </c>
      <c r="H2507">
        <v>0</v>
      </c>
      <c r="I2507">
        <v>0</v>
      </c>
      <c r="J2507">
        <v>1</v>
      </c>
      <c r="K2507">
        <v>0</v>
      </c>
      <c r="L2507">
        <v>0</v>
      </c>
      <c r="M2507">
        <v>0</v>
      </c>
      <c r="N2507">
        <v>1</v>
      </c>
      <c r="O2507">
        <v>0</v>
      </c>
      <c r="P2507">
        <v>1</v>
      </c>
      <c r="Q2507" t="s">
        <v>133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 t="s">
        <v>7</v>
      </c>
      <c r="AC2507" t="s">
        <v>361</v>
      </c>
      <c r="AD2507" t="s">
        <v>133</v>
      </c>
      <c r="AE2507" t="s">
        <v>362</v>
      </c>
      <c r="AF2507" t="s">
        <v>1945</v>
      </c>
      <c r="AG2507">
        <v>0</v>
      </c>
      <c r="AH2507" t="s">
        <v>21</v>
      </c>
      <c r="AI2507">
        <v>0</v>
      </c>
      <c r="AJ2507">
        <v>0</v>
      </c>
      <c r="AK2507">
        <v>0</v>
      </c>
      <c r="AL2507" t="s">
        <v>11</v>
      </c>
      <c r="AM2507" t="s">
        <v>12</v>
      </c>
      <c r="AN2507" t="s">
        <v>41</v>
      </c>
      <c r="AO2507" t="s">
        <v>153</v>
      </c>
      <c r="AP2507" t="s">
        <v>28</v>
      </c>
      <c r="AQ2507">
        <v>0</v>
      </c>
      <c r="AR2507">
        <v>147118</v>
      </c>
      <c r="AS2507" t="s">
        <v>4661</v>
      </c>
    </row>
    <row r="2508" spans="1:45" x14ac:dyDescent="0.25">
      <c r="A2508" t="s">
        <v>828</v>
      </c>
      <c r="B2508" t="s">
        <v>1134</v>
      </c>
      <c r="C2508" s="1">
        <v>42927</v>
      </c>
      <c r="D2508" t="s">
        <v>2</v>
      </c>
      <c r="E2508">
        <v>25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1</v>
      </c>
      <c r="L2508">
        <v>0</v>
      </c>
      <c r="M2508">
        <v>0</v>
      </c>
      <c r="N2508">
        <v>0</v>
      </c>
      <c r="O2508">
        <v>1</v>
      </c>
      <c r="P2508">
        <v>1</v>
      </c>
      <c r="Q2508" t="s">
        <v>3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 t="s">
        <v>7</v>
      </c>
      <c r="AC2508" t="s">
        <v>105</v>
      </c>
      <c r="AD2508" t="s">
        <v>3</v>
      </c>
      <c r="AE2508" t="s">
        <v>1672</v>
      </c>
      <c r="AF2508">
        <v>0</v>
      </c>
      <c r="AG2508" t="s">
        <v>1672</v>
      </c>
      <c r="AH2508" t="s">
        <v>21</v>
      </c>
      <c r="AI2508">
        <v>0</v>
      </c>
      <c r="AJ2508">
        <v>0</v>
      </c>
      <c r="AK2508">
        <v>0</v>
      </c>
      <c r="AL2508" t="s">
        <v>154</v>
      </c>
      <c r="AM2508" t="s">
        <v>40</v>
      </c>
      <c r="AN2508" t="s">
        <v>41</v>
      </c>
      <c r="AO2508" t="s">
        <v>830</v>
      </c>
      <c r="AP2508">
        <v>0</v>
      </c>
      <c r="AQ2508">
        <v>0</v>
      </c>
      <c r="AR2508">
        <v>147119</v>
      </c>
      <c r="AS2508" t="s">
        <v>4662</v>
      </c>
    </row>
    <row r="2509" spans="1:45" x14ac:dyDescent="0.25">
      <c r="A2509" t="s">
        <v>828</v>
      </c>
      <c r="B2509" t="s">
        <v>1134</v>
      </c>
      <c r="C2509" s="1">
        <v>42927</v>
      </c>
      <c r="D2509" t="s">
        <v>2</v>
      </c>
      <c r="E2509">
        <v>27</v>
      </c>
      <c r="F2509">
        <v>0</v>
      </c>
      <c r="G2509">
        <v>0</v>
      </c>
      <c r="H2509">
        <v>1</v>
      </c>
      <c r="I2509">
        <v>0</v>
      </c>
      <c r="J2509">
        <v>1</v>
      </c>
      <c r="K2509">
        <v>0</v>
      </c>
      <c r="L2509">
        <v>0</v>
      </c>
      <c r="M2509">
        <v>0</v>
      </c>
      <c r="N2509">
        <v>2</v>
      </c>
      <c r="O2509">
        <v>0</v>
      </c>
      <c r="P2509">
        <v>2</v>
      </c>
      <c r="Q2509" t="s">
        <v>667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 t="s">
        <v>7</v>
      </c>
      <c r="AC2509" t="s">
        <v>105</v>
      </c>
      <c r="AD2509" t="s">
        <v>667</v>
      </c>
      <c r="AE2509" t="s">
        <v>1704</v>
      </c>
      <c r="AF2509">
        <v>0</v>
      </c>
      <c r="AG2509" t="s">
        <v>3970</v>
      </c>
      <c r="AH2509" t="s">
        <v>21</v>
      </c>
      <c r="AI2509">
        <v>0</v>
      </c>
      <c r="AJ2509">
        <v>0</v>
      </c>
      <c r="AK2509">
        <v>0</v>
      </c>
      <c r="AL2509" t="s">
        <v>154</v>
      </c>
      <c r="AM2509" t="s">
        <v>40</v>
      </c>
      <c r="AN2509" t="s">
        <v>41</v>
      </c>
      <c r="AO2509" t="s">
        <v>830</v>
      </c>
      <c r="AP2509">
        <v>0</v>
      </c>
      <c r="AQ2509">
        <v>0</v>
      </c>
      <c r="AR2509">
        <v>147120</v>
      </c>
      <c r="AS2509" t="s">
        <v>4663</v>
      </c>
    </row>
    <row r="2510" spans="1:45" x14ac:dyDescent="0.25">
      <c r="A2510" t="s">
        <v>828</v>
      </c>
      <c r="B2510" t="s">
        <v>1134</v>
      </c>
      <c r="C2510" s="1">
        <v>42927</v>
      </c>
      <c r="D2510" t="s">
        <v>2</v>
      </c>
      <c r="E2510">
        <v>28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1</v>
      </c>
      <c r="L2510">
        <v>0</v>
      </c>
      <c r="M2510">
        <v>0</v>
      </c>
      <c r="N2510">
        <v>0</v>
      </c>
      <c r="O2510">
        <v>1</v>
      </c>
      <c r="P2510">
        <v>1</v>
      </c>
      <c r="Q2510" t="s">
        <v>3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 t="s">
        <v>7</v>
      </c>
      <c r="AC2510" t="s">
        <v>105</v>
      </c>
      <c r="AD2510" t="s">
        <v>3</v>
      </c>
      <c r="AE2510" t="s">
        <v>1669</v>
      </c>
      <c r="AF2510">
        <v>0</v>
      </c>
      <c r="AG2510" t="s">
        <v>2956</v>
      </c>
      <c r="AH2510" t="s">
        <v>21</v>
      </c>
      <c r="AI2510">
        <v>0</v>
      </c>
      <c r="AJ2510">
        <v>0</v>
      </c>
      <c r="AK2510">
        <v>0</v>
      </c>
      <c r="AL2510" t="s">
        <v>154</v>
      </c>
      <c r="AM2510" t="s">
        <v>40</v>
      </c>
      <c r="AN2510" t="s">
        <v>41</v>
      </c>
      <c r="AO2510" t="s">
        <v>830</v>
      </c>
      <c r="AP2510">
        <v>0</v>
      </c>
      <c r="AQ2510">
        <v>0</v>
      </c>
      <c r="AR2510">
        <v>147121</v>
      </c>
      <c r="AS2510" t="s">
        <v>4664</v>
      </c>
    </row>
    <row r="2511" spans="1:45" x14ac:dyDescent="0.25">
      <c r="A2511" t="s">
        <v>828</v>
      </c>
      <c r="B2511" t="s">
        <v>1134</v>
      </c>
      <c r="C2511" s="1">
        <v>42927</v>
      </c>
      <c r="D2511" t="s">
        <v>2</v>
      </c>
      <c r="E2511">
        <v>30</v>
      </c>
      <c r="F2511">
        <v>0</v>
      </c>
      <c r="G2511">
        <v>1</v>
      </c>
      <c r="H2511">
        <v>0</v>
      </c>
      <c r="I2511">
        <v>0</v>
      </c>
      <c r="J2511">
        <v>0</v>
      </c>
      <c r="K2511">
        <v>1</v>
      </c>
      <c r="L2511">
        <v>0</v>
      </c>
      <c r="M2511">
        <v>0</v>
      </c>
      <c r="N2511">
        <v>0</v>
      </c>
      <c r="O2511">
        <v>2</v>
      </c>
      <c r="P2511">
        <v>2</v>
      </c>
      <c r="Q2511" t="s">
        <v>3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 t="s">
        <v>7</v>
      </c>
      <c r="AC2511" t="s">
        <v>105</v>
      </c>
      <c r="AD2511" t="s">
        <v>3</v>
      </c>
      <c r="AE2511" t="s">
        <v>195</v>
      </c>
      <c r="AF2511">
        <v>0</v>
      </c>
      <c r="AG2511" t="s">
        <v>195</v>
      </c>
      <c r="AH2511" t="s">
        <v>21</v>
      </c>
      <c r="AI2511">
        <v>0</v>
      </c>
      <c r="AJ2511">
        <v>0</v>
      </c>
      <c r="AK2511">
        <v>0</v>
      </c>
      <c r="AL2511" t="s">
        <v>154</v>
      </c>
      <c r="AM2511" t="s">
        <v>40</v>
      </c>
      <c r="AN2511" t="s">
        <v>41</v>
      </c>
      <c r="AO2511" t="s">
        <v>830</v>
      </c>
      <c r="AP2511">
        <v>0</v>
      </c>
      <c r="AQ2511" t="s">
        <v>91</v>
      </c>
      <c r="AR2511">
        <v>147122</v>
      </c>
      <c r="AS2511" t="s">
        <v>4665</v>
      </c>
    </row>
    <row r="2512" spans="1:45" x14ac:dyDescent="0.25">
      <c r="A2512" t="s">
        <v>828</v>
      </c>
      <c r="B2512" t="s">
        <v>1134</v>
      </c>
      <c r="C2512" s="1">
        <v>42927</v>
      </c>
      <c r="D2512" t="s">
        <v>2</v>
      </c>
      <c r="E2512">
        <v>28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2</v>
      </c>
      <c r="L2512">
        <v>0</v>
      </c>
      <c r="M2512">
        <v>0</v>
      </c>
      <c r="N2512">
        <v>0</v>
      </c>
      <c r="O2512">
        <v>2</v>
      </c>
      <c r="P2512">
        <v>2</v>
      </c>
      <c r="Q2512" t="s">
        <v>3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 t="s">
        <v>7</v>
      </c>
      <c r="AC2512" t="s">
        <v>105</v>
      </c>
      <c r="AD2512" t="s">
        <v>3</v>
      </c>
      <c r="AE2512" t="s">
        <v>1673</v>
      </c>
      <c r="AF2512">
        <v>0</v>
      </c>
      <c r="AG2512" t="s">
        <v>1691</v>
      </c>
      <c r="AH2512" t="s">
        <v>21</v>
      </c>
      <c r="AI2512">
        <v>0</v>
      </c>
      <c r="AJ2512">
        <v>0</v>
      </c>
      <c r="AK2512">
        <v>0</v>
      </c>
      <c r="AL2512" t="s">
        <v>154</v>
      </c>
      <c r="AM2512" t="s">
        <v>12</v>
      </c>
      <c r="AN2512" t="s">
        <v>41</v>
      </c>
      <c r="AO2512" t="s">
        <v>830</v>
      </c>
      <c r="AP2512">
        <v>0</v>
      </c>
      <c r="AQ2512">
        <v>0</v>
      </c>
      <c r="AR2512">
        <v>147123</v>
      </c>
      <c r="AS2512" t="s">
        <v>4666</v>
      </c>
    </row>
    <row r="2513" spans="1:45" x14ac:dyDescent="0.25">
      <c r="A2513" t="s">
        <v>1163</v>
      </c>
      <c r="B2513" t="s">
        <v>1134</v>
      </c>
      <c r="C2513" s="1">
        <v>42924</v>
      </c>
      <c r="D2513" t="s">
        <v>35</v>
      </c>
      <c r="E2513">
        <v>21</v>
      </c>
      <c r="F2513">
        <v>2</v>
      </c>
      <c r="G2513">
        <v>0</v>
      </c>
      <c r="H2513">
        <v>0</v>
      </c>
      <c r="I2513">
        <v>0</v>
      </c>
      <c r="J2513">
        <v>0</v>
      </c>
      <c r="K2513">
        <v>1</v>
      </c>
      <c r="L2513">
        <v>0</v>
      </c>
      <c r="M2513">
        <v>0</v>
      </c>
      <c r="N2513">
        <v>2</v>
      </c>
      <c r="O2513">
        <v>1</v>
      </c>
      <c r="P2513">
        <v>3</v>
      </c>
      <c r="Q2513" t="s">
        <v>133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 t="s">
        <v>7</v>
      </c>
      <c r="AC2513" t="s">
        <v>361</v>
      </c>
      <c r="AD2513" t="s">
        <v>133</v>
      </c>
      <c r="AE2513" t="s">
        <v>1855</v>
      </c>
      <c r="AF2513">
        <v>0</v>
      </c>
      <c r="AG2513" t="s">
        <v>3515</v>
      </c>
      <c r="AH2513" t="s">
        <v>21</v>
      </c>
      <c r="AI2513">
        <v>0</v>
      </c>
      <c r="AJ2513">
        <v>0</v>
      </c>
      <c r="AK2513">
        <v>0</v>
      </c>
      <c r="AL2513" t="s">
        <v>11</v>
      </c>
      <c r="AM2513" t="s">
        <v>818</v>
      </c>
      <c r="AN2513" t="s">
        <v>13</v>
      </c>
      <c r="AO2513" t="s">
        <v>153</v>
      </c>
      <c r="AP2513" t="s">
        <v>28</v>
      </c>
      <c r="AQ2513" t="s">
        <v>47</v>
      </c>
      <c r="AR2513">
        <v>147124</v>
      </c>
      <c r="AS2513" t="s">
        <v>4667</v>
      </c>
    </row>
    <row r="2514" spans="1:45" x14ac:dyDescent="0.25">
      <c r="A2514" t="s">
        <v>828</v>
      </c>
      <c r="B2514" t="s">
        <v>1133</v>
      </c>
      <c r="C2514" s="1">
        <v>42927</v>
      </c>
      <c r="D2514" t="s">
        <v>35</v>
      </c>
      <c r="E2514">
        <v>39</v>
      </c>
      <c r="F2514">
        <v>0</v>
      </c>
      <c r="G2514">
        <v>0</v>
      </c>
      <c r="H2514">
        <v>1</v>
      </c>
      <c r="I2514">
        <v>0</v>
      </c>
      <c r="J2514">
        <v>1</v>
      </c>
      <c r="K2514">
        <v>0</v>
      </c>
      <c r="L2514">
        <v>0</v>
      </c>
      <c r="M2514">
        <v>0</v>
      </c>
      <c r="N2514">
        <v>2</v>
      </c>
      <c r="O2514">
        <v>0</v>
      </c>
      <c r="P2514">
        <v>2</v>
      </c>
      <c r="Q2514" t="s">
        <v>723</v>
      </c>
      <c r="R2514" t="s">
        <v>7</v>
      </c>
      <c r="S2514" t="s">
        <v>105</v>
      </c>
      <c r="T2514" t="s">
        <v>723</v>
      </c>
      <c r="U2514" t="s">
        <v>723</v>
      </c>
      <c r="V2514">
        <v>0</v>
      </c>
      <c r="W2514" t="s">
        <v>4569</v>
      </c>
      <c r="X2514" t="s">
        <v>21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 t="s">
        <v>11</v>
      </c>
      <c r="AM2514" t="s">
        <v>49</v>
      </c>
      <c r="AN2514" t="s">
        <v>41</v>
      </c>
      <c r="AO2514" t="s">
        <v>830</v>
      </c>
      <c r="AP2514">
        <v>0</v>
      </c>
      <c r="AQ2514">
        <v>0</v>
      </c>
      <c r="AR2514">
        <v>147425</v>
      </c>
      <c r="AS2514" t="s">
        <v>4668</v>
      </c>
    </row>
    <row r="2515" spans="1:45" x14ac:dyDescent="0.25">
      <c r="A2515" t="s">
        <v>828</v>
      </c>
      <c r="B2515" t="s">
        <v>1133</v>
      </c>
      <c r="C2515" s="1">
        <v>42927</v>
      </c>
      <c r="D2515" t="s">
        <v>2</v>
      </c>
      <c r="E2515">
        <v>28</v>
      </c>
      <c r="F2515">
        <v>0</v>
      </c>
      <c r="G2515">
        <v>1</v>
      </c>
      <c r="H2515">
        <v>1</v>
      </c>
      <c r="I2515">
        <v>0</v>
      </c>
      <c r="J2515">
        <v>0</v>
      </c>
      <c r="K2515">
        <v>1</v>
      </c>
      <c r="L2515">
        <v>0</v>
      </c>
      <c r="M2515">
        <v>0</v>
      </c>
      <c r="N2515">
        <v>1</v>
      </c>
      <c r="O2515">
        <v>2</v>
      </c>
      <c r="P2515">
        <v>3</v>
      </c>
      <c r="Q2515" t="s">
        <v>199</v>
      </c>
      <c r="R2515" t="s">
        <v>7</v>
      </c>
      <c r="S2515" t="s">
        <v>105</v>
      </c>
      <c r="T2515" t="s">
        <v>199</v>
      </c>
      <c r="U2515" t="s">
        <v>1680</v>
      </c>
      <c r="V2515">
        <v>0</v>
      </c>
      <c r="W2515" t="s">
        <v>1680</v>
      </c>
      <c r="X2515" t="s">
        <v>21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 t="s">
        <v>11</v>
      </c>
      <c r="AM2515" t="s">
        <v>49</v>
      </c>
      <c r="AN2515" t="s">
        <v>41</v>
      </c>
      <c r="AO2515" t="s">
        <v>830</v>
      </c>
      <c r="AP2515">
        <v>0</v>
      </c>
      <c r="AQ2515">
        <v>0</v>
      </c>
      <c r="AR2515">
        <v>147426</v>
      </c>
      <c r="AS2515" t="s">
        <v>4669</v>
      </c>
    </row>
    <row r="2516" spans="1:45" x14ac:dyDescent="0.25">
      <c r="A2516" t="s">
        <v>828</v>
      </c>
      <c r="B2516" t="s">
        <v>1133</v>
      </c>
      <c r="C2516" s="1">
        <v>42927</v>
      </c>
      <c r="D2516" t="s">
        <v>2</v>
      </c>
      <c r="E2516">
        <v>25</v>
      </c>
      <c r="F2516">
        <v>1</v>
      </c>
      <c r="G2516">
        <v>0</v>
      </c>
      <c r="H2516">
        <v>0</v>
      </c>
      <c r="I2516">
        <v>1</v>
      </c>
      <c r="J2516">
        <v>0</v>
      </c>
      <c r="K2516">
        <v>1</v>
      </c>
      <c r="L2516">
        <v>0</v>
      </c>
      <c r="M2516">
        <v>0</v>
      </c>
      <c r="N2516">
        <v>1</v>
      </c>
      <c r="O2516">
        <v>2</v>
      </c>
      <c r="P2516">
        <v>3</v>
      </c>
      <c r="Q2516" t="s">
        <v>125</v>
      </c>
      <c r="R2516" t="s">
        <v>7</v>
      </c>
      <c r="S2516" t="s">
        <v>105</v>
      </c>
      <c r="T2516" t="s">
        <v>125</v>
      </c>
      <c r="U2516" t="s">
        <v>838</v>
      </c>
      <c r="V2516">
        <v>0</v>
      </c>
      <c r="W2516" t="s">
        <v>838</v>
      </c>
      <c r="X2516" t="s">
        <v>21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 t="s">
        <v>11</v>
      </c>
      <c r="AM2516" t="s">
        <v>49</v>
      </c>
      <c r="AN2516" t="s">
        <v>41</v>
      </c>
      <c r="AO2516" t="s">
        <v>830</v>
      </c>
      <c r="AP2516">
        <v>0</v>
      </c>
      <c r="AQ2516">
        <v>0</v>
      </c>
      <c r="AR2516">
        <v>147428</v>
      </c>
      <c r="AS2516" t="s">
        <v>4670</v>
      </c>
    </row>
    <row r="2517" spans="1:45" x14ac:dyDescent="0.25">
      <c r="A2517" t="s">
        <v>828</v>
      </c>
      <c r="B2517" t="s">
        <v>1133</v>
      </c>
      <c r="C2517" s="1">
        <v>42927</v>
      </c>
      <c r="D2517" t="s">
        <v>2</v>
      </c>
      <c r="E2517">
        <v>38</v>
      </c>
      <c r="F2517">
        <v>0</v>
      </c>
      <c r="G2517">
        <v>0</v>
      </c>
      <c r="H2517">
        <v>1</v>
      </c>
      <c r="I2517">
        <v>1</v>
      </c>
      <c r="J2517">
        <v>0</v>
      </c>
      <c r="K2517">
        <v>4</v>
      </c>
      <c r="L2517">
        <v>0</v>
      </c>
      <c r="M2517">
        <v>0</v>
      </c>
      <c r="N2517">
        <v>1</v>
      </c>
      <c r="O2517">
        <v>5</v>
      </c>
      <c r="P2517">
        <v>6</v>
      </c>
      <c r="Q2517" t="s">
        <v>125</v>
      </c>
      <c r="R2517" t="s">
        <v>7</v>
      </c>
      <c r="S2517" t="s">
        <v>105</v>
      </c>
      <c r="T2517" t="s">
        <v>125</v>
      </c>
      <c r="U2517" t="s">
        <v>125</v>
      </c>
      <c r="V2517">
        <v>0</v>
      </c>
      <c r="W2517" t="s">
        <v>125</v>
      </c>
      <c r="X2517" t="s">
        <v>21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 t="s">
        <v>11</v>
      </c>
      <c r="AM2517" t="s">
        <v>49</v>
      </c>
      <c r="AN2517" t="s">
        <v>41</v>
      </c>
      <c r="AO2517" t="s">
        <v>830</v>
      </c>
      <c r="AP2517">
        <v>0</v>
      </c>
      <c r="AQ2517">
        <v>0</v>
      </c>
      <c r="AR2517">
        <v>147429</v>
      </c>
      <c r="AS2517" t="s">
        <v>4671</v>
      </c>
    </row>
    <row r="2518" spans="1:45" x14ac:dyDescent="0.25">
      <c r="A2518" t="s">
        <v>631</v>
      </c>
      <c r="B2518" t="s">
        <v>1</v>
      </c>
      <c r="C2518" s="1">
        <v>42928</v>
      </c>
      <c r="D2518" t="s">
        <v>2</v>
      </c>
      <c r="E2518">
        <v>27</v>
      </c>
      <c r="F2518">
        <v>1</v>
      </c>
      <c r="G2518">
        <v>2</v>
      </c>
      <c r="H2518">
        <v>1</v>
      </c>
      <c r="I2518">
        <v>1</v>
      </c>
      <c r="J2518">
        <v>2</v>
      </c>
      <c r="K2518">
        <v>1</v>
      </c>
      <c r="L2518">
        <v>0</v>
      </c>
      <c r="M2518">
        <v>0</v>
      </c>
      <c r="N2518">
        <v>4</v>
      </c>
      <c r="O2518">
        <v>4</v>
      </c>
      <c r="P2518">
        <v>8</v>
      </c>
      <c r="Q2518" t="s">
        <v>129</v>
      </c>
      <c r="R2518" t="s">
        <v>632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 t="s">
        <v>5</v>
      </c>
      <c r="AA2518" t="s">
        <v>826</v>
      </c>
      <c r="AB2518" t="s">
        <v>7</v>
      </c>
      <c r="AC2518" t="s">
        <v>44</v>
      </c>
      <c r="AD2518" t="s">
        <v>129</v>
      </c>
      <c r="AE2518" t="s">
        <v>634</v>
      </c>
      <c r="AF2518">
        <v>0</v>
      </c>
      <c r="AG2518">
        <v>0</v>
      </c>
      <c r="AH2518" t="s">
        <v>21</v>
      </c>
      <c r="AI2518">
        <v>0</v>
      </c>
      <c r="AJ2518">
        <v>0</v>
      </c>
      <c r="AK2518">
        <v>0</v>
      </c>
      <c r="AL2518" t="s">
        <v>427</v>
      </c>
      <c r="AM2518" t="s">
        <v>22</v>
      </c>
      <c r="AN2518" t="s">
        <v>13</v>
      </c>
      <c r="AO2518" t="s">
        <v>359</v>
      </c>
      <c r="AP2518" t="s">
        <v>28</v>
      </c>
      <c r="AQ2518" t="s">
        <v>656</v>
      </c>
      <c r="AR2518">
        <v>147485</v>
      </c>
      <c r="AS2518" t="s">
        <v>4672</v>
      </c>
    </row>
    <row r="2519" spans="1:45" x14ac:dyDescent="0.25">
      <c r="A2519" t="s">
        <v>631</v>
      </c>
      <c r="B2519" t="s">
        <v>1</v>
      </c>
      <c r="C2519" s="1">
        <v>42928</v>
      </c>
      <c r="D2519" t="s">
        <v>2</v>
      </c>
      <c r="E2519">
        <v>25</v>
      </c>
      <c r="F2519">
        <v>2</v>
      </c>
      <c r="G2519">
        <v>1</v>
      </c>
      <c r="H2519">
        <v>1</v>
      </c>
      <c r="I2519">
        <v>1</v>
      </c>
      <c r="J2519">
        <v>1</v>
      </c>
      <c r="K2519">
        <v>1</v>
      </c>
      <c r="L2519">
        <v>0</v>
      </c>
      <c r="M2519">
        <v>1</v>
      </c>
      <c r="N2519">
        <v>4</v>
      </c>
      <c r="O2519">
        <v>4</v>
      </c>
      <c r="P2519">
        <v>8</v>
      </c>
      <c r="Q2519" t="s">
        <v>129</v>
      </c>
      <c r="R2519" t="s">
        <v>632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 t="s">
        <v>5</v>
      </c>
      <c r="AA2519" t="s">
        <v>826</v>
      </c>
      <c r="AB2519" t="s">
        <v>7</v>
      </c>
      <c r="AC2519" t="s">
        <v>44</v>
      </c>
      <c r="AD2519" t="s">
        <v>129</v>
      </c>
      <c r="AE2519" t="s">
        <v>634</v>
      </c>
      <c r="AF2519">
        <v>0</v>
      </c>
      <c r="AG2519">
        <v>0</v>
      </c>
      <c r="AH2519" t="s">
        <v>21</v>
      </c>
      <c r="AI2519">
        <v>0</v>
      </c>
      <c r="AJ2519">
        <v>0</v>
      </c>
      <c r="AK2519">
        <v>0</v>
      </c>
      <c r="AL2519" t="s">
        <v>427</v>
      </c>
      <c r="AM2519" t="s">
        <v>818</v>
      </c>
      <c r="AN2519" t="s">
        <v>13</v>
      </c>
      <c r="AO2519" t="s">
        <v>359</v>
      </c>
      <c r="AP2519" t="s">
        <v>15</v>
      </c>
      <c r="AQ2519" t="s">
        <v>278</v>
      </c>
      <c r="AR2519">
        <v>147486</v>
      </c>
      <c r="AS2519" t="s">
        <v>4673</v>
      </c>
    </row>
    <row r="2520" spans="1:45" x14ac:dyDescent="0.25">
      <c r="A2520" t="s">
        <v>631</v>
      </c>
      <c r="B2520" t="s">
        <v>1</v>
      </c>
      <c r="C2520" s="1">
        <v>42928</v>
      </c>
      <c r="D2520" t="s">
        <v>35</v>
      </c>
      <c r="E2520">
        <v>31</v>
      </c>
      <c r="F2520">
        <v>1</v>
      </c>
      <c r="G2520">
        <v>3</v>
      </c>
      <c r="H2520">
        <v>1</v>
      </c>
      <c r="I2520">
        <v>2</v>
      </c>
      <c r="J2520">
        <v>1</v>
      </c>
      <c r="K2520">
        <v>1</v>
      </c>
      <c r="L2520">
        <v>0</v>
      </c>
      <c r="M2520">
        <v>0</v>
      </c>
      <c r="N2520">
        <v>3</v>
      </c>
      <c r="O2520">
        <v>6</v>
      </c>
      <c r="P2520">
        <v>9</v>
      </c>
      <c r="Q2520" t="s">
        <v>199</v>
      </c>
      <c r="R2520" t="s">
        <v>7</v>
      </c>
      <c r="S2520" t="s">
        <v>7</v>
      </c>
      <c r="T2520" t="s">
        <v>3</v>
      </c>
      <c r="U2520">
        <v>0</v>
      </c>
      <c r="V2520">
        <v>0</v>
      </c>
      <c r="W2520">
        <v>0</v>
      </c>
      <c r="X2520" t="s">
        <v>5</v>
      </c>
      <c r="Y2520" t="s">
        <v>828</v>
      </c>
      <c r="Z2520">
        <v>0</v>
      </c>
      <c r="AA2520">
        <v>0</v>
      </c>
      <c r="AB2520" t="s">
        <v>7</v>
      </c>
      <c r="AC2520" t="s">
        <v>44</v>
      </c>
      <c r="AD2520" t="s">
        <v>129</v>
      </c>
      <c r="AE2520" t="s">
        <v>824</v>
      </c>
      <c r="AF2520">
        <v>0</v>
      </c>
      <c r="AG2520">
        <v>0</v>
      </c>
      <c r="AH2520" t="s">
        <v>21</v>
      </c>
      <c r="AI2520">
        <v>0</v>
      </c>
      <c r="AJ2520">
        <v>0</v>
      </c>
      <c r="AK2520">
        <v>0</v>
      </c>
      <c r="AL2520" t="s">
        <v>11</v>
      </c>
      <c r="AM2520" t="s">
        <v>49</v>
      </c>
      <c r="AN2520" t="s">
        <v>41</v>
      </c>
      <c r="AO2520" t="s">
        <v>830</v>
      </c>
      <c r="AP2520" t="s">
        <v>15</v>
      </c>
      <c r="AQ2520" t="s">
        <v>91</v>
      </c>
      <c r="AR2520">
        <v>147487</v>
      </c>
      <c r="AS2520" t="s">
        <v>4674</v>
      </c>
    </row>
    <row r="2521" spans="1:45" x14ac:dyDescent="0.25">
      <c r="A2521" t="s">
        <v>631</v>
      </c>
      <c r="B2521" t="s">
        <v>1</v>
      </c>
      <c r="C2521" s="1">
        <v>42928</v>
      </c>
      <c r="D2521" t="s">
        <v>35</v>
      </c>
      <c r="E2521">
        <v>37</v>
      </c>
      <c r="F2521">
        <v>1</v>
      </c>
      <c r="G2521">
        <v>2</v>
      </c>
      <c r="H2521">
        <v>0</v>
      </c>
      <c r="I2521">
        <v>1</v>
      </c>
      <c r="J2521">
        <v>2</v>
      </c>
      <c r="K2521">
        <v>1</v>
      </c>
      <c r="L2521">
        <v>0</v>
      </c>
      <c r="M2521">
        <v>0</v>
      </c>
      <c r="N2521">
        <v>3</v>
      </c>
      <c r="O2521">
        <v>4</v>
      </c>
      <c r="P2521">
        <v>7</v>
      </c>
      <c r="Q2521" t="s">
        <v>199</v>
      </c>
      <c r="R2521" t="s">
        <v>7</v>
      </c>
      <c r="S2521" t="s">
        <v>7</v>
      </c>
      <c r="T2521" t="s">
        <v>3</v>
      </c>
      <c r="U2521">
        <v>0</v>
      </c>
      <c r="V2521">
        <v>0</v>
      </c>
      <c r="W2521">
        <v>0</v>
      </c>
      <c r="X2521" t="s">
        <v>5</v>
      </c>
      <c r="Y2521" t="s">
        <v>828</v>
      </c>
      <c r="Z2521">
        <v>0</v>
      </c>
      <c r="AA2521">
        <v>0</v>
      </c>
      <c r="AB2521" t="s">
        <v>7</v>
      </c>
      <c r="AC2521" t="s">
        <v>44</v>
      </c>
      <c r="AD2521" t="s">
        <v>129</v>
      </c>
      <c r="AE2521" t="s">
        <v>820</v>
      </c>
      <c r="AF2521">
        <v>0</v>
      </c>
      <c r="AG2521">
        <v>0</v>
      </c>
      <c r="AH2521" t="s">
        <v>21</v>
      </c>
      <c r="AI2521">
        <v>0</v>
      </c>
      <c r="AJ2521">
        <v>0</v>
      </c>
      <c r="AK2521">
        <v>0</v>
      </c>
      <c r="AL2521" t="s">
        <v>11</v>
      </c>
      <c r="AM2521" t="s">
        <v>22</v>
      </c>
      <c r="AN2521" t="s">
        <v>41</v>
      </c>
      <c r="AO2521" t="s">
        <v>359</v>
      </c>
      <c r="AP2521" t="s">
        <v>15</v>
      </c>
      <c r="AQ2521" t="s">
        <v>91</v>
      </c>
      <c r="AR2521">
        <v>147488</v>
      </c>
      <c r="AS2521" t="s">
        <v>4675</v>
      </c>
    </row>
    <row r="2522" spans="1:45" x14ac:dyDescent="0.25">
      <c r="A2522" t="s">
        <v>631</v>
      </c>
      <c r="B2522" t="s">
        <v>1</v>
      </c>
      <c r="C2522" s="1">
        <v>42928</v>
      </c>
      <c r="D2522" t="s">
        <v>35</v>
      </c>
      <c r="E2522">
        <v>40</v>
      </c>
      <c r="F2522">
        <v>1</v>
      </c>
      <c r="G2522">
        <v>1</v>
      </c>
      <c r="H2522">
        <v>0</v>
      </c>
      <c r="I2522">
        <v>2</v>
      </c>
      <c r="J2522">
        <v>1</v>
      </c>
      <c r="K2522">
        <v>1</v>
      </c>
      <c r="L2522">
        <v>0</v>
      </c>
      <c r="M2522">
        <v>1</v>
      </c>
      <c r="N2522">
        <v>2</v>
      </c>
      <c r="O2522">
        <v>5</v>
      </c>
      <c r="P2522">
        <v>7</v>
      </c>
      <c r="Q2522" t="s">
        <v>129</v>
      </c>
      <c r="R2522" t="s">
        <v>632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 t="s">
        <v>5</v>
      </c>
      <c r="AA2522" t="s">
        <v>826</v>
      </c>
      <c r="AB2522" t="s">
        <v>7</v>
      </c>
      <c r="AC2522" t="s">
        <v>44</v>
      </c>
      <c r="AD2522" t="s">
        <v>129</v>
      </c>
      <c r="AE2522" t="s">
        <v>820</v>
      </c>
      <c r="AF2522">
        <v>0</v>
      </c>
      <c r="AG2522">
        <v>0</v>
      </c>
      <c r="AH2522" t="s">
        <v>21</v>
      </c>
      <c r="AI2522">
        <v>0</v>
      </c>
      <c r="AJ2522">
        <v>0</v>
      </c>
      <c r="AK2522">
        <v>0</v>
      </c>
      <c r="AL2522" t="s">
        <v>154</v>
      </c>
      <c r="AM2522" t="s">
        <v>22</v>
      </c>
      <c r="AN2522" t="s">
        <v>41</v>
      </c>
      <c r="AO2522" t="s">
        <v>359</v>
      </c>
      <c r="AP2522" t="s">
        <v>15</v>
      </c>
      <c r="AQ2522" t="s">
        <v>2827</v>
      </c>
      <c r="AR2522">
        <v>147489</v>
      </c>
      <c r="AS2522" t="s">
        <v>4676</v>
      </c>
    </row>
    <row r="2523" spans="1:45" x14ac:dyDescent="0.25">
      <c r="A2523" t="s">
        <v>631</v>
      </c>
      <c r="B2523" t="s">
        <v>1</v>
      </c>
      <c r="C2523" s="1">
        <v>42928</v>
      </c>
      <c r="D2523" t="s">
        <v>35</v>
      </c>
      <c r="E2523">
        <v>31</v>
      </c>
      <c r="F2523">
        <v>2</v>
      </c>
      <c r="G2523">
        <v>1</v>
      </c>
      <c r="H2523">
        <v>3</v>
      </c>
      <c r="I2523">
        <v>1</v>
      </c>
      <c r="J2523">
        <v>1</v>
      </c>
      <c r="K2523">
        <v>1</v>
      </c>
      <c r="L2523">
        <v>0</v>
      </c>
      <c r="M2523">
        <v>0</v>
      </c>
      <c r="N2523">
        <v>6</v>
      </c>
      <c r="O2523">
        <v>3</v>
      </c>
      <c r="P2523">
        <v>9</v>
      </c>
      <c r="Q2523" t="s">
        <v>129</v>
      </c>
      <c r="R2523" t="s">
        <v>632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 t="s">
        <v>5</v>
      </c>
      <c r="AA2523" t="s">
        <v>826</v>
      </c>
      <c r="AB2523" t="s">
        <v>7</v>
      </c>
      <c r="AC2523" t="s">
        <v>44</v>
      </c>
      <c r="AD2523" t="s">
        <v>129</v>
      </c>
      <c r="AE2523" t="s">
        <v>824</v>
      </c>
      <c r="AF2523">
        <v>0</v>
      </c>
      <c r="AG2523">
        <v>0</v>
      </c>
      <c r="AH2523" t="s">
        <v>21</v>
      </c>
      <c r="AI2523">
        <v>0</v>
      </c>
      <c r="AJ2523">
        <v>0</v>
      </c>
      <c r="AK2523">
        <v>0</v>
      </c>
      <c r="AL2523" t="s">
        <v>154</v>
      </c>
      <c r="AM2523" t="s">
        <v>22</v>
      </c>
      <c r="AN2523" t="s">
        <v>13</v>
      </c>
      <c r="AO2523" t="s">
        <v>359</v>
      </c>
      <c r="AP2523" t="s">
        <v>28</v>
      </c>
      <c r="AQ2523" t="s">
        <v>47</v>
      </c>
      <c r="AR2523">
        <v>147490</v>
      </c>
      <c r="AS2523" t="s">
        <v>4677</v>
      </c>
    </row>
    <row r="2524" spans="1:45" x14ac:dyDescent="0.25">
      <c r="A2524" t="s">
        <v>631</v>
      </c>
      <c r="B2524" t="s">
        <v>1</v>
      </c>
      <c r="C2524" s="1">
        <v>42928</v>
      </c>
      <c r="D2524" t="s">
        <v>2</v>
      </c>
      <c r="E2524">
        <v>33</v>
      </c>
      <c r="F2524">
        <v>1</v>
      </c>
      <c r="G2524">
        <v>3</v>
      </c>
      <c r="H2524">
        <v>2</v>
      </c>
      <c r="I2524">
        <v>1</v>
      </c>
      <c r="J2524">
        <v>1</v>
      </c>
      <c r="K2524">
        <v>1</v>
      </c>
      <c r="L2524">
        <v>0</v>
      </c>
      <c r="M2524">
        <v>0</v>
      </c>
      <c r="N2524">
        <v>4</v>
      </c>
      <c r="O2524">
        <v>5</v>
      </c>
      <c r="P2524">
        <v>9</v>
      </c>
      <c r="Q2524" t="s">
        <v>125</v>
      </c>
      <c r="R2524" t="s">
        <v>7</v>
      </c>
      <c r="S2524" t="s">
        <v>7</v>
      </c>
      <c r="T2524" t="s">
        <v>3</v>
      </c>
      <c r="U2524">
        <v>0</v>
      </c>
      <c r="V2524">
        <v>0</v>
      </c>
      <c r="W2524">
        <v>0</v>
      </c>
      <c r="X2524" t="s">
        <v>5</v>
      </c>
      <c r="Y2524" t="s">
        <v>828</v>
      </c>
      <c r="Z2524">
        <v>0</v>
      </c>
      <c r="AA2524">
        <v>0</v>
      </c>
      <c r="AB2524" t="s">
        <v>7</v>
      </c>
      <c r="AC2524" t="s">
        <v>44</v>
      </c>
      <c r="AD2524" t="s">
        <v>129</v>
      </c>
      <c r="AE2524" t="s">
        <v>824</v>
      </c>
      <c r="AF2524">
        <v>0</v>
      </c>
      <c r="AG2524">
        <v>0</v>
      </c>
      <c r="AH2524" t="s">
        <v>21</v>
      </c>
      <c r="AI2524">
        <v>0</v>
      </c>
      <c r="AJ2524">
        <v>0</v>
      </c>
      <c r="AK2524">
        <v>0</v>
      </c>
      <c r="AL2524" t="s">
        <v>154</v>
      </c>
      <c r="AM2524" t="s">
        <v>22</v>
      </c>
      <c r="AN2524" t="s">
        <v>41</v>
      </c>
      <c r="AO2524" t="s">
        <v>359</v>
      </c>
      <c r="AP2524" t="s">
        <v>859</v>
      </c>
      <c r="AQ2524" t="s">
        <v>656</v>
      </c>
      <c r="AR2524">
        <v>147491</v>
      </c>
      <c r="AS2524" t="s">
        <v>4678</v>
      </c>
    </row>
    <row r="2525" spans="1:45" x14ac:dyDescent="0.25">
      <c r="A2525" t="s">
        <v>631</v>
      </c>
      <c r="B2525" t="s">
        <v>1</v>
      </c>
      <c r="C2525" s="1">
        <v>42928</v>
      </c>
      <c r="D2525" t="s">
        <v>35</v>
      </c>
      <c r="E2525">
        <v>29</v>
      </c>
      <c r="F2525">
        <v>1</v>
      </c>
      <c r="G2525">
        <v>1</v>
      </c>
      <c r="H2525">
        <v>3</v>
      </c>
      <c r="I2525">
        <v>2</v>
      </c>
      <c r="J2525">
        <v>1</v>
      </c>
      <c r="K2525">
        <v>2</v>
      </c>
      <c r="L2525">
        <v>1</v>
      </c>
      <c r="M2525">
        <v>0</v>
      </c>
      <c r="N2525">
        <v>6</v>
      </c>
      <c r="O2525">
        <v>5</v>
      </c>
      <c r="P2525">
        <v>11</v>
      </c>
      <c r="Q2525" t="s">
        <v>125</v>
      </c>
      <c r="R2525" t="s">
        <v>7</v>
      </c>
      <c r="S2525" t="s">
        <v>7</v>
      </c>
      <c r="T2525" t="s">
        <v>3</v>
      </c>
      <c r="U2525">
        <v>0</v>
      </c>
      <c r="V2525">
        <v>0</v>
      </c>
      <c r="W2525">
        <v>0</v>
      </c>
      <c r="X2525" t="s">
        <v>5</v>
      </c>
      <c r="Y2525" t="s">
        <v>828</v>
      </c>
      <c r="Z2525">
        <v>0</v>
      </c>
      <c r="AA2525">
        <v>0</v>
      </c>
      <c r="AB2525" t="s">
        <v>7</v>
      </c>
      <c r="AC2525" t="s">
        <v>44</v>
      </c>
      <c r="AD2525" t="s">
        <v>129</v>
      </c>
      <c r="AE2525" t="s">
        <v>634</v>
      </c>
      <c r="AF2525">
        <v>0</v>
      </c>
      <c r="AG2525">
        <v>0</v>
      </c>
      <c r="AH2525" t="s">
        <v>21</v>
      </c>
      <c r="AI2525">
        <v>0</v>
      </c>
      <c r="AJ2525">
        <v>0</v>
      </c>
      <c r="AK2525">
        <v>0</v>
      </c>
      <c r="AL2525" t="s">
        <v>11</v>
      </c>
      <c r="AM2525" t="s">
        <v>22</v>
      </c>
      <c r="AN2525" t="s">
        <v>13</v>
      </c>
      <c r="AO2525" t="s">
        <v>359</v>
      </c>
      <c r="AP2525" t="s">
        <v>905</v>
      </c>
      <c r="AQ2525" t="s">
        <v>191</v>
      </c>
      <c r="AR2525">
        <v>147492</v>
      </c>
      <c r="AS2525" t="s">
        <v>4679</v>
      </c>
    </row>
    <row r="2526" spans="1:45" x14ac:dyDescent="0.25">
      <c r="A2526" t="s">
        <v>631</v>
      </c>
      <c r="B2526" t="s">
        <v>1</v>
      </c>
      <c r="C2526" s="1">
        <v>42928</v>
      </c>
      <c r="D2526" t="s">
        <v>35</v>
      </c>
      <c r="E2526">
        <v>47</v>
      </c>
      <c r="F2526">
        <v>1</v>
      </c>
      <c r="G2526">
        <v>1</v>
      </c>
      <c r="H2526">
        <v>1</v>
      </c>
      <c r="I2526">
        <v>2</v>
      </c>
      <c r="J2526">
        <v>1</v>
      </c>
      <c r="K2526">
        <v>1</v>
      </c>
      <c r="L2526">
        <v>0</v>
      </c>
      <c r="M2526">
        <v>0</v>
      </c>
      <c r="N2526">
        <v>3</v>
      </c>
      <c r="O2526">
        <v>4</v>
      </c>
      <c r="P2526">
        <v>7</v>
      </c>
      <c r="Q2526" t="s">
        <v>129</v>
      </c>
      <c r="R2526" t="s">
        <v>632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 t="s">
        <v>5</v>
      </c>
      <c r="AA2526" t="s">
        <v>826</v>
      </c>
      <c r="AB2526" t="s">
        <v>7</v>
      </c>
      <c r="AC2526" t="s">
        <v>44</v>
      </c>
      <c r="AD2526" t="s">
        <v>129</v>
      </c>
      <c r="AE2526" t="s">
        <v>824</v>
      </c>
      <c r="AF2526">
        <v>0</v>
      </c>
      <c r="AG2526">
        <v>0</v>
      </c>
      <c r="AH2526" t="s">
        <v>21</v>
      </c>
      <c r="AI2526">
        <v>0</v>
      </c>
      <c r="AJ2526">
        <v>0</v>
      </c>
      <c r="AK2526">
        <v>0</v>
      </c>
      <c r="AL2526" t="s">
        <v>427</v>
      </c>
      <c r="AM2526" t="s">
        <v>12</v>
      </c>
      <c r="AN2526" t="s">
        <v>13</v>
      </c>
      <c r="AO2526" t="s">
        <v>359</v>
      </c>
      <c r="AP2526" t="s">
        <v>15</v>
      </c>
      <c r="AQ2526" t="s">
        <v>47</v>
      </c>
      <c r="AR2526">
        <v>147493</v>
      </c>
      <c r="AS2526" t="s">
        <v>4680</v>
      </c>
    </row>
    <row r="2527" spans="1:45" x14ac:dyDescent="0.25">
      <c r="A2527" t="s">
        <v>631</v>
      </c>
      <c r="B2527" t="s">
        <v>1</v>
      </c>
      <c r="C2527" s="1">
        <v>42928</v>
      </c>
      <c r="D2527" t="s">
        <v>2</v>
      </c>
      <c r="E2527">
        <v>30</v>
      </c>
      <c r="F2527">
        <v>1</v>
      </c>
      <c r="G2527">
        <v>3</v>
      </c>
      <c r="H2527">
        <v>1</v>
      </c>
      <c r="I2527">
        <v>2</v>
      </c>
      <c r="J2527">
        <v>1</v>
      </c>
      <c r="K2527">
        <v>1</v>
      </c>
      <c r="L2527">
        <v>0</v>
      </c>
      <c r="M2527">
        <v>1</v>
      </c>
      <c r="N2527">
        <v>3</v>
      </c>
      <c r="O2527">
        <v>7</v>
      </c>
      <c r="P2527">
        <v>10</v>
      </c>
      <c r="Q2527" t="s">
        <v>129</v>
      </c>
      <c r="R2527" t="s">
        <v>632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 t="s">
        <v>5</v>
      </c>
      <c r="AA2527" t="s">
        <v>826</v>
      </c>
      <c r="AB2527" t="s">
        <v>7</v>
      </c>
      <c r="AC2527" t="s">
        <v>44</v>
      </c>
      <c r="AD2527" t="s">
        <v>129</v>
      </c>
      <c r="AE2527" t="s">
        <v>824</v>
      </c>
      <c r="AF2527">
        <v>0</v>
      </c>
      <c r="AG2527">
        <v>0</v>
      </c>
      <c r="AH2527" t="s">
        <v>21</v>
      </c>
      <c r="AI2527">
        <v>0</v>
      </c>
      <c r="AJ2527">
        <v>0</v>
      </c>
      <c r="AK2527">
        <v>0</v>
      </c>
      <c r="AL2527" t="s">
        <v>11</v>
      </c>
      <c r="AM2527" t="s">
        <v>26</v>
      </c>
      <c r="AN2527" t="s">
        <v>13</v>
      </c>
      <c r="AO2527" t="s">
        <v>359</v>
      </c>
      <c r="AP2527" t="s">
        <v>15</v>
      </c>
      <c r="AQ2527" t="s">
        <v>278</v>
      </c>
      <c r="AR2527">
        <v>147495</v>
      </c>
      <c r="AS2527" t="s">
        <v>4681</v>
      </c>
    </row>
    <row r="2528" spans="1:45" x14ac:dyDescent="0.25">
      <c r="A2528" t="s">
        <v>631</v>
      </c>
      <c r="B2528" t="s">
        <v>1</v>
      </c>
      <c r="C2528" s="1">
        <v>42928</v>
      </c>
      <c r="D2528" t="s">
        <v>2</v>
      </c>
      <c r="E2528">
        <v>26</v>
      </c>
      <c r="F2528">
        <v>2</v>
      </c>
      <c r="G2528">
        <v>1</v>
      </c>
      <c r="H2528">
        <v>1</v>
      </c>
      <c r="I2528">
        <v>0</v>
      </c>
      <c r="J2528">
        <v>1</v>
      </c>
      <c r="K2528">
        <v>1</v>
      </c>
      <c r="L2528">
        <v>0</v>
      </c>
      <c r="M2528">
        <v>0</v>
      </c>
      <c r="N2528">
        <v>4</v>
      </c>
      <c r="O2528">
        <v>2</v>
      </c>
      <c r="P2528">
        <v>6</v>
      </c>
      <c r="Q2528" t="s">
        <v>531</v>
      </c>
      <c r="R2528" t="s">
        <v>632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 t="s">
        <v>5</v>
      </c>
      <c r="AA2528" t="s">
        <v>826</v>
      </c>
      <c r="AB2528" t="s">
        <v>7</v>
      </c>
      <c r="AC2528" t="s">
        <v>44</v>
      </c>
      <c r="AD2528" t="s">
        <v>129</v>
      </c>
      <c r="AE2528" t="s">
        <v>824</v>
      </c>
      <c r="AF2528">
        <v>0</v>
      </c>
      <c r="AG2528">
        <v>0</v>
      </c>
      <c r="AH2528" t="s">
        <v>21</v>
      </c>
      <c r="AI2528">
        <v>0</v>
      </c>
      <c r="AJ2528">
        <v>0</v>
      </c>
      <c r="AK2528">
        <v>0</v>
      </c>
      <c r="AL2528" t="s">
        <v>11</v>
      </c>
      <c r="AM2528" t="s">
        <v>26</v>
      </c>
      <c r="AN2528" t="s">
        <v>41</v>
      </c>
      <c r="AO2528" t="s">
        <v>359</v>
      </c>
      <c r="AP2528" t="s">
        <v>28</v>
      </c>
      <c r="AQ2528" t="s">
        <v>91</v>
      </c>
      <c r="AR2528">
        <v>147496</v>
      </c>
      <c r="AS2528" t="s">
        <v>4682</v>
      </c>
    </row>
    <row r="2529" spans="1:45" x14ac:dyDescent="0.25">
      <c r="A2529" t="s">
        <v>631</v>
      </c>
      <c r="B2529" t="s">
        <v>1</v>
      </c>
      <c r="C2529" s="1">
        <v>42928</v>
      </c>
      <c r="D2529" t="s">
        <v>2</v>
      </c>
      <c r="E2529">
        <v>27</v>
      </c>
      <c r="F2529">
        <v>2</v>
      </c>
      <c r="G2529">
        <v>1</v>
      </c>
      <c r="H2529">
        <v>3</v>
      </c>
      <c r="I2529">
        <v>1</v>
      </c>
      <c r="J2529">
        <v>2</v>
      </c>
      <c r="K2529">
        <v>1</v>
      </c>
      <c r="L2529">
        <v>0</v>
      </c>
      <c r="M2529">
        <v>0</v>
      </c>
      <c r="N2529">
        <v>7</v>
      </c>
      <c r="O2529">
        <v>3</v>
      </c>
      <c r="P2529">
        <v>10</v>
      </c>
      <c r="Q2529" t="s">
        <v>531</v>
      </c>
      <c r="R2529" t="s">
        <v>632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 t="s">
        <v>5</v>
      </c>
      <c r="AA2529" t="s">
        <v>826</v>
      </c>
      <c r="AB2529" t="s">
        <v>7</v>
      </c>
      <c r="AC2529" t="s">
        <v>44</v>
      </c>
      <c r="AD2529" t="s">
        <v>129</v>
      </c>
      <c r="AE2529" t="s">
        <v>634</v>
      </c>
      <c r="AF2529">
        <v>0</v>
      </c>
      <c r="AG2529">
        <v>0</v>
      </c>
      <c r="AH2529" t="s">
        <v>21</v>
      </c>
      <c r="AI2529">
        <v>0</v>
      </c>
      <c r="AJ2529">
        <v>0</v>
      </c>
      <c r="AK2529">
        <v>0</v>
      </c>
      <c r="AL2529" t="s">
        <v>427</v>
      </c>
      <c r="AM2529" t="s">
        <v>818</v>
      </c>
      <c r="AN2529" t="s">
        <v>13</v>
      </c>
      <c r="AO2529" t="s">
        <v>359</v>
      </c>
      <c r="AP2529" t="s">
        <v>28</v>
      </c>
      <c r="AQ2529" t="s">
        <v>47</v>
      </c>
      <c r="AR2529">
        <v>147497</v>
      </c>
      <c r="AS2529" t="s">
        <v>4683</v>
      </c>
    </row>
    <row r="2530" spans="1:45" x14ac:dyDescent="0.25">
      <c r="A2530" t="s">
        <v>631</v>
      </c>
      <c r="B2530" t="s">
        <v>1</v>
      </c>
      <c r="C2530" s="1">
        <v>42928</v>
      </c>
      <c r="D2530" t="s">
        <v>35</v>
      </c>
      <c r="E2530">
        <v>31</v>
      </c>
      <c r="F2530">
        <v>1</v>
      </c>
      <c r="G2530">
        <v>1</v>
      </c>
      <c r="H2530">
        <v>4</v>
      </c>
      <c r="I2530">
        <v>1</v>
      </c>
      <c r="J2530">
        <v>1</v>
      </c>
      <c r="K2530">
        <v>2</v>
      </c>
      <c r="L2530">
        <v>0</v>
      </c>
      <c r="M2530">
        <v>1</v>
      </c>
      <c r="N2530">
        <v>6</v>
      </c>
      <c r="O2530">
        <v>5</v>
      </c>
      <c r="P2530">
        <v>11</v>
      </c>
      <c r="Q2530" t="s">
        <v>531</v>
      </c>
      <c r="R2530" t="s">
        <v>7</v>
      </c>
      <c r="S2530" t="s">
        <v>44</v>
      </c>
      <c r="T2530" t="s">
        <v>531</v>
      </c>
      <c r="U2530" t="s">
        <v>133</v>
      </c>
      <c r="V2530">
        <v>0</v>
      </c>
      <c r="W2530">
        <v>0</v>
      </c>
      <c r="X2530" t="s">
        <v>21</v>
      </c>
      <c r="Y2530">
        <v>0</v>
      </c>
      <c r="Z2530">
        <v>0</v>
      </c>
      <c r="AA2530">
        <v>0</v>
      </c>
      <c r="AB2530" t="s">
        <v>7</v>
      </c>
      <c r="AC2530" t="s">
        <v>44</v>
      </c>
      <c r="AD2530" t="s">
        <v>129</v>
      </c>
      <c r="AE2530" t="s">
        <v>634</v>
      </c>
      <c r="AF2530">
        <v>0</v>
      </c>
      <c r="AG2530">
        <v>0</v>
      </c>
      <c r="AH2530" t="s">
        <v>21</v>
      </c>
      <c r="AI2530">
        <v>0</v>
      </c>
      <c r="AJ2530">
        <v>0</v>
      </c>
      <c r="AK2530">
        <v>0</v>
      </c>
      <c r="AL2530" t="s">
        <v>427</v>
      </c>
      <c r="AM2530" t="s">
        <v>49</v>
      </c>
      <c r="AN2530" t="s">
        <v>13</v>
      </c>
      <c r="AO2530" t="s">
        <v>359</v>
      </c>
      <c r="AP2530" t="s">
        <v>28</v>
      </c>
      <c r="AQ2530" t="s">
        <v>47</v>
      </c>
      <c r="AR2530">
        <v>147498</v>
      </c>
      <c r="AS2530" t="s">
        <v>4684</v>
      </c>
    </row>
    <row r="2531" spans="1:45" x14ac:dyDescent="0.25">
      <c r="A2531" t="s">
        <v>631</v>
      </c>
      <c r="B2531" t="s">
        <v>1</v>
      </c>
      <c r="C2531" s="1">
        <v>42928</v>
      </c>
      <c r="D2531" t="s">
        <v>35</v>
      </c>
      <c r="E2531">
        <v>40</v>
      </c>
      <c r="F2531">
        <v>1</v>
      </c>
      <c r="G2531">
        <v>1</v>
      </c>
      <c r="H2531">
        <v>3</v>
      </c>
      <c r="I2531">
        <v>1</v>
      </c>
      <c r="J2531">
        <v>1</v>
      </c>
      <c r="K2531">
        <v>1</v>
      </c>
      <c r="L2531">
        <v>0</v>
      </c>
      <c r="M2531">
        <v>0</v>
      </c>
      <c r="N2531">
        <v>5</v>
      </c>
      <c r="O2531">
        <v>3</v>
      </c>
      <c r="P2531">
        <v>8</v>
      </c>
      <c r="Q2531" t="s">
        <v>909</v>
      </c>
      <c r="R2531" t="s">
        <v>7</v>
      </c>
      <c r="S2531" t="s">
        <v>53</v>
      </c>
      <c r="T2531" t="s">
        <v>909</v>
      </c>
      <c r="U2531" t="s">
        <v>1763</v>
      </c>
      <c r="V2531">
        <v>0</v>
      </c>
      <c r="W2531">
        <v>0</v>
      </c>
      <c r="X2531" t="s">
        <v>21</v>
      </c>
      <c r="Y2531">
        <v>0</v>
      </c>
      <c r="Z2531">
        <v>0</v>
      </c>
      <c r="AA2531">
        <v>0</v>
      </c>
      <c r="AB2531" t="s">
        <v>7</v>
      </c>
      <c r="AC2531" t="s">
        <v>44</v>
      </c>
      <c r="AD2531" t="s">
        <v>129</v>
      </c>
      <c r="AE2531" t="s">
        <v>824</v>
      </c>
      <c r="AF2531">
        <v>0</v>
      </c>
      <c r="AG2531">
        <v>0</v>
      </c>
      <c r="AH2531" t="s">
        <v>21</v>
      </c>
      <c r="AI2531">
        <v>0</v>
      </c>
      <c r="AJ2531">
        <v>0</v>
      </c>
      <c r="AK2531">
        <v>0</v>
      </c>
      <c r="AL2531" t="s">
        <v>154</v>
      </c>
      <c r="AM2531" t="s">
        <v>49</v>
      </c>
      <c r="AN2531" t="s">
        <v>13</v>
      </c>
      <c r="AO2531" t="s">
        <v>359</v>
      </c>
      <c r="AP2531" t="s">
        <v>15</v>
      </c>
      <c r="AQ2531" t="s">
        <v>670</v>
      </c>
      <c r="AR2531">
        <v>147499</v>
      </c>
      <c r="AS2531" t="s">
        <v>4685</v>
      </c>
    </row>
    <row r="2532" spans="1:45" x14ac:dyDescent="0.25">
      <c r="A2532" t="s">
        <v>631</v>
      </c>
      <c r="B2532" t="s">
        <v>1</v>
      </c>
      <c r="C2532" s="1">
        <v>42928</v>
      </c>
      <c r="D2532" t="s">
        <v>2</v>
      </c>
      <c r="E2532">
        <v>25</v>
      </c>
      <c r="F2532">
        <v>2</v>
      </c>
      <c r="G2532">
        <v>1</v>
      </c>
      <c r="H2532">
        <v>3</v>
      </c>
      <c r="I2532">
        <v>1</v>
      </c>
      <c r="J2532">
        <v>2</v>
      </c>
      <c r="K2532">
        <v>1</v>
      </c>
      <c r="L2532">
        <v>0</v>
      </c>
      <c r="M2532">
        <v>0</v>
      </c>
      <c r="N2532">
        <v>7</v>
      </c>
      <c r="O2532">
        <v>3</v>
      </c>
      <c r="P2532">
        <v>10</v>
      </c>
      <c r="Q2532" t="s">
        <v>909</v>
      </c>
      <c r="R2532" t="s">
        <v>7</v>
      </c>
      <c r="S2532" t="s">
        <v>53</v>
      </c>
      <c r="T2532" t="s">
        <v>933</v>
      </c>
      <c r="U2532" t="s">
        <v>1754</v>
      </c>
      <c r="V2532">
        <v>0</v>
      </c>
      <c r="W2532">
        <v>0</v>
      </c>
      <c r="X2532" t="s">
        <v>21</v>
      </c>
      <c r="Y2532">
        <v>0</v>
      </c>
      <c r="Z2532">
        <v>0</v>
      </c>
      <c r="AA2532">
        <v>0</v>
      </c>
      <c r="AB2532" t="s">
        <v>7</v>
      </c>
      <c r="AC2532" t="s">
        <v>44</v>
      </c>
      <c r="AD2532" t="s">
        <v>129</v>
      </c>
      <c r="AE2532" t="s">
        <v>634</v>
      </c>
      <c r="AF2532">
        <v>0</v>
      </c>
      <c r="AG2532">
        <v>0</v>
      </c>
      <c r="AH2532" t="s">
        <v>21</v>
      </c>
      <c r="AI2532">
        <v>0</v>
      </c>
      <c r="AJ2532">
        <v>0</v>
      </c>
      <c r="AK2532">
        <v>0</v>
      </c>
      <c r="AL2532" t="s">
        <v>11</v>
      </c>
      <c r="AM2532" t="s">
        <v>49</v>
      </c>
      <c r="AN2532" t="s">
        <v>13</v>
      </c>
      <c r="AO2532" t="s">
        <v>359</v>
      </c>
      <c r="AP2532" t="s">
        <v>15</v>
      </c>
      <c r="AQ2532" t="s">
        <v>3076</v>
      </c>
      <c r="AR2532">
        <v>147500</v>
      </c>
      <c r="AS2532" t="s">
        <v>4686</v>
      </c>
    </row>
    <row r="2533" spans="1:45" x14ac:dyDescent="0.25">
      <c r="A2533" t="s">
        <v>631</v>
      </c>
      <c r="B2533" t="s">
        <v>1</v>
      </c>
      <c r="C2533" s="1">
        <v>42928</v>
      </c>
      <c r="D2533" t="s">
        <v>2</v>
      </c>
      <c r="E2533">
        <v>31</v>
      </c>
      <c r="F2533">
        <v>2</v>
      </c>
      <c r="G2533">
        <v>1</v>
      </c>
      <c r="H2533">
        <v>1</v>
      </c>
      <c r="I2533">
        <v>2</v>
      </c>
      <c r="J2533">
        <v>1</v>
      </c>
      <c r="K2533">
        <v>1</v>
      </c>
      <c r="L2533">
        <v>0</v>
      </c>
      <c r="M2533">
        <v>1</v>
      </c>
      <c r="N2533">
        <v>4</v>
      </c>
      <c r="O2533">
        <v>5</v>
      </c>
      <c r="P2533">
        <v>9</v>
      </c>
      <c r="Q2533" t="s">
        <v>933</v>
      </c>
      <c r="R2533" t="s">
        <v>7</v>
      </c>
      <c r="S2533" t="s">
        <v>53</v>
      </c>
      <c r="T2533" t="s">
        <v>1125</v>
      </c>
      <c r="U2533" t="s">
        <v>1734</v>
      </c>
      <c r="V2533">
        <v>0</v>
      </c>
      <c r="W2533">
        <v>0</v>
      </c>
      <c r="X2533" t="s">
        <v>21</v>
      </c>
      <c r="Y2533">
        <v>0</v>
      </c>
      <c r="Z2533">
        <v>0</v>
      </c>
      <c r="AA2533">
        <v>0</v>
      </c>
      <c r="AB2533" t="s">
        <v>7</v>
      </c>
      <c r="AC2533" t="s">
        <v>44</v>
      </c>
      <c r="AD2533" t="s">
        <v>129</v>
      </c>
      <c r="AE2533" t="s">
        <v>824</v>
      </c>
      <c r="AF2533">
        <v>0</v>
      </c>
      <c r="AG2533">
        <v>0</v>
      </c>
      <c r="AH2533" t="s">
        <v>21</v>
      </c>
      <c r="AI2533">
        <v>0</v>
      </c>
      <c r="AJ2533">
        <v>0</v>
      </c>
      <c r="AK2533">
        <v>0</v>
      </c>
      <c r="AL2533" t="s">
        <v>11</v>
      </c>
      <c r="AM2533" t="s">
        <v>22</v>
      </c>
      <c r="AN2533" t="s">
        <v>13</v>
      </c>
      <c r="AO2533" t="s">
        <v>359</v>
      </c>
      <c r="AP2533" t="s">
        <v>28</v>
      </c>
      <c r="AQ2533" t="s">
        <v>656</v>
      </c>
      <c r="AR2533">
        <v>147501</v>
      </c>
      <c r="AS2533" t="s">
        <v>4687</v>
      </c>
    </row>
    <row r="2534" spans="1:45" x14ac:dyDescent="0.25">
      <c r="A2534" t="s">
        <v>631</v>
      </c>
      <c r="B2534" t="s">
        <v>1</v>
      </c>
      <c r="C2534" s="1">
        <v>42928</v>
      </c>
      <c r="D2534" t="s">
        <v>2</v>
      </c>
      <c r="E2534">
        <v>37</v>
      </c>
      <c r="F2534">
        <v>1</v>
      </c>
      <c r="G2534">
        <v>0</v>
      </c>
      <c r="H2534">
        <v>1</v>
      </c>
      <c r="I2534">
        <v>2</v>
      </c>
      <c r="J2534">
        <v>0</v>
      </c>
      <c r="K2534">
        <v>1</v>
      </c>
      <c r="L2534">
        <v>0</v>
      </c>
      <c r="M2534">
        <v>0</v>
      </c>
      <c r="N2534">
        <v>2</v>
      </c>
      <c r="O2534">
        <v>3</v>
      </c>
      <c r="P2534">
        <v>5</v>
      </c>
      <c r="Q2534" t="s">
        <v>1125</v>
      </c>
      <c r="R2534" t="s">
        <v>7</v>
      </c>
      <c r="S2534" t="s">
        <v>53</v>
      </c>
      <c r="T2534" t="s">
        <v>1125</v>
      </c>
      <c r="U2534" t="s">
        <v>1734</v>
      </c>
      <c r="V2534">
        <v>0</v>
      </c>
      <c r="W2534">
        <v>0</v>
      </c>
      <c r="X2534" t="s">
        <v>21</v>
      </c>
      <c r="Y2534">
        <v>0</v>
      </c>
      <c r="Z2534">
        <v>0</v>
      </c>
      <c r="AA2534">
        <v>0</v>
      </c>
      <c r="AB2534" t="s">
        <v>7</v>
      </c>
      <c r="AC2534" t="s">
        <v>44</v>
      </c>
      <c r="AD2534" t="s">
        <v>129</v>
      </c>
      <c r="AE2534" t="s">
        <v>829</v>
      </c>
      <c r="AF2534">
        <v>0</v>
      </c>
      <c r="AG2534">
        <v>0</v>
      </c>
      <c r="AH2534" t="s">
        <v>21</v>
      </c>
      <c r="AI2534">
        <v>0</v>
      </c>
      <c r="AJ2534">
        <v>0</v>
      </c>
      <c r="AK2534">
        <v>0</v>
      </c>
      <c r="AL2534" t="s">
        <v>11</v>
      </c>
      <c r="AM2534" t="s">
        <v>22</v>
      </c>
      <c r="AN2534" t="s">
        <v>41</v>
      </c>
      <c r="AO2534" t="s">
        <v>359</v>
      </c>
      <c r="AP2534" t="s">
        <v>28</v>
      </c>
      <c r="AQ2534" t="s">
        <v>656</v>
      </c>
      <c r="AR2534">
        <v>147502</v>
      </c>
      <c r="AS2534" t="s">
        <v>4688</v>
      </c>
    </row>
    <row r="2535" spans="1:45" x14ac:dyDescent="0.25">
      <c r="A2535" t="s">
        <v>631</v>
      </c>
      <c r="B2535" t="s">
        <v>1</v>
      </c>
      <c r="C2535" s="1">
        <v>42928</v>
      </c>
      <c r="D2535" t="s">
        <v>35</v>
      </c>
      <c r="E2535">
        <v>30</v>
      </c>
      <c r="F2535">
        <v>2</v>
      </c>
      <c r="G2535">
        <v>1</v>
      </c>
      <c r="H2535">
        <v>1</v>
      </c>
      <c r="I2535">
        <v>2</v>
      </c>
      <c r="J2535">
        <v>1</v>
      </c>
      <c r="K2535">
        <v>1</v>
      </c>
      <c r="L2535">
        <v>0</v>
      </c>
      <c r="M2535">
        <v>1</v>
      </c>
      <c r="N2535">
        <v>4</v>
      </c>
      <c r="O2535">
        <v>5</v>
      </c>
      <c r="P2535">
        <v>9</v>
      </c>
      <c r="Q2535" t="s">
        <v>125</v>
      </c>
      <c r="R2535" t="s">
        <v>7</v>
      </c>
      <c r="S2535" t="s">
        <v>7</v>
      </c>
      <c r="T2535" t="s">
        <v>3</v>
      </c>
      <c r="U2535">
        <v>0</v>
      </c>
      <c r="V2535">
        <v>0</v>
      </c>
      <c r="W2535">
        <v>0</v>
      </c>
      <c r="X2535" t="s">
        <v>5</v>
      </c>
      <c r="Y2535" t="s">
        <v>828</v>
      </c>
      <c r="Z2535">
        <v>0</v>
      </c>
      <c r="AA2535">
        <v>0</v>
      </c>
      <c r="AB2535" t="s">
        <v>7</v>
      </c>
      <c r="AC2535" t="s">
        <v>44</v>
      </c>
      <c r="AD2535" t="s">
        <v>129</v>
      </c>
      <c r="AE2535" t="s">
        <v>829</v>
      </c>
      <c r="AF2535">
        <v>0</v>
      </c>
      <c r="AG2535">
        <v>0</v>
      </c>
      <c r="AH2535" t="s">
        <v>21</v>
      </c>
      <c r="AI2535">
        <v>0</v>
      </c>
      <c r="AJ2535">
        <v>0</v>
      </c>
      <c r="AK2535">
        <v>0</v>
      </c>
      <c r="AL2535" t="s">
        <v>154</v>
      </c>
      <c r="AM2535" t="s">
        <v>49</v>
      </c>
      <c r="AN2535" t="s">
        <v>41</v>
      </c>
      <c r="AO2535" t="s">
        <v>359</v>
      </c>
      <c r="AP2535" t="s">
        <v>28</v>
      </c>
      <c r="AQ2535" t="s">
        <v>91</v>
      </c>
      <c r="AR2535">
        <v>147503</v>
      </c>
      <c r="AS2535" t="s">
        <v>4689</v>
      </c>
    </row>
    <row r="2536" spans="1:45" x14ac:dyDescent="0.25">
      <c r="A2536" t="s">
        <v>631</v>
      </c>
      <c r="B2536" t="s">
        <v>1</v>
      </c>
      <c r="C2536" s="1">
        <v>42928</v>
      </c>
      <c r="D2536" t="s">
        <v>35</v>
      </c>
      <c r="E2536">
        <v>33</v>
      </c>
      <c r="F2536">
        <v>2</v>
      </c>
      <c r="G2536">
        <v>0</v>
      </c>
      <c r="H2536">
        <v>1</v>
      </c>
      <c r="I2536">
        <v>1</v>
      </c>
      <c r="J2536">
        <v>2</v>
      </c>
      <c r="K2536">
        <v>1</v>
      </c>
      <c r="L2536">
        <v>0</v>
      </c>
      <c r="M2536">
        <v>0</v>
      </c>
      <c r="N2536">
        <v>5</v>
      </c>
      <c r="O2536">
        <v>2</v>
      </c>
      <c r="P2536">
        <v>7</v>
      </c>
      <c r="Q2536" t="s">
        <v>125</v>
      </c>
      <c r="R2536" t="s">
        <v>7</v>
      </c>
      <c r="S2536" t="s">
        <v>7</v>
      </c>
      <c r="T2536" t="s">
        <v>3</v>
      </c>
      <c r="U2536">
        <v>0</v>
      </c>
      <c r="V2536">
        <v>0</v>
      </c>
      <c r="W2536">
        <v>0</v>
      </c>
      <c r="X2536" t="s">
        <v>5</v>
      </c>
      <c r="Y2536" t="s">
        <v>828</v>
      </c>
      <c r="Z2536">
        <v>0</v>
      </c>
      <c r="AA2536">
        <v>0</v>
      </c>
      <c r="AB2536" t="s">
        <v>7</v>
      </c>
      <c r="AC2536" t="s">
        <v>44</v>
      </c>
      <c r="AD2536" t="s">
        <v>129</v>
      </c>
      <c r="AE2536" t="s">
        <v>824</v>
      </c>
      <c r="AF2536">
        <v>0</v>
      </c>
      <c r="AG2536">
        <v>0</v>
      </c>
      <c r="AH2536" t="s">
        <v>21</v>
      </c>
      <c r="AI2536">
        <v>0</v>
      </c>
      <c r="AJ2536">
        <v>0</v>
      </c>
      <c r="AK2536">
        <v>0</v>
      </c>
      <c r="AL2536" t="s">
        <v>154</v>
      </c>
      <c r="AM2536" t="s">
        <v>49</v>
      </c>
      <c r="AN2536" t="s">
        <v>41</v>
      </c>
      <c r="AO2536" t="s">
        <v>359</v>
      </c>
      <c r="AP2536" t="s">
        <v>28</v>
      </c>
      <c r="AQ2536" t="s">
        <v>656</v>
      </c>
      <c r="AR2536">
        <v>147504</v>
      </c>
      <c r="AS2536" t="s">
        <v>4690</v>
      </c>
    </row>
    <row r="2537" spans="1:45" x14ac:dyDescent="0.25">
      <c r="A2537" t="s">
        <v>631</v>
      </c>
      <c r="B2537" t="s">
        <v>1</v>
      </c>
      <c r="C2537" s="1">
        <v>42928</v>
      </c>
      <c r="D2537" t="s">
        <v>35</v>
      </c>
      <c r="E2537">
        <v>29</v>
      </c>
      <c r="F2537">
        <v>1</v>
      </c>
      <c r="G2537">
        <v>3</v>
      </c>
      <c r="H2537">
        <v>1</v>
      </c>
      <c r="I2537">
        <v>1</v>
      </c>
      <c r="J2537">
        <v>1</v>
      </c>
      <c r="K2537">
        <v>1</v>
      </c>
      <c r="L2537">
        <v>0</v>
      </c>
      <c r="M2537">
        <v>0</v>
      </c>
      <c r="N2537">
        <v>3</v>
      </c>
      <c r="O2537">
        <v>5</v>
      </c>
      <c r="P2537">
        <v>8</v>
      </c>
      <c r="Q2537" t="s">
        <v>493</v>
      </c>
      <c r="R2537" t="s">
        <v>7</v>
      </c>
      <c r="S2537" t="s">
        <v>44</v>
      </c>
      <c r="T2537" t="s">
        <v>493</v>
      </c>
      <c r="U2537" t="s">
        <v>1517</v>
      </c>
      <c r="V2537">
        <v>0</v>
      </c>
      <c r="W2537">
        <v>0</v>
      </c>
      <c r="X2537" t="s">
        <v>21</v>
      </c>
      <c r="Y2537">
        <v>0</v>
      </c>
      <c r="Z2537">
        <v>0</v>
      </c>
      <c r="AA2537">
        <v>0</v>
      </c>
      <c r="AB2537" t="s">
        <v>7</v>
      </c>
      <c r="AC2537" t="s">
        <v>44</v>
      </c>
      <c r="AD2537" t="s">
        <v>129</v>
      </c>
      <c r="AE2537" t="s">
        <v>824</v>
      </c>
      <c r="AF2537">
        <v>0</v>
      </c>
      <c r="AG2537">
        <v>0</v>
      </c>
      <c r="AH2537" t="s">
        <v>21</v>
      </c>
      <c r="AI2537">
        <v>0</v>
      </c>
      <c r="AJ2537">
        <v>0</v>
      </c>
      <c r="AK2537">
        <v>0</v>
      </c>
      <c r="AL2537" t="s">
        <v>11</v>
      </c>
      <c r="AM2537" t="s">
        <v>26</v>
      </c>
      <c r="AN2537" t="s">
        <v>41</v>
      </c>
      <c r="AO2537" t="s">
        <v>830</v>
      </c>
      <c r="AP2537" t="s">
        <v>15</v>
      </c>
      <c r="AQ2537" t="s">
        <v>193</v>
      </c>
      <c r="AR2537">
        <v>147505</v>
      </c>
      <c r="AS2537" t="s">
        <v>4691</v>
      </c>
    </row>
    <row r="2538" spans="1:45" x14ac:dyDescent="0.25">
      <c r="A2538" t="s">
        <v>631</v>
      </c>
      <c r="B2538" t="s">
        <v>1</v>
      </c>
      <c r="C2538" s="1">
        <v>42928</v>
      </c>
      <c r="D2538" t="s">
        <v>2</v>
      </c>
      <c r="E2538">
        <v>26</v>
      </c>
      <c r="F2538">
        <v>1</v>
      </c>
      <c r="G2538">
        <v>1</v>
      </c>
      <c r="H2538">
        <v>4</v>
      </c>
      <c r="I2538">
        <v>1</v>
      </c>
      <c r="J2538">
        <v>1</v>
      </c>
      <c r="K2538">
        <v>1</v>
      </c>
      <c r="L2538">
        <v>0</v>
      </c>
      <c r="M2538">
        <v>1</v>
      </c>
      <c r="N2538">
        <v>6</v>
      </c>
      <c r="O2538">
        <v>4</v>
      </c>
      <c r="P2538">
        <v>10</v>
      </c>
      <c r="Q2538" t="s">
        <v>493</v>
      </c>
      <c r="R2538" t="s">
        <v>7</v>
      </c>
      <c r="S2538" t="s">
        <v>44</v>
      </c>
      <c r="T2538" t="s">
        <v>493</v>
      </c>
      <c r="U2538" t="s">
        <v>1517</v>
      </c>
      <c r="V2538">
        <v>0</v>
      </c>
      <c r="W2538">
        <v>0</v>
      </c>
      <c r="X2538" t="s">
        <v>21</v>
      </c>
      <c r="Y2538">
        <v>0</v>
      </c>
      <c r="Z2538">
        <v>0</v>
      </c>
      <c r="AA2538">
        <v>0</v>
      </c>
      <c r="AB2538" t="s">
        <v>7</v>
      </c>
      <c r="AC2538" t="s">
        <v>44</v>
      </c>
      <c r="AD2538" t="s">
        <v>129</v>
      </c>
      <c r="AE2538" t="s">
        <v>824</v>
      </c>
      <c r="AF2538">
        <v>0</v>
      </c>
      <c r="AG2538">
        <v>0</v>
      </c>
      <c r="AH2538" t="s">
        <v>21</v>
      </c>
      <c r="AI2538">
        <v>0</v>
      </c>
      <c r="AJ2538">
        <v>0</v>
      </c>
      <c r="AK2538">
        <v>0</v>
      </c>
      <c r="AL2538" t="s">
        <v>427</v>
      </c>
      <c r="AM2538" t="s">
        <v>26</v>
      </c>
      <c r="AN2538" t="s">
        <v>41</v>
      </c>
      <c r="AO2538" t="s">
        <v>830</v>
      </c>
      <c r="AP2538" t="s">
        <v>15</v>
      </c>
      <c r="AQ2538" t="s">
        <v>670</v>
      </c>
      <c r="AR2538">
        <v>147506</v>
      </c>
      <c r="AS2538" t="s">
        <v>4692</v>
      </c>
    </row>
    <row r="2539" spans="1:45" x14ac:dyDescent="0.25">
      <c r="A2539" t="s">
        <v>631</v>
      </c>
      <c r="B2539" t="s">
        <v>1</v>
      </c>
      <c r="C2539" s="1">
        <v>42928</v>
      </c>
      <c r="D2539" t="s">
        <v>2</v>
      </c>
      <c r="E2539">
        <v>27</v>
      </c>
      <c r="F2539">
        <v>2</v>
      </c>
      <c r="G2539">
        <v>3</v>
      </c>
      <c r="H2539">
        <v>1</v>
      </c>
      <c r="I2539">
        <v>1</v>
      </c>
      <c r="J2539">
        <v>1</v>
      </c>
      <c r="K2539">
        <v>1</v>
      </c>
      <c r="L2539">
        <v>0</v>
      </c>
      <c r="M2539">
        <v>0</v>
      </c>
      <c r="N2539">
        <v>4</v>
      </c>
      <c r="O2539">
        <v>5</v>
      </c>
      <c r="P2539">
        <v>9</v>
      </c>
      <c r="Q2539" t="s">
        <v>129</v>
      </c>
      <c r="R2539" t="s">
        <v>632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 t="s">
        <v>5</v>
      </c>
      <c r="AA2539" t="s">
        <v>826</v>
      </c>
      <c r="AB2539" t="s">
        <v>7</v>
      </c>
      <c r="AC2539" t="s">
        <v>44</v>
      </c>
      <c r="AD2539" t="s">
        <v>129</v>
      </c>
      <c r="AE2539" t="s">
        <v>634</v>
      </c>
      <c r="AF2539">
        <v>0</v>
      </c>
      <c r="AG2539">
        <v>0</v>
      </c>
      <c r="AH2539" t="s">
        <v>21</v>
      </c>
      <c r="AI2539">
        <v>0</v>
      </c>
      <c r="AJ2539">
        <v>0</v>
      </c>
      <c r="AK2539">
        <v>0</v>
      </c>
      <c r="AL2539" t="s">
        <v>11</v>
      </c>
      <c r="AM2539" t="s">
        <v>26</v>
      </c>
      <c r="AN2539" t="s">
        <v>13</v>
      </c>
      <c r="AO2539" t="s">
        <v>359</v>
      </c>
      <c r="AP2539" t="s">
        <v>15</v>
      </c>
      <c r="AQ2539" t="s">
        <v>193</v>
      </c>
      <c r="AR2539">
        <v>147507</v>
      </c>
      <c r="AS2539" t="s">
        <v>4693</v>
      </c>
    </row>
    <row r="2540" spans="1:45" x14ac:dyDescent="0.25">
      <c r="A2540" t="s">
        <v>828</v>
      </c>
      <c r="B2540" t="s">
        <v>1134</v>
      </c>
      <c r="C2540" s="1">
        <v>42927</v>
      </c>
      <c r="D2540" t="s">
        <v>2</v>
      </c>
      <c r="E2540">
        <v>20</v>
      </c>
      <c r="F2540">
        <v>0</v>
      </c>
      <c r="G2540">
        <v>1</v>
      </c>
      <c r="H2540">
        <v>0</v>
      </c>
      <c r="I2540">
        <v>0</v>
      </c>
      <c r="J2540">
        <v>0</v>
      </c>
      <c r="K2540">
        <v>1</v>
      </c>
      <c r="L2540">
        <v>0</v>
      </c>
      <c r="M2540">
        <v>0</v>
      </c>
      <c r="N2540">
        <v>0</v>
      </c>
      <c r="O2540">
        <v>2</v>
      </c>
      <c r="P2540">
        <v>2</v>
      </c>
      <c r="Q2540" t="s">
        <v>667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 t="s">
        <v>7</v>
      </c>
      <c r="AC2540" t="s">
        <v>105</v>
      </c>
      <c r="AD2540" t="s">
        <v>667</v>
      </c>
      <c r="AE2540" t="s">
        <v>1701</v>
      </c>
      <c r="AF2540">
        <v>0</v>
      </c>
      <c r="AG2540" t="s">
        <v>1701</v>
      </c>
      <c r="AH2540" t="s">
        <v>21</v>
      </c>
      <c r="AI2540">
        <v>0</v>
      </c>
      <c r="AJ2540">
        <v>0</v>
      </c>
      <c r="AK2540">
        <v>0</v>
      </c>
      <c r="AL2540" t="s">
        <v>427</v>
      </c>
      <c r="AM2540" t="s">
        <v>12</v>
      </c>
      <c r="AN2540" t="s">
        <v>41</v>
      </c>
      <c r="AO2540" t="s">
        <v>830</v>
      </c>
      <c r="AP2540">
        <v>0</v>
      </c>
      <c r="AQ2540">
        <v>0</v>
      </c>
      <c r="AR2540">
        <v>147523</v>
      </c>
      <c r="AS2540" t="s">
        <v>4694</v>
      </c>
    </row>
    <row r="2541" spans="1:45" x14ac:dyDescent="0.25">
      <c r="A2541" t="s">
        <v>828</v>
      </c>
      <c r="B2541" t="s">
        <v>1134</v>
      </c>
      <c r="C2541" s="1">
        <v>42927</v>
      </c>
      <c r="D2541" t="s">
        <v>2</v>
      </c>
      <c r="E2541">
        <v>29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1</v>
      </c>
      <c r="L2541">
        <v>0</v>
      </c>
      <c r="M2541">
        <v>0</v>
      </c>
      <c r="N2541">
        <v>0</v>
      </c>
      <c r="O2541">
        <v>1</v>
      </c>
      <c r="P2541">
        <v>1</v>
      </c>
      <c r="Q2541" t="s">
        <v>3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 t="s">
        <v>7</v>
      </c>
      <c r="AC2541" t="s">
        <v>105</v>
      </c>
      <c r="AD2541" t="s">
        <v>3</v>
      </c>
      <c r="AE2541" t="s">
        <v>1664</v>
      </c>
      <c r="AF2541">
        <v>0</v>
      </c>
      <c r="AG2541" t="s">
        <v>1664</v>
      </c>
      <c r="AH2541" t="s">
        <v>21</v>
      </c>
      <c r="AI2541">
        <v>0</v>
      </c>
      <c r="AJ2541">
        <v>0</v>
      </c>
      <c r="AK2541">
        <v>0</v>
      </c>
      <c r="AL2541" t="s">
        <v>154</v>
      </c>
      <c r="AM2541" t="s">
        <v>40</v>
      </c>
      <c r="AN2541" t="s">
        <v>41</v>
      </c>
      <c r="AO2541" t="s">
        <v>830</v>
      </c>
      <c r="AP2541">
        <v>0</v>
      </c>
      <c r="AQ2541">
        <v>0</v>
      </c>
      <c r="AR2541">
        <v>147524</v>
      </c>
      <c r="AS2541" t="s">
        <v>4695</v>
      </c>
    </row>
    <row r="2542" spans="1:45" x14ac:dyDescent="0.25">
      <c r="A2542" t="s">
        <v>828</v>
      </c>
      <c r="B2542" t="s">
        <v>1134</v>
      </c>
      <c r="C2542" s="1">
        <v>42927</v>
      </c>
      <c r="D2542" t="s">
        <v>2</v>
      </c>
      <c r="E2542">
        <v>28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1</v>
      </c>
      <c r="L2542">
        <v>0</v>
      </c>
      <c r="M2542">
        <v>0</v>
      </c>
      <c r="N2542">
        <v>0</v>
      </c>
      <c r="O2542">
        <v>1</v>
      </c>
      <c r="P2542">
        <v>1</v>
      </c>
      <c r="Q2542" t="s">
        <v>667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 t="s">
        <v>7</v>
      </c>
      <c r="AC2542" t="s">
        <v>105</v>
      </c>
      <c r="AD2542" t="s">
        <v>667</v>
      </c>
      <c r="AE2542" t="s">
        <v>1707</v>
      </c>
      <c r="AF2542">
        <v>0</v>
      </c>
      <c r="AG2542" t="s">
        <v>1707</v>
      </c>
      <c r="AH2542" t="s">
        <v>21</v>
      </c>
      <c r="AI2542">
        <v>0</v>
      </c>
      <c r="AJ2542">
        <v>0</v>
      </c>
      <c r="AK2542">
        <v>0</v>
      </c>
      <c r="AL2542" t="s">
        <v>154</v>
      </c>
      <c r="AM2542" t="s">
        <v>40</v>
      </c>
      <c r="AN2542" t="s">
        <v>41</v>
      </c>
      <c r="AO2542" t="s">
        <v>830</v>
      </c>
      <c r="AP2542">
        <v>0</v>
      </c>
      <c r="AQ2542">
        <v>0</v>
      </c>
      <c r="AR2542">
        <v>147525</v>
      </c>
      <c r="AS2542" t="s">
        <v>4696</v>
      </c>
    </row>
    <row r="2543" spans="1:45" x14ac:dyDescent="0.25">
      <c r="A2543" t="s">
        <v>828</v>
      </c>
      <c r="B2543" t="s">
        <v>1134</v>
      </c>
      <c r="C2543" s="1">
        <v>42927</v>
      </c>
      <c r="D2543" t="s">
        <v>2</v>
      </c>
      <c r="E2543">
        <v>18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1</v>
      </c>
      <c r="L2543">
        <v>0</v>
      </c>
      <c r="M2543">
        <v>0</v>
      </c>
      <c r="N2543">
        <v>0</v>
      </c>
      <c r="O2543">
        <v>1</v>
      </c>
      <c r="P2543">
        <v>1</v>
      </c>
      <c r="Q2543" t="s">
        <v>667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 t="s">
        <v>7</v>
      </c>
      <c r="AC2543" t="s">
        <v>105</v>
      </c>
      <c r="AD2543" t="s">
        <v>667</v>
      </c>
      <c r="AE2543" t="s">
        <v>1705</v>
      </c>
      <c r="AF2543">
        <v>0</v>
      </c>
      <c r="AG2543" t="s">
        <v>1705</v>
      </c>
      <c r="AH2543" t="s">
        <v>21</v>
      </c>
      <c r="AI2543">
        <v>0</v>
      </c>
      <c r="AJ2543">
        <v>0</v>
      </c>
      <c r="AK2543">
        <v>0</v>
      </c>
      <c r="AL2543" t="s">
        <v>154</v>
      </c>
      <c r="AM2543" t="s">
        <v>40</v>
      </c>
      <c r="AN2543" t="s">
        <v>41</v>
      </c>
      <c r="AO2543" t="s">
        <v>830</v>
      </c>
      <c r="AP2543">
        <v>0</v>
      </c>
      <c r="AQ2543" t="s">
        <v>47</v>
      </c>
      <c r="AR2543">
        <v>147526</v>
      </c>
      <c r="AS2543" t="s">
        <v>4697</v>
      </c>
    </row>
    <row r="2544" spans="1:45" x14ac:dyDescent="0.25">
      <c r="A2544" t="s">
        <v>828</v>
      </c>
      <c r="B2544" t="s">
        <v>1134</v>
      </c>
      <c r="C2544" s="1">
        <v>42927</v>
      </c>
      <c r="D2544" t="s">
        <v>2</v>
      </c>
      <c r="E2544">
        <v>32</v>
      </c>
      <c r="F2544">
        <v>1</v>
      </c>
      <c r="G2544">
        <v>1</v>
      </c>
      <c r="H2544">
        <v>1</v>
      </c>
      <c r="I2544">
        <v>2</v>
      </c>
      <c r="J2544">
        <v>0</v>
      </c>
      <c r="K2544">
        <v>1</v>
      </c>
      <c r="L2544">
        <v>0</v>
      </c>
      <c r="M2544">
        <v>0</v>
      </c>
      <c r="N2544">
        <v>2</v>
      </c>
      <c r="O2544">
        <v>4</v>
      </c>
      <c r="P2544">
        <v>6</v>
      </c>
      <c r="Q2544" t="s">
        <v>667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 t="s">
        <v>7</v>
      </c>
      <c r="AC2544" t="s">
        <v>105</v>
      </c>
      <c r="AD2544" t="s">
        <v>667</v>
      </c>
      <c r="AE2544" t="s">
        <v>1705</v>
      </c>
      <c r="AF2544">
        <v>0</v>
      </c>
      <c r="AG2544" t="s">
        <v>1705</v>
      </c>
      <c r="AH2544" t="s">
        <v>21</v>
      </c>
      <c r="AI2544">
        <v>0</v>
      </c>
      <c r="AJ2544">
        <v>0</v>
      </c>
      <c r="AK2544">
        <v>0</v>
      </c>
      <c r="AL2544" t="s">
        <v>154</v>
      </c>
      <c r="AM2544" t="s">
        <v>40</v>
      </c>
      <c r="AN2544" t="s">
        <v>41</v>
      </c>
      <c r="AO2544" t="s">
        <v>830</v>
      </c>
      <c r="AP2544">
        <v>0</v>
      </c>
      <c r="AQ2544" t="s">
        <v>47</v>
      </c>
      <c r="AR2544">
        <v>147527</v>
      </c>
      <c r="AS2544" t="s">
        <v>4698</v>
      </c>
    </row>
    <row r="2545" spans="1:45" x14ac:dyDescent="0.25">
      <c r="A2545" t="s">
        <v>828</v>
      </c>
      <c r="B2545" t="s">
        <v>1134</v>
      </c>
      <c r="C2545" s="1">
        <v>42927</v>
      </c>
      <c r="D2545" t="s">
        <v>2</v>
      </c>
      <c r="E2545">
        <v>34</v>
      </c>
      <c r="F2545">
        <v>1</v>
      </c>
      <c r="G2545">
        <v>0</v>
      </c>
      <c r="H2545">
        <v>0</v>
      </c>
      <c r="I2545">
        <v>1</v>
      </c>
      <c r="J2545">
        <v>0</v>
      </c>
      <c r="K2545">
        <v>1</v>
      </c>
      <c r="L2545">
        <v>0</v>
      </c>
      <c r="M2545">
        <v>0</v>
      </c>
      <c r="N2545">
        <v>1</v>
      </c>
      <c r="O2545">
        <v>2</v>
      </c>
      <c r="P2545">
        <v>3</v>
      </c>
      <c r="Q2545" t="s">
        <v>3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 t="s">
        <v>7</v>
      </c>
      <c r="AC2545" t="s">
        <v>105</v>
      </c>
      <c r="AD2545" t="s">
        <v>3</v>
      </c>
      <c r="AE2545" t="s">
        <v>1666</v>
      </c>
      <c r="AF2545">
        <v>0</v>
      </c>
      <c r="AG2545" t="s">
        <v>1666</v>
      </c>
      <c r="AH2545" t="s">
        <v>21</v>
      </c>
      <c r="AI2545">
        <v>0</v>
      </c>
      <c r="AJ2545">
        <v>0</v>
      </c>
      <c r="AK2545">
        <v>0</v>
      </c>
      <c r="AL2545" t="s">
        <v>11</v>
      </c>
      <c r="AM2545" t="s">
        <v>12</v>
      </c>
      <c r="AN2545" t="s">
        <v>41</v>
      </c>
      <c r="AO2545" t="s">
        <v>830</v>
      </c>
      <c r="AP2545">
        <v>0</v>
      </c>
      <c r="AQ2545">
        <v>0</v>
      </c>
      <c r="AR2545">
        <v>147528</v>
      </c>
      <c r="AS2545" t="s">
        <v>4699</v>
      </c>
    </row>
    <row r="2546" spans="1:45" x14ac:dyDescent="0.25">
      <c r="A2546" t="s">
        <v>828</v>
      </c>
      <c r="B2546" t="s">
        <v>1134</v>
      </c>
      <c r="C2546" s="1">
        <v>42927</v>
      </c>
      <c r="D2546" t="s">
        <v>2</v>
      </c>
      <c r="E2546">
        <v>28</v>
      </c>
      <c r="F2546">
        <v>0</v>
      </c>
      <c r="G2546">
        <v>0</v>
      </c>
      <c r="H2546">
        <v>1</v>
      </c>
      <c r="I2546">
        <v>0</v>
      </c>
      <c r="J2546">
        <v>0</v>
      </c>
      <c r="K2546">
        <v>1</v>
      </c>
      <c r="L2546">
        <v>0</v>
      </c>
      <c r="M2546">
        <v>0</v>
      </c>
      <c r="N2546">
        <v>1</v>
      </c>
      <c r="O2546">
        <v>1</v>
      </c>
      <c r="P2546">
        <v>2</v>
      </c>
      <c r="Q2546" t="s">
        <v>3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 t="s">
        <v>7</v>
      </c>
      <c r="AC2546" t="s">
        <v>105</v>
      </c>
      <c r="AD2546" t="s">
        <v>3</v>
      </c>
      <c r="AE2546" t="s">
        <v>1664</v>
      </c>
      <c r="AF2546">
        <v>0</v>
      </c>
      <c r="AG2546" t="s">
        <v>1664</v>
      </c>
      <c r="AH2546" t="s">
        <v>21</v>
      </c>
      <c r="AI2546">
        <v>0</v>
      </c>
      <c r="AJ2546">
        <v>0</v>
      </c>
      <c r="AK2546">
        <v>0</v>
      </c>
      <c r="AL2546" t="s">
        <v>154</v>
      </c>
      <c r="AM2546" t="s">
        <v>40</v>
      </c>
      <c r="AN2546" t="s">
        <v>41</v>
      </c>
      <c r="AO2546" t="s">
        <v>830</v>
      </c>
      <c r="AP2546">
        <v>0</v>
      </c>
      <c r="AQ2546">
        <v>0</v>
      </c>
      <c r="AR2546">
        <v>147529</v>
      </c>
      <c r="AS2546" t="s">
        <v>4700</v>
      </c>
    </row>
    <row r="2547" spans="1:45" x14ac:dyDescent="0.25">
      <c r="A2547" t="s">
        <v>828</v>
      </c>
      <c r="B2547" t="s">
        <v>1134</v>
      </c>
      <c r="C2547" s="1">
        <v>42927</v>
      </c>
      <c r="D2547" t="s">
        <v>2</v>
      </c>
      <c r="E2547">
        <v>36</v>
      </c>
      <c r="F2547">
        <v>0</v>
      </c>
      <c r="G2547">
        <v>1</v>
      </c>
      <c r="H2547">
        <v>1</v>
      </c>
      <c r="I2547">
        <v>0</v>
      </c>
      <c r="J2547">
        <v>0</v>
      </c>
      <c r="K2547">
        <v>2</v>
      </c>
      <c r="L2547">
        <v>0</v>
      </c>
      <c r="M2547">
        <v>0</v>
      </c>
      <c r="N2547">
        <v>1</v>
      </c>
      <c r="O2547">
        <v>3</v>
      </c>
      <c r="P2547">
        <v>4</v>
      </c>
      <c r="Q2547" t="s">
        <v>723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 t="s">
        <v>7</v>
      </c>
      <c r="AC2547" t="s">
        <v>105</v>
      </c>
      <c r="AD2547" t="s">
        <v>723</v>
      </c>
      <c r="AE2547" t="s">
        <v>1688</v>
      </c>
      <c r="AF2547">
        <v>0</v>
      </c>
      <c r="AG2547" t="s">
        <v>1688</v>
      </c>
      <c r="AH2547" t="s">
        <v>21</v>
      </c>
      <c r="AI2547">
        <v>0</v>
      </c>
      <c r="AJ2547">
        <v>0</v>
      </c>
      <c r="AK2547">
        <v>0</v>
      </c>
      <c r="AL2547" t="s">
        <v>11</v>
      </c>
      <c r="AM2547" t="s">
        <v>12</v>
      </c>
      <c r="AN2547" t="s">
        <v>41</v>
      </c>
      <c r="AO2547" t="s">
        <v>830</v>
      </c>
      <c r="AP2547">
        <v>0</v>
      </c>
      <c r="AQ2547">
        <v>0</v>
      </c>
      <c r="AR2547">
        <v>147530</v>
      </c>
      <c r="AS2547" t="s">
        <v>4701</v>
      </c>
    </row>
    <row r="2548" spans="1:45" x14ac:dyDescent="0.25">
      <c r="A2548" t="s">
        <v>828</v>
      </c>
      <c r="B2548" t="s">
        <v>1134</v>
      </c>
      <c r="C2548" s="1">
        <v>42927</v>
      </c>
      <c r="D2548" t="s">
        <v>35</v>
      </c>
      <c r="E2548">
        <v>68</v>
      </c>
      <c r="F2548">
        <v>0</v>
      </c>
      <c r="G2548">
        <v>0</v>
      </c>
      <c r="H2548">
        <v>0</v>
      </c>
      <c r="I2548">
        <v>1</v>
      </c>
      <c r="J2548">
        <v>0</v>
      </c>
      <c r="K2548">
        <v>0</v>
      </c>
      <c r="L2548">
        <v>1</v>
      </c>
      <c r="M2548">
        <v>0</v>
      </c>
      <c r="N2548">
        <v>1</v>
      </c>
      <c r="O2548">
        <v>1</v>
      </c>
      <c r="P2548">
        <v>2</v>
      </c>
      <c r="Q2548" t="s">
        <v>3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 t="s">
        <v>7</v>
      </c>
      <c r="AC2548" t="s">
        <v>105</v>
      </c>
      <c r="AD2548" t="s">
        <v>3</v>
      </c>
      <c r="AE2548" t="s">
        <v>1665</v>
      </c>
      <c r="AF2548">
        <v>0</v>
      </c>
      <c r="AG2548" t="s">
        <v>1665</v>
      </c>
      <c r="AH2548" t="s">
        <v>21</v>
      </c>
      <c r="AI2548">
        <v>0</v>
      </c>
      <c r="AJ2548">
        <v>0</v>
      </c>
      <c r="AK2548">
        <v>0</v>
      </c>
      <c r="AL2548" t="s">
        <v>427</v>
      </c>
      <c r="AM2548" t="s">
        <v>40</v>
      </c>
      <c r="AN2548" t="s">
        <v>41</v>
      </c>
      <c r="AO2548" t="s">
        <v>830</v>
      </c>
      <c r="AP2548">
        <v>0</v>
      </c>
      <c r="AQ2548">
        <v>0</v>
      </c>
      <c r="AR2548">
        <v>147531</v>
      </c>
      <c r="AS2548" t="s">
        <v>4702</v>
      </c>
    </row>
    <row r="2549" spans="1:45" x14ac:dyDescent="0.25">
      <c r="A2549" t="s">
        <v>828</v>
      </c>
      <c r="B2549" t="s">
        <v>1134</v>
      </c>
      <c r="C2549" s="1">
        <v>42927</v>
      </c>
      <c r="D2549" t="s">
        <v>35</v>
      </c>
      <c r="E2549">
        <v>67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1</v>
      </c>
      <c r="M2549">
        <v>0</v>
      </c>
      <c r="N2549">
        <v>1</v>
      </c>
      <c r="O2549">
        <v>0</v>
      </c>
      <c r="P2549">
        <v>1</v>
      </c>
      <c r="Q2549" t="s">
        <v>667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 t="s">
        <v>7</v>
      </c>
      <c r="AC2549" t="s">
        <v>105</v>
      </c>
      <c r="AD2549" t="s">
        <v>667</v>
      </c>
      <c r="AE2549" t="s">
        <v>1702</v>
      </c>
      <c r="AF2549">
        <v>0</v>
      </c>
      <c r="AG2549" t="s">
        <v>1702</v>
      </c>
      <c r="AH2549" t="s">
        <v>21</v>
      </c>
      <c r="AI2549">
        <v>0</v>
      </c>
      <c r="AJ2549">
        <v>0</v>
      </c>
      <c r="AK2549">
        <v>0</v>
      </c>
      <c r="AL2549" t="s">
        <v>154</v>
      </c>
      <c r="AM2549" t="s">
        <v>40</v>
      </c>
      <c r="AN2549" t="s">
        <v>41</v>
      </c>
      <c r="AO2549" t="s">
        <v>830</v>
      </c>
      <c r="AP2549">
        <v>0</v>
      </c>
      <c r="AQ2549">
        <v>0</v>
      </c>
      <c r="AR2549">
        <v>147532</v>
      </c>
      <c r="AS2549" t="s">
        <v>4703</v>
      </c>
    </row>
    <row r="2550" spans="1:45" x14ac:dyDescent="0.25">
      <c r="A2550" t="s">
        <v>828</v>
      </c>
      <c r="B2550" t="s">
        <v>1134</v>
      </c>
      <c r="C2550" s="1">
        <v>42927</v>
      </c>
      <c r="D2550" t="s">
        <v>2</v>
      </c>
      <c r="E2550">
        <v>27</v>
      </c>
      <c r="F2550">
        <v>0</v>
      </c>
      <c r="G2550">
        <v>0</v>
      </c>
      <c r="H2550">
        <v>0</v>
      </c>
      <c r="I2550">
        <v>1</v>
      </c>
      <c r="J2550">
        <v>0</v>
      </c>
      <c r="K2550">
        <v>2</v>
      </c>
      <c r="L2550">
        <v>0</v>
      </c>
      <c r="M2550">
        <v>0</v>
      </c>
      <c r="N2550">
        <v>0</v>
      </c>
      <c r="O2550">
        <v>3</v>
      </c>
      <c r="P2550">
        <v>3</v>
      </c>
      <c r="Q2550" t="s">
        <v>3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 t="s">
        <v>7</v>
      </c>
      <c r="AC2550" t="s">
        <v>105</v>
      </c>
      <c r="AD2550" t="s">
        <v>3</v>
      </c>
      <c r="AE2550" t="s">
        <v>1671</v>
      </c>
      <c r="AF2550">
        <v>0</v>
      </c>
      <c r="AG2550" t="s">
        <v>1671</v>
      </c>
      <c r="AH2550" t="s">
        <v>21</v>
      </c>
      <c r="AI2550">
        <v>0</v>
      </c>
      <c r="AJ2550">
        <v>0</v>
      </c>
      <c r="AK2550">
        <v>0</v>
      </c>
      <c r="AL2550" t="s">
        <v>154</v>
      </c>
      <c r="AM2550" t="s">
        <v>40</v>
      </c>
      <c r="AN2550" t="s">
        <v>41</v>
      </c>
      <c r="AO2550" t="s">
        <v>830</v>
      </c>
      <c r="AP2550">
        <v>0</v>
      </c>
      <c r="AQ2550">
        <v>0</v>
      </c>
      <c r="AR2550">
        <v>147533</v>
      </c>
      <c r="AS2550" t="s">
        <v>4704</v>
      </c>
    </row>
    <row r="2551" spans="1:45" x14ac:dyDescent="0.25">
      <c r="A2551" t="s">
        <v>828</v>
      </c>
      <c r="B2551" t="s">
        <v>1134</v>
      </c>
      <c r="C2551" s="1">
        <v>42927</v>
      </c>
      <c r="D2551" t="s">
        <v>2</v>
      </c>
      <c r="E2551">
        <v>43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2</v>
      </c>
      <c r="L2551">
        <v>0</v>
      </c>
      <c r="M2551">
        <v>0</v>
      </c>
      <c r="N2551">
        <v>0</v>
      </c>
      <c r="O2551">
        <v>2</v>
      </c>
      <c r="P2551">
        <v>2</v>
      </c>
      <c r="Q2551" t="s">
        <v>125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 t="s">
        <v>7</v>
      </c>
      <c r="AC2551" t="s">
        <v>105</v>
      </c>
      <c r="AD2551" t="s">
        <v>125</v>
      </c>
      <c r="AE2551" t="s">
        <v>358</v>
      </c>
      <c r="AF2551">
        <v>0</v>
      </c>
      <c r="AG2551" t="s">
        <v>358</v>
      </c>
      <c r="AH2551" t="s">
        <v>21</v>
      </c>
      <c r="AI2551">
        <v>0</v>
      </c>
      <c r="AJ2551">
        <v>0</v>
      </c>
      <c r="AK2551">
        <v>0</v>
      </c>
      <c r="AL2551" t="s">
        <v>154</v>
      </c>
      <c r="AM2551" t="s">
        <v>40</v>
      </c>
      <c r="AN2551" t="s">
        <v>41</v>
      </c>
      <c r="AO2551" t="s">
        <v>830</v>
      </c>
      <c r="AP2551">
        <v>0</v>
      </c>
      <c r="AQ2551" t="s">
        <v>91</v>
      </c>
      <c r="AR2551">
        <v>147534</v>
      </c>
      <c r="AS2551" t="s">
        <v>4705</v>
      </c>
    </row>
    <row r="2552" spans="1:45" x14ac:dyDescent="0.25">
      <c r="A2552" t="s">
        <v>828</v>
      </c>
      <c r="B2552" t="s">
        <v>1134</v>
      </c>
      <c r="C2552" s="1">
        <v>42927</v>
      </c>
      <c r="D2552" t="s">
        <v>2</v>
      </c>
      <c r="E2552">
        <v>28</v>
      </c>
      <c r="F2552">
        <v>1</v>
      </c>
      <c r="G2552">
        <v>0</v>
      </c>
      <c r="H2552">
        <v>1</v>
      </c>
      <c r="I2552">
        <v>1</v>
      </c>
      <c r="J2552">
        <v>0</v>
      </c>
      <c r="K2552">
        <v>1</v>
      </c>
      <c r="L2552">
        <v>0</v>
      </c>
      <c r="M2552">
        <v>0</v>
      </c>
      <c r="N2552">
        <v>2</v>
      </c>
      <c r="O2552">
        <v>2</v>
      </c>
      <c r="P2552">
        <v>4</v>
      </c>
      <c r="Q2552" t="s">
        <v>667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 t="s">
        <v>7</v>
      </c>
      <c r="AC2552" t="s">
        <v>105</v>
      </c>
      <c r="AD2552" t="s">
        <v>667</v>
      </c>
      <c r="AE2552" t="s">
        <v>1705</v>
      </c>
      <c r="AF2552">
        <v>0</v>
      </c>
      <c r="AG2552" t="s">
        <v>1705</v>
      </c>
      <c r="AH2552" t="s">
        <v>21</v>
      </c>
      <c r="AI2552">
        <v>0</v>
      </c>
      <c r="AJ2552">
        <v>0</v>
      </c>
      <c r="AK2552">
        <v>0</v>
      </c>
      <c r="AL2552" t="s">
        <v>154</v>
      </c>
      <c r="AM2552" t="s">
        <v>40</v>
      </c>
      <c r="AN2552" t="s">
        <v>41</v>
      </c>
      <c r="AO2552" t="s">
        <v>830</v>
      </c>
      <c r="AP2552">
        <v>0</v>
      </c>
      <c r="AQ2552" t="s">
        <v>47</v>
      </c>
      <c r="AR2552">
        <v>147535</v>
      </c>
      <c r="AS2552" t="s">
        <v>4706</v>
      </c>
    </row>
    <row r="2553" spans="1:45" x14ac:dyDescent="0.25">
      <c r="A2553" t="s">
        <v>828</v>
      </c>
      <c r="B2553" t="s">
        <v>1134</v>
      </c>
      <c r="C2553" s="1">
        <v>42927</v>
      </c>
      <c r="D2553" t="s">
        <v>2</v>
      </c>
      <c r="E2553">
        <v>35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1</v>
      </c>
      <c r="L2553">
        <v>0</v>
      </c>
      <c r="M2553">
        <v>0</v>
      </c>
      <c r="N2553">
        <v>0</v>
      </c>
      <c r="O2553">
        <v>1</v>
      </c>
      <c r="P2553">
        <v>1</v>
      </c>
      <c r="Q2553" t="s">
        <v>667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 t="s">
        <v>7</v>
      </c>
      <c r="AC2553" t="s">
        <v>105</v>
      </c>
      <c r="AD2553" t="s">
        <v>667</v>
      </c>
      <c r="AE2553" t="s">
        <v>1704</v>
      </c>
      <c r="AF2553">
        <v>0</v>
      </c>
      <c r="AG2553" t="s">
        <v>3145</v>
      </c>
      <c r="AH2553" t="s">
        <v>21</v>
      </c>
      <c r="AI2553">
        <v>0</v>
      </c>
      <c r="AJ2553">
        <v>0</v>
      </c>
      <c r="AK2553">
        <v>0</v>
      </c>
      <c r="AL2553" t="s">
        <v>154</v>
      </c>
      <c r="AM2553" t="s">
        <v>40</v>
      </c>
      <c r="AN2553" t="s">
        <v>41</v>
      </c>
      <c r="AO2553" t="s">
        <v>830</v>
      </c>
      <c r="AP2553">
        <v>0</v>
      </c>
      <c r="AQ2553">
        <v>0</v>
      </c>
      <c r="AR2553">
        <v>147536</v>
      </c>
      <c r="AS2553" t="s">
        <v>4707</v>
      </c>
    </row>
    <row r="2554" spans="1:45" x14ac:dyDescent="0.25">
      <c r="A2554" t="s">
        <v>828</v>
      </c>
      <c r="B2554" t="s">
        <v>1134</v>
      </c>
      <c r="C2554" s="1">
        <v>42927</v>
      </c>
      <c r="D2554" t="s">
        <v>2</v>
      </c>
      <c r="E2554">
        <v>18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2</v>
      </c>
      <c r="L2554">
        <v>0</v>
      </c>
      <c r="M2554">
        <v>0</v>
      </c>
      <c r="N2554">
        <v>0</v>
      </c>
      <c r="O2554">
        <v>2</v>
      </c>
      <c r="P2554">
        <v>2</v>
      </c>
      <c r="Q2554" t="s">
        <v>3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 t="s">
        <v>7</v>
      </c>
      <c r="AC2554" t="s">
        <v>105</v>
      </c>
      <c r="AD2554" t="s">
        <v>3</v>
      </c>
      <c r="AE2554" t="s">
        <v>1669</v>
      </c>
      <c r="AF2554">
        <v>0</v>
      </c>
      <c r="AG2554" t="s">
        <v>1669</v>
      </c>
      <c r="AH2554" t="s">
        <v>21</v>
      </c>
      <c r="AI2554">
        <v>0</v>
      </c>
      <c r="AJ2554">
        <v>0</v>
      </c>
      <c r="AK2554">
        <v>0</v>
      </c>
      <c r="AL2554" t="s">
        <v>154</v>
      </c>
      <c r="AM2554" t="s">
        <v>40</v>
      </c>
      <c r="AN2554" t="s">
        <v>41</v>
      </c>
      <c r="AO2554" t="s">
        <v>830</v>
      </c>
      <c r="AP2554">
        <v>0</v>
      </c>
      <c r="AQ2554">
        <v>0</v>
      </c>
      <c r="AR2554">
        <v>147537</v>
      </c>
      <c r="AS2554" t="s">
        <v>4708</v>
      </c>
    </row>
    <row r="2555" spans="1:45" x14ac:dyDescent="0.25">
      <c r="A2555" t="s">
        <v>828</v>
      </c>
      <c r="B2555" t="s">
        <v>1134</v>
      </c>
      <c r="C2555" s="1">
        <v>42927</v>
      </c>
      <c r="D2555" t="s">
        <v>2</v>
      </c>
      <c r="E2555">
        <v>44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1</v>
      </c>
      <c r="L2555">
        <v>0</v>
      </c>
      <c r="M2555">
        <v>0</v>
      </c>
      <c r="N2555">
        <v>0</v>
      </c>
      <c r="O2555">
        <v>1</v>
      </c>
      <c r="P2555">
        <v>1</v>
      </c>
      <c r="Q2555" t="s">
        <v>723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 t="s">
        <v>7</v>
      </c>
      <c r="AC2555" t="s">
        <v>105</v>
      </c>
      <c r="AD2555" t="s">
        <v>723</v>
      </c>
      <c r="AE2555" t="s">
        <v>1690</v>
      </c>
      <c r="AF2555">
        <v>0</v>
      </c>
      <c r="AG2555" t="s">
        <v>1690</v>
      </c>
      <c r="AH2555" t="s">
        <v>21</v>
      </c>
      <c r="AI2555">
        <v>0</v>
      </c>
      <c r="AJ2555">
        <v>0</v>
      </c>
      <c r="AK2555">
        <v>0</v>
      </c>
      <c r="AL2555" t="s">
        <v>154</v>
      </c>
      <c r="AM2555" t="s">
        <v>40</v>
      </c>
      <c r="AN2555" t="s">
        <v>41</v>
      </c>
      <c r="AO2555" t="s">
        <v>830</v>
      </c>
      <c r="AP2555">
        <v>0</v>
      </c>
      <c r="AQ2555">
        <v>0</v>
      </c>
      <c r="AR2555">
        <v>147538</v>
      </c>
      <c r="AS2555" t="s">
        <v>4709</v>
      </c>
    </row>
    <row r="2556" spans="1:45" x14ac:dyDescent="0.25">
      <c r="A2556" t="s">
        <v>828</v>
      </c>
      <c r="B2556" t="s">
        <v>1134</v>
      </c>
      <c r="C2556" s="1">
        <v>42927</v>
      </c>
      <c r="D2556" t="s">
        <v>2</v>
      </c>
      <c r="E2556">
        <v>30</v>
      </c>
      <c r="F2556">
        <v>0</v>
      </c>
      <c r="G2556">
        <v>1</v>
      </c>
      <c r="H2556">
        <v>0</v>
      </c>
      <c r="I2556">
        <v>1</v>
      </c>
      <c r="J2556">
        <v>0</v>
      </c>
      <c r="K2556">
        <v>2</v>
      </c>
      <c r="L2556">
        <v>0</v>
      </c>
      <c r="M2556">
        <v>0</v>
      </c>
      <c r="N2556">
        <v>0</v>
      </c>
      <c r="O2556">
        <v>4</v>
      </c>
      <c r="P2556">
        <v>4</v>
      </c>
      <c r="Q2556" t="s">
        <v>667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 t="s">
        <v>7</v>
      </c>
      <c r="AC2556" t="s">
        <v>105</v>
      </c>
      <c r="AD2556" t="s">
        <v>667</v>
      </c>
      <c r="AE2556" t="s">
        <v>1706</v>
      </c>
      <c r="AF2556">
        <v>0</v>
      </c>
      <c r="AG2556" t="s">
        <v>1706</v>
      </c>
      <c r="AH2556" t="s">
        <v>21</v>
      </c>
      <c r="AI2556">
        <v>0</v>
      </c>
      <c r="AJ2556">
        <v>0</v>
      </c>
      <c r="AK2556">
        <v>0</v>
      </c>
      <c r="AL2556" t="s">
        <v>11</v>
      </c>
      <c r="AM2556" t="s">
        <v>12</v>
      </c>
      <c r="AN2556" t="s">
        <v>41</v>
      </c>
      <c r="AO2556" t="s">
        <v>830</v>
      </c>
      <c r="AP2556">
        <v>0</v>
      </c>
      <c r="AQ2556" t="s">
        <v>47</v>
      </c>
      <c r="AR2556">
        <v>147539</v>
      </c>
      <c r="AS2556" t="s">
        <v>4710</v>
      </c>
    </row>
    <row r="2557" spans="1:45" x14ac:dyDescent="0.25">
      <c r="A2557" t="s">
        <v>828</v>
      </c>
      <c r="B2557" t="s">
        <v>1134</v>
      </c>
      <c r="C2557" s="1">
        <v>42927</v>
      </c>
      <c r="D2557" t="s">
        <v>2</v>
      </c>
      <c r="E2557">
        <v>25</v>
      </c>
      <c r="F2557">
        <v>0</v>
      </c>
      <c r="G2557">
        <v>2</v>
      </c>
      <c r="H2557">
        <v>0</v>
      </c>
      <c r="I2557">
        <v>0</v>
      </c>
      <c r="J2557">
        <v>0</v>
      </c>
      <c r="K2557">
        <v>1</v>
      </c>
      <c r="L2557">
        <v>0</v>
      </c>
      <c r="M2557">
        <v>0</v>
      </c>
      <c r="N2557">
        <v>0</v>
      </c>
      <c r="O2557">
        <v>3</v>
      </c>
      <c r="P2557">
        <v>3</v>
      </c>
      <c r="Q2557" t="s">
        <v>723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 t="s">
        <v>7</v>
      </c>
      <c r="AC2557" t="s">
        <v>105</v>
      </c>
      <c r="AD2557" t="s">
        <v>723</v>
      </c>
      <c r="AE2557" t="s">
        <v>1688</v>
      </c>
      <c r="AF2557">
        <v>0</v>
      </c>
      <c r="AG2557" t="s">
        <v>1688</v>
      </c>
      <c r="AH2557" t="s">
        <v>21</v>
      </c>
      <c r="AI2557">
        <v>0</v>
      </c>
      <c r="AJ2557">
        <v>0</v>
      </c>
      <c r="AK2557">
        <v>0</v>
      </c>
      <c r="AL2557" t="s">
        <v>154</v>
      </c>
      <c r="AM2557" t="s">
        <v>12</v>
      </c>
      <c r="AN2557" t="s">
        <v>41</v>
      </c>
      <c r="AO2557" t="s">
        <v>830</v>
      </c>
      <c r="AP2557">
        <v>0</v>
      </c>
      <c r="AQ2557" t="s">
        <v>47</v>
      </c>
      <c r="AR2557">
        <v>147561</v>
      </c>
      <c r="AS2557" t="s">
        <v>4711</v>
      </c>
    </row>
    <row r="2558" spans="1:45" x14ac:dyDescent="0.25">
      <c r="A2558" t="s">
        <v>828</v>
      </c>
      <c r="B2558" t="s">
        <v>1134</v>
      </c>
      <c r="C2558" s="1">
        <v>42927</v>
      </c>
      <c r="D2558" t="s">
        <v>2</v>
      </c>
      <c r="E2558">
        <v>38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1</v>
      </c>
      <c r="L2558">
        <v>0</v>
      </c>
      <c r="M2558">
        <v>0</v>
      </c>
      <c r="N2558">
        <v>0</v>
      </c>
      <c r="O2558">
        <v>1</v>
      </c>
      <c r="P2558">
        <v>1</v>
      </c>
      <c r="Q2558" t="s">
        <v>3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 t="s">
        <v>7</v>
      </c>
      <c r="AC2558" t="s">
        <v>105</v>
      </c>
      <c r="AD2558" t="s">
        <v>3</v>
      </c>
      <c r="AE2558" t="s">
        <v>195</v>
      </c>
      <c r="AF2558">
        <v>0</v>
      </c>
      <c r="AG2558" t="s">
        <v>195</v>
      </c>
      <c r="AH2558" t="s">
        <v>21</v>
      </c>
      <c r="AI2558">
        <v>0</v>
      </c>
      <c r="AJ2558">
        <v>0</v>
      </c>
      <c r="AK2558">
        <v>0</v>
      </c>
      <c r="AL2558" t="s">
        <v>154</v>
      </c>
      <c r="AM2558" t="s">
        <v>40</v>
      </c>
      <c r="AN2558" t="s">
        <v>41</v>
      </c>
      <c r="AO2558" t="s">
        <v>830</v>
      </c>
      <c r="AP2558">
        <v>0</v>
      </c>
      <c r="AQ2558">
        <v>0</v>
      </c>
      <c r="AR2558">
        <v>147610</v>
      </c>
      <c r="AS2558" t="s">
        <v>4712</v>
      </c>
    </row>
    <row r="2559" spans="1:45" x14ac:dyDescent="0.25">
      <c r="A2559" t="s">
        <v>828</v>
      </c>
      <c r="B2559" t="s">
        <v>1134</v>
      </c>
      <c r="C2559" s="1">
        <v>42927</v>
      </c>
      <c r="D2559" t="s">
        <v>2</v>
      </c>
      <c r="E2559">
        <v>26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1</v>
      </c>
      <c r="L2559">
        <v>0</v>
      </c>
      <c r="M2559">
        <v>0</v>
      </c>
      <c r="N2559">
        <v>0</v>
      </c>
      <c r="O2559">
        <v>1</v>
      </c>
      <c r="P2559">
        <v>1</v>
      </c>
      <c r="Q2559" t="s">
        <v>3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 t="s">
        <v>7</v>
      </c>
      <c r="AC2559" t="s">
        <v>105</v>
      </c>
      <c r="AD2559" t="s">
        <v>3</v>
      </c>
      <c r="AE2559" t="s">
        <v>3</v>
      </c>
      <c r="AF2559">
        <v>0</v>
      </c>
      <c r="AG2559" t="s">
        <v>4713</v>
      </c>
      <c r="AH2559" t="s">
        <v>21</v>
      </c>
      <c r="AI2559">
        <v>0</v>
      </c>
      <c r="AJ2559">
        <v>0</v>
      </c>
      <c r="AK2559">
        <v>0</v>
      </c>
      <c r="AL2559" t="s">
        <v>154</v>
      </c>
      <c r="AM2559" t="s">
        <v>12</v>
      </c>
      <c r="AN2559" t="s">
        <v>41</v>
      </c>
      <c r="AO2559" t="s">
        <v>830</v>
      </c>
      <c r="AP2559">
        <v>0</v>
      </c>
      <c r="AQ2559">
        <v>0</v>
      </c>
      <c r="AR2559">
        <v>147637</v>
      </c>
      <c r="AS2559" t="s">
        <v>4714</v>
      </c>
    </row>
    <row r="2560" spans="1:45" x14ac:dyDescent="0.25">
      <c r="A2560" t="s">
        <v>828</v>
      </c>
      <c r="B2560" t="s">
        <v>1134</v>
      </c>
      <c r="C2560" s="1">
        <v>42927</v>
      </c>
      <c r="D2560" t="s">
        <v>2</v>
      </c>
      <c r="E2560">
        <v>24</v>
      </c>
      <c r="F2560">
        <v>0</v>
      </c>
      <c r="G2560">
        <v>0</v>
      </c>
      <c r="H2560">
        <v>0</v>
      </c>
      <c r="I2560">
        <v>1</v>
      </c>
      <c r="J2560">
        <v>0</v>
      </c>
      <c r="K2560">
        <v>1</v>
      </c>
      <c r="L2560">
        <v>0</v>
      </c>
      <c r="M2560">
        <v>0</v>
      </c>
      <c r="N2560">
        <v>0</v>
      </c>
      <c r="O2560">
        <v>2</v>
      </c>
      <c r="P2560">
        <v>2</v>
      </c>
      <c r="Q2560" t="s">
        <v>3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 t="s">
        <v>7</v>
      </c>
      <c r="AC2560" t="s">
        <v>105</v>
      </c>
      <c r="AD2560" t="s">
        <v>3</v>
      </c>
      <c r="AE2560" t="s">
        <v>1669</v>
      </c>
      <c r="AF2560">
        <v>0</v>
      </c>
      <c r="AG2560" t="s">
        <v>1669</v>
      </c>
      <c r="AH2560" t="s">
        <v>21</v>
      </c>
      <c r="AI2560">
        <v>0</v>
      </c>
      <c r="AJ2560">
        <v>0</v>
      </c>
      <c r="AK2560">
        <v>0</v>
      </c>
      <c r="AL2560" t="s">
        <v>154</v>
      </c>
      <c r="AM2560" t="s">
        <v>12</v>
      </c>
      <c r="AN2560" t="s">
        <v>41</v>
      </c>
      <c r="AO2560" t="s">
        <v>830</v>
      </c>
      <c r="AP2560">
        <v>0</v>
      </c>
      <c r="AQ2560">
        <v>0</v>
      </c>
      <c r="AR2560">
        <v>147638</v>
      </c>
      <c r="AS2560" t="s">
        <v>4715</v>
      </c>
    </row>
    <row r="2561" spans="1:45" x14ac:dyDescent="0.25">
      <c r="A2561" t="s">
        <v>828</v>
      </c>
      <c r="B2561" t="s">
        <v>1134</v>
      </c>
      <c r="C2561" s="1">
        <v>42927</v>
      </c>
      <c r="D2561" t="s">
        <v>2</v>
      </c>
      <c r="E2561">
        <v>37</v>
      </c>
      <c r="F2561">
        <v>0</v>
      </c>
      <c r="G2561">
        <v>0</v>
      </c>
      <c r="H2561">
        <v>1</v>
      </c>
      <c r="I2561">
        <v>2</v>
      </c>
      <c r="J2561">
        <v>0</v>
      </c>
      <c r="K2561">
        <v>1</v>
      </c>
      <c r="L2561">
        <v>0</v>
      </c>
      <c r="M2561">
        <v>0</v>
      </c>
      <c r="N2561">
        <v>1</v>
      </c>
      <c r="O2561">
        <v>3</v>
      </c>
      <c r="P2561">
        <v>4</v>
      </c>
      <c r="Q2561" t="s">
        <v>3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 t="s">
        <v>7</v>
      </c>
      <c r="AC2561" t="s">
        <v>105</v>
      </c>
      <c r="AD2561" t="s">
        <v>3</v>
      </c>
      <c r="AE2561" t="s">
        <v>1672</v>
      </c>
      <c r="AF2561">
        <v>0</v>
      </c>
      <c r="AG2561" t="s">
        <v>1672</v>
      </c>
      <c r="AH2561" t="s">
        <v>21</v>
      </c>
      <c r="AI2561">
        <v>0</v>
      </c>
      <c r="AJ2561">
        <v>0</v>
      </c>
      <c r="AK2561">
        <v>0</v>
      </c>
      <c r="AL2561" t="s">
        <v>154</v>
      </c>
      <c r="AM2561" t="s">
        <v>40</v>
      </c>
      <c r="AN2561" t="s">
        <v>41</v>
      </c>
      <c r="AO2561" t="s">
        <v>830</v>
      </c>
      <c r="AP2561">
        <v>0</v>
      </c>
      <c r="AQ2561">
        <v>0</v>
      </c>
      <c r="AR2561">
        <v>147639</v>
      </c>
      <c r="AS2561" t="s">
        <v>4716</v>
      </c>
    </row>
    <row r="2562" spans="1:45" x14ac:dyDescent="0.25">
      <c r="A2562" t="s">
        <v>828</v>
      </c>
      <c r="B2562" t="s">
        <v>1134</v>
      </c>
      <c r="C2562" s="1">
        <v>42927</v>
      </c>
      <c r="D2562" t="s">
        <v>35</v>
      </c>
      <c r="E2562">
        <v>56</v>
      </c>
      <c r="F2562">
        <v>0</v>
      </c>
      <c r="G2562">
        <v>0</v>
      </c>
      <c r="H2562">
        <v>0</v>
      </c>
      <c r="I2562">
        <v>0</v>
      </c>
      <c r="J2562">
        <v>1</v>
      </c>
      <c r="K2562">
        <v>0</v>
      </c>
      <c r="L2562">
        <v>0</v>
      </c>
      <c r="M2562">
        <v>0</v>
      </c>
      <c r="N2562">
        <v>1</v>
      </c>
      <c r="O2562">
        <v>0</v>
      </c>
      <c r="P2562">
        <v>1</v>
      </c>
      <c r="Q2562" t="s">
        <v>667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 t="s">
        <v>7</v>
      </c>
      <c r="AC2562" t="s">
        <v>105</v>
      </c>
      <c r="AD2562" t="s">
        <v>667</v>
      </c>
      <c r="AE2562" t="s">
        <v>1706</v>
      </c>
      <c r="AF2562">
        <v>0</v>
      </c>
      <c r="AG2562" t="s">
        <v>1706</v>
      </c>
      <c r="AH2562" t="s">
        <v>21</v>
      </c>
      <c r="AI2562">
        <v>0</v>
      </c>
      <c r="AJ2562">
        <v>0</v>
      </c>
      <c r="AK2562">
        <v>0</v>
      </c>
      <c r="AL2562" t="s">
        <v>154</v>
      </c>
      <c r="AM2562" t="s">
        <v>40</v>
      </c>
      <c r="AN2562" t="s">
        <v>41</v>
      </c>
      <c r="AO2562" t="s">
        <v>830</v>
      </c>
      <c r="AP2562">
        <v>0</v>
      </c>
      <c r="AQ2562">
        <v>0</v>
      </c>
      <c r="AR2562">
        <v>147640</v>
      </c>
      <c r="AS2562" t="s">
        <v>4717</v>
      </c>
    </row>
    <row r="2563" spans="1:45" x14ac:dyDescent="0.25">
      <c r="A2563" t="s">
        <v>828</v>
      </c>
      <c r="B2563" t="s">
        <v>1134</v>
      </c>
      <c r="C2563" s="1">
        <v>42927</v>
      </c>
      <c r="D2563" t="s">
        <v>2</v>
      </c>
      <c r="E2563">
        <v>26</v>
      </c>
      <c r="F2563">
        <v>1</v>
      </c>
      <c r="G2563">
        <v>1</v>
      </c>
      <c r="H2563">
        <v>0</v>
      </c>
      <c r="I2563">
        <v>1</v>
      </c>
      <c r="J2563">
        <v>0</v>
      </c>
      <c r="K2563">
        <v>1</v>
      </c>
      <c r="L2563">
        <v>0</v>
      </c>
      <c r="M2563">
        <v>0</v>
      </c>
      <c r="N2563">
        <v>1</v>
      </c>
      <c r="O2563">
        <v>3</v>
      </c>
      <c r="P2563">
        <v>4</v>
      </c>
      <c r="Q2563" t="s">
        <v>3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 t="s">
        <v>7</v>
      </c>
      <c r="AC2563" t="s">
        <v>105</v>
      </c>
      <c r="AD2563" t="s">
        <v>3</v>
      </c>
      <c r="AE2563" t="s">
        <v>1669</v>
      </c>
      <c r="AF2563">
        <v>0</v>
      </c>
      <c r="AG2563" t="s">
        <v>1669</v>
      </c>
      <c r="AH2563" t="s">
        <v>21</v>
      </c>
      <c r="AI2563">
        <v>0</v>
      </c>
      <c r="AJ2563">
        <v>0</v>
      </c>
      <c r="AK2563">
        <v>0</v>
      </c>
      <c r="AL2563" t="s">
        <v>154</v>
      </c>
      <c r="AM2563" t="s">
        <v>12</v>
      </c>
      <c r="AN2563" t="s">
        <v>41</v>
      </c>
      <c r="AO2563" t="s">
        <v>830</v>
      </c>
      <c r="AP2563">
        <v>0</v>
      </c>
      <c r="AQ2563" t="s">
        <v>47</v>
      </c>
      <c r="AR2563">
        <v>147641</v>
      </c>
      <c r="AS2563" t="s">
        <v>4718</v>
      </c>
    </row>
    <row r="2564" spans="1:45" x14ac:dyDescent="0.25">
      <c r="A2564" t="s">
        <v>828</v>
      </c>
      <c r="B2564" t="s">
        <v>1134</v>
      </c>
      <c r="C2564" s="1">
        <v>42927</v>
      </c>
      <c r="D2564" t="s">
        <v>2</v>
      </c>
      <c r="E2564">
        <v>30</v>
      </c>
      <c r="F2564">
        <v>1</v>
      </c>
      <c r="G2564">
        <v>1</v>
      </c>
      <c r="H2564">
        <v>0</v>
      </c>
      <c r="I2564">
        <v>0</v>
      </c>
      <c r="J2564">
        <v>0</v>
      </c>
      <c r="K2564">
        <v>1</v>
      </c>
      <c r="L2564">
        <v>0</v>
      </c>
      <c r="M2564">
        <v>0</v>
      </c>
      <c r="N2564">
        <v>1</v>
      </c>
      <c r="O2564">
        <v>2</v>
      </c>
      <c r="P2564">
        <v>3</v>
      </c>
      <c r="Q2564" t="s">
        <v>3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 t="s">
        <v>7</v>
      </c>
      <c r="AC2564" t="s">
        <v>105</v>
      </c>
      <c r="AD2564" t="s">
        <v>3</v>
      </c>
      <c r="AE2564" t="s">
        <v>1669</v>
      </c>
      <c r="AF2564">
        <v>0</v>
      </c>
      <c r="AG2564" t="s">
        <v>1669</v>
      </c>
      <c r="AH2564" t="s">
        <v>21</v>
      </c>
      <c r="AI2564">
        <v>0</v>
      </c>
      <c r="AJ2564">
        <v>0</v>
      </c>
      <c r="AK2564">
        <v>0</v>
      </c>
      <c r="AL2564" t="s">
        <v>154</v>
      </c>
      <c r="AM2564" t="s">
        <v>40</v>
      </c>
      <c r="AN2564" t="s">
        <v>41</v>
      </c>
      <c r="AO2564" t="s">
        <v>830</v>
      </c>
      <c r="AP2564">
        <v>0</v>
      </c>
      <c r="AQ2564" t="s">
        <v>47</v>
      </c>
      <c r="AR2564">
        <v>147642</v>
      </c>
      <c r="AS2564" t="s">
        <v>4719</v>
      </c>
    </row>
    <row r="2565" spans="1:45" x14ac:dyDescent="0.25">
      <c r="A2565" t="s">
        <v>828</v>
      </c>
      <c r="B2565" t="s">
        <v>1134</v>
      </c>
      <c r="C2565" s="1">
        <v>42927</v>
      </c>
      <c r="D2565" t="s">
        <v>2</v>
      </c>
      <c r="E2565">
        <v>27</v>
      </c>
      <c r="F2565">
        <v>1</v>
      </c>
      <c r="G2565">
        <v>0</v>
      </c>
      <c r="H2565">
        <v>0</v>
      </c>
      <c r="I2565">
        <v>0</v>
      </c>
      <c r="J2565">
        <v>0</v>
      </c>
      <c r="K2565">
        <v>1</v>
      </c>
      <c r="L2565">
        <v>0</v>
      </c>
      <c r="M2565">
        <v>0</v>
      </c>
      <c r="N2565">
        <v>1</v>
      </c>
      <c r="O2565">
        <v>1</v>
      </c>
      <c r="P2565">
        <v>2</v>
      </c>
      <c r="Q2565" t="s">
        <v>667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 t="s">
        <v>7</v>
      </c>
      <c r="AC2565" t="s">
        <v>105</v>
      </c>
      <c r="AD2565" t="s">
        <v>667</v>
      </c>
      <c r="AE2565" t="s">
        <v>1705</v>
      </c>
      <c r="AF2565">
        <v>0</v>
      </c>
      <c r="AG2565" t="s">
        <v>1705</v>
      </c>
      <c r="AH2565" t="s">
        <v>21</v>
      </c>
      <c r="AI2565">
        <v>0</v>
      </c>
      <c r="AJ2565">
        <v>0</v>
      </c>
      <c r="AK2565">
        <v>0</v>
      </c>
      <c r="AL2565" t="s">
        <v>154</v>
      </c>
      <c r="AM2565" t="s">
        <v>40</v>
      </c>
      <c r="AN2565" t="s">
        <v>41</v>
      </c>
      <c r="AO2565" t="s">
        <v>830</v>
      </c>
      <c r="AP2565">
        <v>0</v>
      </c>
      <c r="AQ2565" t="s">
        <v>47</v>
      </c>
      <c r="AR2565">
        <v>147643</v>
      </c>
      <c r="AS2565" t="s">
        <v>4720</v>
      </c>
    </row>
    <row r="2566" spans="1:45" x14ac:dyDescent="0.25">
      <c r="A2566" t="s">
        <v>828</v>
      </c>
      <c r="B2566" t="s">
        <v>1134</v>
      </c>
      <c r="C2566" s="1">
        <v>42927</v>
      </c>
      <c r="D2566" t="s">
        <v>2</v>
      </c>
      <c r="E2566">
        <v>26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1</v>
      </c>
      <c r="L2566">
        <v>0</v>
      </c>
      <c r="M2566">
        <v>0</v>
      </c>
      <c r="N2566">
        <v>0</v>
      </c>
      <c r="O2566">
        <v>1</v>
      </c>
      <c r="P2566">
        <v>1</v>
      </c>
      <c r="Q2566" t="s">
        <v>3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 t="s">
        <v>7</v>
      </c>
      <c r="AC2566" t="s">
        <v>105</v>
      </c>
      <c r="AD2566" t="s">
        <v>3</v>
      </c>
      <c r="AE2566" t="s">
        <v>3</v>
      </c>
      <c r="AF2566">
        <v>0</v>
      </c>
      <c r="AG2566" t="s">
        <v>4713</v>
      </c>
      <c r="AH2566" t="s">
        <v>21</v>
      </c>
      <c r="AI2566">
        <v>0</v>
      </c>
      <c r="AJ2566">
        <v>0</v>
      </c>
      <c r="AK2566">
        <v>0</v>
      </c>
      <c r="AL2566" t="s">
        <v>154</v>
      </c>
      <c r="AM2566" t="s">
        <v>40</v>
      </c>
      <c r="AN2566" t="s">
        <v>41</v>
      </c>
      <c r="AO2566" t="s">
        <v>830</v>
      </c>
      <c r="AP2566">
        <v>0</v>
      </c>
      <c r="AQ2566">
        <v>0</v>
      </c>
      <c r="AR2566">
        <v>147644</v>
      </c>
      <c r="AS2566" t="s">
        <v>4721</v>
      </c>
    </row>
    <row r="2567" spans="1:45" x14ac:dyDescent="0.25">
      <c r="A2567" t="s">
        <v>828</v>
      </c>
      <c r="B2567" t="s">
        <v>1134</v>
      </c>
      <c r="C2567" s="1">
        <v>42927</v>
      </c>
      <c r="D2567" t="s">
        <v>2</v>
      </c>
      <c r="E2567">
        <v>22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1</v>
      </c>
      <c r="L2567">
        <v>0</v>
      </c>
      <c r="M2567">
        <v>0</v>
      </c>
      <c r="N2567">
        <v>0</v>
      </c>
      <c r="O2567">
        <v>1</v>
      </c>
      <c r="P2567">
        <v>1</v>
      </c>
      <c r="Q2567" t="s">
        <v>667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 t="s">
        <v>7</v>
      </c>
      <c r="AC2567" t="s">
        <v>105</v>
      </c>
      <c r="AD2567" t="s">
        <v>667</v>
      </c>
      <c r="AE2567" t="s">
        <v>1706</v>
      </c>
      <c r="AF2567">
        <v>0</v>
      </c>
      <c r="AG2567" t="s">
        <v>1706</v>
      </c>
      <c r="AH2567" t="s">
        <v>21</v>
      </c>
      <c r="AI2567">
        <v>0</v>
      </c>
      <c r="AJ2567">
        <v>0</v>
      </c>
      <c r="AK2567">
        <v>0</v>
      </c>
      <c r="AL2567" t="s">
        <v>154</v>
      </c>
      <c r="AM2567" t="s">
        <v>40</v>
      </c>
      <c r="AN2567" t="s">
        <v>41</v>
      </c>
      <c r="AO2567" t="s">
        <v>830</v>
      </c>
      <c r="AP2567">
        <v>0</v>
      </c>
      <c r="AQ2567">
        <v>0</v>
      </c>
      <c r="AR2567">
        <v>147645</v>
      </c>
      <c r="AS2567" t="s">
        <v>4722</v>
      </c>
    </row>
    <row r="2568" spans="1:45" x14ac:dyDescent="0.25">
      <c r="A2568" t="s">
        <v>828</v>
      </c>
      <c r="B2568" t="s">
        <v>1134</v>
      </c>
      <c r="C2568" s="1">
        <v>42927</v>
      </c>
      <c r="D2568" t="s">
        <v>2</v>
      </c>
      <c r="E2568">
        <v>19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1</v>
      </c>
      <c r="L2568">
        <v>0</v>
      </c>
      <c r="M2568">
        <v>0</v>
      </c>
      <c r="N2568">
        <v>0</v>
      </c>
      <c r="O2568">
        <v>1</v>
      </c>
      <c r="P2568">
        <v>1</v>
      </c>
      <c r="Q2568" t="s">
        <v>667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 t="s">
        <v>7</v>
      </c>
      <c r="AC2568" t="s">
        <v>105</v>
      </c>
      <c r="AD2568" t="s">
        <v>667</v>
      </c>
      <c r="AE2568" t="s">
        <v>1704</v>
      </c>
      <c r="AF2568">
        <v>0</v>
      </c>
      <c r="AG2568" t="s">
        <v>1704</v>
      </c>
      <c r="AH2568" t="s">
        <v>21</v>
      </c>
      <c r="AI2568">
        <v>0</v>
      </c>
      <c r="AJ2568">
        <v>0</v>
      </c>
      <c r="AK2568">
        <v>0</v>
      </c>
      <c r="AL2568" t="s">
        <v>154</v>
      </c>
      <c r="AM2568" t="s">
        <v>12</v>
      </c>
      <c r="AN2568" t="s">
        <v>41</v>
      </c>
      <c r="AO2568" t="s">
        <v>830</v>
      </c>
      <c r="AP2568">
        <v>0</v>
      </c>
      <c r="AQ2568">
        <v>0</v>
      </c>
      <c r="AR2568">
        <v>147646</v>
      </c>
      <c r="AS2568" t="s">
        <v>4723</v>
      </c>
    </row>
    <row r="2569" spans="1:45" x14ac:dyDescent="0.25">
      <c r="A2569" t="s">
        <v>828</v>
      </c>
      <c r="B2569" t="s">
        <v>1134</v>
      </c>
      <c r="C2569" s="1">
        <v>42927</v>
      </c>
      <c r="D2569" t="s">
        <v>2</v>
      </c>
      <c r="E2569">
        <v>17</v>
      </c>
      <c r="F2569">
        <v>0</v>
      </c>
      <c r="G2569">
        <v>0</v>
      </c>
      <c r="H2569">
        <v>0</v>
      </c>
      <c r="I2569">
        <v>3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3</v>
      </c>
      <c r="P2569">
        <v>3</v>
      </c>
      <c r="Q2569" t="s">
        <v>3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 t="s">
        <v>7</v>
      </c>
      <c r="AC2569" t="s">
        <v>105</v>
      </c>
      <c r="AD2569" t="s">
        <v>3</v>
      </c>
      <c r="AE2569" t="s">
        <v>3</v>
      </c>
      <c r="AF2569">
        <v>0</v>
      </c>
      <c r="AG2569" t="s">
        <v>1691</v>
      </c>
      <c r="AH2569" t="s">
        <v>21</v>
      </c>
      <c r="AI2569">
        <v>0</v>
      </c>
      <c r="AJ2569">
        <v>0</v>
      </c>
      <c r="AK2569">
        <v>0</v>
      </c>
      <c r="AL2569" t="s">
        <v>154</v>
      </c>
      <c r="AM2569" t="s">
        <v>12</v>
      </c>
      <c r="AN2569" t="s">
        <v>41</v>
      </c>
      <c r="AO2569" t="s">
        <v>830</v>
      </c>
      <c r="AP2569">
        <v>0</v>
      </c>
      <c r="AQ2569">
        <v>0</v>
      </c>
      <c r="AR2569">
        <v>147647</v>
      </c>
      <c r="AS2569" t="s">
        <v>4724</v>
      </c>
    </row>
    <row r="2570" spans="1:45" x14ac:dyDescent="0.25">
      <c r="A2570" t="s">
        <v>828</v>
      </c>
      <c r="B2570" t="s">
        <v>1134</v>
      </c>
      <c r="C2570" s="1">
        <v>42927</v>
      </c>
      <c r="D2570" t="s">
        <v>2</v>
      </c>
      <c r="E2570">
        <v>50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1</v>
      </c>
      <c r="L2570">
        <v>0</v>
      </c>
      <c r="M2570">
        <v>0</v>
      </c>
      <c r="N2570">
        <v>0</v>
      </c>
      <c r="O2570">
        <v>1</v>
      </c>
      <c r="P2570">
        <v>1</v>
      </c>
      <c r="Q2570" t="s">
        <v>667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 t="s">
        <v>7</v>
      </c>
      <c r="AC2570" t="s">
        <v>105</v>
      </c>
      <c r="AD2570" t="s">
        <v>667</v>
      </c>
      <c r="AE2570" t="s">
        <v>1705</v>
      </c>
      <c r="AF2570">
        <v>0</v>
      </c>
      <c r="AG2570" t="s">
        <v>1705</v>
      </c>
      <c r="AH2570" t="s">
        <v>21</v>
      </c>
      <c r="AI2570">
        <v>0</v>
      </c>
      <c r="AJ2570">
        <v>0</v>
      </c>
      <c r="AK2570">
        <v>0</v>
      </c>
      <c r="AL2570" t="s">
        <v>154</v>
      </c>
      <c r="AM2570" t="s">
        <v>40</v>
      </c>
      <c r="AN2570" t="s">
        <v>41</v>
      </c>
      <c r="AO2570" t="s">
        <v>830</v>
      </c>
      <c r="AP2570">
        <v>0</v>
      </c>
      <c r="AQ2570">
        <v>0</v>
      </c>
      <c r="AR2570">
        <v>147648</v>
      </c>
      <c r="AS2570" t="s">
        <v>4725</v>
      </c>
    </row>
    <row r="2571" spans="1:45" x14ac:dyDescent="0.25">
      <c r="A2571" t="s">
        <v>828</v>
      </c>
      <c r="B2571" t="s">
        <v>1134</v>
      </c>
      <c r="C2571" s="1">
        <v>42927</v>
      </c>
      <c r="D2571" t="s">
        <v>2</v>
      </c>
      <c r="E2571">
        <v>37</v>
      </c>
      <c r="F2571">
        <v>0</v>
      </c>
      <c r="G2571">
        <v>0</v>
      </c>
      <c r="H2571">
        <v>0</v>
      </c>
      <c r="I2571">
        <v>3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3</v>
      </c>
      <c r="P2571">
        <v>3</v>
      </c>
      <c r="Q2571" t="s">
        <v>3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 t="s">
        <v>7</v>
      </c>
      <c r="AC2571" t="s">
        <v>105</v>
      </c>
      <c r="AD2571" t="s">
        <v>3</v>
      </c>
      <c r="AE2571" t="s">
        <v>1669</v>
      </c>
      <c r="AF2571">
        <v>0</v>
      </c>
      <c r="AG2571" t="s">
        <v>1669</v>
      </c>
      <c r="AH2571" t="s">
        <v>21</v>
      </c>
      <c r="AI2571">
        <v>0</v>
      </c>
      <c r="AJ2571">
        <v>0</v>
      </c>
      <c r="AK2571">
        <v>0</v>
      </c>
      <c r="AL2571" t="s">
        <v>154</v>
      </c>
      <c r="AM2571" t="s">
        <v>12</v>
      </c>
      <c r="AN2571" t="s">
        <v>41</v>
      </c>
      <c r="AO2571" t="s">
        <v>830</v>
      </c>
      <c r="AP2571">
        <v>0</v>
      </c>
      <c r="AQ2571">
        <v>0</v>
      </c>
      <c r="AR2571">
        <v>147649</v>
      </c>
      <c r="AS2571" t="s">
        <v>4726</v>
      </c>
    </row>
    <row r="2572" spans="1:45" x14ac:dyDescent="0.25">
      <c r="A2572" t="s">
        <v>828</v>
      </c>
      <c r="B2572" t="s">
        <v>1134</v>
      </c>
      <c r="C2572" s="1">
        <v>42927</v>
      </c>
      <c r="D2572" t="s">
        <v>2</v>
      </c>
      <c r="E2572">
        <v>37</v>
      </c>
      <c r="F2572">
        <v>0</v>
      </c>
      <c r="G2572">
        <v>0</v>
      </c>
      <c r="H2572">
        <v>1</v>
      </c>
      <c r="I2572">
        <v>0</v>
      </c>
      <c r="J2572">
        <v>0</v>
      </c>
      <c r="K2572">
        <v>2</v>
      </c>
      <c r="L2572">
        <v>0</v>
      </c>
      <c r="M2572">
        <v>0</v>
      </c>
      <c r="N2572">
        <v>1</v>
      </c>
      <c r="O2572">
        <v>2</v>
      </c>
      <c r="P2572">
        <v>3</v>
      </c>
      <c r="Q2572" t="s">
        <v>3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 t="s">
        <v>7</v>
      </c>
      <c r="AC2572" t="s">
        <v>105</v>
      </c>
      <c r="AD2572" t="s">
        <v>3</v>
      </c>
      <c r="AE2572" t="s">
        <v>195</v>
      </c>
      <c r="AF2572">
        <v>0</v>
      </c>
      <c r="AG2572" t="s">
        <v>195</v>
      </c>
      <c r="AH2572" t="s">
        <v>21</v>
      </c>
      <c r="AI2572">
        <v>0</v>
      </c>
      <c r="AJ2572">
        <v>0</v>
      </c>
      <c r="AK2572">
        <v>0</v>
      </c>
      <c r="AL2572" t="s">
        <v>154</v>
      </c>
      <c r="AM2572" t="s">
        <v>40</v>
      </c>
      <c r="AN2572" t="s">
        <v>41</v>
      </c>
      <c r="AO2572" t="s">
        <v>830</v>
      </c>
      <c r="AP2572">
        <v>0</v>
      </c>
      <c r="AQ2572">
        <v>0</v>
      </c>
      <c r="AR2572">
        <v>147650</v>
      </c>
      <c r="AS2572" t="s">
        <v>4727</v>
      </c>
    </row>
    <row r="2573" spans="1:45" x14ac:dyDescent="0.25">
      <c r="A2573" t="s">
        <v>828</v>
      </c>
      <c r="B2573" t="s">
        <v>1134</v>
      </c>
      <c r="C2573" s="1">
        <v>42927</v>
      </c>
      <c r="D2573" t="s">
        <v>2</v>
      </c>
      <c r="E2573">
        <v>23</v>
      </c>
      <c r="F2573">
        <v>1</v>
      </c>
      <c r="G2573">
        <v>0</v>
      </c>
      <c r="H2573">
        <v>0</v>
      </c>
      <c r="I2573">
        <v>0</v>
      </c>
      <c r="J2573">
        <v>0</v>
      </c>
      <c r="K2573">
        <v>1</v>
      </c>
      <c r="L2573">
        <v>0</v>
      </c>
      <c r="M2573">
        <v>0</v>
      </c>
      <c r="N2573">
        <v>1</v>
      </c>
      <c r="O2573">
        <v>1</v>
      </c>
      <c r="P2573">
        <v>2</v>
      </c>
      <c r="Q2573" t="s">
        <v>3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 t="s">
        <v>7</v>
      </c>
      <c r="AC2573" t="s">
        <v>105</v>
      </c>
      <c r="AD2573" t="s">
        <v>3</v>
      </c>
      <c r="AE2573" t="s">
        <v>1672</v>
      </c>
      <c r="AF2573">
        <v>0</v>
      </c>
      <c r="AG2573" t="s">
        <v>1672</v>
      </c>
      <c r="AH2573" t="s">
        <v>21</v>
      </c>
      <c r="AI2573">
        <v>0</v>
      </c>
      <c r="AJ2573">
        <v>0</v>
      </c>
      <c r="AK2573">
        <v>0</v>
      </c>
      <c r="AL2573" t="s">
        <v>154</v>
      </c>
      <c r="AM2573" t="s">
        <v>12</v>
      </c>
      <c r="AN2573" t="s">
        <v>41</v>
      </c>
      <c r="AO2573" t="s">
        <v>830</v>
      </c>
      <c r="AP2573">
        <v>0</v>
      </c>
      <c r="AQ2573" t="s">
        <v>47</v>
      </c>
      <c r="AR2573">
        <v>147651</v>
      </c>
      <c r="AS2573" t="s">
        <v>4728</v>
      </c>
    </row>
    <row r="2574" spans="1:45" x14ac:dyDescent="0.25">
      <c r="A2574" t="s">
        <v>828</v>
      </c>
      <c r="B2574" t="s">
        <v>1134</v>
      </c>
      <c r="C2574" s="1">
        <v>42927</v>
      </c>
      <c r="D2574" t="s">
        <v>2</v>
      </c>
      <c r="E2574">
        <v>24</v>
      </c>
      <c r="F2574">
        <v>1</v>
      </c>
      <c r="G2574">
        <v>0</v>
      </c>
      <c r="H2574">
        <v>0</v>
      </c>
      <c r="I2574">
        <v>0</v>
      </c>
      <c r="J2574">
        <v>0</v>
      </c>
      <c r="K2574">
        <v>1</v>
      </c>
      <c r="L2574">
        <v>0</v>
      </c>
      <c r="M2574">
        <v>0</v>
      </c>
      <c r="N2574">
        <v>1</v>
      </c>
      <c r="O2574">
        <v>1</v>
      </c>
      <c r="P2574">
        <v>2</v>
      </c>
      <c r="Q2574" t="s">
        <v>3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 t="s">
        <v>7</v>
      </c>
      <c r="AC2574" t="s">
        <v>105</v>
      </c>
      <c r="AD2574" t="s">
        <v>3</v>
      </c>
      <c r="AE2574" t="s">
        <v>3</v>
      </c>
      <c r="AF2574">
        <v>0</v>
      </c>
      <c r="AG2574" t="s">
        <v>1691</v>
      </c>
      <c r="AH2574" t="s">
        <v>21</v>
      </c>
      <c r="AI2574">
        <v>0</v>
      </c>
      <c r="AJ2574">
        <v>0</v>
      </c>
      <c r="AK2574">
        <v>0</v>
      </c>
      <c r="AL2574" t="s">
        <v>154</v>
      </c>
      <c r="AM2574" t="s">
        <v>12</v>
      </c>
      <c r="AN2574" t="s">
        <v>41</v>
      </c>
      <c r="AO2574" t="s">
        <v>14</v>
      </c>
      <c r="AP2574">
        <v>0</v>
      </c>
      <c r="AQ2574" t="s">
        <v>47</v>
      </c>
      <c r="AR2574">
        <v>147652</v>
      </c>
      <c r="AS2574" t="s">
        <v>4729</v>
      </c>
    </row>
    <row r="2575" spans="1:45" x14ac:dyDescent="0.25">
      <c r="A2575" t="s">
        <v>828</v>
      </c>
      <c r="B2575" t="s">
        <v>1134</v>
      </c>
      <c r="C2575" s="1">
        <v>42927</v>
      </c>
      <c r="D2575" t="s">
        <v>35</v>
      </c>
      <c r="E2575">
        <v>65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1</v>
      </c>
      <c r="M2575">
        <v>0</v>
      </c>
      <c r="N2575">
        <v>1</v>
      </c>
      <c r="O2575">
        <v>0</v>
      </c>
      <c r="P2575">
        <v>1</v>
      </c>
      <c r="Q2575" t="s">
        <v>667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 t="s">
        <v>7</v>
      </c>
      <c r="AC2575" t="s">
        <v>105</v>
      </c>
      <c r="AD2575" t="s">
        <v>667</v>
      </c>
      <c r="AE2575" t="s">
        <v>1705</v>
      </c>
      <c r="AF2575">
        <v>0</v>
      </c>
      <c r="AG2575" t="s">
        <v>1705</v>
      </c>
      <c r="AH2575" t="s">
        <v>21</v>
      </c>
      <c r="AI2575">
        <v>0</v>
      </c>
      <c r="AJ2575">
        <v>0</v>
      </c>
      <c r="AK2575">
        <v>0</v>
      </c>
      <c r="AL2575" t="s">
        <v>154</v>
      </c>
      <c r="AM2575" t="s">
        <v>40</v>
      </c>
      <c r="AN2575" t="s">
        <v>41</v>
      </c>
      <c r="AO2575" t="s">
        <v>830</v>
      </c>
      <c r="AP2575">
        <v>0</v>
      </c>
      <c r="AQ2575">
        <v>0</v>
      </c>
      <c r="AR2575">
        <v>147653</v>
      </c>
      <c r="AS2575" t="s">
        <v>4730</v>
      </c>
    </row>
    <row r="2576" spans="1:45" x14ac:dyDescent="0.25">
      <c r="A2576" t="s">
        <v>828</v>
      </c>
      <c r="B2576" t="s">
        <v>1134</v>
      </c>
      <c r="C2576" s="1">
        <v>42927</v>
      </c>
      <c r="D2576" t="s">
        <v>2</v>
      </c>
      <c r="E2576">
        <v>25</v>
      </c>
      <c r="F2576">
        <v>0</v>
      </c>
      <c r="G2576">
        <v>1</v>
      </c>
      <c r="H2576">
        <v>0</v>
      </c>
      <c r="I2576">
        <v>0</v>
      </c>
      <c r="J2576">
        <v>0</v>
      </c>
      <c r="K2576">
        <v>1</v>
      </c>
      <c r="L2576">
        <v>0</v>
      </c>
      <c r="M2576">
        <v>0</v>
      </c>
      <c r="N2576">
        <v>0</v>
      </c>
      <c r="O2576">
        <v>2</v>
      </c>
      <c r="P2576">
        <v>2</v>
      </c>
      <c r="Q2576" t="s">
        <v>3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 t="s">
        <v>7</v>
      </c>
      <c r="AC2576" t="s">
        <v>105</v>
      </c>
      <c r="AD2576" t="s">
        <v>3</v>
      </c>
      <c r="AE2576" t="s">
        <v>1672</v>
      </c>
      <c r="AF2576">
        <v>0</v>
      </c>
      <c r="AG2576" t="s">
        <v>1672</v>
      </c>
      <c r="AH2576" t="s">
        <v>21</v>
      </c>
      <c r="AI2576">
        <v>0</v>
      </c>
      <c r="AJ2576">
        <v>0</v>
      </c>
      <c r="AK2576">
        <v>0</v>
      </c>
      <c r="AL2576" t="s">
        <v>154</v>
      </c>
      <c r="AM2576" t="s">
        <v>12</v>
      </c>
      <c r="AN2576" t="s">
        <v>41</v>
      </c>
      <c r="AO2576" t="s">
        <v>830</v>
      </c>
      <c r="AP2576">
        <v>0</v>
      </c>
      <c r="AQ2576" t="s">
        <v>47</v>
      </c>
      <c r="AR2576">
        <v>147654</v>
      </c>
      <c r="AS2576" t="s">
        <v>4731</v>
      </c>
    </row>
    <row r="2577" spans="1:45" x14ac:dyDescent="0.25">
      <c r="A2577" t="s">
        <v>828</v>
      </c>
      <c r="B2577" t="s">
        <v>1134</v>
      </c>
      <c r="C2577" s="1">
        <v>42927</v>
      </c>
      <c r="D2577" t="s">
        <v>2</v>
      </c>
      <c r="E2577">
        <v>20</v>
      </c>
      <c r="F2577">
        <v>0</v>
      </c>
      <c r="G2577">
        <v>0</v>
      </c>
      <c r="H2577">
        <v>0</v>
      </c>
      <c r="I2577">
        <v>1</v>
      </c>
      <c r="J2577">
        <v>0</v>
      </c>
      <c r="K2577">
        <v>1</v>
      </c>
      <c r="L2577">
        <v>0</v>
      </c>
      <c r="M2577">
        <v>0</v>
      </c>
      <c r="N2577">
        <v>0</v>
      </c>
      <c r="O2577">
        <v>2</v>
      </c>
      <c r="P2577">
        <v>2</v>
      </c>
      <c r="Q2577" t="s">
        <v>3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 t="s">
        <v>7</v>
      </c>
      <c r="AC2577" t="s">
        <v>105</v>
      </c>
      <c r="AD2577" t="s">
        <v>667</v>
      </c>
      <c r="AE2577" t="s">
        <v>1705</v>
      </c>
      <c r="AF2577">
        <v>0</v>
      </c>
      <c r="AG2577" t="s">
        <v>1705</v>
      </c>
      <c r="AH2577" t="s">
        <v>21</v>
      </c>
      <c r="AI2577">
        <v>0</v>
      </c>
      <c r="AJ2577">
        <v>0</v>
      </c>
      <c r="AK2577">
        <v>0</v>
      </c>
      <c r="AL2577" t="s">
        <v>154</v>
      </c>
      <c r="AM2577" t="s">
        <v>12</v>
      </c>
      <c r="AN2577" t="s">
        <v>41</v>
      </c>
      <c r="AO2577" t="s">
        <v>830</v>
      </c>
      <c r="AP2577">
        <v>0</v>
      </c>
      <c r="AQ2577">
        <v>0</v>
      </c>
      <c r="AR2577">
        <v>147655</v>
      </c>
      <c r="AS2577" t="s">
        <v>4732</v>
      </c>
    </row>
    <row r="2578" spans="1:45" x14ac:dyDescent="0.25">
      <c r="A2578" t="s">
        <v>828</v>
      </c>
      <c r="B2578" t="s">
        <v>1134</v>
      </c>
      <c r="C2578" s="1">
        <v>42927</v>
      </c>
      <c r="D2578" t="s">
        <v>2</v>
      </c>
      <c r="E2578">
        <v>22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1</v>
      </c>
      <c r="L2578">
        <v>0</v>
      </c>
      <c r="M2578">
        <v>0</v>
      </c>
      <c r="N2578">
        <v>0</v>
      </c>
      <c r="O2578">
        <v>1</v>
      </c>
      <c r="P2578">
        <v>1</v>
      </c>
      <c r="Q2578" t="s">
        <v>3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 t="s">
        <v>7</v>
      </c>
      <c r="AC2578" t="s">
        <v>105</v>
      </c>
      <c r="AD2578" t="s">
        <v>3</v>
      </c>
      <c r="AE2578" t="s">
        <v>1669</v>
      </c>
      <c r="AF2578">
        <v>0</v>
      </c>
      <c r="AG2578" t="s">
        <v>1669</v>
      </c>
      <c r="AH2578" t="s">
        <v>21</v>
      </c>
      <c r="AI2578">
        <v>0</v>
      </c>
      <c r="AJ2578">
        <v>0</v>
      </c>
      <c r="AK2578">
        <v>0</v>
      </c>
      <c r="AL2578" t="s">
        <v>154</v>
      </c>
      <c r="AM2578" t="s">
        <v>12</v>
      </c>
      <c r="AN2578" t="s">
        <v>41</v>
      </c>
      <c r="AO2578" t="s">
        <v>830</v>
      </c>
      <c r="AP2578">
        <v>0</v>
      </c>
      <c r="AQ2578">
        <v>0</v>
      </c>
      <c r="AR2578">
        <v>147656</v>
      </c>
      <c r="AS2578" t="s">
        <v>4733</v>
      </c>
    </row>
    <row r="2579" spans="1:45" x14ac:dyDescent="0.25">
      <c r="A2579" t="s">
        <v>828</v>
      </c>
      <c r="B2579" t="s">
        <v>1134</v>
      </c>
      <c r="C2579" s="1">
        <v>42927</v>
      </c>
      <c r="D2579" t="s">
        <v>2</v>
      </c>
      <c r="E2579">
        <v>39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1</v>
      </c>
      <c r="L2579">
        <v>0</v>
      </c>
      <c r="M2579">
        <v>0</v>
      </c>
      <c r="N2579">
        <v>0</v>
      </c>
      <c r="O2579">
        <v>1</v>
      </c>
      <c r="P2579">
        <v>1</v>
      </c>
      <c r="Q2579" t="s">
        <v>3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 t="s">
        <v>7</v>
      </c>
      <c r="AC2579" t="s">
        <v>105</v>
      </c>
      <c r="AD2579" t="s">
        <v>3</v>
      </c>
      <c r="AE2579" t="s">
        <v>1669</v>
      </c>
      <c r="AF2579">
        <v>0</v>
      </c>
      <c r="AG2579" t="s">
        <v>1669</v>
      </c>
      <c r="AH2579" t="s">
        <v>21</v>
      </c>
      <c r="AI2579">
        <v>0</v>
      </c>
      <c r="AJ2579">
        <v>0</v>
      </c>
      <c r="AK2579">
        <v>0</v>
      </c>
      <c r="AL2579" t="s">
        <v>154</v>
      </c>
      <c r="AM2579" t="s">
        <v>12</v>
      </c>
      <c r="AN2579" t="s">
        <v>41</v>
      </c>
      <c r="AO2579" t="s">
        <v>830</v>
      </c>
      <c r="AP2579">
        <v>0</v>
      </c>
      <c r="AQ2579">
        <v>0</v>
      </c>
      <c r="AR2579">
        <v>147657</v>
      </c>
      <c r="AS2579" t="s">
        <v>4734</v>
      </c>
    </row>
    <row r="2580" spans="1:45" x14ac:dyDescent="0.25">
      <c r="A2580" t="s">
        <v>828</v>
      </c>
      <c r="B2580" t="s">
        <v>1134</v>
      </c>
      <c r="C2580" s="1">
        <v>42927</v>
      </c>
      <c r="D2580" t="s">
        <v>2</v>
      </c>
      <c r="E2580">
        <v>30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2</v>
      </c>
      <c r="L2580">
        <v>0</v>
      </c>
      <c r="M2580">
        <v>0</v>
      </c>
      <c r="N2580">
        <v>0</v>
      </c>
      <c r="O2580">
        <v>2</v>
      </c>
      <c r="P2580">
        <v>2</v>
      </c>
      <c r="Q2580" t="s">
        <v>3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 t="s">
        <v>7</v>
      </c>
      <c r="AC2580" t="s">
        <v>105</v>
      </c>
      <c r="AD2580" t="s">
        <v>3</v>
      </c>
      <c r="AE2580" t="s">
        <v>1667</v>
      </c>
      <c r="AF2580">
        <v>0</v>
      </c>
      <c r="AG2580" t="s">
        <v>1666</v>
      </c>
      <c r="AH2580" t="s">
        <v>21</v>
      </c>
      <c r="AI2580">
        <v>0</v>
      </c>
      <c r="AJ2580">
        <v>0</v>
      </c>
      <c r="AK2580">
        <v>0</v>
      </c>
      <c r="AL2580" t="s">
        <v>154</v>
      </c>
      <c r="AM2580" t="s">
        <v>12</v>
      </c>
      <c r="AN2580" t="s">
        <v>41</v>
      </c>
      <c r="AO2580" t="s">
        <v>830</v>
      </c>
      <c r="AP2580">
        <v>0</v>
      </c>
      <c r="AQ2580">
        <v>0</v>
      </c>
      <c r="AR2580">
        <v>147658</v>
      </c>
      <c r="AS2580" t="s">
        <v>4735</v>
      </c>
    </row>
    <row r="2581" spans="1:45" x14ac:dyDescent="0.25">
      <c r="A2581" t="s">
        <v>828</v>
      </c>
      <c r="B2581" t="s">
        <v>1134</v>
      </c>
      <c r="C2581" s="1">
        <v>42927</v>
      </c>
      <c r="D2581" t="s">
        <v>2</v>
      </c>
      <c r="E2581">
        <v>18</v>
      </c>
      <c r="F2581">
        <v>0</v>
      </c>
      <c r="G2581">
        <v>0</v>
      </c>
      <c r="H2581">
        <v>0</v>
      </c>
      <c r="I2581">
        <v>1</v>
      </c>
      <c r="J2581">
        <v>0</v>
      </c>
      <c r="K2581">
        <v>1</v>
      </c>
      <c r="L2581">
        <v>0</v>
      </c>
      <c r="M2581">
        <v>0</v>
      </c>
      <c r="N2581">
        <v>0</v>
      </c>
      <c r="O2581">
        <v>2</v>
      </c>
      <c r="P2581">
        <v>2</v>
      </c>
      <c r="Q2581" t="s">
        <v>3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 t="s">
        <v>7</v>
      </c>
      <c r="AC2581" t="s">
        <v>105</v>
      </c>
      <c r="AD2581" t="s">
        <v>3</v>
      </c>
      <c r="AE2581" t="s">
        <v>1669</v>
      </c>
      <c r="AF2581">
        <v>0</v>
      </c>
      <c r="AG2581" t="s">
        <v>1669</v>
      </c>
      <c r="AH2581" t="s">
        <v>21</v>
      </c>
      <c r="AI2581">
        <v>0</v>
      </c>
      <c r="AJ2581">
        <v>0</v>
      </c>
      <c r="AK2581">
        <v>0</v>
      </c>
      <c r="AL2581" t="s">
        <v>154</v>
      </c>
      <c r="AM2581" t="s">
        <v>12</v>
      </c>
      <c r="AN2581" t="s">
        <v>41</v>
      </c>
      <c r="AO2581" t="s">
        <v>830</v>
      </c>
      <c r="AP2581">
        <v>0</v>
      </c>
      <c r="AQ2581">
        <v>0</v>
      </c>
      <c r="AR2581">
        <v>147671</v>
      </c>
      <c r="AS2581" t="s">
        <v>4736</v>
      </c>
    </row>
    <row r="2582" spans="1:45" x14ac:dyDescent="0.25">
      <c r="A2582" t="s">
        <v>828</v>
      </c>
      <c r="B2582" t="s">
        <v>1134</v>
      </c>
      <c r="C2582" s="1">
        <v>42927</v>
      </c>
      <c r="D2582" t="s">
        <v>2</v>
      </c>
      <c r="E2582">
        <v>28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2</v>
      </c>
      <c r="L2582">
        <v>0</v>
      </c>
      <c r="M2582">
        <v>0</v>
      </c>
      <c r="N2582">
        <v>0</v>
      </c>
      <c r="O2582">
        <v>2</v>
      </c>
      <c r="P2582">
        <v>2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 t="s">
        <v>7</v>
      </c>
      <c r="AC2582" t="s">
        <v>105</v>
      </c>
      <c r="AD2582" t="s">
        <v>3</v>
      </c>
      <c r="AE2582">
        <v>0</v>
      </c>
      <c r="AF2582">
        <v>0</v>
      </c>
      <c r="AG2582" t="s">
        <v>2956</v>
      </c>
      <c r="AH2582" t="s">
        <v>21</v>
      </c>
      <c r="AI2582">
        <v>0</v>
      </c>
      <c r="AJ2582">
        <v>0</v>
      </c>
      <c r="AK2582">
        <v>0</v>
      </c>
      <c r="AL2582" t="s">
        <v>154</v>
      </c>
      <c r="AM2582" t="s">
        <v>40</v>
      </c>
      <c r="AN2582" t="s">
        <v>41</v>
      </c>
      <c r="AO2582" t="s">
        <v>830</v>
      </c>
      <c r="AP2582">
        <v>0</v>
      </c>
      <c r="AQ2582">
        <v>0</v>
      </c>
      <c r="AR2582">
        <v>147974</v>
      </c>
      <c r="AS2582" t="s">
        <v>4737</v>
      </c>
    </row>
    <row r="2583" spans="1:45" x14ac:dyDescent="0.25">
      <c r="A2583" t="s">
        <v>828</v>
      </c>
      <c r="B2583" t="s">
        <v>1134</v>
      </c>
      <c r="C2583" s="1">
        <v>42928</v>
      </c>
      <c r="D2583" t="s">
        <v>2</v>
      </c>
      <c r="E2583">
        <v>26</v>
      </c>
      <c r="F2583">
        <v>1</v>
      </c>
      <c r="G2583">
        <v>0</v>
      </c>
      <c r="H2583">
        <v>1</v>
      </c>
      <c r="I2583">
        <v>1</v>
      </c>
      <c r="J2583">
        <v>0</v>
      </c>
      <c r="K2583">
        <v>2</v>
      </c>
      <c r="L2583">
        <v>0</v>
      </c>
      <c r="M2583">
        <v>0</v>
      </c>
      <c r="N2583">
        <v>2</v>
      </c>
      <c r="O2583">
        <v>3</v>
      </c>
      <c r="P2583">
        <v>5</v>
      </c>
      <c r="Q2583" t="s">
        <v>199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 t="s">
        <v>7</v>
      </c>
      <c r="AC2583" t="s">
        <v>105</v>
      </c>
      <c r="AD2583" t="s">
        <v>199</v>
      </c>
      <c r="AE2583" t="s">
        <v>1684</v>
      </c>
      <c r="AF2583">
        <v>0</v>
      </c>
      <c r="AG2583" t="s">
        <v>4738</v>
      </c>
      <c r="AH2583" t="s">
        <v>21</v>
      </c>
      <c r="AI2583">
        <v>0</v>
      </c>
      <c r="AJ2583">
        <v>0</v>
      </c>
      <c r="AK2583">
        <v>0</v>
      </c>
      <c r="AL2583" t="s">
        <v>11</v>
      </c>
      <c r="AM2583" t="s">
        <v>40</v>
      </c>
      <c r="AN2583" t="s">
        <v>41</v>
      </c>
      <c r="AO2583" t="s">
        <v>830</v>
      </c>
      <c r="AP2583">
        <v>0</v>
      </c>
      <c r="AQ2583">
        <v>0</v>
      </c>
      <c r="AR2583">
        <v>147975</v>
      </c>
      <c r="AS2583" t="s">
        <v>4739</v>
      </c>
    </row>
    <row r="2584" spans="1:45" x14ac:dyDescent="0.25">
      <c r="A2584" t="s">
        <v>828</v>
      </c>
      <c r="B2584" t="s">
        <v>1134</v>
      </c>
      <c r="C2584" s="1">
        <v>42928</v>
      </c>
      <c r="D2584" t="s">
        <v>2</v>
      </c>
      <c r="E2584">
        <v>30</v>
      </c>
      <c r="F2584">
        <v>1</v>
      </c>
      <c r="G2584">
        <v>0</v>
      </c>
      <c r="H2584">
        <v>0</v>
      </c>
      <c r="I2584">
        <v>0</v>
      </c>
      <c r="J2584">
        <v>0</v>
      </c>
      <c r="K2584">
        <v>1</v>
      </c>
      <c r="L2584">
        <v>0</v>
      </c>
      <c r="M2584">
        <v>0</v>
      </c>
      <c r="N2584">
        <v>1</v>
      </c>
      <c r="O2584">
        <v>1</v>
      </c>
      <c r="P2584">
        <v>2</v>
      </c>
      <c r="Q2584" t="s">
        <v>723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 t="s">
        <v>7</v>
      </c>
      <c r="AC2584" t="s">
        <v>105</v>
      </c>
      <c r="AD2584" t="s">
        <v>723</v>
      </c>
      <c r="AE2584" t="s">
        <v>723</v>
      </c>
      <c r="AF2584">
        <v>0</v>
      </c>
      <c r="AG2584" t="s">
        <v>723</v>
      </c>
      <c r="AH2584" t="s">
        <v>21</v>
      </c>
      <c r="AI2584">
        <v>0</v>
      </c>
      <c r="AJ2584">
        <v>0</v>
      </c>
      <c r="AK2584">
        <v>0</v>
      </c>
      <c r="AL2584" t="s">
        <v>427</v>
      </c>
      <c r="AM2584" t="s">
        <v>12</v>
      </c>
      <c r="AN2584" t="s">
        <v>41</v>
      </c>
      <c r="AO2584" t="s">
        <v>830</v>
      </c>
      <c r="AP2584">
        <v>0</v>
      </c>
      <c r="AQ2584">
        <v>0</v>
      </c>
      <c r="AR2584">
        <v>147976</v>
      </c>
      <c r="AS2584" t="s">
        <v>4740</v>
      </c>
    </row>
    <row r="2585" spans="1:45" x14ac:dyDescent="0.25">
      <c r="A2585" t="s">
        <v>828</v>
      </c>
      <c r="B2585" t="s">
        <v>1134</v>
      </c>
      <c r="C2585" s="1">
        <v>42928</v>
      </c>
      <c r="D2585" t="s">
        <v>2</v>
      </c>
      <c r="E2585">
        <v>31</v>
      </c>
      <c r="F2585">
        <v>3</v>
      </c>
      <c r="G2585">
        <v>0</v>
      </c>
      <c r="H2585">
        <v>0</v>
      </c>
      <c r="I2585">
        <v>0</v>
      </c>
      <c r="J2585">
        <v>0</v>
      </c>
      <c r="K2585">
        <v>1</v>
      </c>
      <c r="L2585">
        <v>0</v>
      </c>
      <c r="M2585">
        <v>0</v>
      </c>
      <c r="N2585">
        <v>3</v>
      </c>
      <c r="O2585">
        <v>1</v>
      </c>
      <c r="P2585">
        <v>4</v>
      </c>
      <c r="Q2585" t="s">
        <v>125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 t="s">
        <v>7</v>
      </c>
      <c r="AC2585" t="s">
        <v>105</v>
      </c>
      <c r="AD2585" t="s">
        <v>125</v>
      </c>
      <c r="AE2585" t="s">
        <v>358</v>
      </c>
      <c r="AF2585">
        <v>0</v>
      </c>
      <c r="AG2585" t="s">
        <v>358</v>
      </c>
      <c r="AH2585" t="s">
        <v>21</v>
      </c>
      <c r="AI2585">
        <v>0</v>
      </c>
      <c r="AJ2585">
        <v>0</v>
      </c>
      <c r="AK2585">
        <v>0</v>
      </c>
      <c r="AL2585" t="s">
        <v>427</v>
      </c>
      <c r="AM2585" t="s">
        <v>40</v>
      </c>
      <c r="AN2585" t="s">
        <v>13</v>
      </c>
      <c r="AO2585" t="s">
        <v>830</v>
      </c>
      <c r="AP2585">
        <v>0</v>
      </c>
      <c r="AQ2585" t="s">
        <v>47</v>
      </c>
      <c r="AR2585">
        <v>147977</v>
      </c>
      <c r="AS2585" t="s">
        <v>4741</v>
      </c>
    </row>
    <row r="2586" spans="1:45" x14ac:dyDescent="0.25">
      <c r="A2586" t="s">
        <v>0</v>
      </c>
      <c r="B2586" t="s">
        <v>1</v>
      </c>
      <c r="C2586" s="1">
        <v>42927</v>
      </c>
      <c r="D2586" t="s">
        <v>2</v>
      </c>
      <c r="E2586">
        <v>43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2</v>
      </c>
      <c r="L2586">
        <v>0</v>
      </c>
      <c r="M2586">
        <v>2</v>
      </c>
      <c r="N2586">
        <v>0</v>
      </c>
      <c r="O2586">
        <v>4</v>
      </c>
      <c r="P2586">
        <v>4</v>
      </c>
      <c r="Q2586" t="s">
        <v>79</v>
      </c>
      <c r="R2586" t="s">
        <v>4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 t="s">
        <v>5</v>
      </c>
      <c r="AA2586" t="s">
        <v>18</v>
      </c>
      <c r="AB2586" t="s">
        <v>7</v>
      </c>
      <c r="AC2586" t="s">
        <v>8</v>
      </c>
      <c r="AD2586" t="s">
        <v>9</v>
      </c>
      <c r="AE2586" t="s">
        <v>38</v>
      </c>
      <c r="AF2586">
        <v>0</v>
      </c>
      <c r="AG2586">
        <v>0</v>
      </c>
      <c r="AH2586" t="s">
        <v>21</v>
      </c>
      <c r="AI2586">
        <v>0</v>
      </c>
      <c r="AJ2586">
        <v>0</v>
      </c>
      <c r="AK2586">
        <v>0</v>
      </c>
      <c r="AL2586" t="s">
        <v>427</v>
      </c>
      <c r="AM2586" t="s">
        <v>26</v>
      </c>
      <c r="AN2586" t="s">
        <v>41</v>
      </c>
      <c r="AO2586" t="s">
        <v>14</v>
      </c>
      <c r="AP2586" t="s">
        <v>15</v>
      </c>
      <c r="AQ2586">
        <v>0</v>
      </c>
      <c r="AR2586">
        <v>147978</v>
      </c>
      <c r="AS2586" t="s">
        <v>4742</v>
      </c>
    </row>
    <row r="2587" spans="1:45" x14ac:dyDescent="0.25">
      <c r="A2587" t="s">
        <v>828</v>
      </c>
      <c r="B2587" t="s">
        <v>1134</v>
      </c>
      <c r="C2587" s="1">
        <v>42928</v>
      </c>
      <c r="D2587" t="s">
        <v>2</v>
      </c>
      <c r="E2587">
        <v>39</v>
      </c>
      <c r="F2587">
        <v>0</v>
      </c>
      <c r="G2587">
        <v>3</v>
      </c>
      <c r="H2587">
        <v>3</v>
      </c>
      <c r="I2587">
        <v>0</v>
      </c>
      <c r="J2587">
        <v>0</v>
      </c>
      <c r="K2587">
        <v>2</v>
      </c>
      <c r="L2587">
        <v>0</v>
      </c>
      <c r="M2587">
        <v>0</v>
      </c>
      <c r="N2587">
        <v>3</v>
      </c>
      <c r="O2587">
        <v>5</v>
      </c>
      <c r="P2587">
        <v>8</v>
      </c>
      <c r="Q2587" t="s">
        <v>199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 t="s">
        <v>7</v>
      </c>
      <c r="AC2587" t="s">
        <v>105</v>
      </c>
      <c r="AD2587" t="s">
        <v>199</v>
      </c>
      <c r="AE2587" t="s">
        <v>1680</v>
      </c>
      <c r="AF2587">
        <v>0</v>
      </c>
      <c r="AG2587" t="s">
        <v>1680</v>
      </c>
      <c r="AH2587" t="s">
        <v>21</v>
      </c>
      <c r="AI2587">
        <v>0</v>
      </c>
      <c r="AJ2587">
        <v>0</v>
      </c>
      <c r="AK2587">
        <v>0</v>
      </c>
      <c r="AL2587" t="s">
        <v>427</v>
      </c>
      <c r="AM2587" t="s">
        <v>40</v>
      </c>
      <c r="AN2587" t="s">
        <v>13</v>
      </c>
      <c r="AO2587" t="s">
        <v>830</v>
      </c>
      <c r="AP2587">
        <v>0</v>
      </c>
      <c r="AQ2587" t="s">
        <v>29</v>
      </c>
      <c r="AR2587">
        <v>147979</v>
      </c>
      <c r="AS2587" t="s">
        <v>4743</v>
      </c>
    </row>
    <row r="2588" spans="1:45" x14ac:dyDescent="0.25">
      <c r="A2588" t="s">
        <v>828</v>
      </c>
      <c r="B2588" t="s">
        <v>1133</v>
      </c>
      <c r="C2588" s="1">
        <v>42927</v>
      </c>
      <c r="D2588" t="s">
        <v>35</v>
      </c>
      <c r="E2588">
        <v>49</v>
      </c>
      <c r="F2588">
        <v>0</v>
      </c>
      <c r="G2588">
        <v>0</v>
      </c>
      <c r="H2588">
        <v>0</v>
      </c>
      <c r="I2588">
        <v>0</v>
      </c>
      <c r="J2588">
        <v>1</v>
      </c>
      <c r="K2588">
        <v>0</v>
      </c>
      <c r="L2588">
        <v>0</v>
      </c>
      <c r="M2588">
        <v>0</v>
      </c>
      <c r="N2588">
        <v>1</v>
      </c>
      <c r="O2588">
        <v>0</v>
      </c>
      <c r="P2588">
        <v>1</v>
      </c>
      <c r="Q2588" t="s">
        <v>723</v>
      </c>
      <c r="R2588" t="s">
        <v>7</v>
      </c>
      <c r="S2588" t="s">
        <v>105</v>
      </c>
      <c r="T2588" t="s">
        <v>723</v>
      </c>
      <c r="U2588" t="s">
        <v>1690</v>
      </c>
      <c r="V2588">
        <v>0</v>
      </c>
      <c r="W2588">
        <v>0</v>
      </c>
      <c r="X2588" t="s">
        <v>21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 t="s">
        <v>11</v>
      </c>
      <c r="AM2588" t="s">
        <v>22</v>
      </c>
      <c r="AN2588" t="s">
        <v>41</v>
      </c>
      <c r="AO2588" t="s">
        <v>830</v>
      </c>
      <c r="AP2588">
        <v>0</v>
      </c>
      <c r="AQ2588">
        <v>0</v>
      </c>
      <c r="AR2588">
        <v>147980</v>
      </c>
      <c r="AS2588" t="s">
        <v>4744</v>
      </c>
    </row>
    <row r="2589" spans="1:45" x14ac:dyDescent="0.25">
      <c r="A2589" t="s">
        <v>828</v>
      </c>
      <c r="B2589" t="s">
        <v>1134</v>
      </c>
      <c r="C2589" s="1">
        <v>42928</v>
      </c>
      <c r="D2589" t="s">
        <v>2</v>
      </c>
      <c r="E2589">
        <v>66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1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 t="s">
        <v>7</v>
      </c>
      <c r="AC2589" t="s">
        <v>105</v>
      </c>
      <c r="AD2589" t="s">
        <v>667</v>
      </c>
      <c r="AE2589" t="s">
        <v>1705</v>
      </c>
      <c r="AF2589">
        <v>0</v>
      </c>
      <c r="AG2589" t="s">
        <v>2949</v>
      </c>
      <c r="AH2589" t="s">
        <v>21</v>
      </c>
      <c r="AI2589">
        <v>0</v>
      </c>
      <c r="AJ2589">
        <v>0</v>
      </c>
      <c r="AK2589">
        <v>0</v>
      </c>
      <c r="AL2589" t="s">
        <v>154</v>
      </c>
      <c r="AM2589" t="s">
        <v>40</v>
      </c>
      <c r="AN2589" t="s">
        <v>41</v>
      </c>
      <c r="AO2589" t="s">
        <v>830</v>
      </c>
      <c r="AP2589">
        <v>0</v>
      </c>
      <c r="AQ2589">
        <v>0</v>
      </c>
      <c r="AR2589">
        <v>147981</v>
      </c>
      <c r="AS2589" t="s">
        <v>4745</v>
      </c>
    </row>
    <row r="2590" spans="1:45" x14ac:dyDescent="0.25">
      <c r="A2590" t="s">
        <v>828</v>
      </c>
      <c r="B2590" t="s">
        <v>1134</v>
      </c>
      <c r="C2590" s="1">
        <v>42928</v>
      </c>
      <c r="D2590" t="s">
        <v>2</v>
      </c>
      <c r="E2590">
        <v>22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2</v>
      </c>
      <c r="L2590">
        <v>0</v>
      </c>
      <c r="M2590">
        <v>0</v>
      </c>
      <c r="N2590">
        <v>0</v>
      </c>
      <c r="O2590">
        <v>2</v>
      </c>
      <c r="P2590">
        <v>2</v>
      </c>
      <c r="Q2590" t="s">
        <v>3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 t="s">
        <v>7</v>
      </c>
      <c r="AC2590" t="s">
        <v>105</v>
      </c>
      <c r="AD2590" t="s">
        <v>3</v>
      </c>
      <c r="AE2590" t="s">
        <v>1667</v>
      </c>
      <c r="AF2590">
        <v>0</v>
      </c>
      <c r="AG2590" t="s">
        <v>1667</v>
      </c>
      <c r="AH2590" t="s">
        <v>21</v>
      </c>
      <c r="AI2590">
        <v>0</v>
      </c>
      <c r="AJ2590">
        <v>0</v>
      </c>
      <c r="AK2590">
        <v>0</v>
      </c>
      <c r="AL2590" t="s">
        <v>154</v>
      </c>
      <c r="AM2590" t="s">
        <v>12</v>
      </c>
      <c r="AN2590" t="s">
        <v>41</v>
      </c>
      <c r="AO2590" t="s">
        <v>830</v>
      </c>
      <c r="AP2590">
        <v>0</v>
      </c>
      <c r="AQ2590">
        <v>0</v>
      </c>
      <c r="AR2590">
        <v>147982</v>
      </c>
      <c r="AS2590" t="s">
        <v>4746</v>
      </c>
    </row>
    <row r="2591" spans="1:45" x14ac:dyDescent="0.25">
      <c r="A2591" t="s">
        <v>828</v>
      </c>
      <c r="B2591" t="s">
        <v>1133</v>
      </c>
      <c r="C2591" s="1">
        <v>42927</v>
      </c>
      <c r="D2591" t="s">
        <v>2</v>
      </c>
      <c r="E2591">
        <v>18</v>
      </c>
      <c r="F2591">
        <v>0</v>
      </c>
      <c r="G2591">
        <v>1</v>
      </c>
      <c r="H2591">
        <v>1</v>
      </c>
      <c r="I2591">
        <v>0</v>
      </c>
      <c r="J2591">
        <v>1</v>
      </c>
      <c r="K2591">
        <v>1</v>
      </c>
      <c r="L2591">
        <v>0</v>
      </c>
      <c r="M2591">
        <v>0</v>
      </c>
      <c r="N2591">
        <v>2</v>
      </c>
      <c r="O2591">
        <v>2</v>
      </c>
      <c r="P2591">
        <v>4</v>
      </c>
      <c r="Q2591" t="s">
        <v>199</v>
      </c>
      <c r="R2591" t="s">
        <v>7</v>
      </c>
      <c r="S2591" t="s">
        <v>105</v>
      </c>
      <c r="T2591" t="s">
        <v>199</v>
      </c>
      <c r="U2591" t="s">
        <v>1680</v>
      </c>
      <c r="V2591">
        <v>0</v>
      </c>
      <c r="W2591" t="s">
        <v>1680</v>
      </c>
      <c r="X2591" t="s">
        <v>21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 t="s">
        <v>11</v>
      </c>
      <c r="AM2591" t="s">
        <v>26</v>
      </c>
      <c r="AN2591" t="s">
        <v>41</v>
      </c>
      <c r="AO2591" t="s">
        <v>830</v>
      </c>
      <c r="AP2591">
        <v>0</v>
      </c>
      <c r="AQ2591" t="s">
        <v>47</v>
      </c>
      <c r="AR2591">
        <v>147983</v>
      </c>
      <c r="AS2591" t="s">
        <v>4747</v>
      </c>
    </row>
    <row r="2592" spans="1:45" x14ac:dyDescent="0.25">
      <c r="A2592" t="s">
        <v>0</v>
      </c>
      <c r="B2592" t="s">
        <v>1</v>
      </c>
      <c r="C2592" s="1">
        <v>42927</v>
      </c>
      <c r="D2592" t="s">
        <v>2</v>
      </c>
      <c r="E2592">
        <v>30</v>
      </c>
      <c r="F2592">
        <v>0</v>
      </c>
      <c r="G2592">
        <v>1</v>
      </c>
      <c r="H2592">
        <v>0</v>
      </c>
      <c r="I2592">
        <v>0</v>
      </c>
      <c r="J2592">
        <v>0</v>
      </c>
      <c r="K2592">
        <v>1</v>
      </c>
      <c r="L2592">
        <v>0</v>
      </c>
      <c r="M2592">
        <v>0</v>
      </c>
      <c r="N2592">
        <v>0</v>
      </c>
      <c r="O2592">
        <v>2</v>
      </c>
      <c r="P2592">
        <v>2</v>
      </c>
      <c r="Q2592" t="s">
        <v>9</v>
      </c>
      <c r="R2592" t="s">
        <v>4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 t="s">
        <v>5</v>
      </c>
      <c r="AA2592" t="s">
        <v>130</v>
      </c>
      <c r="AB2592" t="s">
        <v>7</v>
      </c>
      <c r="AC2592" t="s">
        <v>8</v>
      </c>
      <c r="AD2592" t="s">
        <v>9</v>
      </c>
      <c r="AE2592" t="s">
        <v>65</v>
      </c>
      <c r="AF2592">
        <v>0</v>
      </c>
      <c r="AG2592">
        <v>0</v>
      </c>
      <c r="AH2592" t="s">
        <v>21</v>
      </c>
      <c r="AI2592">
        <v>0</v>
      </c>
      <c r="AJ2592">
        <v>0</v>
      </c>
      <c r="AK2592">
        <v>0</v>
      </c>
      <c r="AL2592" t="s">
        <v>11</v>
      </c>
      <c r="AM2592" t="s">
        <v>26</v>
      </c>
      <c r="AN2592" t="s">
        <v>41</v>
      </c>
      <c r="AO2592" t="s">
        <v>14</v>
      </c>
      <c r="AP2592" t="s">
        <v>28</v>
      </c>
      <c r="AQ2592" t="s">
        <v>47</v>
      </c>
      <c r="AR2592">
        <v>147984</v>
      </c>
      <c r="AS2592" t="s">
        <v>4748</v>
      </c>
    </row>
    <row r="2593" spans="1:45" x14ac:dyDescent="0.25">
      <c r="A2593" t="s">
        <v>828</v>
      </c>
      <c r="B2593" t="s">
        <v>1134</v>
      </c>
      <c r="C2593" s="1">
        <v>42928</v>
      </c>
      <c r="D2593" t="s">
        <v>2</v>
      </c>
      <c r="E2593">
        <v>36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1</v>
      </c>
      <c r="L2593">
        <v>0</v>
      </c>
      <c r="M2593">
        <v>0</v>
      </c>
      <c r="N2593">
        <v>0</v>
      </c>
      <c r="O2593">
        <v>1</v>
      </c>
      <c r="P2593">
        <v>1</v>
      </c>
      <c r="Q2593" t="s">
        <v>667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 t="s">
        <v>7</v>
      </c>
      <c r="AC2593" t="s">
        <v>105</v>
      </c>
      <c r="AD2593" t="s">
        <v>667</v>
      </c>
      <c r="AE2593" t="s">
        <v>1704</v>
      </c>
      <c r="AF2593">
        <v>0</v>
      </c>
      <c r="AG2593" t="s">
        <v>3970</v>
      </c>
      <c r="AH2593" t="s">
        <v>21</v>
      </c>
      <c r="AI2593">
        <v>0</v>
      </c>
      <c r="AJ2593">
        <v>0</v>
      </c>
      <c r="AK2593">
        <v>0</v>
      </c>
      <c r="AL2593" t="s">
        <v>154</v>
      </c>
      <c r="AM2593" t="s">
        <v>40</v>
      </c>
      <c r="AN2593" t="s">
        <v>41</v>
      </c>
      <c r="AO2593" t="s">
        <v>830</v>
      </c>
      <c r="AP2593">
        <v>0</v>
      </c>
      <c r="AQ2593">
        <v>0</v>
      </c>
      <c r="AR2593">
        <v>147985</v>
      </c>
      <c r="AS2593" t="s">
        <v>4749</v>
      </c>
    </row>
    <row r="2594" spans="1:45" x14ac:dyDescent="0.25">
      <c r="A2594" t="s">
        <v>828</v>
      </c>
      <c r="B2594" t="s">
        <v>1134</v>
      </c>
      <c r="C2594" s="1">
        <v>42928</v>
      </c>
      <c r="D2594" t="s">
        <v>2</v>
      </c>
      <c r="E2594">
        <v>30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1</v>
      </c>
      <c r="L2594">
        <v>0</v>
      </c>
      <c r="M2594">
        <v>0</v>
      </c>
      <c r="N2594">
        <v>0</v>
      </c>
      <c r="O2594">
        <v>1</v>
      </c>
      <c r="P2594">
        <v>1</v>
      </c>
      <c r="Q2594" t="s">
        <v>3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 t="s">
        <v>7</v>
      </c>
      <c r="AC2594" t="s">
        <v>105</v>
      </c>
      <c r="AD2594" t="s">
        <v>3</v>
      </c>
      <c r="AE2594" t="s">
        <v>1669</v>
      </c>
      <c r="AF2594">
        <v>0</v>
      </c>
      <c r="AG2594" t="s">
        <v>2956</v>
      </c>
      <c r="AH2594" t="s">
        <v>21</v>
      </c>
      <c r="AI2594">
        <v>0</v>
      </c>
      <c r="AJ2594">
        <v>0</v>
      </c>
      <c r="AK2594">
        <v>0</v>
      </c>
      <c r="AL2594" t="s">
        <v>154</v>
      </c>
      <c r="AM2594" t="s">
        <v>40</v>
      </c>
      <c r="AN2594" t="s">
        <v>41</v>
      </c>
      <c r="AO2594" t="s">
        <v>830</v>
      </c>
      <c r="AP2594">
        <v>0</v>
      </c>
      <c r="AQ2594">
        <v>0</v>
      </c>
      <c r="AR2594">
        <v>147986</v>
      </c>
      <c r="AS2594" t="s">
        <v>4750</v>
      </c>
    </row>
    <row r="2595" spans="1:45" x14ac:dyDescent="0.25">
      <c r="A2595" t="s">
        <v>828</v>
      </c>
      <c r="B2595" t="s">
        <v>1134</v>
      </c>
      <c r="C2595" s="1">
        <v>42928</v>
      </c>
      <c r="D2595" t="s">
        <v>2</v>
      </c>
      <c r="E2595">
        <v>37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1</v>
      </c>
      <c r="L2595">
        <v>0</v>
      </c>
      <c r="M2595">
        <v>0</v>
      </c>
      <c r="N2595">
        <v>0</v>
      </c>
      <c r="O2595">
        <v>1</v>
      </c>
      <c r="P2595">
        <v>1</v>
      </c>
      <c r="Q2595" t="s">
        <v>667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 t="s">
        <v>7</v>
      </c>
      <c r="AC2595" t="s">
        <v>105</v>
      </c>
      <c r="AD2595" t="s">
        <v>667</v>
      </c>
      <c r="AE2595" t="s">
        <v>1705</v>
      </c>
      <c r="AF2595">
        <v>0</v>
      </c>
      <c r="AG2595" t="s">
        <v>2949</v>
      </c>
      <c r="AH2595" t="s">
        <v>21</v>
      </c>
      <c r="AI2595">
        <v>0</v>
      </c>
      <c r="AJ2595">
        <v>0</v>
      </c>
      <c r="AK2595">
        <v>0</v>
      </c>
      <c r="AL2595" t="s">
        <v>154</v>
      </c>
      <c r="AM2595" t="s">
        <v>40</v>
      </c>
      <c r="AN2595" t="s">
        <v>41</v>
      </c>
      <c r="AO2595" t="s">
        <v>830</v>
      </c>
      <c r="AP2595">
        <v>0</v>
      </c>
      <c r="AQ2595">
        <v>0</v>
      </c>
      <c r="AR2595">
        <v>147988</v>
      </c>
      <c r="AS2595" t="s">
        <v>4751</v>
      </c>
    </row>
    <row r="2596" spans="1:45" x14ac:dyDescent="0.25">
      <c r="A2596" t="s">
        <v>0</v>
      </c>
      <c r="B2596" t="s">
        <v>1</v>
      </c>
      <c r="C2596" s="1">
        <v>42927</v>
      </c>
      <c r="D2596" t="s">
        <v>2</v>
      </c>
      <c r="E2596">
        <v>28</v>
      </c>
      <c r="F2596">
        <v>0</v>
      </c>
      <c r="G2596">
        <v>2</v>
      </c>
      <c r="H2596">
        <v>0</v>
      </c>
      <c r="I2596">
        <v>0</v>
      </c>
      <c r="J2596">
        <v>0</v>
      </c>
      <c r="K2596">
        <v>2</v>
      </c>
      <c r="L2596">
        <v>0</v>
      </c>
      <c r="M2596">
        <v>0</v>
      </c>
      <c r="N2596">
        <v>0</v>
      </c>
      <c r="O2596">
        <v>4</v>
      </c>
      <c r="P2596">
        <v>4</v>
      </c>
      <c r="Q2596" t="s">
        <v>9</v>
      </c>
      <c r="R2596" t="s">
        <v>4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 t="s">
        <v>5</v>
      </c>
      <c r="AA2596" t="s">
        <v>46</v>
      </c>
      <c r="AB2596" t="s">
        <v>7</v>
      </c>
      <c r="AC2596" t="s">
        <v>8</v>
      </c>
      <c r="AD2596" t="s">
        <v>9</v>
      </c>
      <c r="AE2596" t="s">
        <v>65</v>
      </c>
      <c r="AF2596">
        <v>0</v>
      </c>
      <c r="AG2596">
        <v>0</v>
      </c>
      <c r="AH2596" t="s">
        <v>21</v>
      </c>
      <c r="AI2596">
        <v>0</v>
      </c>
      <c r="AJ2596">
        <v>0</v>
      </c>
      <c r="AK2596">
        <v>0</v>
      </c>
      <c r="AL2596" t="s">
        <v>11</v>
      </c>
      <c r="AM2596" t="s">
        <v>26</v>
      </c>
      <c r="AN2596" t="s">
        <v>41</v>
      </c>
      <c r="AO2596" t="s">
        <v>14</v>
      </c>
      <c r="AP2596" t="s">
        <v>15</v>
      </c>
      <c r="AQ2596" t="s">
        <v>47</v>
      </c>
      <c r="AR2596">
        <v>147989</v>
      </c>
      <c r="AS2596" t="s">
        <v>4752</v>
      </c>
    </row>
    <row r="2597" spans="1:45" x14ac:dyDescent="0.25">
      <c r="A2597" t="s">
        <v>828</v>
      </c>
      <c r="B2597" t="s">
        <v>1134</v>
      </c>
      <c r="C2597" s="1">
        <v>42928</v>
      </c>
      <c r="D2597" t="s">
        <v>2</v>
      </c>
      <c r="E2597">
        <v>23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1</v>
      </c>
      <c r="M2597">
        <v>0</v>
      </c>
      <c r="N2597">
        <v>1</v>
      </c>
      <c r="O2597">
        <v>0</v>
      </c>
      <c r="P2597">
        <v>1</v>
      </c>
      <c r="Q2597" t="s">
        <v>667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 t="s">
        <v>7</v>
      </c>
      <c r="AC2597" t="s">
        <v>105</v>
      </c>
      <c r="AD2597" t="s">
        <v>667</v>
      </c>
      <c r="AE2597" t="s">
        <v>1702</v>
      </c>
      <c r="AF2597">
        <v>0</v>
      </c>
      <c r="AG2597" t="s">
        <v>4753</v>
      </c>
      <c r="AH2597" t="s">
        <v>21</v>
      </c>
      <c r="AI2597">
        <v>0</v>
      </c>
      <c r="AJ2597">
        <v>0</v>
      </c>
      <c r="AK2597">
        <v>0</v>
      </c>
      <c r="AL2597" t="s">
        <v>154</v>
      </c>
      <c r="AM2597" t="s">
        <v>40</v>
      </c>
      <c r="AN2597" t="s">
        <v>41</v>
      </c>
      <c r="AO2597" t="s">
        <v>830</v>
      </c>
      <c r="AP2597">
        <v>0</v>
      </c>
      <c r="AQ2597">
        <v>0</v>
      </c>
      <c r="AR2597">
        <v>147991</v>
      </c>
      <c r="AS2597" t="s">
        <v>4754</v>
      </c>
    </row>
    <row r="2598" spans="1:45" x14ac:dyDescent="0.25">
      <c r="A2598" t="s">
        <v>828</v>
      </c>
      <c r="B2598" t="s">
        <v>1133</v>
      </c>
      <c r="C2598" s="1">
        <v>42927</v>
      </c>
      <c r="D2598" t="s">
        <v>35</v>
      </c>
      <c r="E2598">
        <v>35</v>
      </c>
      <c r="F2598">
        <v>0</v>
      </c>
      <c r="G2598">
        <v>0</v>
      </c>
      <c r="H2598">
        <v>0</v>
      </c>
      <c r="I2598">
        <v>0</v>
      </c>
      <c r="J2598">
        <v>2</v>
      </c>
      <c r="K2598">
        <v>0</v>
      </c>
      <c r="L2598">
        <v>0</v>
      </c>
      <c r="M2598">
        <v>0</v>
      </c>
      <c r="N2598">
        <v>2</v>
      </c>
      <c r="O2598">
        <v>0</v>
      </c>
      <c r="P2598">
        <v>2</v>
      </c>
      <c r="Q2598" t="s">
        <v>1123</v>
      </c>
      <c r="R2598" t="s">
        <v>7</v>
      </c>
      <c r="S2598" t="s">
        <v>53</v>
      </c>
      <c r="T2598" t="s">
        <v>1123</v>
      </c>
      <c r="U2598" t="s">
        <v>1123</v>
      </c>
      <c r="V2598">
        <v>0</v>
      </c>
      <c r="W2598" t="s">
        <v>1730</v>
      </c>
      <c r="X2598" t="s">
        <v>21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 t="s">
        <v>11</v>
      </c>
      <c r="AM2598" t="s">
        <v>49</v>
      </c>
      <c r="AN2598" t="s">
        <v>41</v>
      </c>
      <c r="AO2598" t="s">
        <v>359</v>
      </c>
      <c r="AP2598" t="s">
        <v>50</v>
      </c>
      <c r="AQ2598">
        <v>0</v>
      </c>
      <c r="AR2598">
        <v>147992</v>
      </c>
      <c r="AS2598" t="s">
        <v>4755</v>
      </c>
    </row>
    <row r="2599" spans="1:45" x14ac:dyDescent="0.25">
      <c r="A2599" t="s">
        <v>0</v>
      </c>
      <c r="B2599" t="s">
        <v>1</v>
      </c>
      <c r="C2599" s="1">
        <v>42927</v>
      </c>
      <c r="D2599" t="s">
        <v>2</v>
      </c>
      <c r="E2599">
        <v>25</v>
      </c>
      <c r="F2599">
        <v>0</v>
      </c>
      <c r="G2599">
        <v>1</v>
      </c>
      <c r="H2599">
        <v>0</v>
      </c>
      <c r="I2599">
        <v>0</v>
      </c>
      <c r="J2599">
        <v>0</v>
      </c>
      <c r="K2599">
        <v>1</v>
      </c>
      <c r="L2599">
        <v>0</v>
      </c>
      <c r="M2599">
        <v>0</v>
      </c>
      <c r="N2599">
        <v>0</v>
      </c>
      <c r="O2599">
        <v>2</v>
      </c>
      <c r="P2599">
        <v>2</v>
      </c>
      <c r="Q2599" t="s">
        <v>9</v>
      </c>
      <c r="R2599" t="s">
        <v>4</v>
      </c>
      <c r="S2599" t="s">
        <v>60</v>
      </c>
      <c r="T2599" t="s">
        <v>61</v>
      </c>
      <c r="U2599">
        <v>0</v>
      </c>
      <c r="V2599">
        <v>0</v>
      </c>
      <c r="W2599">
        <v>0</v>
      </c>
      <c r="X2599">
        <v>0</v>
      </c>
      <c r="Y2599">
        <v>0</v>
      </c>
      <c r="Z2599" t="s">
        <v>21</v>
      </c>
      <c r="AA2599">
        <v>0</v>
      </c>
      <c r="AB2599" t="s">
        <v>7</v>
      </c>
      <c r="AC2599" t="s">
        <v>8</v>
      </c>
      <c r="AD2599" t="s">
        <v>9</v>
      </c>
      <c r="AE2599" t="s">
        <v>38</v>
      </c>
      <c r="AF2599">
        <v>0</v>
      </c>
      <c r="AG2599">
        <v>0</v>
      </c>
      <c r="AH2599" t="s">
        <v>21</v>
      </c>
      <c r="AI2599">
        <v>0</v>
      </c>
      <c r="AJ2599">
        <v>0</v>
      </c>
      <c r="AK2599">
        <v>0</v>
      </c>
      <c r="AL2599" t="s">
        <v>11</v>
      </c>
      <c r="AM2599" t="s">
        <v>26</v>
      </c>
      <c r="AN2599" t="s">
        <v>41</v>
      </c>
      <c r="AO2599" t="s">
        <v>14</v>
      </c>
      <c r="AP2599" t="s">
        <v>15</v>
      </c>
      <c r="AQ2599">
        <v>0</v>
      </c>
      <c r="AR2599">
        <v>148005</v>
      </c>
      <c r="AS2599" t="s">
        <v>4756</v>
      </c>
    </row>
    <row r="2600" spans="1:45" x14ac:dyDescent="0.25">
      <c r="A2600" t="s">
        <v>828</v>
      </c>
      <c r="B2600" t="s">
        <v>1134</v>
      </c>
      <c r="C2600" s="1">
        <v>42928</v>
      </c>
      <c r="D2600" t="s">
        <v>2</v>
      </c>
      <c r="E2600">
        <v>25</v>
      </c>
      <c r="F2600">
        <v>1</v>
      </c>
      <c r="G2600">
        <v>0</v>
      </c>
      <c r="H2600">
        <v>0</v>
      </c>
      <c r="I2600">
        <v>0</v>
      </c>
      <c r="J2600">
        <v>0</v>
      </c>
      <c r="K2600">
        <v>1</v>
      </c>
      <c r="L2600">
        <v>0</v>
      </c>
      <c r="M2600">
        <v>0</v>
      </c>
      <c r="N2600">
        <v>1</v>
      </c>
      <c r="O2600">
        <v>1</v>
      </c>
      <c r="P2600">
        <v>2</v>
      </c>
      <c r="Q2600" t="s">
        <v>129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 t="s">
        <v>7</v>
      </c>
      <c r="AC2600" t="s">
        <v>44</v>
      </c>
      <c r="AD2600" t="s">
        <v>129</v>
      </c>
      <c r="AE2600" t="s">
        <v>824</v>
      </c>
      <c r="AF2600">
        <v>0</v>
      </c>
      <c r="AG2600" t="s">
        <v>824</v>
      </c>
      <c r="AH2600" t="s">
        <v>21</v>
      </c>
      <c r="AI2600">
        <v>0</v>
      </c>
      <c r="AJ2600">
        <v>0</v>
      </c>
      <c r="AK2600">
        <v>0</v>
      </c>
      <c r="AL2600" t="s">
        <v>427</v>
      </c>
      <c r="AM2600" t="s">
        <v>12</v>
      </c>
      <c r="AN2600" t="s">
        <v>41</v>
      </c>
      <c r="AO2600" t="s">
        <v>359</v>
      </c>
      <c r="AP2600">
        <v>0</v>
      </c>
      <c r="AQ2600" t="s">
        <v>47</v>
      </c>
      <c r="AR2600">
        <v>148006</v>
      </c>
      <c r="AS2600" t="s">
        <v>4757</v>
      </c>
    </row>
    <row r="2601" spans="1:45" x14ac:dyDescent="0.25">
      <c r="A2601" t="s">
        <v>828</v>
      </c>
      <c r="B2601" t="s">
        <v>1133</v>
      </c>
      <c r="C2601" s="1">
        <v>42927</v>
      </c>
      <c r="D2601" t="s">
        <v>2</v>
      </c>
      <c r="E2601">
        <v>19</v>
      </c>
      <c r="F2601">
        <v>0</v>
      </c>
      <c r="G2601">
        <v>0</v>
      </c>
      <c r="H2601">
        <v>0</v>
      </c>
      <c r="I2601">
        <v>0</v>
      </c>
      <c r="J2601">
        <v>1</v>
      </c>
      <c r="K2601">
        <v>0</v>
      </c>
      <c r="L2601">
        <v>0</v>
      </c>
      <c r="M2601">
        <v>0</v>
      </c>
      <c r="N2601">
        <v>1</v>
      </c>
      <c r="O2601">
        <v>0</v>
      </c>
      <c r="P2601">
        <v>1</v>
      </c>
      <c r="Q2601" t="s">
        <v>3</v>
      </c>
      <c r="R2601" t="s">
        <v>7</v>
      </c>
      <c r="S2601" t="s">
        <v>105</v>
      </c>
      <c r="T2601" t="s">
        <v>3</v>
      </c>
      <c r="U2601" t="s">
        <v>1665</v>
      </c>
      <c r="V2601">
        <v>0</v>
      </c>
      <c r="W2601" t="s">
        <v>1665</v>
      </c>
      <c r="X2601" t="s">
        <v>21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 t="s">
        <v>427</v>
      </c>
      <c r="AM2601" t="s">
        <v>26</v>
      </c>
      <c r="AN2601" t="s">
        <v>13</v>
      </c>
      <c r="AO2601" t="s">
        <v>830</v>
      </c>
      <c r="AP2601">
        <v>0</v>
      </c>
      <c r="AQ2601">
        <v>0</v>
      </c>
      <c r="AR2601">
        <v>148008</v>
      </c>
      <c r="AS2601" t="s">
        <v>4758</v>
      </c>
    </row>
    <row r="2602" spans="1:45" x14ac:dyDescent="0.25">
      <c r="A2602" t="s">
        <v>828</v>
      </c>
      <c r="B2602" t="s">
        <v>1134</v>
      </c>
      <c r="C2602" s="1">
        <v>42928</v>
      </c>
      <c r="D2602" t="s">
        <v>2</v>
      </c>
      <c r="E2602">
        <v>40</v>
      </c>
      <c r="F2602">
        <v>0</v>
      </c>
      <c r="G2602">
        <v>0</v>
      </c>
      <c r="H2602">
        <v>0</v>
      </c>
      <c r="I2602">
        <v>1</v>
      </c>
      <c r="J2602">
        <v>0</v>
      </c>
      <c r="K2602">
        <v>3</v>
      </c>
      <c r="L2602">
        <v>0</v>
      </c>
      <c r="M2602">
        <v>0</v>
      </c>
      <c r="N2602">
        <v>0</v>
      </c>
      <c r="O2602">
        <v>4</v>
      </c>
      <c r="P2602">
        <v>4</v>
      </c>
      <c r="Q2602" t="s">
        <v>3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 t="s">
        <v>7</v>
      </c>
      <c r="AC2602" t="s">
        <v>105</v>
      </c>
      <c r="AD2602" t="s">
        <v>3</v>
      </c>
      <c r="AE2602" t="s">
        <v>1666</v>
      </c>
      <c r="AF2602">
        <v>0</v>
      </c>
      <c r="AG2602" t="s">
        <v>1666</v>
      </c>
      <c r="AH2602" t="s">
        <v>21</v>
      </c>
      <c r="AI2602">
        <v>0</v>
      </c>
      <c r="AJ2602">
        <v>0</v>
      </c>
      <c r="AK2602">
        <v>0</v>
      </c>
      <c r="AL2602" t="s">
        <v>154</v>
      </c>
      <c r="AM2602" t="s">
        <v>40</v>
      </c>
      <c r="AN2602" t="s">
        <v>41</v>
      </c>
      <c r="AO2602" t="s">
        <v>830</v>
      </c>
      <c r="AP2602">
        <v>0</v>
      </c>
      <c r="AQ2602">
        <v>0</v>
      </c>
      <c r="AR2602">
        <v>148009</v>
      </c>
      <c r="AS2602" t="s">
        <v>4759</v>
      </c>
    </row>
    <row r="2603" spans="1:45" x14ac:dyDescent="0.25">
      <c r="A2603" t="s">
        <v>828</v>
      </c>
      <c r="B2603" t="s">
        <v>1133</v>
      </c>
      <c r="C2603" s="1">
        <v>42927</v>
      </c>
      <c r="D2603" t="s">
        <v>35</v>
      </c>
      <c r="E2603">
        <v>43</v>
      </c>
      <c r="F2603">
        <v>0</v>
      </c>
      <c r="G2603">
        <v>0</v>
      </c>
      <c r="H2603">
        <v>0</v>
      </c>
      <c r="I2603">
        <v>0</v>
      </c>
      <c r="J2603">
        <v>1</v>
      </c>
      <c r="K2603">
        <v>0</v>
      </c>
      <c r="L2603">
        <v>0</v>
      </c>
      <c r="M2603">
        <v>0</v>
      </c>
      <c r="N2603">
        <v>1</v>
      </c>
      <c r="O2603">
        <v>0</v>
      </c>
      <c r="P2603">
        <v>1</v>
      </c>
      <c r="Q2603" t="s">
        <v>3</v>
      </c>
      <c r="R2603" t="s">
        <v>7</v>
      </c>
      <c r="S2603" t="s">
        <v>105</v>
      </c>
      <c r="T2603" t="s">
        <v>3</v>
      </c>
      <c r="U2603" t="s">
        <v>3</v>
      </c>
      <c r="V2603">
        <v>0</v>
      </c>
      <c r="W2603" t="s">
        <v>3</v>
      </c>
      <c r="X2603" t="s">
        <v>21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 t="s">
        <v>11</v>
      </c>
      <c r="AM2603" t="s">
        <v>49</v>
      </c>
      <c r="AN2603" t="s">
        <v>13</v>
      </c>
      <c r="AO2603" t="s">
        <v>830</v>
      </c>
      <c r="AP2603">
        <v>0</v>
      </c>
      <c r="AQ2603">
        <v>0</v>
      </c>
      <c r="AR2603">
        <v>148010</v>
      </c>
      <c r="AS2603" t="s">
        <v>4760</v>
      </c>
    </row>
    <row r="2604" spans="1:45" x14ac:dyDescent="0.25">
      <c r="A2604" t="s">
        <v>0</v>
      </c>
      <c r="B2604" t="s">
        <v>1</v>
      </c>
      <c r="C2604" s="1">
        <v>42927</v>
      </c>
      <c r="D2604" t="s">
        <v>35</v>
      </c>
      <c r="E2604">
        <v>25</v>
      </c>
      <c r="F2604">
        <v>0</v>
      </c>
      <c r="G2604">
        <v>0</v>
      </c>
      <c r="H2604">
        <v>1</v>
      </c>
      <c r="I2604">
        <v>0</v>
      </c>
      <c r="J2604">
        <v>1</v>
      </c>
      <c r="K2604">
        <v>0</v>
      </c>
      <c r="L2604">
        <v>0</v>
      </c>
      <c r="M2604">
        <v>0</v>
      </c>
      <c r="N2604">
        <v>2</v>
      </c>
      <c r="O2604">
        <v>0</v>
      </c>
      <c r="P2604">
        <v>2</v>
      </c>
      <c r="Q2604" t="s">
        <v>679</v>
      </c>
      <c r="R2604" t="s">
        <v>4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 t="s">
        <v>5</v>
      </c>
      <c r="AA2604" t="s">
        <v>46</v>
      </c>
      <c r="AB2604" t="s">
        <v>7</v>
      </c>
      <c r="AC2604" t="s">
        <v>8</v>
      </c>
      <c r="AD2604" t="s">
        <v>9</v>
      </c>
      <c r="AE2604" t="s">
        <v>38</v>
      </c>
      <c r="AF2604">
        <v>0</v>
      </c>
      <c r="AG2604">
        <v>0</v>
      </c>
      <c r="AH2604" t="s">
        <v>21</v>
      </c>
      <c r="AI2604">
        <v>0</v>
      </c>
      <c r="AJ2604">
        <v>0</v>
      </c>
      <c r="AK2604">
        <v>0</v>
      </c>
      <c r="AL2604" t="s">
        <v>11</v>
      </c>
      <c r="AM2604" t="s">
        <v>26</v>
      </c>
      <c r="AN2604" t="s">
        <v>41</v>
      </c>
      <c r="AO2604" t="s">
        <v>14</v>
      </c>
      <c r="AP2604" t="s">
        <v>15</v>
      </c>
      <c r="AQ2604">
        <v>0</v>
      </c>
      <c r="AR2604">
        <v>148011</v>
      </c>
      <c r="AS2604" t="s">
        <v>4761</v>
      </c>
    </row>
    <row r="2605" spans="1:45" x14ac:dyDescent="0.25">
      <c r="A2605" t="s">
        <v>828</v>
      </c>
      <c r="B2605" t="s">
        <v>1134</v>
      </c>
      <c r="C2605" s="1">
        <v>42928</v>
      </c>
      <c r="D2605" t="s">
        <v>2</v>
      </c>
      <c r="E2605">
        <v>28</v>
      </c>
      <c r="F2605">
        <v>1</v>
      </c>
      <c r="G2605">
        <v>0</v>
      </c>
      <c r="H2605">
        <v>0</v>
      </c>
      <c r="I2605">
        <v>0</v>
      </c>
      <c r="J2605">
        <v>0</v>
      </c>
      <c r="K2605">
        <v>1</v>
      </c>
      <c r="L2605">
        <v>0</v>
      </c>
      <c r="M2605">
        <v>0</v>
      </c>
      <c r="N2605">
        <v>1</v>
      </c>
      <c r="O2605">
        <v>1</v>
      </c>
      <c r="P2605">
        <v>2</v>
      </c>
      <c r="Q2605" t="s">
        <v>3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 t="s">
        <v>7</v>
      </c>
      <c r="AC2605" t="s">
        <v>105</v>
      </c>
      <c r="AD2605" t="s">
        <v>3</v>
      </c>
      <c r="AE2605" t="s">
        <v>1669</v>
      </c>
      <c r="AF2605">
        <v>0</v>
      </c>
      <c r="AG2605" t="s">
        <v>2956</v>
      </c>
      <c r="AH2605" t="s">
        <v>21</v>
      </c>
      <c r="AI2605">
        <v>0</v>
      </c>
      <c r="AJ2605">
        <v>0</v>
      </c>
      <c r="AK2605">
        <v>0</v>
      </c>
      <c r="AL2605" t="s">
        <v>154</v>
      </c>
      <c r="AM2605" t="s">
        <v>12</v>
      </c>
      <c r="AN2605" t="s">
        <v>41</v>
      </c>
      <c r="AO2605" t="s">
        <v>830</v>
      </c>
      <c r="AP2605">
        <v>0</v>
      </c>
      <c r="AQ2605">
        <v>0</v>
      </c>
      <c r="AR2605">
        <v>148012</v>
      </c>
      <c r="AS2605" t="s">
        <v>4762</v>
      </c>
    </row>
    <row r="2606" spans="1:45" x14ac:dyDescent="0.25">
      <c r="A2606" t="s">
        <v>828</v>
      </c>
      <c r="B2606" t="s">
        <v>1133</v>
      </c>
      <c r="C2606" s="1">
        <v>42928</v>
      </c>
      <c r="D2606" t="s">
        <v>35</v>
      </c>
      <c r="E2606">
        <v>25</v>
      </c>
      <c r="F2606">
        <v>0</v>
      </c>
      <c r="G2606">
        <v>0</v>
      </c>
      <c r="H2606">
        <v>0</v>
      </c>
      <c r="I2606">
        <v>0</v>
      </c>
      <c r="J2606">
        <v>1</v>
      </c>
      <c r="K2606">
        <v>0</v>
      </c>
      <c r="L2606">
        <v>0</v>
      </c>
      <c r="M2606">
        <v>0</v>
      </c>
      <c r="N2606">
        <v>1</v>
      </c>
      <c r="O2606">
        <v>0</v>
      </c>
      <c r="P2606">
        <v>1</v>
      </c>
      <c r="Q2606" t="s">
        <v>462</v>
      </c>
      <c r="R2606" t="s">
        <v>632</v>
      </c>
      <c r="S2606" t="s">
        <v>636</v>
      </c>
      <c r="T2606" t="s">
        <v>2194</v>
      </c>
      <c r="U2606">
        <v>0</v>
      </c>
      <c r="V2606">
        <v>0</v>
      </c>
      <c r="W2606">
        <v>0</v>
      </c>
      <c r="X2606">
        <v>0</v>
      </c>
      <c r="Y2606">
        <v>0</v>
      </c>
      <c r="Z2606" t="s">
        <v>21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 t="s">
        <v>11</v>
      </c>
      <c r="AM2606" t="s">
        <v>12</v>
      </c>
      <c r="AN2606" t="s">
        <v>41</v>
      </c>
      <c r="AO2606" t="s">
        <v>830</v>
      </c>
      <c r="AP2606">
        <v>0</v>
      </c>
      <c r="AQ2606">
        <v>0</v>
      </c>
      <c r="AR2606">
        <v>148013</v>
      </c>
      <c r="AS2606" t="s">
        <v>4763</v>
      </c>
    </row>
    <row r="2607" spans="1:45" x14ac:dyDescent="0.25">
      <c r="A2607" t="s">
        <v>828</v>
      </c>
      <c r="B2607" t="s">
        <v>1134</v>
      </c>
      <c r="C2607" s="1">
        <v>42928</v>
      </c>
      <c r="D2607" t="s">
        <v>2</v>
      </c>
      <c r="E2607">
        <v>26</v>
      </c>
      <c r="F2607">
        <v>1</v>
      </c>
      <c r="G2607">
        <v>1</v>
      </c>
      <c r="H2607">
        <v>0</v>
      </c>
      <c r="I2607">
        <v>0</v>
      </c>
      <c r="J2607">
        <v>0</v>
      </c>
      <c r="K2607">
        <v>4</v>
      </c>
      <c r="L2607">
        <v>0</v>
      </c>
      <c r="M2607">
        <v>0</v>
      </c>
      <c r="N2607">
        <v>1</v>
      </c>
      <c r="O2607">
        <v>5</v>
      </c>
      <c r="P2607">
        <v>6</v>
      </c>
      <c r="Q2607" t="s">
        <v>3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 t="s">
        <v>7</v>
      </c>
      <c r="AC2607" t="s">
        <v>105</v>
      </c>
      <c r="AD2607" t="s">
        <v>3</v>
      </c>
      <c r="AE2607" t="s">
        <v>1672</v>
      </c>
      <c r="AF2607">
        <v>0</v>
      </c>
      <c r="AG2607" t="s">
        <v>1672</v>
      </c>
      <c r="AH2607" t="s">
        <v>21</v>
      </c>
      <c r="AI2607">
        <v>0</v>
      </c>
      <c r="AJ2607">
        <v>0</v>
      </c>
      <c r="AK2607">
        <v>0</v>
      </c>
      <c r="AL2607" t="s">
        <v>154</v>
      </c>
      <c r="AM2607" t="s">
        <v>12</v>
      </c>
      <c r="AN2607" t="s">
        <v>41</v>
      </c>
      <c r="AO2607" t="s">
        <v>830</v>
      </c>
      <c r="AP2607">
        <v>0</v>
      </c>
      <c r="AQ2607" t="s">
        <v>47</v>
      </c>
      <c r="AR2607">
        <v>148014</v>
      </c>
      <c r="AS2607" t="s">
        <v>4764</v>
      </c>
    </row>
    <row r="2608" spans="1:45" x14ac:dyDescent="0.25">
      <c r="A2608" t="s">
        <v>828</v>
      </c>
      <c r="B2608" t="s">
        <v>1133</v>
      </c>
      <c r="C2608" s="1">
        <v>42928</v>
      </c>
      <c r="D2608" t="s">
        <v>35</v>
      </c>
      <c r="E2608">
        <v>35</v>
      </c>
      <c r="F2608">
        <v>0</v>
      </c>
      <c r="G2608">
        <v>0</v>
      </c>
      <c r="H2608">
        <v>0</v>
      </c>
      <c r="I2608">
        <v>0</v>
      </c>
      <c r="J2608">
        <v>1</v>
      </c>
      <c r="K2608">
        <v>0</v>
      </c>
      <c r="L2608">
        <v>0</v>
      </c>
      <c r="M2608">
        <v>0</v>
      </c>
      <c r="N2608">
        <v>1</v>
      </c>
      <c r="O2608">
        <v>0</v>
      </c>
      <c r="P2608">
        <v>1</v>
      </c>
      <c r="Q2608" t="s">
        <v>462</v>
      </c>
      <c r="R2608" t="s">
        <v>632</v>
      </c>
      <c r="S2608" t="s">
        <v>636</v>
      </c>
      <c r="T2608" t="s">
        <v>636</v>
      </c>
      <c r="U2608">
        <v>0</v>
      </c>
      <c r="V2608">
        <v>0</v>
      </c>
      <c r="W2608">
        <v>0</v>
      </c>
      <c r="X2608">
        <v>0</v>
      </c>
      <c r="Y2608">
        <v>0</v>
      </c>
      <c r="Z2608" t="s">
        <v>21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 t="s">
        <v>427</v>
      </c>
      <c r="AM2608" t="s">
        <v>12</v>
      </c>
      <c r="AN2608" t="s">
        <v>41</v>
      </c>
      <c r="AO2608" t="s">
        <v>14</v>
      </c>
      <c r="AP2608" t="s">
        <v>15</v>
      </c>
      <c r="AQ2608">
        <v>0</v>
      </c>
      <c r="AR2608">
        <v>148015</v>
      </c>
      <c r="AS2608" t="s">
        <v>4765</v>
      </c>
    </row>
    <row r="2609" spans="1:45" x14ac:dyDescent="0.25">
      <c r="A2609" t="s">
        <v>828</v>
      </c>
      <c r="B2609" t="s">
        <v>1134</v>
      </c>
      <c r="C2609" s="1">
        <v>42928</v>
      </c>
      <c r="D2609" t="s">
        <v>2</v>
      </c>
      <c r="E2609">
        <v>50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1</v>
      </c>
      <c r="L2609">
        <v>0</v>
      </c>
      <c r="M2609">
        <v>0</v>
      </c>
      <c r="N2609">
        <v>0</v>
      </c>
      <c r="O2609">
        <v>1</v>
      </c>
      <c r="P2609">
        <v>1</v>
      </c>
      <c r="Q2609" t="s">
        <v>3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 t="s">
        <v>7</v>
      </c>
      <c r="AC2609" t="s">
        <v>105</v>
      </c>
      <c r="AD2609" t="s">
        <v>3</v>
      </c>
      <c r="AE2609" t="s">
        <v>1673</v>
      </c>
      <c r="AF2609">
        <v>0</v>
      </c>
      <c r="AG2609" t="s">
        <v>1673</v>
      </c>
      <c r="AH2609" t="s">
        <v>21</v>
      </c>
      <c r="AI2609">
        <v>0</v>
      </c>
      <c r="AJ2609">
        <v>0</v>
      </c>
      <c r="AK2609">
        <v>0</v>
      </c>
      <c r="AL2609" t="s">
        <v>154</v>
      </c>
      <c r="AM2609" t="s">
        <v>40</v>
      </c>
      <c r="AN2609" t="s">
        <v>41</v>
      </c>
      <c r="AO2609" t="s">
        <v>830</v>
      </c>
      <c r="AP2609">
        <v>0</v>
      </c>
      <c r="AQ2609">
        <v>0</v>
      </c>
      <c r="AR2609">
        <v>148016</v>
      </c>
      <c r="AS2609" t="s">
        <v>4766</v>
      </c>
    </row>
    <row r="2610" spans="1:45" x14ac:dyDescent="0.25">
      <c r="A2610" t="s">
        <v>828</v>
      </c>
      <c r="B2610" t="s">
        <v>1134</v>
      </c>
      <c r="C2610" s="1">
        <v>42928</v>
      </c>
      <c r="D2610" t="s">
        <v>2</v>
      </c>
      <c r="E2610">
        <v>20</v>
      </c>
      <c r="F2610">
        <v>0</v>
      </c>
      <c r="G2610">
        <v>0</v>
      </c>
      <c r="H2610">
        <v>0</v>
      </c>
      <c r="I2610">
        <v>1</v>
      </c>
      <c r="J2610">
        <v>0</v>
      </c>
      <c r="K2610">
        <v>1</v>
      </c>
      <c r="L2610">
        <v>0</v>
      </c>
      <c r="M2610">
        <v>0</v>
      </c>
      <c r="N2610">
        <v>0</v>
      </c>
      <c r="O2610">
        <v>2</v>
      </c>
      <c r="P2610">
        <v>2</v>
      </c>
      <c r="Q2610" t="s">
        <v>667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 t="s">
        <v>7</v>
      </c>
      <c r="AC2610" t="s">
        <v>105</v>
      </c>
      <c r="AD2610" t="s">
        <v>667</v>
      </c>
      <c r="AE2610" t="s">
        <v>1707</v>
      </c>
      <c r="AF2610">
        <v>0</v>
      </c>
      <c r="AG2610" t="s">
        <v>1707</v>
      </c>
      <c r="AH2610" t="s">
        <v>21</v>
      </c>
      <c r="AI2610">
        <v>0</v>
      </c>
      <c r="AJ2610">
        <v>0</v>
      </c>
      <c r="AK2610">
        <v>0</v>
      </c>
      <c r="AL2610" t="s">
        <v>154</v>
      </c>
      <c r="AM2610" t="s">
        <v>40</v>
      </c>
      <c r="AN2610" t="s">
        <v>41</v>
      </c>
      <c r="AO2610" t="s">
        <v>830</v>
      </c>
      <c r="AP2610">
        <v>0</v>
      </c>
      <c r="AQ2610">
        <v>0</v>
      </c>
      <c r="AR2610">
        <v>148017</v>
      </c>
      <c r="AS2610" t="s">
        <v>4767</v>
      </c>
    </row>
    <row r="2611" spans="1:45" x14ac:dyDescent="0.25">
      <c r="A2611" t="s">
        <v>828</v>
      </c>
      <c r="B2611" t="s">
        <v>1133</v>
      </c>
      <c r="C2611" s="1">
        <v>42928</v>
      </c>
      <c r="D2611" t="s">
        <v>35</v>
      </c>
      <c r="E2611">
        <v>35</v>
      </c>
      <c r="F2611">
        <v>0</v>
      </c>
      <c r="G2611">
        <v>0</v>
      </c>
      <c r="H2611">
        <v>0</v>
      </c>
      <c r="I2611">
        <v>0</v>
      </c>
      <c r="J2611">
        <v>1</v>
      </c>
      <c r="K2611">
        <v>0</v>
      </c>
      <c r="L2611">
        <v>0</v>
      </c>
      <c r="M2611">
        <v>0</v>
      </c>
      <c r="N2611">
        <v>1</v>
      </c>
      <c r="O2611">
        <v>0</v>
      </c>
      <c r="P2611">
        <v>1</v>
      </c>
      <c r="Q2611" t="s">
        <v>3</v>
      </c>
      <c r="R2611" t="s">
        <v>632</v>
      </c>
      <c r="S2611" t="s">
        <v>636</v>
      </c>
      <c r="T2611" t="s">
        <v>636</v>
      </c>
      <c r="U2611">
        <v>0</v>
      </c>
      <c r="V2611">
        <v>0</v>
      </c>
      <c r="W2611">
        <v>0</v>
      </c>
      <c r="X2611">
        <v>0</v>
      </c>
      <c r="Y2611">
        <v>0</v>
      </c>
      <c r="Z2611" t="s">
        <v>21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 t="s">
        <v>154</v>
      </c>
      <c r="AM2611" t="s">
        <v>49</v>
      </c>
      <c r="AN2611" t="s">
        <v>41</v>
      </c>
      <c r="AO2611" t="s">
        <v>14</v>
      </c>
      <c r="AP2611" t="s">
        <v>28</v>
      </c>
      <c r="AQ2611">
        <v>0</v>
      </c>
      <c r="AR2611">
        <v>148018</v>
      </c>
      <c r="AS2611" t="s">
        <v>4768</v>
      </c>
    </row>
    <row r="2612" spans="1:45" x14ac:dyDescent="0.25">
      <c r="A2612" t="s">
        <v>828</v>
      </c>
      <c r="B2612" t="s">
        <v>1133</v>
      </c>
      <c r="C2612" s="1">
        <v>42928</v>
      </c>
      <c r="D2612" t="s">
        <v>2</v>
      </c>
      <c r="E2612">
        <v>27</v>
      </c>
      <c r="F2612">
        <v>1</v>
      </c>
      <c r="G2612">
        <v>2</v>
      </c>
      <c r="H2612">
        <v>0</v>
      </c>
      <c r="I2612">
        <v>0</v>
      </c>
      <c r="J2612">
        <v>0</v>
      </c>
      <c r="K2612">
        <v>1</v>
      </c>
      <c r="L2612">
        <v>0</v>
      </c>
      <c r="M2612">
        <v>0</v>
      </c>
      <c r="N2612">
        <v>1</v>
      </c>
      <c r="O2612">
        <v>3</v>
      </c>
      <c r="P2612">
        <v>4</v>
      </c>
      <c r="Q2612" t="s">
        <v>199</v>
      </c>
      <c r="R2612" t="s">
        <v>7</v>
      </c>
      <c r="S2612" t="s">
        <v>105</v>
      </c>
      <c r="T2612" t="s">
        <v>199</v>
      </c>
      <c r="U2612" t="s">
        <v>1666</v>
      </c>
      <c r="V2612">
        <v>0</v>
      </c>
      <c r="W2612" t="s">
        <v>1666</v>
      </c>
      <c r="X2612" t="s">
        <v>21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 t="s">
        <v>11</v>
      </c>
      <c r="AM2612" t="s">
        <v>26</v>
      </c>
      <c r="AN2612" t="s">
        <v>13</v>
      </c>
      <c r="AO2612" t="s">
        <v>14</v>
      </c>
      <c r="AP2612" t="s">
        <v>859</v>
      </c>
      <c r="AQ2612">
        <v>0</v>
      </c>
      <c r="AR2612">
        <v>148019</v>
      </c>
      <c r="AS2612" t="s">
        <v>4769</v>
      </c>
    </row>
    <row r="2613" spans="1:45" x14ac:dyDescent="0.25">
      <c r="A2613" t="s">
        <v>828</v>
      </c>
      <c r="B2613" t="s">
        <v>1133</v>
      </c>
      <c r="C2613" s="1">
        <v>42928</v>
      </c>
      <c r="D2613" t="s">
        <v>35</v>
      </c>
      <c r="E2613">
        <v>33</v>
      </c>
      <c r="F2613">
        <v>0</v>
      </c>
      <c r="G2613">
        <v>0</v>
      </c>
      <c r="H2613">
        <v>0</v>
      </c>
      <c r="I2613">
        <v>0</v>
      </c>
      <c r="J2613">
        <v>1</v>
      </c>
      <c r="K2613">
        <v>0</v>
      </c>
      <c r="L2613">
        <v>0</v>
      </c>
      <c r="M2613">
        <v>0</v>
      </c>
      <c r="N2613">
        <v>1</v>
      </c>
      <c r="O2613">
        <v>0</v>
      </c>
      <c r="P2613">
        <v>1</v>
      </c>
      <c r="Q2613" t="s">
        <v>3</v>
      </c>
      <c r="R2613" t="s">
        <v>7</v>
      </c>
      <c r="S2613" t="s">
        <v>105</v>
      </c>
      <c r="T2613" t="s">
        <v>3</v>
      </c>
      <c r="U2613" t="s">
        <v>1665</v>
      </c>
      <c r="V2613">
        <v>0</v>
      </c>
      <c r="W2613" t="s">
        <v>1665</v>
      </c>
      <c r="X2613" t="s">
        <v>21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 t="s">
        <v>11</v>
      </c>
      <c r="AM2613" t="s">
        <v>12</v>
      </c>
      <c r="AN2613" t="s">
        <v>41</v>
      </c>
      <c r="AO2613" t="s">
        <v>830</v>
      </c>
      <c r="AP2613">
        <v>0</v>
      </c>
      <c r="AQ2613">
        <v>0</v>
      </c>
      <c r="AR2613">
        <v>148020</v>
      </c>
      <c r="AS2613" t="s">
        <v>4770</v>
      </c>
    </row>
    <row r="2614" spans="1:45" x14ac:dyDescent="0.25">
      <c r="A2614" t="s">
        <v>828</v>
      </c>
      <c r="B2614" t="s">
        <v>1134</v>
      </c>
      <c r="C2614" s="1">
        <v>42928</v>
      </c>
      <c r="D2614" t="s">
        <v>2</v>
      </c>
      <c r="E2614">
        <v>38</v>
      </c>
      <c r="F2614">
        <v>0</v>
      </c>
      <c r="G2614">
        <v>1</v>
      </c>
      <c r="H2614">
        <v>0</v>
      </c>
      <c r="I2614">
        <v>1</v>
      </c>
      <c r="J2614">
        <v>0</v>
      </c>
      <c r="K2614">
        <v>1</v>
      </c>
      <c r="L2614">
        <v>0</v>
      </c>
      <c r="M2614">
        <v>0</v>
      </c>
      <c r="N2614">
        <v>0</v>
      </c>
      <c r="O2614">
        <v>3</v>
      </c>
      <c r="P2614">
        <v>3</v>
      </c>
      <c r="Q2614" t="s">
        <v>667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 t="s">
        <v>7</v>
      </c>
      <c r="AC2614" t="s">
        <v>105</v>
      </c>
      <c r="AD2614" t="s">
        <v>667</v>
      </c>
      <c r="AE2614" t="s">
        <v>1704</v>
      </c>
      <c r="AF2614">
        <v>0</v>
      </c>
      <c r="AG2614" t="s">
        <v>3970</v>
      </c>
      <c r="AH2614" t="s">
        <v>21</v>
      </c>
      <c r="AI2614">
        <v>0</v>
      </c>
      <c r="AJ2614">
        <v>0</v>
      </c>
      <c r="AK2614">
        <v>0</v>
      </c>
      <c r="AL2614" t="s">
        <v>154</v>
      </c>
      <c r="AM2614" t="s">
        <v>40</v>
      </c>
      <c r="AN2614" t="s">
        <v>41</v>
      </c>
      <c r="AO2614" t="s">
        <v>830</v>
      </c>
      <c r="AP2614">
        <v>0</v>
      </c>
      <c r="AQ2614">
        <v>0</v>
      </c>
      <c r="AR2614">
        <v>148021</v>
      </c>
      <c r="AS2614" t="s">
        <v>4771</v>
      </c>
    </row>
    <row r="2615" spans="1:45" x14ac:dyDescent="0.25">
      <c r="A2615" t="s">
        <v>828</v>
      </c>
      <c r="B2615" t="s">
        <v>1134</v>
      </c>
      <c r="C2615" s="1">
        <v>42928</v>
      </c>
      <c r="D2615" t="s">
        <v>2</v>
      </c>
      <c r="E2615">
        <v>34</v>
      </c>
      <c r="F2615">
        <v>1</v>
      </c>
      <c r="G2615">
        <v>1</v>
      </c>
      <c r="H2615">
        <v>0</v>
      </c>
      <c r="I2615">
        <v>3</v>
      </c>
      <c r="J2615">
        <v>0</v>
      </c>
      <c r="K2615">
        <v>1</v>
      </c>
      <c r="L2615">
        <v>0</v>
      </c>
      <c r="M2615">
        <v>0</v>
      </c>
      <c r="N2615">
        <v>1</v>
      </c>
      <c r="O2615">
        <v>5</v>
      </c>
      <c r="P2615">
        <v>6</v>
      </c>
      <c r="Q2615" t="s">
        <v>667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 t="s">
        <v>7</v>
      </c>
      <c r="AC2615" t="s">
        <v>105</v>
      </c>
      <c r="AD2615" t="s">
        <v>667</v>
      </c>
      <c r="AE2615" t="s">
        <v>1699</v>
      </c>
      <c r="AF2615">
        <v>0</v>
      </c>
      <c r="AG2615" t="s">
        <v>1699</v>
      </c>
      <c r="AH2615" t="s">
        <v>21</v>
      </c>
      <c r="AI2615">
        <v>0</v>
      </c>
      <c r="AJ2615">
        <v>0</v>
      </c>
      <c r="AK2615">
        <v>0</v>
      </c>
      <c r="AL2615" t="s">
        <v>154</v>
      </c>
      <c r="AM2615" t="s">
        <v>12</v>
      </c>
      <c r="AN2615" t="s">
        <v>41</v>
      </c>
      <c r="AO2615" t="s">
        <v>830</v>
      </c>
      <c r="AP2615">
        <v>0</v>
      </c>
      <c r="AQ2615" t="s">
        <v>47</v>
      </c>
      <c r="AR2615">
        <v>148022</v>
      </c>
      <c r="AS2615" t="s">
        <v>4772</v>
      </c>
    </row>
    <row r="2616" spans="1:45" x14ac:dyDescent="0.25">
      <c r="A2616" t="s">
        <v>0</v>
      </c>
      <c r="B2616" t="s">
        <v>1</v>
      </c>
      <c r="C2616" s="1">
        <v>42927</v>
      </c>
      <c r="D2616" t="s">
        <v>2</v>
      </c>
      <c r="E2616">
        <v>30</v>
      </c>
      <c r="F2616">
        <v>0</v>
      </c>
      <c r="G2616">
        <v>2</v>
      </c>
      <c r="H2616">
        <v>0</v>
      </c>
      <c r="I2616">
        <v>0</v>
      </c>
      <c r="J2616">
        <v>2</v>
      </c>
      <c r="K2616">
        <v>2</v>
      </c>
      <c r="L2616">
        <v>0</v>
      </c>
      <c r="M2616">
        <v>0</v>
      </c>
      <c r="N2616">
        <v>2</v>
      </c>
      <c r="O2616">
        <v>4</v>
      </c>
      <c r="P2616">
        <v>6</v>
      </c>
      <c r="Q2616" t="s">
        <v>679</v>
      </c>
      <c r="R2616" t="s">
        <v>4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 t="s">
        <v>5</v>
      </c>
      <c r="AA2616" t="s">
        <v>46</v>
      </c>
      <c r="AB2616" t="s">
        <v>7</v>
      </c>
      <c r="AC2616" t="s">
        <v>8</v>
      </c>
      <c r="AD2616" t="s">
        <v>9</v>
      </c>
      <c r="AE2616" t="s">
        <v>38</v>
      </c>
      <c r="AF2616">
        <v>0</v>
      </c>
      <c r="AG2616">
        <v>0</v>
      </c>
      <c r="AH2616" t="s">
        <v>21</v>
      </c>
      <c r="AI2616">
        <v>0</v>
      </c>
      <c r="AJ2616">
        <v>0</v>
      </c>
      <c r="AK2616">
        <v>0</v>
      </c>
      <c r="AL2616" t="s">
        <v>11</v>
      </c>
      <c r="AM2616" t="s">
        <v>26</v>
      </c>
      <c r="AN2616" t="s">
        <v>13</v>
      </c>
      <c r="AO2616" t="s">
        <v>14</v>
      </c>
      <c r="AP2616" t="s">
        <v>15</v>
      </c>
      <c r="AQ2616" t="s">
        <v>91</v>
      </c>
      <c r="AR2616">
        <v>148023</v>
      </c>
      <c r="AS2616" t="s">
        <v>4773</v>
      </c>
    </row>
    <row r="2617" spans="1:45" x14ac:dyDescent="0.25">
      <c r="A2617" t="s">
        <v>0</v>
      </c>
      <c r="B2617" t="s">
        <v>1</v>
      </c>
      <c r="C2617" s="1">
        <v>42927</v>
      </c>
      <c r="D2617" t="s">
        <v>2</v>
      </c>
      <c r="E2617">
        <v>28</v>
      </c>
      <c r="F2617">
        <v>0</v>
      </c>
      <c r="G2617">
        <v>1</v>
      </c>
      <c r="H2617">
        <v>0</v>
      </c>
      <c r="I2617">
        <v>0</v>
      </c>
      <c r="J2617">
        <v>0</v>
      </c>
      <c r="K2617">
        <v>1</v>
      </c>
      <c r="L2617">
        <v>1</v>
      </c>
      <c r="M2617">
        <v>0</v>
      </c>
      <c r="N2617">
        <v>1</v>
      </c>
      <c r="O2617">
        <v>2</v>
      </c>
      <c r="P2617">
        <v>3</v>
      </c>
      <c r="Q2617" t="s">
        <v>199</v>
      </c>
      <c r="R2617" t="s">
        <v>4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 t="s">
        <v>5</v>
      </c>
      <c r="AA2617" t="s">
        <v>46</v>
      </c>
      <c r="AB2617" t="s">
        <v>7</v>
      </c>
      <c r="AC2617" t="s">
        <v>8</v>
      </c>
      <c r="AD2617" t="s">
        <v>9</v>
      </c>
      <c r="AE2617" t="s">
        <v>38</v>
      </c>
      <c r="AF2617">
        <v>0</v>
      </c>
      <c r="AG2617">
        <v>0</v>
      </c>
      <c r="AH2617" t="s">
        <v>21</v>
      </c>
      <c r="AI2617">
        <v>0</v>
      </c>
      <c r="AJ2617">
        <v>0</v>
      </c>
      <c r="AK2617">
        <v>0</v>
      </c>
      <c r="AL2617" t="s">
        <v>11</v>
      </c>
      <c r="AM2617" t="s">
        <v>26</v>
      </c>
      <c r="AN2617" t="s">
        <v>41</v>
      </c>
      <c r="AO2617" t="s">
        <v>14</v>
      </c>
      <c r="AP2617" t="s">
        <v>15</v>
      </c>
      <c r="AQ2617" t="s">
        <v>91</v>
      </c>
      <c r="AR2617">
        <v>148041</v>
      </c>
      <c r="AS2617" t="s">
        <v>4774</v>
      </c>
    </row>
    <row r="2618" spans="1:45" x14ac:dyDescent="0.25">
      <c r="A2618" t="s">
        <v>0</v>
      </c>
      <c r="B2618" t="s">
        <v>1</v>
      </c>
      <c r="C2618" s="1">
        <v>42927</v>
      </c>
      <c r="D2618" t="s">
        <v>2</v>
      </c>
      <c r="E2618">
        <v>24</v>
      </c>
      <c r="F2618">
        <v>1</v>
      </c>
      <c r="G2618">
        <v>0</v>
      </c>
      <c r="H2618">
        <v>0</v>
      </c>
      <c r="I2618">
        <v>2</v>
      </c>
      <c r="J2618">
        <v>3</v>
      </c>
      <c r="K2618">
        <v>1</v>
      </c>
      <c r="L2618">
        <v>1</v>
      </c>
      <c r="M2618">
        <v>0</v>
      </c>
      <c r="N2618">
        <v>5</v>
      </c>
      <c r="O2618">
        <v>3</v>
      </c>
      <c r="P2618">
        <v>8</v>
      </c>
      <c r="Q2618" t="s">
        <v>9</v>
      </c>
      <c r="R2618" t="s">
        <v>4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 t="s">
        <v>5</v>
      </c>
      <c r="AA2618" t="s">
        <v>153</v>
      </c>
      <c r="AB2618" t="s">
        <v>7</v>
      </c>
      <c r="AC2618" t="s">
        <v>8</v>
      </c>
      <c r="AD2618" t="s">
        <v>9</v>
      </c>
      <c r="AE2618" t="s">
        <v>38</v>
      </c>
      <c r="AF2618">
        <v>0</v>
      </c>
      <c r="AG2618">
        <v>0</v>
      </c>
      <c r="AH2618" t="s">
        <v>21</v>
      </c>
      <c r="AI2618">
        <v>0</v>
      </c>
      <c r="AJ2618">
        <v>0</v>
      </c>
      <c r="AK2618">
        <v>0</v>
      </c>
      <c r="AL2618" t="s">
        <v>11</v>
      </c>
      <c r="AM2618" t="s">
        <v>26</v>
      </c>
      <c r="AN2618" t="s">
        <v>13</v>
      </c>
      <c r="AO2618" t="s">
        <v>14</v>
      </c>
      <c r="AP2618" t="s">
        <v>15</v>
      </c>
      <c r="AQ2618" t="s">
        <v>47</v>
      </c>
      <c r="AR2618">
        <v>148042</v>
      </c>
      <c r="AS2618" t="s">
        <v>4775</v>
      </c>
    </row>
    <row r="2619" spans="1:45" x14ac:dyDescent="0.25">
      <c r="A2619" t="s">
        <v>828</v>
      </c>
      <c r="B2619" t="s">
        <v>1134</v>
      </c>
      <c r="C2619" s="1">
        <v>42928</v>
      </c>
      <c r="D2619" t="s">
        <v>2</v>
      </c>
      <c r="E2619">
        <v>18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2</v>
      </c>
      <c r="L2619">
        <v>0</v>
      </c>
      <c r="M2619">
        <v>0</v>
      </c>
      <c r="N2619">
        <v>0</v>
      </c>
      <c r="O2619">
        <v>2</v>
      </c>
      <c r="P2619">
        <v>2</v>
      </c>
      <c r="Q2619" t="s">
        <v>3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 t="s">
        <v>7</v>
      </c>
      <c r="AC2619" t="s">
        <v>105</v>
      </c>
      <c r="AD2619" t="s">
        <v>3</v>
      </c>
      <c r="AE2619" t="s">
        <v>1669</v>
      </c>
      <c r="AF2619">
        <v>0</v>
      </c>
      <c r="AG2619" t="s">
        <v>2956</v>
      </c>
      <c r="AH2619" t="s">
        <v>21</v>
      </c>
      <c r="AI2619">
        <v>0</v>
      </c>
      <c r="AJ2619">
        <v>0</v>
      </c>
      <c r="AK2619">
        <v>0</v>
      </c>
      <c r="AL2619" t="s">
        <v>154</v>
      </c>
      <c r="AM2619" t="s">
        <v>12</v>
      </c>
      <c r="AN2619" t="s">
        <v>41</v>
      </c>
      <c r="AO2619" t="s">
        <v>830</v>
      </c>
      <c r="AP2619">
        <v>0</v>
      </c>
      <c r="AQ2619" t="s">
        <v>47</v>
      </c>
      <c r="AR2619">
        <v>148043</v>
      </c>
      <c r="AS2619" t="s">
        <v>4776</v>
      </c>
    </row>
    <row r="2620" spans="1:45" x14ac:dyDescent="0.25">
      <c r="A2620" t="s">
        <v>0</v>
      </c>
      <c r="B2620" t="s">
        <v>1</v>
      </c>
      <c r="C2620" s="1">
        <v>42927</v>
      </c>
      <c r="D2620" t="s">
        <v>2</v>
      </c>
      <c r="E2620">
        <v>32</v>
      </c>
      <c r="F2620">
        <v>1</v>
      </c>
      <c r="G2620">
        <v>0</v>
      </c>
      <c r="H2620">
        <v>0</v>
      </c>
      <c r="I2620">
        <v>0</v>
      </c>
      <c r="J2620">
        <v>0</v>
      </c>
      <c r="K2620">
        <v>1</v>
      </c>
      <c r="L2620">
        <v>0</v>
      </c>
      <c r="M2620">
        <v>0</v>
      </c>
      <c r="N2620">
        <v>1</v>
      </c>
      <c r="O2620">
        <v>1</v>
      </c>
      <c r="P2620">
        <v>2</v>
      </c>
      <c r="Q2620" t="s">
        <v>645</v>
      </c>
      <c r="R2620" t="s">
        <v>4</v>
      </c>
      <c r="S2620" t="s">
        <v>36</v>
      </c>
      <c r="T2620" t="s">
        <v>37</v>
      </c>
      <c r="U2620">
        <v>0</v>
      </c>
      <c r="V2620">
        <v>0</v>
      </c>
      <c r="W2620">
        <v>0</v>
      </c>
      <c r="X2620">
        <v>0</v>
      </c>
      <c r="Y2620">
        <v>0</v>
      </c>
      <c r="Z2620" t="s">
        <v>21</v>
      </c>
      <c r="AA2620">
        <v>0</v>
      </c>
      <c r="AB2620" t="s">
        <v>7</v>
      </c>
      <c r="AC2620" t="s">
        <v>8</v>
      </c>
      <c r="AD2620" t="s">
        <v>9</v>
      </c>
      <c r="AE2620" t="s">
        <v>65</v>
      </c>
      <c r="AF2620">
        <v>0</v>
      </c>
      <c r="AG2620">
        <v>0</v>
      </c>
      <c r="AH2620" t="s">
        <v>21</v>
      </c>
      <c r="AI2620">
        <v>0</v>
      </c>
      <c r="AJ2620">
        <v>0</v>
      </c>
      <c r="AK2620">
        <v>0</v>
      </c>
      <c r="AL2620" t="s">
        <v>11</v>
      </c>
      <c r="AM2620" t="s">
        <v>26</v>
      </c>
      <c r="AN2620" t="s">
        <v>41</v>
      </c>
      <c r="AO2620" t="s">
        <v>14</v>
      </c>
      <c r="AP2620" t="s">
        <v>28</v>
      </c>
      <c r="AQ2620" t="s">
        <v>91</v>
      </c>
      <c r="AR2620">
        <v>148044</v>
      </c>
      <c r="AS2620" t="s">
        <v>4777</v>
      </c>
    </row>
    <row r="2621" spans="1:45" x14ac:dyDescent="0.25">
      <c r="A2621" t="s">
        <v>828</v>
      </c>
      <c r="B2621" t="s">
        <v>1134</v>
      </c>
      <c r="C2621" s="1">
        <v>42928</v>
      </c>
      <c r="D2621" t="s">
        <v>2</v>
      </c>
      <c r="E2621">
        <v>26</v>
      </c>
      <c r="F2621">
        <v>1</v>
      </c>
      <c r="G2621">
        <v>1</v>
      </c>
      <c r="H2621">
        <v>1</v>
      </c>
      <c r="I2621">
        <v>0</v>
      </c>
      <c r="J2621">
        <v>0</v>
      </c>
      <c r="K2621">
        <v>2</v>
      </c>
      <c r="L2621">
        <v>0</v>
      </c>
      <c r="M2621">
        <v>0</v>
      </c>
      <c r="N2621">
        <v>2</v>
      </c>
      <c r="O2621">
        <v>3</v>
      </c>
      <c r="P2621">
        <v>5</v>
      </c>
      <c r="Q2621" t="s">
        <v>3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 t="s">
        <v>7</v>
      </c>
      <c r="AC2621" t="s">
        <v>105</v>
      </c>
      <c r="AD2621" t="s">
        <v>3</v>
      </c>
      <c r="AE2621" t="s">
        <v>1669</v>
      </c>
      <c r="AF2621">
        <v>0</v>
      </c>
      <c r="AG2621" t="s">
        <v>2956</v>
      </c>
      <c r="AH2621" t="s">
        <v>21</v>
      </c>
      <c r="AI2621">
        <v>0</v>
      </c>
      <c r="AJ2621">
        <v>0</v>
      </c>
      <c r="AK2621">
        <v>0</v>
      </c>
      <c r="AL2621" t="s">
        <v>154</v>
      </c>
      <c r="AM2621" t="s">
        <v>12</v>
      </c>
      <c r="AN2621" t="s">
        <v>41</v>
      </c>
      <c r="AO2621" t="s">
        <v>830</v>
      </c>
      <c r="AP2621">
        <v>0</v>
      </c>
      <c r="AQ2621">
        <v>0</v>
      </c>
      <c r="AR2621">
        <v>148045</v>
      </c>
      <c r="AS2621" t="s">
        <v>4778</v>
      </c>
    </row>
    <row r="2622" spans="1:45" x14ac:dyDescent="0.25">
      <c r="A2622" t="s">
        <v>828</v>
      </c>
      <c r="B2622" t="s">
        <v>1134</v>
      </c>
      <c r="C2622" s="1">
        <v>42928</v>
      </c>
      <c r="D2622" t="s">
        <v>2</v>
      </c>
      <c r="E2622">
        <v>32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1</v>
      </c>
      <c r="L2622">
        <v>0</v>
      </c>
      <c r="M2622">
        <v>0</v>
      </c>
      <c r="N2622">
        <v>0</v>
      </c>
      <c r="O2622">
        <v>1</v>
      </c>
      <c r="P2622">
        <v>1</v>
      </c>
      <c r="Q2622" t="s">
        <v>667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 t="s">
        <v>7</v>
      </c>
      <c r="AC2622" t="s">
        <v>105</v>
      </c>
      <c r="AD2622" t="s">
        <v>667</v>
      </c>
      <c r="AE2622" t="s">
        <v>1705</v>
      </c>
      <c r="AF2622">
        <v>0</v>
      </c>
      <c r="AG2622" t="s">
        <v>2949</v>
      </c>
      <c r="AH2622" t="s">
        <v>21</v>
      </c>
      <c r="AI2622">
        <v>0</v>
      </c>
      <c r="AJ2622">
        <v>0</v>
      </c>
      <c r="AK2622">
        <v>0</v>
      </c>
      <c r="AL2622" t="s">
        <v>154</v>
      </c>
      <c r="AM2622" t="s">
        <v>40</v>
      </c>
      <c r="AN2622" t="s">
        <v>41</v>
      </c>
      <c r="AO2622" t="s">
        <v>830</v>
      </c>
      <c r="AP2622">
        <v>0</v>
      </c>
      <c r="AQ2622">
        <v>0</v>
      </c>
      <c r="AR2622">
        <v>148046</v>
      </c>
      <c r="AS2622" t="s">
        <v>4779</v>
      </c>
    </row>
    <row r="2623" spans="1:45" x14ac:dyDescent="0.25">
      <c r="A2623" t="s">
        <v>0</v>
      </c>
      <c r="B2623" t="s">
        <v>1</v>
      </c>
      <c r="C2623" s="1">
        <v>42927</v>
      </c>
      <c r="D2623" t="s">
        <v>2</v>
      </c>
      <c r="E2623">
        <v>23</v>
      </c>
      <c r="F2623">
        <v>0</v>
      </c>
      <c r="G2623">
        <v>0</v>
      </c>
      <c r="H2623">
        <v>0</v>
      </c>
      <c r="I2623">
        <v>0</v>
      </c>
      <c r="J2623">
        <v>3</v>
      </c>
      <c r="K2623">
        <v>3</v>
      </c>
      <c r="L2623">
        <v>0</v>
      </c>
      <c r="M2623">
        <v>0</v>
      </c>
      <c r="N2623">
        <v>3</v>
      </c>
      <c r="O2623">
        <v>3</v>
      </c>
      <c r="P2623">
        <v>6</v>
      </c>
      <c r="Q2623" t="s">
        <v>43</v>
      </c>
      <c r="R2623" t="s">
        <v>4</v>
      </c>
      <c r="S2623" t="s">
        <v>36</v>
      </c>
      <c r="T2623" t="s">
        <v>37</v>
      </c>
      <c r="U2623">
        <v>0</v>
      </c>
      <c r="V2623">
        <v>0</v>
      </c>
      <c r="W2623">
        <v>0</v>
      </c>
      <c r="X2623">
        <v>0</v>
      </c>
      <c r="Y2623">
        <v>0</v>
      </c>
      <c r="Z2623" t="s">
        <v>21</v>
      </c>
      <c r="AA2623">
        <v>0</v>
      </c>
      <c r="AB2623" t="s">
        <v>7</v>
      </c>
      <c r="AC2623" t="s">
        <v>8</v>
      </c>
      <c r="AD2623" t="s">
        <v>9</v>
      </c>
      <c r="AE2623" t="s">
        <v>38</v>
      </c>
      <c r="AF2623">
        <v>0</v>
      </c>
      <c r="AG2623">
        <v>0</v>
      </c>
      <c r="AH2623" t="s">
        <v>21</v>
      </c>
      <c r="AI2623">
        <v>0</v>
      </c>
      <c r="AJ2623">
        <v>0</v>
      </c>
      <c r="AK2623">
        <v>0</v>
      </c>
      <c r="AL2623" t="s">
        <v>11</v>
      </c>
      <c r="AM2623" t="s">
        <v>26</v>
      </c>
      <c r="AN2623" t="s">
        <v>41</v>
      </c>
      <c r="AO2623" t="s">
        <v>14</v>
      </c>
      <c r="AP2623" t="s">
        <v>28</v>
      </c>
      <c r="AQ2623">
        <v>0</v>
      </c>
      <c r="AR2623">
        <v>148049</v>
      </c>
      <c r="AS2623" t="s">
        <v>4780</v>
      </c>
    </row>
    <row r="2624" spans="1:45" x14ac:dyDescent="0.25">
      <c r="A2624" t="s">
        <v>828</v>
      </c>
      <c r="B2624" t="s">
        <v>1134</v>
      </c>
      <c r="C2624" s="1">
        <v>42928</v>
      </c>
      <c r="D2624" t="s">
        <v>2</v>
      </c>
      <c r="E2624">
        <v>17</v>
      </c>
      <c r="F2624">
        <v>0</v>
      </c>
      <c r="G2624">
        <v>0</v>
      </c>
      <c r="H2624">
        <v>0</v>
      </c>
      <c r="I2624">
        <v>3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3</v>
      </c>
      <c r="P2624">
        <v>3</v>
      </c>
      <c r="Q2624" t="s">
        <v>3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 t="s">
        <v>7</v>
      </c>
      <c r="AC2624" t="s">
        <v>105</v>
      </c>
      <c r="AD2624" t="s">
        <v>3</v>
      </c>
      <c r="AE2624" t="s">
        <v>1670</v>
      </c>
      <c r="AF2624">
        <v>0</v>
      </c>
      <c r="AG2624" t="s">
        <v>1670</v>
      </c>
      <c r="AH2624" t="s">
        <v>21</v>
      </c>
      <c r="AI2624">
        <v>0</v>
      </c>
      <c r="AJ2624">
        <v>0</v>
      </c>
      <c r="AK2624">
        <v>0</v>
      </c>
      <c r="AL2624" t="s">
        <v>154</v>
      </c>
      <c r="AM2624" t="s">
        <v>40</v>
      </c>
      <c r="AN2624" t="s">
        <v>41</v>
      </c>
      <c r="AO2624" t="s">
        <v>830</v>
      </c>
      <c r="AP2624">
        <v>0</v>
      </c>
      <c r="AQ2624">
        <v>0</v>
      </c>
      <c r="AR2624">
        <v>148050</v>
      </c>
      <c r="AS2624" t="s">
        <v>4781</v>
      </c>
    </row>
    <row r="2625" spans="1:45" x14ac:dyDescent="0.25">
      <c r="A2625" t="s">
        <v>828</v>
      </c>
      <c r="B2625" t="s">
        <v>1134</v>
      </c>
      <c r="C2625" s="1">
        <v>42928</v>
      </c>
      <c r="D2625" t="s">
        <v>2</v>
      </c>
      <c r="E2625">
        <v>38</v>
      </c>
      <c r="F2625">
        <v>0</v>
      </c>
      <c r="G2625">
        <v>0</v>
      </c>
      <c r="H2625">
        <v>0</v>
      </c>
      <c r="I2625">
        <v>1</v>
      </c>
      <c r="J2625">
        <v>0</v>
      </c>
      <c r="K2625">
        <v>1</v>
      </c>
      <c r="L2625">
        <v>0</v>
      </c>
      <c r="M2625">
        <v>0</v>
      </c>
      <c r="N2625">
        <v>0</v>
      </c>
      <c r="O2625">
        <v>2</v>
      </c>
      <c r="P2625">
        <v>2</v>
      </c>
      <c r="Q2625" t="s">
        <v>667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 t="s">
        <v>7</v>
      </c>
      <c r="AC2625" t="s">
        <v>105</v>
      </c>
      <c r="AD2625" t="s">
        <v>667</v>
      </c>
      <c r="AE2625" t="s">
        <v>1704</v>
      </c>
      <c r="AF2625">
        <v>0</v>
      </c>
      <c r="AG2625" t="s">
        <v>3970</v>
      </c>
      <c r="AH2625" t="s">
        <v>21</v>
      </c>
      <c r="AI2625">
        <v>0</v>
      </c>
      <c r="AJ2625">
        <v>0</v>
      </c>
      <c r="AK2625">
        <v>0</v>
      </c>
      <c r="AL2625" t="s">
        <v>427</v>
      </c>
      <c r="AM2625" t="s">
        <v>12</v>
      </c>
      <c r="AN2625" t="s">
        <v>41</v>
      </c>
      <c r="AO2625" t="s">
        <v>830</v>
      </c>
      <c r="AP2625">
        <v>0</v>
      </c>
      <c r="AQ2625">
        <v>0</v>
      </c>
      <c r="AR2625">
        <v>148051</v>
      </c>
      <c r="AS2625" t="s">
        <v>4782</v>
      </c>
    </row>
    <row r="2626" spans="1:45" x14ac:dyDescent="0.25">
      <c r="A2626" t="s">
        <v>0</v>
      </c>
      <c r="B2626" t="s">
        <v>1</v>
      </c>
      <c r="C2626" s="1">
        <v>42927</v>
      </c>
      <c r="D2626" t="s">
        <v>35</v>
      </c>
      <c r="E2626">
        <v>45</v>
      </c>
      <c r="F2626">
        <v>0</v>
      </c>
      <c r="G2626">
        <v>0</v>
      </c>
      <c r="H2626">
        <v>0</v>
      </c>
      <c r="I2626">
        <v>0</v>
      </c>
      <c r="J2626">
        <v>2</v>
      </c>
      <c r="K2626">
        <v>1</v>
      </c>
      <c r="L2626">
        <v>0</v>
      </c>
      <c r="M2626">
        <v>0</v>
      </c>
      <c r="N2626">
        <v>2</v>
      </c>
      <c r="O2626">
        <v>1</v>
      </c>
      <c r="P2626">
        <v>3</v>
      </c>
      <c r="Q2626" t="s">
        <v>79</v>
      </c>
      <c r="R2626" t="s">
        <v>4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 t="s">
        <v>5</v>
      </c>
      <c r="AA2626" t="s">
        <v>153</v>
      </c>
      <c r="AB2626" t="s">
        <v>7</v>
      </c>
      <c r="AC2626" t="s">
        <v>8</v>
      </c>
      <c r="AD2626" t="s">
        <v>9</v>
      </c>
      <c r="AE2626" t="s">
        <v>65</v>
      </c>
      <c r="AF2626">
        <v>0</v>
      </c>
      <c r="AG2626">
        <v>0</v>
      </c>
      <c r="AH2626" t="s">
        <v>21</v>
      </c>
      <c r="AI2626">
        <v>0</v>
      </c>
      <c r="AJ2626">
        <v>0</v>
      </c>
      <c r="AK2626">
        <v>0</v>
      </c>
      <c r="AL2626" t="s">
        <v>11</v>
      </c>
      <c r="AM2626" t="s">
        <v>26</v>
      </c>
      <c r="AN2626" t="s">
        <v>41</v>
      </c>
      <c r="AO2626" t="s">
        <v>14</v>
      </c>
      <c r="AP2626" t="s">
        <v>15</v>
      </c>
      <c r="AQ2626">
        <v>0</v>
      </c>
      <c r="AR2626">
        <v>148052</v>
      </c>
      <c r="AS2626" t="s">
        <v>4783</v>
      </c>
    </row>
    <row r="2627" spans="1:45" x14ac:dyDescent="0.25">
      <c r="A2627" t="s">
        <v>0</v>
      </c>
      <c r="B2627" t="s">
        <v>1</v>
      </c>
      <c r="C2627" s="1">
        <v>42929</v>
      </c>
      <c r="D2627" t="s">
        <v>2</v>
      </c>
      <c r="E2627">
        <v>32</v>
      </c>
      <c r="F2627">
        <v>0</v>
      </c>
      <c r="G2627">
        <v>2</v>
      </c>
      <c r="H2627">
        <v>0</v>
      </c>
      <c r="I2627">
        <v>0</v>
      </c>
      <c r="J2627">
        <v>0</v>
      </c>
      <c r="K2627">
        <v>2</v>
      </c>
      <c r="L2627">
        <v>0</v>
      </c>
      <c r="M2627">
        <v>0</v>
      </c>
      <c r="N2627">
        <v>0</v>
      </c>
      <c r="O2627">
        <v>4</v>
      </c>
      <c r="P2627">
        <v>4</v>
      </c>
      <c r="Q2627" t="s">
        <v>43</v>
      </c>
      <c r="R2627" t="s">
        <v>4</v>
      </c>
      <c r="S2627" t="s">
        <v>36</v>
      </c>
      <c r="T2627" t="s">
        <v>37</v>
      </c>
      <c r="U2627">
        <v>0</v>
      </c>
      <c r="V2627">
        <v>0</v>
      </c>
      <c r="W2627">
        <v>0</v>
      </c>
      <c r="X2627">
        <v>0</v>
      </c>
      <c r="Y2627">
        <v>0</v>
      </c>
      <c r="Z2627" t="s">
        <v>21</v>
      </c>
      <c r="AA2627">
        <v>0</v>
      </c>
      <c r="AB2627" t="s">
        <v>7</v>
      </c>
      <c r="AC2627" t="s">
        <v>8</v>
      </c>
      <c r="AD2627" t="s">
        <v>9</v>
      </c>
      <c r="AE2627" t="s">
        <v>9</v>
      </c>
      <c r="AF2627">
        <v>0</v>
      </c>
      <c r="AG2627">
        <v>0</v>
      </c>
      <c r="AH2627" t="s">
        <v>21</v>
      </c>
      <c r="AI2627">
        <v>0</v>
      </c>
      <c r="AJ2627">
        <v>0</v>
      </c>
      <c r="AK2627">
        <v>0</v>
      </c>
      <c r="AL2627" t="s">
        <v>11</v>
      </c>
      <c r="AM2627" t="s">
        <v>26</v>
      </c>
      <c r="AN2627" t="s">
        <v>41</v>
      </c>
      <c r="AO2627" t="s">
        <v>14</v>
      </c>
      <c r="AP2627" t="s">
        <v>15</v>
      </c>
      <c r="AQ2627">
        <v>0</v>
      </c>
      <c r="AR2627">
        <v>148053</v>
      </c>
      <c r="AS2627" t="s">
        <v>4784</v>
      </c>
    </row>
    <row r="2628" spans="1:45" x14ac:dyDescent="0.25">
      <c r="A2628" t="s">
        <v>828</v>
      </c>
      <c r="B2628" t="s">
        <v>1134</v>
      </c>
      <c r="C2628" s="1">
        <v>42928</v>
      </c>
      <c r="D2628" t="s">
        <v>2</v>
      </c>
      <c r="E2628">
        <v>16</v>
      </c>
      <c r="F2628">
        <v>0</v>
      </c>
      <c r="G2628">
        <v>0</v>
      </c>
      <c r="H2628">
        <v>1</v>
      </c>
      <c r="I2628">
        <v>1</v>
      </c>
      <c r="J2628">
        <v>0</v>
      </c>
      <c r="K2628">
        <v>0</v>
      </c>
      <c r="L2628">
        <v>0</v>
      </c>
      <c r="M2628">
        <v>0</v>
      </c>
      <c r="N2628">
        <v>1</v>
      </c>
      <c r="O2628">
        <v>1</v>
      </c>
      <c r="P2628">
        <v>2</v>
      </c>
      <c r="Q2628" t="s">
        <v>3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 t="s">
        <v>7</v>
      </c>
      <c r="AC2628" t="s">
        <v>105</v>
      </c>
      <c r="AD2628" t="s">
        <v>3</v>
      </c>
      <c r="AE2628" t="s">
        <v>1669</v>
      </c>
      <c r="AF2628">
        <v>0</v>
      </c>
      <c r="AG2628" t="s">
        <v>2956</v>
      </c>
      <c r="AH2628" t="s">
        <v>21</v>
      </c>
      <c r="AI2628">
        <v>0</v>
      </c>
      <c r="AJ2628">
        <v>0</v>
      </c>
      <c r="AK2628">
        <v>0</v>
      </c>
      <c r="AL2628" t="s">
        <v>154</v>
      </c>
      <c r="AM2628" t="s">
        <v>40</v>
      </c>
      <c r="AN2628" t="s">
        <v>41</v>
      </c>
      <c r="AO2628" t="s">
        <v>830</v>
      </c>
      <c r="AP2628">
        <v>0</v>
      </c>
      <c r="AQ2628">
        <v>0</v>
      </c>
      <c r="AR2628">
        <v>148054</v>
      </c>
      <c r="AS2628" t="s">
        <v>4785</v>
      </c>
    </row>
    <row r="2629" spans="1:45" x14ac:dyDescent="0.25">
      <c r="A2629" t="s">
        <v>0</v>
      </c>
      <c r="B2629" t="s">
        <v>1</v>
      </c>
      <c r="C2629" s="1">
        <v>42927</v>
      </c>
      <c r="D2629" t="s">
        <v>2</v>
      </c>
      <c r="E2629">
        <v>37</v>
      </c>
      <c r="F2629">
        <v>0</v>
      </c>
      <c r="G2629">
        <v>0</v>
      </c>
      <c r="H2629">
        <v>2</v>
      </c>
      <c r="I2629">
        <v>0</v>
      </c>
      <c r="J2629">
        <v>0</v>
      </c>
      <c r="K2629">
        <v>3</v>
      </c>
      <c r="L2629">
        <v>0</v>
      </c>
      <c r="M2629">
        <v>0</v>
      </c>
      <c r="N2629">
        <v>2</v>
      </c>
      <c r="O2629">
        <v>3</v>
      </c>
      <c r="P2629">
        <v>5</v>
      </c>
      <c r="Q2629" t="s">
        <v>79</v>
      </c>
      <c r="R2629" t="s">
        <v>4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 t="s">
        <v>5</v>
      </c>
      <c r="AA2629" t="s">
        <v>25</v>
      </c>
      <c r="AB2629" t="s">
        <v>7</v>
      </c>
      <c r="AC2629" t="s">
        <v>8</v>
      </c>
      <c r="AD2629" t="s">
        <v>9</v>
      </c>
      <c r="AE2629" t="s">
        <v>38</v>
      </c>
      <c r="AF2629">
        <v>0</v>
      </c>
      <c r="AG2629">
        <v>0</v>
      </c>
      <c r="AH2629" t="s">
        <v>21</v>
      </c>
      <c r="AI2629">
        <v>0</v>
      </c>
      <c r="AJ2629">
        <v>0</v>
      </c>
      <c r="AK2629">
        <v>0</v>
      </c>
      <c r="AL2629" t="s">
        <v>154</v>
      </c>
      <c r="AM2629" t="s">
        <v>26</v>
      </c>
      <c r="AN2629" t="s">
        <v>41</v>
      </c>
      <c r="AO2629" t="s">
        <v>14</v>
      </c>
      <c r="AP2629" t="s">
        <v>28</v>
      </c>
      <c r="AQ2629" t="s">
        <v>91</v>
      </c>
      <c r="AR2629">
        <v>148055</v>
      </c>
      <c r="AS2629" t="s">
        <v>4786</v>
      </c>
    </row>
    <row r="2630" spans="1:45" x14ac:dyDescent="0.25">
      <c r="A2630" t="s">
        <v>828</v>
      </c>
      <c r="B2630" t="s">
        <v>1134</v>
      </c>
      <c r="C2630" s="1">
        <v>42928</v>
      </c>
      <c r="D2630" t="s">
        <v>2</v>
      </c>
      <c r="E2630">
        <v>24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1</v>
      </c>
      <c r="L2630">
        <v>0</v>
      </c>
      <c r="M2630">
        <v>0</v>
      </c>
      <c r="N2630">
        <v>0</v>
      </c>
      <c r="O2630">
        <v>1</v>
      </c>
      <c r="P2630">
        <v>1</v>
      </c>
      <c r="Q2630" t="s">
        <v>3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 t="s">
        <v>7</v>
      </c>
      <c r="AC2630" t="s">
        <v>105</v>
      </c>
      <c r="AD2630" t="s">
        <v>3</v>
      </c>
      <c r="AE2630" t="s">
        <v>1673</v>
      </c>
      <c r="AF2630">
        <v>0</v>
      </c>
      <c r="AG2630" t="s">
        <v>1673</v>
      </c>
      <c r="AH2630" t="s">
        <v>21</v>
      </c>
      <c r="AI2630">
        <v>0</v>
      </c>
      <c r="AJ2630">
        <v>0</v>
      </c>
      <c r="AK2630">
        <v>0</v>
      </c>
      <c r="AL2630" t="s">
        <v>154</v>
      </c>
      <c r="AM2630" t="s">
        <v>12</v>
      </c>
      <c r="AN2630" t="s">
        <v>41</v>
      </c>
      <c r="AO2630" t="s">
        <v>830</v>
      </c>
      <c r="AP2630">
        <v>0</v>
      </c>
      <c r="AQ2630">
        <v>0</v>
      </c>
      <c r="AR2630">
        <v>148056</v>
      </c>
      <c r="AS2630" t="s">
        <v>4787</v>
      </c>
    </row>
    <row r="2631" spans="1:45" x14ac:dyDescent="0.25">
      <c r="A2631" t="s">
        <v>0</v>
      </c>
      <c r="B2631" t="s">
        <v>1</v>
      </c>
      <c r="C2631" s="1">
        <v>42927</v>
      </c>
      <c r="D2631" t="s">
        <v>35</v>
      </c>
      <c r="E2631">
        <v>47</v>
      </c>
      <c r="F2631">
        <v>0</v>
      </c>
      <c r="G2631">
        <v>0</v>
      </c>
      <c r="H2631">
        <v>3</v>
      </c>
      <c r="I2631">
        <v>1</v>
      </c>
      <c r="J2631">
        <v>2</v>
      </c>
      <c r="K2631">
        <v>0</v>
      </c>
      <c r="L2631">
        <v>0</v>
      </c>
      <c r="M2631">
        <v>1</v>
      </c>
      <c r="N2631">
        <v>5</v>
      </c>
      <c r="O2631">
        <v>2</v>
      </c>
      <c r="P2631">
        <v>7</v>
      </c>
      <c r="Q2631" t="s">
        <v>43</v>
      </c>
      <c r="R2631" t="s">
        <v>4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 t="s">
        <v>5</v>
      </c>
      <c r="AA2631" t="s">
        <v>46</v>
      </c>
      <c r="AB2631" t="s">
        <v>7</v>
      </c>
      <c r="AC2631" t="s">
        <v>8</v>
      </c>
      <c r="AD2631" t="s">
        <v>9</v>
      </c>
      <c r="AE2631" t="s">
        <v>19</v>
      </c>
      <c r="AF2631">
        <v>0</v>
      </c>
      <c r="AG2631">
        <v>0</v>
      </c>
      <c r="AH2631" t="s">
        <v>21</v>
      </c>
      <c r="AI2631">
        <v>0</v>
      </c>
      <c r="AJ2631">
        <v>0</v>
      </c>
      <c r="AK2631">
        <v>0</v>
      </c>
      <c r="AL2631" t="s">
        <v>11</v>
      </c>
      <c r="AM2631" t="s">
        <v>26</v>
      </c>
      <c r="AN2631" t="s">
        <v>13</v>
      </c>
      <c r="AO2631" t="s">
        <v>14</v>
      </c>
      <c r="AP2631" t="s">
        <v>905</v>
      </c>
      <c r="AQ2631" t="s">
        <v>29</v>
      </c>
      <c r="AR2631">
        <v>148057</v>
      </c>
      <c r="AS2631" t="s">
        <v>4788</v>
      </c>
    </row>
    <row r="2632" spans="1:45" x14ac:dyDescent="0.25">
      <c r="A2632" t="s">
        <v>828</v>
      </c>
      <c r="B2632" t="s">
        <v>1134</v>
      </c>
      <c r="C2632" s="1">
        <v>42928</v>
      </c>
      <c r="D2632" t="s">
        <v>2</v>
      </c>
      <c r="E2632">
        <v>36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1</v>
      </c>
      <c r="L2632">
        <v>0</v>
      </c>
      <c r="M2632">
        <v>0</v>
      </c>
      <c r="N2632">
        <v>0</v>
      </c>
      <c r="O2632">
        <v>1</v>
      </c>
      <c r="P2632">
        <v>1</v>
      </c>
      <c r="Q2632" t="s">
        <v>3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 t="s">
        <v>7</v>
      </c>
      <c r="AC2632" t="s">
        <v>105</v>
      </c>
      <c r="AD2632" t="s">
        <v>3</v>
      </c>
      <c r="AE2632" t="s">
        <v>1672</v>
      </c>
      <c r="AF2632">
        <v>0</v>
      </c>
      <c r="AG2632" t="s">
        <v>1672</v>
      </c>
      <c r="AH2632" t="s">
        <v>21</v>
      </c>
      <c r="AI2632">
        <v>0</v>
      </c>
      <c r="AJ2632">
        <v>0</v>
      </c>
      <c r="AK2632">
        <v>0</v>
      </c>
      <c r="AL2632" t="s">
        <v>154</v>
      </c>
      <c r="AM2632" t="s">
        <v>12</v>
      </c>
      <c r="AN2632" t="s">
        <v>41</v>
      </c>
      <c r="AO2632" t="s">
        <v>830</v>
      </c>
      <c r="AP2632">
        <v>0</v>
      </c>
      <c r="AQ2632">
        <v>0</v>
      </c>
      <c r="AR2632">
        <v>148058</v>
      </c>
      <c r="AS2632" t="s">
        <v>4789</v>
      </c>
    </row>
    <row r="2633" spans="1:45" x14ac:dyDescent="0.25">
      <c r="A2633" t="s">
        <v>828</v>
      </c>
      <c r="B2633" t="s">
        <v>1134</v>
      </c>
      <c r="C2633" s="1">
        <v>42928</v>
      </c>
      <c r="D2633" t="s">
        <v>2</v>
      </c>
      <c r="E2633">
        <v>17</v>
      </c>
      <c r="F2633">
        <v>0</v>
      </c>
      <c r="G2633">
        <v>0</v>
      </c>
      <c r="H2633">
        <v>0</v>
      </c>
      <c r="I2633">
        <v>1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1</v>
      </c>
      <c r="P2633">
        <v>1</v>
      </c>
      <c r="Q2633" t="s">
        <v>3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 t="s">
        <v>7</v>
      </c>
      <c r="AC2633" t="s">
        <v>105</v>
      </c>
      <c r="AD2633" t="s">
        <v>3</v>
      </c>
      <c r="AE2633" t="s">
        <v>195</v>
      </c>
      <c r="AF2633">
        <v>0</v>
      </c>
      <c r="AG2633" t="s">
        <v>195</v>
      </c>
      <c r="AH2633" t="s">
        <v>21</v>
      </c>
      <c r="AI2633">
        <v>0</v>
      </c>
      <c r="AJ2633">
        <v>0</v>
      </c>
      <c r="AK2633">
        <v>0</v>
      </c>
      <c r="AL2633" t="s">
        <v>154</v>
      </c>
      <c r="AM2633" t="s">
        <v>12</v>
      </c>
      <c r="AN2633" t="s">
        <v>41</v>
      </c>
      <c r="AO2633" t="s">
        <v>830</v>
      </c>
      <c r="AP2633">
        <v>0</v>
      </c>
      <c r="AQ2633">
        <v>0</v>
      </c>
      <c r="AR2633">
        <v>148059</v>
      </c>
      <c r="AS2633" t="s">
        <v>4790</v>
      </c>
    </row>
    <row r="2634" spans="1:45" x14ac:dyDescent="0.25">
      <c r="A2634" t="s">
        <v>828</v>
      </c>
      <c r="B2634" t="s">
        <v>1134</v>
      </c>
      <c r="C2634" s="1">
        <v>42928</v>
      </c>
      <c r="D2634" t="s">
        <v>2</v>
      </c>
      <c r="E2634">
        <v>40</v>
      </c>
      <c r="F2634">
        <v>0</v>
      </c>
      <c r="G2634">
        <v>0</v>
      </c>
      <c r="H2634">
        <v>1</v>
      </c>
      <c r="I2634">
        <v>0</v>
      </c>
      <c r="J2634">
        <v>0</v>
      </c>
      <c r="K2634">
        <v>1</v>
      </c>
      <c r="L2634">
        <v>0</v>
      </c>
      <c r="M2634">
        <v>0</v>
      </c>
      <c r="N2634">
        <v>1</v>
      </c>
      <c r="O2634">
        <v>1</v>
      </c>
      <c r="P2634">
        <v>2</v>
      </c>
      <c r="Q2634" t="s">
        <v>667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 t="s">
        <v>7</v>
      </c>
      <c r="AC2634" t="s">
        <v>105</v>
      </c>
      <c r="AD2634" t="s">
        <v>667</v>
      </c>
      <c r="AE2634" t="s">
        <v>1705</v>
      </c>
      <c r="AF2634">
        <v>0</v>
      </c>
      <c r="AG2634" t="s">
        <v>2949</v>
      </c>
      <c r="AH2634" t="s">
        <v>21</v>
      </c>
      <c r="AI2634">
        <v>0</v>
      </c>
      <c r="AJ2634">
        <v>0</v>
      </c>
      <c r="AK2634">
        <v>0</v>
      </c>
      <c r="AL2634" t="s">
        <v>154</v>
      </c>
      <c r="AM2634" t="s">
        <v>12</v>
      </c>
      <c r="AN2634" t="s">
        <v>41</v>
      </c>
      <c r="AO2634" t="s">
        <v>830</v>
      </c>
      <c r="AP2634">
        <v>0</v>
      </c>
      <c r="AQ2634">
        <v>0</v>
      </c>
      <c r="AR2634">
        <v>148060</v>
      </c>
      <c r="AS2634" t="s">
        <v>4791</v>
      </c>
    </row>
    <row r="2635" spans="1:45" x14ac:dyDescent="0.25">
      <c r="A2635" t="s">
        <v>0</v>
      </c>
      <c r="B2635" t="s">
        <v>1</v>
      </c>
      <c r="C2635" s="1">
        <v>42927</v>
      </c>
      <c r="D2635" t="s">
        <v>2</v>
      </c>
      <c r="E2635">
        <v>24</v>
      </c>
      <c r="F2635">
        <v>0</v>
      </c>
      <c r="G2635">
        <v>1</v>
      </c>
      <c r="H2635">
        <v>0</v>
      </c>
      <c r="I2635">
        <v>2</v>
      </c>
      <c r="J2635">
        <v>0</v>
      </c>
      <c r="K2635">
        <v>1</v>
      </c>
      <c r="L2635">
        <v>0</v>
      </c>
      <c r="M2635">
        <v>0</v>
      </c>
      <c r="N2635">
        <v>0</v>
      </c>
      <c r="O2635">
        <v>4</v>
      </c>
      <c r="P2635">
        <v>4</v>
      </c>
      <c r="Q2635" t="s">
        <v>43</v>
      </c>
      <c r="R2635" t="s">
        <v>4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 t="s">
        <v>5</v>
      </c>
      <c r="AA2635" t="s">
        <v>153</v>
      </c>
      <c r="AB2635" t="s">
        <v>7</v>
      </c>
      <c r="AC2635" t="s">
        <v>8</v>
      </c>
      <c r="AD2635" t="s">
        <v>9</v>
      </c>
      <c r="AE2635" t="s">
        <v>19</v>
      </c>
      <c r="AF2635">
        <v>0</v>
      </c>
      <c r="AG2635">
        <v>0</v>
      </c>
      <c r="AH2635" t="s">
        <v>21</v>
      </c>
      <c r="AI2635">
        <v>0</v>
      </c>
      <c r="AJ2635">
        <v>0</v>
      </c>
      <c r="AK2635">
        <v>0</v>
      </c>
      <c r="AL2635" t="s">
        <v>11</v>
      </c>
      <c r="AM2635" t="s">
        <v>26</v>
      </c>
      <c r="AN2635" t="s">
        <v>13</v>
      </c>
      <c r="AO2635" t="s">
        <v>14</v>
      </c>
      <c r="AP2635" t="s">
        <v>15</v>
      </c>
      <c r="AQ2635">
        <v>0</v>
      </c>
      <c r="AR2635">
        <v>148061</v>
      </c>
      <c r="AS2635" t="s">
        <v>4792</v>
      </c>
    </row>
    <row r="2636" spans="1:45" x14ac:dyDescent="0.25">
      <c r="A2636" t="s">
        <v>828</v>
      </c>
      <c r="B2636" t="s">
        <v>1134</v>
      </c>
      <c r="C2636" s="1">
        <v>42928</v>
      </c>
      <c r="D2636" t="s">
        <v>2</v>
      </c>
      <c r="E2636">
        <v>30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1</v>
      </c>
      <c r="L2636">
        <v>0</v>
      </c>
      <c r="M2636">
        <v>0</v>
      </c>
      <c r="N2636">
        <v>0</v>
      </c>
      <c r="O2636">
        <v>1</v>
      </c>
      <c r="P2636">
        <v>1</v>
      </c>
      <c r="Q2636" t="s">
        <v>667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 t="s">
        <v>7</v>
      </c>
      <c r="AC2636" t="s">
        <v>105</v>
      </c>
      <c r="AD2636" t="s">
        <v>667</v>
      </c>
      <c r="AE2636" t="s">
        <v>1700</v>
      </c>
      <c r="AF2636">
        <v>0</v>
      </c>
      <c r="AG2636" t="s">
        <v>3116</v>
      </c>
      <c r="AH2636" t="s">
        <v>21</v>
      </c>
      <c r="AI2636">
        <v>0</v>
      </c>
      <c r="AJ2636">
        <v>0</v>
      </c>
      <c r="AK2636">
        <v>0</v>
      </c>
      <c r="AL2636" t="s">
        <v>154</v>
      </c>
      <c r="AM2636" t="s">
        <v>12</v>
      </c>
      <c r="AN2636" t="s">
        <v>41</v>
      </c>
      <c r="AO2636" t="s">
        <v>830</v>
      </c>
      <c r="AP2636">
        <v>0</v>
      </c>
      <c r="AQ2636">
        <v>0</v>
      </c>
      <c r="AR2636">
        <v>148062</v>
      </c>
      <c r="AS2636" t="s">
        <v>4793</v>
      </c>
    </row>
    <row r="2637" spans="1:45" x14ac:dyDescent="0.25">
      <c r="A2637" t="s">
        <v>828</v>
      </c>
      <c r="B2637" t="s">
        <v>1134</v>
      </c>
      <c r="C2637" s="1">
        <v>42928</v>
      </c>
      <c r="D2637" t="s">
        <v>2</v>
      </c>
      <c r="E2637">
        <v>18</v>
      </c>
      <c r="F2637">
        <v>0</v>
      </c>
      <c r="G2637">
        <v>0</v>
      </c>
      <c r="H2637">
        <v>0</v>
      </c>
      <c r="I2637">
        <v>1</v>
      </c>
      <c r="J2637">
        <v>0</v>
      </c>
      <c r="K2637">
        <v>1</v>
      </c>
      <c r="L2637">
        <v>0</v>
      </c>
      <c r="M2637">
        <v>0</v>
      </c>
      <c r="N2637">
        <v>0</v>
      </c>
      <c r="O2637">
        <v>2</v>
      </c>
      <c r="P2637">
        <v>2</v>
      </c>
      <c r="Q2637" t="s">
        <v>667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 t="s">
        <v>7</v>
      </c>
      <c r="AC2637" t="s">
        <v>105</v>
      </c>
      <c r="AD2637" t="s">
        <v>667</v>
      </c>
      <c r="AE2637" t="s">
        <v>1704</v>
      </c>
      <c r="AF2637">
        <v>0</v>
      </c>
      <c r="AG2637" t="s">
        <v>4794</v>
      </c>
      <c r="AH2637" t="s">
        <v>21</v>
      </c>
      <c r="AI2637">
        <v>0</v>
      </c>
      <c r="AJ2637">
        <v>0</v>
      </c>
      <c r="AK2637">
        <v>0</v>
      </c>
      <c r="AL2637" t="s">
        <v>154</v>
      </c>
      <c r="AM2637" t="s">
        <v>12</v>
      </c>
      <c r="AN2637" t="s">
        <v>41</v>
      </c>
      <c r="AO2637" t="s">
        <v>830</v>
      </c>
      <c r="AP2637">
        <v>0</v>
      </c>
      <c r="AQ2637">
        <v>0</v>
      </c>
      <c r="AR2637">
        <v>148063</v>
      </c>
      <c r="AS2637" t="s">
        <v>4795</v>
      </c>
    </row>
    <row r="2638" spans="1:45" x14ac:dyDescent="0.25">
      <c r="A2638" t="s">
        <v>0</v>
      </c>
      <c r="B2638" t="s">
        <v>1</v>
      </c>
      <c r="C2638" s="1">
        <v>42927</v>
      </c>
      <c r="D2638" t="s">
        <v>2</v>
      </c>
      <c r="E2638">
        <v>23</v>
      </c>
      <c r="F2638">
        <v>1</v>
      </c>
      <c r="G2638">
        <v>0</v>
      </c>
      <c r="H2638">
        <v>0</v>
      </c>
      <c r="I2638">
        <v>1</v>
      </c>
      <c r="J2638">
        <v>0</v>
      </c>
      <c r="K2638">
        <v>1</v>
      </c>
      <c r="L2638">
        <v>0</v>
      </c>
      <c r="M2638">
        <v>0</v>
      </c>
      <c r="N2638">
        <v>1</v>
      </c>
      <c r="O2638">
        <v>2</v>
      </c>
      <c r="P2638">
        <v>3</v>
      </c>
      <c r="Q2638" t="s">
        <v>661</v>
      </c>
      <c r="R2638" t="s">
        <v>4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 t="s">
        <v>5</v>
      </c>
      <c r="AA2638" t="s">
        <v>46</v>
      </c>
      <c r="AB2638" t="s">
        <v>7</v>
      </c>
      <c r="AC2638" t="s">
        <v>8</v>
      </c>
      <c r="AD2638" t="s">
        <v>9</v>
      </c>
      <c r="AE2638" t="s">
        <v>65</v>
      </c>
      <c r="AF2638">
        <v>0</v>
      </c>
      <c r="AG2638">
        <v>0</v>
      </c>
      <c r="AH2638" t="s">
        <v>21</v>
      </c>
      <c r="AI2638">
        <v>0</v>
      </c>
      <c r="AJ2638">
        <v>0</v>
      </c>
      <c r="AK2638">
        <v>0</v>
      </c>
      <c r="AL2638" t="s">
        <v>11</v>
      </c>
      <c r="AM2638" t="s">
        <v>26</v>
      </c>
      <c r="AN2638" t="s">
        <v>41</v>
      </c>
      <c r="AO2638" t="s">
        <v>14</v>
      </c>
      <c r="AP2638" t="s">
        <v>15</v>
      </c>
      <c r="AQ2638">
        <v>0</v>
      </c>
      <c r="AR2638">
        <v>148064</v>
      </c>
      <c r="AS2638" t="s">
        <v>4796</v>
      </c>
    </row>
    <row r="2639" spans="1:45" x14ac:dyDescent="0.25">
      <c r="A2639" t="s">
        <v>828</v>
      </c>
      <c r="B2639" t="s">
        <v>1134</v>
      </c>
      <c r="C2639" s="1">
        <v>42928</v>
      </c>
      <c r="D2639" t="s">
        <v>2</v>
      </c>
      <c r="E2639">
        <v>43</v>
      </c>
      <c r="F2639">
        <v>0</v>
      </c>
      <c r="G2639">
        <v>0</v>
      </c>
      <c r="H2639">
        <v>0</v>
      </c>
      <c r="I2639">
        <v>1</v>
      </c>
      <c r="J2639">
        <v>0</v>
      </c>
      <c r="K2639">
        <v>1</v>
      </c>
      <c r="L2639">
        <v>0</v>
      </c>
      <c r="M2639">
        <v>0</v>
      </c>
      <c r="N2639">
        <v>0</v>
      </c>
      <c r="O2639">
        <v>2</v>
      </c>
      <c r="P2639">
        <v>2</v>
      </c>
      <c r="Q2639" t="s">
        <v>125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 t="s">
        <v>7</v>
      </c>
      <c r="AC2639" t="s">
        <v>105</v>
      </c>
      <c r="AD2639" t="s">
        <v>125</v>
      </c>
      <c r="AE2639" t="s">
        <v>838</v>
      </c>
      <c r="AF2639">
        <v>0</v>
      </c>
      <c r="AG2639" t="s">
        <v>838</v>
      </c>
      <c r="AH2639" t="s">
        <v>21</v>
      </c>
      <c r="AI2639">
        <v>0</v>
      </c>
      <c r="AJ2639">
        <v>0</v>
      </c>
      <c r="AK2639">
        <v>0</v>
      </c>
      <c r="AL2639" t="s">
        <v>154</v>
      </c>
      <c r="AM2639" t="s">
        <v>12</v>
      </c>
      <c r="AN2639" t="s">
        <v>41</v>
      </c>
      <c r="AO2639" t="s">
        <v>830</v>
      </c>
      <c r="AP2639">
        <v>0</v>
      </c>
      <c r="AQ2639">
        <v>0</v>
      </c>
      <c r="AR2639">
        <v>148065</v>
      </c>
      <c r="AS2639" t="s">
        <v>4797</v>
      </c>
    </row>
    <row r="2640" spans="1:45" x14ac:dyDescent="0.25">
      <c r="A2640" t="s">
        <v>0</v>
      </c>
      <c r="B2640" t="s">
        <v>1</v>
      </c>
      <c r="C2640" s="1">
        <v>42927</v>
      </c>
      <c r="D2640" t="s">
        <v>2</v>
      </c>
      <c r="E2640">
        <v>28</v>
      </c>
      <c r="F2640">
        <v>0</v>
      </c>
      <c r="G2640">
        <v>1</v>
      </c>
      <c r="H2640">
        <v>0</v>
      </c>
      <c r="I2640">
        <v>2</v>
      </c>
      <c r="J2640">
        <v>0</v>
      </c>
      <c r="K2640">
        <v>3</v>
      </c>
      <c r="L2640">
        <v>0</v>
      </c>
      <c r="M2640">
        <v>0</v>
      </c>
      <c r="N2640">
        <v>0</v>
      </c>
      <c r="O2640">
        <v>6</v>
      </c>
      <c r="P2640">
        <v>6</v>
      </c>
      <c r="Q2640" t="s">
        <v>1119</v>
      </c>
      <c r="R2640" t="s">
        <v>4</v>
      </c>
      <c r="S2640" t="s">
        <v>36</v>
      </c>
      <c r="T2640" t="s">
        <v>37</v>
      </c>
      <c r="U2640">
        <v>0</v>
      </c>
      <c r="V2640">
        <v>0</v>
      </c>
      <c r="W2640">
        <v>0</v>
      </c>
      <c r="X2640">
        <v>0</v>
      </c>
      <c r="Y2640">
        <v>0</v>
      </c>
      <c r="Z2640" t="s">
        <v>21</v>
      </c>
      <c r="AA2640">
        <v>0</v>
      </c>
      <c r="AB2640" t="s">
        <v>7</v>
      </c>
      <c r="AC2640" t="s">
        <v>8</v>
      </c>
      <c r="AD2640" t="s">
        <v>9</v>
      </c>
      <c r="AE2640" t="s">
        <v>38</v>
      </c>
      <c r="AF2640">
        <v>0</v>
      </c>
      <c r="AG2640">
        <v>0</v>
      </c>
      <c r="AH2640" t="s">
        <v>21</v>
      </c>
      <c r="AI2640">
        <v>0</v>
      </c>
      <c r="AJ2640">
        <v>0</v>
      </c>
      <c r="AK2640">
        <v>0</v>
      </c>
      <c r="AL2640" t="s">
        <v>11</v>
      </c>
      <c r="AM2640" t="s">
        <v>26</v>
      </c>
      <c r="AN2640" t="s">
        <v>41</v>
      </c>
      <c r="AO2640" t="s">
        <v>14</v>
      </c>
      <c r="AP2640" t="s">
        <v>15</v>
      </c>
      <c r="AQ2640">
        <v>0</v>
      </c>
      <c r="AR2640">
        <v>148066</v>
      </c>
      <c r="AS2640" t="s">
        <v>4798</v>
      </c>
    </row>
    <row r="2641" spans="1:45" x14ac:dyDescent="0.25">
      <c r="A2641" t="s">
        <v>0</v>
      </c>
      <c r="B2641" t="s">
        <v>1</v>
      </c>
      <c r="C2641" s="1">
        <v>42927</v>
      </c>
      <c r="D2641" t="s">
        <v>2</v>
      </c>
      <c r="E2641">
        <v>32</v>
      </c>
      <c r="F2641">
        <v>0</v>
      </c>
      <c r="G2641">
        <v>1</v>
      </c>
      <c r="H2641">
        <v>0</v>
      </c>
      <c r="I2641">
        <v>2</v>
      </c>
      <c r="J2641">
        <v>0</v>
      </c>
      <c r="K2641">
        <v>1</v>
      </c>
      <c r="L2641">
        <v>0</v>
      </c>
      <c r="M2641">
        <v>0</v>
      </c>
      <c r="N2641">
        <v>0</v>
      </c>
      <c r="O2641">
        <v>4</v>
      </c>
      <c r="P2641">
        <v>4</v>
      </c>
      <c r="Q2641" t="s">
        <v>43</v>
      </c>
      <c r="R2641" t="s">
        <v>4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 t="s">
        <v>5</v>
      </c>
      <c r="AA2641" t="s">
        <v>153</v>
      </c>
      <c r="AB2641" t="s">
        <v>7</v>
      </c>
      <c r="AC2641" t="s">
        <v>8</v>
      </c>
      <c r="AD2641" t="s">
        <v>9</v>
      </c>
      <c r="AE2641" t="s">
        <v>19</v>
      </c>
      <c r="AF2641">
        <v>0</v>
      </c>
      <c r="AG2641">
        <v>0</v>
      </c>
      <c r="AH2641" t="s">
        <v>21</v>
      </c>
      <c r="AI2641">
        <v>0</v>
      </c>
      <c r="AJ2641">
        <v>0</v>
      </c>
      <c r="AK2641">
        <v>0</v>
      </c>
      <c r="AL2641" t="s">
        <v>11</v>
      </c>
      <c r="AM2641" t="s">
        <v>26</v>
      </c>
      <c r="AN2641" t="s">
        <v>41</v>
      </c>
      <c r="AO2641" t="s">
        <v>14</v>
      </c>
      <c r="AP2641" t="s">
        <v>28</v>
      </c>
      <c r="AQ2641" t="s">
        <v>47</v>
      </c>
      <c r="AR2641">
        <v>148067</v>
      </c>
      <c r="AS2641" t="s">
        <v>4799</v>
      </c>
    </row>
    <row r="2642" spans="1:45" x14ac:dyDescent="0.25">
      <c r="A2642" t="s">
        <v>0</v>
      </c>
      <c r="B2642" t="s">
        <v>1</v>
      </c>
      <c r="C2642" s="1">
        <v>42927</v>
      </c>
      <c r="D2642" t="s">
        <v>2</v>
      </c>
      <c r="E2642">
        <v>21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3</v>
      </c>
      <c r="L2642">
        <v>0</v>
      </c>
      <c r="M2642">
        <v>0</v>
      </c>
      <c r="N2642">
        <v>0</v>
      </c>
      <c r="O2642">
        <v>3</v>
      </c>
      <c r="P2642">
        <v>3</v>
      </c>
      <c r="Q2642" t="s">
        <v>661</v>
      </c>
      <c r="R2642" t="s">
        <v>4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 t="s">
        <v>5</v>
      </c>
      <c r="AA2642" t="s">
        <v>46</v>
      </c>
      <c r="AB2642" t="s">
        <v>7</v>
      </c>
      <c r="AC2642" t="s">
        <v>8</v>
      </c>
      <c r="AD2642" t="s">
        <v>9</v>
      </c>
      <c r="AE2642" t="s">
        <v>65</v>
      </c>
      <c r="AF2642">
        <v>0</v>
      </c>
      <c r="AG2642">
        <v>0</v>
      </c>
      <c r="AH2642" t="s">
        <v>21</v>
      </c>
      <c r="AI2642">
        <v>0</v>
      </c>
      <c r="AJ2642">
        <v>0</v>
      </c>
      <c r="AK2642">
        <v>0</v>
      </c>
      <c r="AL2642" t="s">
        <v>11</v>
      </c>
      <c r="AM2642" t="s">
        <v>22</v>
      </c>
      <c r="AN2642" t="s">
        <v>41</v>
      </c>
      <c r="AO2642" t="s">
        <v>14</v>
      </c>
      <c r="AP2642" t="s">
        <v>28</v>
      </c>
      <c r="AQ2642">
        <v>0</v>
      </c>
      <c r="AR2642">
        <v>148068</v>
      </c>
      <c r="AS2642" t="s">
        <v>4800</v>
      </c>
    </row>
    <row r="2643" spans="1:45" x14ac:dyDescent="0.25">
      <c r="A2643" t="s">
        <v>828</v>
      </c>
      <c r="B2643" t="s">
        <v>1134</v>
      </c>
      <c r="C2643" s="1">
        <v>42928</v>
      </c>
      <c r="D2643" t="s">
        <v>2</v>
      </c>
      <c r="E2643">
        <v>26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1</v>
      </c>
      <c r="L2643">
        <v>0</v>
      </c>
      <c r="M2643">
        <v>0</v>
      </c>
      <c r="N2643">
        <v>0</v>
      </c>
      <c r="O2643">
        <v>1</v>
      </c>
      <c r="P2643">
        <v>1</v>
      </c>
      <c r="Q2643" t="s">
        <v>3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 t="s">
        <v>7</v>
      </c>
      <c r="AC2643" t="s">
        <v>105</v>
      </c>
      <c r="AD2643" t="s">
        <v>3</v>
      </c>
      <c r="AE2643" t="s">
        <v>1669</v>
      </c>
      <c r="AF2643">
        <v>0</v>
      </c>
      <c r="AG2643" t="s">
        <v>2956</v>
      </c>
      <c r="AH2643" t="s">
        <v>21</v>
      </c>
      <c r="AI2643">
        <v>0</v>
      </c>
      <c r="AJ2643">
        <v>0</v>
      </c>
      <c r="AK2643">
        <v>0</v>
      </c>
      <c r="AL2643" t="s">
        <v>154</v>
      </c>
      <c r="AM2643" t="s">
        <v>40</v>
      </c>
      <c r="AN2643" t="s">
        <v>41</v>
      </c>
      <c r="AO2643" t="s">
        <v>830</v>
      </c>
      <c r="AP2643">
        <v>0</v>
      </c>
      <c r="AQ2643">
        <v>0</v>
      </c>
      <c r="AR2643">
        <v>148069</v>
      </c>
      <c r="AS2643" t="s">
        <v>4801</v>
      </c>
    </row>
    <row r="2644" spans="1:45" x14ac:dyDescent="0.25">
      <c r="A2644" t="s">
        <v>828</v>
      </c>
      <c r="B2644" t="s">
        <v>1134</v>
      </c>
      <c r="C2644" s="1">
        <v>42928</v>
      </c>
      <c r="D2644" t="s">
        <v>2</v>
      </c>
      <c r="E2644">
        <v>30</v>
      </c>
      <c r="F2644">
        <v>0</v>
      </c>
      <c r="G2644">
        <v>0</v>
      </c>
      <c r="H2644">
        <v>0</v>
      </c>
      <c r="I2644">
        <v>1</v>
      </c>
      <c r="J2644">
        <v>0</v>
      </c>
      <c r="K2644">
        <v>2</v>
      </c>
      <c r="L2644">
        <v>0</v>
      </c>
      <c r="M2644">
        <v>0</v>
      </c>
      <c r="N2644">
        <v>0</v>
      </c>
      <c r="O2644">
        <v>3</v>
      </c>
      <c r="P2644">
        <v>3</v>
      </c>
      <c r="Q2644" t="s">
        <v>3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 t="s">
        <v>7</v>
      </c>
      <c r="AC2644" t="s">
        <v>105</v>
      </c>
      <c r="AD2644" t="s">
        <v>3</v>
      </c>
      <c r="AE2644" t="s">
        <v>1669</v>
      </c>
      <c r="AF2644">
        <v>0</v>
      </c>
      <c r="AG2644" t="s">
        <v>2956</v>
      </c>
      <c r="AH2644" t="s">
        <v>21</v>
      </c>
      <c r="AI2644">
        <v>0</v>
      </c>
      <c r="AJ2644">
        <v>0</v>
      </c>
      <c r="AK2644">
        <v>0</v>
      </c>
      <c r="AL2644" t="s">
        <v>427</v>
      </c>
      <c r="AM2644" t="s">
        <v>12</v>
      </c>
      <c r="AN2644" t="s">
        <v>41</v>
      </c>
      <c r="AO2644" t="s">
        <v>830</v>
      </c>
      <c r="AP2644">
        <v>0</v>
      </c>
      <c r="AQ2644">
        <v>0</v>
      </c>
      <c r="AR2644">
        <v>148070</v>
      </c>
      <c r="AS2644" t="s">
        <v>4802</v>
      </c>
    </row>
    <row r="2645" spans="1:45" x14ac:dyDescent="0.25">
      <c r="A2645" t="s">
        <v>0</v>
      </c>
      <c r="B2645" t="s">
        <v>1</v>
      </c>
      <c r="C2645" s="1">
        <v>42927</v>
      </c>
      <c r="D2645" t="s">
        <v>2</v>
      </c>
      <c r="E2645">
        <v>37</v>
      </c>
      <c r="F2645">
        <v>0</v>
      </c>
      <c r="G2645">
        <v>0</v>
      </c>
      <c r="H2645">
        <v>3</v>
      </c>
      <c r="I2645">
        <v>2</v>
      </c>
      <c r="J2645">
        <v>3</v>
      </c>
      <c r="K2645">
        <v>2</v>
      </c>
      <c r="L2645">
        <v>0</v>
      </c>
      <c r="M2645">
        <v>0</v>
      </c>
      <c r="N2645">
        <v>6</v>
      </c>
      <c r="O2645">
        <v>4</v>
      </c>
      <c r="P2645">
        <v>10</v>
      </c>
      <c r="Q2645" t="s">
        <v>199</v>
      </c>
      <c r="R2645" t="s">
        <v>4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 t="s">
        <v>5</v>
      </c>
      <c r="AA2645" t="s">
        <v>46</v>
      </c>
      <c r="AB2645" t="s">
        <v>7</v>
      </c>
      <c r="AC2645" t="s">
        <v>8</v>
      </c>
      <c r="AD2645" t="s">
        <v>9</v>
      </c>
      <c r="AE2645" t="s">
        <v>38</v>
      </c>
      <c r="AF2645">
        <v>0</v>
      </c>
      <c r="AG2645">
        <v>0</v>
      </c>
      <c r="AH2645" t="s">
        <v>21</v>
      </c>
      <c r="AI2645">
        <v>0</v>
      </c>
      <c r="AJ2645">
        <v>0</v>
      </c>
      <c r="AK2645">
        <v>0</v>
      </c>
      <c r="AL2645">
        <v>0</v>
      </c>
      <c r="AM2645" t="s">
        <v>26</v>
      </c>
      <c r="AN2645" t="s">
        <v>13</v>
      </c>
      <c r="AO2645" t="s">
        <v>14</v>
      </c>
      <c r="AP2645" t="s">
        <v>28</v>
      </c>
      <c r="AQ2645">
        <v>0</v>
      </c>
      <c r="AR2645">
        <v>148071</v>
      </c>
      <c r="AS2645" t="s">
        <v>4803</v>
      </c>
    </row>
    <row r="2646" spans="1:45" x14ac:dyDescent="0.25">
      <c r="A2646" t="s">
        <v>0</v>
      </c>
      <c r="B2646" t="s">
        <v>1</v>
      </c>
      <c r="C2646" s="1">
        <v>42927</v>
      </c>
      <c r="D2646" t="s">
        <v>35</v>
      </c>
      <c r="E2646">
        <v>22</v>
      </c>
      <c r="F2646">
        <v>0</v>
      </c>
      <c r="G2646">
        <v>0</v>
      </c>
      <c r="H2646">
        <v>0</v>
      </c>
      <c r="I2646">
        <v>0</v>
      </c>
      <c r="J2646">
        <v>2</v>
      </c>
      <c r="K2646">
        <v>0</v>
      </c>
      <c r="L2646">
        <v>0</v>
      </c>
      <c r="M2646">
        <v>0</v>
      </c>
      <c r="N2646">
        <v>2</v>
      </c>
      <c r="O2646">
        <v>0</v>
      </c>
      <c r="P2646">
        <v>2</v>
      </c>
      <c r="Q2646" t="s">
        <v>43</v>
      </c>
      <c r="R2646" t="s">
        <v>4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 t="s">
        <v>5</v>
      </c>
      <c r="AA2646" t="s">
        <v>46</v>
      </c>
      <c r="AB2646" t="s">
        <v>7</v>
      </c>
      <c r="AC2646" t="s">
        <v>8</v>
      </c>
      <c r="AD2646" t="s">
        <v>9</v>
      </c>
      <c r="AE2646" t="s">
        <v>65</v>
      </c>
      <c r="AF2646">
        <v>0</v>
      </c>
      <c r="AG2646">
        <v>0</v>
      </c>
      <c r="AH2646" t="s">
        <v>21</v>
      </c>
      <c r="AI2646">
        <v>0</v>
      </c>
      <c r="AJ2646">
        <v>0</v>
      </c>
      <c r="AK2646">
        <v>0</v>
      </c>
      <c r="AL2646" t="s">
        <v>11</v>
      </c>
      <c r="AM2646" t="s">
        <v>26</v>
      </c>
      <c r="AN2646" t="s">
        <v>41</v>
      </c>
      <c r="AO2646" t="s">
        <v>14</v>
      </c>
      <c r="AP2646" t="s">
        <v>15</v>
      </c>
      <c r="AQ2646">
        <v>0</v>
      </c>
      <c r="AR2646">
        <v>148072</v>
      </c>
      <c r="AS2646" t="s">
        <v>4804</v>
      </c>
    </row>
    <row r="2647" spans="1:45" x14ac:dyDescent="0.25">
      <c r="A2647" t="s">
        <v>828</v>
      </c>
      <c r="B2647" t="s">
        <v>1134</v>
      </c>
      <c r="C2647" s="1">
        <v>42928</v>
      </c>
      <c r="D2647" t="s">
        <v>2</v>
      </c>
      <c r="E2647">
        <v>26</v>
      </c>
      <c r="F2647">
        <v>1</v>
      </c>
      <c r="G2647">
        <v>0</v>
      </c>
      <c r="H2647">
        <v>0</v>
      </c>
      <c r="I2647">
        <v>0</v>
      </c>
      <c r="J2647">
        <v>0</v>
      </c>
      <c r="K2647">
        <v>1</v>
      </c>
      <c r="L2647">
        <v>0</v>
      </c>
      <c r="M2647">
        <v>0</v>
      </c>
      <c r="N2647">
        <v>1</v>
      </c>
      <c r="O2647">
        <v>1</v>
      </c>
      <c r="P2647">
        <v>2</v>
      </c>
      <c r="Q2647" t="s">
        <v>667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 t="s">
        <v>7</v>
      </c>
      <c r="AC2647" t="s">
        <v>105</v>
      </c>
      <c r="AD2647" t="s">
        <v>667</v>
      </c>
      <c r="AE2647" t="s">
        <v>1705</v>
      </c>
      <c r="AF2647">
        <v>0</v>
      </c>
      <c r="AG2647" t="s">
        <v>2949</v>
      </c>
      <c r="AH2647" t="s">
        <v>21</v>
      </c>
      <c r="AI2647">
        <v>0</v>
      </c>
      <c r="AJ2647">
        <v>0</v>
      </c>
      <c r="AK2647">
        <v>0</v>
      </c>
      <c r="AL2647" t="s">
        <v>154</v>
      </c>
      <c r="AM2647" t="s">
        <v>12</v>
      </c>
      <c r="AN2647" t="s">
        <v>41</v>
      </c>
      <c r="AO2647" t="s">
        <v>830</v>
      </c>
      <c r="AP2647">
        <v>0</v>
      </c>
      <c r="AQ2647" t="s">
        <v>47</v>
      </c>
      <c r="AR2647">
        <v>148085</v>
      </c>
      <c r="AS2647" t="s">
        <v>4805</v>
      </c>
    </row>
    <row r="2648" spans="1:45" x14ac:dyDescent="0.25">
      <c r="A2648" t="s">
        <v>828</v>
      </c>
      <c r="B2648" t="s">
        <v>1134</v>
      </c>
      <c r="C2648" s="1">
        <v>42928</v>
      </c>
      <c r="D2648" t="s">
        <v>2</v>
      </c>
      <c r="E2648">
        <v>40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1</v>
      </c>
      <c r="L2648">
        <v>0</v>
      </c>
      <c r="M2648">
        <v>0</v>
      </c>
      <c r="N2648">
        <v>0</v>
      </c>
      <c r="O2648">
        <v>1</v>
      </c>
      <c r="P2648">
        <v>1</v>
      </c>
      <c r="Q2648" t="s">
        <v>667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 t="s">
        <v>7</v>
      </c>
      <c r="AC2648" t="s">
        <v>105</v>
      </c>
      <c r="AD2648" t="s">
        <v>667</v>
      </c>
      <c r="AE2648" t="s">
        <v>1705</v>
      </c>
      <c r="AF2648">
        <v>0</v>
      </c>
      <c r="AG2648" t="s">
        <v>2949</v>
      </c>
      <c r="AH2648" t="s">
        <v>21</v>
      </c>
      <c r="AI2648">
        <v>0</v>
      </c>
      <c r="AJ2648">
        <v>0</v>
      </c>
      <c r="AK2648">
        <v>0</v>
      </c>
      <c r="AL2648" t="s">
        <v>154</v>
      </c>
      <c r="AM2648" t="s">
        <v>12</v>
      </c>
      <c r="AN2648" t="s">
        <v>41</v>
      </c>
      <c r="AO2648" t="s">
        <v>830</v>
      </c>
      <c r="AP2648">
        <v>0</v>
      </c>
      <c r="AQ2648">
        <v>0</v>
      </c>
      <c r="AR2648">
        <v>148086</v>
      </c>
      <c r="AS2648" t="s">
        <v>4806</v>
      </c>
    </row>
    <row r="2649" spans="1:45" x14ac:dyDescent="0.25">
      <c r="A2649" t="s">
        <v>828</v>
      </c>
      <c r="B2649" t="s">
        <v>1134</v>
      </c>
      <c r="C2649" s="1">
        <v>42928</v>
      </c>
      <c r="D2649" t="s">
        <v>2</v>
      </c>
      <c r="E2649">
        <v>21</v>
      </c>
      <c r="F2649">
        <v>0</v>
      </c>
      <c r="G2649">
        <v>1</v>
      </c>
      <c r="H2649">
        <v>0</v>
      </c>
      <c r="I2649">
        <v>3</v>
      </c>
      <c r="J2649">
        <v>0</v>
      </c>
      <c r="K2649">
        <v>2</v>
      </c>
      <c r="L2649">
        <v>0</v>
      </c>
      <c r="M2649">
        <v>0</v>
      </c>
      <c r="N2649">
        <v>0</v>
      </c>
      <c r="O2649">
        <v>6</v>
      </c>
      <c r="P2649">
        <v>6</v>
      </c>
      <c r="Q2649" t="s">
        <v>3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 t="s">
        <v>7</v>
      </c>
      <c r="AC2649" t="s">
        <v>105</v>
      </c>
      <c r="AD2649" t="s">
        <v>3</v>
      </c>
      <c r="AE2649" t="s">
        <v>1669</v>
      </c>
      <c r="AF2649">
        <v>0</v>
      </c>
      <c r="AG2649" t="s">
        <v>2956</v>
      </c>
      <c r="AH2649" t="s">
        <v>21</v>
      </c>
      <c r="AI2649">
        <v>0</v>
      </c>
      <c r="AJ2649">
        <v>0</v>
      </c>
      <c r="AK2649">
        <v>0</v>
      </c>
      <c r="AL2649" t="s">
        <v>154</v>
      </c>
      <c r="AM2649" t="s">
        <v>40</v>
      </c>
      <c r="AN2649" t="s">
        <v>41</v>
      </c>
      <c r="AO2649" t="s">
        <v>830</v>
      </c>
      <c r="AP2649">
        <v>0</v>
      </c>
      <c r="AQ2649" t="s">
        <v>47</v>
      </c>
      <c r="AR2649">
        <v>148088</v>
      </c>
      <c r="AS2649" t="s">
        <v>4807</v>
      </c>
    </row>
    <row r="2650" spans="1:45" x14ac:dyDescent="0.25">
      <c r="A2650" t="s">
        <v>828</v>
      </c>
      <c r="B2650" t="s">
        <v>1134</v>
      </c>
      <c r="C2650" s="1">
        <v>42928</v>
      </c>
      <c r="D2650" t="s">
        <v>2</v>
      </c>
      <c r="E2650">
        <v>18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1</v>
      </c>
      <c r="L2650">
        <v>0</v>
      </c>
      <c r="M2650">
        <v>0</v>
      </c>
      <c r="N2650">
        <v>0</v>
      </c>
      <c r="O2650">
        <v>1</v>
      </c>
      <c r="P2650">
        <v>1</v>
      </c>
      <c r="Q2650" t="s">
        <v>3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 t="s">
        <v>7</v>
      </c>
      <c r="AC2650" t="s">
        <v>105</v>
      </c>
      <c r="AD2650" t="s">
        <v>3</v>
      </c>
      <c r="AE2650" t="s">
        <v>1669</v>
      </c>
      <c r="AF2650">
        <v>0</v>
      </c>
      <c r="AG2650" t="s">
        <v>2956</v>
      </c>
      <c r="AH2650" t="s">
        <v>21</v>
      </c>
      <c r="AI2650">
        <v>0</v>
      </c>
      <c r="AJ2650">
        <v>0</v>
      </c>
      <c r="AK2650">
        <v>0</v>
      </c>
      <c r="AL2650" t="s">
        <v>154</v>
      </c>
      <c r="AM2650" t="s">
        <v>12</v>
      </c>
      <c r="AN2650" t="s">
        <v>41</v>
      </c>
      <c r="AO2650" t="s">
        <v>830</v>
      </c>
      <c r="AP2650">
        <v>0</v>
      </c>
      <c r="AQ2650">
        <v>0</v>
      </c>
      <c r="AR2650">
        <v>148092</v>
      </c>
      <c r="AS2650" t="s">
        <v>4808</v>
      </c>
    </row>
    <row r="2651" spans="1:45" x14ac:dyDescent="0.25">
      <c r="A2651" t="s">
        <v>828</v>
      </c>
      <c r="B2651" t="s">
        <v>1134</v>
      </c>
      <c r="C2651" s="1">
        <v>42928</v>
      </c>
      <c r="D2651" t="s">
        <v>2</v>
      </c>
      <c r="E2651">
        <v>39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1</v>
      </c>
      <c r="L2651">
        <v>0</v>
      </c>
      <c r="M2651">
        <v>0</v>
      </c>
      <c r="N2651">
        <v>0</v>
      </c>
      <c r="O2651">
        <v>1</v>
      </c>
      <c r="P2651">
        <v>1</v>
      </c>
      <c r="Q2651" t="s">
        <v>667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 t="s">
        <v>7</v>
      </c>
      <c r="AC2651" t="s">
        <v>105</v>
      </c>
      <c r="AD2651" t="s">
        <v>667</v>
      </c>
      <c r="AE2651" t="s">
        <v>1705</v>
      </c>
      <c r="AF2651">
        <v>0</v>
      </c>
      <c r="AG2651" t="s">
        <v>2949</v>
      </c>
      <c r="AH2651" t="s">
        <v>21</v>
      </c>
      <c r="AI2651">
        <v>0</v>
      </c>
      <c r="AJ2651">
        <v>0</v>
      </c>
      <c r="AK2651">
        <v>0</v>
      </c>
      <c r="AL2651" t="s">
        <v>154</v>
      </c>
      <c r="AM2651" t="s">
        <v>12</v>
      </c>
      <c r="AN2651" t="s">
        <v>41</v>
      </c>
      <c r="AO2651" t="s">
        <v>830</v>
      </c>
      <c r="AP2651">
        <v>0</v>
      </c>
      <c r="AQ2651">
        <v>0</v>
      </c>
      <c r="AR2651">
        <v>148093</v>
      </c>
      <c r="AS2651" t="s">
        <v>4809</v>
      </c>
    </row>
    <row r="2652" spans="1:45" x14ac:dyDescent="0.25">
      <c r="A2652" t="s">
        <v>0</v>
      </c>
      <c r="B2652" t="s">
        <v>1</v>
      </c>
      <c r="C2652" s="1">
        <v>42927</v>
      </c>
      <c r="D2652" t="s">
        <v>2</v>
      </c>
      <c r="E2652">
        <v>28</v>
      </c>
      <c r="F2652">
        <v>0</v>
      </c>
      <c r="G2652">
        <v>1</v>
      </c>
      <c r="H2652">
        <v>0</v>
      </c>
      <c r="I2652">
        <v>0</v>
      </c>
      <c r="J2652">
        <v>0</v>
      </c>
      <c r="K2652">
        <v>1</v>
      </c>
      <c r="L2652">
        <v>0</v>
      </c>
      <c r="M2652">
        <v>0</v>
      </c>
      <c r="N2652">
        <v>0</v>
      </c>
      <c r="O2652">
        <v>2</v>
      </c>
      <c r="P2652">
        <v>2</v>
      </c>
      <c r="Q2652" t="s">
        <v>79</v>
      </c>
      <c r="R2652" t="s">
        <v>4</v>
      </c>
      <c r="S2652" t="s">
        <v>36</v>
      </c>
      <c r="T2652" t="s">
        <v>37</v>
      </c>
      <c r="U2652">
        <v>0</v>
      </c>
      <c r="V2652">
        <v>0</v>
      </c>
      <c r="W2652">
        <v>0</v>
      </c>
      <c r="X2652">
        <v>0</v>
      </c>
      <c r="Y2652">
        <v>0</v>
      </c>
      <c r="Z2652" t="s">
        <v>21</v>
      </c>
      <c r="AA2652">
        <v>0</v>
      </c>
      <c r="AB2652" t="s">
        <v>7</v>
      </c>
      <c r="AC2652" t="s">
        <v>8</v>
      </c>
      <c r="AD2652" t="s">
        <v>9</v>
      </c>
      <c r="AE2652" t="s">
        <v>38</v>
      </c>
      <c r="AF2652">
        <v>0</v>
      </c>
      <c r="AG2652">
        <v>0</v>
      </c>
      <c r="AH2652" t="s">
        <v>21</v>
      </c>
      <c r="AI2652">
        <v>0</v>
      </c>
      <c r="AJ2652">
        <v>0</v>
      </c>
      <c r="AK2652">
        <v>0</v>
      </c>
      <c r="AL2652" t="s">
        <v>11</v>
      </c>
      <c r="AM2652" t="s">
        <v>26</v>
      </c>
      <c r="AN2652" t="s">
        <v>41</v>
      </c>
      <c r="AO2652" t="s">
        <v>14</v>
      </c>
      <c r="AP2652" t="s">
        <v>28</v>
      </c>
      <c r="AQ2652" t="s">
        <v>91</v>
      </c>
      <c r="AR2652">
        <v>148094</v>
      </c>
      <c r="AS2652" t="s">
        <v>4810</v>
      </c>
    </row>
    <row r="2653" spans="1:45" x14ac:dyDescent="0.25">
      <c r="A2653" t="s">
        <v>0</v>
      </c>
      <c r="B2653" t="s">
        <v>1</v>
      </c>
      <c r="C2653" s="1">
        <v>42927</v>
      </c>
      <c r="D2653" t="s">
        <v>2</v>
      </c>
      <c r="E2653">
        <v>27</v>
      </c>
      <c r="F2653">
        <v>0</v>
      </c>
      <c r="G2653">
        <v>0</v>
      </c>
      <c r="H2653">
        <v>0</v>
      </c>
      <c r="I2653">
        <v>1</v>
      </c>
      <c r="J2653">
        <v>0</v>
      </c>
      <c r="K2653">
        <v>4</v>
      </c>
      <c r="L2653">
        <v>0</v>
      </c>
      <c r="M2653">
        <v>0</v>
      </c>
      <c r="N2653">
        <v>0</v>
      </c>
      <c r="O2653">
        <v>5</v>
      </c>
      <c r="P2653">
        <v>5</v>
      </c>
      <c r="Q2653" t="s">
        <v>96</v>
      </c>
      <c r="R2653" t="s">
        <v>4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 t="s">
        <v>5</v>
      </c>
      <c r="AA2653" t="s">
        <v>153</v>
      </c>
      <c r="AB2653" t="s">
        <v>7</v>
      </c>
      <c r="AC2653" t="s">
        <v>8</v>
      </c>
      <c r="AD2653" t="s">
        <v>9</v>
      </c>
      <c r="AE2653" t="s">
        <v>38</v>
      </c>
      <c r="AF2653">
        <v>0</v>
      </c>
      <c r="AG2653">
        <v>0</v>
      </c>
      <c r="AH2653" t="s">
        <v>21</v>
      </c>
      <c r="AI2653">
        <v>0</v>
      </c>
      <c r="AJ2653">
        <v>0</v>
      </c>
      <c r="AK2653">
        <v>0</v>
      </c>
      <c r="AL2653" t="s">
        <v>11</v>
      </c>
      <c r="AM2653" t="s">
        <v>26</v>
      </c>
      <c r="AN2653" t="s">
        <v>41</v>
      </c>
      <c r="AO2653" t="s">
        <v>14</v>
      </c>
      <c r="AP2653" t="s">
        <v>28</v>
      </c>
      <c r="AQ2653">
        <v>0</v>
      </c>
      <c r="AR2653">
        <v>148095</v>
      </c>
      <c r="AS2653" t="s">
        <v>4811</v>
      </c>
    </row>
    <row r="2654" spans="1:45" x14ac:dyDescent="0.25">
      <c r="A2654" t="s">
        <v>828</v>
      </c>
      <c r="B2654" t="s">
        <v>1134</v>
      </c>
      <c r="C2654" s="1">
        <v>42928</v>
      </c>
      <c r="D2654" t="s">
        <v>2</v>
      </c>
      <c r="E2654">
        <v>43</v>
      </c>
      <c r="F2654">
        <v>1</v>
      </c>
      <c r="G2654">
        <v>0</v>
      </c>
      <c r="H2654">
        <v>0</v>
      </c>
      <c r="I2654">
        <v>1</v>
      </c>
      <c r="J2654">
        <v>0</v>
      </c>
      <c r="K2654">
        <v>2</v>
      </c>
      <c r="L2654">
        <v>0</v>
      </c>
      <c r="M2654">
        <v>0</v>
      </c>
      <c r="N2654">
        <v>1</v>
      </c>
      <c r="O2654">
        <v>3</v>
      </c>
      <c r="P2654">
        <v>4</v>
      </c>
      <c r="Q2654" t="s">
        <v>667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 t="s">
        <v>7</v>
      </c>
      <c r="AC2654" t="s">
        <v>105</v>
      </c>
      <c r="AD2654" t="s">
        <v>667</v>
      </c>
      <c r="AE2654" t="s">
        <v>1705</v>
      </c>
      <c r="AF2654">
        <v>0</v>
      </c>
      <c r="AG2654" t="s">
        <v>2949</v>
      </c>
      <c r="AH2654" t="s">
        <v>21</v>
      </c>
      <c r="AI2654">
        <v>0</v>
      </c>
      <c r="AJ2654">
        <v>0</v>
      </c>
      <c r="AK2654">
        <v>0</v>
      </c>
      <c r="AL2654" t="s">
        <v>154</v>
      </c>
      <c r="AM2654" t="s">
        <v>12</v>
      </c>
      <c r="AN2654" t="s">
        <v>41</v>
      </c>
      <c r="AO2654" t="s">
        <v>830</v>
      </c>
      <c r="AP2654">
        <v>0</v>
      </c>
      <c r="AQ2654">
        <v>0</v>
      </c>
      <c r="AR2654">
        <v>148096</v>
      </c>
      <c r="AS2654" t="s">
        <v>4812</v>
      </c>
    </row>
    <row r="2655" spans="1:45" x14ac:dyDescent="0.25">
      <c r="A2655" t="s">
        <v>828</v>
      </c>
      <c r="B2655" t="s">
        <v>1134</v>
      </c>
      <c r="C2655" s="1">
        <v>42928</v>
      </c>
      <c r="D2655" t="s">
        <v>2</v>
      </c>
      <c r="E2655">
        <v>30</v>
      </c>
      <c r="F2655">
        <v>0</v>
      </c>
      <c r="G2655">
        <v>0</v>
      </c>
      <c r="H2655">
        <v>0</v>
      </c>
      <c r="I2655">
        <v>1</v>
      </c>
      <c r="J2655">
        <v>0</v>
      </c>
      <c r="K2655">
        <v>2</v>
      </c>
      <c r="L2655">
        <v>0</v>
      </c>
      <c r="M2655">
        <v>0</v>
      </c>
      <c r="N2655">
        <v>0</v>
      </c>
      <c r="O2655">
        <v>3</v>
      </c>
      <c r="P2655">
        <v>3</v>
      </c>
      <c r="Q2655" t="s">
        <v>3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 t="s">
        <v>7</v>
      </c>
      <c r="AC2655" t="s">
        <v>105</v>
      </c>
      <c r="AD2655" t="s">
        <v>3</v>
      </c>
      <c r="AE2655" t="s">
        <v>1670</v>
      </c>
      <c r="AF2655">
        <v>0</v>
      </c>
      <c r="AG2655" t="s">
        <v>1670</v>
      </c>
      <c r="AH2655" t="s">
        <v>21</v>
      </c>
      <c r="AI2655">
        <v>0</v>
      </c>
      <c r="AJ2655">
        <v>0</v>
      </c>
      <c r="AK2655">
        <v>0</v>
      </c>
      <c r="AL2655" t="s">
        <v>427</v>
      </c>
      <c r="AM2655" t="s">
        <v>12</v>
      </c>
      <c r="AN2655" t="s">
        <v>41</v>
      </c>
      <c r="AO2655" t="s">
        <v>830</v>
      </c>
      <c r="AP2655">
        <v>0</v>
      </c>
      <c r="AQ2655">
        <v>0</v>
      </c>
      <c r="AR2655">
        <v>148097</v>
      </c>
      <c r="AS2655" t="s">
        <v>4813</v>
      </c>
    </row>
    <row r="2656" spans="1:45" x14ac:dyDescent="0.25">
      <c r="A2656" t="s">
        <v>828</v>
      </c>
      <c r="B2656" t="s">
        <v>1134</v>
      </c>
      <c r="C2656" s="1">
        <v>42928</v>
      </c>
      <c r="D2656" t="s">
        <v>2</v>
      </c>
      <c r="E2656">
        <v>45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2</v>
      </c>
      <c r="L2656">
        <v>0</v>
      </c>
      <c r="M2656">
        <v>0</v>
      </c>
      <c r="N2656">
        <v>0</v>
      </c>
      <c r="O2656">
        <v>2</v>
      </c>
      <c r="P2656">
        <v>2</v>
      </c>
      <c r="Q2656" t="s">
        <v>3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 t="s">
        <v>7</v>
      </c>
      <c r="AC2656" t="s">
        <v>105</v>
      </c>
      <c r="AD2656" t="s">
        <v>3</v>
      </c>
      <c r="AE2656" t="s">
        <v>1667</v>
      </c>
      <c r="AF2656">
        <v>0</v>
      </c>
      <c r="AG2656" t="s">
        <v>1667</v>
      </c>
      <c r="AH2656" t="s">
        <v>21</v>
      </c>
      <c r="AI2656">
        <v>0</v>
      </c>
      <c r="AJ2656">
        <v>0</v>
      </c>
      <c r="AK2656">
        <v>0</v>
      </c>
      <c r="AL2656" t="s">
        <v>154</v>
      </c>
      <c r="AM2656" t="s">
        <v>12</v>
      </c>
      <c r="AN2656" t="s">
        <v>41</v>
      </c>
      <c r="AO2656" t="s">
        <v>830</v>
      </c>
      <c r="AP2656">
        <v>0</v>
      </c>
      <c r="AQ2656">
        <v>0</v>
      </c>
      <c r="AR2656">
        <v>148098</v>
      </c>
      <c r="AS2656" t="s">
        <v>4814</v>
      </c>
    </row>
    <row r="2657" spans="1:45" x14ac:dyDescent="0.25">
      <c r="A2657" t="s">
        <v>828</v>
      </c>
      <c r="B2657" t="s">
        <v>1134</v>
      </c>
      <c r="C2657" s="1">
        <v>42928</v>
      </c>
      <c r="D2657" t="s">
        <v>2</v>
      </c>
      <c r="E2657">
        <v>28</v>
      </c>
      <c r="F2657">
        <v>1</v>
      </c>
      <c r="G2657">
        <v>0</v>
      </c>
      <c r="H2657">
        <v>0</v>
      </c>
      <c r="I2657">
        <v>0</v>
      </c>
      <c r="J2657">
        <v>0</v>
      </c>
      <c r="K2657">
        <v>1</v>
      </c>
      <c r="L2657">
        <v>0</v>
      </c>
      <c r="M2657">
        <v>0</v>
      </c>
      <c r="N2657">
        <v>1</v>
      </c>
      <c r="O2657">
        <v>1</v>
      </c>
      <c r="P2657">
        <v>2</v>
      </c>
      <c r="Q2657" t="s">
        <v>667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 t="s">
        <v>7</v>
      </c>
      <c r="AC2657" t="s">
        <v>105</v>
      </c>
      <c r="AD2657" t="s">
        <v>667</v>
      </c>
      <c r="AE2657" t="s">
        <v>1705</v>
      </c>
      <c r="AF2657">
        <v>0</v>
      </c>
      <c r="AG2657" t="s">
        <v>2949</v>
      </c>
      <c r="AH2657" t="s">
        <v>21</v>
      </c>
      <c r="AI2657">
        <v>0</v>
      </c>
      <c r="AJ2657">
        <v>0</v>
      </c>
      <c r="AK2657">
        <v>0</v>
      </c>
      <c r="AL2657" t="s">
        <v>154</v>
      </c>
      <c r="AM2657" t="s">
        <v>12</v>
      </c>
      <c r="AN2657" t="s">
        <v>41</v>
      </c>
      <c r="AO2657" t="s">
        <v>830</v>
      </c>
      <c r="AP2657">
        <v>0</v>
      </c>
      <c r="AQ2657">
        <v>0</v>
      </c>
      <c r="AR2657">
        <v>148099</v>
      </c>
      <c r="AS2657" t="s">
        <v>4815</v>
      </c>
    </row>
    <row r="2658" spans="1:45" x14ac:dyDescent="0.25">
      <c r="A2658" t="s">
        <v>828</v>
      </c>
      <c r="B2658" t="s">
        <v>1134</v>
      </c>
      <c r="C2658" s="1">
        <v>42928</v>
      </c>
      <c r="D2658" t="s">
        <v>2</v>
      </c>
      <c r="E2658">
        <v>33</v>
      </c>
      <c r="F2658">
        <v>1</v>
      </c>
      <c r="G2658">
        <v>0</v>
      </c>
      <c r="H2658">
        <v>0</v>
      </c>
      <c r="I2658">
        <v>2</v>
      </c>
      <c r="J2658">
        <v>0</v>
      </c>
      <c r="K2658">
        <v>1</v>
      </c>
      <c r="L2658">
        <v>0</v>
      </c>
      <c r="M2658">
        <v>0</v>
      </c>
      <c r="N2658">
        <v>1</v>
      </c>
      <c r="O2658">
        <v>3</v>
      </c>
      <c r="P2658">
        <v>4</v>
      </c>
      <c r="Q2658" t="s">
        <v>3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 t="s">
        <v>7</v>
      </c>
      <c r="AC2658" t="s">
        <v>105</v>
      </c>
      <c r="AD2658" t="s">
        <v>3</v>
      </c>
      <c r="AE2658" t="s">
        <v>1664</v>
      </c>
      <c r="AF2658">
        <v>0</v>
      </c>
      <c r="AG2658" t="s">
        <v>1664</v>
      </c>
      <c r="AH2658" t="s">
        <v>21</v>
      </c>
      <c r="AI2658">
        <v>0</v>
      </c>
      <c r="AJ2658">
        <v>0</v>
      </c>
      <c r="AK2658">
        <v>0</v>
      </c>
      <c r="AL2658" t="s">
        <v>427</v>
      </c>
      <c r="AM2658" t="s">
        <v>12</v>
      </c>
      <c r="AN2658" t="s">
        <v>41</v>
      </c>
      <c r="AO2658" t="s">
        <v>830</v>
      </c>
      <c r="AP2658">
        <v>0</v>
      </c>
      <c r="AQ2658" t="s">
        <v>47</v>
      </c>
      <c r="AR2658">
        <v>148100</v>
      </c>
      <c r="AS2658" t="s">
        <v>4816</v>
      </c>
    </row>
    <row r="2659" spans="1:45" x14ac:dyDescent="0.25">
      <c r="A2659" t="s">
        <v>828</v>
      </c>
      <c r="B2659" t="s">
        <v>1134</v>
      </c>
      <c r="C2659" s="1">
        <v>42928</v>
      </c>
      <c r="D2659" t="s">
        <v>2</v>
      </c>
      <c r="E2659">
        <v>45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2</v>
      </c>
      <c r="L2659">
        <v>0</v>
      </c>
      <c r="M2659">
        <v>0</v>
      </c>
      <c r="N2659">
        <v>0</v>
      </c>
      <c r="O2659">
        <v>2</v>
      </c>
      <c r="P2659">
        <v>2</v>
      </c>
      <c r="Q2659" t="s">
        <v>667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 t="s">
        <v>7</v>
      </c>
      <c r="AC2659" t="s">
        <v>105</v>
      </c>
      <c r="AD2659" t="s">
        <v>667</v>
      </c>
      <c r="AE2659" t="s">
        <v>1700</v>
      </c>
      <c r="AF2659">
        <v>0</v>
      </c>
      <c r="AG2659" t="s">
        <v>3116</v>
      </c>
      <c r="AH2659" t="s">
        <v>21</v>
      </c>
      <c r="AI2659">
        <v>0</v>
      </c>
      <c r="AJ2659">
        <v>0</v>
      </c>
      <c r="AK2659">
        <v>0</v>
      </c>
      <c r="AL2659" t="s">
        <v>154</v>
      </c>
      <c r="AM2659" t="s">
        <v>12</v>
      </c>
      <c r="AN2659" t="s">
        <v>41</v>
      </c>
      <c r="AO2659" t="s">
        <v>830</v>
      </c>
      <c r="AP2659">
        <v>0</v>
      </c>
      <c r="AQ2659">
        <v>0</v>
      </c>
      <c r="AR2659">
        <v>148101</v>
      </c>
      <c r="AS2659" t="s">
        <v>4817</v>
      </c>
    </row>
    <row r="2660" spans="1:45" x14ac:dyDescent="0.25">
      <c r="A2660" t="s">
        <v>828</v>
      </c>
      <c r="B2660" t="s">
        <v>1134</v>
      </c>
      <c r="C2660" s="1">
        <v>42928</v>
      </c>
      <c r="D2660" t="s">
        <v>2</v>
      </c>
      <c r="E2660">
        <v>27</v>
      </c>
      <c r="F2660">
        <v>0</v>
      </c>
      <c r="G2660">
        <v>1</v>
      </c>
      <c r="H2660">
        <v>0</v>
      </c>
      <c r="I2660">
        <v>0</v>
      </c>
      <c r="J2660">
        <v>0</v>
      </c>
      <c r="K2660">
        <v>2</v>
      </c>
      <c r="L2660">
        <v>0</v>
      </c>
      <c r="M2660">
        <v>0</v>
      </c>
      <c r="N2660">
        <v>0</v>
      </c>
      <c r="O2660">
        <v>3</v>
      </c>
      <c r="P2660">
        <v>3</v>
      </c>
      <c r="Q2660" t="s">
        <v>3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 t="s">
        <v>7</v>
      </c>
      <c r="AC2660" t="s">
        <v>105</v>
      </c>
      <c r="AD2660" t="s">
        <v>3</v>
      </c>
      <c r="AE2660" t="s">
        <v>1666</v>
      </c>
      <c r="AF2660">
        <v>0</v>
      </c>
      <c r="AG2660" t="s">
        <v>1666</v>
      </c>
      <c r="AH2660" t="s">
        <v>21</v>
      </c>
      <c r="AI2660">
        <v>0</v>
      </c>
      <c r="AJ2660">
        <v>0</v>
      </c>
      <c r="AK2660">
        <v>0</v>
      </c>
      <c r="AL2660" t="s">
        <v>154</v>
      </c>
      <c r="AM2660" t="s">
        <v>12</v>
      </c>
      <c r="AN2660" t="s">
        <v>41</v>
      </c>
      <c r="AO2660" t="s">
        <v>830</v>
      </c>
      <c r="AP2660">
        <v>0</v>
      </c>
      <c r="AQ2660">
        <v>0</v>
      </c>
      <c r="AR2660">
        <v>148102</v>
      </c>
      <c r="AS2660" t="s">
        <v>4818</v>
      </c>
    </row>
    <row r="2661" spans="1:45" x14ac:dyDescent="0.25">
      <c r="A2661" t="s">
        <v>828</v>
      </c>
      <c r="B2661" t="s">
        <v>1134</v>
      </c>
      <c r="C2661" s="1">
        <v>42928</v>
      </c>
      <c r="D2661" t="s">
        <v>2</v>
      </c>
      <c r="E2661">
        <v>64</v>
      </c>
      <c r="F2661">
        <v>0</v>
      </c>
      <c r="G2661">
        <v>0</v>
      </c>
      <c r="H2661">
        <v>0</v>
      </c>
      <c r="I2661">
        <v>1</v>
      </c>
      <c r="J2661">
        <v>0</v>
      </c>
      <c r="K2661">
        <v>0</v>
      </c>
      <c r="L2661">
        <v>0</v>
      </c>
      <c r="M2661">
        <v>1</v>
      </c>
      <c r="N2661">
        <v>0</v>
      </c>
      <c r="O2661">
        <v>2</v>
      </c>
      <c r="P2661">
        <v>2</v>
      </c>
      <c r="Q2661" t="s">
        <v>667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 t="s">
        <v>7</v>
      </c>
      <c r="AC2661" t="s">
        <v>105</v>
      </c>
      <c r="AD2661" t="s">
        <v>667</v>
      </c>
      <c r="AE2661" t="s">
        <v>1700</v>
      </c>
      <c r="AF2661">
        <v>0</v>
      </c>
      <c r="AG2661" t="s">
        <v>3116</v>
      </c>
      <c r="AH2661" t="s">
        <v>21</v>
      </c>
      <c r="AI2661">
        <v>0</v>
      </c>
      <c r="AJ2661">
        <v>0</v>
      </c>
      <c r="AK2661">
        <v>0</v>
      </c>
      <c r="AL2661" t="s">
        <v>154</v>
      </c>
      <c r="AM2661" t="s">
        <v>12</v>
      </c>
      <c r="AN2661" t="s">
        <v>41</v>
      </c>
      <c r="AO2661" t="s">
        <v>830</v>
      </c>
      <c r="AP2661">
        <v>0</v>
      </c>
      <c r="AQ2661">
        <v>0</v>
      </c>
      <c r="AR2661">
        <v>148103</v>
      </c>
      <c r="AS2661" t="s">
        <v>4819</v>
      </c>
    </row>
    <row r="2662" spans="1:45" x14ac:dyDescent="0.25">
      <c r="A2662" t="s">
        <v>828</v>
      </c>
      <c r="B2662" t="s">
        <v>1134</v>
      </c>
      <c r="C2662" s="1">
        <v>42928</v>
      </c>
      <c r="D2662" t="s">
        <v>2</v>
      </c>
      <c r="E2662">
        <v>25</v>
      </c>
      <c r="F2662">
        <v>1</v>
      </c>
      <c r="G2662">
        <v>0</v>
      </c>
      <c r="H2662">
        <v>0</v>
      </c>
      <c r="I2662">
        <v>1</v>
      </c>
      <c r="J2662">
        <v>0</v>
      </c>
      <c r="K2662">
        <v>2</v>
      </c>
      <c r="L2662">
        <v>0</v>
      </c>
      <c r="M2662">
        <v>0</v>
      </c>
      <c r="N2662">
        <v>1</v>
      </c>
      <c r="O2662">
        <v>3</v>
      </c>
      <c r="P2662">
        <v>4</v>
      </c>
      <c r="Q2662" t="s">
        <v>667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 t="s">
        <v>7</v>
      </c>
      <c r="AC2662" t="s">
        <v>105</v>
      </c>
      <c r="AD2662" t="s">
        <v>667</v>
      </c>
      <c r="AE2662" t="s">
        <v>1704</v>
      </c>
      <c r="AF2662">
        <v>0</v>
      </c>
      <c r="AG2662" t="s">
        <v>3970</v>
      </c>
      <c r="AH2662" t="s">
        <v>21</v>
      </c>
      <c r="AI2662">
        <v>0</v>
      </c>
      <c r="AJ2662">
        <v>0</v>
      </c>
      <c r="AK2662">
        <v>0</v>
      </c>
      <c r="AL2662" t="s">
        <v>154</v>
      </c>
      <c r="AM2662" t="s">
        <v>12</v>
      </c>
      <c r="AN2662" t="s">
        <v>41</v>
      </c>
      <c r="AO2662" t="s">
        <v>830</v>
      </c>
      <c r="AP2662">
        <v>0</v>
      </c>
      <c r="AQ2662" t="s">
        <v>47</v>
      </c>
      <c r="AR2662">
        <v>148104</v>
      </c>
      <c r="AS2662" t="s">
        <v>4820</v>
      </c>
    </row>
    <row r="2663" spans="1:45" x14ac:dyDescent="0.25">
      <c r="A2663" t="s">
        <v>828</v>
      </c>
      <c r="B2663" t="s">
        <v>1134</v>
      </c>
      <c r="C2663" s="1">
        <v>42928</v>
      </c>
      <c r="D2663" t="s">
        <v>2</v>
      </c>
      <c r="E2663">
        <v>30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1</v>
      </c>
      <c r="L2663">
        <v>0</v>
      </c>
      <c r="M2663">
        <v>0</v>
      </c>
      <c r="N2663">
        <v>0</v>
      </c>
      <c r="O2663">
        <v>1</v>
      </c>
      <c r="P2663">
        <v>1</v>
      </c>
      <c r="Q2663" t="s">
        <v>3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 t="s">
        <v>7</v>
      </c>
      <c r="AC2663" t="s">
        <v>105</v>
      </c>
      <c r="AD2663" t="s">
        <v>3</v>
      </c>
      <c r="AE2663" t="s">
        <v>1664</v>
      </c>
      <c r="AF2663">
        <v>0</v>
      </c>
      <c r="AG2663" t="s">
        <v>1664</v>
      </c>
      <c r="AH2663" t="s">
        <v>21</v>
      </c>
      <c r="AI2663">
        <v>0</v>
      </c>
      <c r="AJ2663">
        <v>0</v>
      </c>
      <c r="AK2663">
        <v>0</v>
      </c>
      <c r="AL2663" t="s">
        <v>154</v>
      </c>
      <c r="AM2663" t="s">
        <v>12</v>
      </c>
      <c r="AN2663" t="s">
        <v>41</v>
      </c>
      <c r="AO2663" t="s">
        <v>830</v>
      </c>
      <c r="AP2663">
        <v>0</v>
      </c>
      <c r="AQ2663">
        <v>0</v>
      </c>
      <c r="AR2663">
        <v>148105</v>
      </c>
      <c r="AS2663" t="s">
        <v>4821</v>
      </c>
    </row>
    <row r="2664" spans="1:45" x14ac:dyDescent="0.25">
      <c r="A2664" t="s">
        <v>828</v>
      </c>
      <c r="B2664" t="s">
        <v>1134</v>
      </c>
      <c r="C2664" s="1">
        <v>42928</v>
      </c>
      <c r="D2664" t="s">
        <v>2</v>
      </c>
      <c r="E2664">
        <v>22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1</v>
      </c>
      <c r="L2664">
        <v>0</v>
      </c>
      <c r="M2664">
        <v>0</v>
      </c>
      <c r="N2664">
        <v>0</v>
      </c>
      <c r="O2664">
        <v>1</v>
      </c>
      <c r="P2664">
        <v>1</v>
      </c>
      <c r="Q2664" t="s">
        <v>3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 t="s">
        <v>7</v>
      </c>
      <c r="AC2664" t="s">
        <v>105</v>
      </c>
      <c r="AD2664" t="s">
        <v>3</v>
      </c>
      <c r="AE2664" t="s">
        <v>1666</v>
      </c>
      <c r="AF2664">
        <v>0</v>
      </c>
      <c r="AG2664" t="s">
        <v>1666</v>
      </c>
      <c r="AH2664" t="s">
        <v>21</v>
      </c>
      <c r="AI2664">
        <v>0</v>
      </c>
      <c r="AJ2664">
        <v>0</v>
      </c>
      <c r="AK2664">
        <v>0</v>
      </c>
      <c r="AL2664" t="s">
        <v>427</v>
      </c>
      <c r="AM2664" t="s">
        <v>12</v>
      </c>
      <c r="AN2664" t="s">
        <v>41</v>
      </c>
      <c r="AO2664" t="s">
        <v>830</v>
      </c>
      <c r="AP2664">
        <v>0</v>
      </c>
      <c r="AQ2664">
        <v>0</v>
      </c>
      <c r="AR2664">
        <v>148106</v>
      </c>
      <c r="AS2664" t="s">
        <v>4822</v>
      </c>
    </row>
    <row r="2665" spans="1:45" x14ac:dyDescent="0.25">
      <c r="A2665" t="s">
        <v>828</v>
      </c>
      <c r="B2665" t="s">
        <v>1134</v>
      </c>
      <c r="C2665" s="1">
        <v>42928</v>
      </c>
      <c r="D2665" t="s">
        <v>2</v>
      </c>
      <c r="E2665">
        <v>31</v>
      </c>
      <c r="F2665">
        <v>1</v>
      </c>
      <c r="G2665">
        <v>0</v>
      </c>
      <c r="H2665">
        <v>0</v>
      </c>
      <c r="I2665">
        <v>0</v>
      </c>
      <c r="J2665">
        <v>0</v>
      </c>
      <c r="K2665">
        <v>1</v>
      </c>
      <c r="L2665">
        <v>0</v>
      </c>
      <c r="M2665">
        <v>0</v>
      </c>
      <c r="N2665">
        <v>1</v>
      </c>
      <c r="O2665">
        <v>1</v>
      </c>
      <c r="P2665">
        <v>2</v>
      </c>
      <c r="Q2665" t="s">
        <v>3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 t="s">
        <v>7</v>
      </c>
      <c r="AC2665" t="s">
        <v>105</v>
      </c>
      <c r="AD2665" t="s">
        <v>3</v>
      </c>
      <c r="AE2665" t="s">
        <v>1673</v>
      </c>
      <c r="AF2665">
        <v>0</v>
      </c>
      <c r="AG2665" t="s">
        <v>1673</v>
      </c>
      <c r="AH2665" t="s">
        <v>21</v>
      </c>
      <c r="AI2665">
        <v>0</v>
      </c>
      <c r="AJ2665">
        <v>0</v>
      </c>
      <c r="AK2665">
        <v>0</v>
      </c>
      <c r="AL2665" t="s">
        <v>154</v>
      </c>
      <c r="AM2665" t="s">
        <v>12</v>
      </c>
      <c r="AN2665" t="s">
        <v>41</v>
      </c>
      <c r="AO2665" t="s">
        <v>830</v>
      </c>
      <c r="AP2665">
        <v>0</v>
      </c>
      <c r="AQ2665" t="s">
        <v>47</v>
      </c>
      <c r="AR2665">
        <v>148122</v>
      </c>
      <c r="AS2665" t="s">
        <v>4823</v>
      </c>
    </row>
    <row r="2666" spans="1:45" x14ac:dyDescent="0.25">
      <c r="A2666" t="s">
        <v>0</v>
      </c>
      <c r="B2666" t="s">
        <v>1</v>
      </c>
      <c r="C2666" s="1">
        <v>42927</v>
      </c>
      <c r="D2666" t="s">
        <v>2</v>
      </c>
      <c r="E2666">
        <v>31</v>
      </c>
      <c r="F2666">
        <v>0</v>
      </c>
      <c r="G2666">
        <v>0</v>
      </c>
      <c r="H2666">
        <v>0</v>
      </c>
      <c r="I2666">
        <v>2</v>
      </c>
      <c r="J2666">
        <v>0</v>
      </c>
      <c r="K2666">
        <v>1</v>
      </c>
      <c r="L2666">
        <v>0</v>
      </c>
      <c r="M2666">
        <v>0</v>
      </c>
      <c r="N2666">
        <v>0</v>
      </c>
      <c r="O2666">
        <v>3</v>
      </c>
      <c r="P2666">
        <v>3</v>
      </c>
      <c r="Q2666" t="s">
        <v>96</v>
      </c>
      <c r="R2666" t="s">
        <v>4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 t="s">
        <v>5</v>
      </c>
      <c r="AA2666" t="s">
        <v>46</v>
      </c>
      <c r="AB2666" t="s">
        <v>7</v>
      </c>
      <c r="AC2666" t="s">
        <v>8</v>
      </c>
      <c r="AD2666" t="s">
        <v>9</v>
      </c>
      <c r="AE2666" t="s">
        <v>65</v>
      </c>
      <c r="AF2666">
        <v>0</v>
      </c>
      <c r="AG2666">
        <v>0</v>
      </c>
      <c r="AH2666" t="s">
        <v>21</v>
      </c>
      <c r="AI2666">
        <v>0</v>
      </c>
      <c r="AJ2666">
        <v>0</v>
      </c>
      <c r="AK2666">
        <v>0</v>
      </c>
      <c r="AL2666" t="s">
        <v>11</v>
      </c>
      <c r="AM2666" t="s">
        <v>26</v>
      </c>
      <c r="AN2666" t="s">
        <v>41</v>
      </c>
      <c r="AO2666" t="s">
        <v>14</v>
      </c>
      <c r="AP2666" t="s">
        <v>28</v>
      </c>
      <c r="AQ2666">
        <v>0</v>
      </c>
      <c r="AR2666">
        <v>148123</v>
      </c>
      <c r="AS2666" t="s">
        <v>4824</v>
      </c>
    </row>
    <row r="2667" spans="1:45" x14ac:dyDescent="0.25">
      <c r="A2667" t="s">
        <v>0</v>
      </c>
      <c r="B2667" t="s">
        <v>1</v>
      </c>
      <c r="C2667" s="1">
        <v>42927</v>
      </c>
      <c r="D2667" t="s">
        <v>2</v>
      </c>
      <c r="E2667">
        <v>30</v>
      </c>
      <c r="F2667">
        <v>0</v>
      </c>
      <c r="G2667">
        <v>0</v>
      </c>
      <c r="H2667">
        <v>2</v>
      </c>
      <c r="I2667">
        <v>1</v>
      </c>
      <c r="J2667">
        <v>0</v>
      </c>
      <c r="K2667">
        <v>1</v>
      </c>
      <c r="L2667">
        <v>0</v>
      </c>
      <c r="M2667">
        <v>0</v>
      </c>
      <c r="N2667">
        <v>2</v>
      </c>
      <c r="O2667">
        <v>2</v>
      </c>
      <c r="P2667">
        <v>4</v>
      </c>
      <c r="Q2667" t="s">
        <v>59</v>
      </c>
      <c r="R2667" t="s">
        <v>4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 t="s">
        <v>5</v>
      </c>
      <c r="AA2667" t="s">
        <v>18</v>
      </c>
      <c r="AB2667" t="s">
        <v>7</v>
      </c>
      <c r="AC2667" t="s">
        <v>8</v>
      </c>
      <c r="AD2667" t="s">
        <v>9</v>
      </c>
      <c r="AE2667" t="s">
        <v>19</v>
      </c>
      <c r="AF2667">
        <v>0</v>
      </c>
      <c r="AG2667">
        <v>0</v>
      </c>
      <c r="AH2667" t="s">
        <v>21</v>
      </c>
      <c r="AI2667">
        <v>0</v>
      </c>
      <c r="AJ2667">
        <v>0</v>
      </c>
      <c r="AK2667">
        <v>0</v>
      </c>
      <c r="AL2667" t="s">
        <v>427</v>
      </c>
      <c r="AM2667" t="s">
        <v>26</v>
      </c>
      <c r="AN2667" t="s">
        <v>13</v>
      </c>
      <c r="AO2667" t="s">
        <v>14</v>
      </c>
      <c r="AP2667" t="s">
        <v>15</v>
      </c>
      <c r="AQ2667">
        <v>0</v>
      </c>
      <c r="AR2667">
        <v>148124</v>
      </c>
      <c r="AS2667" t="s">
        <v>4825</v>
      </c>
    </row>
    <row r="2668" spans="1:45" x14ac:dyDescent="0.25">
      <c r="A2668" t="s">
        <v>0</v>
      </c>
      <c r="B2668" t="s">
        <v>1</v>
      </c>
      <c r="C2668" s="1">
        <v>42927</v>
      </c>
      <c r="D2668" t="s">
        <v>2</v>
      </c>
      <c r="E2668">
        <v>26</v>
      </c>
      <c r="F2668">
        <v>1</v>
      </c>
      <c r="G2668">
        <v>0</v>
      </c>
      <c r="H2668">
        <v>0</v>
      </c>
      <c r="I2668">
        <v>0</v>
      </c>
      <c r="J2668">
        <v>0</v>
      </c>
      <c r="K2668">
        <v>1</v>
      </c>
      <c r="L2668">
        <v>0</v>
      </c>
      <c r="M2668">
        <v>0</v>
      </c>
      <c r="N2668">
        <v>1</v>
      </c>
      <c r="O2668">
        <v>1</v>
      </c>
      <c r="P2668">
        <v>2</v>
      </c>
      <c r="Q2668" t="s">
        <v>165</v>
      </c>
      <c r="R2668" t="s">
        <v>4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 t="s">
        <v>5</v>
      </c>
      <c r="AA2668" t="s">
        <v>153</v>
      </c>
      <c r="AB2668" t="s">
        <v>7</v>
      </c>
      <c r="AC2668" t="s">
        <v>8</v>
      </c>
      <c r="AD2668" t="s">
        <v>9</v>
      </c>
      <c r="AE2668" t="s">
        <v>38</v>
      </c>
      <c r="AF2668">
        <v>0</v>
      </c>
      <c r="AG2668">
        <v>0</v>
      </c>
      <c r="AH2668" t="s">
        <v>21</v>
      </c>
      <c r="AI2668">
        <v>0</v>
      </c>
      <c r="AJ2668">
        <v>0</v>
      </c>
      <c r="AK2668">
        <v>0</v>
      </c>
      <c r="AL2668" t="s">
        <v>154</v>
      </c>
      <c r="AM2668" t="s">
        <v>26</v>
      </c>
      <c r="AN2668" t="s">
        <v>41</v>
      </c>
      <c r="AO2668" t="s">
        <v>14</v>
      </c>
      <c r="AP2668" t="s">
        <v>28</v>
      </c>
      <c r="AQ2668" t="s">
        <v>91</v>
      </c>
      <c r="AR2668">
        <v>148125</v>
      </c>
      <c r="AS2668" t="s">
        <v>4826</v>
      </c>
    </row>
    <row r="2669" spans="1:45" x14ac:dyDescent="0.25">
      <c r="A2669" t="s">
        <v>828</v>
      </c>
      <c r="B2669" t="s">
        <v>1134</v>
      </c>
      <c r="C2669" s="1">
        <v>42928</v>
      </c>
      <c r="D2669" t="s">
        <v>2</v>
      </c>
      <c r="E2669">
        <v>56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1</v>
      </c>
      <c r="L2669">
        <v>1</v>
      </c>
      <c r="M2669">
        <v>0</v>
      </c>
      <c r="N2669">
        <v>1</v>
      </c>
      <c r="O2669">
        <v>1</v>
      </c>
      <c r="P2669">
        <v>2</v>
      </c>
      <c r="Q2669" t="s">
        <v>667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 t="s">
        <v>7</v>
      </c>
      <c r="AC2669" t="s">
        <v>105</v>
      </c>
      <c r="AD2669" t="s">
        <v>667</v>
      </c>
      <c r="AE2669" t="s">
        <v>1702</v>
      </c>
      <c r="AF2669">
        <v>0</v>
      </c>
      <c r="AG2669" t="s">
        <v>1702</v>
      </c>
      <c r="AH2669" t="s">
        <v>21</v>
      </c>
      <c r="AI2669">
        <v>0</v>
      </c>
      <c r="AJ2669">
        <v>0</v>
      </c>
      <c r="AK2669">
        <v>0</v>
      </c>
      <c r="AL2669" t="s">
        <v>154</v>
      </c>
      <c r="AM2669" t="s">
        <v>12</v>
      </c>
      <c r="AN2669" t="s">
        <v>41</v>
      </c>
      <c r="AO2669" t="s">
        <v>830</v>
      </c>
      <c r="AP2669">
        <v>0</v>
      </c>
      <c r="AQ2669">
        <v>0</v>
      </c>
      <c r="AR2669">
        <v>148126</v>
      </c>
      <c r="AS2669" t="s">
        <v>4827</v>
      </c>
    </row>
    <row r="2670" spans="1:45" x14ac:dyDescent="0.25">
      <c r="A2670" t="s">
        <v>828</v>
      </c>
      <c r="B2670" t="s">
        <v>1134</v>
      </c>
      <c r="C2670" s="1">
        <v>42928</v>
      </c>
      <c r="D2670" t="s">
        <v>2</v>
      </c>
      <c r="E2670">
        <v>58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1</v>
      </c>
      <c r="L2670">
        <v>0</v>
      </c>
      <c r="M2670">
        <v>0</v>
      </c>
      <c r="N2670">
        <v>0</v>
      </c>
      <c r="O2670">
        <v>1</v>
      </c>
      <c r="P2670">
        <v>1</v>
      </c>
      <c r="Q2670" t="s">
        <v>667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 t="s">
        <v>7</v>
      </c>
      <c r="AC2670" t="s">
        <v>105</v>
      </c>
      <c r="AD2670" t="s">
        <v>667</v>
      </c>
      <c r="AE2670" t="s">
        <v>1706</v>
      </c>
      <c r="AF2670">
        <v>0</v>
      </c>
      <c r="AG2670" t="s">
        <v>3234</v>
      </c>
      <c r="AH2670" t="s">
        <v>21</v>
      </c>
      <c r="AI2670">
        <v>0</v>
      </c>
      <c r="AJ2670">
        <v>0</v>
      </c>
      <c r="AK2670">
        <v>0</v>
      </c>
      <c r="AL2670" t="s">
        <v>154</v>
      </c>
      <c r="AM2670" t="s">
        <v>12</v>
      </c>
      <c r="AN2670" t="s">
        <v>41</v>
      </c>
      <c r="AO2670" t="s">
        <v>830</v>
      </c>
      <c r="AP2670">
        <v>0</v>
      </c>
      <c r="AQ2670">
        <v>0</v>
      </c>
      <c r="AR2670">
        <v>148127</v>
      </c>
      <c r="AS2670" t="s">
        <v>4828</v>
      </c>
    </row>
    <row r="2671" spans="1:45" x14ac:dyDescent="0.25">
      <c r="A2671" t="s">
        <v>828</v>
      </c>
      <c r="B2671" t="s">
        <v>1134</v>
      </c>
      <c r="C2671" s="1">
        <v>42928</v>
      </c>
      <c r="D2671" t="s">
        <v>2</v>
      </c>
      <c r="E2671">
        <v>29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1</v>
      </c>
      <c r="L2671">
        <v>0</v>
      </c>
      <c r="M2671">
        <v>0</v>
      </c>
      <c r="N2671">
        <v>0</v>
      </c>
      <c r="O2671">
        <v>1</v>
      </c>
      <c r="P2671">
        <v>1</v>
      </c>
      <c r="Q2671" t="s">
        <v>3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 t="s">
        <v>7</v>
      </c>
      <c r="AC2671" t="s">
        <v>105</v>
      </c>
      <c r="AD2671" t="s">
        <v>3</v>
      </c>
      <c r="AE2671" t="s">
        <v>1671</v>
      </c>
      <c r="AF2671">
        <v>0</v>
      </c>
      <c r="AG2671" t="s">
        <v>1671</v>
      </c>
      <c r="AH2671" t="s">
        <v>21</v>
      </c>
      <c r="AI2671">
        <v>0</v>
      </c>
      <c r="AJ2671">
        <v>0</v>
      </c>
      <c r="AK2671">
        <v>0</v>
      </c>
      <c r="AL2671" t="s">
        <v>154</v>
      </c>
      <c r="AM2671" t="s">
        <v>12</v>
      </c>
      <c r="AN2671" t="s">
        <v>41</v>
      </c>
      <c r="AO2671" t="s">
        <v>830</v>
      </c>
      <c r="AP2671">
        <v>0</v>
      </c>
      <c r="AQ2671" t="s">
        <v>91</v>
      </c>
      <c r="AR2671">
        <v>148128</v>
      </c>
      <c r="AS2671" t="s">
        <v>4829</v>
      </c>
    </row>
    <row r="2672" spans="1:45" x14ac:dyDescent="0.25">
      <c r="A2672" t="s">
        <v>828</v>
      </c>
      <c r="B2672" t="s">
        <v>1134</v>
      </c>
      <c r="C2672" s="1">
        <v>42928</v>
      </c>
      <c r="D2672" t="s">
        <v>2</v>
      </c>
      <c r="E2672">
        <v>32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1</v>
      </c>
      <c r="L2672">
        <v>0</v>
      </c>
      <c r="M2672">
        <v>0</v>
      </c>
      <c r="N2672">
        <v>0</v>
      </c>
      <c r="O2672">
        <v>1</v>
      </c>
      <c r="P2672">
        <v>1</v>
      </c>
      <c r="Q2672" t="s">
        <v>3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 t="s">
        <v>7</v>
      </c>
      <c r="AC2672" t="s">
        <v>105</v>
      </c>
      <c r="AD2672" t="s">
        <v>3</v>
      </c>
      <c r="AE2672" t="s">
        <v>1667</v>
      </c>
      <c r="AF2672">
        <v>0</v>
      </c>
      <c r="AG2672" t="s">
        <v>1667</v>
      </c>
      <c r="AH2672" t="s">
        <v>21</v>
      </c>
      <c r="AI2672">
        <v>0</v>
      </c>
      <c r="AJ2672">
        <v>0</v>
      </c>
      <c r="AK2672">
        <v>0</v>
      </c>
      <c r="AL2672" t="s">
        <v>154</v>
      </c>
      <c r="AM2672" t="s">
        <v>12</v>
      </c>
      <c r="AN2672" t="s">
        <v>41</v>
      </c>
      <c r="AO2672" t="s">
        <v>830</v>
      </c>
      <c r="AP2672">
        <v>0</v>
      </c>
      <c r="AQ2672" t="s">
        <v>91</v>
      </c>
      <c r="AR2672">
        <v>148129</v>
      </c>
      <c r="AS2672" t="s">
        <v>4830</v>
      </c>
    </row>
    <row r="2673" spans="1:45" x14ac:dyDescent="0.25">
      <c r="A2673" t="s">
        <v>828</v>
      </c>
      <c r="B2673" t="s">
        <v>1134</v>
      </c>
      <c r="C2673" s="1">
        <v>42928</v>
      </c>
      <c r="D2673" t="s">
        <v>2</v>
      </c>
      <c r="E2673">
        <v>25</v>
      </c>
      <c r="F2673">
        <v>0</v>
      </c>
      <c r="G2673">
        <v>1</v>
      </c>
      <c r="H2673">
        <v>0</v>
      </c>
      <c r="I2673">
        <v>0</v>
      </c>
      <c r="J2673">
        <v>0</v>
      </c>
      <c r="K2673">
        <v>1</v>
      </c>
      <c r="L2673">
        <v>0</v>
      </c>
      <c r="M2673">
        <v>0</v>
      </c>
      <c r="N2673">
        <v>0</v>
      </c>
      <c r="O2673">
        <v>2</v>
      </c>
      <c r="P2673">
        <v>2</v>
      </c>
      <c r="Q2673" t="s">
        <v>3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 t="s">
        <v>7</v>
      </c>
      <c r="AC2673" t="s">
        <v>105</v>
      </c>
      <c r="AD2673" t="s">
        <v>3</v>
      </c>
      <c r="AE2673" t="s">
        <v>1667</v>
      </c>
      <c r="AF2673">
        <v>0</v>
      </c>
      <c r="AG2673" t="s">
        <v>1667</v>
      </c>
      <c r="AH2673" t="s">
        <v>21</v>
      </c>
      <c r="AI2673">
        <v>0</v>
      </c>
      <c r="AJ2673">
        <v>0</v>
      </c>
      <c r="AK2673">
        <v>0</v>
      </c>
      <c r="AL2673" t="s">
        <v>154</v>
      </c>
      <c r="AM2673" t="s">
        <v>12</v>
      </c>
      <c r="AN2673" t="s">
        <v>41</v>
      </c>
      <c r="AO2673" t="s">
        <v>830</v>
      </c>
      <c r="AP2673">
        <v>0</v>
      </c>
      <c r="AQ2673" t="s">
        <v>47</v>
      </c>
      <c r="AR2673">
        <v>148130</v>
      </c>
      <c r="AS2673" t="s">
        <v>4831</v>
      </c>
    </row>
    <row r="2674" spans="1:45" x14ac:dyDescent="0.25">
      <c r="A2674" t="s">
        <v>0</v>
      </c>
      <c r="B2674" t="s">
        <v>1</v>
      </c>
      <c r="C2674" s="1">
        <v>42927</v>
      </c>
      <c r="D2674" t="s">
        <v>2</v>
      </c>
      <c r="E2674">
        <v>30</v>
      </c>
      <c r="F2674">
        <v>1</v>
      </c>
      <c r="G2674">
        <v>0</v>
      </c>
      <c r="H2674">
        <v>1</v>
      </c>
      <c r="I2674">
        <v>1</v>
      </c>
      <c r="J2674">
        <v>0</v>
      </c>
      <c r="K2674">
        <v>1</v>
      </c>
      <c r="L2674">
        <v>0</v>
      </c>
      <c r="M2674">
        <v>0</v>
      </c>
      <c r="N2674">
        <v>2</v>
      </c>
      <c r="O2674">
        <v>2</v>
      </c>
      <c r="P2674">
        <v>4</v>
      </c>
      <c r="Q2674" t="s">
        <v>667</v>
      </c>
      <c r="R2674" t="s">
        <v>4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 t="s">
        <v>5</v>
      </c>
      <c r="AA2674" t="s">
        <v>18</v>
      </c>
      <c r="AB2674" t="s">
        <v>7</v>
      </c>
      <c r="AC2674" t="s">
        <v>8</v>
      </c>
      <c r="AD2674" t="s">
        <v>9</v>
      </c>
      <c r="AE2674" t="s">
        <v>65</v>
      </c>
      <c r="AF2674">
        <v>0</v>
      </c>
      <c r="AG2674">
        <v>0</v>
      </c>
      <c r="AH2674" t="s">
        <v>21</v>
      </c>
      <c r="AI2674">
        <v>0</v>
      </c>
      <c r="AJ2674">
        <v>0</v>
      </c>
      <c r="AK2674">
        <v>0</v>
      </c>
      <c r="AL2674" t="s">
        <v>11</v>
      </c>
      <c r="AM2674" t="s">
        <v>26</v>
      </c>
      <c r="AN2674">
        <v>0</v>
      </c>
      <c r="AO2674" t="s">
        <v>14</v>
      </c>
      <c r="AP2674" t="s">
        <v>15</v>
      </c>
      <c r="AQ2674">
        <v>0</v>
      </c>
      <c r="AR2674">
        <v>148131</v>
      </c>
      <c r="AS2674" t="s">
        <v>4832</v>
      </c>
    </row>
    <row r="2675" spans="1:45" x14ac:dyDescent="0.25">
      <c r="A2675" t="s">
        <v>0</v>
      </c>
      <c r="B2675" t="s">
        <v>1</v>
      </c>
      <c r="C2675" s="1">
        <v>42927</v>
      </c>
      <c r="D2675" t="s">
        <v>35</v>
      </c>
      <c r="E2675">
        <v>43</v>
      </c>
      <c r="F2675">
        <v>0</v>
      </c>
      <c r="G2675">
        <v>0</v>
      </c>
      <c r="H2675">
        <v>1</v>
      </c>
      <c r="I2675">
        <v>1</v>
      </c>
      <c r="J2675">
        <v>1</v>
      </c>
      <c r="K2675">
        <v>0</v>
      </c>
      <c r="L2675">
        <v>0</v>
      </c>
      <c r="M2675">
        <v>0</v>
      </c>
      <c r="N2675">
        <v>2</v>
      </c>
      <c r="O2675">
        <v>1</v>
      </c>
      <c r="P2675">
        <v>3</v>
      </c>
      <c r="Q2675" t="s">
        <v>199</v>
      </c>
      <c r="R2675" t="s">
        <v>4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 t="s">
        <v>5</v>
      </c>
      <c r="AA2675" t="s">
        <v>18</v>
      </c>
      <c r="AB2675" t="s">
        <v>7</v>
      </c>
      <c r="AC2675" t="s">
        <v>8</v>
      </c>
      <c r="AD2675" t="s">
        <v>9</v>
      </c>
      <c r="AE2675">
        <v>0</v>
      </c>
      <c r="AF2675">
        <v>0</v>
      </c>
      <c r="AG2675">
        <v>0</v>
      </c>
      <c r="AH2675" t="s">
        <v>5</v>
      </c>
      <c r="AI2675" t="s">
        <v>10</v>
      </c>
      <c r="AJ2675">
        <v>0</v>
      </c>
      <c r="AK2675">
        <v>0</v>
      </c>
      <c r="AL2675" t="s">
        <v>11</v>
      </c>
      <c r="AM2675" t="s">
        <v>26</v>
      </c>
      <c r="AN2675" t="s">
        <v>13</v>
      </c>
      <c r="AO2675" t="s">
        <v>14</v>
      </c>
      <c r="AP2675" t="s">
        <v>15</v>
      </c>
      <c r="AQ2675">
        <v>0</v>
      </c>
      <c r="AR2675">
        <v>148132</v>
      </c>
      <c r="AS2675" t="s">
        <v>4833</v>
      </c>
    </row>
    <row r="2676" spans="1:45" x14ac:dyDescent="0.25">
      <c r="A2676" t="s">
        <v>828</v>
      </c>
      <c r="B2676" t="s">
        <v>1134</v>
      </c>
      <c r="C2676" s="1">
        <v>42928</v>
      </c>
      <c r="D2676" t="s">
        <v>2</v>
      </c>
      <c r="E2676">
        <v>19</v>
      </c>
      <c r="F2676">
        <v>0</v>
      </c>
      <c r="G2676">
        <v>0</v>
      </c>
      <c r="H2676">
        <v>0</v>
      </c>
      <c r="I2676">
        <v>1</v>
      </c>
      <c r="J2676">
        <v>0</v>
      </c>
      <c r="K2676">
        <v>1</v>
      </c>
      <c r="L2676">
        <v>0</v>
      </c>
      <c r="M2676">
        <v>0</v>
      </c>
      <c r="N2676">
        <v>0</v>
      </c>
      <c r="O2676">
        <v>2</v>
      </c>
      <c r="P2676">
        <v>2</v>
      </c>
      <c r="Q2676" t="s">
        <v>667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 t="s">
        <v>7</v>
      </c>
      <c r="AC2676" t="s">
        <v>105</v>
      </c>
      <c r="AD2676" t="s">
        <v>667</v>
      </c>
      <c r="AE2676" t="s">
        <v>1707</v>
      </c>
      <c r="AF2676">
        <v>0</v>
      </c>
      <c r="AG2676" t="s">
        <v>1707</v>
      </c>
      <c r="AH2676" t="s">
        <v>21</v>
      </c>
      <c r="AI2676">
        <v>0</v>
      </c>
      <c r="AJ2676">
        <v>0</v>
      </c>
      <c r="AK2676">
        <v>0</v>
      </c>
      <c r="AL2676" t="s">
        <v>154</v>
      </c>
      <c r="AM2676" t="s">
        <v>40</v>
      </c>
      <c r="AN2676" t="s">
        <v>41</v>
      </c>
      <c r="AO2676" t="s">
        <v>830</v>
      </c>
      <c r="AP2676">
        <v>0</v>
      </c>
      <c r="AQ2676">
        <v>0</v>
      </c>
      <c r="AR2676">
        <v>148133</v>
      </c>
      <c r="AS2676" t="s">
        <v>4834</v>
      </c>
    </row>
    <row r="2677" spans="1:45" x14ac:dyDescent="0.25">
      <c r="A2677" t="s">
        <v>828</v>
      </c>
      <c r="B2677" t="s">
        <v>1134</v>
      </c>
      <c r="C2677" s="1">
        <v>42928</v>
      </c>
      <c r="D2677" t="s">
        <v>2</v>
      </c>
      <c r="E2677">
        <v>26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1</v>
      </c>
      <c r="L2677">
        <v>0</v>
      </c>
      <c r="M2677">
        <v>0</v>
      </c>
      <c r="N2677">
        <v>0</v>
      </c>
      <c r="O2677">
        <v>1</v>
      </c>
      <c r="P2677">
        <v>1</v>
      </c>
      <c r="Q2677" t="s">
        <v>667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 t="s">
        <v>7</v>
      </c>
      <c r="AC2677" t="s">
        <v>105</v>
      </c>
      <c r="AD2677" t="s">
        <v>667</v>
      </c>
      <c r="AE2677" t="s">
        <v>1700</v>
      </c>
      <c r="AF2677">
        <v>0</v>
      </c>
      <c r="AG2677" t="s">
        <v>3116</v>
      </c>
      <c r="AH2677" t="s">
        <v>21</v>
      </c>
      <c r="AI2677">
        <v>0</v>
      </c>
      <c r="AJ2677">
        <v>0</v>
      </c>
      <c r="AK2677">
        <v>0</v>
      </c>
      <c r="AL2677" t="s">
        <v>154</v>
      </c>
      <c r="AM2677" t="s">
        <v>12</v>
      </c>
      <c r="AN2677">
        <v>0</v>
      </c>
      <c r="AO2677" t="s">
        <v>830</v>
      </c>
      <c r="AP2677">
        <v>0</v>
      </c>
      <c r="AQ2677">
        <v>0</v>
      </c>
      <c r="AR2677">
        <v>148134</v>
      </c>
      <c r="AS2677" t="s">
        <v>4835</v>
      </c>
    </row>
    <row r="2678" spans="1:45" x14ac:dyDescent="0.25">
      <c r="A2678" t="s">
        <v>828</v>
      </c>
      <c r="B2678" t="s">
        <v>1134</v>
      </c>
      <c r="C2678" s="1">
        <v>42928</v>
      </c>
      <c r="D2678" t="s">
        <v>2</v>
      </c>
      <c r="E2678">
        <v>28</v>
      </c>
      <c r="F2678">
        <v>0</v>
      </c>
      <c r="G2678">
        <v>0</v>
      </c>
      <c r="H2678">
        <v>0</v>
      </c>
      <c r="I2678">
        <v>1</v>
      </c>
      <c r="J2678">
        <v>0</v>
      </c>
      <c r="K2678">
        <v>1</v>
      </c>
      <c r="L2678">
        <v>0</v>
      </c>
      <c r="M2678">
        <v>0</v>
      </c>
      <c r="N2678">
        <v>0</v>
      </c>
      <c r="O2678">
        <v>2</v>
      </c>
      <c r="P2678">
        <v>2</v>
      </c>
      <c r="Q2678" t="s">
        <v>3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 t="s">
        <v>7</v>
      </c>
      <c r="AC2678" t="s">
        <v>105</v>
      </c>
      <c r="AD2678" t="s">
        <v>3</v>
      </c>
      <c r="AE2678" t="s">
        <v>1666</v>
      </c>
      <c r="AF2678">
        <v>0</v>
      </c>
      <c r="AG2678" t="s">
        <v>1666</v>
      </c>
      <c r="AH2678" t="s">
        <v>21</v>
      </c>
      <c r="AI2678">
        <v>0</v>
      </c>
      <c r="AJ2678">
        <v>0</v>
      </c>
      <c r="AK2678">
        <v>0</v>
      </c>
      <c r="AL2678" t="s">
        <v>154</v>
      </c>
      <c r="AM2678" t="s">
        <v>12</v>
      </c>
      <c r="AN2678" t="s">
        <v>41</v>
      </c>
      <c r="AO2678" t="s">
        <v>830</v>
      </c>
      <c r="AP2678">
        <v>0</v>
      </c>
      <c r="AQ2678" t="s">
        <v>91</v>
      </c>
      <c r="AR2678">
        <v>148135</v>
      </c>
      <c r="AS2678" t="s">
        <v>4836</v>
      </c>
    </row>
    <row r="2679" spans="1:45" x14ac:dyDescent="0.25">
      <c r="A2679" t="s">
        <v>828</v>
      </c>
      <c r="B2679" t="s">
        <v>1134</v>
      </c>
      <c r="C2679" s="1">
        <v>42928</v>
      </c>
      <c r="D2679" t="s">
        <v>2</v>
      </c>
      <c r="E2679">
        <v>30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1</v>
      </c>
      <c r="L2679">
        <v>0</v>
      </c>
      <c r="M2679">
        <v>0</v>
      </c>
      <c r="N2679">
        <v>0</v>
      </c>
      <c r="O2679">
        <v>1</v>
      </c>
      <c r="P2679">
        <v>1</v>
      </c>
      <c r="Q2679" t="s">
        <v>667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 t="s">
        <v>7</v>
      </c>
      <c r="AC2679" t="s">
        <v>105</v>
      </c>
      <c r="AD2679" t="s">
        <v>667</v>
      </c>
      <c r="AE2679" t="s">
        <v>1699</v>
      </c>
      <c r="AF2679">
        <v>0</v>
      </c>
      <c r="AG2679" t="s">
        <v>4837</v>
      </c>
      <c r="AH2679" t="s">
        <v>21</v>
      </c>
      <c r="AI2679">
        <v>0</v>
      </c>
      <c r="AJ2679">
        <v>0</v>
      </c>
      <c r="AK2679">
        <v>0</v>
      </c>
      <c r="AL2679" t="s">
        <v>154</v>
      </c>
      <c r="AM2679" t="s">
        <v>12</v>
      </c>
      <c r="AN2679" t="s">
        <v>41</v>
      </c>
      <c r="AO2679" t="s">
        <v>830</v>
      </c>
      <c r="AP2679">
        <v>0</v>
      </c>
      <c r="AQ2679">
        <v>0</v>
      </c>
      <c r="AR2679">
        <v>148136</v>
      </c>
      <c r="AS2679" t="s">
        <v>4838</v>
      </c>
    </row>
    <row r="2680" spans="1:45" x14ac:dyDescent="0.25">
      <c r="A2680" t="s">
        <v>828</v>
      </c>
      <c r="B2680" t="s">
        <v>1134</v>
      </c>
      <c r="C2680" s="1">
        <v>42928</v>
      </c>
      <c r="D2680" t="s">
        <v>2</v>
      </c>
      <c r="E2680">
        <v>58</v>
      </c>
      <c r="F2680">
        <v>0</v>
      </c>
      <c r="G2680">
        <v>0</v>
      </c>
      <c r="H2680">
        <v>0</v>
      </c>
      <c r="I2680">
        <v>1</v>
      </c>
      <c r="J2680">
        <v>0</v>
      </c>
      <c r="K2680">
        <v>1</v>
      </c>
      <c r="L2680">
        <v>0</v>
      </c>
      <c r="M2680">
        <v>0</v>
      </c>
      <c r="N2680">
        <v>0</v>
      </c>
      <c r="O2680">
        <v>2</v>
      </c>
      <c r="P2680">
        <v>2</v>
      </c>
      <c r="Q2680" t="s">
        <v>916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 t="s">
        <v>7</v>
      </c>
      <c r="AC2680" t="s">
        <v>105</v>
      </c>
      <c r="AD2680" t="s">
        <v>916</v>
      </c>
      <c r="AE2680" t="s">
        <v>1708</v>
      </c>
      <c r="AF2680">
        <v>0</v>
      </c>
      <c r="AG2680" t="s">
        <v>4839</v>
      </c>
      <c r="AH2680" t="s">
        <v>21</v>
      </c>
      <c r="AI2680">
        <v>0</v>
      </c>
      <c r="AJ2680">
        <v>0</v>
      </c>
      <c r="AK2680">
        <v>0</v>
      </c>
      <c r="AL2680" t="s">
        <v>154</v>
      </c>
      <c r="AM2680" t="s">
        <v>12</v>
      </c>
      <c r="AN2680" t="s">
        <v>41</v>
      </c>
      <c r="AO2680" t="s">
        <v>830</v>
      </c>
      <c r="AP2680">
        <v>0</v>
      </c>
      <c r="AQ2680">
        <v>0</v>
      </c>
      <c r="AR2680">
        <v>148137</v>
      </c>
      <c r="AS2680" t="s">
        <v>4840</v>
      </c>
    </row>
    <row r="2681" spans="1:45" x14ac:dyDescent="0.25">
      <c r="A2681" t="s">
        <v>828</v>
      </c>
      <c r="B2681" t="s">
        <v>1134</v>
      </c>
      <c r="C2681" s="1">
        <v>42928</v>
      </c>
      <c r="D2681" t="s">
        <v>2</v>
      </c>
      <c r="E2681">
        <v>63</v>
      </c>
      <c r="F2681">
        <v>0</v>
      </c>
      <c r="G2681">
        <v>0</v>
      </c>
      <c r="H2681">
        <v>0</v>
      </c>
      <c r="I2681">
        <v>2</v>
      </c>
      <c r="J2681">
        <v>0</v>
      </c>
      <c r="K2681">
        <v>0</v>
      </c>
      <c r="L2681">
        <v>0</v>
      </c>
      <c r="M2681">
        <v>1</v>
      </c>
      <c r="N2681">
        <v>0</v>
      </c>
      <c r="O2681">
        <v>3</v>
      </c>
      <c r="P2681">
        <v>3</v>
      </c>
      <c r="Q2681" t="s">
        <v>667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 t="s">
        <v>7</v>
      </c>
      <c r="AC2681" t="s">
        <v>105</v>
      </c>
      <c r="AD2681" t="s">
        <v>667</v>
      </c>
      <c r="AE2681" t="s">
        <v>1700</v>
      </c>
      <c r="AF2681">
        <v>0</v>
      </c>
      <c r="AG2681" t="s">
        <v>3116</v>
      </c>
      <c r="AH2681" t="s">
        <v>21</v>
      </c>
      <c r="AI2681">
        <v>0</v>
      </c>
      <c r="AJ2681">
        <v>0</v>
      </c>
      <c r="AK2681">
        <v>0</v>
      </c>
      <c r="AL2681" t="s">
        <v>154</v>
      </c>
      <c r="AM2681" t="s">
        <v>12</v>
      </c>
      <c r="AN2681" t="s">
        <v>41</v>
      </c>
      <c r="AO2681" t="s">
        <v>830</v>
      </c>
      <c r="AP2681">
        <v>0</v>
      </c>
      <c r="AQ2681">
        <v>0</v>
      </c>
      <c r="AR2681">
        <v>148138</v>
      </c>
      <c r="AS2681" t="s">
        <v>4841</v>
      </c>
    </row>
    <row r="2682" spans="1:45" x14ac:dyDescent="0.25">
      <c r="A2682" t="s">
        <v>828</v>
      </c>
      <c r="B2682" t="s">
        <v>1134</v>
      </c>
      <c r="C2682" s="1">
        <v>42928</v>
      </c>
      <c r="D2682" t="s">
        <v>2</v>
      </c>
      <c r="E2682">
        <v>46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1</v>
      </c>
      <c r="L2682">
        <v>0</v>
      </c>
      <c r="M2682">
        <v>0</v>
      </c>
      <c r="N2682">
        <v>0</v>
      </c>
      <c r="O2682">
        <v>1</v>
      </c>
      <c r="P2682">
        <v>1</v>
      </c>
      <c r="Q2682" t="s">
        <v>916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 t="s">
        <v>7</v>
      </c>
      <c r="AC2682" t="s">
        <v>105</v>
      </c>
      <c r="AD2682" t="s">
        <v>916</v>
      </c>
      <c r="AE2682" t="s">
        <v>1708</v>
      </c>
      <c r="AF2682">
        <v>0</v>
      </c>
      <c r="AG2682" t="s">
        <v>1708</v>
      </c>
      <c r="AH2682" t="s">
        <v>21</v>
      </c>
      <c r="AI2682">
        <v>0</v>
      </c>
      <c r="AJ2682">
        <v>0</v>
      </c>
      <c r="AK2682">
        <v>0</v>
      </c>
      <c r="AL2682" t="s">
        <v>427</v>
      </c>
      <c r="AM2682" t="s">
        <v>12</v>
      </c>
      <c r="AN2682" t="s">
        <v>41</v>
      </c>
      <c r="AO2682" t="s">
        <v>830</v>
      </c>
      <c r="AP2682">
        <v>0</v>
      </c>
      <c r="AQ2682">
        <v>0</v>
      </c>
      <c r="AR2682">
        <v>148139</v>
      </c>
      <c r="AS2682" t="s">
        <v>4842</v>
      </c>
    </row>
    <row r="2683" spans="1:45" x14ac:dyDescent="0.25">
      <c r="A2683" t="s">
        <v>828</v>
      </c>
      <c r="B2683" t="s">
        <v>1134</v>
      </c>
      <c r="C2683" s="1">
        <v>42928</v>
      </c>
      <c r="D2683" t="s">
        <v>2</v>
      </c>
      <c r="E2683">
        <v>38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1</v>
      </c>
      <c r="L2683">
        <v>0</v>
      </c>
      <c r="M2683">
        <v>0</v>
      </c>
      <c r="N2683">
        <v>0</v>
      </c>
      <c r="O2683">
        <v>1</v>
      </c>
      <c r="P2683">
        <v>1</v>
      </c>
      <c r="Q2683" t="s">
        <v>3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 t="s">
        <v>7</v>
      </c>
      <c r="AC2683" t="s">
        <v>105</v>
      </c>
      <c r="AD2683" t="s">
        <v>3</v>
      </c>
      <c r="AE2683" t="s">
        <v>1666</v>
      </c>
      <c r="AF2683">
        <v>0</v>
      </c>
      <c r="AG2683" t="s">
        <v>1666</v>
      </c>
      <c r="AH2683" t="s">
        <v>21</v>
      </c>
      <c r="AI2683">
        <v>0</v>
      </c>
      <c r="AJ2683">
        <v>0</v>
      </c>
      <c r="AK2683">
        <v>0</v>
      </c>
      <c r="AL2683" t="s">
        <v>154</v>
      </c>
      <c r="AM2683" t="s">
        <v>12</v>
      </c>
      <c r="AN2683" t="s">
        <v>41</v>
      </c>
      <c r="AO2683" t="s">
        <v>830</v>
      </c>
      <c r="AP2683">
        <v>0</v>
      </c>
      <c r="AQ2683">
        <v>0</v>
      </c>
      <c r="AR2683">
        <v>148140</v>
      </c>
      <c r="AS2683" t="s">
        <v>4843</v>
      </c>
    </row>
    <row r="2684" spans="1:45" x14ac:dyDescent="0.25">
      <c r="A2684" t="s">
        <v>828</v>
      </c>
      <c r="B2684" t="s">
        <v>1134</v>
      </c>
      <c r="C2684" s="1">
        <v>42928</v>
      </c>
      <c r="D2684" t="s">
        <v>2</v>
      </c>
      <c r="E2684">
        <v>34</v>
      </c>
      <c r="F2684">
        <v>0</v>
      </c>
      <c r="G2684">
        <v>0</v>
      </c>
      <c r="H2684">
        <v>0</v>
      </c>
      <c r="I2684">
        <v>1</v>
      </c>
      <c r="J2684">
        <v>0</v>
      </c>
      <c r="K2684">
        <v>1</v>
      </c>
      <c r="L2684">
        <v>0</v>
      </c>
      <c r="M2684">
        <v>0</v>
      </c>
      <c r="N2684">
        <v>0</v>
      </c>
      <c r="O2684">
        <v>2</v>
      </c>
      <c r="P2684">
        <v>2</v>
      </c>
      <c r="Q2684" t="s">
        <v>667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 t="s">
        <v>7</v>
      </c>
      <c r="AC2684" t="s">
        <v>105</v>
      </c>
      <c r="AD2684" t="s">
        <v>667</v>
      </c>
      <c r="AE2684" t="s">
        <v>1701</v>
      </c>
      <c r="AF2684">
        <v>0</v>
      </c>
      <c r="AG2684" t="s">
        <v>1701</v>
      </c>
      <c r="AH2684" t="s">
        <v>21</v>
      </c>
      <c r="AI2684">
        <v>0</v>
      </c>
      <c r="AJ2684">
        <v>0</v>
      </c>
      <c r="AK2684">
        <v>0</v>
      </c>
      <c r="AL2684" t="s">
        <v>154</v>
      </c>
      <c r="AM2684" t="s">
        <v>12</v>
      </c>
      <c r="AN2684" t="s">
        <v>41</v>
      </c>
      <c r="AO2684" t="s">
        <v>830</v>
      </c>
      <c r="AP2684">
        <v>0</v>
      </c>
      <c r="AQ2684">
        <v>0</v>
      </c>
      <c r="AR2684">
        <v>148141</v>
      </c>
      <c r="AS2684" t="s">
        <v>4844</v>
      </c>
    </row>
    <row r="2685" spans="1:45" x14ac:dyDescent="0.25">
      <c r="A2685" t="s">
        <v>0</v>
      </c>
      <c r="B2685" t="s">
        <v>1</v>
      </c>
      <c r="C2685" s="1">
        <v>42927</v>
      </c>
      <c r="D2685" t="s">
        <v>35</v>
      </c>
      <c r="E2685">
        <v>41</v>
      </c>
      <c r="F2685">
        <v>0</v>
      </c>
      <c r="G2685">
        <v>0</v>
      </c>
      <c r="H2685">
        <v>0</v>
      </c>
      <c r="I2685">
        <v>0</v>
      </c>
      <c r="J2685">
        <v>1</v>
      </c>
      <c r="K2685">
        <v>0</v>
      </c>
      <c r="L2685">
        <v>0</v>
      </c>
      <c r="M2685">
        <v>0</v>
      </c>
      <c r="N2685">
        <v>1</v>
      </c>
      <c r="O2685">
        <v>0</v>
      </c>
      <c r="P2685">
        <v>1</v>
      </c>
      <c r="Q2685" t="s">
        <v>933</v>
      </c>
      <c r="R2685" t="s">
        <v>4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 t="s">
        <v>5</v>
      </c>
      <c r="AA2685" t="s">
        <v>153</v>
      </c>
      <c r="AB2685" t="s">
        <v>7</v>
      </c>
      <c r="AC2685" t="s">
        <v>8</v>
      </c>
      <c r="AD2685" t="s">
        <v>9</v>
      </c>
      <c r="AE2685">
        <v>0</v>
      </c>
      <c r="AF2685">
        <v>0</v>
      </c>
      <c r="AG2685">
        <v>0</v>
      </c>
      <c r="AH2685" t="s">
        <v>5</v>
      </c>
      <c r="AI2685" t="s">
        <v>10</v>
      </c>
      <c r="AJ2685">
        <v>0</v>
      </c>
      <c r="AK2685">
        <v>0</v>
      </c>
      <c r="AL2685" t="s">
        <v>11</v>
      </c>
      <c r="AM2685" t="s">
        <v>26</v>
      </c>
      <c r="AN2685" t="s">
        <v>41</v>
      </c>
      <c r="AO2685" t="s">
        <v>14</v>
      </c>
      <c r="AP2685" t="s">
        <v>15</v>
      </c>
      <c r="AQ2685">
        <v>0</v>
      </c>
      <c r="AR2685">
        <v>148144</v>
      </c>
      <c r="AS2685" t="s">
        <v>4845</v>
      </c>
    </row>
    <row r="2686" spans="1:45" x14ac:dyDescent="0.25">
      <c r="A2686" t="s">
        <v>0</v>
      </c>
      <c r="B2686" t="s">
        <v>1</v>
      </c>
      <c r="C2686" s="1">
        <v>42927</v>
      </c>
      <c r="D2686" t="s">
        <v>35</v>
      </c>
      <c r="E2686">
        <v>28</v>
      </c>
      <c r="F2686">
        <v>0</v>
      </c>
      <c r="G2686">
        <v>0</v>
      </c>
      <c r="H2686">
        <v>0</v>
      </c>
      <c r="I2686">
        <v>0</v>
      </c>
      <c r="J2686">
        <v>1</v>
      </c>
      <c r="K2686">
        <v>0</v>
      </c>
      <c r="L2686">
        <v>0</v>
      </c>
      <c r="M2686">
        <v>0</v>
      </c>
      <c r="N2686">
        <v>1</v>
      </c>
      <c r="O2686">
        <v>0</v>
      </c>
      <c r="P2686">
        <v>1</v>
      </c>
      <c r="Q2686" t="s">
        <v>151</v>
      </c>
      <c r="R2686" t="s">
        <v>4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 t="s">
        <v>5</v>
      </c>
      <c r="AA2686" t="s">
        <v>153</v>
      </c>
      <c r="AB2686" t="s">
        <v>7</v>
      </c>
      <c r="AC2686" t="s">
        <v>8</v>
      </c>
      <c r="AD2686" t="s">
        <v>9</v>
      </c>
      <c r="AE2686" t="s">
        <v>38</v>
      </c>
      <c r="AF2686">
        <v>0</v>
      </c>
      <c r="AG2686">
        <v>0</v>
      </c>
      <c r="AH2686" t="s">
        <v>21</v>
      </c>
      <c r="AI2686">
        <v>0</v>
      </c>
      <c r="AJ2686">
        <v>0</v>
      </c>
      <c r="AK2686">
        <v>0</v>
      </c>
      <c r="AL2686" t="s">
        <v>11</v>
      </c>
      <c r="AM2686" t="s">
        <v>26</v>
      </c>
      <c r="AN2686" t="s">
        <v>41</v>
      </c>
      <c r="AO2686" t="s">
        <v>14</v>
      </c>
      <c r="AP2686" t="s">
        <v>15</v>
      </c>
      <c r="AQ2686">
        <v>0</v>
      </c>
      <c r="AR2686">
        <v>148145</v>
      </c>
      <c r="AS2686" t="s">
        <v>4846</v>
      </c>
    </row>
    <row r="2687" spans="1:45" x14ac:dyDescent="0.25">
      <c r="A2687" t="s">
        <v>0</v>
      </c>
      <c r="B2687" t="s">
        <v>1</v>
      </c>
      <c r="C2687" s="1">
        <v>42927</v>
      </c>
      <c r="D2687" t="s">
        <v>2</v>
      </c>
      <c r="E2687">
        <v>23</v>
      </c>
      <c r="F2687">
        <v>1</v>
      </c>
      <c r="G2687">
        <v>1</v>
      </c>
      <c r="H2687">
        <v>0</v>
      </c>
      <c r="I2687">
        <v>0</v>
      </c>
      <c r="J2687">
        <v>0</v>
      </c>
      <c r="K2687">
        <v>1</v>
      </c>
      <c r="L2687">
        <v>0</v>
      </c>
      <c r="M2687">
        <v>0</v>
      </c>
      <c r="N2687">
        <v>1</v>
      </c>
      <c r="O2687">
        <v>2</v>
      </c>
      <c r="P2687">
        <v>3</v>
      </c>
      <c r="Q2687" t="s">
        <v>31</v>
      </c>
      <c r="R2687" t="s">
        <v>4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 t="s">
        <v>5</v>
      </c>
      <c r="AA2687" t="s">
        <v>46</v>
      </c>
      <c r="AB2687" t="s">
        <v>7</v>
      </c>
      <c r="AC2687" t="s">
        <v>8</v>
      </c>
      <c r="AD2687" t="s">
        <v>9</v>
      </c>
      <c r="AE2687" t="s">
        <v>38</v>
      </c>
      <c r="AF2687">
        <v>0</v>
      </c>
      <c r="AG2687">
        <v>0</v>
      </c>
      <c r="AH2687" t="s">
        <v>21</v>
      </c>
      <c r="AI2687">
        <v>0</v>
      </c>
      <c r="AJ2687">
        <v>0</v>
      </c>
      <c r="AK2687">
        <v>0</v>
      </c>
      <c r="AL2687" t="s">
        <v>11</v>
      </c>
      <c r="AM2687" t="s">
        <v>26</v>
      </c>
      <c r="AN2687" t="s">
        <v>41</v>
      </c>
      <c r="AO2687" t="s">
        <v>14</v>
      </c>
      <c r="AP2687" t="s">
        <v>15</v>
      </c>
      <c r="AQ2687">
        <v>0</v>
      </c>
      <c r="AR2687">
        <v>148146</v>
      </c>
      <c r="AS2687" t="s">
        <v>4847</v>
      </c>
    </row>
    <row r="2688" spans="1:45" x14ac:dyDescent="0.25">
      <c r="A2688" t="s">
        <v>0</v>
      </c>
      <c r="B2688" t="s">
        <v>1</v>
      </c>
      <c r="C2688" s="1">
        <v>42927</v>
      </c>
      <c r="D2688" t="s">
        <v>2</v>
      </c>
      <c r="E2688">
        <v>33</v>
      </c>
      <c r="F2688">
        <v>0</v>
      </c>
      <c r="G2688">
        <v>1</v>
      </c>
      <c r="H2688">
        <v>2</v>
      </c>
      <c r="I2688">
        <v>0</v>
      </c>
      <c r="J2688">
        <v>0</v>
      </c>
      <c r="K2688">
        <v>1</v>
      </c>
      <c r="L2688">
        <v>0</v>
      </c>
      <c r="M2688">
        <v>0</v>
      </c>
      <c r="N2688">
        <v>2</v>
      </c>
      <c r="O2688">
        <v>2</v>
      </c>
      <c r="P2688">
        <v>4</v>
      </c>
      <c r="Q2688" t="s">
        <v>63</v>
      </c>
      <c r="R2688" t="s">
        <v>4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 t="s">
        <v>5</v>
      </c>
      <c r="AA2688" t="s">
        <v>18</v>
      </c>
      <c r="AB2688" t="s">
        <v>7</v>
      </c>
      <c r="AC2688" t="s">
        <v>8</v>
      </c>
      <c r="AD2688" t="s">
        <v>9</v>
      </c>
      <c r="AE2688" t="s">
        <v>19</v>
      </c>
      <c r="AF2688">
        <v>0</v>
      </c>
      <c r="AG2688">
        <v>0</v>
      </c>
      <c r="AH2688" t="s">
        <v>21</v>
      </c>
      <c r="AI2688">
        <v>0</v>
      </c>
      <c r="AJ2688">
        <v>0</v>
      </c>
      <c r="AK2688">
        <v>0</v>
      </c>
      <c r="AL2688" t="s">
        <v>11</v>
      </c>
      <c r="AM2688" t="s">
        <v>26</v>
      </c>
      <c r="AN2688" t="s">
        <v>41</v>
      </c>
      <c r="AO2688" t="s">
        <v>14</v>
      </c>
      <c r="AP2688" t="s">
        <v>28</v>
      </c>
      <c r="AQ2688">
        <v>0</v>
      </c>
      <c r="AR2688">
        <v>148147</v>
      </c>
      <c r="AS2688" t="s">
        <v>4848</v>
      </c>
    </row>
    <row r="2689" spans="1:45" x14ac:dyDescent="0.25">
      <c r="A2689" t="s">
        <v>0</v>
      </c>
      <c r="B2689" t="s">
        <v>1</v>
      </c>
      <c r="C2689" s="1">
        <v>42927</v>
      </c>
      <c r="D2689" t="s">
        <v>2</v>
      </c>
      <c r="E2689">
        <v>25</v>
      </c>
      <c r="F2689">
        <v>0</v>
      </c>
      <c r="G2689">
        <v>0</v>
      </c>
      <c r="H2689">
        <v>1</v>
      </c>
      <c r="I2689">
        <v>2</v>
      </c>
      <c r="J2689">
        <v>0</v>
      </c>
      <c r="K2689">
        <v>1</v>
      </c>
      <c r="L2689">
        <v>1</v>
      </c>
      <c r="M2689">
        <v>0</v>
      </c>
      <c r="N2689">
        <v>2</v>
      </c>
      <c r="O2689">
        <v>3</v>
      </c>
      <c r="P2689">
        <v>5</v>
      </c>
      <c r="Q2689" t="s">
        <v>63</v>
      </c>
      <c r="R2689" t="s">
        <v>4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 t="s">
        <v>5</v>
      </c>
      <c r="AA2689" t="s">
        <v>153</v>
      </c>
      <c r="AB2689" t="s">
        <v>7</v>
      </c>
      <c r="AC2689" t="s">
        <v>8</v>
      </c>
      <c r="AD2689" t="s">
        <v>9</v>
      </c>
      <c r="AE2689" t="s">
        <v>19</v>
      </c>
      <c r="AF2689">
        <v>0</v>
      </c>
      <c r="AG2689">
        <v>0</v>
      </c>
      <c r="AH2689" t="s">
        <v>21</v>
      </c>
      <c r="AI2689">
        <v>0</v>
      </c>
      <c r="AJ2689">
        <v>0</v>
      </c>
      <c r="AK2689">
        <v>0</v>
      </c>
      <c r="AL2689" t="s">
        <v>11</v>
      </c>
      <c r="AM2689" t="s">
        <v>26</v>
      </c>
      <c r="AN2689" t="s">
        <v>41</v>
      </c>
      <c r="AO2689" t="s">
        <v>14</v>
      </c>
      <c r="AP2689" t="s">
        <v>28</v>
      </c>
      <c r="AQ2689" t="s">
        <v>29</v>
      </c>
      <c r="AR2689">
        <v>148148</v>
      </c>
      <c r="AS2689" t="s">
        <v>4849</v>
      </c>
    </row>
    <row r="2690" spans="1:45" x14ac:dyDescent="0.25">
      <c r="A2690" t="s">
        <v>0</v>
      </c>
      <c r="B2690" t="s">
        <v>1</v>
      </c>
      <c r="C2690" s="1">
        <v>42927</v>
      </c>
      <c r="D2690" t="s">
        <v>2</v>
      </c>
      <c r="E2690">
        <v>28</v>
      </c>
      <c r="F2690">
        <v>0</v>
      </c>
      <c r="G2690">
        <v>1</v>
      </c>
      <c r="H2690">
        <v>2</v>
      </c>
      <c r="I2690">
        <v>0</v>
      </c>
      <c r="J2690">
        <v>1</v>
      </c>
      <c r="K2690">
        <v>1</v>
      </c>
      <c r="L2690">
        <v>0</v>
      </c>
      <c r="M2690">
        <v>2</v>
      </c>
      <c r="N2690">
        <v>3</v>
      </c>
      <c r="O2690">
        <v>4</v>
      </c>
      <c r="P2690">
        <v>7</v>
      </c>
      <c r="Q2690" t="s">
        <v>63</v>
      </c>
      <c r="R2690" t="s">
        <v>4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 t="s">
        <v>5</v>
      </c>
      <c r="AA2690" t="s">
        <v>613</v>
      </c>
      <c r="AB2690" t="s">
        <v>7</v>
      </c>
      <c r="AC2690" t="s">
        <v>8</v>
      </c>
      <c r="AD2690" t="s">
        <v>9</v>
      </c>
      <c r="AE2690" t="s">
        <v>9</v>
      </c>
      <c r="AF2690">
        <v>0</v>
      </c>
      <c r="AG2690">
        <v>0</v>
      </c>
      <c r="AH2690" t="s">
        <v>21</v>
      </c>
      <c r="AI2690">
        <v>0</v>
      </c>
      <c r="AJ2690">
        <v>0</v>
      </c>
      <c r="AK2690">
        <v>0</v>
      </c>
      <c r="AL2690" t="s">
        <v>154</v>
      </c>
      <c r="AM2690" t="s">
        <v>26</v>
      </c>
      <c r="AN2690" t="s">
        <v>13</v>
      </c>
      <c r="AO2690" t="s">
        <v>14</v>
      </c>
      <c r="AP2690" t="s">
        <v>15</v>
      </c>
      <c r="AQ2690">
        <v>0</v>
      </c>
      <c r="AR2690">
        <v>148149</v>
      </c>
      <c r="AS2690" t="s">
        <v>4850</v>
      </c>
    </row>
    <row r="2691" spans="1:45" x14ac:dyDescent="0.25">
      <c r="A2691" t="s">
        <v>0</v>
      </c>
      <c r="B2691" t="s">
        <v>1</v>
      </c>
      <c r="C2691" s="1">
        <v>42927</v>
      </c>
      <c r="D2691" t="s">
        <v>2</v>
      </c>
      <c r="E2691">
        <v>20</v>
      </c>
      <c r="F2691">
        <v>0</v>
      </c>
      <c r="G2691">
        <v>0</v>
      </c>
      <c r="H2691">
        <v>0</v>
      </c>
      <c r="I2691">
        <v>0</v>
      </c>
      <c r="J2691">
        <v>1</v>
      </c>
      <c r="K2691">
        <v>1</v>
      </c>
      <c r="L2691">
        <v>0</v>
      </c>
      <c r="M2691">
        <v>0</v>
      </c>
      <c r="N2691">
        <v>1</v>
      </c>
      <c r="O2691">
        <v>1</v>
      </c>
      <c r="P2691">
        <v>2</v>
      </c>
      <c r="Q2691" t="s">
        <v>59</v>
      </c>
      <c r="R2691" t="s">
        <v>4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 t="s">
        <v>5</v>
      </c>
      <c r="AA2691" t="s">
        <v>142</v>
      </c>
      <c r="AB2691" t="s">
        <v>7</v>
      </c>
      <c r="AC2691" t="s">
        <v>8</v>
      </c>
      <c r="AD2691" t="s">
        <v>9</v>
      </c>
      <c r="AE2691" t="s">
        <v>65</v>
      </c>
      <c r="AF2691">
        <v>0</v>
      </c>
      <c r="AG2691">
        <v>0</v>
      </c>
      <c r="AH2691" t="s">
        <v>21</v>
      </c>
      <c r="AI2691">
        <v>0</v>
      </c>
      <c r="AJ2691">
        <v>0</v>
      </c>
      <c r="AK2691">
        <v>0</v>
      </c>
      <c r="AL2691" t="s">
        <v>11</v>
      </c>
      <c r="AM2691" t="s">
        <v>26</v>
      </c>
      <c r="AN2691" t="s">
        <v>41</v>
      </c>
      <c r="AO2691" t="s">
        <v>14</v>
      </c>
      <c r="AP2691" t="s">
        <v>905</v>
      </c>
      <c r="AQ2691" t="s">
        <v>47</v>
      </c>
      <c r="AR2691">
        <v>148150</v>
      </c>
      <c r="AS2691" t="s">
        <v>4851</v>
      </c>
    </row>
    <row r="2692" spans="1:45" x14ac:dyDescent="0.25">
      <c r="A2692" t="s">
        <v>0</v>
      </c>
      <c r="B2692" t="s">
        <v>1</v>
      </c>
      <c r="C2692" s="1">
        <v>42927</v>
      </c>
      <c r="D2692" t="s">
        <v>2</v>
      </c>
      <c r="E2692">
        <v>23</v>
      </c>
      <c r="F2692">
        <v>1</v>
      </c>
      <c r="G2692">
        <v>0</v>
      </c>
      <c r="H2692">
        <v>2</v>
      </c>
      <c r="I2692">
        <v>2</v>
      </c>
      <c r="J2692">
        <v>0</v>
      </c>
      <c r="K2692">
        <v>2</v>
      </c>
      <c r="L2692">
        <v>0</v>
      </c>
      <c r="M2692">
        <v>0</v>
      </c>
      <c r="N2692">
        <v>3</v>
      </c>
      <c r="O2692">
        <v>4</v>
      </c>
      <c r="P2692">
        <v>7</v>
      </c>
      <c r="Q2692" t="s">
        <v>63</v>
      </c>
      <c r="R2692" t="s">
        <v>4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 t="s">
        <v>5</v>
      </c>
      <c r="AA2692" t="s">
        <v>153</v>
      </c>
      <c r="AB2692" t="s">
        <v>7</v>
      </c>
      <c r="AC2692" t="s">
        <v>8</v>
      </c>
      <c r="AD2692" t="s">
        <v>9</v>
      </c>
      <c r="AE2692" t="s">
        <v>19</v>
      </c>
      <c r="AF2692">
        <v>0</v>
      </c>
      <c r="AG2692">
        <v>0</v>
      </c>
      <c r="AH2692" t="s">
        <v>21</v>
      </c>
      <c r="AI2692">
        <v>0</v>
      </c>
      <c r="AJ2692">
        <v>0</v>
      </c>
      <c r="AK2692">
        <v>0</v>
      </c>
      <c r="AL2692" t="s">
        <v>11</v>
      </c>
      <c r="AM2692" t="s">
        <v>26</v>
      </c>
      <c r="AN2692" t="s">
        <v>41</v>
      </c>
      <c r="AO2692" t="s">
        <v>14</v>
      </c>
      <c r="AP2692" t="s">
        <v>15</v>
      </c>
      <c r="AQ2692">
        <v>0</v>
      </c>
      <c r="AR2692">
        <v>148151</v>
      </c>
      <c r="AS2692" t="s">
        <v>4852</v>
      </c>
    </row>
    <row r="2693" spans="1:45" x14ac:dyDescent="0.25">
      <c r="A2693" t="s">
        <v>0</v>
      </c>
      <c r="B2693" t="s">
        <v>1</v>
      </c>
      <c r="C2693" s="1">
        <v>42927</v>
      </c>
      <c r="D2693" t="s">
        <v>2</v>
      </c>
      <c r="E2693">
        <v>30</v>
      </c>
      <c r="F2693">
        <v>0</v>
      </c>
      <c r="G2693">
        <v>1</v>
      </c>
      <c r="H2693">
        <v>2</v>
      </c>
      <c r="I2693">
        <v>3</v>
      </c>
      <c r="J2693">
        <v>0</v>
      </c>
      <c r="K2693">
        <v>1</v>
      </c>
      <c r="L2693">
        <v>0</v>
      </c>
      <c r="M2693">
        <v>0</v>
      </c>
      <c r="N2693">
        <v>2</v>
      </c>
      <c r="O2693">
        <v>5</v>
      </c>
      <c r="P2693">
        <v>7</v>
      </c>
      <c r="Q2693" t="s">
        <v>63</v>
      </c>
      <c r="R2693" t="s">
        <v>4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 t="s">
        <v>5</v>
      </c>
      <c r="AA2693" t="s">
        <v>153</v>
      </c>
      <c r="AB2693" t="s">
        <v>7</v>
      </c>
      <c r="AC2693" t="s">
        <v>8</v>
      </c>
      <c r="AD2693" t="s">
        <v>9</v>
      </c>
      <c r="AE2693" t="s">
        <v>19</v>
      </c>
      <c r="AF2693">
        <v>0</v>
      </c>
      <c r="AG2693">
        <v>0</v>
      </c>
      <c r="AH2693" t="s">
        <v>21</v>
      </c>
      <c r="AI2693">
        <v>0</v>
      </c>
      <c r="AJ2693">
        <v>0</v>
      </c>
      <c r="AK2693">
        <v>0</v>
      </c>
      <c r="AL2693">
        <v>0</v>
      </c>
      <c r="AM2693" t="s">
        <v>26</v>
      </c>
      <c r="AN2693" t="s">
        <v>13</v>
      </c>
      <c r="AO2693" t="s">
        <v>14</v>
      </c>
      <c r="AP2693" t="s">
        <v>15</v>
      </c>
      <c r="AQ2693" t="s">
        <v>656</v>
      </c>
      <c r="AR2693">
        <v>148152</v>
      </c>
      <c r="AS2693" t="s">
        <v>4853</v>
      </c>
    </row>
    <row r="2694" spans="1:45" x14ac:dyDescent="0.25">
      <c r="A2694" t="s">
        <v>1158</v>
      </c>
      <c r="B2694" t="s">
        <v>1134</v>
      </c>
      <c r="C2694" s="1">
        <v>42928</v>
      </c>
      <c r="D2694" t="s">
        <v>2</v>
      </c>
      <c r="E2694">
        <v>60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1</v>
      </c>
      <c r="N2694">
        <v>0</v>
      </c>
      <c r="O2694">
        <v>1</v>
      </c>
      <c r="P2694">
        <v>1</v>
      </c>
      <c r="Q2694" t="s">
        <v>133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 t="s">
        <v>7</v>
      </c>
      <c r="AC2694" t="s">
        <v>361</v>
      </c>
      <c r="AD2694" t="s">
        <v>133</v>
      </c>
      <c r="AE2694" t="s">
        <v>362</v>
      </c>
      <c r="AF2694">
        <v>0</v>
      </c>
      <c r="AG2694" t="s">
        <v>1855</v>
      </c>
      <c r="AH2694" t="s">
        <v>21</v>
      </c>
      <c r="AI2694">
        <v>0</v>
      </c>
      <c r="AJ2694">
        <v>0</v>
      </c>
      <c r="AK2694">
        <v>0</v>
      </c>
      <c r="AL2694" t="s">
        <v>11</v>
      </c>
      <c r="AM2694" t="s">
        <v>40</v>
      </c>
      <c r="AN2694" t="s">
        <v>13</v>
      </c>
      <c r="AO2694" t="s">
        <v>830</v>
      </c>
      <c r="AP2694">
        <v>0</v>
      </c>
      <c r="AQ2694">
        <v>0</v>
      </c>
      <c r="AR2694">
        <v>148154</v>
      </c>
      <c r="AS2694" t="s">
        <v>4854</v>
      </c>
    </row>
    <row r="2695" spans="1:45" x14ac:dyDescent="0.25">
      <c r="A2695" t="s">
        <v>1158</v>
      </c>
      <c r="B2695" t="s">
        <v>1134</v>
      </c>
      <c r="C2695" s="1">
        <v>42927</v>
      </c>
      <c r="D2695" t="s">
        <v>2</v>
      </c>
      <c r="E2695">
        <v>42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1</v>
      </c>
      <c r="L2695">
        <v>0</v>
      </c>
      <c r="M2695">
        <v>0</v>
      </c>
      <c r="N2695">
        <v>0</v>
      </c>
      <c r="O2695">
        <v>1</v>
      </c>
      <c r="P2695">
        <v>1</v>
      </c>
      <c r="Q2695" t="s">
        <v>133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 t="s">
        <v>7</v>
      </c>
      <c r="AC2695" t="s">
        <v>361</v>
      </c>
      <c r="AD2695" t="s">
        <v>133</v>
      </c>
      <c r="AE2695" t="s">
        <v>1855</v>
      </c>
      <c r="AF2695">
        <v>0</v>
      </c>
      <c r="AG2695" t="s">
        <v>1855</v>
      </c>
      <c r="AH2695" t="s">
        <v>21</v>
      </c>
      <c r="AI2695">
        <v>0</v>
      </c>
      <c r="AJ2695">
        <v>0</v>
      </c>
      <c r="AK2695">
        <v>0</v>
      </c>
      <c r="AL2695" t="s">
        <v>11</v>
      </c>
      <c r="AM2695" t="s">
        <v>40</v>
      </c>
      <c r="AN2695" t="s">
        <v>41</v>
      </c>
      <c r="AO2695" t="s">
        <v>830</v>
      </c>
      <c r="AP2695">
        <v>0</v>
      </c>
      <c r="AQ2695">
        <v>0</v>
      </c>
      <c r="AR2695">
        <v>148155</v>
      </c>
      <c r="AS2695" t="s">
        <v>4855</v>
      </c>
    </row>
    <row r="2696" spans="1:45" x14ac:dyDescent="0.25">
      <c r="A2696" t="s">
        <v>0</v>
      </c>
      <c r="B2696" t="s">
        <v>1</v>
      </c>
      <c r="C2696" s="1">
        <v>42927</v>
      </c>
      <c r="D2696" t="s">
        <v>2</v>
      </c>
      <c r="E2696">
        <v>30</v>
      </c>
      <c r="F2696">
        <v>0</v>
      </c>
      <c r="G2696">
        <v>1</v>
      </c>
      <c r="H2696">
        <v>0</v>
      </c>
      <c r="I2696">
        <v>0</v>
      </c>
      <c r="J2696">
        <v>0</v>
      </c>
      <c r="K2696">
        <v>1</v>
      </c>
      <c r="L2696">
        <v>0</v>
      </c>
      <c r="M2696">
        <v>0</v>
      </c>
      <c r="N2696">
        <v>0</v>
      </c>
      <c r="O2696">
        <v>2</v>
      </c>
      <c r="P2696">
        <v>2</v>
      </c>
      <c r="Q2696" t="s">
        <v>79</v>
      </c>
      <c r="R2696" t="s">
        <v>7</v>
      </c>
      <c r="S2696" t="s">
        <v>8</v>
      </c>
      <c r="T2696" t="s">
        <v>9</v>
      </c>
      <c r="U2696" t="s">
        <v>65</v>
      </c>
      <c r="V2696">
        <v>0</v>
      </c>
      <c r="W2696">
        <v>0</v>
      </c>
      <c r="X2696" t="s">
        <v>21</v>
      </c>
      <c r="Y2696">
        <v>0</v>
      </c>
      <c r="Z2696">
        <v>0</v>
      </c>
      <c r="AA2696">
        <v>0</v>
      </c>
      <c r="AB2696" t="s">
        <v>4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 t="s">
        <v>5</v>
      </c>
      <c r="AK2696" t="s">
        <v>46</v>
      </c>
      <c r="AL2696" t="s">
        <v>11</v>
      </c>
      <c r="AM2696" t="s">
        <v>26</v>
      </c>
      <c r="AN2696" t="s">
        <v>41</v>
      </c>
      <c r="AO2696" t="s">
        <v>14</v>
      </c>
      <c r="AP2696" t="s">
        <v>15</v>
      </c>
      <c r="AQ2696" t="s">
        <v>47</v>
      </c>
      <c r="AR2696">
        <v>148156</v>
      </c>
      <c r="AS2696" t="s">
        <v>4856</v>
      </c>
    </row>
    <row r="2697" spans="1:45" x14ac:dyDescent="0.25">
      <c r="A2697" t="s">
        <v>1158</v>
      </c>
      <c r="B2697" t="s">
        <v>1134</v>
      </c>
      <c r="C2697" s="1">
        <v>42927</v>
      </c>
      <c r="D2697" t="s">
        <v>35</v>
      </c>
      <c r="E2697">
        <v>37</v>
      </c>
      <c r="F2697">
        <v>1</v>
      </c>
      <c r="G2697">
        <v>0</v>
      </c>
      <c r="H2697">
        <v>0</v>
      </c>
      <c r="I2697">
        <v>1</v>
      </c>
      <c r="J2697">
        <v>1</v>
      </c>
      <c r="K2697">
        <v>1</v>
      </c>
      <c r="L2697">
        <v>0</v>
      </c>
      <c r="M2697">
        <v>1</v>
      </c>
      <c r="N2697">
        <v>2</v>
      </c>
      <c r="O2697">
        <v>3</v>
      </c>
      <c r="P2697">
        <v>5</v>
      </c>
      <c r="Q2697" t="s">
        <v>133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 t="s">
        <v>7</v>
      </c>
      <c r="AC2697" t="s">
        <v>361</v>
      </c>
      <c r="AD2697" t="s">
        <v>133</v>
      </c>
      <c r="AE2697" t="s">
        <v>1855</v>
      </c>
      <c r="AF2697">
        <v>0</v>
      </c>
      <c r="AG2697" t="s">
        <v>1855</v>
      </c>
      <c r="AH2697" t="s">
        <v>21</v>
      </c>
      <c r="AI2697">
        <v>0</v>
      </c>
      <c r="AJ2697">
        <v>0</v>
      </c>
      <c r="AK2697">
        <v>0</v>
      </c>
      <c r="AL2697" t="s">
        <v>11</v>
      </c>
      <c r="AM2697" t="s">
        <v>818</v>
      </c>
      <c r="AN2697" t="s">
        <v>13</v>
      </c>
      <c r="AO2697" t="s">
        <v>830</v>
      </c>
      <c r="AP2697">
        <v>0</v>
      </c>
      <c r="AQ2697" t="s">
        <v>47</v>
      </c>
      <c r="AR2697">
        <v>148157</v>
      </c>
      <c r="AS2697" t="s">
        <v>4857</v>
      </c>
    </row>
    <row r="2698" spans="1:45" x14ac:dyDescent="0.25">
      <c r="A2698" t="s">
        <v>0</v>
      </c>
      <c r="B2698" t="s">
        <v>1</v>
      </c>
      <c r="C2698" s="1">
        <v>42927</v>
      </c>
      <c r="D2698" t="s">
        <v>2</v>
      </c>
      <c r="E2698">
        <v>57</v>
      </c>
      <c r="F2698">
        <v>0</v>
      </c>
      <c r="G2698">
        <v>0</v>
      </c>
      <c r="H2698">
        <v>0</v>
      </c>
      <c r="I2698">
        <v>0</v>
      </c>
      <c r="J2698">
        <v>2</v>
      </c>
      <c r="K2698">
        <v>1</v>
      </c>
      <c r="L2698">
        <v>1</v>
      </c>
      <c r="M2698">
        <v>0</v>
      </c>
      <c r="N2698">
        <v>3</v>
      </c>
      <c r="O2698">
        <v>1</v>
      </c>
      <c r="P2698">
        <v>4</v>
      </c>
      <c r="Q2698" t="s">
        <v>43</v>
      </c>
      <c r="R2698" t="s">
        <v>4</v>
      </c>
      <c r="S2698" t="s">
        <v>36</v>
      </c>
      <c r="T2698" t="s">
        <v>37</v>
      </c>
      <c r="U2698">
        <v>0</v>
      </c>
      <c r="V2698">
        <v>0</v>
      </c>
      <c r="W2698">
        <v>0</v>
      </c>
      <c r="X2698">
        <v>0</v>
      </c>
      <c r="Y2698">
        <v>0</v>
      </c>
      <c r="Z2698" t="s">
        <v>21</v>
      </c>
      <c r="AA2698">
        <v>0</v>
      </c>
      <c r="AB2698" t="s">
        <v>7</v>
      </c>
      <c r="AC2698" t="s">
        <v>8</v>
      </c>
      <c r="AD2698" t="s">
        <v>9</v>
      </c>
      <c r="AE2698" t="s">
        <v>9</v>
      </c>
      <c r="AF2698">
        <v>0</v>
      </c>
      <c r="AG2698">
        <v>0</v>
      </c>
      <c r="AH2698" t="s">
        <v>21</v>
      </c>
      <c r="AI2698">
        <v>0</v>
      </c>
      <c r="AJ2698">
        <v>0</v>
      </c>
      <c r="AK2698">
        <v>0</v>
      </c>
      <c r="AL2698" t="s">
        <v>11</v>
      </c>
      <c r="AM2698" t="s">
        <v>26</v>
      </c>
      <c r="AN2698" t="s">
        <v>41</v>
      </c>
      <c r="AO2698" t="s">
        <v>14</v>
      </c>
      <c r="AP2698">
        <v>0</v>
      </c>
      <c r="AQ2698" t="s">
        <v>57</v>
      </c>
      <c r="AR2698">
        <v>148158</v>
      </c>
      <c r="AS2698" t="s">
        <v>4858</v>
      </c>
    </row>
    <row r="2699" spans="1:45" x14ac:dyDescent="0.25">
      <c r="A2699" t="s">
        <v>1158</v>
      </c>
      <c r="B2699" t="s">
        <v>1134</v>
      </c>
      <c r="C2699" s="1">
        <v>42928</v>
      </c>
      <c r="D2699" t="s">
        <v>35</v>
      </c>
      <c r="E2699">
        <v>43</v>
      </c>
      <c r="F2699">
        <v>1</v>
      </c>
      <c r="G2699">
        <v>0</v>
      </c>
      <c r="H2699">
        <v>1</v>
      </c>
      <c r="I2699">
        <v>2</v>
      </c>
      <c r="J2699">
        <v>1</v>
      </c>
      <c r="K2699">
        <v>1</v>
      </c>
      <c r="L2699">
        <v>1</v>
      </c>
      <c r="M2699">
        <v>0</v>
      </c>
      <c r="N2699">
        <v>4</v>
      </c>
      <c r="O2699">
        <v>3</v>
      </c>
      <c r="P2699">
        <v>7</v>
      </c>
      <c r="Q2699" t="s">
        <v>133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 t="s">
        <v>7</v>
      </c>
      <c r="AC2699" t="s">
        <v>361</v>
      </c>
      <c r="AD2699" t="s">
        <v>133</v>
      </c>
      <c r="AE2699" t="s">
        <v>1855</v>
      </c>
      <c r="AF2699">
        <v>0</v>
      </c>
      <c r="AG2699" t="s">
        <v>1855</v>
      </c>
      <c r="AH2699" t="s">
        <v>21</v>
      </c>
      <c r="AI2699">
        <v>0</v>
      </c>
      <c r="AJ2699">
        <v>0</v>
      </c>
      <c r="AK2699">
        <v>0</v>
      </c>
      <c r="AL2699" t="s">
        <v>11</v>
      </c>
      <c r="AM2699" t="s">
        <v>22</v>
      </c>
      <c r="AN2699" t="s">
        <v>13</v>
      </c>
      <c r="AO2699" t="s">
        <v>830</v>
      </c>
      <c r="AP2699">
        <v>0</v>
      </c>
      <c r="AQ2699" t="s">
        <v>47</v>
      </c>
      <c r="AR2699">
        <v>148159</v>
      </c>
      <c r="AS2699" t="s">
        <v>4859</v>
      </c>
    </row>
    <row r="2700" spans="1:45" x14ac:dyDescent="0.25">
      <c r="A2700" t="s">
        <v>0</v>
      </c>
      <c r="B2700" t="s">
        <v>1</v>
      </c>
      <c r="C2700" s="1">
        <v>42927</v>
      </c>
      <c r="D2700" t="s">
        <v>35</v>
      </c>
      <c r="E2700">
        <v>43</v>
      </c>
      <c r="F2700">
        <v>0</v>
      </c>
      <c r="G2700">
        <v>0</v>
      </c>
      <c r="H2700">
        <v>0</v>
      </c>
      <c r="I2700">
        <v>0</v>
      </c>
      <c r="J2700">
        <v>3</v>
      </c>
      <c r="K2700">
        <v>0</v>
      </c>
      <c r="L2700">
        <v>0</v>
      </c>
      <c r="M2700">
        <v>0</v>
      </c>
      <c r="N2700">
        <v>3</v>
      </c>
      <c r="O2700">
        <v>0</v>
      </c>
      <c r="P2700">
        <v>3</v>
      </c>
      <c r="Q2700" t="s">
        <v>129</v>
      </c>
      <c r="R2700" t="s">
        <v>4</v>
      </c>
      <c r="S2700" t="s">
        <v>60</v>
      </c>
      <c r="T2700" t="s">
        <v>61</v>
      </c>
      <c r="U2700">
        <v>0</v>
      </c>
      <c r="V2700">
        <v>0</v>
      </c>
      <c r="W2700">
        <v>0</v>
      </c>
      <c r="X2700">
        <v>0</v>
      </c>
      <c r="Y2700">
        <v>0</v>
      </c>
      <c r="Z2700" t="s">
        <v>21</v>
      </c>
      <c r="AA2700">
        <v>0</v>
      </c>
      <c r="AB2700" t="s">
        <v>7</v>
      </c>
      <c r="AC2700" t="s">
        <v>8</v>
      </c>
      <c r="AD2700" t="s">
        <v>9</v>
      </c>
      <c r="AE2700" t="s">
        <v>9</v>
      </c>
      <c r="AF2700">
        <v>0</v>
      </c>
      <c r="AG2700">
        <v>0</v>
      </c>
      <c r="AH2700" t="s">
        <v>21</v>
      </c>
      <c r="AI2700">
        <v>0</v>
      </c>
      <c r="AJ2700">
        <v>0</v>
      </c>
      <c r="AK2700">
        <v>0</v>
      </c>
      <c r="AL2700" t="s">
        <v>11</v>
      </c>
      <c r="AM2700" t="s">
        <v>26</v>
      </c>
      <c r="AN2700" t="s">
        <v>41</v>
      </c>
      <c r="AO2700" t="s">
        <v>14</v>
      </c>
      <c r="AP2700" t="s">
        <v>28</v>
      </c>
      <c r="AQ2700">
        <v>0</v>
      </c>
      <c r="AR2700">
        <v>148177</v>
      </c>
      <c r="AS2700" t="s">
        <v>4860</v>
      </c>
    </row>
    <row r="2701" spans="1:45" x14ac:dyDescent="0.25">
      <c r="A2701" t="s">
        <v>0</v>
      </c>
      <c r="B2701" t="s">
        <v>1</v>
      </c>
      <c r="C2701" s="1">
        <v>42927</v>
      </c>
      <c r="D2701" t="s">
        <v>2</v>
      </c>
      <c r="E2701">
        <v>56</v>
      </c>
      <c r="F2701">
        <v>0</v>
      </c>
      <c r="G2701">
        <v>0</v>
      </c>
      <c r="H2701">
        <v>3</v>
      </c>
      <c r="I2701">
        <v>1</v>
      </c>
      <c r="J2701">
        <v>0</v>
      </c>
      <c r="K2701">
        <v>1</v>
      </c>
      <c r="L2701">
        <v>0</v>
      </c>
      <c r="M2701">
        <v>0</v>
      </c>
      <c r="N2701">
        <v>3</v>
      </c>
      <c r="O2701">
        <v>2</v>
      </c>
      <c r="P2701">
        <v>5</v>
      </c>
      <c r="Q2701" t="s">
        <v>9</v>
      </c>
      <c r="R2701" t="s">
        <v>4</v>
      </c>
      <c r="S2701" t="s">
        <v>60</v>
      </c>
      <c r="T2701" t="s">
        <v>61</v>
      </c>
      <c r="U2701">
        <v>0</v>
      </c>
      <c r="V2701">
        <v>0</v>
      </c>
      <c r="W2701">
        <v>0</v>
      </c>
      <c r="X2701">
        <v>0</v>
      </c>
      <c r="Y2701">
        <v>0</v>
      </c>
      <c r="Z2701" t="s">
        <v>21</v>
      </c>
      <c r="AA2701">
        <v>0</v>
      </c>
      <c r="AB2701" t="s">
        <v>7</v>
      </c>
      <c r="AC2701" t="s">
        <v>8</v>
      </c>
      <c r="AD2701" t="s">
        <v>9</v>
      </c>
      <c r="AE2701" t="s">
        <v>38</v>
      </c>
      <c r="AF2701">
        <v>0</v>
      </c>
      <c r="AG2701">
        <v>0</v>
      </c>
      <c r="AH2701" t="s">
        <v>21</v>
      </c>
      <c r="AI2701">
        <v>0</v>
      </c>
      <c r="AJ2701">
        <v>0</v>
      </c>
      <c r="AK2701">
        <v>0</v>
      </c>
      <c r="AL2701" t="s">
        <v>11</v>
      </c>
      <c r="AM2701" t="s">
        <v>26</v>
      </c>
      <c r="AN2701" t="s">
        <v>13</v>
      </c>
      <c r="AO2701" t="s">
        <v>14</v>
      </c>
      <c r="AP2701" t="s">
        <v>15</v>
      </c>
      <c r="AQ2701">
        <v>0</v>
      </c>
      <c r="AR2701">
        <v>148178</v>
      </c>
      <c r="AS2701" t="s">
        <v>4861</v>
      </c>
    </row>
    <row r="2702" spans="1:45" x14ac:dyDescent="0.25">
      <c r="A2702" t="s">
        <v>0</v>
      </c>
      <c r="B2702" t="s">
        <v>1</v>
      </c>
      <c r="C2702" s="1">
        <v>42927</v>
      </c>
      <c r="D2702" t="s">
        <v>2</v>
      </c>
      <c r="E2702">
        <v>26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1</v>
      </c>
      <c r="L2702">
        <v>0</v>
      </c>
      <c r="M2702">
        <v>0</v>
      </c>
      <c r="N2702">
        <v>0</v>
      </c>
      <c r="O2702">
        <v>1</v>
      </c>
      <c r="P2702">
        <v>1</v>
      </c>
      <c r="Q2702" t="s">
        <v>43</v>
      </c>
      <c r="R2702" t="s">
        <v>4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 t="s">
        <v>5</v>
      </c>
      <c r="AA2702" t="s">
        <v>18</v>
      </c>
      <c r="AB2702" t="s">
        <v>7</v>
      </c>
      <c r="AC2702" t="s">
        <v>8</v>
      </c>
      <c r="AD2702" t="s">
        <v>9</v>
      </c>
      <c r="AE2702" t="s">
        <v>19</v>
      </c>
      <c r="AF2702">
        <v>0</v>
      </c>
      <c r="AG2702">
        <v>0</v>
      </c>
      <c r="AH2702" t="s">
        <v>21</v>
      </c>
      <c r="AI2702">
        <v>0</v>
      </c>
      <c r="AJ2702">
        <v>0</v>
      </c>
      <c r="AK2702">
        <v>0</v>
      </c>
      <c r="AL2702" t="s">
        <v>11</v>
      </c>
      <c r="AM2702" t="s">
        <v>26</v>
      </c>
      <c r="AN2702" t="s">
        <v>41</v>
      </c>
      <c r="AO2702" t="s">
        <v>14</v>
      </c>
      <c r="AP2702" t="s">
        <v>28</v>
      </c>
      <c r="AQ2702">
        <v>0</v>
      </c>
      <c r="AR2702">
        <v>148179</v>
      </c>
      <c r="AS2702" t="s">
        <v>4862</v>
      </c>
    </row>
    <row r="2703" spans="1:45" x14ac:dyDescent="0.25">
      <c r="A2703" t="s">
        <v>0</v>
      </c>
      <c r="B2703" t="s">
        <v>1</v>
      </c>
      <c r="C2703" s="1">
        <v>42927</v>
      </c>
      <c r="D2703" t="s">
        <v>2</v>
      </c>
      <c r="E2703">
        <v>32</v>
      </c>
      <c r="F2703">
        <v>1</v>
      </c>
      <c r="G2703">
        <v>2</v>
      </c>
      <c r="H2703">
        <v>0</v>
      </c>
      <c r="I2703">
        <v>0</v>
      </c>
      <c r="J2703">
        <v>0</v>
      </c>
      <c r="K2703">
        <v>2</v>
      </c>
      <c r="L2703">
        <v>0</v>
      </c>
      <c r="M2703">
        <v>0</v>
      </c>
      <c r="N2703">
        <v>1</v>
      </c>
      <c r="O2703">
        <v>4</v>
      </c>
      <c r="P2703">
        <v>5</v>
      </c>
      <c r="Q2703" t="s">
        <v>9</v>
      </c>
      <c r="R2703" t="s">
        <v>4</v>
      </c>
      <c r="S2703" t="s">
        <v>60</v>
      </c>
      <c r="T2703" t="s">
        <v>166</v>
      </c>
      <c r="U2703">
        <v>0</v>
      </c>
      <c r="V2703">
        <v>0</v>
      </c>
      <c r="W2703">
        <v>0</v>
      </c>
      <c r="X2703">
        <v>0</v>
      </c>
      <c r="Y2703">
        <v>0</v>
      </c>
      <c r="Z2703" t="s">
        <v>21</v>
      </c>
      <c r="AA2703">
        <v>0</v>
      </c>
      <c r="AB2703" t="s">
        <v>7</v>
      </c>
      <c r="AC2703" t="s">
        <v>8</v>
      </c>
      <c r="AD2703" t="s">
        <v>9</v>
      </c>
      <c r="AE2703" t="s">
        <v>19</v>
      </c>
      <c r="AF2703">
        <v>0</v>
      </c>
      <c r="AG2703">
        <v>0</v>
      </c>
      <c r="AH2703" t="s">
        <v>21</v>
      </c>
      <c r="AI2703">
        <v>0</v>
      </c>
      <c r="AJ2703">
        <v>0</v>
      </c>
      <c r="AK2703">
        <v>0</v>
      </c>
      <c r="AL2703" t="s">
        <v>11</v>
      </c>
      <c r="AM2703" t="s">
        <v>26</v>
      </c>
      <c r="AN2703" t="s">
        <v>41</v>
      </c>
      <c r="AO2703" t="s">
        <v>14</v>
      </c>
      <c r="AP2703" t="s">
        <v>15</v>
      </c>
      <c r="AQ2703">
        <v>0</v>
      </c>
      <c r="AR2703">
        <v>148182</v>
      </c>
      <c r="AS2703" t="s">
        <v>4863</v>
      </c>
    </row>
    <row r="2704" spans="1:45" x14ac:dyDescent="0.25">
      <c r="A2704" t="s">
        <v>0</v>
      </c>
      <c r="B2704" t="s">
        <v>1</v>
      </c>
      <c r="C2704" s="1">
        <v>42927</v>
      </c>
      <c r="D2704" t="s">
        <v>2</v>
      </c>
      <c r="E2704">
        <v>48</v>
      </c>
      <c r="F2704">
        <v>0</v>
      </c>
      <c r="G2704">
        <v>0</v>
      </c>
      <c r="H2704">
        <v>0</v>
      </c>
      <c r="I2704">
        <v>0</v>
      </c>
      <c r="J2704">
        <v>1</v>
      </c>
      <c r="K2704">
        <v>1</v>
      </c>
      <c r="L2704">
        <v>0</v>
      </c>
      <c r="M2704">
        <v>0</v>
      </c>
      <c r="N2704">
        <v>1</v>
      </c>
      <c r="O2704">
        <v>1</v>
      </c>
      <c r="P2704">
        <v>2</v>
      </c>
      <c r="Q2704" t="s">
        <v>9</v>
      </c>
      <c r="R2704" t="s">
        <v>4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 t="s">
        <v>5</v>
      </c>
      <c r="AA2704" t="s">
        <v>130</v>
      </c>
      <c r="AB2704" t="s">
        <v>7</v>
      </c>
      <c r="AC2704" t="s">
        <v>8</v>
      </c>
      <c r="AD2704" t="s">
        <v>9</v>
      </c>
      <c r="AE2704" t="s">
        <v>65</v>
      </c>
      <c r="AF2704">
        <v>0</v>
      </c>
      <c r="AG2704">
        <v>0</v>
      </c>
      <c r="AH2704" t="s">
        <v>21</v>
      </c>
      <c r="AI2704">
        <v>0</v>
      </c>
      <c r="AJ2704">
        <v>0</v>
      </c>
      <c r="AK2704">
        <v>0</v>
      </c>
      <c r="AL2704" t="s">
        <v>11</v>
      </c>
      <c r="AM2704" t="s">
        <v>26</v>
      </c>
      <c r="AN2704" t="s">
        <v>41</v>
      </c>
      <c r="AO2704" t="s">
        <v>14</v>
      </c>
      <c r="AP2704" t="s">
        <v>15</v>
      </c>
      <c r="AQ2704">
        <v>0</v>
      </c>
      <c r="AR2704">
        <v>148183</v>
      </c>
      <c r="AS2704" t="s">
        <v>4864</v>
      </c>
    </row>
    <row r="2705" spans="1:45" x14ac:dyDescent="0.25">
      <c r="A2705" t="s">
        <v>0</v>
      </c>
      <c r="B2705" t="s">
        <v>1</v>
      </c>
      <c r="C2705" s="1">
        <v>42927</v>
      </c>
      <c r="D2705" t="s">
        <v>2</v>
      </c>
      <c r="E2705">
        <v>40</v>
      </c>
      <c r="F2705">
        <v>0</v>
      </c>
      <c r="G2705">
        <v>1</v>
      </c>
      <c r="H2705">
        <v>2</v>
      </c>
      <c r="I2705">
        <v>3</v>
      </c>
      <c r="J2705">
        <v>0</v>
      </c>
      <c r="K2705">
        <v>1</v>
      </c>
      <c r="L2705">
        <v>0</v>
      </c>
      <c r="M2705">
        <v>0</v>
      </c>
      <c r="N2705">
        <v>2</v>
      </c>
      <c r="O2705">
        <v>5</v>
      </c>
      <c r="P2705">
        <v>7</v>
      </c>
      <c r="Q2705" t="s">
        <v>31</v>
      </c>
      <c r="R2705" t="s">
        <v>4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 t="s">
        <v>5</v>
      </c>
      <c r="AA2705" t="s">
        <v>18</v>
      </c>
      <c r="AB2705" t="s">
        <v>7</v>
      </c>
      <c r="AC2705" t="s">
        <v>8</v>
      </c>
      <c r="AD2705" t="s">
        <v>9</v>
      </c>
      <c r="AE2705" t="s">
        <v>19</v>
      </c>
      <c r="AF2705">
        <v>0</v>
      </c>
      <c r="AG2705">
        <v>0</v>
      </c>
      <c r="AH2705" t="s">
        <v>21</v>
      </c>
      <c r="AI2705">
        <v>0</v>
      </c>
      <c r="AJ2705">
        <v>0</v>
      </c>
      <c r="AK2705">
        <v>0</v>
      </c>
      <c r="AL2705">
        <v>0</v>
      </c>
      <c r="AM2705" t="s">
        <v>26</v>
      </c>
      <c r="AN2705" t="s">
        <v>41</v>
      </c>
      <c r="AO2705" t="s">
        <v>14</v>
      </c>
      <c r="AP2705" t="s">
        <v>28</v>
      </c>
      <c r="AQ2705" t="s">
        <v>47</v>
      </c>
      <c r="AR2705">
        <v>148184</v>
      </c>
      <c r="AS2705" t="s">
        <v>4865</v>
      </c>
    </row>
    <row r="2706" spans="1:45" x14ac:dyDescent="0.25">
      <c r="A2706" t="s">
        <v>0</v>
      </c>
      <c r="B2706" t="s">
        <v>1</v>
      </c>
      <c r="C2706" s="1">
        <v>42927</v>
      </c>
      <c r="D2706" t="s">
        <v>35</v>
      </c>
      <c r="E2706">
        <v>38</v>
      </c>
      <c r="F2706">
        <v>0</v>
      </c>
      <c r="G2706">
        <v>0</v>
      </c>
      <c r="H2706">
        <v>0</v>
      </c>
      <c r="I2706">
        <v>0</v>
      </c>
      <c r="J2706">
        <v>1</v>
      </c>
      <c r="K2706">
        <v>0</v>
      </c>
      <c r="L2706">
        <v>0</v>
      </c>
      <c r="M2706">
        <v>0</v>
      </c>
      <c r="N2706">
        <v>1</v>
      </c>
      <c r="O2706">
        <v>0</v>
      </c>
      <c r="P2706">
        <v>1</v>
      </c>
      <c r="Q2706" t="s">
        <v>43</v>
      </c>
      <c r="R2706" t="s">
        <v>4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 t="s">
        <v>5</v>
      </c>
      <c r="AA2706" t="s">
        <v>130</v>
      </c>
      <c r="AB2706" t="s">
        <v>7</v>
      </c>
      <c r="AC2706" t="s">
        <v>8</v>
      </c>
      <c r="AD2706" t="s">
        <v>9</v>
      </c>
      <c r="AE2706" t="s">
        <v>65</v>
      </c>
      <c r="AF2706">
        <v>0</v>
      </c>
      <c r="AG2706">
        <v>0</v>
      </c>
      <c r="AH2706" t="s">
        <v>21</v>
      </c>
      <c r="AI2706">
        <v>0</v>
      </c>
      <c r="AJ2706">
        <v>0</v>
      </c>
      <c r="AK2706">
        <v>0</v>
      </c>
      <c r="AL2706" t="s">
        <v>11</v>
      </c>
      <c r="AM2706" t="s">
        <v>26</v>
      </c>
      <c r="AN2706" t="s">
        <v>41</v>
      </c>
      <c r="AO2706" t="s">
        <v>14</v>
      </c>
      <c r="AP2706" t="s">
        <v>15</v>
      </c>
      <c r="AQ2706">
        <v>0</v>
      </c>
      <c r="AR2706">
        <v>148185</v>
      </c>
      <c r="AS2706" t="s">
        <v>4866</v>
      </c>
    </row>
    <row r="2707" spans="1:45" x14ac:dyDescent="0.25">
      <c r="A2707" t="s">
        <v>0</v>
      </c>
      <c r="B2707" t="s">
        <v>1</v>
      </c>
      <c r="C2707" s="1">
        <v>42927</v>
      </c>
      <c r="D2707" t="s">
        <v>2</v>
      </c>
      <c r="E2707">
        <v>27</v>
      </c>
      <c r="F2707">
        <v>0</v>
      </c>
      <c r="G2707">
        <v>0</v>
      </c>
      <c r="H2707">
        <v>2</v>
      </c>
      <c r="I2707">
        <v>1</v>
      </c>
      <c r="J2707">
        <v>0</v>
      </c>
      <c r="K2707">
        <v>1</v>
      </c>
      <c r="L2707">
        <v>0</v>
      </c>
      <c r="M2707">
        <v>0</v>
      </c>
      <c r="N2707">
        <v>2</v>
      </c>
      <c r="O2707">
        <v>2</v>
      </c>
      <c r="P2707">
        <v>4</v>
      </c>
      <c r="Q2707" t="s">
        <v>31</v>
      </c>
      <c r="R2707" t="s">
        <v>4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 t="s">
        <v>5</v>
      </c>
      <c r="AA2707" t="s">
        <v>18</v>
      </c>
      <c r="AB2707" t="s">
        <v>7</v>
      </c>
      <c r="AC2707" t="s">
        <v>8</v>
      </c>
      <c r="AD2707" t="s">
        <v>9</v>
      </c>
      <c r="AE2707" t="s">
        <v>38</v>
      </c>
      <c r="AF2707">
        <v>0</v>
      </c>
      <c r="AG2707">
        <v>0</v>
      </c>
      <c r="AH2707" t="s">
        <v>21</v>
      </c>
      <c r="AI2707">
        <v>0</v>
      </c>
      <c r="AJ2707">
        <v>0</v>
      </c>
      <c r="AK2707">
        <v>0</v>
      </c>
      <c r="AL2707" t="s">
        <v>11</v>
      </c>
      <c r="AM2707" t="s">
        <v>26</v>
      </c>
      <c r="AN2707" t="s">
        <v>41</v>
      </c>
      <c r="AO2707" t="s">
        <v>14</v>
      </c>
      <c r="AP2707" t="s">
        <v>15</v>
      </c>
      <c r="AQ2707">
        <v>0</v>
      </c>
      <c r="AR2707">
        <v>148226</v>
      </c>
      <c r="AS2707" t="s">
        <v>4867</v>
      </c>
    </row>
    <row r="2708" spans="1:45" x14ac:dyDescent="0.25">
      <c r="A2708" t="s">
        <v>0</v>
      </c>
      <c r="B2708" t="s">
        <v>1</v>
      </c>
      <c r="C2708" s="1">
        <v>42927</v>
      </c>
      <c r="D2708" t="s">
        <v>35</v>
      </c>
      <c r="E2708">
        <v>43</v>
      </c>
      <c r="F2708">
        <v>0</v>
      </c>
      <c r="G2708">
        <v>0</v>
      </c>
      <c r="H2708">
        <v>1</v>
      </c>
      <c r="I2708">
        <v>0</v>
      </c>
      <c r="J2708">
        <v>2</v>
      </c>
      <c r="K2708">
        <v>0</v>
      </c>
      <c r="L2708">
        <v>0</v>
      </c>
      <c r="M2708">
        <v>0</v>
      </c>
      <c r="N2708">
        <v>3</v>
      </c>
      <c r="O2708">
        <v>0</v>
      </c>
      <c r="P2708">
        <v>3</v>
      </c>
      <c r="Q2708" t="s">
        <v>679</v>
      </c>
      <c r="R2708" t="s">
        <v>4</v>
      </c>
      <c r="S2708" t="s">
        <v>60</v>
      </c>
      <c r="T2708" t="s">
        <v>61</v>
      </c>
      <c r="U2708">
        <v>0</v>
      </c>
      <c r="V2708">
        <v>0</v>
      </c>
      <c r="W2708">
        <v>0</v>
      </c>
      <c r="X2708">
        <v>0</v>
      </c>
      <c r="Y2708">
        <v>0</v>
      </c>
      <c r="Z2708" t="s">
        <v>21</v>
      </c>
      <c r="AA2708">
        <v>0</v>
      </c>
      <c r="AB2708" t="s">
        <v>7</v>
      </c>
      <c r="AC2708" t="s">
        <v>8</v>
      </c>
      <c r="AD2708" t="s">
        <v>9</v>
      </c>
      <c r="AE2708" t="s">
        <v>65</v>
      </c>
      <c r="AF2708">
        <v>0</v>
      </c>
      <c r="AG2708">
        <v>0</v>
      </c>
      <c r="AH2708" t="s">
        <v>21</v>
      </c>
      <c r="AI2708">
        <v>0</v>
      </c>
      <c r="AJ2708">
        <v>0</v>
      </c>
      <c r="AK2708">
        <v>0</v>
      </c>
      <c r="AL2708" t="s">
        <v>11</v>
      </c>
      <c r="AM2708" t="s">
        <v>26</v>
      </c>
      <c r="AN2708" t="s">
        <v>41</v>
      </c>
      <c r="AO2708" t="s">
        <v>14</v>
      </c>
      <c r="AP2708" t="s">
        <v>15</v>
      </c>
      <c r="AQ2708">
        <v>0</v>
      </c>
      <c r="AR2708">
        <v>148227</v>
      </c>
      <c r="AS2708" t="s">
        <v>4868</v>
      </c>
    </row>
    <row r="2709" spans="1:45" x14ac:dyDescent="0.25">
      <c r="A2709" t="s">
        <v>0</v>
      </c>
      <c r="B2709" t="s">
        <v>1</v>
      </c>
      <c r="C2709" s="1">
        <v>42928</v>
      </c>
      <c r="D2709" t="s">
        <v>35</v>
      </c>
      <c r="E2709">
        <v>27</v>
      </c>
      <c r="F2709">
        <v>0</v>
      </c>
      <c r="G2709">
        <v>0</v>
      </c>
      <c r="H2709">
        <v>2</v>
      </c>
      <c r="I2709">
        <v>3</v>
      </c>
      <c r="J2709">
        <v>1</v>
      </c>
      <c r="K2709">
        <v>0</v>
      </c>
      <c r="L2709">
        <v>1</v>
      </c>
      <c r="M2709">
        <v>0</v>
      </c>
      <c r="N2709">
        <v>4</v>
      </c>
      <c r="O2709">
        <v>3</v>
      </c>
      <c r="P2709">
        <v>7</v>
      </c>
      <c r="Q2709" t="s">
        <v>165</v>
      </c>
      <c r="R2709" t="s">
        <v>4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 t="s">
        <v>5</v>
      </c>
      <c r="AA2709" t="s">
        <v>46</v>
      </c>
      <c r="AB2709" t="s">
        <v>7</v>
      </c>
      <c r="AC2709" t="s">
        <v>8</v>
      </c>
      <c r="AD2709" t="s">
        <v>9</v>
      </c>
      <c r="AE2709" t="s">
        <v>9</v>
      </c>
      <c r="AF2709">
        <v>0</v>
      </c>
      <c r="AG2709">
        <v>0</v>
      </c>
      <c r="AH2709" t="s">
        <v>21</v>
      </c>
      <c r="AI2709">
        <v>0</v>
      </c>
      <c r="AJ2709">
        <v>0</v>
      </c>
      <c r="AK2709">
        <v>0</v>
      </c>
      <c r="AL2709" t="s">
        <v>11</v>
      </c>
      <c r="AM2709" t="s">
        <v>26</v>
      </c>
      <c r="AN2709" t="s">
        <v>41</v>
      </c>
      <c r="AO2709" t="s">
        <v>14</v>
      </c>
      <c r="AP2709" t="s">
        <v>15</v>
      </c>
      <c r="AQ2709" t="s">
        <v>29</v>
      </c>
      <c r="AR2709">
        <v>148229</v>
      </c>
      <c r="AS2709" t="s">
        <v>4869</v>
      </c>
    </row>
    <row r="2710" spans="1:45" x14ac:dyDescent="0.25">
      <c r="A2710" t="s">
        <v>0</v>
      </c>
      <c r="B2710" t="s">
        <v>1</v>
      </c>
      <c r="C2710" s="1">
        <v>42927</v>
      </c>
      <c r="D2710" t="s">
        <v>35</v>
      </c>
      <c r="E2710">
        <v>43</v>
      </c>
      <c r="F2710">
        <v>0</v>
      </c>
      <c r="G2710">
        <v>0</v>
      </c>
      <c r="H2710">
        <v>1</v>
      </c>
      <c r="I2710">
        <v>0</v>
      </c>
      <c r="J2710">
        <v>2</v>
      </c>
      <c r="K2710">
        <v>0</v>
      </c>
      <c r="L2710">
        <v>0</v>
      </c>
      <c r="M2710">
        <v>0</v>
      </c>
      <c r="N2710">
        <v>3</v>
      </c>
      <c r="O2710">
        <v>0</v>
      </c>
      <c r="P2710">
        <v>3</v>
      </c>
      <c r="Q2710" t="s">
        <v>679</v>
      </c>
      <c r="R2710" t="s">
        <v>4</v>
      </c>
      <c r="S2710" t="s">
        <v>60</v>
      </c>
      <c r="T2710" t="s">
        <v>61</v>
      </c>
      <c r="U2710">
        <v>0</v>
      </c>
      <c r="V2710">
        <v>0</v>
      </c>
      <c r="W2710">
        <v>0</v>
      </c>
      <c r="X2710">
        <v>0</v>
      </c>
      <c r="Y2710">
        <v>0</v>
      </c>
      <c r="Z2710" t="s">
        <v>21</v>
      </c>
      <c r="AA2710">
        <v>0</v>
      </c>
      <c r="AB2710" t="s">
        <v>7</v>
      </c>
      <c r="AC2710" t="s">
        <v>8</v>
      </c>
      <c r="AD2710" t="s">
        <v>9</v>
      </c>
      <c r="AE2710" t="s">
        <v>38</v>
      </c>
      <c r="AF2710">
        <v>0</v>
      </c>
      <c r="AG2710">
        <v>0</v>
      </c>
      <c r="AH2710" t="s">
        <v>21</v>
      </c>
      <c r="AI2710">
        <v>0</v>
      </c>
      <c r="AJ2710">
        <v>0</v>
      </c>
      <c r="AK2710">
        <v>0</v>
      </c>
      <c r="AL2710" t="s">
        <v>11</v>
      </c>
      <c r="AM2710" t="s">
        <v>26</v>
      </c>
      <c r="AN2710" t="s">
        <v>41</v>
      </c>
      <c r="AO2710" t="s">
        <v>14</v>
      </c>
      <c r="AP2710" t="s">
        <v>15</v>
      </c>
      <c r="AQ2710">
        <v>0</v>
      </c>
      <c r="AR2710">
        <v>148230</v>
      </c>
      <c r="AS2710" t="s">
        <v>4870</v>
      </c>
    </row>
    <row r="2711" spans="1:45" x14ac:dyDescent="0.25">
      <c r="A2711" t="s">
        <v>0</v>
      </c>
      <c r="B2711" t="s">
        <v>1</v>
      </c>
      <c r="C2711" s="1">
        <v>42928</v>
      </c>
      <c r="D2711" t="s">
        <v>2</v>
      </c>
      <c r="E2711">
        <v>23</v>
      </c>
      <c r="F2711">
        <v>0</v>
      </c>
      <c r="G2711">
        <v>1</v>
      </c>
      <c r="H2711">
        <v>0</v>
      </c>
      <c r="I2711">
        <v>0</v>
      </c>
      <c r="J2711">
        <v>0</v>
      </c>
      <c r="K2711">
        <v>1</v>
      </c>
      <c r="L2711">
        <v>0</v>
      </c>
      <c r="M2711">
        <v>0</v>
      </c>
      <c r="N2711">
        <v>0</v>
      </c>
      <c r="O2711">
        <v>2</v>
      </c>
      <c r="P2711">
        <v>2</v>
      </c>
      <c r="Q2711" t="s">
        <v>59</v>
      </c>
      <c r="R2711" t="s">
        <v>4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 t="s">
        <v>5</v>
      </c>
      <c r="AA2711" t="s">
        <v>46</v>
      </c>
      <c r="AB2711" t="s">
        <v>7</v>
      </c>
      <c r="AC2711" t="s">
        <v>8</v>
      </c>
      <c r="AD2711" t="s">
        <v>9</v>
      </c>
      <c r="AE2711" t="s">
        <v>19</v>
      </c>
      <c r="AF2711">
        <v>0</v>
      </c>
      <c r="AG2711">
        <v>0</v>
      </c>
      <c r="AH2711" t="s">
        <v>21</v>
      </c>
      <c r="AI2711">
        <v>0</v>
      </c>
      <c r="AJ2711">
        <v>0</v>
      </c>
      <c r="AK2711">
        <v>0</v>
      </c>
      <c r="AL2711" t="s">
        <v>427</v>
      </c>
      <c r="AM2711" t="s">
        <v>26</v>
      </c>
      <c r="AN2711" t="s">
        <v>41</v>
      </c>
      <c r="AO2711" t="s">
        <v>14</v>
      </c>
      <c r="AP2711" t="s">
        <v>28</v>
      </c>
      <c r="AQ2711">
        <v>0</v>
      </c>
      <c r="AR2711">
        <v>148231</v>
      </c>
      <c r="AS2711" t="s">
        <v>4871</v>
      </c>
    </row>
    <row r="2712" spans="1:45" x14ac:dyDescent="0.25">
      <c r="A2712" t="s">
        <v>0</v>
      </c>
      <c r="B2712" t="s">
        <v>1</v>
      </c>
      <c r="C2712" s="1">
        <v>42928</v>
      </c>
      <c r="D2712" t="s">
        <v>35</v>
      </c>
      <c r="E2712">
        <v>40</v>
      </c>
      <c r="F2712">
        <v>0</v>
      </c>
      <c r="G2712">
        <v>0</v>
      </c>
      <c r="H2712">
        <v>4</v>
      </c>
      <c r="I2712">
        <v>1</v>
      </c>
      <c r="J2712">
        <v>1</v>
      </c>
      <c r="K2712">
        <v>1</v>
      </c>
      <c r="L2712">
        <v>0</v>
      </c>
      <c r="M2712">
        <v>0</v>
      </c>
      <c r="N2712">
        <v>5</v>
      </c>
      <c r="O2712">
        <v>2</v>
      </c>
      <c r="P2712">
        <v>7</v>
      </c>
      <c r="Q2712" t="s">
        <v>422</v>
      </c>
      <c r="R2712" t="s">
        <v>4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 t="s">
        <v>5</v>
      </c>
      <c r="AA2712" t="s">
        <v>153</v>
      </c>
      <c r="AB2712" t="s">
        <v>7</v>
      </c>
      <c r="AC2712" t="s">
        <v>8</v>
      </c>
      <c r="AD2712" t="s">
        <v>9</v>
      </c>
      <c r="AE2712" t="s">
        <v>38</v>
      </c>
      <c r="AF2712">
        <v>0</v>
      </c>
      <c r="AG2712">
        <v>0</v>
      </c>
      <c r="AH2712" t="s">
        <v>21</v>
      </c>
      <c r="AI2712">
        <v>0</v>
      </c>
      <c r="AJ2712">
        <v>0</v>
      </c>
      <c r="AK2712">
        <v>0</v>
      </c>
      <c r="AL2712" t="s">
        <v>11</v>
      </c>
      <c r="AM2712" t="s">
        <v>26</v>
      </c>
      <c r="AN2712" t="s">
        <v>41</v>
      </c>
      <c r="AO2712" t="s">
        <v>14</v>
      </c>
      <c r="AP2712" t="s">
        <v>15</v>
      </c>
      <c r="AQ2712" t="s">
        <v>193</v>
      </c>
      <c r="AR2712">
        <v>148232</v>
      </c>
      <c r="AS2712" t="s">
        <v>4872</v>
      </c>
    </row>
    <row r="2713" spans="1:45" x14ac:dyDescent="0.25">
      <c r="A2713" t="s">
        <v>0</v>
      </c>
      <c r="B2713" t="s">
        <v>1</v>
      </c>
      <c r="C2713" s="1">
        <v>42927</v>
      </c>
      <c r="D2713" t="s">
        <v>35</v>
      </c>
      <c r="E2713">
        <v>50</v>
      </c>
      <c r="F2713">
        <v>0</v>
      </c>
      <c r="G2713">
        <v>0</v>
      </c>
      <c r="H2713">
        <v>0</v>
      </c>
      <c r="I2713">
        <v>0</v>
      </c>
      <c r="J2713">
        <v>1</v>
      </c>
      <c r="K2713">
        <v>2</v>
      </c>
      <c r="L2713">
        <v>0</v>
      </c>
      <c r="M2713">
        <v>0</v>
      </c>
      <c r="N2713">
        <v>1</v>
      </c>
      <c r="O2713">
        <v>2</v>
      </c>
      <c r="P2713">
        <v>3</v>
      </c>
      <c r="Q2713" t="s">
        <v>52</v>
      </c>
      <c r="R2713" t="s">
        <v>4</v>
      </c>
      <c r="S2713" t="s">
        <v>60</v>
      </c>
      <c r="T2713" t="s">
        <v>61</v>
      </c>
      <c r="U2713">
        <v>0</v>
      </c>
      <c r="V2713">
        <v>0</v>
      </c>
      <c r="W2713">
        <v>0</v>
      </c>
      <c r="X2713">
        <v>0</v>
      </c>
      <c r="Y2713">
        <v>0</v>
      </c>
      <c r="Z2713" t="s">
        <v>21</v>
      </c>
      <c r="AA2713">
        <v>0</v>
      </c>
      <c r="AB2713" t="s">
        <v>7</v>
      </c>
      <c r="AC2713" t="s">
        <v>8</v>
      </c>
      <c r="AD2713" t="s">
        <v>9</v>
      </c>
      <c r="AE2713" t="s">
        <v>38</v>
      </c>
      <c r="AF2713">
        <v>0</v>
      </c>
      <c r="AG2713">
        <v>0</v>
      </c>
      <c r="AH2713" t="s">
        <v>21</v>
      </c>
      <c r="AI2713">
        <v>0</v>
      </c>
      <c r="AJ2713">
        <v>0</v>
      </c>
      <c r="AK2713">
        <v>0</v>
      </c>
      <c r="AL2713" t="s">
        <v>11</v>
      </c>
      <c r="AM2713" t="s">
        <v>26</v>
      </c>
      <c r="AN2713" t="s">
        <v>41</v>
      </c>
      <c r="AO2713" t="s">
        <v>14</v>
      </c>
      <c r="AP2713" t="s">
        <v>15</v>
      </c>
      <c r="AQ2713">
        <v>0</v>
      </c>
      <c r="AR2713">
        <v>148234</v>
      </c>
      <c r="AS2713" t="s">
        <v>4873</v>
      </c>
    </row>
    <row r="2714" spans="1:45" x14ac:dyDescent="0.25">
      <c r="A2714" t="s">
        <v>0</v>
      </c>
      <c r="B2714" t="s">
        <v>1</v>
      </c>
      <c r="C2714" s="1">
        <v>42927</v>
      </c>
      <c r="D2714" t="s">
        <v>2</v>
      </c>
      <c r="E2714">
        <v>33</v>
      </c>
      <c r="F2714">
        <v>1</v>
      </c>
      <c r="G2714">
        <v>0</v>
      </c>
      <c r="H2714">
        <v>3</v>
      </c>
      <c r="I2714">
        <v>1</v>
      </c>
      <c r="J2714">
        <v>0</v>
      </c>
      <c r="K2714">
        <v>1</v>
      </c>
      <c r="L2714">
        <v>0</v>
      </c>
      <c r="M2714">
        <v>0</v>
      </c>
      <c r="N2714">
        <v>4</v>
      </c>
      <c r="O2714">
        <v>2</v>
      </c>
      <c r="P2714">
        <v>6</v>
      </c>
      <c r="Q2714" t="s">
        <v>667</v>
      </c>
      <c r="R2714" t="s">
        <v>4</v>
      </c>
      <c r="S2714" t="s">
        <v>60</v>
      </c>
      <c r="T2714" t="s">
        <v>61</v>
      </c>
      <c r="U2714">
        <v>0</v>
      </c>
      <c r="V2714">
        <v>0</v>
      </c>
      <c r="W2714">
        <v>0</v>
      </c>
      <c r="X2714">
        <v>0</v>
      </c>
      <c r="Y2714">
        <v>0</v>
      </c>
      <c r="Z2714" t="s">
        <v>21</v>
      </c>
      <c r="AA2714">
        <v>0</v>
      </c>
      <c r="AB2714" t="s">
        <v>7</v>
      </c>
      <c r="AC2714" t="s">
        <v>8</v>
      </c>
      <c r="AD2714" t="s">
        <v>9</v>
      </c>
      <c r="AE2714">
        <v>0</v>
      </c>
      <c r="AF2714">
        <v>0</v>
      </c>
      <c r="AG2714">
        <v>0</v>
      </c>
      <c r="AH2714" t="s">
        <v>5</v>
      </c>
      <c r="AI2714" t="s">
        <v>10</v>
      </c>
      <c r="AJ2714">
        <v>0</v>
      </c>
      <c r="AK2714">
        <v>0</v>
      </c>
      <c r="AL2714" t="s">
        <v>11</v>
      </c>
      <c r="AM2714" t="s">
        <v>26</v>
      </c>
      <c r="AN2714" t="s">
        <v>41</v>
      </c>
      <c r="AO2714" t="s">
        <v>14</v>
      </c>
      <c r="AP2714" t="s">
        <v>15</v>
      </c>
      <c r="AQ2714">
        <v>0</v>
      </c>
      <c r="AR2714">
        <v>148235</v>
      </c>
      <c r="AS2714" t="s">
        <v>4874</v>
      </c>
    </row>
    <row r="2715" spans="1:45" x14ac:dyDescent="0.25">
      <c r="A2715" t="s">
        <v>0</v>
      </c>
      <c r="B2715" t="s">
        <v>1</v>
      </c>
      <c r="C2715" s="1">
        <v>42928</v>
      </c>
      <c r="D2715" t="s">
        <v>2</v>
      </c>
      <c r="E2715">
        <v>50</v>
      </c>
      <c r="F2715">
        <v>0</v>
      </c>
      <c r="G2715">
        <v>1</v>
      </c>
      <c r="H2715">
        <v>3</v>
      </c>
      <c r="I2715">
        <v>2</v>
      </c>
      <c r="J2715">
        <v>0</v>
      </c>
      <c r="K2715">
        <v>2</v>
      </c>
      <c r="L2715">
        <v>0</v>
      </c>
      <c r="M2715">
        <v>1</v>
      </c>
      <c r="N2715">
        <v>3</v>
      </c>
      <c r="O2715">
        <v>6</v>
      </c>
      <c r="P2715">
        <v>9</v>
      </c>
      <c r="Q2715" t="s">
        <v>43</v>
      </c>
      <c r="R2715" t="s">
        <v>4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 t="s">
        <v>5</v>
      </c>
      <c r="AA2715" t="s">
        <v>153</v>
      </c>
      <c r="AB2715" t="s">
        <v>7</v>
      </c>
      <c r="AC2715" t="s">
        <v>8</v>
      </c>
      <c r="AD2715" t="s">
        <v>9</v>
      </c>
      <c r="AE2715" t="s">
        <v>19</v>
      </c>
      <c r="AF2715">
        <v>0</v>
      </c>
      <c r="AG2715">
        <v>0</v>
      </c>
      <c r="AH2715" t="s">
        <v>21</v>
      </c>
      <c r="AI2715">
        <v>0</v>
      </c>
      <c r="AJ2715">
        <v>0</v>
      </c>
      <c r="AK2715">
        <v>0</v>
      </c>
      <c r="AL2715" t="s">
        <v>11</v>
      </c>
      <c r="AM2715" t="s">
        <v>26</v>
      </c>
      <c r="AN2715" t="s">
        <v>13</v>
      </c>
      <c r="AO2715" t="s">
        <v>14</v>
      </c>
      <c r="AP2715" t="s">
        <v>15</v>
      </c>
      <c r="AQ2715" t="s">
        <v>47</v>
      </c>
      <c r="AR2715">
        <v>148236</v>
      </c>
      <c r="AS2715" t="s">
        <v>4875</v>
      </c>
    </row>
    <row r="2716" spans="1:45" x14ac:dyDescent="0.25">
      <c r="A2716" t="s">
        <v>0</v>
      </c>
      <c r="B2716" t="s">
        <v>1</v>
      </c>
      <c r="C2716" s="1">
        <v>42927</v>
      </c>
      <c r="D2716" t="s">
        <v>2</v>
      </c>
      <c r="E2716">
        <v>28</v>
      </c>
      <c r="F2716">
        <v>1</v>
      </c>
      <c r="G2716">
        <v>0</v>
      </c>
      <c r="H2716">
        <v>2</v>
      </c>
      <c r="I2716">
        <v>2</v>
      </c>
      <c r="J2716">
        <v>1</v>
      </c>
      <c r="K2716">
        <v>1</v>
      </c>
      <c r="L2716">
        <v>0</v>
      </c>
      <c r="M2716">
        <v>0</v>
      </c>
      <c r="N2716">
        <v>4</v>
      </c>
      <c r="O2716">
        <v>3</v>
      </c>
      <c r="P2716">
        <v>7</v>
      </c>
      <c r="Q2716" t="s">
        <v>9</v>
      </c>
      <c r="R2716" t="s">
        <v>4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 t="s">
        <v>5</v>
      </c>
      <c r="AA2716" t="s">
        <v>46</v>
      </c>
      <c r="AB2716" t="s">
        <v>7</v>
      </c>
      <c r="AC2716" t="s">
        <v>8</v>
      </c>
      <c r="AD2716" t="s">
        <v>9</v>
      </c>
      <c r="AE2716" t="s">
        <v>38</v>
      </c>
      <c r="AF2716">
        <v>0</v>
      </c>
      <c r="AG2716">
        <v>0</v>
      </c>
      <c r="AH2716" t="s">
        <v>21</v>
      </c>
      <c r="AI2716">
        <v>0</v>
      </c>
      <c r="AJ2716">
        <v>0</v>
      </c>
      <c r="AK2716">
        <v>0</v>
      </c>
      <c r="AL2716" t="s">
        <v>11</v>
      </c>
      <c r="AM2716" t="s">
        <v>26</v>
      </c>
      <c r="AN2716" t="s">
        <v>41</v>
      </c>
      <c r="AO2716" t="s">
        <v>14</v>
      </c>
      <c r="AP2716" t="s">
        <v>15</v>
      </c>
      <c r="AQ2716">
        <v>0</v>
      </c>
      <c r="AR2716">
        <v>148237</v>
      </c>
      <c r="AS2716" t="s">
        <v>4876</v>
      </c>
    </row>
    <row r="2717" spans="1:45" x14ac:dyDescent="0.25">
      <c r="A2717" t="s">
        <v>0</v>
      </c>
      <c r="B2717" t="s">
        <v>1</v>
      </c>
      <c r="C2717" s="1">
        <v>42928</v>
      </c>
      <c r="D2717" t="s">
        <v>35</v>
      </c>
      <c r="E2717">
        <v>24</v>
      </c>
      <c r="F2717">
        <v>1</v>
      </c>
      <c r="G2717">
        <v>0</v>
      </c>
      <c r="H2717">
        <v>3</v>
      </c>
      <c r="I2717">
        <v>4</v>
      </c>
      <c r="J2717">
        <v>1</v>
      </c>
      <c r="K2717">
        <v>2</v>
      </c>
      <c r="L2717">
        <v>0</v>
      </c>
      <c r="M2717">
        <v>1</v>
      </c>
      <c r="N2717">
        <v>5</v>
      </c>
      <c r="O2717">
        <v>7</v>
      </c>
      <c r="P2717">
        <v>12</v>
      </c>
      <c r="Q2717" t="s">
        <v>43</v>
      </c>
      <c r="R2717" t="s">
        <v>4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 t="s">
        <v>5</v>
      </c>
      <c r="AA2717" t="s">
        <v>46</v>
      </c>
      <c r="AB2717" t="s">
        <v>7</v>
      </c>
      <c r="AC2717" t="s">
        <v>8</v>
      </c>
      <c r="AD2717" t="s">
        <v>9</v>
      </c>
      <c r="AE2717" t="s">
        <v>19</v>
      </c>
      <c r="AF2717">
        <v>0</v>
      </c>
      <c r="AG2717">
        <v>0</v>
      </c>
      <c r="AH2717" t="s">
        <v>21</v>
      </c>
      <c r="AI2717">
        <v>0</v>
      </c>
      <c r="AJ2717">
        <v>0</v>
      </c>
      <c r="AK2717">
        <v>0</v>
      </c>
      <c r="AL2717" t="s">
        <v>11</v>
      </c>
      <c r="AM2717" t="s">
        <v>26</v>
      </c>
      <c r="AN2717" t="s">
        <v>13</v>
      </c>
      <c r="AO2717" t="s">
        <v>14</v>
      </c>
      <c r="AP2717" t="s">
        <v>15</v>
      </c>
      <c r="AQ2717" t="s">
        <v>47</v>
      </c>
      <c r="AR2717">
        <v>148244</v>
      </c>
      <c r="AS2717" t="s">
        <v>4877</v>
      </c>
    </row>
    <row r="2718" spans="1:45" x14ac:dyDescent="0.25">
      <c r="A2718" t="s">
        <v>0</v>
      </c>
      <c r="B2718" t="s">
        <v>1</v>
      </c>
      <c r="C2718" s="1">
        <v>42927</v>
      </c>
      <c r="D2718" t="s">
        <v>2</v>
      </c>
      <c r="E2718">
        <v>26</v>
      </c>
      <c r="F2718">
        <v>0</v>
      </c>
      <c r="G2718">
        <v>0</v>
      </c>
      <c r="H2718">
        <v>2</v>
      </c>
      <c r="I2718">
        <v>2</v>
      </c>
      <c r="J2718">
        <v>0</v>
      </c>
      <c r="K2718">
        <v>1</v>
      </c>
      <c r="L2718">
        <v>0</v>
      </c>
      <c r="M2718">
        <v>0</v>
      </c>
      <c r="N2718">
        <v>2</v>
      </c>
      <c r="O2718">
        <v>3</v>
      </c>
      <c r="P2718">
        <v>5</v>
      </c>
      <c r="Q2718" t="s">
        <v>909</v>
      </c>
      <c r="R2718" t="s">
        <v>4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 t="s">
        <v>5</v>
      </c>
      <c r="AA2718" t="s">
        <v>46</v>
      </c>
      <c r="AB2718" t="s">
        <v>7</v>
      </c>
      <c r="AC2718" t="s">
        <v>8</v>
      </c>
      <c r="AD2718" t="s">
        <v>9</v>
      </c>
      <c r="AE2718" t="s">
        <v>38</v>
      </c>
      <c r="AF2718">
        <v>0</v>
      </c>
      <c r="AG2718">
        <v>0</v>
      </c>
      <c r="AH2718" t="s">
        <v>21</v>
      </c>
      <c r="AI2718">
        <v>0</v>
      </c>
      <c r="AJ2718">
        <v>0</v>
      </c>
      <c r="AK2718">
        <v>0</v>
      </c>
      <c r="AL2718" t="s">
        <v>11</v>
      </c>
      <c r="AM2718" t="s">
        <v>26</v>
      </c>
      <c r="AN2718" t="s">
        <v>41</v>
      </c>
      <c r="AO2718" t="s">
        <v>14</v>
      </c>
      <c r="AP2718" t="s">
        <v>15</v>
      </c>
      <c r="AQ2718">
        <v>0</v>
      </c>
      <c r="AR2718">
        <v>148245</v>
      </c>
      <c r="AS2718" t="s">
        <v>4878</v>
      </c>
    </row>
    <row r="2719" spans="1:45" x14ac:dyDescent="0.25">
      <c r="A2719" t="s">
        <v>0</v>
      </c>
      <c r="B2719" t="s">
        <v>1</v>
      </c>
      <c r="C2719" s="1">
        <v>42928</v>
      </c>
      <c r="D2719" t="s">
        <v>2</v>
      </c>
      <c r="E2719">
        <v>33</v>
      </c>
      <c r="F2719">
        <v>0</v>
      </c>
      <c r="G2719">
        <v>0</v>
      </c>
      <c r="H2719">
        <v>1</v>
      </c>
      <c r="I2719">
        <v>1</v>
      </c>
      <c r="J2719">
        <v>0</v>
      </c>
      <c r="K2719">
        <v>1</v>
      </c>
      <c r="L2719">
        <v>0</v>
      </c>
      <c r="M2719">
        <v>0</v>
      </c>
      <c r="N2719">
        <v>1</v>
      </c>
      <c r="O2719">
        <v>2</v>
      </c>
      <c r="P2719">
        <v>3</v>
      </c>
      <c r="Q2719" t="s">
        <v>43</v>
      </c>
      <c r="R2719" t="s">
        <v>4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 t="s">
        <v>5</v>
      </c>
      <c r="AA2719" t="s">
        <v>6</v>
      </c>
      <c r="AB2719" t="s">
        <v>7</v>
      </c>
      <c r="AC2719" t="s">
        <v>44</v>
      </c>
      <c r="AD2719" t="s">
        <v>43</v>
      </c>
      <c r="AE2719" t="s">
        <v>45</v>
      </c>
      <c r="AF2719">
        <v>0</v>
      </c>
      <c r="AG2719">
        <v>0</v>
      </c>
      <c r="AH2719" t="s">
        <v>21</v>
      </c>
      <c r="AI2719">
        <v>0</v>
      </c>
      <c r="AJ2719">
        <v>0</v>
      </c>
      <c r="AK2719">
        <v>0</v>
      </c>
      <c r="AL2719" t="s">
        <v>11</v>
      </c>
      <c r="AM2719" t="s">
        <v>26</v>
      </c>
      <c r="AN2719" t="s">
        <v>13</v>
      </c>
      <c r="AO2719" t="s">
        <v>14</v>
      </c>
      <c r="AP2719" t="s">
        <v>15</v>
      </c>
      <c r="AQ2719">
        <v>0</v>
      </c>
      <c r="AR2719">
        <v>148246</v>
      </c>
      <c r="AS2719" t="s">
        <v>4879</v>
      </c>
    </row>
    <row r="2720" spans="1:45" x14ac:dyDescent="0.25">
      <c r="A2720" t="s">
        <v>0</v>
      </c>
      <c r="B2720" t="s">
        <v>1</v>
      </c>
      <c r="C2720" s="1">
        <v>42927</v>
      </c>
      <c r="D2720" t="s">
        <v>2</v>
      </c>
      <c r="E2720">
        <v>48</v>
      </c>
      <c r="F2720">
        <v>1</v>
      </c>
      <c r="G2720">
        <v>0</v>
      </c>
      <c r="H2720">
        <v>2</v>
      </c>
      <c r="I2720">
        <v>0</v>
      </c>
      <c r="J2720">
        <v>0</v>
      </c>
      <c r="K2720">
        <v>2</v>
      </c>
      <c r="L2720">
        <v>0</v>
      </c>
      <c r="M2720">
        <v>0</v>
      </c>
      <c r="N2720">
        <v>3</v>
      </c>
      <c r="O2720">
        <v>2</v>
      </c>
      <c r="P2720">
        <v>5</v>
      </c>
      <c r="Q2720" t="s">
        <v>479</v>
      </c>
      <c r="R2720" t="s">
        <v>4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 t="s">
        <v>5</v>
      </c>
      <c r="AA2720" t="s">
        <v>46</v>
      </c>
      <c r="AB2720" t="s">
        <v>7</v>
      </c>
      <c r="AC2720" t="s">
        <v>8</v>
      </c>
      <c r="AD2720" t="s">
        <v>9</v>
      </c>
      <c r="AE2720" t="s">
        <v>19</v>
      </c>
      <c r="AF2720">
        <v>0</v>
      </c>
      <c r="AG2720">
        <v>0</v>
      </c>
      <c r="AH2720" t="s">
        <v>21</v>
      </c>
      <c r="AI2720">
        <v>0</v>
      </c>
      <c r="AJ2720">
        <v>0</v>
      </c>
      <c r="AK2720">
        <v>0</v>
      </c>
      <c r="AL2720" t="s">
        <v>11</v>
      </c>
      <c r="AM2720" t="s">
        <v>26</v>
      </c>
      <c r="AN2720" t="s">
        <v>41</v>
      </c>
      <c r="AO2720" t="s">
        <v>14</v>
      </c>
      <c r="AP2720" t="s">
        <v>15</v>
      </c>
      <c r="AQ2720">
        <v>0</v>
      </c>
      <c r="AR2720">
        <v>148247</v>
      </c>
      <c r="AS2720" t="s">
        <v>4880</v>
      </c>
    </row>
    <row r="2721" spans="1:45" x14ac:dyDescent="0.25">
      <c r="A2721" t="s">
        <v>828</v>
      </c>
      <c r="B2721" t="s">
        <v>1134</v>
      </c>
      <c r="C2721" s="1">
        <v>42928</v>
      </c>
      <c r="D2721" t="s">
        <v>2</v>
      </c>
      <c r="E2721">
        <v>37</v>
      </c>
      <c r="F2721">
        <v>1</v>
      </c>
      <c r="G2721">
        <v>0</v>
      </c>
      <c r="H2721">
        <v>0</v>
      </c>
      <c r="I2721">
        <v>4</v>
      </c>
      <c r="J2721">
        <v>0</v>
      </c>
      <c r="K2721">
        <v>3</v>
      </c>
      <c r="L2721">
        <v>0</v>
      </c>
      <c r="M2721">
        <v>0</v>
      </c>
      <c r="N2721">
        <v>1</v>
      </c>
      <c r="O2721">
        <v>7</v>
      </c>
      <c r="P2721">
        <v>8</v>
      </c>
      <c r="Q2721" t="s">
        <v>667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 t="s">
        <v>7</v>
      </c>
      <c r="AC2721" t="s">
        <v>105</v>
      </c>
      <c r="AD2721" t="s">
        <v>667</v>
      </c>
      <c r="AE2721" t="s">
        <v>1705</v>
      </c>
      <c r="AF2721">
        <v>0</v>
      </c>
      <c r="AG2721" t="s">
        <v>2949</v>
      </c>
      <c r="AH2721" t="s">
        <v>21</v>
      </c>
      <c r="AI2721">
        <v>0</v>
      </c>
      <c r="AJ2721">
        <v>0</v>
      </c>
      <c r="AK2721">
        <v>0</v>
      </c>
      <c r="AL2721" t="s">
        <v>154</v>
      </c>
      <c r="AM2721" t="s">
        <v>12</v>
      </c>
      <c r="AN2721" t="s">
        <v>13</v>
      </c>
      <c r="AO2721" t="s">
        <v>830</v>
      </c>
      <c r="AP2721">
        <v>0</v>
      </c>
      <c r="AQ2721" t="s">
        <v>47</v>
      </c>
      <c r="AR2721">
        <v>148248</v>
      </c>
      <c r="AS2721" t="s">
        <v>4881</v>
      </c>
    </row>
    <row r="2722" spans="1:45" x14ac:dyDescent="0.25">
      <c r="A2722" t="s">
        <v>0</v>
      </c>
      <c r="B2722" t="s">
        <v>1</v>
      </c>
      <c r="C2722" s="1">
        <v>42928</v>
      </c>
      <c r="D2722" t="s">
        <v>35</v>
      </c>
      <c r="E2722">
        <v>31</v>
      </c>
      <c r="F2722">
        <v>0</v>
      </c>
      <c r="G2722">
        <v>0</v>
      </c>
      <c r="H2722">
        <v>0</v>
      </c>
      <c r="I2722">
        <v>0</v>
      </c>
      <c r="J2722">
        <v>1</v>
      </c>
      <c r="K2722">
        <v>0</v>
      </c>
      <c r="L2722">
        <v>0</v>
      </c>
      <c r="M2722">
        <v>0</v>
      </c>
      <c r="N2722">
        <v>1</v>
      </c>
      <c r="O2722">
        <v>0</v>
      </c>
      <c r="P2722">
        <v>1</v>
      </c>
      <c r="Q2722" t="s">
        <v>79</v>
      </c>
      <c r="R2722" t="s">
        <v>4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 t="s">
        <v>5</v>
      </c>
      <c r="AA2722" t="s">
        <v>18</v>
      </c>
      <c r="AB2722" t="s">
        <v>7</v>
      </c>
      <c r="AC2722" t="s">
        <v>8</v>
      </c>
      <c r="AD2722" t="s">
        <v>9</v>
      </c>
      <c r="AE2722" t="s">
        <v>38</v>
      </c>
      <c r="AF2722">
        <v>0</v>
      </c>
      <c r="AG2722">
        <v>0</v>
      </c>
      <c r="AH2722" t="s">
        <v>21</v>
      </c>
      <c r="AI2722">
        <v>0</v>
      </c>
      <c r="AJ2722">
        <v>0</v>
      </c>
      <c r="AK2722">
        <v>0</v>
      </c>
      <c r="AL2722" t="s">
        <v>11</v>
      </c>
      <c r="AM2722" t="s">
        <v>26</v>
      </c>
      <c r="AN2722" t="s">
        <v>41</v>
      </c>
      <c r="AO2722" t="s">
        <v>14</v>
      </c>
      <c r="AP2722" t="s">
        <v>15</v>
      </c>
      <c r="AQ2722">
        <v>0</v>
      </c>
      <c r="AR2722">
        <v>148249</v>
      </c>
      <c r="AS2722" t="s">
        <v>4882</v>
      </c>
    </row>
    <row r="2723" spans="1:45" x14ac:dyDescent="0.25">
      <c r="A2723" t="s">
        <v>828</v>
      </c>
      <c r="B2723" t="s">
        <v>1134</v>
      </c>
      <c r="C2723" s="1">
        <v>42928</v>
      </c>
      <c r="D2723" t="s">
        <v>2</v>
      </c>
      <c r="E2723">
        <v>29</v>
      </c>
      <c r="F2723">
        <v>0</v>
      </c>
      <c r="G2723">
        <v>1</v>
      </c>
      <c r="H2723">
        <v>0</v>
      </c>
      <c r="I2723">
        <v>1</v>
      </c>
      <c r="J2723">
        <v>0</v>
      </c>
      <c r="K2723">
        <v>1</v>
      </c>
      <c r="L2723">
        <v>0</v>
      </c>
      <c r="M2723">
        <v>0</v>
      </c>
      <c r="N2723">
        <v>0</v>
      </c>
      <c r="O2723">
        <v>3</v>
      </c>
      <c r="P2723">
        <v>3</v>
      </c>
      <c r="Q2723" t="s">
        <v>667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 t="s">
        <v>7</v>
      </c>
      <c r="AC2723" t="s">
        <v>105</v>
      </c>
      <c r="AD2723" t="s">
        <v>667</v>
      </c>
      <c r="AE2723" t="s">
        <v>1704</v>
      </c>
      <c r="AF2723">
        <v>0</v>
      </c>
      <c r="AG2723" t="s">
        <v>3970</v>
      </c>
      <c r="AH2723" t="s">
        <v>21</v>
      </c>
      <c r="AI2723">
        <v>0</v>
      </c>
      <c r="AJ2723">
        <v>0</v>
      </c>
      <c r="AK2723">
        <v>0</v>
      </c>
      <c r="AL2723" t="s">
        <v>154</v>
      </c>
      <c r="AM2723" t="s">
        <v>12</v>
      </c>
      <c r="AN2723" t="s">
        <v>41</v>
      </c>
      <c r="AO2723" t="s">
        <v>830</v>
      </c>
      <c r="AP2723">
        <v>0</v>
      </c>
      <c r="AQ2723">
        <v>0</v>
      </c>
      <c r="AR2723">
        <v>148250</v>
      </c>
      <c r="AS2723" t="s">
        <v>4883</v>
      </c>
    </row>
    <row r="2724" spans="1:45" x14ac:dyDescent="0.25">
      <c r="A2724" t="s">
        <v>0</v>
      </c>
      <c r="B2724" t="s">
        <v>1</v>
      </c>
      <c r="C2724" s="1">
        <v>42927</v>
      </c>
      <c r="D2724" t="s">
        <v>35</v>
      </c>
      <c r="E2724">
        <v>33</v>
      </c>
      <c r="F2724">
        <v>0</v>
      </c>
      <c r="G2724">
        <v>0</v>
      </c>
      <c r="H2724">
        <v>0</v>
      </c>
      <c r="I2724">
        <v>0</v>
      </c>
      <c r="J2724">
        <v>3</v>
      </c>
      <c r="K2724">
        <v>0</v>
      </c>
      <c r="L2724">
        <v>0</v>
      </c>
      <c r="M2724">
        <v>0</v>
      </c>
      <c r="N2724">
        <v>3</v>
      </c>
      <c r="O2724">
        <v>0</v>
      </c>
      <c r="P2724">
        <v>3</v>
      </c>
      <c r="Q2724" t="s">
        <v>479</v>
      </c>
      <c r="R2724" t="s">
        <v>4</v>
      </c>
      <c r="S2724" t="s">
        <v>60</v>
      </c>
      <c r="T2724" t="s">
        <v>2290</v>
      </c>
      <c r="U2724">
        <v>0</v>
      </c>
      <c r="V2724">
        <v>0</v>
      </c>
      <c r="W2724">
        <v>0</v>
      </c>
      <c r="X2724">
        <v>0</v>
      </c>
      <c r="Y2724">
        <v>0</v>
      </c>
      <c r="Z2724" t="s">
        <v>21</v>
      </c>
      <c r="AA2724">
        <v>0</v>
      </c>
      <c r="AB2724" t="s">
        <v>7</v>
      </c>
      <c r="AC2724" t="s">
        <v>8</v>
      </c>
      <c r="AD2724" t="s">
        <v>9</v>
      </c>
      <c r="AE2724" t="s">
        <v>19</v>
      </c>
      <c r="AF2724">
        <v>0</v>
      </c>
      <c r="AG2724">
        <v>0</v>
      </c>
      <c r="AH2724" t="s">
        <v>21</v>
      </c>
      <c r="AI2724">
        <v>0</v>
      </c>
      <c r="AJ2724">
        <v>0</v>
      </c>
      <c r="AK2724">
        <v>0</v>
      </c>
      <c r="AL2724" t="s">
        <v>11</v>
      </c>
      <c r="AM2724" t="s">
        <v>26</v>
      </c>
      <c r="AN2724" t="s">
        <v>41</v>
      </c>
      <c r="AO2724" t="s">
        <v>14</v>
      </c>
      <c r="AP2724" t="s">
        <v>15</v>
      </c>
      <c r="AQ2724">
        <v>0</v>
      </c>
      <c r="AR2724">
        <v>148251</v>
      </c>
      <c r="AS2724" t="s">
        <v>4884</v>
      </c>
    </row>
    <row r="2725" spans="1:45" x14ac:dyDescent="0.25">
      <c r="A2725" t="s">
        <v>828</v>
      </c>
      <c r="B2725" t="s">
        <v>1134</v>
      </c>
      <c r="C2725" s="1">
        <v>42928</v>
      </c>
      <c r="D2725" t="s">
        <v>2</v>
      </c>
      <c r="E2725">
        <v>25</v>
      </c>
      <c r="F2725">
        <v>1</v>
      </c>
      <c r="G2725">
        <v>0</v>
      </c>
      <c r="H2725">
        <v>0</v>
      </c>
      <c r="I2725">
        <v>0</v>
      </c>
      <c r="J2725">
        <v>0</v>
      </c>
      <c r="K2725">
        <v>1</v>
      </c>
      <c r="L2725">
        <v>0</v>
      </c>
      <c r="M2725">
        <v>0</v>
      </c>
      <c r="N2725">
        <v>1</v>
      </c>
      <c r="O2725">
        <v>1</v>
      </c>
      <c r="P2725">
        <v>2</v>
      </c>
      <c r="Q2725" t="s">
        <v>3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 t="s">
        <v>7</v>
      </c>
      <c r="AC2725" t="s">
        <v>105</v>
      </c>
      <c r="AD2725" t="s">
        <v>3</v>
      </c>
      <c r="AE2725" t="s">
        <v>1673</v>
      </c>
      <c r="AF2725">
        <v>0</v>
      </c>
      <c r="AG2725" t="s">
        <v>1673</v>
      </c>
      <c r="AH2725" t="s">
        <v>21</v>
      </c>
      <c r="AI2725">
        <v>0</v>
      </c>
      <c r="AJ2725">
        <v>0</v>
      </c>
      <c r="AK2725">
        <v>0</v>
      </c>
      <c r="AL2725" t="s">
        <v>154</v>
      </c>
      <c r="AM2725" t="s">
        <v>12</v>
      </c>
      <c r="AN2725" t="s">
        <v>41</v>
      </c>
      <c r="AO2725" t="s">
        <v>830</v>
      </c>
      <c r="AP2725">
        <v>0</v>
      </c>
      <c r="AQ2725" t="s">
        <v>47</v>
      </c>
      <c r="AR2725">
        <v>148252</v>
      </c>
      <c r="AS2725" t="s">
        <v>4885</v>
      </c>
    </row>
    <row r="2726" spans="1:45" x14ac:dyDescent="0.25">
      <c r="A2726" t="s">
        <v>828</v>
      </c>
      <c r="B2726" t="s">
        <v>1134</v>
      </c>
      <c r="C2726" s="1">
        <v>42928</v>
      </c>
      <c r="D2726" t="s">
        <v>2</v>
      </c>
      <c r="E2726">
        <v>32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1</v>
      </c>
      <c r="L2726">
        <v>0</v>
      </c>
      <c r="M2726">
        <v>0</v>
      </c>
      <c r="N2726">
        <v>0</v>
      </c>
      <c r="O2726">
        <v>1</v>
      </c>
      <c r="P2726">
        <v>1</v>
      </c>
      <c r="Q2726" t="s">
        <v>667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 t="s">
        <v>7</v>
      </c>
      <c r="AC2726" t="s">
        <v>105</v>
      </c>
      <c r="AD2726" t="s">
        <v>667</v>
      </c>
      <c r="AE2726" t="s">
        <v>1704</v>
      </c>
      <c r="AF2726">
        <v>0</v>
      </c>
      <c r="AG2726" t="s">
        <v>3970</v>
      </c>
      <c r="AH2726" t="s">
        <v>21</v>
      </c>
      <c r="AI2726">
        <v>0</v>
      </c>
      <c r="AJ2726">
        <v>0</v>
      </c>
      <c r="AK2726">
        <v>0</v>
      </c>
      <c r="AL2726" t="s">
        <v>154</v>
      </c>
      <c r="AM2726" t="s">
        <v>12</v>
      </c>
      <c r="AN2726" t="s">
        <v>41</v>
      </c>
      <c r="AO2726" t="s">
        <v>830</v>
      </c>
      <c r="AP2726">
        <v>0</v>
      </c>
      <c r="AQ2726">
        <v>0</v>
      </c>
      <c r="AR2726">
        <v>148253</v>
      </c>
      <c r="AS2726" t="s">
        <v>4886</v>
      </c>
    </row>
    <row r="2727" spans="1:45" x14ac:dyDescent="0.25">
      <c r="A2727" t="s">
        <v>0</v>
      </c>
      <c r="B2727" t="s">
        <v>1</v>
      </c>
      <c r="C2727" s="1">
        <v>42927</v>
      </c>
      <c r="D2727" t="s">
        <v>2</v>
      </c>
      <c r="E2727">
        <v>53</v>
      </c>
      <c r="F2727">
        <v>0</v>
      </c>
      <c r="G2727">
        <v>1</v>
      </c>
      <c r="H2727">
        <v>0</v>
      </c>
      <c r="I2727">
        <v>3</v>
      </c>
      <c r="J2727">
        <v>1</v>
      </c>
      <c r="K2727">
        <v>0</v>
      </c>
      <c r="L2727">
        <v>0</v>
      </c>
      <c r="M2727">
        <v>0</v>
      </c>
      <c r="N2727">
        <v>1</v>
      </c>
      <c r="O2727">
        <v>4</v>
      </c>
      <c r="P2727">
        <v>5</v>
      </c>
      <c r="Q2727" t="s">
        <v>442</v>
      </c>
      <c r="R2727" t="s">
        <v>4</v>
      </c>
      <c r="S2727" t="s">
        <v>60</v>
      </c>
      <c r="T2727" t="s">
        <v>61</v>
      </c>
      <c r="U2727">
        <v>0</v>
      </c>
      <c r="V2727">
        <v>0</v>
      </c>
      <c r="W2727">
        <v>0</v>
      </c>
      <c r="X2727">
        <v>0</v>
      </c>
      <c r="Y2727">
        <v>0</v>
      </c>
      <c r="Z2727" t="s">
        <v>21</v>
      </c>
      <c r="AA2727">
        <v>0</v>
      </c>
      <c r="AB2727" t="s">
        <v>7</v>
      </c>
      <c r="AC2727" t="s">
        <v>8</v>
      </c>
      <c r="AD2727" t="s">
        <v>9</v>
      </c>
      <c r="AE2727" t="s">
        <v>19</v>
      </c>
      <c r="AF2727">
        <v>0</v>
      </c>
      <c r="AG2727">
        <v>0</v>
      </c>
      <c r="AH2727" t="s">
        <v>21</v>
      </c>
      <c r="AI2727">
        <v>0</v>
      </c>
      <c r="AJ2727">
        <v>0</v>
      </c>
      <c r="AK2727">
        <v>0</v>
      </c>
      <c r="AL2727" t="s">
        <v>11</v>
      </c>
      <c r="AM2727" t="s">
        <v>26</v>
      </c>
      <c r="AN2727" t="s">
        <v>41</v>
      </c>
      <c r="AO2727" t="s">
        <v>14</v>
      </c>
      <c r="AP2727" t="s">
        <v>15</v>
      </c>
      <c r="AQ2727">
        <v>0</v>
      </c>
      <c r="AR2727">
        <v>148254</v>
      </c>
      <c r="AS2727" t="s">
        <v>4887</v>
      </c>
    </row>
    <row r="2728" spans="1:45" x14ac:dyDescent="0.25">
      <c r="A2728" t="s">
        <v>828</v>
      </c>
      <c r="B2728" t="s">
        <v>1134</v>
      </c>
      <c r="C2728" s="1">
        <v>42928</v>
      </c>
      <c r="D2728" t="s">
        <v>2</v>
      </c>
      <c r="E2728">
        <v>35</v>
      </c>
      <c r="F2728">
        <v>0</v>
      </c>
      <c r="G2728">
        <v>0</v>
      </c>
      <c r="H2728">
        <v>0</v>
      </c>
      <c r="I2728">
        <v>1</v>
      </c>
      <c r="J2728">
        <v>0</v>
      </c>
      <c r="K2728">
        <v>1</v>
      </c>
      <c r="L2728">
        <v>0</v>
      </c>
      <c r="M2728">
        <v>0</v>
      </c>
      <c r="N2728">
        <v>0</v>
      </c>
      <c r="O2728">
        <v>2</v>
      </c>
      <c r="P2728">
        <v>2</v>
      </c>
      <c r="Q2728" t="s">
        <v>667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 t="s">
        <v>7</v>
      </c>
      <c r="AC2728" t="s">
        <v>105</v>
      </c>
      <c r="AD2728" t="s">
        <v>667</v>
      </c>
      <c r="AE2728" t="s">
        <v>1707</v>
      </c>
      <c r="AF2728">
        <v>0</v>
      </c>
      <c r="AG2728" t="s">
        <v>1707</v>
      </c>
      <c r="AH2728" t="s">
        <v>21</v>
      </c>
      <c r="AI2728">
        <v>0</v>
      </c>
      <c r="AJ2728">
        <v>0</v>
      </c>
      <c r="AK2728">
        <v>0</v>
      </c>
      <c r="AL2728" t="s">
        <v>154</v>
      </c>
      <c r="AM2728" t="s">
        <v>12</v>
      </c>
      <c r="AN2728" t="s">
        <v>41</v>
      </c>
      <c r="AO2728" t="s">
        <v>830</v>
      </c>
      <c r="AP2728">
        <v>0</v>
      </c>
      <c r="AQ2728">
        <v>0</v>
      </c>
      <c r="AR2728">
        <v>148255</v>
      </c>
      <c r="AS2728" t="s">
        <v>4888</v>
      </c>
    </row>
    <row r="2729" spans="1:45" x14ac:dyDescent="0.25">
      <c r="A2729" t="s">
        <v>828</v>
      </c>
      <c r="B2729" t="s">
        <v>1134</v>
      </c>
      <c r="C2729" s="1">
        <v>42928</v>
      </c>
      <c r="D2729" t="s">
        <v>2</v>
      </c>
      <c r="E2729">
        <v>28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1</v>
      </c>
      <c r="L2729">
        <v>0</v>
      </c>
      <c r="M2729">
        <v>0</v>
      </c>
      <c r="N2729">
        <v>0</v>
      </c>
      <c r="O2729">
        <v>1</v>
      </c>
      <c r="P2729">
        <v>1</v>
      </c>
      <c r="Q2729" t="s">
        <v>3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 t="s">
        <v>7</v>
      </c>
      <c r="AC2729" t="s">
        <v>105</v>
      </c>
      <c r="AD2729" t="s">
        <v>3</v>
      </c>
      <c r="AE2729" t="s">
        <v>1664</v>
      </c>
      <c r="AF2729">
        <v>0</v>
      </c>
      <c r="AG2729" t="s">
        <v>1664</v>
      </c>
      <c r="AH2729" t="s">
        <v>21</v>
      </c>
      <c r="AI2729">
        <v>0</v>
      </c>
      <c r="AJ2729">
        <v>0</v>
      </c>
      <c r="AK2729">
        <v>0</v>
      </c>
      <c r="AL2729" t="s">
        <v>154</v>
      </c>
      <c r="AM2729" t="s">
        <v>12</v>
      </c>
      <c r="AN2729" t="s">
        <v>41</v>
      </c>
      <c r="AO2729" t="s">
        <v>830</v>
      </c>
      <c r="AP2729">
        <v>0</v>
      </c>
      <c r="AQ2729" t="s">
        <v>91</v>
      </c>
      <c r="AR2729">
        <v>148256</v>
      </c>
      <c r="AS2729" t="s">
        <v>4889</v>
      </c>
    </row>
    <row r="2730" spans="1:45" x14ac:dyDescent="0.25">
      <c r="A2730" t="s">
        <v>828</v>
      </c>
      <c r="B2730" t="s">
        <v>1133</v>
      </c>
      <c r="C2730" s="1">
        <v>42928</v>
      </c>
      <c r="D2730" t="s">
        <v>35</v>
      </c>
      <c r="E2730">
        <v>18</v>
      </c>
      <c r="F2730">
        <v>0</v>
      </c>
      <c r="G2730">
        <v>0</v>
      </c>
      <c r="H2730">
        <v>0</v>
      </c>
      <c r="I2730">
        <v>1</v>
      </c>
      <c r="J2730">
        <v>1</v>
      </c>
      <c r="K2730">
        <v>0</v>
      </c>
      <c r="L2730">
        <v>0</v>
      </c>
      <c r="M2730">
        <v>0</v>
      </c>
      <c r="N2730">
        <v>1</v>
      </c>
      <c r="O2730">
        <v>1</v>
      </c>
      <c r="P2730">
        <v>2</v>
      </c>
      <c r="Q2730" t="s">
        <v>667</v>
      </c>
      <c r="R2730" t="s">
        <v>7</v>
      </c>
      <c r="S2730" t="s">
        <v>105</v>
      </c>
      <c r="T2730" t="s">
        <v>667</v>
      </c>
      <c r="U2730" t="s">
        <v>1700</v>
      </c>
      <c r="V2730">
        <v>0</v>
      </c>
      <c r="W2730" t="s">
        <v>1700</v>
      </c>
      <c r="X2730" t="s">
        <v>21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 t="s">
        <v>11</v>
      </c>
      <c r="AM2730" t="s">
        <v>71</v>
      </c>
      <c r="AN2730" t="s">
        <v>41</v>
      </c>
      <c r="AO2730" t="s">
        <v>830</v>
      </c>
      <c r="AP2730">
        <v>0</v>
      </c>
      <c r="AQ2730">
        <v>0</v>
      </c>
      <c r="AR2730">
        <v>148257</v>
      </c>
      <c r="AS2730" t="s">
        <v>4890</v>
      </c>
    </row>
    <row r="2731" spans="1:45" x14ac:dyDescent="0.25">
      <c r="A2731" t="s">
        <v>828</v>
      </c>
      <c r="B2731" t="s">
        <v>1134</v>
      </c>
      <c r="C2731" s="1">
        <v>42928</v>
      </c>
      <c r="D2731" t="s">
        <v>2</v>
      </c>
      <c r="E2731">
        <v>43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1</v>
      </c>
      <c r="L2731">
        <v>0</v>
      </c>
      <c r="M2731">
        <v>0</v>
      </c>
      <c r="N2731">
        <v>0</v>
      </c>
      <c r="O2731">
        <v>1</v>
      </c>
      <c r="P2731">
        <v>1</v>
      </c>
      <c r="Q2731" t="s">
        <v>3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 t="s">
        <v>7</v>
      </c>
      <c r="AC2731" t="s">
        <v>105</v>
      </c>
      <c r="AD2731" t="s">
        <v>3</v>
      </c>
      <c r="AE2731" t="s">
        <v>1669</v>
      </c>
      <c r="AF2731">
        <v>0</v>
      </c>
      <c r="AG2731" t="s">
        <v>2956</v>
      </c>
      <c r="AH2731" t="s">
        <v>21</v>
      </c>
      <c r="AI2731">
        <v>0</v>
      </c>
      <c r="AJ2731">
        <v>0</v>
      </c>
      <c r="AK2731">
        <v>0</v>
      </c>
      <c r="AL2731" t="s">
        <v>154</v>
      </c>
      <c r="AM2731" t="s">
        <v>12</v>
      </c>
      <c r="AN2731" t="s">
        <v>41</v>
      </c>
      <c r="AO2731" t="s">
        <v>830</v>
      </c>
      <c r="AP2731">
        <v>0</v>
      </c>
      <c r="AQ2731">
        <v>0</v>
      </c>
      <c r="AR2731">
        <v>148258</v>
      </c>
      <c r="AS2731" t="s">
        <v>4891</v>
      </c>
    </row>
    <row r="2732" spans="1:45" x14ac:dyDescent="0.25">
      <c r="A2732" t="s">
        <v>828</v>
      </c>
      <c r="B2732" t="s">
        <v>1133</v>
      </c>
      <c r="C2732" s="1">
        <v>42928</v>
      </c>
      <c r="D2732" t="s">
        <v>2</v>
      </c>
      <c r="E2732">
        <v>40</v>
      </c>
      <c r="F2732">
        <v>1</v>
      </c>
      <c r="G2732">
        <v>1</v>
      </c>
      <c r="H2732">
        <v>0</v>
      </c>
      <c r="I2732">
        <v>0</v>
      </c>
      <c r="J2732">
        <v>0</v>
      </c>
      <c r="K2732">
        <v>2</v>
      </c>
      <c r="L2732">
        <v>0</v>
      </c>
      <c r="M2732">
        <v>0</v>
      </c>
      <c r="N2732">
        <v>1</v>
      </c>
      <c r="O2732">
        <v>3</v>
      </c>
      <c r="P2732">
        <v>4</v>
      </c>
      <c r="Q2732" t="s">
        <v>125</v>
      </c>
      <c r="R2732" t="s">
        <v>7</v>
      </c>
      <c r="S2732" t="s">
        <v>105</v>
      </c>
      <c r="T2732" t="s">
        <v>125</v>
      </c>
      <c r="U2732" t="s">
        <v>838</v>
      </c>
      <c r="V2732">
        <v>0</v>
      </c>
      <c r="W2732" t="s">
        <v>838</v>
      </c>
      <c r="X2732" t="s">
        <v>21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 t="s">
        <v>11</v>
      </c>
      <c r="AM2732" t="s">
        <v>49</v>
      </c>
      <c r="AN2732" t="s">
        <v>13</v>
      </c>
      <c r="AO2732" t="s">
        <v>830</v>
      </c>
      <c r="AP2732">
        <v>0</v>
      </c>
      <c r="AQ2732" t="s">
        <v>47</v>
      </c>
      <c r="AR2732">
        <v>148259</v>
      </c>
      <c r="AS2732" t="s">
        <v>4892</v>
      </c>
    </row>
    <row r="2733" spans="1:45" x14ac:dyDescent="0.25">
      <c r="A2733" t="s">
        <v>828</v>
      </c>
      <c r="B2733" t="s">
        <v>1134</v>
      </c>
      <c r="C2733" s="1">
        <v>42928</v>
      </c>
      <c r="D2733" t="s">
        <v>2</v>
      </c>
      <c r="E2733">
        <v>18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1</v>
      </c>
      <c r="L2733">
        <v>0</v>
      </c>
      <c r="M2733">
        <v>0</v>
      </c>
      <c r="N2733">
        <v>0</v>
      </c>
      <c r="O2733">
        <v>1</v>
      </c>
      <c r="P2733">
        <v>1</v>
      </c>
      <c r="Q2733" t="s">
        <v>667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 t="s">
        <v>7</v>
      </c>
      <c r="AC2733" t="s">
        <v>105</v>
      </c>
      <c r="AD2733" t="s">
        <v>667</v>
      </c>
      <c r="AE2733" t="s">
        <v>1700</v>
      </c>
      <c r="AF2733">
        <v>0</v>
      </c>
      <c r="AG2733" t="s">
        <v>3116</v>
      </c>
      <c r="AH2733" t="s">
        <v>21</v>
      </c>
      <c r="AI2733">
        <v>0</v>
      </c>
      <c r="AJ2733">
        <v>0</v>
      </c>
      <c r="AK2733">
        <v>0</v>
      </c>
      <c r="AL2733" t="s">
        <v>154</v>
      </c>
      <c r="AM2733" t="s">
        <v>12</v>
      </c>
      <c r="AN2733" t="s">
        <v>41</v>
      </c>
      <c r="AO2733" t="s">
        <v>830</v>
      </c>
      <c r="AP2733">
        <v>0</v>
      </c>
      <c r="AQ2733">
        <v>0</v>
      </c>
      <c r="AR2733">
        <v>148260</v>
      </c>
      <c r="AS2733" t="s">
        <v>4893</v>
      </c>
    </row>
    <row r="2734" spans="1:45" x14ac:dyDescent="0.25">
      <c r="A2734" t="s">
        <v>828</v>
      </c>
      <c r="B2734" t="s">
        <v>1133</v>
      </c>
      <c r="C2734" s="1">
        <v>42928</v>
      </c>
      <c r="D2734" t="s">
        <v>2</v>
      </c>
      <c r="E2734">
        <v>24</v>
      </c>
      <c r="F2734">
        <v>0</v>
      </c>
      <c r="G2734">
        <v>0</v>
      </c>
      <c r="H2734">
        <v>1</v>
      </c>
      <c r="I2734">
        <v>0</v>
      </c>
      <c r="J2734">
        <v>0</v>
      </c>
      <c r="K2734">
        <v>1</v>
      </c>
      <c r="L2734">
        <v>0</v>
      </c>
      <c r="M2734">
        <v>0</v>
      </c>
      <c r="N2734">
        <v>1</v>
      </c>
      <c r="O2734">
        <v>1</v>
      </c>
      <c r="P2734">
        <v>2</v>
      </c>
      <c r="Q2734" t="s">
        <v>125</v>
      </c>
      <c r="R2734" t="s">
        <v>7</v>
      </c>
      <c r="S2734" t="s">
        <v>105</v>
      </c>
      <c r="T2734" t="s">
        <v>125</v>
      </c>
      <c r="U2734" t="s">
        <v>358</v>
      </c>
      <c r="V2734">
        <v>0</v>
      </c>
      <c r="W2734" t="s">
        <v>2952</v>
      </c>
      <c r="X2734" t="s">
        <v>21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 t="s">
        <v>11</v>
      </c>
      <c r="AM2734" t="s">
        <v>49</v>
      </c>
      <c r="AN2734" t="s">
        <v>13</v>
      </c>
      <c r="AO2734" t="s">
        <v>830</v>
      </c>
      <c r="AP2734">
        <v>0</v>
      </c>
      <c r="AQ2734">
        <v>0</v>
      </c>
      <c r="AR2734">
        <v>148261</v>
      </c>
      <c r="AS2734" t="s">
        <v>4894</v>
      </c>
    </row>
    <row r="2735" spans="1:45" x14ac:dyDescent="0.25">
      <c r="A2735" t="s">
        <v>828</v>
      </c>
      <c r="B2735" t="s">
        <v>1134</v>
      </c>
      <c r="C2735" s="1">
        <v>42928</v>
      </c>
      <c r="D2735" t="s">
        <v>2</v>
      </c>
      <c r="E2735">
        <v>30</v>
      </c>
      <c r="F2735">
        <v>1</v>
      </c>
      <c r="G2735">
        <v>0</v>
      </c>
      <c r="H2735">
        <v>1</v>
      </c>
      <c r="I2735">
        <v>2</v>
      </c>
      <c r="J2735">
        <v>0</v>
      </c>
      <c r="K2735">
        <v>3</v>
      </c>
      <c r="L2735">
        <v>0</v>
      </c>
      <c r="M2735">
        <v>0</v>
      </c>
      <c r="N2735">
        <v>2</v>
      </c>
      <c r="O2735">
        <v>5</v>
      </c>
      <c r="P2735">
        <v>7</v>
      </c>
      <c r="Q2735" t="s">
        <v>3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 t="s">
        <v>7</v>
      </c>
      <c r="AC2735" t="s">
        <v>105</v>
      </c>
      <c r="AD2735" t="s">
        <v>3</v>
      </c>
      <c r="AE2735" t="s">
        <v>1665</v>
      </c>
      <c r="AF2735">
        <v>0</v>
      </c>
      <c r="AG2735" t="s">
        <v>1665</v>
      </c>
      <c r="AH2735" t="s">
        <v>21</v>
      </c>
      <c r="AI2735">
        <v>0</v>
      </c>
      <c r="AJ2735">
        <v>0</v>
      </c>
      <c r="AK2735">
        <v>0</v>
      </c>
      <c r="AL2735" t="s">
        <v>154</v>
      </c>
      <c r="AM2735" t="s">
        <v>12</v>
      </c>
      <c r="AN2735" t="s">
        <v>41</v>
      </c>
      <c r="AO2735" t="s">
        <v>830</v>
      </c>
      <c r="AP2735">
        <v>0</v>
      </c>
      <c r="AQ2735" t="s">
        <v>47</v>
      </c>
      <c r="AR2735">
        <v>148262</v>
      </c>
      <c r="AS2735" t="s">
        <v>4895</v>
      </c>
    </row>
    <row r="2736" spans="1:45" x14ac:dyDescent="0.25">
      <c r="A2736" t="s">
        <v>828</v>
      </c>
      <c r="B2736" t="s">
        <v>1133</v>
      </c>
      <c r="C2736" s="1">
        <v>42928</v>
      </c>
      <c r="D2736" t="s">
        <v>35</v>
      </c>
      <c r="E2736">
        <v>35</v>
      </c>
      <c r="F2736">
        <v>0</v>
      </c>
      <c r="G2736">
        <v>0</v>
      </c>
      <c r="H2736">
        <v>0</v>
      </c>
      <c r="I2736">
        <v>0</v>
      </c>
      <c r="J2736">
        <v>1</v>
      </c>
      <c r="K2736">
        <v>0</v>
      </c>
      <c r="L2736">
        <v>0</v>
      </c>
      <c r="M2736">
        <v>0</v>
      </c>
      <c r="N2736">
        <v>1</v>
      </c>
      <c r="O2736">
        <v>0</v>
      </c>
      <c r="P2736">
        <v>1</v>
      </c>
      <c r="Q2736" t="s">
        <v>199</v>
      </c>
      <c r="R2736" t="s">
        <v>7</v>
      </c>
      <c r="S2736" t="s">
        <v>105</v>
      </c>
      <c r="T2736" t="s">
        <v>199</v>
      </c>
      <c r="U2736" t="s">
        <v>1682</v>
      </c>
      <c r="V2736">
        <v>0</v>
      </c>
      <c r="W2736" t="s">
        <v>1682</v>
      </c>
      <c r="X2736" t="s">
        <v>21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 t="s">
        <v>427</v>
      </c>
      <c r="AM2736" t="s">
        <v>26</v>
      </c>
      <c r="AN2736" t="s">
        <v>41</v>
      </c>
      <c r="AO2736" t="s">
        <v>830</v>
      </c>
      <c r="AP2736">
        <v>0</v>
      </c>
      <c r="AQ2736">
        <v>0</v>
      </c>
      <c r="AR2736">
        <v>148263</v>
      </c>
      <c r="AS2736" t="s">
        <v>4896</v>
      </c>
    </row>
    <row r="2737" spans="1:45" x14ac:dyDescent="0.25">
      <c r="A2737" t="s">
        <v>828</v>
      </c>
      <c r="B2737" t="s">
        <v>1134</v>
      </c>
      <c r="C2737" s="1">
        <v>42928</v>
      </c>
      <c r="D2737" t="s">
        <v>2</v>
      </c>
      <c r="E2737">
        <v>41</v>
      </c>
      <c r="F2737">
        <v>0</v>
      </c>
      <c r="G2737">
        <v>0</v>
      </c>
      <c r="H2737">
        <v>0</v>
      </c>
      <c r="I2737">
        <v>1</v>
      </c>
      <c r="J2737">
        <v>0</v>
      </c>
      <c r="K2737">
        <v>1</v>
      </c>
      <c r="L2737">
        <v>0</v>
      </c>
      <c r="M2737">
        <v>0</v>
      </c>
      <c r="N2737">
        <v>0</v>
      </c>
      <c r="O2737">
        <v>2</v>
      </c>
      <c r="P2737">
        <v>2</v>
      </c>
      <c r="Q2737" t="s">
        <v>667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 t="s">
        <v>7</v>
      </c>
      <c r="AC2737" t="s">
        <v>105</v>
      </c>
      <c r="AD2737" t="s">
        <v>667</v>
      </c>
      <c r="AE2737" t="s">
        <v>1705</v>
      </c>
      <c r="AF2737">
        <v>0</v>
      </c>
      <c r="AG2737" t="s">
        <v>2949</v>
      </c>
      <c r="AH2737" t="s">
        <v>21</v>
      </c>
      <c r="AI2737">
        <v>0</v>
      </c>
      <c r="AJ2737">
        <v>0</v>
      </c>
      <c r="AK2737">
        <v>0</v>
      </c>
      <c r="AL2737" t="s">
        <v>154</v>
      </c>
      <c r="AM2737" t="s">
        <v>12</v>
      </c>
      <c r="AN2737" t="s">
        <v>41</v>
      </c>
      <c r="AO2737" t="s">
        <v>830</v>
      </c>
      <c r="AP2737">
        <v>0</v>
      </c>
      <c r="AQ2737">
        <v>0</v>
      </c>
      <c r="AR2737">
        <v>148264</v>
      </c>
      <c r="AS2737" t="s">
        <v>4897</v>
      </c>
    </row>
    <row r="2738" spans="1:45" x14ac:dyDescent="0.25">
      <c r="A2738" t="s">
        <v>828</v>
      </c>
      <c r="B2738" t="s">
        <v>1133</v>
      </c>
      <c r="C2738" s="1">
        <v>42928</v>
      </c>
      <c r="D2738" t="s">
        <v>35</v>
      </c>
      <c r="E2738">
        <v>23</v>
      </c>
      <c r="F2738">
        <v>0</v>
      </c>
      <c r="G2738">
        <v>0</v>
      </c>
      <c r="H2738">
        <v>0</v>
      </c>
      <c r="I2738">
        <v>0</v>
      </c>
      <c r="J2738">
        <v>1</v>
      </c>
      <c r="K2738">
        <v>0</v>
      </c>
      <c r="L2738">
        <v>0</v>
      </c>
      <c r="M2738">
        <v>0</v>
      </c>
      <c r="N2738">
        <v>1</v>
      </c>
      <c r="O2738">
        <v>0</v>
      </c>
      <c r="P2738">
        <v>1</v>
      </c>
      <c r="Q2738" t="s">
        <v>3</v>
      </c>
      <c r="R2738" t="s">
        <v>7</v>
      </c>
      <c r="S2738" t="s">
        <v>105</v>
      </c>
      <c r="T2738" t="s">
        <v>3</v>
      </c>
      <c r="U2738" t="s">
        <v>1666</v>
      </c>
      <c r="V2738">
        <v>0</v>
      </c>
      <c r="W2738" t="s">
        <v>1666</v>
      </c>
      <c r="X2738" t="s">
        <v>21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 t="s">
        <v>11</v>
      </c>
      <c r="AM2738" t="s">
        <v>71</v>
      </c>
      <c r="AN2738" t="s">
        <v>41</v>
      </c>
      <c r="AO2738" t="s">
        <v>830</v>
      </c>
      <c r="AP2738">
        <v>0</v>
      </c>
      <c r="AQ2738">
        <v>0</v>
      </c>
      <c r="AR2738">
        <v>148265</v>
      </c>
      <c r="AS2738" t="s">
        <v>4898</v>
      </c>
    </row>
    <row r="2739" spans="1:45" x14ac:dyDescent="0.25">
      <c r="A2739" t="s">
        <v>828</v>
      </c>
      <c r="B2739" t="s">
        <v>1133</v>
      </c>
      <c r="C2739" s="1">
        <v>42928</v>
      </c>
      <c r="D2739" t="s">
        <v>2</v>
      </c>
      <c r="E2739">
        <v>17</v>
      </c>
      <c r="F2739">
        <v>0</v>
      </c>
      <c r="G2739">
        <v>0</v>
      </c>
      <c r="H2739">
        <v>0</v>
      </c>
      <c r="I2739">
        <v>1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1</v>
      </c>
      <c r="P2739">
        <v>1</v>
      </c>
      <c r="Q2739" t="s">
        <v>723</v>
      </c>
      <c r="R2739" t="s">
        <v>7</v>
      </c>
      <c r="S2739" t="s">
        <v>105</v>
      </c>
      <c r="T2739" t="s">
        <v>723</v>
      </c>
      <c r="U2739" t="s">
        <v>1689</v>
      </c>
      <c r="V2739">
        <v>0</v>
      </c>
      <c r="W2739" t="s">
        <v>1689</v>
      </c>
      <c r="X2739" t="s">
        <v>21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 t="s">
        <v>11</v>
      </c>
      <c r="AM2739" t="s">
        <v>12</v>
      </c>
      <c r="AN2739" t="s">
        <v>41</v>
      </c>
      <c r="AO2739" t="s">
        <v>830</v>
      </c>
      <c r="AP2739">
        <v>0</v>
      </c>
      <c r="AQ2739" t="s">
        <v>730</v>
      </c>
      <c r="AR2739">
        <v>148267</v>
      </c>
      <c r="AS2739" t="s">
        <v>4899</v>
      </c>
    </row>
    <row r="2740" spans="1:45" x14ac:dyDescent="0.25">
      <c r="A2740" t="s">
        <v>828</v>
      </c>
      <c r="B2740" t="s">
        <v>1134</v>
      </c>
      <c r="C2740" s="1">
        <v>42928</v>
      </c>
      <c r="D2740" t="s">
        <v>2</v>
      </c>
      <c r="E2740">
        <v>36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1</v>
      </c>
      <c r="L2740">
        <v>0</v>
      </c>
      <c r="M2740">
        <v>0</v>
      </c>
      <c r="N2740">
        <v>0</v>
      </c>
      <c r="O2740">
        <v>1</v>
      </c>
      <c r="P2740">
        <v>1</v>
      </c>
      <c r="Q2740" t="s">
        <v>3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 t="s">
        <v>7</v>
      </c>
      <c r="AC2740" t="s">
        <v>105</v>
      </c>
      <c r="AD2740" t="s">
        <v>3</v>
      </c>
      <c r="AE2740" t="s">
        <v>1665</v>
      </c>
      <c r="AF2740">
        <v>0</v>
      </c>
      <c r="AG2740" t="s">
        <v>1665</v>
      </c>
      <c r="AH2740" t="s">
        <v>21</v>
      </c>
      <c r="AI2740">
        <v>0</v>
      </c>
      <c r="AJ2740">
        <v>0</v>
      </c>
      <c r="AK2740">
        <v>0</v>
      </c>
      <c r="AL2740" t="s">
        <v>154</v>
      </c>
      <c r="AM2740" t="s">
        <v>12</v>
      </c>
      <c r="AN2740" t="s">
        <v>41</v>
      </c>
      <c r="AO2740" t="s">
        <v>830</v>
      </c>
      <c r="AP2740">
        <v>0</v>
      </c>
      <c r="AQ2740">
        <v>0</v>
      </c>
      <c r="AR2740">
        <v>148268</v>
      </c>
      <c r="AS2740" t="s">
        <v>4900</v>
      </c>
    </row>
    <row r="2741" spans="1:45" x14ac:dyDescent="0.25">
      <c r="A2741" t="s">
        <v>828</v>
      </c>
      <c r="B2741" t="s">
        <v>1134</v>
      </c>
      <c r="C2741" s="1">
        <v>42928</v>
      </c>
      <c r="D2741" t="s">
        <v>2</v>
      </c>
      <c r="E2741">
        <v>30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2</v>
      </c>
      <c r="L2741">
        <v>0</v>
      </c>
      <c r="M2741">
        <v>0</v>
      </c>
      <c r="N2741">
        <v>0</v>
      </c>
      <c r="O2741">
        <v>2</v>
      </c>
      <c r="P2741">
        <v>2</v>
      </c>
      <c r="Q2741" t="s">
        <v>3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 t="s">
        <v>7</v>
      </c>
      <c r="AC2741" t="s">
        <v>105</v>
      </c>
      <c r="AD2741" t="s">
        <v>3</v>
      </c>
      <c r="AE2741">
        <v>0</v>
      </c>
      <c r="AF2741">
        <v>0</v>
      </c>
      <c r="AG2741" t="s">
        <v>1671</v>
      </c>
      <c r="AH2741" t="s">
        <v>21</v>
      </c>
      <c r="AI2741">
        <v>0</v>
      </c>
      <c r="AJ2741">
        <v>0</v>
      </c>
      <c r="AK2741">
        <v>0</v>
      </c>
      <c r="AL2741" t="s">
        <v>154</v>
      </c>
      <c r="AM2741" t="s">
        <v>12</v>
      </c>
      <c r="AN2741" t="s">
        <v>41</v>
      </c>
      <c r="AO2741" t="s">
        <v>830</v>
      </c>
      <c r="AP2741">
        <v>0</v>
      </c>
      <c r="AQ2741">
        <v>0</v>
      </c>
      <c r="AR2741">
        <v>148269</v>
      </c>
      <c r="AS2741" t="s">
        <v>4901</v>
      </c>
    </row>
    <row r="2742" spans="1:45" x14ac:dyDescent="0.25">
      <c r="A2742" t="s">
        <v>828</v>
      </c>
      <c r="B2742" t="s">
        <v>1134</v>
      </c>
      <c r="C2742" s="1">
        <v>42928</v>
      </c>
      <c r="D2742" t="s">
        <v>2</v>
      </c>
      <c r="E2742">
        <v>40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2</v>
      </c>
      <c r="L2742">
        <v>0</v>
      </c>
      <c r="M2742">
        <v>0</v>
      </c>
      <c r="N2742">
        <v>0</v>
      </c>
      <c r="O2742">
        <v>2</v>
      </c>
      <c r="P2742">
        <v>2</v>
      </c>
      <c r="Q2742" t="s">
        <v>3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 t="s">
        <v>7</v>
      </c>
      <c r="AC2742" t="s">
        <v>105</v>
      </c>
      <c r="AD2742" t="s">
        <v>3</v>
      </c>
      <c r="AE2742" t="s">
        <v>1669</v>
      </c>
      <c r="AF2742">
        <v>0</v>
      </c>
      <c r="AG2742" t="s">
        <v>2956</v>
      </c>
      <c r="AH2742" t="s">
        <v>21</v>
      </c>
      <c r="AI2742">
        <v>0</v>
      </c>
      <c r="AJ2742">
        <v>0</v>
      </c>
      <c r="AK2742">
        <v>0</v>
      </c>
      <c r="AL2742" t="s">
        <v>154</v>
      </c>
      <c r="AM2742" t="s">
        <v>12</v>
      </c>
      <c r="AN2742" t="s">
        <v>41</v>
      </c>
      <c r="AO2742" t="s">
        <v>830</v>
      </c>
      <c r="AP2742">
        <v>0</v>
      </c>
      <c r="AQ2742">
        <v>0</v>
      </c>
      <c r="AR2742">
        <v>148270</v>
      </c>
      <c r="AS2742" t="s">
        <v>4902</v>
      </c>
    </row>
    <row r="2743" spans="1:45" x14ac:dyDescent="0.25">
      <c r="A2743" t="s">
        <v>828</v>
      </c>
      <c r="B2743" t="s">
        <v>1134</v>
      </c>
      <c r="C2743" s="1">
        <v>42928</v>
      </c>
      <c r="D2743" t="s">
        <v>2</v>
      </c>
      <c r="E2743">
        <v>32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3</v>
      </c>
      <c r="L2743">
        <v>0</v>
      </c>
      <c r="M2743">
        <v>0</v>
      </c>
      <c r="N2743">
        <v>0</v>
      </c>
      <c r="O2743">
        <v>3</v>
      </c>
      <c r="P2743">
        <v>3</v>
      </c>
      <c r="Q2743" t="s">
        <v>667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 t="s">
        <v>7</v>
      </c>
      <c r="AC2743" t="s">
        <v>105</v>
      </c>
      <c r="AD2743" t="s">
        <v>667</v>
      </c>
      <c r="AE2743" t="s">
        <v>1706</v>
      </c>
      <c r="AF2743">
        <v>0</v>
      </c>
      <c r="AG2743" t="s">
        <v>1706</v>
      </c>
      <c r="AH2743" t="s">
        <v>21</v>
      </c>
      <c r="AI2743">
        <v>0</v>
      </c>
      <c r="AJ2743">
        <v>0</v>
      </c>
      <c r="AK2743">
        <v>0</v>
      </c>
      <c r="AL2743" t="s">
        <v>154</v>
      </c>
      <c r="AM2743" t="s">
        <v>40</v>
      </c>
      <c r="AN2743" t="s">
        <v>41</v>
      </c>
      <c r="AO2743" t="s">
        <v>830</v>
      </c>
      <c r="AP2743">
        <v>0</v>
      </c>
      <c r="AQ2743">
        <v>0</v>
      </c>
      <c r="AR2743">
        <v>148271</v>
      </c>
      <c r="AS2743" t="s">
        <v>4903</v>
      </c>
    </row>
    <row r="2744" spans="1:45" x14ac:dyDescent="0.25">
      <c r="A2744" t="s">
        <v>828</v>
      </c>
      <c r="B2744" t="s">
        <v>1134</v>
      </c>
      <c r="C2744" s="1">
        <v>42928</v>
      </c>
      <c r="D2744" t="s">
        <v>2</v>
      </c>
      <c r="E2744">
        <v>29</v>
      </c>
      <c r="F2744">
        <v>1</v>
      </c>
      <c r="G2744">
        <v>0</v>
      </c>
      <c r="H2744">
        <v>0</v>
      </c>
      <c r="I2744">
        <v>1</v>
      </c>
      <c r="J2744">
        <v>0</v>
      </c>
      <c r="K2744">
        <v>1</v>
      </c>
      <c r="L2744">
        <v>0</v>
      </c>
      <c r="M2744">
        <v>0</v>
      </c>
      <c r="N2744">
        <v>1</v>
      </c>
      <c r="O2744">
        <v>2</v>
      </c>
      <c r="P2744">
        <v>3</v>
      </c>
      <c r="Q2744" t="s">
        <v>199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 t="s">
        <v>7</v>
      </c>
      <c r="AC2744" t="s">
        <v>105</v>
      </c>
      <c r="AD2744" t="s">
        <v>199</v>
      </c>
      <c r="AE2744" t="s">
        <v>1681</v>
      </c>
      <c r="AF2744">
        <v>0</v>
      </c>
      <c r="AG2744" t="s">
        <v>1681</v>
      </c>
      <c r="AH2744" t="s">
        <v>21</v>
      </c>
      <c r="AI2744">
        <v>0</v>
      </c>
      <c r="AJ2744">
        <v>0</v>
      </c>
      <c r="AK2744">
        <v>0</v>
      </c>
      <c r="AL2744" t="s">
        <v>154</v>
      </c>
      <c r="AM2744" t="s">
        <v>12</v>
      </c>
      <c r="AN2744" t="s">
        <v>41</v>
      </c>
      <c r="AO2744" t="s">
        <v>830</v>
      </c>
      <c r="AP2744">
        <v>0</v>
      </c>
      <c r="AQ2744" t="s">
        <v>47</v>
      </c>
      <c r="AR2744">
        <v>148272</v>
      </c>
      <c r="AS2744" t="s">
        <v>4904</v>
      </c>
    </row>
    <row r="2745" spans="1:45" x14ac:dyDescent="0.25">
      <c r="A2745" t="s">
        <v>1166</v>
      </c>
      <c r="B2745" t="s">
        <v>1133</v>
      </c>
      <c r="C2745" s="1">
        <v>42928</v>
      </c>
      <c r="D2745" t="s">
        <v>35</v>
      </c>
      <c r="E2745">
        <v>42</v>
      </c>
      <c r="F2745">
        <v>1</v>
      </c>
      <c r="G2745">
        <v>0</v>
      </c>
      <c r="H2745">
        <v>0</v>
      </c>
      <c r="I2745">
        <v>1</v>
      </c>
      <c r="J2745">
        <v>1</v>
      </c>
      <c r="K2745">
        <v>1</v>
      </c>
      <c r="L2745">
        <v>0</v>
      </c>
      <c r="M2745">
        <v>0</v>
      </c>
      <c r="N2745">
        <v>2</v>
      </c>
      <c r="O2745">
        <v>2</v>
      </c>
      <c r="P2745">
        <v>4</v>
      </c>
      <c r="Q2745" t="s">
        <v>133</v>
      </c>
      <c r="R2745" t="s">
        <v>7</v>
      </c>
      <c r="S2745" t="s">
        <v>361</v>
      </c>
      <c r="T2745" t="s">
        <v>133</v>
      </c>
      <c r="U2745" t="s">
        <v>1855</v>
      </c>
      <c r="V2745" t="s">
        <v>1987</v>
      </c>
      <c r="W2745">
        <v>0</v>
      </c>
      <c r="X2745" t="s">
        <v>21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 t="s">
        <v>154</v>
      </c>
      <c r="AM2745" t="s">
        <v>49</v>
      </c>
      <c r="AN2745" t="s">
        <v>13</v>
      </c>
      <c r="AO2745" t="s">
        <v>830</v>
      </c>
      <c r="AP2745">
        <v>0</v>
      </c>
      <c r="AQ2745" t="s">
        <v>47</v>
      </c>
      <c r="AR2745">
        <v>148459</v>
      </c>
      <c r="AS2745" t="s">
        <v>4905</v>
      </c>
    </row>
    <row r="2746" spans="1:45" x14ac:dyDescent="0.25">
      <c r="A2746" t="s">
        <v>1166</v>
      </c>
      <c r="B2746" t="s">
        <v>1134</v>
      </c>
      <c r="C2746" s="1">
        <v>42928</v>
      </c>
      <c r="D2746" t="s">
        <v>2</v>
      </c>
      <c r="E2746">
        <v>25</v>
      </c>
      <c r="F2746">
        <v>0</v>
      </c>
      <c r="G2746">
        <v>1</v>
      </c>
      <c r="H2746">
        <v>1</v>
      </c>
      <c r="I2746">
        <v>1</v>
      </c>
      <c r="J2746">
        <v>1</v>
      </c>
      <c r="K2746">
        <v>1</v>
      </c>
      <c r="L2746">
        <v>0</v>
      </c>
      <c r="M2746">
        <v>0</v>
      </c>
      <c r="N2746">
        <v>2</v>
      </c>
      <c r="O2746">
        <v>3</v>
      </c>
      <c r="P2746">
        <v>5</v>
      </c>
      <c r="Q2746" t="s">
        <v>133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 t="s">
        <v>7</v>
      </c>
      <c r="AC2746" t="s">
        <v>361</v>
      </c>
      <c r="AD2746" t="s">
        <v>133</v>
      </c>
      <c r="AE2746">
        <v>0</v>
      </c>
      <c r="AF2746">
        <v>0</v>
      </c>
      <c r="AG2746">
        <v>0</v>
      </c>
      <c r="AH2746" t="s">
        <v>5</v>
      </c>
      <c r="AI2746" t="s">
        <v>1166</v>
      </c>
      <c r="AJ2746">
        <v>0</v>
      </c>
      <c r="AK2746">
        <v>0</v>
      </c>
      <c r="AL2746" t="s">
        <v>427</v>
      </c>
      <c r="AM2746" t="s">
        <v>40</v>
      </c>
      <c r="AN2746" t="s">
        <v>13</v>
      </c>
      <c r="AO2746" t="s">
        <v>830</v>
      </c>
      <c r="AP2746">
        <v>0</v>
      </c>
      <c r="AQ2746" t="s">
        <v>47</v>
      </c>
      <c r="AR2746">
        <v>148460</v>
      </c>
      <c r="AS2746" t="s">
        <v>4906</v>
      </c>
    </row>
    <row r="2747" spans="1:45" x14ac:dyDescent="0.25">
      <c r="A2747" t="s">
        <v>1166</v>
      </c>
      <c r="B2747" t="s">
        <v>1134</v>
      </c>
      <c r="C2747" s="1">
        <v>42929</v>
      </c>
      <c r="D2747" t="s">
        <v>35</v>
      </c>
      <c r="E2747">
        <v>35</v>
      </c>
      <c r="F2747">
        <v>0</v>
      </c>
      <c r="G2747">
        <v>0</v>
      </c>
      <c r="H2747">
        <v>0</v>
      </c>
      <c r="I2747">
        <v>1</v>
      </c>
      <c r="J2747">
        <v>2</v>
      </c>
      <c r="K2747">
        <v>1</v>
      </c>
      <c r="L2747">
        <v>2</v>
      </c>
      <c r="M2747">
        <v>0</v>
      </c>
      <c r="N2747">
        <v>4</v>
      </c>
      <c r="O2747">
        <v>2</v>
      </c>
      <c r="P2747">
        <v>6</v>
      </c>
      <c r="Q2747" t="s">
        <v>133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 t="s">
        <v>7</v>
      </c>
      <c r="AC2747" t="s">
        <v>361</v>
      </c>
      <c r="AD2747" t="s">
        <v>133</v>
      </c>
      <c r="AE2747">
        <v>0</v>
      </c>
      <c r="AF2747">
        <v>0</v>
      </c>
      <c r="AG2747">
        <v>0</v>
      </c>
      <c r="AH2747" t="s">
        <v>5</v>
      </c>
      <c r="AI2747" t="s">
        <v>1169</v>
      </c>
      <c r="AJ2747">
        <v>0</v>
      </c>
      <c r="AK2747">
        <v>0</v>
      </c>
      <c r="AL2747" t="s">
        <v>154</v>
      </c>
      <c r="AM2747" t="s">
        <v>40</v>
      </c>
      <c r="AN2747" t="s">
        <v>13</v>
      </c>
      <c r="AO2747" t="s">
        <v>830</v>
      </c>
      <c r="AP2747">
        <v>0</v>
      </c>
      <c r="AQ2747">
        <v>0</v>
      </c>
      <c r="AR2747">
        <v>148461</v>
      </c>
      <c r="AS2747" t="s">
        <v>4907</v>
      </c>
    </row>
    <row r="2748" spans="1:45" x14ac:dyDescent="0.25">
      <c r="A2748" t="s">
        <v>1166</v>
      </c>
      <c r="B2748" t="s">
        <v>1134</v>
      </c>
      <c r="C2748" s="1">
        <v>42929</v>
      </c>
      <c r="D2748" t="s">
        <v>35</v>
      </c>
      <c r="E2748">
        <v>45</v>
      </c>
      <c r="F2748">
        <v>0</v>
      </c>
      <c r="G2748">
        <v>0</v>
      </c>
      <c r="H2748">
        <v>0</v>
      </c>
      <c r="I2748">
        <v>1</v>
      </c>
      <c r="J2748">
        <v>2</v>
      </c>
      <c r="K2748">
        <v>1</v>
      </c>
      <c r="L2748">
        <v>2</v>
      </c>
      <c r="M2748">
        <v>2</v>
      </c>
      <c r="N2748">
        <v>4</v>
      </c>
      <c r="O2748">
        <v>4</v>
      </c>
      <c r="P2748">
        <v>8</v>
      </c>
      <c r="Q2748" t="s">
        <v>133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 t="s">
        <v>7</v>
      </c>
      <c r="AC2748" t="s">
        <v>361</v>
      </c>
      <c r="AD2748" t="s">
        <v>133</v>
      </c>
      <c r="AE2748" t="s">
        <v>1855</v>
      </c>
      <c r="AF2748">
        <v>0</v>
      </c>
      <c r="AG2748" t="s">
        <v>3668</v>
      </c>
      <c r="AH2748" t="s">
        <v>21</v>
      </c>
      <c r="AI2748">
        <v>0</v>
      </c>
      <c r="AJ2748">
        <v>0</v>
      </c>
      <c r="AK2748">
        <v>0</v>
      </c>
      <c r="AL2748" t="s">
        <v>154</v>
      </c>
      <c r="AM2748" t="s">
        <v>40</v>
      </c>
      <c r="AN2748" t="s">
        <v>13</v>
      </c>
      <c r="AO2748" t="s">
        <v>830</v>
      </c>
      <c r="AP2748">
        <v>0</v>
      </c>
      <c r="AQ2748">
        <v>0</v>
      </c>
      <c r="AR2748">
        <v>148462</v>
      </c>
      <c r="AS2748" t="s">
        <v>4908</v>
      </c>
    </row>
    <row r="2749" spans="1:45" x14ac:dyDescent="0.25">
      <c r="A2749" t="s">
        <v>1160</v>
      </c>
      <c r="B2749" t="s">
        <v>1134</v>
      </c>
      <c r="C2749" s="1">
        <v>42928</v>
      </c>
      <c r="D2749" t="s">
        <v>35</v>
      </c>
      <c r="E2749">
        <v>60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1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 t="s">
        <v>7</v>
      </c>
      <c r="AC2749" t="s">
        <v>361</v>
      </c>
      <c r="AD2749" t="s">
        <v>133</v>
      </c>
      <c r="AE2749" t="s">
        <v>362</v>
      </c>
      <c r="AF2749">
        <v>0</v>
      </c>
      <c r="AG2749" t="s">
        <v>362</v>
      </c>
      <c r="AH2749" t="s">
        <v>21</v>
      </c>
      <c r="AI2749">
        <v>0</v>
      </c>
      <c r="AJ2749">
        <v>0</v>
      </c>
      <c r="AK2749">
        <v>0</v>
      </c>
      <c r="AL2749" t="s">
        <v>427</v>
      </c>
      <c r="AM2749" t="s">
        <v>26</v>
      </c>
      <c r="AN2749" t="s">
        <v>41</v>
      </c>
      <c r="AO2749" t="s">
        <v>830</v>
      </c>
      <c r="AP2749">
        <v>0</v>
      </c>
      <c r="AQ2749" t="s">
        <v>29</v>
      </c>
      <c r="AR2749">
        <v>148463</v>
      </c>
      <c r="AS2749" t="s">
        <v>4909</v>
      </c>
    </row>
    <row r="2750" spans="1:45" x14ac:dyDescent="0.25">
      <c r="A2750" t="s">
        <v>1160</v>
      </c>
      <c r="B2750" t="s">
        <v>1134</v>
      </c>
      <c r="C2750" s="1">
        <v>42928</v>
      </c>
      <c r="D2750" t="s">
        <v>2</v>
      </c>
      <c r="E2750">
        <v>59</v>
      </c>
      <c r="F2750">
        <v>0</v>
      </c>
      <c r="G2750">
        <v>1</v>
      </c>
      <c r="H2750">
        <v>1</v>
      </c>
      <c r="I2750">
        <v>0</v>
      </c>
      <c r="J2750">
        <v>1</v>
      </c>
      <c r="K2750">
        <v>1</v>
      </c>
      <c r="L2750">
        <v>0</v>
      </c>
      <c r="M2750">
        <v>1</v>
      </c>
      <c r="N2750">
        <v>2</v>
      </c>
      <c r="O2750">
        <v>3</v>
      </c>
      <c r="P2750">
        <v>5</v>
      </c>
      <c r="Q2750" t="s">
        <v>133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 t="s">
        <v>7</v>
      </c>
      <c r="AC2750" t="s">
        <v>361</v>
      </c>
      <c r="AD2750" t="s">
        <v>133</v>
      </c>
      <c r="AE2750" t="s">
        <v>1855</v>
      </c>
      <c r="AF2750">
        <v>0</v>
      </c>
      <c r="AG2750" t="s">
        <v>362</v>
      </c>
      <c r="AH2750" t="s">
        <v>21</v>
      </c>
      <c r="AI2750">
        <v>0</v>
      </c>
      <c r="AJ2750">
        <v>0</v>
      </c>
      <c r="AK2750">
        <v>0</v>
      </c>
      <c r="AL2750" t="s">
        <v>154</v>
      </c>
      <c r="AM2750" t="s">
        <v>26</v>
      </c>
      <c r="AN2750" t="s">
        <v>41</v>
      </c>
      <c r="AO2750" t="s">
        <v>830</v>
      </c>
      <c r="AP2750">
        <v>0</v>
      </c>
      <c r="AQ2750" t="s">
        <v>47</v>
      </c>
      <c r="AR2750">
        <v>148467</v>
      </c>
      <c r="AS2750" t="s">
        <v>4910</v>
      </c>
    </row>
    <row r="2751" spans="1:45" x14ac:dyDescent="0.25">
      <c r="A2751" t="s">
        <v>1160</v>
      </c>
      <c r="B2751" t="s">
        <v>1134</v>
      </c>
      <c r="C2751" s="1">
        <v>42928</v>
      </c>
      <c r="D2751" t="s">
        <v>2</v>
      </c>
      <c r="E2751">
        <v>40</v>
      </c>
      <c r="F2751">
        <v>1</v>
      </c>
      <c r="G2751">
        <v>1</v>
      </c>
      <c r="H2751">
        <v>1</v>
      </c>
      <c r="I2751">
        <v>1</v>
      </c>
      <c r="J2751">
        <v>1</v>
      </c>
      <c r="K2751">
        <v>1</v>
      </c>
      <c r="L2751">
        <v>1</v>
      </c>
      <c r="M2751">
        <v>0</v>
      </c>
      <c r="N2751">
        <v>4</v>
      </c>
      <c r="O2751">
        <v>3</v>
      </c>
      <c r="P2751">
        <v>7</v>
      </c>
      <c r="Q2751" t="s">
        <v>133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 t="s">
        <v>7</v>
      </c>
      <c r="AC2751" t="s">
        <v>361</v>
      </c>
      <c r="AD2751" t="s">
        <v>133</v>
      </c>
      <c r="AE2751" t="s">
        <v>362</v>
      </c>
      <c r="AF2751">
        <v>0</v>
      </c>
      <c r="AG2751" t="s">
        <v>4911</v>
      </c>
      <c r="AH2751" t="s">
        <v>21</v>
      </c>
      <c r="AI2751">
        <v>0</v>
      </c>
      <c r="AJ2751">
        <v>0</v>
      </c>
      <c r="AK2751">
        <v>0</v>
      </c>
      <c r="AL2751" t="s">
        <v>154</v>
      </c>
      <c r="AM2751" t="s">
        <v>26</v>
      </c>
      <c r="AN2751" t="s">
        <v>41</v>
      </c>
      <c r="AO2751" t="s">
        <v>830</v>
      </c>
      <c r="AP2751">
        <v>0</v>
      </c>
      <c r="AQ2751" t="s">
        <v>47</v>
      </c>
      <c r="AR2751">
        <v>148468</v>
      </c>
      <c r="AS2751" t="s">
        <v>4912</v>
      </c>
    </row>
    <row r="2752" spans="1:45" x14ac:dyDescent="0.25">
      <c r="A2752" t="s">
        <v>1160</v>
      </c>
      <c r="B2752" t="s">
        <v>1133</v>
      </c>
      <c r="C2752" s="1">
        <v>42929</v>
      </c>
      <c r="D2752" t="s">
        <v>2</v>
      </c>
      <c r="E2752">
        <v>30</v>
      </c>
      <c r="F2752">
        <v>0</v>
      </c>
      <c r="G2752">
        <v>0</v>
      </c>
      <c r="H2752">
        <v>1</v>
      </c>
      <c r="I2752">
        <v>1</v>
      </c>
      <c r="J2752">
        <v>0</v>
      </c>
      <c r="K2752">
        <v>1</v>
      </c>
      <c r="L2752">
        <v>0</v>
      </c>
      <c r="M2752">
        <v>0</v>
      </c>
      <c r="N2752">
        <v>1</v>
      </c>
      <c r="O2752">
        <v>2</v>
      </c>
      <c r="P2752">
        <v>3</v>
      </c>
      <c r="Q2752" t="s">
        <v>133</v>
      </c>
      <c r="R2752" t="s">
        <v>7</v>
      </c>
      <c r="S2752" t="s">
        <v>361</v>
      </c>
      <c r="T2752" t="s">
        <v>133</v>
      </c>
      <c r="U2752" t="s">
        <v>362</v>
      </c>
      <c r="V2752" t="s">
        <v>2001</v>
      </c>
      <c r="W2752" t="s">
        <v>3515</v>
      </c>
      <c r="X2752" t="s">
        <v>21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 t="s">
        <v>11</v>
      </c>
      <c r="AM2752" t="s">
        <v>49</v>
      </c>
      <c r="AN2752" t="s">
        <v>13</v>
      </c>
      <c r="AO2752" t="s">
        <v>830</v>
      </c>
      <c r="AP2752">
        <v>0</v>
      </c>
      <c r="AQ2752" t="s">
        <v>91</v>
      </c>
      <c r="AR2752">
        <v>148544</v>
      </c>
      <c r="AS2752" t="s">
        <v>4913</v>
      </c>
    </row>
    <row r="2753" spans="1:45" x14ac:dyDescent="0.25">
      <c r="A2753" t="s">
        <v>1160</v>
      </c>
      <c r="B2753" t="s">
        <v>1133</v>
      </c>
      <c r="C2753" s="1">
        <v>42929</v>
      </c>
      <c r="D2753" t="s">
        <v>2</v>
      </c>
      <c r="E2753">
        <v>30</v>
      </c>
      <c r="F2753">
        <v>0</v>
      </c>
      <c r="G2753">
        <v>1</v>
      </c>
      <c r="H2753">
        <v>0</v>
      </c>
      <c r="I2753">
        <v>0</v>
      </c>
      <c r="J2753">
        <v>1</v>
      </c>
      <c r="K2753">
        <v>1</v>
      </c>
      <c r="L2753">
        <v>0</v>
      </c>
      <c r="M2753">
        <v>0</v>
      </c>
      <c r="N2753">
        <v>1</v>
      </c>
      <c r="O2753">
        <v>2</v>
      </c>
      <c r="P2753">
        <v>3</v>
      </c>
      <c r="Q2753" t="s">
        <v>133</v>
      </c>
      <c r="R2753" t="s">
        <v>7</v>
      </c>
      <c r="S2753" t="s">
        <v>361</v>
      </c>
      <c r="T2753" t="s">
        <v>136</v>
      </c>
      <c r="U2753" t="s">
        <v>1871</v>
      </c>
      <c r="V2753">
        <v>0</v>
      </c>
      <c r="W2753" t="s">
        <v>136</v>
      </c>
      <c r="X2753" t="s">
        <v>21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 t="s">
        <v>11</v>
      </c>
      <c r="AM2753" t="s">
        <v>49</v>
      </c>
      <c r="AN2753" t="s">
        <v>41</v>
      </c>
      <c r="AO2753" t="s">
        <v>14</v>
      </c>
      <c r="AP2753" t="s">
        <v>28</v>
      </c>
      <c r="AQ2753" t="s">
        <v>47</v>
      </c>
      <c r="AR2753">
        <v>148702</v>
      </c>
      <c r="AS2753" t="s">
        <v>4914</v>
      </c>
    </row>
    <row r="2754" spans="1:45" x14ac:dyDescent="0.25">
      <c r="A2754" t="s">
        <v>1160</v>
      </c>
      <c r="B2754" t="s">
        <v>1133</v>
      </c>
      <c r="C2754" s="1">
        <v>42929</v>
      </c>
      <c r="D2754" t="s">
        <v>35</v>
      </c>
      <c r="E2754">
        <v>40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1</v>
      </c>
      <c r="M2754">
        <v>0</v>
      </c>
      <c r="N2754">
        <v>1</v>
      </c>
      <c r="O2754">
        <v>0</v>
      </c>
      <c r="P2754">
        <v>1</v>
      </c>
      <c r="Q2754" t="s">
        <v>133</v>
      </c>
      <c r="R2754" t="s">
        <v>7</v>
      </c>
      <c r="S2754" t="s">
        <v>361</v>
      </c>
      <c r="T2754" t="s">
        <v>133</v>
      </c>
      <c r="U2754" t="s">
        <v>362</v>
      </c>
      <c r="V2754" t="s">
        <v>1977</v>
      </c>
      <c r="W2754">
        <v>0</v>
      </c>
      <c r="X2754" t="s">
        <v>21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 t="s">
        <v>154</v>
      </c>
      <c r="AM2754" t="s">
        <v>49</v>
      </c>
      <c r="AN2754" t="s">
        <v>13</v>
      </c>
      <c r="AO2754" t="s">
        <v>830</v>
      </c>
      <c r="AP2754">
        <v>0</v>
      </c>
      <c r="AQ2754">
        <v>0</v>
      </c>
      <c r="AR2754">
        <v>148791</v>
      </c>
      <c r="AS2754" t="s">
        <v>4915</v>
      </c>
    </row>
    <row r="2755" spans="1:45" x14ac:dyDescent="0.25">
      <c r="A2755" t="s">
        <v>631</v>
      </c>
      <c r="B2755" t="s">
        <v>1</v>
      </c>
      <c r="C2755" s="1">
        <v>42929</v>
      </c>
      <c r="D2755" t="s">
        <v>35</v>
      </c>
      <c r="E2755">
        <v>29</v>
      </c>
      <c r="F2755">
        <v>1</v>
      </c>
      <c r="G2755">
        <v>1</v>
      </c>
      <c r="H2755">
        <v>0</v>
      </c>
      <c r="I2755">
        <v>2</v>
      </c>
      <c r="J2755">
        <v>1</v>
      </c>
      <c r="K2755">
        <v>1</v>
      </c>
      <c r="L2755">
        <v>0</v>
      </c>
      <c r="M2755">
        <v>0</v>
      </c>
      <c r="N2755">
        <v>2</v>
      </c>
      <c r="O2755">
        <v>4</v>
      </c>
      <c r="P2755">
        <v>6</v>
      </c>
      <c r="Q2755" t="s">
        <v>129</v>
      </c>
      <c r="R2755" t="s">
        <v>632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 t="s">
        <v>5</v>
      </c>
      <c r="AA2755" t="s">
        <v>826</v>
      </c>
      <c r="AB2755" t="s">
        <v>7</v>
      </c>
      <c r="AC2755" t="s">
        <v>44</v>
      </c>
      <c r="AD2755" t="s">
        <v>129</v>
      </c>
      <c r="AE2755" t="s">
        <v>829</v>
      </c>
      <c r="AF2755">
        <v>0</v>
      </c>
      <c r="AG2755">
        <v>0</v>
      </c>
      <c r="AH2755" t="s">
        <v>21</v>
      </c>
      <c r="AI2755">
        <v>0</v>
      </c>
      <c r="AJ2755">
        <v>0</v>
      </c>
      <c r="AK2755">
        <v>0</v>
      </c>
      <c r="AL2755" t="s">
        <v>11</v>
      </c>
      <c r="AM2755" t="s">
        <v>22</v>
      </c>
      <c r="AN2755" t="s">
        <v>13</v>
      </c>
      <c r="AO2755" t="s">
        <v>359</v>
      </c>
      <c r="AP2755" t="s">
        <v>15</v>
      </c>
      <c r="AQ2755" t="s">
        <v>57</v>
      </c>
      <c r="AR2755">
        <v>149035</v>
      </c>
      <c r="AS2755" t="s">
        <v>4916</v>
      </c>
    </row>
    <row r="2756" spans="1:45" x14ac:dyDescent="0.25">
      <c r="A2756" t="s">
        <v>631</v>
      </c>
      <c r="B2756" t="s">
        <v>1</v>
      </c>
      <c r="C2756" s="1">
        <v>42929</v>
      </c>
      <c r="D2756" t="s">
        <v>35</v>
      </c>
      <c r="E2756">
        <v>26</v>
      </c>
      <c r="F2756">
        <v>3</v>
      </c>
      <c r="G2756">
        <v>1</v>
      </c>
      <c r="H2756">
        <v>1</v>
      </c>
      <c r="I2756">
        <v>0</v>
      </c>
      <c r="J2756">
        <v>0</v>
      </c>
      <c r="K2756">
        <v>0</v>
      </c>
      <c r="L2756">
        <v>0</v>
      </c>
      <c r="M2756">
        <v>1</v>
      </c>
      <c r="N2756">
        <v>4</v>
      </c>
      <c r="O2756">
        <v>2</v>
      </c>
      <c r="P2756">
        <v>6</v>
      </c>
      <c r="Q2756" t="s">
        <v>129</v>
      </c>
      <c r="R2756" t="s">
        <v>632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 t="s">
        <v>5</v>
      </c>
      <c r="AA2756" t="s">
        <v>826</v>
      </c>
      <c r="AB2756" t="s">
        <v>7</v>
      </c>
      <c r="AC2756" t="s">
        <v>44</v>
      </c>
      <c r="AD2756" t="s">
        <v>129</v>
      </c>
      <c r="AE2756" t="s">
        <v>829</v>
      </c>
      <c r="AF2756">
        <v>0</v>
      </c>
      <c r="AG2756">
        <v>0</v>
      </c>
      <c r="AH2756" t="s">
        <v>21</v>
      </c>
      <c r="AI2756">
        <v>0</v>
      </c>
      <c r="AJ2756">
        <v>0</v>
      </c>
      <c r="AK2756">
        <v>0</v>
      </c>
      <c r="AL2756" t="s">
        <v>154</v>
      </c>
      <c r="AM2756" t="s">
        <v>26</v>
      </c>
      <c r="AN2756" t="s">
        <v>13</v>
      </c>
      <c r="AO2756" t="s">
        <v>359</v>
      </c>
      <c r="AP2756" t="s">
        <v>15</v>
      </c>
      <c r="AQ2756" t="s">
        <v>191</v>
      </c>
      <c r="AR2756">
        <v>149036</v>
      </c>
      <c r="AS2756" t="s">
        <v>4917</v>
      </c>
    </row>
    <row r="2757" spans="1:45" x14ac:dyDescent="0.25">
      <c r="A2757" t="s">
        <v>631</v>
      </c>
      <c r="B2757" t="s">
        <v>1</v>
      </c>
      <c r="C2757" s="1">
        <v>42929</v>
      </c>
      <c r="D2757" t="s">
        <v>35</v>
      </c>
      <c r="E2757">
        <v>29</v>
      </c>
      <c r="F2757">
        <v>2</v>
      </c>
      <c r="G2757">
        <v>1</v>
      </c>
      <c r="H2757">
        <v>0</v>
      </c>
      <c r="I2757">
        <v>1</v>
      </c>
      <c r="J2757">
        <v>0</v>
      </c>
      <c r="K2757">
        <v>1</v>
      </c>
      <c r="L2757">
        <v>0</v>
      </c>
      <c r="M2757">
        <v>1</v>
      </c>
      <c r="N2757">
        <v>2</v>
      </c>
      <c r="O2757">
        <v>4</v>
      </c>
      <c r="P2757">
        <v>6</v>
      </c>
      <c r="Q2757" t="s">
        <v>531</v>
      </c>
      <c r="R2757" t="s">
        <v>7</v>
      </c>
      <c r="S2757" t="s">
        <v>44</v>
      </c>
      <c r="T2757" t="s">
        <v>531</v>
      </c>
      <c r="U2757" t="s">
        <v>133</v>
      </c>
      <c r="V2757">
        <v>0</v>
      </c>
      <c r="W2757">
        <v>0</v>
      </c>
      <c r="X2757" t="s">
        <v>21</v>
      </c>
      <c r="Y2757">
        <v>0</v>
      </c>
      <c r="Z2757">
        <v>0</v>
      </c>
      <c r="AA2757">
        <v>0</v>
      </c>
      <c r="AB2757" t="s">
        <v>7</v>
      </c>
      <c r="AC2757" t="s">
        <v>44</v>
      </c>
      <c r="AD2757" t="s">
        <v>129</v>
      </c>
      <c r="AE2757" t="s">
        <v>634</v>
      </c>
      <c r="AF2757">
        <v>0</v>
      </c>
      <c r="AG2757">
        <v>0</v>
      </c>
      <c r="AH2757" t="s">
        <v>21</v>
      </c>
      <c r="AI2757">
        <v>0</v>
      </c>
      <c r="AJ2757">
        <v>0</v>
      </c>
      <c r="AK2757">
        <v>0</v>
      </c>
      <c r="AL2757" t="s">
        <v>154</v>
      </c>
      <c r="AM2757" t="s">
        <v>818</v>
      </c>
      <c r="AN2757" t="s">
        <v>41</v>
      </c>
      <c r="AO2757" t="s">
        <v>830</v>
      </c>
      <c r="AP2757" t="s">
        <v>28</v>
      </c>
      <c r="AQ2757" t="s">
        <v>278</v>
      </c>
      <c r="AR2757">
        <v>149037</v>
      </c>
      <c r="AS2757" t="s">
        <v>4918</v>
      </c>
    </row>
    <row r="2758" spans="1:45" x14ac:dyDescent="0.25">
      <c r="A2758" t="s">
        <v>631</v>
      </c>
      <c r="B2758" t="s">
        <v>1</v>
      </c>
      <c r="C2758" s="1">
        <v>42929</v>
      </c>
      <c r="D2758" t="s">
        <v>35</v>
      </c>
      <c r="E2758">
        <v>27</v>
      </c>
      <c r="F2758">
        <v>1</v>
      </c>
      <c r="G2758">
        <v>1</v>
      </c>
      <c r="H2758">
        <v>2</v>
      </c>
      <c r="I2758">
        <v>3</v>
      </c>
      <c r="J2758">
        <v>0</v>
      </c>
      <c r="K2758">
        <v>1</v>
      </c>
      <c r="L2758">
        <v>0</v>
      </c>
      <c r="M2758">
        <v>0</v>
      </c>
      <c r="N2758">
        <v>3</v>
      </c>
      <c r="O2758">
        <v>5</v>
      </c>
      <c r="P2758">
        <v>8</v>
      </c>
      <c r="Q2758" t="s">
        <v>129</v>
      </c>
      <c r="R2758" t="s">
        <v>632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 t="s">
        <v>5</v>
      </c>
      <c r="AA2758" t="s">
        <v>826</v>
      </c>
      <c r="AB2758" t="s">
        <v>7</v>
      </c>
      <c r="AC2758" t="s">
        <v>44</v>
      </c>
      <c r="AD2758" t="s">
        <v>129</v>
      </c>
      <c r="AE2758" t="s">
        <v>824</v>
      </c>
      <c r="AF2758">
        <v>0</v>
      </c>
      <c r="AG2758">
        <v>0</v>
      </c>
      <c r="AH2758" t="s">
        <v>21</v>
      </c>
      <c r="AI2758">
        <v>0</v>
      </c>
      <c r="AJ2758">
        <v>0</v>
      </c>
      <c r="AK2758">
        <v>0</v>
      </c>
      <c r="AL2758" t="s">
        <v>154</v>
      </c>
      <c r="AM2758" t="s">
        <v>26</v>
      </c>
      <c r="AN2758" t="s">
        <v>41</v>
      </c>
      <c r="AO2758" t="s">
        <v>359</v>
      </c>
      <c r="AP2758" t="s">
        <v>28</v>
      </c>
      <c r="AQ2758" t="s">
        <v>648</v>
      </c>
      <c r="AR2758">
        <v>149038</v>
      </c>
      <c r="AS2758" t="s">
        <v>4919</v>
      </c>
    </row>
    <row r="2759" spans="1:45" x14ac:dyDescent="0.25">
      <c r="A2759" t="s">
        <v>631</v>
      </c>
      <c r="B2759" t="s">
        <v>1</v>
      </c>
      <c r="C2759" s="1">
        <v>42929</v>
      </c>
      <c r="D2759" t="s">
        <v>35</v>
      </c>
      <c r="E2759">
        <v>31</v>
      </c>
      <c r="F2759">
        <v>1</v>
      </c>
      <c r="G2759">
        <v>0</v>
      </c>
      <c r="H2759">
        <v>2</v>
      </c>
      <c r="I2759">
        <v>0</v>
      </c>
      <c r="J2759">
        <v>1</v>
      </c>
      <c r="K2759">
        <v>1</v>
      </c>
      <c r="L2759">
        <v>0</v>
      </c>
      <c r="M2759">
        <v>0</v>
      </c>
      <c r="N2759">
        <v>4</v>
      </c>
      <c r="O2759">
        <v>1</v>
      </c>
      <c r="P2759">
        <v>5</v>
      </c>
      <c r="Q2759" t="s">
        <v>909</v>
      </c>
      <c r="R2759" t="s">
        <v>7</v>
      </c>
      <c r="S2759" t="s">
        <v>53</v>
      </c>
      <c r="T2759" t="s">
        <v>1125</v>
      </c>
      <c r="U2759" t="s">
        <v>1734</v>
      </c>
      <c r="V2759">
        <v>0</v>
      </c>
      <c r="W2759">
        <v>0</v>
      </c>
      <c r="X2759" t="s">
        <v>21</v>
      </c>
      <c r="Y2759">
        <v>0</v>
      </c>
      <c r="Z2759">
        <v>0</v>
      </c>
      <c r="AA2759">
        <v>0</v>
      </c>
      <c r="AB2759" t="s">
        <v>7</v>
      </c>
      <c r="AC2759" t="s">
        <v>44</v>
      </c>
      <c r="AD2759" t="s">
        <v>129</v>
      </c>
      <c r="AE2759" t="s">
        <v>824</v>
      </c>
      <c r="AF2759">
        <v>0</v>
      </c>
      <c r="AG2759">
        <v>0</v>
      </c>
      <c r="AH2759" t="s">
        <v>21</v>
      </c>
      <c r="AI2759">
        <v>0</v>
      </c>
      <c r="AJ2759">
        <v>0</v>
      </c>
      <c r="AK2759">
        <v>0</v>
      </c>
      <c r="AL2759" t="s">
        <v>11</v>
      </c>
      <c r="AM2759" t="s">
        <v>49</v>
      </c>
      <c r="AN2759" t="s">
        <v>13</v>
      </c>
      <c r="AO2759" t="s">
        <v>359</v>
      </c>
      <c r="AP2759" t="s">
        <v>15</v>
      </c>
      <c r="AQ2759" t="s">
        <v>91</v>
      </c>
      <c r="AR2759">
        <v>149039</v>
      </c>
      <c r="AS2759" t="s">
        <v>4920</v>
      </c>
    </row>
    <row r="2760" spans="1:45" x14ac:dyDescent="0.25">
      <c r="A2760" t="s">
        <v>631</v>
      </c>
      <c r="B2760" t="s">
        <v>1</v>
      </c>
      <c r="C2760" s="1">
        <v>42929</v>
      </c>
      <c r="D2760" t="s">
        <v>2</v>
      </c>
      <c r="E2760">
        <v>37</v>
      </c>
      <c r="F2760">
        <v>1</v>
      </c>
      <c r="G2760">
        <v>3</v>
      </c>
      <c r="H2760">
        <v>1</v>
      </c>
      <c r="I2760">
        <v>0</v>
      </c>
      <c r="J2760">
        <v>0</v>
      </c>
      <c r="K2760">
        <v>1</v>
      </c>
      <c r="L2760">
        <v>0</v>
      </c>
      <c r="M2760">
        <v>1</v>
      </c>
      <c r="N2760">
        <v>2</v>
      </c>
      <c r="O2760">
        <v>5</v>
      </c>
      <c r="P2760">
        <v>7</v>
      </c>
      <c r="Q2760" t="s">
        <v>909</v>
      </c>
      <c r="R2760" t="s">
        <v>7</v>
      </c>
      <c r="S2760" t="s">
        <v>53</v>
      </c>
      <c r="T2760" t="s">
        <v>909</v>
      </c>
      <c r="U2760" t="s">
        <v>1763</v>
      </c>
      <c r="V2760">
        <v>0</v>
      </c>
      <c r="W2760">
        <v>0</v>
      </c>
      <c r="X2760" t="s">
        <v>21</v>
      </c>
      <c r="Y2760">
        <v>0</v>
      </c>
      <c r="Z2760">
        <v>0</v>
      </c>
      <c r="AA2760">
        <v>0</v>
      </c>
      <c r="AB2760" t="s">
        <v>7</v>
      </c>
      <c r="AC2760" t="s">
        <v>44</v>
      </c>
      <c r="AD2760" t="s">
        <v>129</v>
      </c>
      <c r="AE2760" t="s">
        <v>824</v>
      </c>
      <c r="AF2760">
        <v>0</v>
      </c>
      <c r="AG2760">
        <v>0</v>
      </c>
      <c r="AH2760" t="s">
        <v>21</v>
      </c>
      <c r="AI2760">
        <v>0</v>
      </c>
      <c r="AJ2760">
        <v>0</v>
      </c>
      <c r="AK2760">
        <v>0</v>
      </c>
      <c r="AL2760" t="s">
        <v>11</v>
      </c>
      <c r="AM2760" t="s">
        <v>26</v>
      </c>
      <c r="AN2760" t="s">
        <v>41</v>
      </c>
      <c r="AO2760" t="s">
        <v>359</v>
      </c>
      <c r="AP2760" t="s">
        <v>15</v>
      </c>
      <c r="AQ2760" t="s">
        <v>278</v>
      </c>
      <c r="AR2760">
        <v>149040</v>
      </c>
      <c r="AS2760" t="s">
        <v>4921</v>
      </c>
    </row>
    <row r="2761" spans="1:45" x14ac:dyDescent="0.25">
      <c r="A2761" t="s">
        <v>631</v>
      </c>
      <c r="B2761" t="s">
        <v>1</v>
      </c>
      <c r="C2761" s="1">
        <v>42929</v>
      </c>
      <c r="D2761" t="s">
        <v>2</v>
      </c>
      <c r="E2761">
        <v>40</v>
      </c>
      <c r="F2761">
        <v>1</v>
      </c>
      <c r="G2761">
        <v>2</v>
      </c>
      <c r="H2761">
        <v>0</v>
      </c>
      <c r="I2761">
        <v>0</v>
      </c>
      <c r="J2761">
        <v>0</v>
      </c>
      <c r="K2761">
        <v>1</v>
      </c>
      <c r="L2761">
        <v>0</v>
      </c>
      <c r="M2761">
        <v>0</v>
      </c>
      <c r="N2761">
        <v>1</v>
      </c>
      <c r="O2761">
        <v>3</v>
      </c>
      <c r="P2761">
        <v>4</v>
      </c>
      <c r="Q2761" t="s">
        <v>933</v>
      </c>
      <c r="R2761" t="s">
        <v>7</v>
      </c>
      <c r="S2761" t="s">
        <v>53</v>
      </c>
      <c r="T2761" t="s">
        <v>909</v>
      </c>
      <c r="U2761" t="s">
        <v>1763</v>
      </c>
      <c r="V2761">
        <v>0</v>
      </c>
      <c r="W2761">
        <v>0</v>
      </c>
      <c r="X2761" t="s">
        <v>21</v>
      </c>
      <c r="Y2761">
        <v>0</v>
      </c>
      <c r="Z2761">
        <v>0</v>
      </c>
      <c r="AA2761">
        <v>0</v>
      </c>
      <c r="AB2761" t="s">
        <v>7</v>
      </c>
      <c r="AC2761" t="s">
        <v>44</v>
      </c>
      <c r="AD2761" t="s">
        <v>129</v>
      </c>
      <c r="AE2761" t="s">
        <v>820</v>
      </c>
      <c r="AF2761">
        <v>0</v>
      </c>
      <c r="AG2761">
        <v>0</v>
      </c>
      <c r="AH2761" t="s">
        <v>21</v>
      </c>
      <c r="AI2761">
        <v>0</v>
      </c>
      <c r="AJ2761">
        <v>0</v>
      </c>
      <c r="AK2761">
        <v>0</v>
      </c>
      <c r="AL2761" t="s">
        <v>11</v>
      </c>
      <c r="AM2761" t="s">
        <v>49</v>
      </c>
      <c r="AN2761" t="s">
        <v>13</v>
      </c>
      <c r="AO2761" t="s">
        <v>359</v>
      </c>
      <c r="AP2761" t="s">
        <v>15</v>
      </c>
      <c r="AQ2761" t="s">
        <v>91</v>
      </c>
      <c r="AR2761">
        <v>149041</v>
      </c>
      <c r="AS2761" t="s">
        <v>4922</v>
      </c>
    </row>
    <row r="2762" spans="1:45" x14ac:dyDescent="0.25">
      <c r="A2762" t="s">
        <v>631</v>
      </c>
      <c r="B2762" t="s">
        <v>1</v>
      </c>
      <c r="C2762" s="1">
        <v>42929</v>
      </c>
      <c r="D2762" t="s">
        <v>2</v>
      </c>
      <c r="E2762">
        <v>31</v>
      </c>
      <c r="F2762">
        <v>1</v>
      </c>
      <c r="G2762">
        <v>0</v>
      </c>
      <c r="H2762">
        <v>2</v>
      </c>
      <c r="I2762">
        <v>0</v>
      </c>
      <c r="J2762">
        <v>0</v>
      </c>
      <c r="K2762">
        <v>1</v>
      </c>
      <c r="L2762">
        <v>0</v>
      </c>
      <c r="M2762">
        <v>1</v>
      </c>
      <c r="N2762">
        <v>3</v>
      </c>
      <c r="O2762">
        <v>2</v>
      </c>
      <c r="P2762">
        <v>5</v>
      </c>
      <c r="Q2762" t="s">
        <v>1125</v>
      </c>
      <c r="R2762" t="s">
        <v>7</v>
      </c>
      <c r="S2762" t="s">
        <v>53</v>
      </c>
      <c r="T2762" t="s">
        <v>1125</v>
      </c>
      <c r="U2762" t="s">
        <v>1734</v>
      </c>
      <c r="V2762">
        <v>0</v>
      </c>
      <c r="W2762">
        <v>0</v>
      </c>
      <c r="X2762" t="s">
        <v>21</v>
      </c>
      <c r="Y2762">
        <v>0</v>
      </c>
      <c r="Z2762">
        <v>0</v>
      </c>
      <c r="AA2762">
        <v>0</v>
      </c>
      <c r="AB2762" t="s">
        <v>7</v>
      </c>
      <c r="AC2762" t="s">
        <v>44</v>
      </c>
      <c r="AD2762" t="s">
        <v>129</v>
      </c>
      <c r="AE2762" t="s">
        <v>634</v>
      </c>
      <c r="AF2762">
        <v>0</v>
      </c>
      <c r="AG2762">
        <v>0</v>
      </c>
      <c r="AH2762" t="s">
        <v>21</v>
      </c>
      <c r="AI2762">
        <v>0</v>
      </c>
      <c r="AJ2762">
        <v>0</v>
      </c>
      <c r="AK2762">
        <v>0</v>
      </c>
      <c r="AL2762" t="s">
        <v>11</v>
      </c>
      <c r="AM2762" t="s">
        <v>22</v>
      </c>
      <c r="AN2762" t="s">
        <v>41</v>
      </c>
      <c r="AO2762" t="s">
        <v>359</v>
      </c>
      <c r="AP2762" t="s">
        <v>15</v>
      </c>
      <c r="AQ2762" t="s">
        <v>191</v>
      </c>
      <c r="AR2762">
        <v>149042</v>
      </c>
      <c r="AS2762" t="s">
        <v>4923</v>
      </c>
    </row>
    <row r="2763" spans="1:45" x14ac:dyDescent="0.25">
      <c r="A2763" t="s">
        <v>631</v>
      </c>
      <c r="B2763" t="s">
        <v>1</v>
      </c>
      <c r="C2763" s="1">
        <v>42929</v>
      </c>
      <c r="D2763" t="s">
        <v>35</v>
      </c>
      <c r="E2763">
        <v>33</v>
      </c>
      <c r="F2763">
        <v>1</v>
      </c>
      <c r="G2763">
        <v>2</v>
      </c>
      <c r="H2763">
        <v>0</v>
      </c>
      <c r="I2763">
        <v>0</v>
      </c>
      <c r="J2763">
        <v>1</v>
      </c>
      <c r="K2763">
        <v>1</v>
      </c>
      <c r="L2763">
        <v>0</v>
      </c>
      <c r="M2763">
        <v>0</v>
      </c>
      <c r="N2763">
        <v>2</v>
      </c>
      <c r="O2763">
        <v>3</v>
      </c>
      <c r="P2763">
        <v>5</v>
      </c>
      <c r="Q2763" t="s">
        <v>933</v>
      </c>
      <c r="R2763" t="s">
        <v>7</v>
      </c>
      <c r="S2763" t="s">
        <v>53</v>
      </c>
      <c r="T2763" t="s">
        <v>1125</v>
      </c>
      <c r="U2763" t="s">
        <v>1734</v>
      </c>
      <c r="V2763">
        <v>0</v>
      </c>
      <c r="W2763" t="s">
        <v>4924</v>
      </c>
      <c r="X2763" t="s">
        <v>21</v>
      </c>
      <c r="Y2763">
        <v>0</v>
      </c>
      <c r="Z2763">
        <v>0</v>
      </c>
      <c r="AA2763">
        <v>0</v>
      </c>
      <c r="AB2763" t="s">
        <v>7</v>
      </c>
      <c r="AC2763" t="s">
        <v>44</v>
      </c>
      <c r="AD2763" t="s">
        <v>129</v>
      </c>
      <c r="AE2763" t="s">
        <v>634</v>
      </c>
      <c r="AF2763">
        <v>0</v>
      </c>
      <c r="AG2763" t="s">
        <v>4925</v>
      </c>
      <c r="AH2763" t="s">
        <v>21</v>
      </c>
      <c r="AI2763">
        <v>0</v>
      </c>
      <c r="AJ2763">
        <v>0</v>
      </c>
      <c r="AK2763">
        <v>0</v>
      </c>
      <c r="AL2763" t="s">
        <v>11</v>
      </c>
      <c r="AM2763" t="s">
        <v>26</v>
      </c>
      <c r="AN2763" t="s">
        <v>13</v>
      </c>
      <c r="AO2763" t="s">
        <v>359</v>
      </c>
      <c r="AP2763" t="s">
        <v>28</v>
      </c>
      <c r="AQ2763" t="s">
        <v>47</v>
      </c>
      <c r="AR2763">
        <v>149043</v>
      </c>
      <c r="AS2763" t="s">
        <v>4926</v>
      </c>
    </row>
    <row r="2764" spans="1:45" x14ac:dyDescent="0.25">
      <c r="A2764" t="s">
        <v>631</v>
      </c>
      <c r="B2764" t="s">
        <v>1</v>
      </c>
      <c r="C2764" s="1">
        <v>42929</v>
      </c>
      <c r="D2764" t="s">
        <v>35</v>
      </c>
      <c r="E2764">
        <v>29</v>
      </c>
      <c r="F2764">
        <v>1</v>
      </c>
      <c r="G2764">
        <v>2</v>
      </c>
      <c r="H2764">
        <v>3</v>
      </c>
      <c r="I2764">
        <v>1</v>
      </c>
      <c r="J2764">
        <v>1</v>
      </c>
      <c r="K2764">
        <v>1</v>
      </c>
      <c r="L2764">
        <v>0</v>
      </c>
      <c r="M2764">
        <v>0</v>
      </c>
      <c r="N2764">
        <v>5</v>
      </c>
      <c r="O2764">
        <v>4</v>
      </c>
      <c r="P2764">
        <v>9</v>
      </c>
      <c r="Q2764" t="s">
        <v>1125</v>
      </c>
      <c r="R2764" t="s">
        <v>7</v>
      </c>
      <c r="S2764" t="s">
        <v>53</v>
      </c>
      <c r="T2764" t="s">
        <v>1125</v>
      </c>
      <c r="U2764" t="s">
        <v>1734</v>
      </c>
      <c r="V2764">
        <v>0</v>
      </c>
      <c r="W2764">
        <v>0</v>
      </c>
      <c r="X2764" t="s">
        <v>21</v>
      </c>
      <c r="Y2764">
        <v>0</v>
      </c>
      <c r="Z2764">
        <v>0</v>
      </c>
      <c r="AA2764">
        <v>0</v>
      </c>
      <c r="AB2764" t="s">
        <v>7</v>
      </c>
      <c r="AC2764" t="s">
        <v>44</v>
      </c>
      <c r="AD2764" t="s">
        <v>129</v>
      </c>
      <c r="AE2764" t="s">
        <v>637</v>
      </c>
      <c r="AF2764">
        <v>0</v>
      </c>
      <c r="AG2764" t="s">
        <v>4927</v>
      </c>
      <c r="AH2764" t="s">
        <v>21</v>
      </c>
      <c r="AI2764">
        <v>0</v>
      </c>
      <c r="AJ2764">
        <v>0</v>
      </c>
      <c r="AK2764">
        <v>0</v>
      </c>
      <c r="AL2764" t="s">
        <v>11</v>
      </c>
      <c r="AM2764" t="s">
        <v>26</v>
      </c>
      <c r="AN2764" t="s">
        <v>41</v>
      </c>
      <c r="AO2764" t="s">
        <v>359</v>
      </c>
      <c r="AP2764" t="s">
        <v>15</v>
      </c>
      <c r="AQ2764" t="s">
        <v>193</v>
      </c>
      <c r="AR2764">
        <v>149044</v>
      </c>
      <c r="AS2764" t="s">
        <v>4928</v>
      </c>
    </row>
    <row r="2765" spans="1:45" x14ac:dyDescent="0.25">
      <c r="A2765" t="s">
        <v>631</v>
      </c>
      <c r="B2765" t="s">
        <v>1</v>
      </c>
      <c r="C2765" s="1">
        <v>42929</v>
      </c>
      <c r="D2765" t="s">
        <v>2</v>
      </c>
      <c r="E2765">
        <v>31</v>
      </c>
      <c r="F2765">
        <v>2</v>
      </c>
      <c r="G2765">
        <v>1</v>
      </c>
      <c r="H2765">
        <v>0</v>
      </c>
      <c r="I2765">
        <v>0</v>
      </c>
      <c r="J2765">
        <v>0</v>
      </c>
      <c r="K2765">
        <v>1</v>
      </c>
      <c r="L2765">
        <v>0</v>
      </c>
      <c r="M2765">
        <v>0</v>
      </c>
      <c r="N2765">
        <v>2</v>
      </c>
      <c r="O2765">
        <v>2</v>
      </c>
      <c r="P2765">
        <v>4</v>
      </c>
      <c r="Q2765" t="s">
        <v>462</v>
      </c>
      <c r="R2765" t="s">
        <v>7</v>
      </c>
      <c r="S2765" t="s">
        <v>44</v>
      </c>
      <c r="T2765" t="s">
        <v>129</v>
      </c>
      <c r="U2765" t="s">
        <v>634</v>
      </c>
      <c r="V2765">
        <v>0</v>
      </c>
      <c r="W2765">
        <v>0</v>
      </c>
      <c r="X2765" t="s">
        <v>21</v>
      </c>
      <c r="Y2765">
        <v>0</v>
      </c>
      <c r="Z2765">
        <v>0</v>
      </c>
      <c r="AA2765">
        <v>0</v>
      </c>
      <c r="AB2765" t="s">
        <v>7</v>
      </c>
      <c r="AC2765" t="s">
        <v>44</v>
      </c>
      <c r="AD2765" t="s">
        <v>531</v>
      </c>
      <c r="AE2765" t="s">
        <v>133</v>
      </c>
      <c r="AF2765">
        <v>0</v>
      </c>
      <c r="AG2765">
        <v>0</v>
      </c>
      <c r="AH2765" t="s">
        <v>21</v>
      </c>
      <c r="AI2765">
        <v>0</v>
      </c>
      <c r="AJ2765">
        <v>0</v>
      </c>
      <c r="AK2765">
        <v>0</v>
      </c>
      <c r="AL2765" t="s">
        <v>11</v>
      </c>
      <c r="AM2765" t="s">
        <v>12</v>
      </c>
      <c r="AN2765" t="s">
        <v>41</v>
      </c>
      <c r="AO2765" t="s">
        <v>830</v>
      </c>
      <c r="AP2765" t="s">
        <v>28</v>
      </c>
      <c r="AQ2765" t="s">
        <v>47</v>
      </c>
      <c r="AR2765">
        <v>149045</v>
      </c>
      <c r="AS2765" t="s">
        <v>4929</v>
      </c>
    </row>
    <row r="2766" spans="1:45" x14ac:dyDescent="0.25">
      <c r="A2766" t="s">
        <v>631</v>
      </c>
      <c r="B2766" t="s">
        <v>1</v>
      </c>
      <c r="C2766" s="1">
        <v>42929</v>
      </c>
      <c r="D2766" t="s">
        <v>35</v>
      </c>
      <c r="E2766">
        <v>40</v>
      </c>
      <c r="F2766">
        <v>2</v>
      </c>
      <c r="G2766">
        <v>1</v>
      </c>
      <c r="H2766">
        <v>2</v>
      </c>
      <c r="I2766">
        <v>0</v>
      </c>
      <c r="J2766">
        <v>1</v>
      </c>
      <c r="K2766">
        <v>1</v>
      </c>
      <c r="L2766">
        <v>0</v>
      </c>
      <c r="M2766">
        <v>1</v>
      </c>
      <c r="N2766">
        <v>5</v>
      </c>
      <c r="O2766">
        <v>3</v>
      </c>
      <c r="P2766">
        <v>8</v>
      </c>
      <c r="Q2766" t="s">
        <v>531</v>
      </c>
      <c r="R2766" t="s">
        <v>7</v>
      </c>
      <c r="S2766" t="s">
        <v>44</v>
      </c>
      <c r="T2766" t="s">
        <v>129</v>
      </c>
      <c r="U2766" t="s">
        <v>634</v>
      </c>
      <c r="V2766">
        <v>0</v>
      </c>
      <c r="W2766">
        <v>0</v>
      </c>
      <c r="X2766" t="s">
        <v>21</v>
      </c>
      <c r="Y2766">
        <v>0</v>
      </c>
      <c r="Z2766">
        <v>0</v>
      </c>
      <c r="AA2766">
        <v>0</v>
      </c>
      <c r="AB2766" t="s">
        <v>7</v>
      </c>
      <c r="AC2766" t="s">
        <v>44</v>
      </c>
      <c r="AD2766" t="s">
        <v>493</v>
      </c>
      <c r="AE2766" t="s">
        <v>1044</v>
      </c>
      <c r="AF2766">
        <v>0</v>
      </c>
      <c r="AG2766">
        <v>0</v>
      </c>
      <c r="AH2766" t="s">
        <v>21</v>
      </c>
      <c r="AI2766">
        <v>0</v>
      </c>
      <c r="AJ2766">
        <v>0</v>
      </c>
      <c r="AK2766">
        <v>0</v>
      </c>
      <c r="AL2766" t="s">
        <v>11</v>
      </c>
      <c r="AM2766" t="s">
        <v>12</v>
      </c>
      <c r="AN2766" t="s">
        <v>41</v>
      </c>
      <c r="AO2766" t="s">
        <v>830</v>
      </c>
      <c r="AP2766" t="s">
        <v>28</v>
      </c>
      <c r="AQ2766" t="s">
        <v>91</v>
      </c>
      <c r="AR2766">
        <v>149046</v>
      </c>
      <c r="AS2766" t="s">
        <v>4930</v>
      </c>
    </row>
    <row r="2767" spans="1:45" x14ac:dyDescent="0.25">
      <c r="A2767" t="s">
        <v>631</v>
      </c>
      <c r="B2767" t="s">
        <v>1</v>
      </c>
      <c r="C2767" s="1">
        <v>42929</v>
      </c>
      <c r="D2767" t="s">
        <v>2</v>
      </c>
      <c r="E2767">
        <v>33</v>
      </c>
      <c r="F2767">
        <v>1</v>
      </c>
      <c r="G2767">
        <v>0</v>
      </c>
      <c r="H2767">
        <v>1</v>
      </c>
      <c r="I2767">
        <v>0</v>
      </c>
      <c r="J2767">
        <v>0</v>
      </c>
      <c r="K2767">
        <v>1</v>
      </c>
      <c r="L2767">
        <v>0</v>
      </c>
      <c r="M2767">
        <v>0</v>
      </c>
      <c r="N2767">
        <v>2</v>
      </c>
      <c r="O2767">
        <v>1</v>
      </c>
      <c r="P2767">
        <v>3</v>
      </c>
      <c r="Q2767" t="s">
        <v>493</v>
      </c>
      <c r="R2767" t="s">
        <v>7</v>
      </c>
      <c r="S2767" t="s">
        <v>44</v>
      </c>
      <c r="T2767" t="s">
        <v>129</v>
      </c>
      <c r="U2767" t="s">
        <v>824</v>
      </c>
      <c r="V2767">
        <v>0</v>
      </c>
      <c r="W2767">
        <v>0</v>
      </c>
      <c r="X2767" t="s">
        <v>21</v>
      </c>
      <c r="Y2767">
        <v>0</v>
      </c>
      <c r="Z2767">
        <v>0</v>
      </c>
      <c r="AA2767">
        <v>0</v>
      </c>
      <c r="AB2767" t="s">
        <v>7</v>
      </c>
      <c r="AC2767" t="s">
        <v>44</v>
      </c>
      <c r="AD2767" t="s">
        <v>493</v>
      </c>
      <c r="AE2767" t="s">
        <v>1044</v>
      </c>
      <c r="AF2767">
        <v>0</v>
      </c>
      <c r="AG2767">
        <v>0</v>
      </c>
      <c r="AH2767" t="s">
        <v>21</v>
      </c>
      <c r="AI2767">
        <v>0</v>
      </c>
      <c r="AJ2767">
        <v>0</v>
      </c>
      <c r="AK2767">
        <v>0</v>
      </c>
      <c r="AL2767" t="s">
        <v>11</v>
      </c>
      <c r="AM2767" t="s">
        <v>12</v>
      </c>
      <c r="AN2767" t="s">
        <v>13</v>
      </c>
      <c r="AO2767" t="s">
        <v>359</v>
      </c>
      <c r="AP2767" t="s">
        <v>28</v>
      </c>
      <c r="AQ2767">
        <v>0</v>
      </c>
      <c r="AR2767">
        <v>149047</v>
      </c>
      <c r="AS2767" t="s">
        <v>4931</v>
      </c>
    </row>
    <row r="2768" spans="1:45" x14ac:dyDescent="0.25">
      <c r="A2768" t="s">
        <v>631</v>
      </c>
      <c r="B2768" t="s">
        <v>1</v>
      </c>
      <c r="C2768" s="1">
        <v>42929</v>
      </c>
      <c r="D2768" t="s">
        <v>2</v>
      </c>
      <c r="E2768">
        <v>25</v>
      </c>
      <c r="F2768">
        <v>1</v>
      </c>
      <c r="G2768">
        <v>2</v>
      </c>
      <c r="H2768">
        <v>1</v>
      </c>
      <c r="I2768">
        <v>0</v>
      </c>
      <c r="J2768">
        <v>0</v>
      </c>
      <c r="K2768">
        <v>1</v>
      </c>
      <c r="L2768">
        <v>0</v>
      </c>
      <c r="M2768">
        <v>0</v>
      </c>
      <c r="N2768">
        <v>2</v>
      </c>
      <c r="O2768">
        <v>3</v>
      </c>
      <c r="P2768">
        <v>5</v>
      </c>
      <c r="Q2768" t="s">
        <v>531</v>
      </c>
      <c r="R2768" t="s">
        <v>7</v>
      </c>
      <c r="S2768" t="s">
        <v>53</v>
      </c>
      <c r="T2768" t="s">
        <v>909</v>
      </c>
      <c r="U2768" t="s">
        <v>1763</v>
      </c>
      <c r="V2768">
        <v>0</v>
      </c>
      <c r="W2768">
        <v>0</v>
      </c>
      <c r="X2768" t="s">
        <v>21</v>
      </c>
      <c r="Y2768">
        <v>0</v>
      </c>
      <c r="Z2768">
        <v>0</v>
      </c>
      <c r="AA2768">
        <v>0</v>
      </c>
      <c r="AB2768" t="s">
        <v>7</v>
      </c>
      <c r="AC2768" t="s">
        <v>44</v>
      </c>
      <c r="AD2768" t="s">
        <v>129</v>
      </c>
      <c r="AE2768" t="s">
        <v>824</v>
      </c>
      <c r="AF2768">
        <v>0</v>
      </c>
      <c r="AG2768">
        <v>0</v>
      </c>
      <c r="AH2768" t="s">
        <v>21</v>
      </c>
      <c r="AI2768">
        <v>0</v>
      </c>
      <c r="AJ2768">
        <v>0</v>
      </c>
      <c r="AK2768">
        <v>0</v>
      </c>
      <c r="AL2768" t="s">
        <v>427</v>
      </c>
      <c r="AM2768" t="s">
        <v>26</v>
      </c>
      <c r="AN2768" t="s">
        <v>41</v>
      </c>
      <c r="AO2768" t="s">
        <v>359</v>
      </c>
      <c r="AP2768" t="s">
        <v>28</v>
      </c>
      <c r="AQ2768" t="s">
        <v>91</v>
      </c>
      <c r="AR2768">
        <v>149048</v>
      </c>
      <c r="AS2768" t="s">
        <v>4932</v>
      </c>
    </row>
    <row r="2769" spans="1:45" x14ac:dyDescent="0.25">
      <c r="A2769" t="s">
        <v>631</v>
      </c>
      <c r="B2769" t="s">
        <v>1</v>
      </c>
      <c r="C2769" s="1">
        <v>42929</v>
      </c>
      <c r="D2769" t="s">
        <v>2</v>
      </c>
      <c r="E2769">
        <v>47</v>
      </c>
      <c r="F2769">
        <v>1</v>
      </c>
      <c r="G2769">
        <v>1</v>
      </c>
      <c r="H2769">
        <v>0</v>
      </c>
      <c r="I2769">
        <v>2</v>
      </c>
      <c r="J2769">
        <v>0</v>
      </c>
      <c r="K2769">
        <v>1</v>
      </c>
      <c r="L2769">
        <v>0</v>
      </c>
      <c r="M2769">
        <v>0</v>
      </c>
      <c r="N2769">
        <v>1</v>
      </c>
      <c r="O2769">
        <v>4</v>
      </c>
      <c r="P2769">
        <v>5</v>
      </c>
      <c r="Q2769" t="s">
        <v>933</v>
      </c>
      <c r="R2769" t="s">
        <v>7</v>
      </c>
      <c r="S2769" t="s">
        <v>53</v>
      </c>
      <c r="T2769" t="s">
        <v>909</v>
      </c>
      <c r="U2769" t="s">
        <v>1763</v>
      </c>
      <c r="V2769">
        <v>0</v>
      </c>
      <c r="W2769">
        <v>0</v>
      </c>
      <c r="X2769" t="s">
        <v>21</v>
      </c>
      <c r="Y2769">
        <v>0</v>
      </c>
      <c r="Z2769">
        <v>0</v>
      </c>
      <c r="AA2769">
        <v>0</v>
      </c>
      <c r="AB2769" t="s">
        <v>7</v>
      </c>
      <c r="AC2769" t="s">
        <v>44</v>
      </c>
      <c r="AD2769" t="s">
        <v>129</v>
      </c>
      <c r="AE2769" t="s">
        <v>634</v>
      </c>
      <c r="AF2769">
        <v>0</v>
      </c>
      <c r="AG2769">
        <v>0</v>
      </c>
      <c r="AH2769" t="s">
        <v>21</v>
      </c>
      <c r="AI2769">
        <v>0</v>
      </c>
      <c r="AJ2769">
        <v>0</v>
      </c>
      <c r="AK2769">
        <v>0</v>
      </c>
      <c r="AL2769" t="s">
        <v>11</v>
      </c>
      <c r="AM2769" t="s">
        <v>22</v>
      </c>
      <c r="AN2769" t="s">
        <v>41</v>
      </c>
      <c r="AO2769" t="s">
        <v>359</v>
      </c>
      <c r="AP2769" t="s">
        <v>28</v>
      </c>
      <c r="AQ2769" t="s">
        <v>47</v>
      </c>
      <c r="AR2769">
        <v>149049</v>
      </c>
      <c r="AS2769" t="s">
        <v>4933</v>
      </c>
    </row>
    <row r="2770" spans="1:45" x14ac:dyDescent="0.25">
      <c r="A2770" t="s">
        <v>631</v>
      </c>
      <c r="B2770" t="s">
        <v>1</v>
      </c>
      <c r="C2770" s="1">
        <v>42929</v>
      </c>
      <c r="D2770" t="s">
        <v>2</v>
      </c>
      <c r="E2770">
        <v>28</v>
      </c>
      <c r="F2770">
        <v>3</v>
      </c>
      <c r="G2770">
        <v>1</v>
      </c>
      <c r="H2770">
        <v>2</v>
      </c>
      <c r="I2770">
        <v>1</v>
      </c>
      <c r="J2770">
        <v>1</v>
      </c>
      <c r="K2770">
        <v>1</v>
      </c>
      <c r="L2770">
        <v>0</v>
      </c>
      <c r="M2770">
        <v>1</v>
      </c>
      <c r="N2770">
        <v>6</v>
      </c>
      <c r="O2770">
        <v>4</v>
      </c>
      <c r="P2770">
        <v>10</v>
      </c>
      <c r="Q2770" t="s">
        <v>462</v>
      </c>
      <c r="R2770" t="s">
        <v>7</v>
      </c>
      <c r="S2770" t="s">
        <v>44</v>
      </c>
      <c r="T2770" t="s">
        <v>129</v>
      </c>
      <c r="U2770" t="s">
        <v>634</v>
      </c>
      <c r="V2770">
        <v>0</v>
      </c>
      <c r="W2770" t="s">
        <v>4934</v>
      </c>
      <c r="X2770" t="s">
        <v>21</v>
      </c>
      <c r="Y2770">
        <v>0</v>
      </c>
      <c r="Z2770">
        <v>0</v>
      </c>
      <c r="AA2770">
        <v>0</v>
      </c>
      <c r="AB2770" t="s">
        <v>7</v>
      </c>
      <c r="AC2770" t="s">
        <v>105</v>
      </c>
      <c r="AD2770" t="s">
        <v>462</v>
      </c>
      <c r="AE2770" t="s">
        <v>874</v>
      </c>
      <c r="AF2770">
        <v>0</v>
      </c>
      <c r="AG2770">
        <v>0</v>
      </c>
      <c r="AH2770" t="s">
        <v>21</v>
      </c>
      <c r="AI2770">
        <v>0</v>
      </c>
      <c r="AJ2770">
        <v>0</v>
      </c>
      <c r="AK2770">
        <v>0</v>
      </c>
      <c r="AL2770" t="s">
        <v>11</v>
      </c>
      <c r="AM2770" t="s">
        <v>12</v>
      </c>
      <c r="AN2770" t="s">
        <v>13</v>
      </c>
      <c r="AO2770" t="s">
        <v>359</v>
      </c>
      <c r="AP2770" t="s">
        <v>15</v>
      </c>
      <c r="AQ2770">
        <v>0</v>
      </c>
      <c r="AR2770">
        <v>149050</v>
      </c>
      <c r="AS2770" t="s">
        <v>4935</v>
      </c>
    </row>
    <row r="2771" spans="1:45" x14ac:dyDescent="0.25">
      <c r="A2771" t="s">
        <v>631</v>
      </c>
      <c r="B2771" t="s">
        <v>1</v>
      </c>
      <c r="C2771" s="1">
        <v>42929</v>
      </c>
      <c r="D2771" t="s">
        <v>2</v>
      </c>
      <c r="E2771">
        <v>26</v>
      </c>
      <c r="F2771">
        <v>2</v>
      </c>
      <c r="G2771">
        <v>1</v>
      </c>
      <c r="H2771">
        <v>2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5</v>
      </c>
      <c r="O2771">
        <v>4</v>
      </c>
      <c r="P2771">
        <v>9</v>
      </c>
      <c r="Q2771" t="s">
        <v>129</v>
      </c>
      <c r="R2771" t="s">
        <v>632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 t="s">
        <v>5</v>
      </c>
      <c r="AA2771" t="s">
        <v>826</v>
      </c>
      <c r="AB2771" t="s">
        <v>7</v>
      </c>
      <c r="AC2771" t="s">
        <v>44</v>
      </c>
      <c r="AD2771" t="s">
        <v>129</v>
      </c>
      <c r="AE2771" t="s">
        <v>824</v>
      </c>
      <c r="AF2771">
        <v>0</v>
      </c>
      <c r="AG2771">
        <v>0</v>
      </c>
      <c r="AH2771" t="s">
        <v>21</v>
      </c>
      <c r="AI2771">
        <v>0</v>
      </c>
      <c r="AJ2771">
        <v>0</v>
      </c>
      <c r="AK2771">
        <v>0</v>
      </c>
      <c r="AL2771" t="s">
        <v>11</v>
      </c>
      <c r="AM2771" t="s">
        <v>12</v>
      </c>
      <c r="AN2771" t="s">
        <v>13</v>
      </c>
      <c r="AO2771" t="s">
        <v>359</v>
      </c>
      <c r="AP2771" t="s">
        <v>15</v>
      </c>
      <c r="AQ2771" t="s">
        <v>191</v>
      </c>
      <c r="AR2771">
        <v>149051</v>
      </c>
      <c r="AS2771" t="s">
        <v>4936</v>
      </c>
    </row>
    <row r="2772" spans="1:45" x14ac:dyDescent="0.25">
      <c r="A2772" t="s">
        <v>631</v>
      </c>
      <c r="B2772" t="s">
        <v>1</v>
      </c>
      <c r="C2772" s="1">
        <v>42929</v>
      </c>
      <c r="D2772" t="s">
        <v>2</v>
      </c>
      <c r="E2772">
        <v>27</v>
      </c>
      <c r="F2772">
        <v>2</v>
      </c>
      <c r="G2772">
        <v>0</v>
      </c>
      <c r="H2772">
        <v>1</v>
      </c>
      <c r="I2772">
        <v>0</v>
      </c>
      <c r="J2772">
        <v>0</v>
      </c>
      <c r="K2772">
        <v>1</v>
      </c>
      <c r="L2772">
        <v>0</v>
      </c>
      <c r="M2772">
        <v>0</v>
      </c>
      <c r="N2772">
        <v>3</v>
      </c>
      <c r="O2772">
        <v>1</v>
      </c>
      <c r="P2772">
        <v>4</v>
      </c>
      <c r="Q2772" t="s">
        <v>129</v>
      </c>
      <c r="R2772" t="s">
        <v>632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 t="s">
        <v>5</v>
      </c>
      <c r="AA2772" t="s">
        <v>826</v>
      </c>
      <c r="AB2772" t="s">
        <v>7</v>
      </c>
      <c r="AC2772" t="s">
        <v>44</v>
      </c>
      <c r="AD2772" t="s">
        <v>129</v>
      </c>
      <c r="AE2772" t="s">
        <v>824</v>
      </c>
      <c r="AF2772">
        <v>0</v>
      </c>
      <c r="AG2772">
        <v>0</v>
      </c>
      <c r="AH2772" t="s">
        <v>21</v>
      </c>
      <c r="AI2772">
        <v>0</v>
      </c>
      <c r="AJ2772">
        <v>0</v>
      </c>
      <c r="AK2772">
        <v>0</v>
      </c>
      <c r="AL2772" t="s">
        <v>11</v>
      </c>
      <c r="AM2772" t="s">
        <v>12</v>
      </c>
      <c r="AN2772" t="s">
        <v>41</v>
      </c>
      <c r="AO2772" t="s">
        <v>359</v>
      </c>
      <c r="AP2772" t="s">
        <v>28</v>
      </c>
      <c r="AQ2772" t="s">
        <v>91</v>
      </c>
      <c r="AR2772">
        <v>149052</v>
      </c>
      <c r="AS2772" t="s">
        <v>4937</v>
      </c>
    </row>
    <row r="2773" spans="1:45" x14ac:dyDescent="0.25">
      <c r="A2773" t="s">
        <v>631</v>
      </c>
      <c r="B2773" t="s">
        <v>1</v>
      </c>
      <c r="C2773" s="1">
        <v>42929</v>
      </c>
      <c r="D2773" t="s">
        <v>2</v>
      </c>
      <c r="E2773">
        <v>31</v>
      </c>
      <c r="F2773">
        <v>1</v>
      </c>
      <c r="G2773">
        <v>1</v>
      </c>
      <c r="H2773">
        <v>0</v>
      </c>
      <c r="I2773">
        <v>0</v>
      </c>
      <c r="J2773">
        <v>0</v>
      </c>
      <c r="K2773">
        <v>1</v>
      </c>
      <c r="L2773">
        <v>0</v>
      </c>
      <c r="M2773">
        <v>1</v>
      </c>
      <c r="N2773">
        <v>1</v>
      </c>
      <c r="O2773">
        <v>3</v>
      </c>
      <c r="P2773">
        <v>4</v>
      </c>
      <c r="Q2773" t="s">
        <v>531</v>
      </c>
      <c r="R2773" t="s">
        <v>632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 t="s">
        <v>5</v>
      </c>
      <c r="AA2773" t="s">
        <v>826</v>
      </c>
      <c r="AB2773" t="s">
        <v>7</v>
      </c>
      <c r="AC2773" t="s">
        <v>44</v>
      </c>
      <c r="AD2773" t="s">
        <v>129</v>
      </c>
      <c r="AE2773" t="s">
        <v>824</v>
      </c>
      <c r="AF2773">
        <v>0</v>
      </c>
      <c r="AG2773">
        <v>0</v>
      </c>
      <c r="AH2773" t="s">
        <v>21</v>
      </c>
      <c r="AI2773">
        <v>0</v>
      </c>
      <c r="AJ2773">
        <v>0</v>
      </c>
      <c r="AK2773">
        <v>0</v>
      </c>
      <c r="AL2773" t="s">
        <v>427</v>
      </c>
      <c r="AM2773" t="s">
        <v>26</v>
      </c>
      <c r="AN2773" t="s">
        <v>13</v>
      </c>
      <c r="AO2773" t="s">
        <v>359</v>
      </c>
      <c r="AP2773" t="s">
        <v>15</v>
      </c>
      <c r="AQ2773" t="s">
        <v>670</v>
      </c>
      <c r="AR2773">
        <v>149053</v>
      </c>
      <c r="AS2773" t="s">
        <v>4938</v>
      </c>
    </row>
    <row r="2774" spans="1:45" x14ac:dyDescent="0.25">
      <c r="A2774" t="s">
        <v>631</v>
      </c>
      <c r="B2774" t="s">
        <v>1</v>
      </c>
      <c r="C2774" s="1">
        <v>42929</v>
      </c>
      <c r="D2774" t="s">
        <v>35</v>
      </c>
      <c r="E2774">
        <v>40</v>
      </c>
      <c r="F2774">
        <v>2</v>
      </c>
      <c r="G2774">
        <v>0</v>
      </c>
      <c r="H2774">
        <v>0</v>
      </c>
      <c r="I2774">
        <v>0</v>
      </c>
      <c r="J2774">
        <v>1</v>
      </c>
      <c r="K2774">
        <v>1</v>
      </c>
      <c r="L2774">
        <v>0</v>
      </c>
      <c r="M2774">
        <v>0</v>
      </c>
      <c r="N2774">
        <v>3</v>
      </c>
      <c r="O2774">
        <v>1</v>
      </c>
      <c r="P2774">
        <v>4</v>
      </c>
      <c r="Q2774" t="s">
        <v>909</v>
      </c>
      <c r="R2774" t="s">
        <v>7</v>
      </c>
      <c r="S2774" t="s">
        <v>53</v>
      </c>
      <c r="T2774" t="s">
        <v>933</v>
      </c>
      <c r="U2774" t="s">
        <v>1754</v>
      </c>
      <c r="V2774">
        <v>0</v>
      </c>
      <c r="W2774">
        <v>0</v>
      </c>
      <c r="X2774" t="s">
        <v>21</v>
      </c>
      <c r="Y2774">
        <v>0</v>
      </c>
      <c r="Z2774">
        <v>0</v>
      </c>
      <c r="AA2774">
        <v>0</v>
      </c>
      <c r="AB2774" t="s">
        <v>7</v>
      </c>
      <c r="AC2774" t="s">
        <v>44</v>
      </c>
      <c r="AD2774" t="s">
        <v>129</v>
      </c>
      <c r="AE2774" t="s">
        <v>634</v>
      </c>
      <c r="AF2774">
        <v>0</v>
      </c>
      <c r="AG2774">
        <v>0</v>
      </c>
      <c r="AH2774" t="s">
        <v>21</v>
      </c>
      <c r="AI2774">
        <v>0</v>
      </c>
      <c r="AJ2774">
        <v>0</v>
      </c>
      <c r="AK2774">
        <v>0</v>
      </c>
      <c r="AL2774" t="s">
        <v>154</v>
      </c>
      <c r="AM2774" t="s">
        <v>49</v>
      </c>
      <c r="AN2774" t="s">
        <v>41</v>
      </c>
      <c r="AO2774" t="s">
        <v>359</v>
      </c>
      <c r="AP2774" t="s">
        <v>15</v>
      </c>
      <c r="AQ2774" t="s">
        <v>47</v>
      </c>
      <c r="AR2774">
        <v>149054</v>
      </c>
      <c r="AS2774" t="s">
        <v>4939</v>
      </c>
    </row>
    <row r="2775" spans="1:45" x14ac:dyDescent="0.25">
      <c r="A2775" t="s">
        <v>631</v>
      </c>
      <c r="B2775" t="s">
        <v>1</v>
      </c>
      <c r="C2775" s="1">
        <v>42929</v>
      </c>
      <c r="D2775" t="s">
        <v>35</v>
      </c>
      <c r="E2775">
        <v>25</v>
      </c>
      <c r="F2775">
        <v>1</v>
      </c>
      <c r="G2775">
        <v>1</v>
      </c>
      <c r="H2775">
        <v>1</v>
      </c>
      <c r="I2775">
        <v>0</v>
      </c>
      <c r="J2775">
        <v>1</v>
      </c>
      <c r="K2775">
        <v>1</v>
      </c>
      <c r="L2775">
        <v>0</v>
      </c>
      <c r="M2775">
        <v>0</v>
      </c>
      <c r="N2775">
        <v>3</v>
      </c>
      <c r="O2775">
        <v>2</v>
      </c>
      <c r="P2775">
        <v>5</v>
      </c>
      <c r="Q2775" t="s">
        <v>125</v>
      </c>
      <c r="R2775" t="s">
        <v>7</v>
      </c>
      <c r="S2775" t="s">
        <v>7</v>
      </c>
      <c r="T2775" t="s">
        <v>3</v>
      </c>
      <c r="U2775">
        <v>0</v>
      </c>
      <c r="V2775">
        <v>0</v>
      </c>
      <c r="W2775">
        <v>0</v>
      </c>
      <c r="X2775" t="s">
        <v>5</v>
      </c>
      <c r="Y2775" t="s">
        <v>828</v>
      </c>
      <c r="Z2775">
        <v>0</v>
      </c>
      <c r="AA2775">
        <v>0</v>
      </c>
      <c r="AB2775" t="s">
        <v>7</v>
      </c>
      <c r="AC2775" t="s">
        <v>44</v>
      </c>
      <c r="AD2775" t="s">
        <v>129</v>
      </c>
      <c r="AE2775" t="s">
        <v>634</v>
      </c>
      <c r="AF2775">
        <v>0</v>
      </c>
      <c r="AG2775">
        <v>0</v>
      </c>
      <c r="AH2775" t="s">
        <v>21</v>
      </c>
      <c r="AI2775">
        <v>0</v>
      </c>
      <c r="AJ2775">
        <v>0</v>
      </c>
      <c r="AK2775">
        <v>0</v>
      </c>
      <c r="AL2775" t="s">
        <v>427</v>
      </c>
      <c r="AM2775" t="s">
        <v>22</v>
      </c>
      <c r="AN2775" t="s">
        <v>41</v>
      </c>
      <c r="AO2775" t="s">
        <v>359</v>
      </c>
      <c r="AP2775" t="s">
        <v>15</v>
      </c>
      <c r="AQ2775" t="s">
        <v>971</v>
      </c>
      <c r="AR2775">
        <v>149055</v>
      </c>
      <c r="AS2775" t="s">
        <v>4940</v>
      </c>
    </row>
    <row r="2776" spans="1:45" x14ac:dyDescent="0.25">
      <c r="A2776" t="s">
        <v>631</v>
      </c>
      <c r="B2776" t="s">
        <v>1</v>
      </c>
      <c r="C2776" s="1">
        <v>42929</v>
      </c>
      <c r="D2776" t="s">
        <v>2</v>
      </c>
      <c r="E2776">
        <v>31</v>
      </c>
      <c r="F2776">
        <v>2</v>
      </c>
      <c r="G2776">
        <v>1</v>
      </c>
      <c r="H2776">
        <v>1</v>
      </c>
      <c r="I2776">
        <v>0</v>
      </c>
      <c r="J2776">
        <v>0</v>
      </c>
      <c r="K2776">
        <v>1</v>
      </c>
      <c r="L2776">
        <v>0</v>
      </c>
      <c r="M2776">
        <v>1</v>
      </c>
      <c r="N2776">
        <v>3</v>
      </c>
      <c r="O2776">
        <v>3</v>
      </c>
      <c r="P2776">
        <v>6</v>
      </c>
      <c r="Q2776" t="s">
        <v>125</v>
      </c>
      <c r="R2776" t="s">
        <v>7</v>
      </c>
      <c r="S2776" t="s">
        <v>7</v>
      </c>
      <c r="T2776" t="s">
        <v>3</v>
      </c>
      <c r="U2776">
        <v>0</v>
      </c>
      <c r="V2776">
        <v>0</v>
      </c>
      <c r="W2776">
        <v>0</v>
      </c>
      <c r="X2776" t="s">
        <v>5</v>
      </c>
      <c r="Y2776" t="s">
        <v>828</v>
      </c>
      <c r="Z2776">
        <v>0</v>
      </c>
      <c r="AA2776">
        <v>0</v>
      </c>
      <c r="AB2776" t="s">
        <v>7</v>
      </c>
      <c r="AC2776" t="s">
        <v>44</v>
      </c>
      <c r="AD2776" t="s">
        <v>129</v>
      </c>
      <c r="AE2776" t="s">
        <v>634</v>
      </c>
      <c r="AF2776">
        <v>0</v>
      </c>
      <c r="AG2776">
        <v>0</v>
      </c>
      <c r="AH2776" t="s">
        <v>21</v>
      </c>
      <c r="AI2776">
        <v>0</v>
      </c>
      <c r="AJ2776">
        <v>0</v>
      </c>
      <c r="AK2776">
        <v>0</v>
      </c>
      <c r="AL2776" t="s">
        <v>11</v>
      </c>
      <c r="AM2776" t="s">
        <v>22</v>
      </c>
      <c r="AN2776" t="s">
        <v>41</v>
      </c>
      <c r="AO2776" t="s">
        <v>359</v>
      </c>
      <c r="AP2776" t="s">
        <v>28</v>
      </c>
      <c r="AQ2776" t="s">
        <v>2827</v>
      </c>
      <c r="AR2776">
        <v>149056</v>
      </c>
      <c r="AS2776" t="s">
        <v>4941</v>
      </c>
    </row>
    <row r="2777" spans="1:45" x14ac:dyDescent="0.25">
      <c r="A2777" t="s">
        <v>631</v>
      </c>
      <c r="B2777" t="s">
        <v>1</v>
      </c>
      <c r="C2777" s="1">
        <v>42929</v>
      </c>
      <c r="D2777" t="s">
        <v>2</v>
      </c>
      <c r="E2777">
        <v>37</v>
      </c>
      <c r="F2777">
        <v>1</v>
      </c>
      <c r="G2777">
        <v>2</v>
      </c>
      <c r="H2777">
        <v>1</v>
      </c>
      <c r="I2777">
        <v>0</v>
      </c>
      <c r="J2777">
        <v>0</v>
      </c>
      <c r="K2777">
        <v>1</v>
      </c>
      <c r="L2777">
        <v>0</v>
      </c>
      <c r="M2777">
        <v>0</v>
      </c>
      <c r="N2777">
        <v>2</v>
      </c>
      <c r="O2777">
        <v>3</v>
      </c>
      <c r="P2777">
        <v>5</v>
      </c>
      <c r="Q2777" t="s">
        <v>199</v>
      </c>
      <c r="R2777" t="s">
        <v>7</v>
      </c>
      <c r="S2777" t="s">
        <v>105</v>
      </c>
      <c r="T2777" t="s">
        <v>199</v>
      </c>
      <c r="U2777" t="s">
        <v>1684</v>
      </c>
      <c r="V2777">
        <v>0</v>
      </c>
      <c r="W2777">
        <v>0</v>
      </c>
      <c r="X2777" t="s">
        <v>21</v>
      </c>
      <c r="Y2777">
        <v>0</v>
      </c>
      <c r="Z2777">
        <v>0</v>
      </c>
      <c r="AA2777">
        <v>0</v>
      </c>
      <c r="AB2777" t="s">
        <v>7</v>
      </c>
      <c r="AC2777" t="s">
        <v>44</v>
      </c>
      <c r="AD2777" t="s">
        <v>129</v>
      </c>
      <c r="AE2777" t="s">
        <v>820</v>
      </c>
      <c r="AF2777">
        <v>0</v>
      </c>
      <c r="AG2777">
        <v>0</v>
      </c>
      <c r="AH2777" t="s">
        <v>21</v>
      </c>
      <c r="AI2777">
        <v>0</v>
      </c>
      <c r="AJ2777">
        <v>0</v>
      </c>
      <c r="AK2777">
        <v>0</v>
      </c>
      <c r="AL2777" t="s">
        <v>11</v>
      </c>
      <c r="AM2777" t="s">
        <v>22</v>
      </c>
      <c r="AN2777" t="s">
        <v>13</v>
      </c>
      <c r="AO2777" t="s">
        <v>359</v>
      </c>
      <c r="AP2777" t="s">
        <v>28</v>
      </c>
      <c r="AQ2777" t="s">
        <v>656</v>
      </c>
      <c r="AR2777">
        <v>149057</v>
      </c>
      <c r="AS2777" t="s">
        <v>4942</v>
      </c>
    </row>
    <row r="2778" spans="1:45" x14ac:dyDescent="0.25">
      <c r="A2778" t="s">
        <v>631</v>
      </c>
      <c r="B2778" t="s">
        <v>1</v>
      </c>
      <c r="C2778" s="1">
        <v>42929</v>
      </c>
      <c r="D2778" t="s">
        <v>2</v>
      </c>
      <c r="E2778">
        <v>30</v>
      </c>
      <c r="F2778">
        <v>1</v>
      </c>
      <c r="G2778">
        <v>0</v>
      </c>
      <c r="H2778">
        <v>1</v>
      </c>
      <c r="I2778">
        <v>0</v>
      </c>
      <c r="J2778">
        <v>0</v>
      </c>
      <c r="K2778">
        <v>1</v>
      </c>
      <c r="L2778">
        <v>0</v>
      </c>
      <c r="M2778">
        <v>0</v>
      </c>
      <c r="N2778">
        <v>2</v>
      </c>
      <c r="O2778">
        <v>1</v>
      </c>
      <c r="P2778">
        <v>3</v>
      </c>
      <c r="Q2778" t="s">
        <v>125</v>
      </c>
      <c r="R2778" t="s">
        <v>7</v>
      </c>
      <c r="S2778" t="s">
        <v>7</v>
      </c>
      <c r="T2778" t="s">
        <v>3</v>
      </c>
      <c r="U2778">
        <v>0</v>
      </c>
      <c r="V2778">
        <v>0</v>
      </c>
      <c r="W2778">
        <v>0</v>
      </c>
      <c r="X2778" t="s">
        <v>5</v>
      </c>
      <c r="Y2778" t="s">
        <v>828</v>
      </c>
      <c r="Z2778">
        <v>0</v>
      </c>
      <c r="AA2778">
        <v>0</v>
      </c>
      <c r="AB2778" t="s">
        <v>7</v>
      </c>
      <c r="AC2778" t="s">
        <v>44</v>
      </c>
      <c r="AD2778" t="s">
        <v>129</v>
      </c>
      <c r="AE2778">
        <v>0</v>
      </c>
      <c r="AF2778">
        <v>0</v>
      </c>
      <c r="AG2778">
        <v>0</v>
      </c>
      <c r="AH2778" t="s">
        <v>21</v>
      </c>
      <c r="AI2778">
        <v>0</v>
      </c>
      <c r="AJ2778">
        <v>0</v>
      </c>
      <c r="AK2778">
        <v>0</v>
      </c>
      <c r="AL2778" t="s">
        <v>11</v>
      </c>
      <c r="AM2778" t="s">
        <v>26</v>
      </c>
      <c r="AN2778" t="s">
        <v>41</v>
      </c>
      <c r="AO2778" t="s">
        <v>359</v>
      </c>
      <c r="AP2778" t="s">
        <v>28</v>
      </c>
      <c r="AQ2778" t="s">
        <v>844</v>
      </c>
      <c r="AR2778">
        <v>149058</v>
      </c>
      <c r="AS2778" t="s">
        <v>4943</v>
      </c>
    </row>
    <row r="2779" spans="1:45" x14ac:dyDescent="0.25">
      <c r="A2779" t="s">
        <v>631</v>
      </c>
      <c r="B2779" t="s">
        <v>1</v>
      </c>
      <c r="C2779" s="1">
        <v>42929</v>
      </c>
      <c r="D2779" t="s">
        <v>2</v>
      </c>
      <c r="E2779">
        <v>33</v>
      </c>
      <c r="F2779">
        <v>2</v>
      </c>
      <c r="G2779">
        <v>1</v>
      </c>
      <c r="H2779">
        <v>1</v>
      </c>
      <c r="I2779">
        <v>1</v>
      </c>
      <c r="J2779">
        <v>0</v>
      </c>
      <c r="K2779">
        <v>1</v>
      </c>
      <c r="L2779">
        <v>0</v>
      </c>
      <c r="M2779">
        <v>1</v>
      </c>
      <c r="N2779">
        <v>3</v>
      </c>
      <c r="O2779">
        <v>4</v>
      </c>
      <c r="P2779">
        <v>7</v>
      </c>
      <c r="Q2779" t="s">
        <v>125</v>
      </c>
      <c r="R2779" t="s">
        <v>632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 t="s">
        <v>5</v>
      </c>
      <c r="AA2779" t="s">
        <v>826</v>
      </c>
      <c r="AB2779" t="s">
        <v>7</v>
      </c>
      <c r="AC2779" t="s">
        <v>44</v>
      </c>
      <c r="AD2779" t="s">
        <v>129</v>
      </c>
      <c r="AE2779">
        <v>0</v>
      </c>
      <c r="AF2779">
        <v>0</v>
      </c>
      <c r="AG2779">
        <v>0</v>
      </c>
      <c r="AH2779" t="s">
        <v>21</v>
      </c>
      <c r="AI2779">
        <v>0</v>
      </c>
      <c r="AJ2779">
        <v>0</v>
      </c>
      <c r="AK2779">
        <v>0</v>
      </c>
      <c r="AL2779" t="s">
        <v>11</v>
      </c>
      <c r="AM2779" t="s">
        <v>49</v>
      </c>
      <c r="AN2779" t="s">
        <v>41</v>
      </c>
      <c r="AO2779" t="s">
        <v>359</v>
      </c>
      <c r="AP2779" t="s">
        <v>15</v>
      </c>
      <c r="AQ2779" t="s">
        <v>191</v>
      </c>
      <c r="AR2779">
        <v>149059</v>
      </c>
      <c r="AS2779" t="s">
        <v>4944</v>
      </c>
    </row>
    <row r="2780" spans="1:45" x14ac:dyDescent="0.25">
      <c r="A2780" t="s">
        <v>1173</v>
      </c>
      <c r="B2780" t="s">
        <v>1133</v>
      </c>
      <c r="C2780" s="1">
        <v>42927</v>
      </c>
      <c r="D2780" t="s">
        <v>2</v>
      </c>
      <c r="E2780">
        <v>25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1</v>
      </c>
      <c r="L2780">
        <v>1</v>
      </c>
      <c r="M2780">
        <v>0</v>
      </c>
      <c r="N2780">
        <v>1</v>
      </c>
      <c r="O2780">
        <v>1</v>
      </c>
      <c r="P2780">
        <v>2</v>
      </c>
      <c r="Q2780" t="s">
        <v>909</v>
      </c>
      <c r="R2780" t="s">
        <v>7</v>
      </c>
      <c r="S2780" t="s">
        <v>7</v>
      </c>
      <c r="T2780" t="s">
        <v>24</v>
      </c>
      <c r="U2780">
        <v>0</v>
      </c>
      <c r="V2780">
        <v>0</v>
      </c>
      <c r="W2780">
        <v>0</v>
      </c>
      <c r="X2780" t="s">
        <v>5</v>
      </c>
      <c r="Y2780" t="s">
        <v>153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 t="s">
        <v>11</v>
      </c>
      <c r="AM2780" t="s">
        <v>12</v>
      </c>
      <c r="AN2780" t="s">
        <v>13</v>
      </c>
      <c r="AO2780" t="s">
        <v>830</v>
      </c>
      <c r="AP2780" t="s">
        <v>28</v>
      </c>
      <c r="AQ2780">
        <v>0</v>
      </c>
      <c r="AR2780">
        <v>149060</v>
      </c>
      <c r="AS2780" t="s">
        <v>4945</v>
      </c>
    </row>
    <row r="2781" spans="1:45" x14ac:dyDescent="0.25">
      <c r="A2781" t="s">
        <v>1173</v>
      </c>
      <c r="B2781" t="s">
        <v>1133</v>
      </c>
      <c r="C2781" s="1">
        <v>42927</v>
      </c>
      <c r="D2781" t="s">
        <v>2</v>
      </c>
      <c r="E2781">
        <v>32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1</v>
      </c>
      <c r="L2781">
        <v>0</v>
      </c>
      <c r="M2781">
        <v>0</v>
      </c>
      <c r="N2781">
        <v>0</v>
      </c>
      <c r="O2781">
        <v>1</v>
      </c>
      <c r="P2781">
        <v>1</v>
      </c>
      <c r="Q2781" t="s">
        <v>909</v>
      </c>
      <c r="R2781" t="s">
        <v>7</v>
      </c>
      <c r="S2781" t="s">
        <v>53</v>
      </c>
      <c r="T2781" t="s">
        <v>31</v>
      </c>
      <c r="U2781" t="s">
        <v>1773</v>
      </c>
      <c r="V2781">
        <v>0</v>
      </c>
      <c r="W2781">
        <v>0</v>
      </c>
      <c r="X2781" t="s">
        <v>21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 t="s">
        <v>154</v>
      </c>
      <c r="AM2781" t="s">
        <v>12</v>
      </c>
      <c r="AN2781" t="s">
        <v>13</v>
      </c>
      <c r="AO2781" t="s">
        <v>830</v>
      </c>
      <c r="AP2781" t="s">
        <v>28</v>
      </c>
      <c r="AQ2781">
        <v>0</v>
      </c>
      <c r="AR2781">
        <v>149061</v>
      </c>
      <c r="AS2781" t="s">
        <v>4946</v>
      </c>
    </row>
    <row r="2782" spans="1:45" x14ac:dyDescent="0.25">
      <c r="A2782" t="s">
        <v>1173</v>
      </c>
      <c r="B2782" t="s">
        <v>1133</v>
      </c>
      <c r="C2782" s="1">
        <v>42927</v>
      </c>
      <c r="D2782" t="s">
        <v>35</v>
      </c>
      <c r="E2782">
        <v>32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1</v>
      </c>
      <c r="L2782">
        <v>0</v>
      </c>
      <c r="M2782">
        <v>0</v>
      </c>
      <c r="N2782">
        <v>0</v>
      </c>
      <c r="O2782">
        <v>1</v>
      </c>
      <c r="P2782">
        <v>1</v>
      </c>
      <c r="Q2782" t="s">
        <v>909</v>
      </c>
      <c r="R2782" t="s">
        <v>7</v>
      </c>
      <c r="S2782" t="s">
        <v>53</v>
      </c>
      <c r="T2782" t="s">
        <v>909</v>
      </c>
      <c r="U2782" t="s">
        <v>910</v>
      </c>
      <c r="V2782">
        <v>0</v>
      </c>
      <c r="W2782">
        <v>0</v>
      </c>
      <c r="X2782" t="s">
        <v>21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 t="s">
        <v>11</v>
      </c>
      <c r="AM2782" t="s">
        <v>12</v>
      </c>
      <c r="AN2782" t="s">
        <v>41</v>
      </c>
      <c r="AO2782" t="s">
        <v>830</v>
      </c>
      <c r="AP2782" t="s">
        <v>28</v>
      </c>
      <c r="AQ2782">
        <v>0</v>
      </c>
      <c r="AR2782">
        <v>149062</v>
      </c>
      <c r="AS2782" t="s">
        <v>4947</v>
      </c>
    </row>
    <row r="2783" spans="1:45" x14ac:dyDescent="0.25">
      <c r="A2783" t="s">
        <v>1173</v>
      </c>
      <c r="B2783" t="s">
        <v>1133</v>
      </c>
      <c r="C2783" s="1">
        <v>42927</v>
      </c>
      <c r="D2783" t="s">
        <v>2</v>
      </c>
      <c r="E2783">
        <v>19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1</v>
      </c>
      <c r="L2783">
        <v>0</v>
      </c>
      <c r="M2783">
        <v>0</v>
      </c>
      <c r="N2783">
        <v>0</v>
      </c>
      <c r="O2783">
        <v>1</v>
      </c>
      <c r="P2783">
        <v>1</v>
      </c>
      <c r="Q2783" t="s">
        <v>909</v>
      </c>
      <c r="R2783" t="s">
        <v>7</v>
      </c>
      <c r="S2783" t="s">
        <v>53</v>
      </c>
      <c r="T2783" t="s">
        <v>909</v>
      </c>
      <c r="U2783" t="s">
        <v>910</v>
      </c>
      <c r="V2783">
        <v>0</v>
      </c>
      <c r="W2783">
        <v>0</v>
      </c>
      <c r="X2783" t="s">
        <v>21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 t="s">
        <v>11</v>
      </c>
      <c r="AM2783" t="s">
        <v>12</v>
      </c>
      <c r="AN2783" t="s">
        <v>41</v>
      </c>
      <c r="AO2783" t="s">
        <v>830</v>
      </c>
      <c r="AP2783" t="s">
        <v>28</v>
      </c>
      <c r="AQ2783">
        <v>0</v>
      </c>
      <c r="AR2783">
        <v>149063</v>
      </c>
      <c r="AS2783" t="s">
        <v>4948</v>
      </c>
    </row>
    <row r="2784" spans="1:45" x14ac:dyDescent="0.25">
      <c r="A2784" t="s">
        <v>1173</v>
      </c>
      <c r="B2784" t="s">
        <v>1133</v>
      </c>
      <c r="C2784" s="1">
        <v>42927</v>
      </c>
      <c r="D2784" t="s">
        <v>35</v>
      </c>
      <c r="E2784">
        <v>38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 t="s">
        <v>909</v>
      </c>
      <c r="R2784" t="s">
        <v>7</v>
      </c>
      <c r="S2784" t="s">
        <v>8</v>
      </c>
      <c r="T2784" t="s">
        <v>9</v>
      </c>
      <c r="U2784" t="s">
        <v>9</v>
      </c>
      <c r="V2784">
        <v>0</v>
      </c>
      <c r="W2784">
        <v>0</v>
      </c>
      <c r="X2784" t="s">
        <v>21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 t="s">
        <v>11</v>
      </c>
      <c r="AM2784" t="s">
        <v>26</v>
      </c>
      <c r="AN2784" t="s">
        <v>41</v>
      </c>
      <c r="AO2784" t="s">
        <v>904</v>
      </c>
      <c r="AP2784" t="s">
        <v>28</v>
      </c>
      <c r="AQ2784">
        <v>0</v>
      </c>
      <c r="AR2784">
        <v>149064</v>
      </c>
      <c r="AS2784" t="s">
        <v>4949</v>
      </c>
    </row>
    <row r="2785" spans="1:45" x14ac:dyDescent="0.25">
      <c r="A2785" t="s">
        <v>1173</v>
      </c>
      <c r="B2785" t="s">
        <v>1133</v>
      </c>
      <c r="C2785" s="1">
        <v>42927</v>
      </c>
      <c r="D2785" t="s">
        <v>35</v>
      </c>
      <c r="E2785">
        <v>33</v>
      </c>
      <c r="F2785">
        <v>0</v>
      </c>
      <c r="G2785">
        <v>0</v>
      </c>
      <c r="H2785">
        <v>0</v>
      </c>
      <c r="I2785">
        <v>0</v>
      </c>
      <c r="J2785">
        <v>1</v>
      </c>
      <c r="K2785">
        <v>0</v>
      </c>
      <c r="L2785">
        <v>0</v>
      </c>
      <c r="M2785">
        <v>0</v>
      </c>
      <c r="N2785">
        <v>1</v>
      </c>
      <c r="O2785">
        <v>0</v>
      </c>
      <c r="P2785">
        <v>1</v>
      </c>
      <c r="Q2785" t="s">
        <v>31</v>
      </c>
      <c r="R2785" t="s">
        <v>7</v>
      </c>
      <c r="S2785" t="s">
        <v>53</v>
      </c>
      <c r="T2785" t="s">
        <v>909</v>
      </c>
      <c r="U2785" t="s">
        <v>910</v>
      </c>
      <c r="V2785">
        <v>0</v>
      </c>
      <c r="W2785">
        <v>0</v>
      </c>
      <c r="X2785" t="s">
        <v>21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 t="s">
        <v>11</v>
      </c>
      <c r="AM2785" t="s">
        <v>26</v>
      </c>
      <c r="AN2785" t="s">
        <v>13</v>
      </c>
      <c r="AO2785" t="s">
        <v>830</v>
      </c>
      <c r="AP2785" t="s">
        <v>28</v>
      </c>
      <c r="AQ2785">
        <v>0</v>
      </c>
      <c r="AR2785">
        <v>149065</v>
      </c>
      <c r="AS2785" t="s">
        <v>4950</v>
      </c>
    </row>
    <row r="2786" spans="1:45" x14ac:dyDescent="0.25">
      <c r="A2786" t="s">
        <v>1173</v>
      </c>
      <c r="B2786" t="s">
        <v>1133</v>
      </c>
      <c r="C2786" s="1">
        <v>42927</v>
      </c>
      <c r="D2786" t="s">
        <v>35</v>
      </c>
      <c r="E2786">
        <v>44</v>
      </c>
      <c r="F2786">
        <v>0</v>
      </c>
      <c r="G2786">
        <v>0</v>
      </c>
      <c r="H2786">
        <v>0</v>
      </c>
      <c r="I2786">
        <v>0</v>
      </c>
      <c r="J2786">
        <v>1</v>
      </c>
      <c r="K2786">
        <v>0</v>
      </c>
      <c r="L2786">
        <v>0</v>
      </c>
      <c r="M2786">
        <v>0</v>
      </c>
      <c r="N2786">
        <v>1</v>
      </c>
      <c r="O2786">
        <v>0</v>
      </c>
      <c r="P2786">
        <v>1</v>
      </c>
      <c r="Q2786" t="s">
        <v>909</v>
      </c>
      <c r="R2786" t="s">
        <v>7</v>
      </c>
      <c r="S2786" t="s">
        <v>7</v>
      </c>
      <c r="T2786" t="s">
        <v>24</v>
      </c>
      <c r="U2786">
        <v>0</v>
      </c>
      <c r="V2786">
        <v>0</v>
      </c>
      <c r="W2786">
        <v>0</v>
      </c>
      <c r="X2786" t="s">
        <v>5</v>
      </c>
      <c r="Y2786" t="s">
        <v>153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 t="s">
        <v>11</v>
      </c>
      <c r="AM2786" t="s">
        <v>12</v>
      </c>
      <c r="AN2786" t="s">
        <v>13</v>
      </c>
      <c r="AO2786" t="s">
        <v>830</v>
      </c>
      <c r="AP2786" t="s">
        <v>28</v>
      </c>
      <c r="AQ2786">
        <v>0</v>
      </c>
      <c r="AR2786">
        <v>149066</v>
      </c>
      <c r="AS2786" t="s">
        <v>4951</v>
      </c>
    </row>
    <row r="2787" spans="1:45" x14ac:dyDescent="0.25">
      <c r="A2787" t="s">
        <v>1173</v>
      </c>
      <c r="B2787" t="s">
        <v>1133</v>
      </c>
      <c r="C2787" s="1">
        <v>42927</v>
      </c>
      <c r="D2787" t="s">
        <v>2</v>
      </c>
      <c r="E2787">
        <v>35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1</v>
      </c>
      <c r="L2787">
        <v>0</v>
      </c>
      <c r="M2787">
        <v>0</v>
      </c>
      <c r="N2787">
        <v>0</v>
      </c>
      <c r="O2787">
        <v>1</v>
      </c>
      <c r="P2787">
        <v>1</v>
      </c>
      <c r="Q2787" t="s">
        <v>909</v>
      </c>
      <c r="R2787" t="s">
        <v>7</v>
      </c>
      <c r="S2787" t="s">
        <v>53</v>
      </c>
      <c r="T2787" t="s">
        <v>909</v>
      </c>
      <c r="U2787" t="s">
        <v>910</v>
      </c>
      <c r="V2787">
        <v>0</v>
      </c>
      <c r="W2787">
        <v>0</v>
      </c>
      <c r="X2787" t="s">
        <v>21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 t="s">
        <v>11</v>
      </c>
      <c r="AM2787" t="s">
        <v>26</v>
      </c>
      <c r="AN2787">
        <v>0</v>
      </c>
      <c r="AO2787" t="s">
        <v>830</v>
      </c>
      <c r="AP2787">
        <v>0</v>
      </c>
      <c r="AQ2787">
        <v>0</v>
      </c>
      <c r="AR2787">
        <v>149068</v>
      </c>
      <c r="AS2787" t="s">
        <v>4952</v>
      </c>
    </row>
    <row r="2788" spans="1:45" x14ac:dyDescent="0.25">
      <c r="A2788" t="s">
        <v>1173</v>
      </c>
      <c r="B2788" t="s">
        <v>1133</v>
      </c>
      <c r="C2788" s="1">
        <v>42927</v>
      </c>
      <c r="D2788" t="s">
        <v>2</v>
      </c>
      <c r="E2788">
        <v>25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1</v>
      </c>
      <c r="L2788">
        <v>0</v>
      </c>
      <c r="M2788">
        <v>0</v>
      </c>
      <c r="N2788">
        <v>0</v>
      </c>
      <c r="O2788">
        <v>1</v>
      </c>
      <c r="P2788">
        <v>1</v>
      </c>
      <c r="Q2788" t="s">
        <v>909</v>
      </c>
      <c r="R2788" t="s">
        <v>7</v>
      </c>
      <c r="S2788" t="s">
        <v>53</v>
      </c>
      <c r="T2788" t="s">
        <v>909</v>
      </c>
      <c r="U2788" t="s">
        <v>910</v>
      </c>
      <c r="V2788">
        <v>0</v>
      </c>
      <c r="W2788">
        <v>0</v>
      </c>
      <c r="X2788" t="s">
        <v>21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 t="s">
        <v>11</v>
      </c>
      <c r="AM2788" t="s">
        <v>26</v>
      </c>
      <c r="AN2788" t="s">
        <v>13</v>
      </c>
      <c r="AO2788" t="s">
        <v>830</v>
      </c>
      <c r="AP2788" t="s">
        <v>28</v>
      </c>
      <c r="AQ2788">
        <v>0</v>
      </c>
      <c r="AR2788">
        <v>149069</v>
      </c>
      <c r="AS2788" t="s">
        <v>4953</v>
      </c>
    </row>
    <row r="2789" spans="1:45" x14ac:dyDescent="0.25">
      <c r="A2789" t="s">
        <v>1173</v>
      </c>
      <c r="B2789" t="s">
        <v>1133</v>
      </c>
      <c r="C2789" s="1">
        <v>42927</v>
      </c>
      <c r="D2789" t="s">
        <v>2</v>
      </c>
      <c r="E2789">
        <v>35</v>
      </c>
      <c r="F2789">
        <v>0</v>
      </c>
      <c r="G2789">
        <v>0</v>
      </c>
      <c r="H2789">
        <v>1</v>
      </c>
      <c r="I2789">
        <v>0</v>
      </c>
      <c r="J2789">
        <v>0</v>
      </c>
      <c r="K2789">
        <v>1</v>
      </c>
      <c r="L2789">
        <v>0</v>
      </c>
      <c r="M2789">
        <v>0</v>
      </c>
      <c r="N2789">
        <v>1</v>
      </c>
      <c r="O2789">
        <v>1</v>
      </c>
      <c r="P2789">
        <v>2</v>
      </c>
      <c r="Q2789" t="s">
        <v>909</v>
      </c>
      <c r="R2789" t="s">
        <v>7</v>
      </c>
      <c r="S2789" t="s">
        <v>53</v>
      </c>
      <c r="T2789" t="s">
        <v>909</v>
      </c>
      <c r="U2789" t="s">
        <v>910</v>
      </c>
      <c r="V2789">
        <v>0</v>
      </c>
      <c r="W2789">
        <v>0</v>
      </c>
      <c r="X2789" t="s">
        <v>21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 t="s">
        <v>11</v>
      </c>
      <c r="AM2789" t="s">
        <v>49</v>
      </c>
      <c r="AN2789" t="s">
        <v>13</v>
      </c>
      <c r="AO2789" t="s">
        <v>830</v>
      </c>
      <c r="AP2789">
        <v>0</v>
      </c>
      <c r="AQ2789">
        <v>0</v>
      </c>
      <c r="AR2789">
        <v>149070</v>
      </c>
      <c r="AS2789" t="s">
        <v>4954</v>
      </c>
    </row>
    <row r="2790" spans="1:45" x14ac:dyDescent="0.25">
      <c r="A2790" t="s">
        <v>1173</v>
      </c>
      <c r="B2790" t="s">
        <v>1133</v>
      </c>
      <c r="C2790" s="1">
        <v>42927</v>
      </c>
      <c r="D2790" t="s">
        <v>2</v>
      </c>
      <c r="E2790">
        <v>45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1</v>
      </c>
      <c r="L2790">
        <v>0</v>
      </c>
      <c r="M2790">
        <v>0</v>
      </c>
      <c r="N2790">
        <v>0</v>
      </c>
      <c r="O2790">
        <v>1</v>
      </c>
      <c r="P2790">
        <v>1</v>
      </c>
      <c r="Q2790" t="s">
        <v>909</v>
      </c>
      <c r="R2790" t="s">
        <v>7</v>
      </c>
      <c r="S2790" t="s">
        <v>53</v>
      </c>
      <c r="T2790" t="s">
        <v>909</v>
      </c>
      <c r="U2790" t="s">
        <v>910</v>
      </c>
      <c r="V2790">
        <v>0</v>
      </c>
      <c r="W2790">
        <v>0</v>
      </c>
      <c r="X2790" t="s">
        <v>21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 t="s">
        <v>11</v>
      </c>
      <c r="AM2790" t="s">
        <v>49</v>
      </c>
      <c r="AN2790" t="s">
        <v>13</v>
      </c>
      <c r="AO2790" t="s">
        <v>830</v>
      </c>
      <c r="AP2790">
        <v>0</v>
      </c>
      <c r="AQ2790">
        <v>0</v>
      </c>
      <c r="AR2790">
        <v>149111</v>
      </c>
      <c r="AS2790" t="s">
        <v>4955</v>
      </c>
    </row>
    <row r="2791" spans="1:45" x14ac:dyDescent="0.25">
      <c r="A2791" t="s">
        <v>1173</v>
      </c>
      <c r="B2791" t="s">
        <v>1133</v>
      </c>
      <c r="C2791" s="1">
        <v>42927</v>
      </c>
      <c r="D2791" t="s">
        <v>2</v>
      </c>
      <c r="E2791">
        <v>28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1</v>
      </c>
      <c r="L2791">
        <v>0</v>
      </c>
      <c r="M2791">
        <v>0</v>
      </c>
      <c r="N2791">
        <v>0</v>
      </c>
      <c r="O2791">
        <v>1</v>
      </c>
      <c r="P2791">
        <v>1</v>
      </c>
      <c r="Q2791" t="s">
        <v>909</v>
      </c>
      <c r="R2791" t="s">
        <v>7</v>
      </c>
      <c r="S2791" t="s">
        <v>53</v>
      </c>
      <c r="T2791" t="s">
        <v>909</v>
      </c>
      <c r="U2791" t="s">
        <v>910</v>
      </c>
      <c r="V2791">
        <v>0</v>
      </c>
      <c r="W2791">
        <v>0</v>
      </c>
      <c r="X2791" t="s">
        <v>21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 t="s">
        <v>11</v>
      </c>
      <c r="AM2791" t="s">
        <v>49</v>
      </c>
      <c r="AN2791" t="s">
        <v>13</v>
      </c>
      <c r="AO2791" t="s">
        <v>830</v>
      </c>
      <c r="AP2791">
        <v>0</v>
      </c>
      <c r="AQ2791">
        <v>0</v>
      </c>
      <c r="AR2791">
        <v>149116</v>
      </c>
      <c r="AS2791" t="s">
        <v>4956</v>
      </c>
    </row>
    <row r="2792" spans="1:45" x14ac:dyDescent="0.25">
      <c r="A2792" t="s">
        <v>1173</v>
      </c>
      <c r="B2792" t="s">
        <v>1133</v>
      </c>
      <c r="C2792" s="1">
        <v>42927</v>
      </c>
      <c r="D2792" t="s">
        <v>2</v>
      </c>
      <c r="E2792">
        <v>26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1</v>
      </c>
      <c r="L2792">
        <v>0</v>
      </c>
      <c r="M2792">
        <v>0</v>
      </c>
      <c r="N2792">
        <v>0</v>
      </c>
      <c r="O2792">
        <v>1</v>
      </c>
      <c r="P2792">
        <v>1</v>
      </c>
      <c r="Q2792" t="s">
        <v>909</v>
      </c>
      <c r="R2792" t="s">
        <v>7</v>
      </c>
      <c r="S2792" t="s">
        <v>53</v>
      </c>
      <c r="T2792" t="s">
        <v>909</v>
      </c>
      <c r="U2792" t="s">
        <v>910</v>
      </c>
      <c r="V2792">
        <v>0</v>
      </c>
      <c r="W2792">
        <v>0</v>
      </c>
      <c r="X2792" t="s">
        <v>21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 t="s">
        <v>11</v>
      </c>
      <c r="AM2792" t="s">
        <v>49</v>
      </c>
      <c r="AN2792" t="s">
        <v>13</v>
      </c>
      <c r="AO2792" t="s">
        <v>830</v>
      </c>
      <c r="AP2792">
        <v>0</v>
      </c>
      <c r="AQ2792">
        <v>0</v>
      </c>
      <c r="AR2792">
        <v>149117</v>
      </c>
      <c r="AS2792" t="s">
        <v>4957</v>
      </c>
    </row>
    <row r="2793" spans="1:45" x14ac:dyDescent="0.25">
      <c r="A2793" t="s">
        <v>1173</v>
      </c>
      <c r="B2793" t="s">
        <v>1133</v>
      </c>
      <c r="C2793" s="1">
        <v>42927</v>
      </c>
      <c r="D2793" t="s">
        <v>2</v>
      </c>
      <c r="E2793">
        <v>45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1</v>
      </c>
      <c r="L2793">
        <v>0</v>
      </c>
      <c r="M2793">
        <v>0</v>
      </c>
      <c r="N2793">
        <v>0</v>
      </c>
      <c r="O2793">
        <v>1</v>
      </c>
      <c r="P2793">
        <v>1</v>
      </c>
      <c r="Q2793" t="s">
        <v>909</v>
      </c>
      <c r="R2793" t="s">
        <v>7</v>
      </c>
      <c r="S2793" t="s">
        <v>53</v>
      </c>
      <c r="T2793" t="s">
        <v>909</v>
      </c>
      <c r="U2793" t="s">
        <v>910</v>
      </c>
      <c r="V2793">
        <v>0</v>
      </c>
      <c r="W2793">
        <v>0</v>
      </c>
      <c r="X2793" t="s">
        <v>21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 t="s">
        <v>11</v>
      </c>
      <c r="AM2793" t="s">
        <v>49</v>
      </c>
      <c r="AN2793" t="s">
        <v>13</v>
      </c>
      <c r="AO2793" t="s">
        <v>830</v>
      </c>
      <c r="AP2793">
        <v>0</v>
      </c>
      <c r="AQ2793">
        <v>0</v>
      </c>
      <c r="AR2793">
        <v>149118</v>
      </c>
      <c r="AS2793" t="s">
        <v>4958</v>
      </c>
    </row>
    <row r="2794" spans="1:45" x14ac:dyDescent="0.25">
      <c r="A2794" t="s">
        <v>1173</v>
      </c>
      <c r="B2794" t="s">
        <v>1133</v>
      </c>
      <c r="C2794" s="1">
        <v>42927</v>
      </c>
      <c r="D2794" t="s">
        <v>2</v>
      </c>
      <c r="E2794">
        <v>34</v>
      </c>
      <c r="F2794">
        <v>0</v>
      </c>
      <c r="G2794">
        <v>0</v>
      </c>
      <c r="H2794">
        <v>1</v>
      </c>
      <c r="I2794">
        <v>2</v>
      </c>
      <c r="J2794">
        <v>0</v>
      </c>
      <c r="K2794">
        <v>1</v>
      </c>
      <c r="L2794">
        <v>0</v>
      </c>
      <c r="M2794">
        <v>0</v>
      </c>
      <c r="N2794">
        <v>1</v>
      </c>
      <c r="O2794">
        <v>3</v>
      </c>
      <c r="P2794">
        <v>4</v>
      </c>
      <c r="Q2794" t="s">
        <v>909</v>
      </c>
      <c r="R2794" t="s">
        <v>7</v>
      </c>
      <c r="S2794" t="s">
        <v>53</v>
      </c>
      <c r="T2794" t="s">
        <v>909</v>
      </c>
      <c r="U2794" t="s">
        <v>910</v>
      </c>
      <c r="V2794">
        <v>0</v>
      </c>
      <c r="W2794" t="s">
        <v>3962</v>
      </c>
      <c r="X2794" t="s">
        <v>21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 t="s">
        <v>11</v>
      </c>
      <c r="AM2794" t="s">
        <v>818</v>
      </c>
      <c r="AN2794" t="s">
        <v>13</v>
      </c>
      <c r="AO2794" t="s">
        <v>830</v>
      </c>
      <c r="AP2794">
        <v>0</v>
      </c>
      <c r="AQ2794">
        <v>0</v>
      </c>
      <c r="AR2794">
        <v>149119</v>
      </c>
      <c r="AS2794" t="s">
        <v>4959</v>
      </c>
    </row>
    <row r="2795" spans="1:45" x14ac:dyDescent="0.25">
      <c r="A2795" t="s">
        <v>1173</v>
      </c>
      <c r="B2795" t="s">
        <v>1133</v>
      </c>
      <c r="C2795" s="1">
        <v>42927</v>
      </c>
      <c r="D2795" t="s">
        <v>35</v>
      </c>
      <c r="E2795">
        <v>53</v>
      </c>
      <c r="F2795">
        <v>0</v>
      </c>
      <c r="G2795">
        <v>0</v>
      </c>
      <c r="H2795">
        <v>0</v>
      </c>
      <c r="I2795">
        <v>0</v>
      </c>
      <c r="J2795">
        <v>1</v>
      </c>
      <c r="K2795">
        <v>0</v>
      </c>
      <c r="L2795">
        <v>0</v>
      </c>
      <c r="M2795">
        <v>0</v>
      </c>
      <c r="N2795">
        <v>1</v>
      </c>
      <c r="O2795">
        <v>0</v>
      </c>
      <c r="P2795">
        <v>1</v>
      </c>
      <c r="Q2795" t="s">
        <v>909</v>
      </c>
      <c r="R2795" t="s">
        <v>7</v>
      </c>
      <c r="S2795" t="s">
        <v>53</v>
      </c>
      <c r="T2795" t="s">
        <v>909</v>
      </c>
      <c r="U2795" t="s">
        <v>910</v>
      </c>
      <c r="V2795">
        <v>0</v>
      </c>
      <c r="W2795" t="s">
        <v>4091</v>
      </c>
      <c r="X2795" t="s">
        <v>21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 t="s">
        <v>154</v>
      </c>
      <c r="AM2795" t="s">
        <v>12</v>
      </c>
      <c r="AN2795" t="s">
        <v>41</v>
      </c>
      <c r="AO2795" t="s">
        <v>830</v>
      </c>
      <c r="AP2795" t="s">
        <v>28</v>
      </c>
      <c r="AQ2795">
        <v>0</v>
      </c>
      <c r="AR2795">
        <v>149120</v>
      </c>
      <c r="AS2795" t="s">
        <v>4960</v>
      </c>
    </row>
    <row r="2796" spans="1:45" x14ac:dyDescent="0.25">
      <c r="A2796" t="s">
        <v>1173</v>
      </c>
      <c r="B2796" t="s">
        <v>1133</v>
      </c>
      <c r="C2796" s="1">
        <v>42927</v>
      </c>
      <c r="D2796" t="s">
        <v>2</v>
      </c>
      <c r="E2796">
        <v>22</v>
      </c>
      <c r="F2796">
        <v>0</v>
      </c>
      <c r="G2796">
        <v>1</v>
      </c>
      <c r="H2796">
        <v>0</v>
      </c>
      <c r="I2796">
        <v>0</v>
      </c>
      <c r="J2796">
        <v>0</v>
      </c>
      <c r="K2796">
        <v>1</v>
      </c>
      <c r="L2796">
        <v>0</v>
      </c>
      <c r="M2796">
        <v>0</v>
      </c>
      <c r="N2796">
        <v>0</v>
      </c>
      <c r="O2796">
        <v>2</v>
      </c>
      <c r="P2796">
        <v>2</v>
      </c>
      <c r="Q2796" t="s">
        <v>909</v>
      </c>
      <c r="R2796" t="s">
        <v>7</v>
      </c>
      <c r="S2796" t="s">
        <v>53</v>
      </c>
      <c r="T2796" t="s">
        <v>661</v>
      </c>
      <c r="U2796" t="s">
        <v>661</v>
      </c>
      <c r="V2796">
        <v>0</v>
      </c>
      <c r="W2796">
        <v>0</v>
      </c>
      <c r="X2796" t="s">
        <v>21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 t="s">
        <v>154</v>
      </c>
      <c r="AM2796" t="s">
        <v>22</v>
      </c>
      <c r="AN2796" t="s">
        <v>41</v>
      </c>
      <c r="AO2796" t="s">
        <v>14</v>
      </c>
      <c r="AP2796" t="s">
        <v>28</v>
      </c>
      <c r="AQ2796" t="s">
        <v>47</v>
      </c>
      <c r="AR2796">
        <v>149121</v>
      </c>
      <c r="AS2796" t="s">
        <v>4961</v>
      </c>
    </row>
    <row r="2797" spans="1:45" x14ac:dyDescent="0.25">
      <c r="A2797" t="s">
        <v>1173</v>
      </c>
      <c r="B2797" t="s">
        <v>1133</v>
      </c>
      <c r="C2797" s="1">
        <v>42927</v>
      </c>
      <c r="D2797" t="s">
        <v>2</v>
      </c>
      <c r="E2797">
        <v>34</v>
      </c>
      <c r="F2797">
        <v>0</v>
      </c>
      <c r="G2797">
        <v>0</v>
      </c>
      <c r="H2797">
        <v>0</v>
      </c>
      <c r="I2797">
        <v>0</v>
      </c>
      <c r="J2797">
        <v>1</v>
      </c>
      <c r="K2797">
        <v>0</v>
      </c>
      <c r="L2797">
        <v>0</v>
      </c>
      <c r="M2797">
        <v>0</v>
      </c>
      <c r="N2797">
        <v>1</v>
      </c>
      <c r="O2797">
        <v>0</v>
      </c>
      <c r="P2797">
        <v>1</v>
      </c>
      <c r="Q2797" t="s">
        <v>909</v>
      </c>
      <c r="R2797" t="s">
        <v>7</v>
      </c>
      <c r="S2797" t="s">
        <v>53</v>
      </c>
      <c r="T2797" t="s">
        <v>909</v>
      </c>
      <c r="U2797" t="s">
        <v>1762</v>
      </c>
      <c r="V2797">
        <v>0</v>
      </c>
      <c r="W2797" t="s">
        <v>4962</v>
      </c>
      <c r="X2797" t="s">
        <v>21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 t="s">
        <v>11</v>
      </c>
      <c r="AM2797" t="s">
        <v>12</v>
      </c>
      <c r="AN2797" t="s">
        <v>13</v>
      </c>
      <c r="AO2797" t="s">
        <v>830</v>
      </c>
      <c r="AP2797" t="s">
        <v>28</v>
      </c>
      <c r="AQ2797">
        <v>0</v>
      </c>
      <c r="AR2797">
        <v>149122</v>
      </c>
      <c r="AS2797" t="s">
        <v>4963</v>
      </c>
    </row>
    <row r="2798" spans="1:45" x14ac:dyDescent="0.25">
      <c r="A2798" t="s">
        <v>1173</v>
      </c>
      <c r="B2798" t="s">
        <v>1133</v>
      </c>
      <c r="C2798" s="1">
        <v>42927</v>
      </c>
      <c r="D2798" t="s">
        <v>35</v>
      </c>
      <c r="E2798">
        <v>35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1</v>
      </c>
      <c r="L2798">
        <v>0</v>
      </c>
      <c r="M2798">
        <v>0</v>
      </c>
      <c r="N2798">
        <v>0</v>
      </c>
      <c r="O2798">
        <v>1</v>
      </c>
      <c r="P2798">
        <v>1</v>
      </c>
      <c r="Q2798" t="s">
        <v>31</v>
      </c>
      <c r="R2798" t="s">
        <v>7</v>
      </c>
      <c r="S2798" t="s">
        <v>53</v>
      </c>
      <c r="T2798" t="s">
        <v>31</v>
      </c>
      <c r="U2798" t="s">
        <v>1772</v>
      </c>
      <c r="V2798">
        <v>0</v>
      </c>
      <c r="W2798">
        <v>0</v>
      </c>
      <c r="X2798" t="s">
        <v>21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 t="s">
        <v>154</v>
      </c>
      <c r="AM2798" t="s">
        <v>49</v>
      </c>
      <c r="AN2798" t="s">
        <v>41</v>
      </c>
      <c r="AO2798" t="s">
        <v>830</v>
      </c>
      <c r="AP2798" t="s">
        <v>28</v>
      </c>
      <c r="AQ2798">
        <v>0</v>
      </c>
      <c r="AR2798">
        <v>149123</v>
      </c>
      <c r="AS2798" t="s">
        <v>4964</v>
      </c>
    </row>
    <row r="2799" spans="1:45" x14ac:dyDescent="0.25">
      <c r="A2799" t="s">
        <v>1173</v>
      </c>
      <c r="B2799" t="s">
        <v>1133</v>
      </c>
      <c r="C2799" s="1">
        <v>42927</v>
      </c>
      <c r="D2799" t="s">
        <v>2</v>
      </c>
      <c r="E2799">
        <v>40</v>
      </c>
      <c r="F2799">
        <v>0</v>
      </c>
      <c r="G2799">
        <v>0</v>
      </c>
      <c r="H2799">
        <v>2</v>
      </c>
      <c r="I2799">
        <v>0</v>
      </c>
      <c r="J2799">
        <v>0</v>
      </c>
      <c r="K2799">
        <v>1</v>
      </c>
      <c r="L2799">
        <v>0</v>
      </c>
      <c r="M2799">
        <v>2</v>
      </c>
      <c r="N2799">
        <v>2</v>
      </c>
      <c r="O2799">
        <v>3</v>
      </c>
      <c r="P2799">
        <v>5</v>
      </c>
      <c r="Q2799" t="s">
        <v>411</v>
      </c>
      <c r="R2799" t="s">
        <v>7</v>
      </c>
      <c r="S2799" t="s">
        <v>44</v>
      </c>
      <c r="T2799" t="s">
        <v>411</v>
      </c>
      <c r="U2799" t="s">
        <v>1537</v>
      </c>
      <c r="V2799">
        <v>0</v>
      </c>
      <c r="W2799" t="s">
        <v>4965</v>
      </c>
      <c r="X2799" t="s">
        <v>21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 t="s">
        <v>11</v>
      </c>
      <c r="AM2799" t="s">
        <v>49</v>
      </c>
      <c r="AN2799" t="s">
        <v>13</v>
      </c>
      <c r="AO2799" t="s">
        <v>830</v>
      </c>
      <c r="AP2799" t="s">
        <v>28</v>
      </c>
      <c r="AQ2799">
        <v>0</v>
      </c>
      <c r="AR2799">
        <v>149124</v>
      </c>
      <c r="AS2799" t="s">
        <v>4966</v>
      </c>
    </row>
    <row r="2800" spans="1:45" x14ac:dyDescent="0.25">
      <c r="A2800" t="s">
        <v>1173</v>
      </c>
      <c r="B2800" t="s">
        <v>1133</v>
      </c>
      <c r="C2800" s="1">
        <v>42927</v>
      </c>
      <c r="D2800" t="s">
        <v>35</v>
      </c>
      <c r="E2800">
        <v>63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1</v>
      </c>
      <c r="M2800">
        <v>0</v>
      </c>
      <c r="N2800">
        <v>1</v>
      </c>
      <c r="O2800">
        <v>0</v>
      </c>
      <c r="P2800">
        <v>1</v>
      </c>
      <c r="Q2800" t="s">
        <v>31</v>
      </c>
      <c r="R2800" t="s">
        <v>7</v>
      </c>
      <c r="S2800" t="s">
        <v>53</v>
      </c>
      <c r="T2800" t="s">
        <v>31</v>
      </c>
      <c r="U2800" t="s">
        <v>1773</v>
      </c>
      <c r="V2800">
        <v>0</v>
      </c>
      <c r="W2800" t="s">
        <v>4526</v>
      </c>
      <c r="X2800" t="s">
        <v>21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 t="s">
        <v>11</v>
      </c>
      <c r="AM2800" t="s">
        <v>12</v>
      </c>
      <c r="AN2800" t="s">
        <v>41</v>
      </c>
      <c r="AO2800" t="s">
        <v>830</v>
      </c>
      <c r="AP2800">
        <v>0</v>
      </c>
      <c r="AQ2800" t="s">
        <v>29</v>
      </c>
      <c r="AR2800">
        <v>149125</v>
      </c>
      <c r="AS2800" t="s">
        <v>4967</v>
      </c>
    </row>
    <row r="2801" spans="1:45" x14ac:dyDescent="0.25">
      <c r="A2801" t="s">
        <v>1173</v>
      </c>
      <c r="B2801" t="s">
        <v>1133</v>
      </c>
      <c r="C2801" s="1">
        <v>42927</v>
      </c>
      <c r="D2801" t="s">
        <v>2</v>
      </c>
      <c r="E2801">
        <v>19</v>
      </c>
      <c r="F2801">
        <v>1</v>
      </c>
      <c r="G2801">
        <v>1</v>
      </c>
      <c r="H2801">
        <v>3</v>
      </c>
      <c r="I2801">
        <v>1</v>
      </c>
      <c r="J2801">
        <v>0</v>
      </c>
      <c r="K2801">
        <v>1</v>
      </c>
      <c r="L2801">
        <v>0</v>
      </c>
      <c r="M2801">
        <v>0</v>
      </c>
      <c r="N2801">
        <v>4</v>
      </c>
      <c r="O2801">
        <v>3</v>
      </c>
      <c r="P2801">
        <v>7</v>
      </c>
      <c r="Q2801" t="s">
        <v>183</v>
      </c>
      <c r="R2801" t="s">
        <v>7</v>
      </c>
      <c r="S2801" t="s">
        <v>8</v>
      </c>
      <c r="T2801" t="s">
        <v>9</v>
      </c>
      <c r="U2801" t="s">
        <v>9</v>
      </c>
      <c r="V2801">
        <v>0</v>
      </c>
      <c r="W2801">
        <v>0</v>
      </c>
      <c r="X2801" t="s">
        <v>21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 t="s">
        <v>11</v>
      </c>
      <c r="AM2801" t="s">
        <v>818</v>
      </c>
      <c r="AN2801" t="s">
        <v>13</v>
      </c>
      <c r="AO2801" t="s">
        <v>904</v>
      </c>
      <c r="AP2801" t="s">
        <v>859</v>
      </c>
      <c r="AQ2801" t="s">
        <v>47</v>
      </c>
      <c r="AR2801">
        <v>149126</v>
      </c>
      <c r="AS2801" t="s">
        <v>4968</v>
      </c>
    </row>
    <row r="2802" spans="1:45" x14ac:dyDescent="0.25">
      <c r="A2802" t="s">
        <v>1173</v>
      </c>
      <c r="B2802" t="s">
        <v>1133</v>
      </c>
      <c r="C2802" s="1">
        <v>42927</v>
      </c>
      <c r="D2802" t="s">
        <v>35</v>
      </c>
      <c r="E2802">
        <v>18</v>
      </c>
      <c r="F2802">
        <v>0</v>
      </c>
      <c r="G2802">
        <v>0</v>
      </c>
      <c r="H2802">
        <v>0</v>
      </c>
      <c r="I2802">
        <v>1</v>
      </c>
      <c r="J2802">
        <v>1</v>
      </c>
      <c r="K2802">
        <v>0</v>
      </c>
      <c r="L2802">
        <v>0</v>
      </c>
      <c r="M2802">
        <v>0</v>
      </c>
      <c r="N2802">
        <v>1</v>
      </c>
      <c r="O2802">
        <v>1</v>
      </c>
      <c r="P2802">
        <v>2</v>
      </c>
      <c r="Q2802" t="s">
        <v>183</v>
      </c>
      <c r="R2802" t="s">
        <v>7</v>
      </c>
      <c r="S2802" t="s">
        <v>8</v>
      </c>
      <c r="T2802" t="s">
        <v>9</v>
      </c>
      <c r="U2802" t="s">
        <v>9</v>
      </c>
      <c r="V2802">
        <v>0</v>
      </c>
      <c r="W2802">
        <v>0</v>
      </c>
      <c r="X2802" t="s">
        <v>21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 t="s">
        <v>11</v>
      </c>
      <c r="AM2802" t="s">
        <v>818</v>
      </c>
      <c r="AN2802" t="s">
        <v>41</v>
      </c>
      <c r="AO2802" t="s">
        <v>904</v>
      </c>
      <c r="AP2802" t="s">
        <v>859</v>
      </c>
      <c r="AQ2802">
        <v>0</v>
      </c>
      <c r="AR2802">
        <v>149127</v>
      </c>
      <c r="AS2802" t="s">
        <v>4969</v>
      </c>
    </row>
    <row r="2803" spans="1:45" x14ac:dyDescent="0.25">
      <c r="A2803" t="s">
        <v>1173</v>
      </c>
      <c r="B2803" t="s">
        <v>1133</v>
      </c>
      <c r="C2803" s="1">
        <v>42927</v>
      </c>
      <c r="D2803" t="s">
        <v>2</v>
      </c>
      <c r="E2803">
        <v>38</v>
      </c>
      <c r="F2803">
        <v>0</v>
      </c>
      <c r="G2803">
        <v>0</v>
      </c>
      <c r="H2803">
        <v>2</v>
      </c>
      <c r="I2803">
        <v>1</v>
      </c>
      <c r="J2803">
        <v>0</v>
      </c>
      <c r="K2803">
        <v>1</v>
      </c>
      <c r="L2803">
        <v>0</v>
      </c>
      <c r="M2803">
        <v>0</v>
      </c>
      <c r="N2803">
        <v>2</v>
      </c>
      <c r="O2803">
        <v>2</v>
      </c>
      <c r="P2803">
        <v>4</v>
      </c>
      <c r="Q2803" t="s">
        <v>1125</v>
      </c>
      <c r="R2803" t="s">
        <v>7</v>
      </c>
      <c r="S2803" t="s">
        <v>8</v>
      </c>
      <c r="T2803" t="s">
        <v>9</v>
      </c>
      <c r="U2803" t="s">
        <v>9</v>
      </c>
      <c r="V2803">
        <v>0</v>
      </c>
      <c r="W2803">
        <v>0</v>
      </c>
      <c r="X2803" t="s">
        <v>21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 t="s">
        <v>11</v>
      </c>
      <c r="AM2803" t="s">
        <v>22</v>
      </c>
      <c r="AN2803" t="s">
        <v>13</v>
      </c>
      <c r="AO2803" t="s">
        <v>904</v>
      </c>
      <c r="AP2803" t="s">
        <v>859</v>
      </c>
      <c r="AQ2803">
        <v>0</v>
      </c>
      <c r="AR2803">
        <v>149128</v>
      </c>
      <c r="AS2803" t="s">
        <v>4970</v>
      </c>
    </row>
    <row r="2804" spans="1:45" x14ac:dyDescent="0.25">
      <c r="A2804" t="s">
        <v>1173</v>
      </c>
      <c r="B2804" t="s">
        <v>1133</v>
      </c>
      <c r="C2804" s="1">
        <v>42928</v>
      </c>
      <c r="D2804" t="s">
        <v>2</v>
      </c>
      <c r="E2804">
        <v>34</v>
      </c>
      <c r="F2804">
        <v>0</v>
      </c>
      <c r="G2804">
        <v>0</v>
      </c>
      <c r="H2804">
        <v>1</v>
      </c>
      <c r="I2804">
        <v>1</v>
      </c>
      <c r="J2804">
        <v>0</v>
      </c>
      <c r="K2804">
        <v>2</v>
      </c>
      <c r="L2804">
        <v>0</v>
      </c>
      <c r="M2804">
        <v>0</v>
      </c>
      <c r="N2804">
        <v>1</v>
      </c>
      <c r="O2804">
        <v>3</v>
      </c>
      <c r="P2804">
        <v>4</v>
      </c>
      <c r="Q2804" t="s">
        <v>1125</v>
      </c>
      <c r="R2804" t="s">
        <v>632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 t="s">
        <v>5</v>
      </c>
      <c r="AA2804" t="s">
        <v>633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 t="s">
        <v>11</v>
      </c>
      <c r="AM2804" t="s">
        <v>12</v>
      </c>
      <c r="AN2804" t="s">
        <v>41</v>
      </c>
      <c r="AO2804" t="s">
        <v>14</v>
      </c>
      <c r="AP2804" t="s">
        <v>15</v>
      </c>
      <c r="AQ2804">
        <v>0</v>
      </c>
      <c r="AR2804">
        <v>149138</v>
      </c>
      <c r="AS2804" t="s">
        <v>4971</v>
      </c>
    </row>
    <row r="2805" spans="1:45" x14ac:dyDescent="0.25">
      <c r="A2805" t="s">
        <v>1173</v>
      </c>
      <c r="B2805" t="s">
        <v>1133</v>
      </c>
      <c r="C2805" s="1">
        <v>42927</v>
      </c>
      <c r="D2805" t="s">
        <v>2</v>
      </c>
      <c r="E2805">
        <v>19</v>
      </c>
      <c r="F2805">
        <v>1</v>
      </c>
      <c r="G2805">
        <v>0</v>
      </c>
      <c r="H2805">
        <v>0</v>
      </c>
      <c r="I2805">
        <v>0</v>
      </c>
      <c r="J2805">
        <v>0</v>
      </c>
      <c r="K2805">
        <v>1</v>
      </c>
      <c r="L2805">
        <v>0</v>
      </c>
      <c r="M2805">
        <v>0</v>
      </c>
      <c r="N2805">
        <v>1</v>
      </c>
      <c r="O2805">
        <v>1</v>
      </c>
      <c r="P2805">
        <v>2</v>
      </c>
      <c r="Q2805" t="s">
        <v>31</v>
      </c>
      <c r="R2805" t="s">
        <v>7</v>
      </c>
      <c r="S2805" t="s">
        <v>53</v>
      </c>
      <c r="T2805" t="s">
        <v>24</v>
      </c>
      <c r="U2805" t="s">
        <v>1757</v>
      </c>
      <c r="V2805">
        <v>0</v>
      </c>
      <c r="W2805">
        <v>0</v>
      </c>
      <c r="X2805" t="s">
        <v>21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 t="s">
        <v>12</v>
      </c>
      <c r="AN2805" t="s">
        <v>13</v>
      </c>
      <c r="AO2805" t="s">
        <v>14</v>
      </c>
      <c r="AP2805" t="s">
        <v>28</v>
      </c>
      <c r="AQ2805" t="s">
        <v>47</v>
      </c>
      <c r="AR2805">
        <v>149139</v>
      </c>
      <c r="AS2805" t="s">
        <v>4972</v>
      </c>
    </row>
    <row r="2806" spans="1:45" x14ac:dyDescent="0.25">
      <c r="A2806" t="s">
        <v>1173</v>
      </c>
      <c r="B2806" t="s">
        <v>1133</v>
      </c>
      <c r="C2806" s="1">
        <v>42927</v>
      </c>
      <c r="D2806" t="s">
        <v>2</v>
      </c>
      <c r="E2806">
        <v>20</v>
      </c>
      <c r="F2806">
        <v>0</v>
      </c>
      <c r="G2806">
        <v>0</v>
      </c>
      <c r="H2806">
        <v>0</v>
      </c>
      <c r="I2806">
        <v>2</v>
      </c>
      <c r="J2806">
        <v>0</v>
      </c>
      <c r="K2806">
        <v>1</v>
      </c>
      <c r="L2806">
        <v>0</v>
      </c>
      <c r="M2806">
        <v>0</v>
      </c>
      <c r="N2806">
        <v>0</v>
      </c>
      <c r="O2806">
        <v>3</v>
      </c>
      <c r="P2806">
        <v>3</v>
      </c>
      <c r="Q2806" t="s">
        <v>909</v>
      </c>
      <c r="R2806" t="s">
        <v>7</v>
      </c>
      <c r="S2806" t="s">
        <v>53</v>
      </c>
      <c r="T2806" t="s">
        <v>909</v>
      </c>
      <c r="U2806" t="s">
        <v>910</v>
      </c>
      <c r="V2806">
        <v>0</v>
      </c>
      <c r="W2806" t="s">
        <v>910</v>
      </c>
      <c r="X2806" t="s">
        <v>21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 t="s">
        <v>11</v>
      </c>
      <c r="AM2806" t="s">
        <v>26</v>
      </c>
      <c r="AN2806" t="s">
        <v>13</v>
      </c>
      <c r="AO2806" t="s">
        <v>830</v>
      </c>
      <c r="AP2806">
        <v>0</v>
      </c>
      <c r="AQ2806">
        <v>0</v>
      </c>
      <c r="AR2806">
        <v>149140</v>
      </c>
      <c r="AS2806" t="s">
        <v>4973</v>
      </c>
    </row>
    <row r="2807" spans="1:45" x14ac:dyDescent="0.25">
      <c r="A2807" t="s">
        <v>1173</v>
      </c>
      <c r="B2807" t="s">
        <v>1134</v>
      </c>
      <c r="C2807" s="1">
        <v>42928</v>
      </c>
      <c r="D2807" t="s">
        <v>2</v>
      </c>
      <c r="E2807">
        <v>22</v>
      </c>
      <c r="F2807">
        <v>0</v>
      </c>
      <c r="G2807">
        <v>1</v>
      </c>
      <c r="H2807">
        <v>0</v>
      </c>
      <c r="I2807">
        <v>0</v>
      </c>
      <c r="J2807">
        <v>0</v>
      </c>
      <c r="K2807">
        <v>1</v>
      </c>
      <c r="L2807">
        <v>0</v>
      </c>
      <c r="M2807">
        <v>0</v>
      </c>
      <c r="N2807">
        <v>0</v>
      </c>
      <c r="O2807">
        <v>2</v>
      </c>
      <c r="P2807">
        <v>2</v>
      </c>
      <c r="Q2807" t="s">
        <v>31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 t="s">
        <v>632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 t="s">
        <v>5</v>
      </c>
      <c r="AK2807" t="s">
        <v>826</v>
      </c>
      <c r="AL2807" t="s">
        <v>11</v>
      </c>
      <c r="AM2807" t="s">
        <v>12</v>
      </c>
      <c r="AN2807" t="s">
        <v>41</v>
      </c>
      <c r="AO2807" t="s">
        <v>153</v>
      </c>
      <c r="AP2807" t="s">
        <v>28</v>
      </c>
      <c r="AQ2807">
        <v>0</v>
      </c>
      <c r="AR2807">
        <v>149154</v>
      </c>
      <c r="AS2807" t="s">
        <v>4974</v>
      </c>
    </row>
    <row r="2808" spans="1:45" x14ac:dyDescent="0.25">
      <c r="A2808" t="s">
        <v>1173</v>
      </c>
      <c r="B2808" t="s">
        <v>1133</v>
      </c>
      <c r="C2808" s="1">
        <v>42927</v>
      </c>
      <c r="D2808" t="s">
        <v>2</v>
      </c>
      <c r="E2808">
        <v>20</v>
      </c>
      <c r="F2808">
        <v>0</v>
      </c>
      <c r="G2808">
        <v>1</v>
      </c>
      <c r="H2808">
        <v>0</v>
      </c>
      <c r="I2808">
        <v>0</v>
      </c>
      <c r="J2808">
        <v>0</v>
      </c>
      <c r="K2808">
        <v>1</v>
      </c>
      <c r="L2808">
        <v>0</v>
      </c>
      <c r="M2808">
        <v>0</v>
      </c>
      <c r="N2808">
        <v>0</v>
      </c>
      <c r="O2808">
        <v>2</v>
      </c>
      <c r="P2808">
        <v>2</v>
      </c>
      <c r="Q2808">
        <v>0</v>
      </c>
      <c r="R2808" t="s">
        <v>7</v>
      </c>
      <c r="S2808" t="s">
        <v>75</v>
      </c>
      <c r="T2808" t="s">
        <v>96</v>
      </c>
      <c r="U2808" t="s">
        <v>990</v>
      </c>
      <c r="V2808">
        <v>0</v>
      </c>
      <c r="W2808">
        <v>0</v>
      </c>
      <c r="X2808" t="s">
        <v>21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 t="s">
        <v>11</v>
      </c>
      <c r="AM2808" t="s">
        <v>12</v>
      </c>
      <c r="AN2808" t="s">
        <v>13</v>
      </c>
      <c r="AO2808" t="s">
        <v>904</v>
      </c>
      <c r="AP2808" t="s">
        <v>859</v>
      </c>
      <c r="AQ2808" t="s">
        <v>91</v>
      </c>
      <c r="AR2808">
        <v>149170</v>
      </c>
      <c r="AS2808" t="s">
        <v>4975</v>
      </c>
    </row>
    <row r="2809" spans="1:45" x14ac:dyDescent="0.25">
      <c r="A2809" t="s">
        <v>1173</v>
      </c>
      <c r="B2809" t="s">
        <v>1133</v>
      </c>
      <c r="C2809" s="1">
        <v>42928</v>
      </c>
      <c r="D2809" t="s">
        <v>2</v>
      </c>
      <c r="E2809">
        <v>45</v>
      </c>
      <c r="F2809">
        <v>0</v>
      </c>
      <c r="G2809">
        <v>0</v>
      </c>
      <c r="H2809">
        <v>0</v>
      </c>
      <c r="I2809">
        <v>1</v>
      </c>
      <c r="J2809">
        <v>0</v>
      </c>
      <c r="K2809">
        <v>1</v>
      </c>
      <c r="L2809">
        <v>0</v>
      </c>
      <c r="M2809">
        <v>0</v>
      </c>
      <c r="N2809">
        <v>0</v>
      </c>
      <c r="O2809">
        <v>2</v>
      </c>
      <c r="P2809">
        <v>2</v>
      </c>
      <c r="Q2809" t="s">
        <v>31</v>
      </c>
      <c r="R2809" t="s">
        <v>7</v>
      </c>
      <c r="S2809" t="s">
        <v>7</v>
      </c>
      <c r="T2809" t="s">
        <v>24</v>
      </c>
      <c r="U2809">
        <v>0</v>
      </c>
      <c r="V2809">
        <v>0</v>
      </c>
      <c r="W2809">
        <v>0</v>
      </c>
      <c r="X2809" t="s">
        <v>5</v>
      </c>
      <c r="Y2809" t="s">
        <v>153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 t="s">
        <v>154</v>
      </c>
      <c r="AM2809" t="s">
        <v>26</v>
      </c>
      <c r="AN2809" t="s">
        <v>13</v>
      </c>
      <c r="AO2809" t="s">
        <v>830</v>
      </c>
      <c r="AP2809" t="s">
        <v>15</v>
      </c>
      <c r="AQ2809">
        <v>0</v>
      </c>
      <c r="AR2809">
        <v>149171</v>
      </c>
      <c r="AS2809" t="s">
        <v>4976</v>
      </c>
    </row>
    <row r="2810" spans="1:45" x14ac:dyDescent="0.25">
      <c r="A2810" t="s">
        <v>1173</v>
      </c>
      <c r="B2810" t="s">
        <v>1133</v>
      </c>
      <c r="C2810" s="1">
        <v>42928</v>
      </c>
      <c r="D2810" t="s">
        <v>35</v>
      </c>
      <c r="E2810">
        <v>35</v>
      </c>
      <c r="F2810">
        <v>0</v>
      </c>
      <c r="G2810">
        <v>0</v>
      </c>
      <c r="H2810">
        <v>0</v>
      </c>
      <c r="I2810">
        <v>0</v>
      </c>
      <c r="J2810">
        <v>1</v>
      </c>
      <c r="K2810">
        <v>0</v>
      </c>
      <c r="L2810">
        <v>0</v>
      </c>
      <c r="M2810">
        <v>0</v>
      </c>
      <c r="N2810">
        <v>1</v>
      </c>
      <c r="O2810">
        <v>0</v>
      </c>
      <c r="P2810">
        <v>1</v>
      </c>
      <c r="Q2810" t="s">
        <v>909</v>
      </c>
      <c r="R2810" t="s">
        <v>7</v>
      </c>
      <c r="S2810" t="s">
        <v>53</v>
      </c>
      <c r="T2810" t="s">
        <v>909</v>
      </c>
      <c r="U2810" t="s">
        <v>910</v>
      </c>
      <c r="V2810">
        <v>0</v>
      </c>
      <c r="W2810" t="s">
        <v>3962</v>
      </c>
      <c r="X2810" t="s">
        <v>21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 t="s">
        <v>154</v>
      </c>
      <c r="AM2810" t="s">
        <v>12</v>
      </c>
      <c r="AN2810" t="s">
        <v>41</v>
      </c>
      <c r="AO2810" t="s">
        <v>830</v>
      </c>
      <c r="AP2810" t="s">
        <v>28</v>
      </c>
      <c r="AQ2810">
        <v>0</v>
      </c>
      <c r="AR2810">
        <v>149172</v>
      </c>
      <c r="AS2810" t="s">
        <v>4977</v>
      </c>
    </row>
    <row r="2811" spans="1:45" x14ac:dyDescent="0.25">
      <c r="A2811" t="s">
        <v>1173</v>
      </c>
      <c r="B2811" t="s">
        <v>1133</v>
      </c>
      <c r="C2811" s="1">
        <v>42928</v>
      </c>
      <c r="D2811" t="s">
        <v>2</v>
      </c>
      <c r="E2811">
        <v>42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1</v>
      </c>
      <c r="L2811">
        <v>0</v>
      </c>
      <c r="M2811">
        <v>0</v>
      </c>
      <c r="N2811">
        <v>0</v>
      </c>
      <c r="O2811">
        <v>1</v>
      </c>
      <c r="P2811">
        <v>1</v>
      </c>
      <c r="Q2811" t="s">
        <v>31</v>
      </c>
      <c r="R2811" t="s">
        <v>7</v>
      </c>
      <c r="S2811" t="s">
        <v>53</v>
      </c>
      <c r="T2811" t="s">
        <v>31</v>
      </c>
      <c r="U2811" t="s">
        <v>1773</v>
      </c>
      <c r="V2811">
        <v>0</v>
      </c>
      <c r="W2811" t="s">
        <v>3943</v>
      </c>
      <c r="X2811" t="s">
        <v>21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 t="s">
        <v>11</v>
      </c>
      <c r="AM2811" t="s">
        <v>12</v>
      </c>
      <c r="AN2811" t="s">
        <v>13</v>
      </c>
      <c r="AO2811" t="s">
        <v>830</v>
      </c>
      <c r="AP2811" t="s">
        <v>28</v>
      </c>
      <c r="AQ2811">
        <v>0</v>
      </c>
      <c r="AR2811">
        <v>149173</v>
      </c>
      <c r="AS2811" t="s">
        <v>4978</v>
      </c>
    </row>
    <row r="2812" spans="1:45" x14ac:dyDescent="0.25">
      <c r="A2812" t="s">
        <v>1173</v>
      </c>
      <c r="B2812" t="s">
        <v>1133</v>
      </c>
      <c r="C2812" s="1">
        <v>42928</v>
      </c>
      <c r="D2812" t="s">
        <v>2</v>
      </c>
      <c r="E2812">
        <v>38</v>
      </c>
      <c r="F2812">
        <v>0</v>
      </c>
      <c r="G2812">
        <v>1</v>
      </c>
      <c r="H2812">
        <v>1</v>
      </c>
      <c r="I2812">
        <v>0</v>
      </c>
      <c r="J2812">
        <v>0</v>
      </c>
      <c r="K2812">
        <v>1</v>
      </c>
      <c r="L2812">
        <v>0</v>
      </c>
      <c r="M2812">
        <v>0</v>
      </c>
      <c r="N2812">
        <v>1</v>
      </c>
      <c r="O2812">
        <v>2</v>
      </c>
      <c r="P2812">
        <v>3</v>
      </c>
      <c r="Q2812" t="s">
        <v>31</v>
      </c>
      <c r="R2812" t="s">
        <v>7</v>
      </c>
      <c r="S2812" t="s">
        <v>7</v>
      </c>
      <c r="T2812" t="s">
        <v>24</v>
      </c>
      <c r="U2812">
        <v>0</v>
      </c>
      <c r="V2812">
        <v>0</v>
      </c>
      <c r="W2812">
        <v>0</v>
      </c>
      <c r="X2812" t="s">
        <v>5</v>
      </c>
      <c r="Y2812" t="s">
        <v>153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 t="s">
        <v>11</v>
      </c>
      <c r="AM2812" t="s">
        <v>49</v>
      </c>
      <c r="AN2812" t="s">
        <v>13</v>
      </c>
      <c r="AO2812" t="s">
        <v>830</v>
      </c>
      <c r="AP2812" t="s">
        <v>15</v>
      </c>
      <c r="AQ2812" t="s">
        <v>47</v>
      </c>
      <c r="AR2812">
        <v>149218</v>
      </c>
      <c r="AS2812" t="s">
        <v>4979</v>
      </c>
    </row>
    <row r="2813" spans="1:45" x14ac:dyDescent="0.25">
      <c r="A2813" t="s">
        <v>1173</v>
      </c>
      <c r="B2813" t="s">
        <v>1133</v>
      </c>
      <c r="C2813" s="1">
        <v>42928</v>
      </c>
      <c r="D2813" t="s">
        <v>2</v>
      </c>
      <c r="E2813">
        <v>40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1</v>
      </c>
      <c r="L2813">
        <v>0</v>
      </c>
      <c r="M2813">
        <v>0</v>
      </c>
      <c r="N2813">
        <v>0</v>
      </c>
      <c r="O2813">
        <v>1</v>
      </c>
      <c r="P2813">
        <v>1</v>
      </c>
      <c r="Q2813" t="s">
        <v>31</v>
      </c>
      <c r="R2813" t="s">
        <v>7</v>
      </c>
      <c r="S2813" t="s">
        <v>53</v>
      </c>
      <c r="T2813" t="s">
        <v>31</v>
      </c>
      <c r="U2813" t="s">
        <v>1773</v>
      </c>
      <c r="V2813">
        <v>0</v>
      </c>
      <c r="W2813" t="s">
        <v>3952</v>
      </c>
      <c r="X2813" t="s">
        <v>21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 t="s">
        <v>11</v>
      </c>
      <c r="AM2813" t="s">
        <v>12</v>
      </c>
      <c r="AN2813" t="s">
        <v>13</v>
      </c>
      <c r="AO2813" t="s">
        <v>830</v>
      </c>
      <c r="AP2813">
        <v>0</v>
      </c>
      <c r="AQ2813">
        <v>0</v>
      </c>
      <c r="AR2813">
        <v>149219</v>
      </c>
      <c r="AS2813" t="s">
        <v>4980</v>
      </c>
    </row>
    <row r="2814" spans="1:45" x14ac:dyDescent="0.25">
      <c r="A2814" t="s">
        <v>1173</v>
      </c>
      <c r="B2814" t="s">
        <v>1133</v>
      </c>
      <c r="C2814" s="1">
        <v>42928</v>
      </c>
      <c r="D2814" t="s">
        <v>2</v>
      </c>
      <c r="E2814">
        <v>45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1</v>
      </c>
      <c r="L2814">
        <v>0</v>
      </c>
      <c r="M2814">
        <v>0</v>
      </c>
      <c r="N2814">
        <v>0</v>
      </c>
      <c r="O2814">
        <v>1</v>
      </c>
      <c r="P2814">
        <v>1</v>
      </c>
      <c r="Q2814" t="s">
        <v>31</v>
      </c>
      <c r="R2814" t="s">
        <v>7</v>
      </c>
      <c r="S2814" t="s">
        <v>53</v>
      </c>
      <c r="T2814" t="s">
        <v>31</v>
      </c>
      <c r="U2814" t="s">
        <v>1773</v>
      </c>
      <c r="V2814">
        <v>0</v>
      </c>
      <c r="W2814" t="s">
        <v>3952</v>
      </c>
      <c r="X2814" t="s">
        <v>21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 t="s">
        <v>12</v>
      </c>
      <c r="AN2814" t="s">
        <v>13</v>
      </c>
      <c r="AO2814" t="s">
        <v>830</v>
      </c>
      <c r="AP2814" t="s">
        <v>28</v>
      </c>
      <c r="AQ2814">
        <v>0</v>
      </c>
      <c r="AR2814">
        <v>149220</v>
      </c>
      <c r="AS2814" t="s">
        <v>4981</v>
      </c>
    </row>
    <row r="2815" spans="1:45" x14ac:dyDescent="0.25">
      <c r="A2815" t="s">
        <v>1173</v>
      </c>
      <c r="B2815" t="s">
        <v>1133</v>
      </c>
      <c r="C2815" s="1">
        <v>42928</v>
      </c>
      <c r="D2815" t="s">
        <v>35</v>
      </c>
      <c r="E2815">
        <v>48</v>
      </c>
      <c r="F2815">
        <v>0</v>
      </c>
      <c r="G2815">
        <v>0</v>
      </c>
      <c r="H2815">
        <v>0</v>
      </c>
      <c r="I2815">
        <v>0</v>
      </c>
      <c r="J2815">
        <v>1</v>
      </c>
      <c r="K2815">
        <v>0</v>
      </c>
      <c r="L2815">
        <v>0</v>
      </c>
      <c r="M2815">
        <v>0</v>
      </c>
      <c r="N2815">
        <v>1</v>
      </c>
      <c r="O2815">
        <v>0</v>
      </c>
      <c r="P2815">
        <v>1</v>
      </c>
      <c r="Q2815" t="s">
        <v>909</v>
      </c>
      <c r="R2815" t="s">
        <v>7</v>
      </c>
      <c r="S2815" t="s">
        <v>53</v>
      </c>
      <c r="T2815" t="s">
        <v>909</v>
      </c>
      <c r="U2815" t="s">
        <v>1763</v>
      </c>
      <c r="V2815">
        <v>0</v>
      </c>
      <c r="W2815">
        <v>0</v>
      </c>
      <c r="X2815" t="s">
        <v>21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 t="s">
        <v>11</v>
      </c>
      <c r="AM2815" t="s">
        <v>12</v>
      </c>
      <c r="AN2815" t="s">
        <v>41</v>
      </c>
      <c r="AO2815" t="s">
        <v>830</v>
      </c>
      <c r="AP2815" t="s">
        <v>15</v>
      </c>
      <c r="AQ2815">
        <v>0</v>
      </c>
      <c r="AR2815">
        <v>149221</v>
      </c>
      <c r="AS2815" t="s">
        <v>4982</v>
      </c>
    </row>
    <row r="2816" spans="1:45" x14ac:dyDescent="0.25">
      <c r="A2816" t="s">
        <v>1173</v>
      </c>
      <c r="B2816" t="s">
        <v>1133</v>
      </c>
      <c r="C2816" s="1">
        <v>42928</v>
      </c>
      <c r="D2816" t="s">
        <v>2</v>
      </c>
      <c r="E2816">
        <v>39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1</v>
      </c>
      <c r="L2816">
        <v>0</v>
      </c>
      <c r="M2816">
        <v>0</v>
      </c>
      <c r="N2816">
        <v>0</v>
      </c>
      <c r="O2816">
        <v>1</v>
      </c>
      <c r="P2816">
        <v>1</v>
      </c>
      <c r="Q2816" t="s">
        <v>31</v>
      </c>
      <c r="R2816" t="s">
        <v>7</v>
      </c>
      <c r="S2816" t="s">
        <v>53</v>
      </c>
      <c r="T2816" t="s">
        <v>31</v>
      </c>
      <c r="U2816" t="s">
        <v>1773</v>
      </c>
      <c r="V2816">
        <v>0</v>
      </c>
      <c r="W2816" t="s">
        <v>3952</v>
      </c>
      <c r="X2816" t="s">
        <v>21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 t="s">
        <v>11</v>
      </c>
      <c r="AM2816" t="s">
        <v>12</v>
      </c>
      <c r="AN2816" t="s">
        <v>13</v>
      </c>
      <c r="AO2816" t="s">
        <v>830</v>
      </c>
      <c r="AP2816">
        <v>0</v>
      </c>
      <c r="AQ2816">
        <v>0</v>
      </c>
      <c r="AR2816">
        <v>149222</v>
      </c>
      <c r="AS2816" t="s">
        <v>4983</v>
      </c>
    </row>
    <row r="2817" spans="1:45" x14ac:dyDescent="0.25">
      <c r="A2817" t="s">
        <v>1173</v>
      </c>
      <c r="B2817" t="s">
        <v>1133</v>
      </c>
      <c r="C2817" s="1">
        <v>42928</v>
      </c>
      <c r="D2817" t="s">
        <v>2</v>
      </c>
      <c r="E2817">
        <v>50</v>
      </c>
      <c r="F2817">
        <v>0</v>
      </c>
      <c r="G2817">
        <v>1</v>
      </c>
      <c r="H2817">
        <v>0</v>
      </c>
      <c r="I2817">
        <v>0</v>
      </c>
      <c r="J2817">
        <v>1</v>
      </c>
      <c r="K2817">
        <v>2</v>
      </c>
      <c r="L2817">
        <v>0</v>
      </c>
      <c r="M2817">
        <v>0</v>
      </c>
      <c r="N2817">
        <v>1</v>
      </c>
      <c r="O2817">
        <v>3</v>
      </c>
      <c r="P2817">
        <v>4</v>
      </c>
      <c r="Q2817" t="s">
        <v>31</v>
      </c>
      <c r="R2817" t="s">
        <v>7</v>
      </c>
      <c r="S2817" t="s">
        <v>53</v>
      </c>
      <c r="T2817" t="s">
        <v>31</v>
      </c>
      <c r="U2817" t="s">
        <v>1773</v>
      </c>
      <c r="V2817">
        <v>0</v>
      </c>
      <c r="W2817">
        <v>0</v>
      </c>
      <c r="X2817" t="s">
        <v>21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 t="s">
        <v>11</v>
      </c>
      <c r="AM2817" t="s">
        <v>26</v>
      </c>
      <c r="AN2817" t="s">
        <v>13</v>
      </c>
      <c r="AO2817" t="s">
        <v>830</v>
      </c>
      <c r="AP2817" t="s">
        <v>15</v>
      </c>
      <c r="AQ2817">
        <v>0</v>
      </c>
      <c r="AR2817">
        <v>149223</v>
      </c>
      <c r="AS2817" t="s">
        <v>4984</v>
      </c>
    </row>
    <row r="2818" spans="1:45" x14ac:dyDescent="0.25">
      <c r="A2818" t="s">
        <v>1173</v>
      </c>
      <c r="B2818" t="s">
        <v>1133</v>
      </c>
      <c r="C2818" s="1">
        <v>42928</v>
      </c>
      <c r="D2818" t="s">
        <v>2</v>
      </c>
      <c r="E2818">
        <v>45</v>
      </c>
      <c r="F2818">
        <v>0</v>
      </c>
      <c r="G2818">
        <v>0</v>
      </c>
      <c r="H2818">
        <v>0</v>
      </c>
      <c r="I2818">
        <v>1</v>
      </c>
      <c r="J2818">
        <v>0</v>
      </c>
      <c r="K2818">
        <v>1</v>
      </c>
      <c r="L2818">
        <v>0</v>
      </c>
      <c r="M2818">
        <v>0</v>
      </c>
      <c r="N2818">
        <v>0</v>
      </c>
      <c r="O2818">
        <v>2</v>
      </c>
      <c r="P2818">
        <v>2</v>
      </c>
      <c r="Q2818" t="s">
        <v>909</v>
      </c>
      <c r="R2818" t="s">
        <v>7</v>
      </c>
      <c r="S2818" t="s">
        <v>53</v>
      </c>
      <c r="T2818" t="s">
        <v>909</v>
      </c>
      <c r="U2818" t="s">
        <v>1763</v>
      </c>
      <c r="V2818">
        <v>0</v>
      </c>
      <c r="W2818">
        <v>0</v>
      </c>
      <c r="X2818" t="s">
        <v>21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 t="s">
        <v>154</v>
      </c>
      <c r="AM2818" t="s">
        <v>658</v>
      </c>
      <c r="AN2818" t="s">
        <v>41</v>
      </c>
      <c r="AO2818" t="s">
        <v>830</v>
      </c>
      <c r="AP2818" t="s">
        <v>15</v>
      </c>
      <c r="AQ2818">
        <v>0</v>
      </c>
      <c r="AR2818">
        <v>149224</v>
      </c>
      <c r="AS2818" t="s">
        <v>4985</v>
      </c>
    </row>
    <row r="2819" spans="1:45" x14ac:dyDescent="0.25">
      <c r="A2819" t="s">
        <v>1173</v>
      </c>
      <c r="B2819" t="s">
        <v>1133</v>
      </c>
      <c r="C2819" s="1">
        <v>42928</v>
      </c>
      <c r="D2819" t="s">
        <v>2</v>
      </c>
      <c r="E2819">
        <v>41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1</v>
      </c>
      <c r="L2819">
        <v>0</v>
      </c>
      <c r="M2819">
        <v>0</v>
      </c>
      <c r="N2819">
        <v>0</v>
      </c>
      <c r="O2819">
        <v>1</v>
      </c>
      <c r="P2819">
        <v>1</v>
      </c>
      <c r="Q2819" t="s">
        <v>31</v>
      </c>
      <c r="R2819" t="s">
        <v>7</v>
      </c>
      <c r="S2819" t="s">
        <v>53</v>
      </c>
      <c r="T2819" t="s">
        <v>31</v>
      </c>
      <c r="U2819" t="s">
        <v>1773</v>
      </c>
      <c r="V2819">
        <v>0</v>
      </c>
      <c r="W2819" t="s">
        <v>3943</v>
      </c>
      <c r="X2819" t="s">
        <v>21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 t="s">
        <v>11</v>
      </c>
      <c r="AM2819" t="s">
        <v>12</v>
      </c>
      <c r="AN2819" t="s">
        <v>41</v>
      </c>
      <c r="AO2819" t="s">
        <v>830</v>
      </c>
      <c r="AP2819" t="s">
        <v>15</v>
      </c>
      <c r="AQ2819">
        <v>0</v>
      </c>
      <c r="AR2819">
        <v>149225</v>
      </c>
      <c r="AS2819" t="s">
        <v>4986</v>
      </c>
    </row>
    <row r="2820" spans="1:45" x14ac:dyDescent="0.25">
      <c r="A2820" t="s">
        <v>1173</v>
      </c>
      <c r="B2820" t="s">
        <v>1133</v>
      </c>
      <c r="C2820" s="1">
        <v>42928</v>
      </c>
      <c r="D2820" t="s">
        <v>2</v>
      </c>
      <c r="E2820">
        <v>46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1</v>
      </c>
      <c r="L2820">
        <v>0</v>
      </c>
      <c r="M2820">
        <v>0</v>
      </c>
      <c r="N2820">
        <v>0</v>
      </c>
      <c r="O2820">
        <v>1</v>
      </c>
      <c r="P2820">
        <v>1</v>
      </c>
      <c r="Q2820" t="s">
        <v>909</v>
      </c>
      <c r="R2820" t="s">
        <v>7</v>
      </c>
      <c r="S2820" t="s">
        <v>53</v>
      </c>
      <c r="T2820" t="s">
        <v>909</v>
      </c>
      <c r="U2820" t="s">
        <v>1763</v>
      </c>
      <c r="V2820">
        <v>0</v>
      </c>
      <c r="W2820">
        <v>0</v>
      </c>
      <c r="X2820" t="s">
        <v>21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 t="s">
        <v>154</v>
      </c>
      <c r="AM2820" t="s">
        <v>658</v>
      </c>
      <c r="AN2820" t="s">
        <v>41</v>
      </c>
      <c r="AO2820" t="s">
        <v>830</v>
      </c>
      <c r="AP2820" t="s">
        <v>15</v>
      </c>
      <c r="AQ2820">
        <v>0</v>
      </c>
      <c r="AR2820">
        <v>149226</v>
      </c>
      <c r="AS2820" t="s">
        <v>4987</v>
      </c>
    </row>
    <row r="2821" spans="1:45" x14ac:dyDescent="0.25">
      <c r="A2821" t="s">
        <v>1173</v>
      </c>
      <c r="B2821" t="s">
        <v>1133</v>
      </c>
      <c r="C2821" s="1">
        <v>42929</v>
      </c>
      <c r="D2821" t="s">
        <v>35</v>
      </c>
      <c r="E2821">
        <v>37</v>
      </c>
      <c r="F2821">
        <v>0</v>
      </c>
      <c r="G2821">
        <v>0</v>
      </c>
      <c r="H2821">
        <v>0</v>
      </c>
      <c r="I2821">
        <v>0</v>
      </c>
      <c r="J2821">
        <v>2</v>
      </c>
      <c r="K2821">
        <v>0</v>
      </c>
      <c r="L2821">
        <v>0</v>
      </c>
      <c r="M2821">
        <v>0</v>
      </c>
      <c r="N2821">
        <v>2</v>
      </c>
      <c r="O2821">
        <v>0</v>
      </c>
      <c r="P2821">
        <v>2</v>
      </c>
      <c r="Q2821" t="s">
        <v>909</v>
      </c>
      <c r="R2821" t="s">
        <v>7</v>
      </c>
      <c r="S2821" t="s">
        <v>53</v>
      </c>
      <c r="T2821" t="s">
        <v>909</v>
      </c>
      <c r="U2821" t="s">
        <v>910</v>
      </c>
      <c r="V2821">
        <v>0</v>
      </c>
      <c r="W2821">
        <v>0</v>
      </c>
      <c r="X2821" t="s">
        <v>21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 t="s">
        <v>11</v>
      </c>
      <c r="AM2821" t="s">
        <v>22</v>
      </c>
      <c r="AN2821" t="s">
        <v>41</v>
      </c>
      <c r="AO2821" t="s">
        <v>830</v>
      </c>
      <c r="AP2821">
        <v>0</v>
      </c>
      <c r="AQ2821">
        <v>0</v>
      </c>
      <c r="AR2821">
        <v>149440</v>
      </c>
      <c r="AS2821" t="s">
        <v>4988</v>
      </c>
    </row>
    <row r="2822" spans="1:45" x14ac:dyDescent="0.25">
      <c r="A2822" t="s">
        <v>1173</v>
      </c>
      <c r="B2822" t="s">
        <v>1133</v>
      </c>
      <c r="C2822" s="1">
        <v>42929</v>
      </c>
      <c r="D2822" t="s">
        <v>2</v>
      </c>
      <c r="E2822">
        <v>40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1</v>
      </c>
      <c r="L2822">
        <v>0</v>
      </c>
      <c r="M2822">
        <v>0</v>
      </c>
      <c r="N2822">
        <v>0</v>
      </c>
      <c r="O2822">
        <v>1</v>
      </c>
      <c r="P2822">
        <v>1</v>
      </c>
      <c r="Q2822" t="s">
        <v>909</v>
      </c>
      <c r="R2822" t="s">
        <v>7</v>
      </c>
      <c r="S2822" t="s">
        <v>53</v>
      </c>
      <c r="T2822" t="s">
        <v>909</v>
      </c>
      <c r="U2822" t="s">
        <v>910</v>
      </c>
      <c r="V2822">
        <v>0</v>
      </c>
      <c r="W2822">
        <v>0</v>
      </c>
      <c r="X2822" t="s">
        <v>21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 t="s">
        <v>11</v>
      </c>
      <c r="AM2822" t="s">
        <v>26</v>
      </c>
      <c r="AN2822" t="s">
        <v>41</v>
      </c>
      <c r="AO2822" t="s">
        <v>830</v>
      </c>
      <c r="AP2822">
        <v>0</v>
      </c>
      <c r="AQ2822">
        <v>0</v>
      </c>
      <c r="AR2822">
        <v>149441</v>
      </c>
      <c r="AS2822" t="s">
        <v>4989</v>
      </c>
    </row>
    <row r="2823" spans="1:45" x14ac:dyDescent="0.25">
      <c r="A2823" t="s">
        <v>828</v>
      </c>
      <c r="B2823" t="s">
        <v>1134</v>
      </c>
      <c r="C2823" s="1">
        <v>42929</v>
      </c>
      <c r="D2823" t="s">
        <v>2</v>
      </c>
      <c r="E2823">
        <v>20</v>
      </c>
      <c r="F2823">
        <v>0</v>
      </c>
      <c r="G2823">
        <v>1</v>
      </c>
      <c r="H2823">
        <v>0</v>
      </c>
      <c r="I2823">
        <v>1</v>
      </c>
      <c r="J2823">
        <v>0</v>
      </c>
      <c r="K2823">
        <v>1</v>
      </c>
      <c r="L2823">
        <v>0</v>
      </c>
      <c r="M2823">
        <v>0</v>
      </c>
      <c r="N2823">
        <v>0</v>
      </c>
      <c r="O2823">
        <v>3</v>
      </c>
      <c r="P2823">
        <v>3</v>
      </c>
      <c r="Q2823" t="s">
        <v>916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 t="s">
        <v>7</v>
      </c>
      <c r="AC2823" t="s">
        <v>105</v>
      </c>
      <c r="AD2823" t="s">
        <v>916</v>
      </c>
      <c r="AE2823" t="s">
        <v>1708</v>
      </c>
      <c r="AF2823">
        <v>0</v>
      </c>
      <c r="AG2823" t="s">
        <v>1708</v>
      </c>
      <c r="AH2823" t="s">
        <v>21</v>
      </c>
      <c r="AI2823">
        <v>0</v>
      </c>
      <c r="AJ2823">
        <v>0</v>
      </c>
      <c r="AK2823">
        <v>0</v>
      </c>
      <c r="AL2823" t="s">
        <v>154</v>
      </c>
      <c r="AM2823" t="s">
        <v>12</v>
      </c>
      <c r="AN2823" t="s">
        <v>41</v>
      </c>
      <c r="AO2823" t="s">
        <v>830</v>
      </c>
      <c r="AP2823">
        <v>0</v>
      </c>
      <c r="AQ2823" t="s">
        <v>91</v>
      </c>
      <c r="AR2823">
        <v>149448</v>
      </c>
      <c r="AS2823" t="s">
        <v>4990</v>
      </c>
    </row>
    <row r="2824" spans="1:45" x14ac:dyDescent="0.25">
      <c r="A2824" t="s">
        <v>828</v>
      </c>
      <c r="B2824" t="s">
        <v>1133</v>
      </c>
      <c r="C2824" s="1">
        <v>42929</v>
      </c>
      <c r="D2824" t="s">
        <v>35</v>
      </c>
      <c r="E2824">
        <v>19</v>
      </c>
      <c r="F2824">
        <v>0</v>
      </c>
      <c r="G2824">
        <v>0</v>
      </c>
      <c r="H2824">
        <v>1</v>
      </c>
      <c r="I2824">
        <v>0</v>
      </c>
      <c r="J2824">
        <v>1</v>
      </c>
      <c r="K2824">
        <v>0</v>
      </c>
      <c r="L2824">
        <v>0</v>
      </c>
      <c r="M2824">
        <v>0</v>
      </c>
      <c r="N2824">
        <v>2</v>
      </c>
      <c r="O2824">
        <v>0</v>
      </c>
      <c r="P2824">
        <v>2</v>
      </c>
      <c r="Q2824" t="s">
        <v>199</v>
      </c>
      <c r="R2824" t="s">
        <v>7</v>
      </c>
      <c r="S2824" t="s">
        <v>105</v>
      </c>
      <c r="T2824" t="s">
        <v>199</v>
      </c>
      <c r="U2824" t="s">
        <v>1684</v>
      </c>
      <c r="V2824">
        <v>0</v>
      </c>
      <c r="W2824" t="s">
        <v>1684</v>
      </c>
      <c r="X2824" t="s">
        <v>21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 t="s">
        <v>11</v>
      </c>
      <c r="AM2824" t="s">
        <v>26</v>
      </c>
      <c r="AN2824" t="s">
        <v>41</v>
      </c>
      <c r="AO2824" t="s">
        <v>830</v>
      </c>
      <c r="AP2824">
        <v>0</v>
      </c>
      <c r="AQ2824">
        <v>0</v>
      </c>
      <c r="AR2824">
        <v>149467</v>
      </c>
      <c r="AS2824" t="s">
        <v>4991</v>
      </c>
    </row>
    <row r="2825" spans="1:45" x14ac:dyDescent="0.25">
      <c r="A2825" t="s">
        <v>828</v>
      </c>
      <c r="B2825" t="s">
        <v>1134</v>
      </c>
      <c r="C2825" s="1">
        <v>42929</v>
      </c>
      <c r="D2825" t="s">
        <v>2</v>
      </c>
      <c r="E2825">
        <v>17</v>
      </c>
      <c r="F2825">
        <v>0</v>
      </c>
      <c r="G2825">
        <v>0</v>
      </c>
      <c r="H2825">
        <v>0</v>
      </c>
      <c r="I2825">
        <v>1</v>
      </c>
      <c r="J2825">
        <v>0</v>
      </c>
      <c r="K2825">
        <v>1</v>
      </c>
      <c r="L2825">
        <v>0</v>
      </c>
      <c r="M2825">
        <v>0</v>
      </c>
      <c r="N2825">
        <v>0</v>
      </c>
      <c r="O2825">
        <v>2</v>
      </c>
      <c r="P2825">
        <v>2</v>
      </c>
      <c r="Q2825" t="s">
        <v>125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 t="s">
        <v>7</v>
      </c>
      <c r="AC2825" t="s">
        <v>105</v>
      </c>
      <c r="AD2825" t="s">
        <v>125</v>
      </c>
      <c r="AE2825" t="s">
        <v>307</v>
      </c>
      <c r="AF2825">
        <v>0</v>
      </c>
      <c r="AG2825" t="s">
        <v>307</v>
      </c>
      <c r="AH2825" t="s">
        <v>21</v>
      </c>
      <c r="AI2825">
        <v>0</v>
      </c>
      <c r="AJ2825">
        <v>0</v>
      </c>
      <c r="AK2825">
        <v>0</v>
      </c>
      <c r="AL2825" t="s">
        <v>154</v>
      </c>
      <c r="AM2825" t="s">
        <v>12</v>
      </c>
      <c r="AN2825" t="s">
        <v>41</v>
      </c>
      <c r="AO2825" t="s">
        <v>830</v>
      </c>
      <c r="AP2825">
        <v>0</v>
      </c>
      <c r="AQ2825" t="s">
        <v>91</v>
      </c>
      <c r="AR2825">
        <v>149470</v>
      </c>
      <c r="AS2825" t="s">
        <v>4992</v>
      </c>
    </row>
    <row r="2826" spans="1:45" x14ac:dyDescent="0.25">
      <c r="A2826" t="s">
        <v>828</v>
      </c>
      <c r="B2826" t="s">
        <v>1134</v>
      </c>
      <c r="C2826" s="1">
        <v>42929</v>
      </c>
      <c r="D2826" t="s">
        <v>2</v>
      </c>
      <c r="E2826">
        <v>16</v>
      </c>
      <c r="F2826">
        <v>0</v>
      </c>
      <c r="G2826">
        <v>0</v>
      </c>
      <c r="H2826">
        <v>0</v>
      </c>
      <c r="I2826">
        <v>2</v>
      </c>
      <c r="J2826">
        <v>0</v>
      </c>
      <c r="K2826">
        <v>1</v>
      </c>
      <c r="L2826">
        <v>0</v>
      </c>
      <c r="M2826">
        <v>0</v>
      </c>
      <c r="N2826">
        <v>0</v>
      </c>
      <c r="O2826">
        <v>3</v>
      </c>
      <c r="P2826">
        <v>3</v>
      </c>
      <c r="Q2826" t="s">
        <v>3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 t="s">
        <v>7</v>
      </c>
      <c r="AC2826" t="s">
        <v>105</v>
      </c>
      <c r="AD2826" t="s">
        <v>3</v>
      </c>
      <c r="AE2826" t="s">
        <v>1669</v>
      </c>
      <c r="AF2826">
        <v>0</v>
      </c>
      <c r="AG2826" t="s">
        <v>3276</v>
      </c>
      <c r="AH2826" t="s">
        <v>21</v>
      </c>
      <c r="AI2826">
        <v>0</v>
      </c>
      <c r="AJ2826">
        <v>0</v>
      </c>
      <c r="AK2826">
        <v>0</v>
      </c>
      <c r="AL2826" t="s">
        <v>154</v>
      </c>
      <c r="AM2826" t="s">
        <v>12</v>
      </c>
      <c r="AN2826" t="s">
        <v>41</v>
      </c>
      <c r="AO2826" t="s">
        <v>830</v>
      </c>
      <c r="AP2826">
        <v>0</v>
      </c>
      <c r="AQ2826">
        <v>0</v>
      </c>
      <c r="AR2826">
        <v>149471</v>
      </c>
      <c r="AS2826" t="s">
        <v>4993</v>
      </c>
    </row>
    <row r="2827" spans="1:45" x14ac:dyDescent="0.25">
      <c r="A2827" t="s">
        <v>828</v>
      </c>
      <c r="B2827" t="s">
        <v>1133</v>
      </c>
      <c r="C2827" s="1">
        <v>42929</v>
      </c>
      <c r="D2827" t="s">
        <v>2</v>
      </c>
      <c r="E2827">
        <v>26</v>
      </c>
      <c r="F2827">
        <v>0</v>
      </c>
      <c r="G2827">
        <v>1</v>
      </c>
      <c r="H2827">
        <v>1</v>
      </c>
      <c r="I2827">
        <v>0</v>
      </c>
      <c r="J2827">
        <v>0</v>
      </c>
      <c r="K2827">
        <v>1</v>
      </c>
      <c r="L2827">
        <v>0</v>
      </c>
      <c r="M2827">
        <v>0</v>
      </c>
      <c r="N2827">
        <v>1</v>
      </c>
      <c r="O2827">
        <v>2</v>
      </c>
      <c r="P2827">
        <v>3</v>
      </c>
      <c r="Q2827" t="s">
        <v>199</v>
      </c>
      <c r="R2827" t="s">
        <v>7</v>
      </c>
      <c r="S2827" t="s">
        <v>105</v>
      </c>
      <c r="T2827" t="s">
        <v>199</v>
      </c>
      <c r="U2827" t="s">
        <v>1680</v>
      </c>
      <c r="V2827">
        <v>0</v>
      </c>
      <c r="W2827" t="s">
        <v>1680</v>
      </c>
      <c r="X2827" t="s">
        <v>21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 t="s">
        <v>11</v>
      </c>
      <c r="AM2827" t="s">
        <v>26</v>
      </c>
      <c r="AN2827" t="s">
        <v>13</v>
      </c>
      <c r="AO2827" t="s">
        <v>830</v>
      </c>
      <c r="AP2827">
        <v>0</v>
      </c>
      <c r="AQ2827" t="s">
        <v>47</v>
      </c>
      <c r="AR2827">
        <v>149472</v>
      </c>
      <c r="AS2827" t="s">
        <v>4994</v>
      </c>
    </row>
    <row r="2828" spans="1:45" x14ac:dyDescent="0.25">
      <c r="A2828" t="s">
        <v>828</v>
      </c>
      <c r="B2828" t="s">
        <v>1134</v>
      </c>
      <c r="C2828" s="1">
        <v>42929</v>
      </c>
      <c r="D2828" t="s">
        <v>2</v>
      </c>
      <c r="E2828">
        <v>26</v>
      </c>
      <c r="F2828">
        <v>0</v>
      </c>
      <c r="G2828">
        <v>0</v>
      </c>
      <c r="H2828">
        <v>0</v>
      </c>
      <c r="I2828">
        <v>1</v>
      </c>
      <c r="J2828">
        <v>1</v>
      </c>
      <c r="K2828">
        <v>0</v>
      </c>
      <c r="L2828">
        <v>0</v>
      </c>
      <c r="M2828">
        <v>0</v>
      </c>
      <c r="N2828">
        <v>1</v>
      </c>
      <c r="O2828">
        <v>1</v>
      </c>
      <c r="P2828">
        <v>2</v>
      </c>
      <c r="Q2828" t="s">
        <v>3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 t="s">
        <v>7</v>
      </c>
      <c r="AC2828" t="s">
        <v>105</v>
      </c>
      <c r="AD2828" t="s">
        <v>3</v>
      </c>
      <c r="AE2828" t="s">
        <v>1673</v>
      </c>
      <c r="AF2828">
        <v>0</v>
      </c>
      <c r="AG2828" t="s">
        <v>1673</v>
      </c>
      <c r="AH2828" t="s">
        <v>21</v>
      </c>
      <c r="AI2828">
        <v>0</v>
      </c>
      <c r="AJ2828">
        <v>0</v>
      </c>
      <c r="AK2828">
        <v>0</v>
      </c>
      <c r="AL2828" t="s">
        <v>154</v>
      </c>
      <c r="AM2828" t="s">
        <v>12</v>
      </c>
      <c r="AN2828" t="s">
        <v>41</v>
      </c>
      <c r="AO2828" t="s">
        <v>830</v>
      </c>
      <c r="AP2828">
        <v>0</v>
      </c>
      <c r="AQ2828">
        <v>0</v>
      </c>
      <c r="AR2828">
        <v>149473</v>
      </c>
      <c r="AS2828" t="s">
        <v>4995</v>
      </c>
    </row>
    <row r="2829" spans="1:45" x14ac:dyDescent="0.25">
      <c r="A2829" t="s">
        <v>828</v>
      </c>
      <c r="B2829" t="s">
        <v>1134</v>
      </c>
      <c r="C2829" s="1">
        <v>42929</v>
      </c>
      <c r="D2829" t="s">
        <v>2</v>
      </c>
      <c r="E2829">
        <v>34</v>
      </c>
      <c r="F2829">
        <v>1</v>
      </c>
      <c r="G2829">
        <v>0</v>
      </c>
      <c r="H2829">
        <v>2</v>
      </c>
      <c r="I2829">
        <v>2</v>
      </c>
      <c r="J2829">
        <v>1</v>
      </c>
      <c r="K2829">
        <v>0</v>
      </c>
      <c r="L2829">
        <v>1</v>
      </c>
      <c r="M2829">
        <v>0</v>
      </c>
      <c r="N2829">
        <v>5</v>
      </c>
      <c r="O2829">
        <v>2</v>
      </c>
      <c r="P2829">
        <v>7</v>
      </c>
      <c r="Q2829" t="s">
        <v>723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 t="s">
        <v>7</v>
      </c>
      <c r="AC2829" t="s">
        <v>105</v>
      </c>
      <c r="AD2829" t="s">
        <v>723</v>
      </c>
      <c r="AE2829" t="s">
        <v>1687</v>
      </c>
      <c r="AF2829">
        <v>0</v>
      </c>
      <c r="AG2829" t="s">
        <v>1688</v>
      </c>
      <c r="AH2829" t="s">
        <v>21</v>
      </c>
      <c r="AI2829">
        <v>0</v>
      </c>
      <c r="AJ2829">
        <v>0</v>
      </c>
      <c r="AK2829">
        <v>0</v>
      </c>
      <c r="AL2829" t="s">
        <v>154</v>
      </c>
      <c r="AM2829" t="s">
        <v>12</v>
      </c>
      <c r="AN2829" t="s">
        <v>41</v>
      </c>
      <c r="AO2829" t="s">
        <v>830</v>
      </c>
      <c r="AP2829">
        <v>0</v>
      </c>
      <c r="AQ2829" t="s">
        <v>47</v>
      </c>
      <c r="AR2829">
        <v>149475</v>
      </c>
      <c r="AS2829" t="s">
        <v>4996</v>
      </c>
    </row>
    <row r="2830" spans="1:45" x14ac:dyDescent="0.25">
      <c r="A2830" t="s">
        <v>828</v>
      </c>
      <c r="B2830" t="s">
        <v>1133</v>
      </c>
      <c r="C2830" s="1">
        <v>42929</v>
      </c>
      <c r="D2830" t="s">
        <v>35</v>
      </c>
      <c r="E2830">
        <v>41</v>
      </c>
      <c r="F2830">
        <v>0</v>
      </c>
      <c r="G2830">
        <v>0</v>
      </c>
      <c r="H2830">
        <v>0</v>
      </c>
      <c r="I2830">
        <v>0</v>
      </c>
      <c r="J2830">
        <v>1</v>
      </c>
      <c r="K2830">
        <v>0</v>
      </c>
      <c r="L2830">
        <v>0</v>
      </c>
      <c r="M2830">
        <v>0</v>
      </c>
      <c r="N2830">
        <v>1</v>
      </c>
      <c r="O2830">
        <v>0</v>
      </c>
      <c r="P2830">
        <v>1</v>
      </c>
      <c r="Q2830" t="s">
        <v>3</v>
      </c>
      <c r="R2830" t="s">
        <v>7</v>
      </c>
      <c r="S2830" t="s">
        <v>105</v>
      </c>
      <c r="T2830" t="s">
        <v>3</v>
      </c>
      <c r="U2830" t="s">
        <v>1664</v>
      </c>
      <c r="V2830">
        <v>0</v>
      </c>
      <c r="W2830" t="s">
        <v>1664</v>
      </c>
      <c r="X2830" t="s">
        <v>21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 t="s">
        <v>11</v>
      </c>
      <c r="AM2830" t="s">
        <v>26</v>
      </c>
      <c r="AN2830" t="s">
        <v>41</v>
      </c>
      <c r="AO2830" t="s">
        <v>830</v>
      </c>
      <c r="AP2830">
        <v>0</v>
      </c>
      <c r="AQ2830">
        <v>0</v>
      </c>
      <c r="AR2830">
        <v>149477</v>
      </c>
      <c r="AS2830" t="s">
        <v>4997</v>
      </c>
    </row>
    <row r="2831" spans="1:45" x14ac:dyDescent="0.25">
      <c r="A2831" t="s">
        <v>828</v>
      </c>
      <c r="B2831" t="s">
        <v>1133</v>
      </c>
      <c r="C2831" s="1">
        <v>42929</v>
      </c>
      <c r="D2831" t="s">
        <v>2</v>
      </c>
      <c r="E2831">
        <v>31</v>
      </c>
      <c r="F2831">
        <v>1</v>
      </c>
      <c r="G2831">
        <v>0</v>
      </c>
      <c r="H2831">
        <v>0</v>
      </c>
      <c r="I2831">
        <v>1</v>
      </c>
      <c r="J2831">
        <v>1</v>
      </c>
      <c r="K2831">
        <v>1</v>
      </c>
      <c r="L2831">
        <v>0</v>
      </c>
      <c r="M2831">
        <v>0</v>
      </c>
      <c r="N2831">
        <v>2</v>
      </c>
      <c r="O2831">
        <v>2</v>
      </c>
      <c r="P2831">
        <v>4</v>
      </c>
      <c r="Q2831" t="s">
        <v>723</v>
      </c>
      <c r="R2831" t="s">
        <v>7</v>
      </c>
      <c r="S2831" t="s">
        <v>105</v>
      </c>
      <c r="T2831" t="s">
        <v>723</v>
      </c>
      <c r="U2831" t="s">
        <v>1690</v>
      </c>
      <c r="V2831">
        <v>0</v>
      </c>
      <c r="W2831" t="s">
        <v>1690</v>
      </c>
      <c r="X2831" t="s">
        <v>21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 t="s">
        <v>11</v>
      </c>
      <c r="AM2831" t="s">
        <v>26</v>
      </c>
      <c r="AN2831" t="s">
        <v>13</v>
      </c>
      <c r="AO2831" t="s">
        <v>830</v>
      </c>
      <c r="AP2831">
        <v>0</v>
      </c>
      <c r="AQ2831" t="s">
        <v>47</v>
      </c>
      <c r="AR2831">
        <v>149478</v>
      </c>
      <c r="AS2831" t="s">
        <v>4998</v>
      </c>
    </row>
    <row r="2832" spans="1:45" x14ac:dyDescent="0.25">
      <c r="A2832" t="s">
        <v>828</v>
      </c>
      <c r="B2832" t="s">
        <v>1133</v>
      </c>
      <c r="C2832" s="1">
        <v>42929</v>
      </c>
      <c r="D2832" t="s">
        <v>2</v>
      </c>
      <c r="E2832">
        <v>46</v>
      </c>
      <c r="F2832">
        <v>0</v>
      </c>
      <c r="G2832">
        <v>1</v>
      </c>
      <c r="H2832">
        <v>0</v>
      </c>
      <c r="I2832">
        <v>2</v>
      </c>
      <c r="J2832">
        <v>0</v>
      </c>
      <c r="K2832">
        <v>2</v>
      </c>
      <c r="L2832">
        <v>0</v>
      </c>
      <c r="M2832">
        <v>0</v>
      </c>
      <c r="N2832">
        <v>0</v>
      </c>
      <c r="O2832">
        <v>5</v>
      </c>
      <c r="P2832">
        <v>5</v>
      </c>
      <c r="Q2832" t="s">
        <v>199</v>
      </c>
      <c r="R2832" t="s">
        <v>7</v>
      </c>
      <c r="S2832" t="s">
        <v>105</v>
      </c>
      <c r="T2832" t="s">
        <v>199</v>
      </c>
      <c r="U2832" t="s">
        <v>1681</v>
      </c>
      <c r="V2832">
        <v>0</v>
      </c>
      <c r="W2832" t="s">
        <v>1681</v>
      </c>
      <c r="X2832" t="s">
        <v>21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 t="s">
        <v>11</v>
      </c>
      <c r="AM2832" t="s">
        <v>26</v>
      </c>
      <c r="AN2832" t="s">
        <v>41</v>
      </c>
      <c r="AO2832" t="s">
        <v>14</v>
      </c>
      <c r="AP2832" t="s">
        <v>50</v>
      </c>
      <c r="AQ2832">
        <v>0</v>
      </c>
      <c r="AR2832">
        <v>149479</v>
      </c>
      <c r="AS2832" t="s">
        <v>4999</v>
      </c>
    </row>
    <row r="2833" spans="1:45" x14ac:dyDescent="0.25">
      <c r="A2833" t="s">
        <v>828</v>
      </c>
      <c r="B2833" t="s">
        <v>1134</v>
      </c>
      <c r="C2833" s="1">
        <v>42929</v>
      </c>
      <c r="D2833" t="s">
        <v>2</v>
      </c>
      <c r="E2833">
        <v>25</v>
      </c>
      <c r="F2833">
        <v>0</v>
      </c>
      <c r="G2833">
        <v>0</v>
      </c>
      <c r="H2833">
        <v>0</v>
      </c>
      <c r="I2833">
        <v>4</v>
      </c>
      <c r="J2833">
        <v>0</v>
      </c>
      <c r="K2833">
        <v>3</v>
      </c>
      <c r="L2833">
        <v>0</v>
      </c>
      <c r="M2833">
        <v>0</v>
      </c>
      <c r="N2833">
        <v>0</v>
      </c>
      <c r="O2833">
        <v>7</v>
      </c>
      <c r="P2833">
        <v>7</v>
      </c>
      <c r="Q2833" t="s">
        <v>3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 t="s">
        <v>7</v>
      </c>
      <c r="AC2833" t="s">
        <v>105</v>
      </c>
      <c r="AD2833" t="s">
        <v>3</v>
      </c>
      <c r="AE2833" t="s">
        <v>1673</v>
      </c>
      <c r="AF2833">
        <v>0</v>
      </c>
      <c r="AG2833" t="s">
        <v>1673</v>
      </c>
      <c r="AH2833" t="s">
        <v>21</v>
      </c>
      <c r="AI2833">
        <v>0</v>
      </c>
      <c r="AJ2833">
        <v>0</v>
      </c>
      <c r="AK2833">
        <v>0</v>
      </c>
      <c r="AL2833" t="s">
        <v>154</v>
      </c>
      <c r="AM2833" t="s">
        <v>12</v>
      </c>
      <c r="AN2833" t="s">
        <v>41</v>
      </c>
      <c r="AO2833" t="s">
        <v>830</v>
      </c>
      <c r="AP2833">
        <v>0</v>
      </c>
      <c r="AQ2833" t="s">
        <v>91</v>
      </c>
      <c r="AR2833">
        <v>149483</v>
      </c>
      <c r="AS2833" t="s">
        <v>5000</v>
      </c>
    </row>
    <row r="2834" spans="1:45" x14ac:dyDescent="0.25">
      <c r="A2834" t="s">
        <v>828</v>
      </c>
      <c r="B2834" t="s">
        <v>1134</v>
      </c>
      <c r="C2834" s="1">
        <v>42929</v>
      </c>
      <c r="D2834" t="s">
        <v>2</v>
      </c>
      <c r="E2834">
        <v>45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1</v>
      </c>
      <c r="L2834">
        <v>0</v>
      </c>
      <c r="M2834">
        <v>0</v>
      </c>
      <c r="N2834">
        <v>0</v>
      </c>
      <c r="O2834">
        <v>1</v>
      </c>
      <c r="P2834">
        <v>1</v>
      </c>
      <c r="Q2834" t="s">
        <v>3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 t="s">
        <v>7</v>
      </c>
      <c r="AC2834" t="s">
        <v>105</v>
      </c>
      <c r="AD2834" t="s">
        <v>3</v>
      </c>
      <c r="AE2834" t="s">
        <v>1667</v>
      </c>
      <c r="AF2834">
        <v>0</v>
      </c>
      <c r="AG2834" t="s">
        <v>1667</v>
      </c>
      <c r="AH2834" t="s">
        <v>21</v>
      </c>
      <c r="AI2834">
        <v>0</v>
      </c>
      <c r="AJ2834">
        <v>0</v>
      </c>
      <c r="AK2834">
        <v>0</v>
      </c>
      <c r="AL2834" t="s">
        <v>154</v>
      </c>
      <c r="AM2834" t="s">
        <v>12</v>
      </c>
      <c r="AN2834" t="s">
        <v>41</v>
      </c>
      <c r="AO2834" t="s">
        <v>830</v>
      </c>
      <c r="AP2834">
        <v>0</v>
      </c>
      <c r="AQ2834">
        <v>0</v>
      </c>
      <c r="AR2834">
        <v>149484</v>
      </c>
      <c r="AS2834" t="s">
        <v>5001</v>
      </c>
    </row>
    <row r="2835" spans="1:45" x14ac:dyDescent="0.25">
      <c r="A2835" t="s">
        <v>828</v>
      </c>
      <c r="B2835" t="s">
        <v>1133</v>
      </c>
      <c r="C2835" s="1">
        <v>42929</v>
      </c>
      <c r="D2835" t="s">
        <v>35</v>
      </c>
      <c r="E2835">
        <v>20</v>
      </c>
      <c r="F2835">
        <v>0</v>
      </c>
      <c r="G2835">
        <v>0</v>
      </c>
      <c r="H2835">
        <v>0</v>
      </c>
      <c r="I2835">
        <v>0</v>
      </c>
      <c r="J2835">
        <v>1</v>
      </c>
      <c r="K2835">
        <v>0</v>
      </c>
      <c r="L2835">
        <v>0</v>
      </c>
      <c r="M2835">
        <v>0</v>
      </c>
      <c r="N2835">
        <v>1</v>
      </c>
      <c r="O2835">
        <v>0</v>
      </c>
      <c r="P2835">
        <v>1</v>
      </c>
      <c r="Q2835" t="s">
        <v>199</v>
      </c>
      <c r="R2835" t="s">
        <v>7</v>
      </c>
      <c r="S2835" t="s">
        <v>105</v>
      </c>
      <c r="T2835" t="s">
        <v>199</v>
      </c>
      <c r="U2835" t="s">
        <v>1680</v>
      </c>
      <c r="V2835">
        <v>0</v>
      </c>
      <c r="W2835" t="s">
        <v>1680</v>
      </c>
      <c r="X2835" t="s">
        <v>21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 t="s">
        <v>11</v>
      </c>
      <c r="AM2835" t="s">
        <v>71</v>
      </c>
      <c r="AN2835" t="s">
        <v>13</v>
      </c>
      <c r="AO2835" t="s">
        <v>830</v>
      </c>
      <c r="AP2835">
        <v>0</v>
      </c>
      <c r="AQ2835">
        <v>0</v>
      </c>
      <c r="AR2835">
        <v>149488</v>
      </c>
      <c r="AS2835" t="s">
        <v>5002</v>
      </c>
    </row>
    <row r="2836" spans="1:45" x14ac:dyDescent="0.25">
      <c r="A2836" t="s">
        <v>828</v>
      </c>
      <c r="B2836" t="s">
        <v>1134</v>
      </c>
      <c r="C2836" s="1">
        <v>42929</v>
      </c>
      <c r="D2836" t="s">
        <v>2</v>
      </c>
      <c r="E2836">
        <v>36</v>
      </c>
      <c r="F2836">
        <v>0</v>
      </c>
      <c r="G2836">
        <v>1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1</v>
      </c>
      <c r="P2836">
        <v>1</v>
      </c>
      <c r="Q2836" t="s">
        <v>3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 t="s">
        <v>7</v>
      </c>
      <c r="AC2836" t="s">
        <v>105</v>
      </c>
      <c r="AD2836" t="s">
        <v>3</v>
      </c>
      <c r="AE2836" t="s">
        <v>3</v>
      </c>
      <c r="AF2836">
        <v>0</v>
      </c>
      <c r="AG2836" t="s">
        <v>5003</v>
      </c>
      <c r="AH2836" t="s">
        <v>21</v>
      </c>
      <c r="AI2836">
        <v>0</v>
      </c>
      <c r="AJ2836">
        <v>0</v>
      </c>
      <c r="AK2836">
        <v>0</v>
      </c>
      <c r="AL2836" t="s">
        <v>154</v>
      </c>
      <c r="AM2836" t="s">
        <v>12</v>
      </c>
      <c r="AN2836" t="s">
        <v>41</v>
      </c>
      <c r="AO2836" t="s">
        <v>830</v>
      </c>
      <c r="AP2836">
        <v>0</v>
      </c>
      <c r="AQ2836" t="s">
        <v>47</v>
      </c>
      <c r="AR2836">
        <v>149493</v>
      </c>
      <c r="AS2836" t="s">
        <v>5004</v>
      </c>
    </row>
    <row r="2837" spans="1:45" x14ac:dyDescent="0.25">
      <c r="A2837" t="s">
        <v>828</v>
      </c>
      <c r="B2837" t="s">
        <v>1134</v>
      </c>
      <c r="C2837" s="1">
        <v>42929</v>
      </c>
      <c r="D2837" t="s">
        <v>2</v>
      </c>
      <c r="E2837">
        <v>29</v>
      </c>
      <c r="F2837">
        <v>0</v>
      </c>
      <c r="G2837">
        <v>1</v>
      </c>
      <c r="H2837">
        <v>0</v>
      </c>
      <c r="I2837">
        <v>1</v>
      </c>
      <c r="J2837">
        <v>0</v>
      </c>
      <c r="K2837">
        <v>1</v>
      </c>
      <c r="L2837">
        <v>0</v>
      </c>
      <c r="M2837">
        <v>0</v>
      </c>
      <c r="N2837">
        <v>0</v>
      </c>
      <c r="O2837">
        <v>3</v>
      </c>
      <c r="P2837">
        <v>3</v>
      </c>
      <c r="Q2837" t="s">
        <v>667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 t="s">
        <v>7</v>
      </c>
      <c r="AC2837" t="s">
        <v>105</v>
      </c>
      <c r="AD2837" t="s">
        <v>667</v>
      </c>
      <c r="AE2837" t="s">
        <v>1701</v>
      </c>
      <c r="AF2837">
        <v>0</v>
      </c>
      <c r="AG2837" t="s">
        <v>1701</v>
      </c>
      <c r="AH2837" t="s">
        <v>21</v>
      </c>
      <c r="AI2837">
        <v>0</v>
      </c>
      <c r="AJ2837">
        <v>0</v>
      </c>
      <c r="AK2837">
        <v>0</v>
      </c>
      <c r="AL2837" t="s">
        <v>154</v>
      </c>
      <c r="AM2837" t="s">
        <v>12</v>
      </c>
      <c r="AN2837">
        <v>0</v>
      </c>
      <c r="AO2837" t="s">
        <v>830</v>
      </c>
      <c r="AP2837">
        <v>0</v>
      </c>
      <c r="AQ2837" t="s">
        <v>47</v>
      </c>
      <c r="AR2837">
        <v>149498</v>
      </c>
      <c r="AS2837" t="s">
        <v>5005</v>
      </c>
    </row>
    <row r="2838" spans="1:45" x14ac:dyDescent="0.25">
      <c r="A2838" t="s">
        <v>828</v>
      </c>
      <c r="B2838" t="s">
        <v>1134</v>
      </c>
      <c r="C2838" s="1">
        <v>42929</v>
      </c>
      <c r="D2838" t="s">
        <v>2</v>
      </c>
      <c r="E2838">
        <v>30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3</v>
      </c>
      <c r="L2838">
        <v>0</v>
      </c>
      <c r="M2838">
        <v>0</v>
      </c>
      <c r="N2838">
        <v>0</v>
      </c>
      <c r="O2838">
        <v>3</v>
      </c>
      <c r="P2838">
        <v>3</v>
      </c>
      <c r="Q2838" t="s">
        <v>3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 t="s">
        <v>7</v>
      </c>
      <c r="AC2838" t="s">
        <v>105</v>
      </c>
      <c r="AD2838" t="s">
        <v>3</v>
      </c>
      <c r="AE2838" t="s">
        <v>1669</v>
      </c>
      <c r="AF2838">
        <v>0</v>
      </c>
      <c r="AG2838" t="s">
        <v>5006</v>
      </c>
      <c r="AH2838" t="s">
        <v>21</v>
      </c>
      <c r="AI2838">
        <v>0</v>
      </c>
      <c r="AJ2838">
        <v>0</v>
      </c>
      <c r="AK2838">
        <v>0</v>
      </c>
      <c r="AL2838" t="s">
        <v>154</v>
      </c>
      <c r="AM2838" t="s">
        <v>12</v>
      </c>
      <c r="AN2838" t="s">
        <v>41</v>
      </c>
      <c r="AO2838" t="s">
        <v>830</v>
      </c>
      <c r="AP2838">
        <v>0</v>
      </c>
      <c r="AQ2838" t="s">
        <v>91</v>
      </c>
      <c r="AR2838">
        <v>149501</v>
      </c>
      <c r="AS2838" t="s">
        <v>5007</v>
      </c>
    </row>
    <row r="2839" spans="1:45" x14ac:dyDescent="0.25">
      <c r="A2839" t="s">
        <v>828</v>
      </c>
      <c r="B2839" t="s">
        <v>1133</v>
      </c>
      <c r="C2839" s="1">
        <v>42929</v>
      </c>
      <c r="D2839" t="s">
        <v>2</v>
      </c>
      <c r="E2839">
        <v>29</v>
      </c>
      <c r="F2839">
        <v>0</v>
      </c>
      <c r="G2839">
        <v>1</v>
      </c>
      <c r="H2839">
        <v>0</v>
      </c>
      <c r="I2839">
        <v>0</v>
      </c>
      <c r="J2839">
        <v>0</v>
      </c>
      <c r="K2839">
        <v>1</v>
      </c>
      <c r="L2839">
        <v>0</v>
      </c>
      <c r="M2839">
        <v>0</v>
      </c>
      <c r="N2839">
        <v>0</v>
      </c>
      <c r="O2839">
        <v>2</v>
      </c>
      <c r="P2839">
        <v>2</v>
      </c>
      <c r="Q2839" t="s">
        <v>125</v>
      </c>
      <c r="R2839" t="s">
        <v>7</v>
      </c>
      <c r="S2839" t="s">
        <v>105</v>
      </c>
      <c r="T2839" t="s">
        <v>125</v>
      </c>
      <c r="U2839" t="s">
        <v>307</v>
      </c>
      <c r="V2839">
        <v>0</v>
      </c>
      <c r="W2839" t="s">
        <v>307</v>
      </c>
      <c r="X2839" t="s">
        <v>21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 t="s">
        <v>11</v>
      </c>
      <c r="AM2839" t="s">
        <v>49</v>
      </c>
      <c r="AN2839" t="s">
        <v>13</v>
      </c>
      <c r="AO2839" t="s">
        <v>830</v>
      </c>
      <c r="AP2839">
        <v>0</v>
      </c>
      <c r="AQ2839" t="s">
        <v>47</v>
      </c>
      <c r="AR2839">
        <v>149502</v>
      </c>
      <c r="AS2839" t="s">
        <v>5008</v>
      </c>
    </row>
    <row r="2840" spans="1:45" x14ac:dyDescent="0.25">
      <c r="A2840" t="s">
        <v>828</v>
      </c>
      <c r="B2840" t="s">
        <v>1133</v>
      </c>
      <c r="C2840" s="1">
        <v>42929</v>
      </c>
      <c r="D2840" t="s">
        <v>2</v>
      </c>
      <c r="E2840">
        <v>33</v>
      </c>
      <c r="F2840">
        <v>0</v>
      </c>
      <c r="G2840">
        <v>0</v>
      </c>
      <c r="H2840">
        <v>1</v>
      </c>
      <c r="I2840">
        <v>2</v>
      </c>
      <c r="J2840">
        <v>1</v>
      </c>
      <c r="K2840">
        <v>1</v>
      </c>
      <c r="L2840">
        <v>0</v>
      </c>
      <c r="M2840">
        <v>0</v>
      </c>
      <c r="N2840">
        <v>2</v>
      </c>
      <c r="O2840">
        <v>3</v>
      </c>
      <c r="P2840">
        <v>5</v>
      </c>
      <c r="Q2840" t="s">
        <v>3</v>
      </c>
      <c r="R2840" t="s">
        <v>7</v>
      </c>
      <c r="S2840" t="s">
        <v>105</v>
      </c>
      <c r="T2840" t="s">
        <v>3</v>
      </c>
      <c r="U2840" t="s">
        <v>1666</v>
      </c>
      <c r="V2840">
        <v>0</v>
      </c>
      <c r="W2840" t="s">
        <v>1666</v>
      </c>
      <c r="X2840" t="s">
        <v>21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 t="s">
        <v>11</v>
      </c>
      <c r="AM2840" t="s">
        <v>22</v>
      </c>
      <c r="AN2840" t="s">
        <v>13</v>
      </c>
      <c r="AO2840" t="s">
        <v>830</v>
      </c>
      <c r="AP2840">
        <v>0</v>
      </c>
      <c r="AQ2840" t="s">
        <v>91</v>
      </c>
      <c r="AR2840">
        <v>149504</v>
      </c>
      <c r="AS2840" t="s">
        <v>5009</v>
      </c>
    </row>
    <row r="2841" spans="1:45" x14ac:dyDescent="0.25">
      <c r="A2841" t="s">
        <v>828</v>
      </c>
      <c r="B2841" t="s">
        <v>1134</v>
      </c>
      <c r="C2841" s="1">
        <v>42929</v>
      </c>
      <c r="D2841" t="s">
        <v>2</v>
      </c>
      <c r="E2841">
        <v>38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2</v>
      </c>
      <c r="L2841">
        <v>0</v>
      </c>
      <c r="M2841">
        <v>0</v>
      </c>
      <c r="N2841">
        <v>0</v>
      </c>
      <c r="O2841">
        <v>2</v>
      </c>
      <c r="P2841">
        <v>2</v>
      </c>
      <c r="Q2841" t="s">
        <v>3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 t="s">
        <v>7</v>
      </c>
      <c r="AC2841" t="s">
        <v>105</v>
      </c>
      <c r="AD2841" t="s">
        <v>3</v>
      </c>
      <c r="AE2841" t="s">
        <v>1671</v>
      </c>
      <c r="AF2841">
        <v>0</v>
      </c>
      <c r="AG2841" t="s">
        <v>1671</v>
      </c>
      <c r="AH2841" t="s">
        <v>21</v>
      </c>
      <c r="AI2841">
        <v>0</v>
      </c>
      <c r="AJ2841">
        <v>0</v>
      </c>
      <c r="AK2841">
        <v>0</v>
      </c>
      <c r="AL2841" t="s">
        <v>154</v>
      </c>
      <c r="AM2841" t="s">
        <v>12</v>
      </c>
      <c r="AN2841" t="s">
        <v>41</v>
      </c>
      <c r="AO2841" t="s">
        <v>830</v>
      </c>
      <c r="AP2841">
        <v>0</v>
      </c>
      <c r="AQ2841">
        <v>0</v>
      </c>
      <c r="AR2841">
        <v>149514</v>
      </c>
      <c r="AS2841" t="s">
        <v>5010</v>
      </c>
    </row>
    <row r="2842" spans="1:45" x14ac:dyDescent="0.25">
      <c r="A2842" t="s">
        <v>828</v>
      </c>
      <c r="B2842" t="s">
        <v>1134</v>
      </c>
      <c r="C2842" s="1">
        <v>42929</v>
      </c>
      <c r="D2842" t="s">
        <v>2</v>
      </c>
      <c r="E2842">
        <v>24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1</v>
      </c>
      <c r="L2842">
        <v>0</v>
      </c>
      <c r="M2842">
        <v>0</v>
      </c>
      <c r="N2842">
        <v>0</v>
      </c>
      <c r="O2842">
        <v>1</v>
      </c>
      <c r="P2842">
        <v>1</v>
      </c>
      <c r="Q2842" t="s">
        <v>3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 t="s">
        <v>7</v>
      </c>
      <c r="AC2842" t="s">
        <v>105</v>
      </c>
      <c r="AD2842" t="s">
        <v>3</v>
      </c>
      <c r="AE2842" t="s">
        <v>1669</v>
      </c>
      <c r="AF2842">
        <v>0</v>
      </c>
      <c r="AG2842" t="s">
        <v>2956</v>
      </c>
      <c r="AH2842" t="s">
        <v>21</v>
      </c>
      <c r="AI2842">
        <v>0</v>
      </c>
      <c r="AJ2842">
        <v>0</v>
      </c>
      <c r="AK2842">
        <v>0</v>
      </c>
      <c r="AL2842" t="s">
        <v>154</v>
      </c>
      <c r="AM2842" t="s">
        <v>12</v>
      </c>
      <c r="AN2842" t="s">
        <v>41</v>
      </c>
      <c r="AO2842" t="s">
        <v>830</v>
      </c>
      <c r="AP2842">
        <v>0</v>
      </c>
      <c r="AQ2842">
        <v>0</v>
      </c>
      <c r="AR2842">
        <v>149518</v>
      </c>
      <c r="AS2842" t="s">
        <v>5011</v>
      </c>
    </row>
    <row r="2843" spans="1:45" x14ac:dyDescent="0.25">
      <c r="A2843" t="s">
        <v>828</v>
      </c>
      <c r="B2843" t="s">
        <v>1134</v>
      </c>
      <c r="C2843" s="1">
        <v>42929</v>
      </c>
      <c r="D2843" t="s">
        <v>2</v>
      </c>
      <c r="E2843">
        <v>15</v>
      </c>
      <c r="F2843">
        <v>0</v>
      </c>
      <c r="G2843">
        <v>0</v>
      </c>
      <c r="H2843">
        <v>0</v>
      </c>
      <c r="I2843">
        <v>1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1</v>
      </c>
      <c r="P2843">
        <v>1</v>
      </c>
      <c r="Q2843" t="s">
        <v>3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 t="s">
        <v>7</v>
      </c>
      <c r="AC2843" t="s">
        <v>105</v>
      </c>
      <c r="AD2843" t="s">
        <v>3</v>
      </c>
      <c r="AE2843" t="s">
        <v>1672</v>
      </c>
      <c r="AF2843">
        <v>0</v>
      </c>
      <c r="AG2843" t="s">
        <v>1672</v>
      </c>
      <c r="AH2843" t="s">
        <v>21</v>
      </c>
      <c r="AI2843">
        <v>0</v>
      </c>
      <c r="AJ2843">
        <v>0</v>
      </c>
      <c r="AK2843">
        <v>0</v>
      </c>
      <c r="AL2843" t="s">
        <v>154</v>
      </c>
      <c r="AM2843" t="s">
        <v>12</v>
      </c>
      <c r="AN2843" t="s">
        <v>41</v>
      </c>
      <c r="AO2843" t="s">
        <v>830</v>
      </c>
      <c r="AP2843">
        <v>0</v>
      </c>
      <c r="AQ2843">
        <v>0</v>
      </c>
      <c r="AR2843">
        <v>149519</v>
      </c>
      <c r="AS2843" t="s">
        <v>5012</v>
      </c>
    </row>
    <row r="2844" spans="1:45" x14ac:dyDescent="0.25">
      <c r="A2844" t="s">
        <v>828</v>
      </c>
      <c r="B2844" t="s">
        <v>1134</v>
      </c>
      <c r="C2844" s="1">
        <v>42929</v>
      </c>
      <c r="D2844" t="s">
        <v>2</v>
      </c>
      <c r="E2844">
        <v>50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1</v>
      </c>
      <c r="L2844">
        <v>0</v>
      </c>
      <c r="M2844">
        <v>0</v>
      </c>
      <c r="N2844">
        <v>0</v>
      </c>
      <c r="O2844">
        <v>1</v>
      </c>
      <c r="P2844">
        <v>1</v>
      </c>
      <c r="Q2844" t="s">
        <v>723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 t="s">
        <v>7</v>
      </c>
      <c r="AC2844" t="s">
        <v>105</v>
      </c>
      <c r="AD2844" t="s">
        <v>723</v>
      </c>
      <c r="AE2844" t="s">
        <v>1688</v>
      </c>
      <c r="AF2844">
        <v>0</v>
      </c>
      <c r="AG2844" t="s">
        <v>1688</v>
      </c>
      <c r="AH2844" t="s">
        <v>21</v>
      </c>
      <c r="AI2844">
        <v>0</v>
      </c>
      <c r="AJ2844">
        <v>0</v>
      </c>
      <c r="AK2844">
        <v>0</v>
      </c>
      <c r="AL2844" t="s">
        <v>154</v>
      </c>
      <c r="AM2844" t="s">
        <v>40</v>
      </c>
      <c r="AN2844" t="s">
        <v>41</v>
      </c>
      <c r="AO2844" t="s">
        <v>830</v>
      </c>
      <c r="AP2844">
        <v>0</v>
      </c>
      <c r="AQ2844">
        <v>0</v>
      </c>
      <c r="AR2844">
        <v>149522</v>
      </c>
      <c r="AS2844" t="s">
        <v>5013</v>
      </c>
    </row>
    <row r="2845" spans="1:45" x14ac:dyDescent="0.25">
      <c r="A2845" t="s">
        <v>828</v>
      </c>
      <c r="B2845" t="s">
        <v>1134</v>
      </c>
      <c r="C2845" s="1">
        <v>42929</v>
      </c>
      <c r="D2845" t="s">
        <v>2</v>
      </c>
      <c r="E2845">
        <v>40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1</v>
      </c>
      <c r="L2845">
        <v>0</v>
      </c>
      <c r="M2845">
        <v>0</v>
      </c>
      <c r="N2845">
        <v>0</v>
      </c>
      <c r="O2845">
        <v>1</v>
      </c>
      <c r="P2845">
        <v>1</v>
      </c>
      <c r="Q2845" t="s">
        <v>3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 t="s">
        <v>7</v>
      </c>
      <c r="AC2845" t="s">
        <v>105</v>
      </c>
      <c r="AD2845" t="s">
        <v>3</v>
      </c>
      <c r="AE2845" t="s">
        <v>1673</v>
      </c>
      <c r="AF2845">
        <v>0</v>
      </c>
      <c r="AG2845" t="s">
        <v>1673</v>
      </c>
      <c r="AH2845" t="s">
        <v>21</v>
      </c>
      <c r="AI2845">
        <v>0</v>
      </c>
      <c r="AJ2845">
        <v>0</v>
      </c>
      <c r="AK2845">
        <v>0</v>
      </c>
      <c r="AL2845" t="s">
        <v>154</v>
      </c>
      <c r="AM2845" t="s">
        <v>12</v>
      </c>
      <c r="AN2845" t="s">
        <v>41</v>
      </c>
      <c r="AO2845" t="s">
        <v>830</v>
      </c>
      <c r="AP2845">
        <v>0</v>
      </c>
      <c r="AQ2845">
        <v>0</v>
      </c>
      <c r="AR2845">
        <v>149524</v>
      </c>
      <c r="AS2845" t="s">
        <v>5014</v>
      </c>
    </row>
    <row r="2846" spans="1:45" x14ac:dyDescent="0.25">
      <c r="A2846" t="s">
        <v>828</v>
      </c>
      <c r="B2846" t="s">
        <v>1134</v>
      </c>
      <c r="C2846" s="1">
        <v>42929</v>
      </c>
      <c r="D2846" t="s">
        <v>2</v>
      </c>
      <c r="E2846">
        <v>28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2</v>
      </c>
      <c r="L2846">
        <v>0</v>
      </c>
      <c r="M2846">
        <v>0</v>
      </c>
      <c r="N2846">
        <v>0</v>
      </c>
      <c r="O2846">
        <v>2</v>
      </c>
      <c r="P2846">
        <v>2</v>
      </c>
      <c r="Q2846" t="s">
        <v>667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 t="s">
        <v>7</v>
      </c>
      <c r="AC2846" t="s">
        <v>105</v>
      </c>
      <c r="AD2846" t="s">
        <v>667</v>
      </c>
      <c r="AE2846" t="s">
        <v>1705</v>
      </c>
      <c r="AF2846">
        <v>0</v>
      </c>
      <c r="AG2846" t="s">
        <v>2949</v>
      </c>
      <c r="AH2846" t="s">
        <v>21</v>
      </c>
      <c r="AI2846">
        <v>0</v>
      </c>
      <c r="AJ2846">
        <v>0</v>
      </c>
      <c r="AK2846">
        <v>0</v>
      </c>
      <c r="AL2846" t="s">
        <v>154</v>
      </c>
      <c r="AM2846" t="s">
        <v>12</v>
      </c>
      <c r="AN2846" t="s">
        <v>41</v>
      </c>
      <c r="AO2846" t="s">
        <v>830</v>
      </c>
      <c r="AP2846">
        <v>0</v>
      </c>
      <c r="AQ2846">
        <v>0</v>
      </c>
      <c r="AR2846">
        <v>149527</v>
      </c>
      <c r="AS2846" t="s">
        <v>5015</v>
      </c>
    </row>
    <row r="2847" spans="1:45" x14ac:dyDescent="0.25">
      <c r="A2847" t="s">
        <v>828</v>
      </c>
      <c r="B2847" t="s">
        <v>1134</v>
      </c>
      <c r="C2847" s="1">
        <v>42929</v>
      </c>
      <c r="D2847" t="s">
        <v>2</v>
      </c>
      <c r="E2847">
        <v>30</v>
      </c>
      <c r="F2847">
        <v>1</v>
      </c>
      <c r="G2847">
        <v>0</v>
      </c>
      <c r="H2847">
        <v>0</v>
      </c>
      <c r="I2847">
        <v>0</v>
      </c>
      <c r="J2847">
        <v>0</v>
      </c>
      <c r="K2847">
        <v>2</v>
      </c>
      <c r="L2847">
        <v>0</v>
      </c>
      <c r="M2847">
        <v>0</v>
      </c>
      <c r="N2847">
        <v>1</v>
      </c>
      <c r="O2847">
        <v>2</v>
      </c>
      <c r="P2847">
        <v>3</v>
      </c>
      <c r="Q2847" t="s">
        <v>667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 t="s">
        <v>7</v>
      </c>
      <c r="AC2847" t="s">
        <v>105</v>
      </c>
      <c r="AD2847" t="s">
        <v>667</v>
      </c>
      <c r="AE2847" t="s">
        <v>1701</v>
      </c>
      <c r="AF2847">
        <v>0</v>
      </c>
      <c r="AG2847" t="s">
        <v>1701</v>
      </c>
      <c r="AH2847" t="s">
        <v>21</v>
      </c>
      <c r="AI2847">
        <v>0</v>
      </c>
      <c r="AJ2847">
        <v>0</v>
      </c>
      <c r="AK2847">
        <v>0</v>
      </c>
      <c r="AL2847" t="s">
        <v>154</v>
      </c>
      <c r="AM2847" t="s">
        <v>12</v>
      </c>
      <c r="AN2847" t="s">
        <v>41</v>
      </c>
      <c r="AO2847" t="s">
        <v>830</v>
      </c>
      <c r="AP2847">
        <v>0</v>
      </c>
      <c r="AQ2847" t="s">
        <v>47</v>
      </c>
      <c r="AR2847">
        <v>149531</v>
      </c>
      <c r="AS2847" t="s">
        <v>5016</v>
      </c>
    </row>
    <row r="2848" spans="1:45" x14ac:dyDescent="0.25">
      <c r="A2848" t="s">
        <v>828</v>
      </c>
      <c r="B2848" t="s">
        <v>1134</v>
      </c>
      <c r="C2848" s="1">
        <v>42929</v>
      </c>
      <c r="D2848" t="s">
        <v>2</v>
      </c>
      <c r="E2848">
        <v>24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1</v>
      </c>
      <c r="L2848">
        <v>0</v>
      </c>
      <c r="M2848">
        <v>0</v>
      </c>
      <c r="N2848">
        <v>0</v>
      </c>
      <c r="O2848">
        <v>1</v>
      </c>
      <c r="P2848">
        <v>1</v>
      </c>
      <c r="Q2848" t="s">
        <v>667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 t="s">
        <v>7</v>
      </c>
      <c r="AC2848" t="s">
        <v>105</v>
      </c>
      <c r="AD2848" t="s">
        <v>667</v>
      </c>
      <c r="AE2848" t="s">
        <v>1705</v>
      </c>
      <c r="AF2848">
        <v>0</v>
      </c>
      <c r="AG2848" t="s">
        <v>2949</v>
      </c>
      <c r="AH2848" t="s">
        <v>21</v>
      </c>
      <c r="AI2848">
        <v>0</v>
      </c>
      <c r="AJ2848">
        <v>0</v>
      </c>
      <c r="AK2848">
        <v>0</v>
      </c>
      <c r="AL2848" t="s">
        <v>154</v>
      </c>
      <c r="AM2848" t="s">
        <v>12</v>
      </c>
      <c r="AN2848" t="s">
        <v>41</v>
      </c>
      <c r="AO2848" t="s">
        <v>830</v>
      </c>
      <c r="AP2848">
        <v>0</v>
      </c>
      <c r="AQ2848">
        <v>0</v>
      </c>
      <c r="AR2848">
        <v>149533</v>
      </c>
      <c r="AS2848" t="s">
        <v>5017</v>
      </c>
    </row>
    <row r="2849" spans="1:45" x14ac:dyDescent="0.25">
      <c r="A2849" t="s">
        <v>828</v>
      </c>
      <c r="B2849" t="s">
        <v>1134</v>
      </c>
      <c r="C2849" s="1">
        <v>42929</v>
      </c>
      <c r="D2849" t="s">
        <v>2</v>
      </c>
      <c r="E2849">
        <v>25</v>
      </c>
      <c r="F2849">
        <v>0</v>
      </c>
      <c r="G2849">
        <v>0</v>
      </c>
      <c r="H2849">
        <v>0</v>
      </c>
      <c r="I2849">
        <v>1</v>
      </c>
      <c r="J2849">
        <v>0</v>
      </c>
      <c r="K2849">
        <v>1</v>
      </c>
      <c r="L2849">
        <v>0</v>
      </c>
      <c r="M2849">
        <v>0</v>
      </c>
      <c r="N2849">
        <v>0</v>
      </c>
      <c r="O2849">
        <v>2</v>
      </c>
      <c r="P2849">
        <v>2</v>
      </c>
      <c r="Q2849" t="s">
        <v>667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 t="s">
        <v>7</v>
      </c>
      <c r="AC2849" t="s">
        <v>105</v>
      </c>
      <c r="AD2849" t="s">
        <v>667</v>
      </c>
      <c r="AE2849" t="s">
        <v>1705</v>
      </c>
      <c r="AF2849">
        <v>0</v>
      </c>
      <c r="AG2849" t="s">
        <v>2949</v>
      </c>
      <c r="AH2849" t="s">
        <v>21</v>
      </c>
      <c r="AI2849">
        <v>0</v>
      </c>
      <c r="AJ2849">
        <v>0</v>
      </c>
      <c r="AK2849">
        <v>0</v>
      </c>
      <c r="AL2849" t="s">
        <v>154</v>
      </c>
      <c r="AM2849" t="s">
        <v>40</v>
      </c>
      <c r="AN2849" t="s">
        <v>41</v>
      </c>
      <c r="AO2849" t="s">
        <v>830</v>
      </c>
      <c r="AP2849">
        <v>0</v>
      </c>
      <c r="AQ2849">
        <v>0</v>
      </c>
      <c r="AR2849">
        <v>149867</v>
      </c>
      <c r="AS2849" t="s">
        <v>5018</v>
      </c>
    </row>
    <row r="2850" spans="1:45" x14ac:dyDescent="0.25">
      <c r="A2850" t="s">
        <v>828</v>
      </c>
      <c r="B2850" t="s">
        <v>1134</v>
      </c>
      <c r="C2850" s="1">
        <v>42929</v>
      </c>
      <c r="D2850" t="s">
        <v>2</v>
      </c>
      <c r="E2850">
        <v>34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1</v>
      </c>
      <c r="L2850">
        <v>0</v>
      </c>
      <c r="M2850">
        <v>0</v>
      </c>
      <c r="N2850">
        <v>0</v>
      </c>
      <c r="O2850">
        <v>1</v>
      </c>
      <c r="P2850">
        <v>1</v>
      </c>
      <c r="Q2850" t="s">
        <v>667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 t="s">
        <v>7</v>
      </c>
      <c r="AC2850" t="s">
        <v>105</v>
      </c>
      <c r="AD2850" t="s">
        <v>667</v>
      </c>
      <c r="AE2850" t="s">
        <v>1705</v>
      </c>
      <c r="AF2850">
        <v>0</v>
      </c>
      <c r="AG2850" t="s">
        <v>2949</v>
      </c>
      <c r="AH2850" t="s">
        <v>21</v>
      </c>
      <c r="AI2850">
        <v>0</v>
      </c>
      <c r="AJ2850">
        <v>0</v>
      </c>
      <c r="AK2850">
        <v>0</v>
      </c>
      <c r="AL2850" t="s">
        <v>154</v>
      </c>
      <c r="AM2850" t="s">
        <v>12</v>
      </c>
      <c r="AN2850" t="s">
        <v>41</v>
      </c>
      <c r="AO2850" t="s">
        <v>830</v>
      </c>
      <c r="AP2850">
        <v>0</v>
      </c>
      <c r="AQ2850">
        <v>0</v>
      </c>
      <c r="AR2850">
        <v>149870</v>
      </c>
      <c r="AS2850" t="s">
        <v>5019</v>
      </c>
    </row>
    <row r="2851" spans="1:45" x14ac:dyDescent="0.25">
      <c r="A2851" t="s">
        <v>828</v>
      </c>
      <c r="B2851" t="s">
        <v>1134</v>
      </c>
      <c r="C2851" s="1">
        <v>42929</v>
      </c>
      <c r="D2851" t="s">
        <v>2</v>
      </c>
      <c r="E2851">
        <v>36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2</v>
      </c>
      <c r="L2851">
        <v>0</v>
      </c>
      <c r="M2851">
        <v>0</v>
      </c>
      <c r="N2851">
        <v>0</v>
      </c>
      <c r="O2851">
        <v>2</v>
      </c>
      <c r="P2851">
        <v>2</v>
      </c>
      <c r="Q2851" t="s">
        <v>667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 t="s">
        <v>7</v>
      </c>
      <c r="AC2851" t="s">
        <v>105</v>
      </c>
      <c r="AD2851" t="s">
        <v>667</v>
      </c>
      <c r="AE2851" t="s">
        <v>1705</v>
      </c>
      <c r="AF2851">
        <v>0</v>
      </c>
      <c r="AG2851" t="s">
        <v>2949</v>
      </c>
      <c r="AH2851" t="s">
        <v>21</v>
      </c>
      <c r="AI2851">
        <v>0</v>
      </c>
      <c r="AJ2851">
        <v>0</v>
      </c>
      <c r="AK2851">
        <v>0</v>
      </c>
      <c r="AL2851" t="s">
        <v>154</v>
      </c>
      <c r="AM2851" t="s">
        <v>12</v>
      </c>
      <c r="AN2851" t="s">
        <v>41</v>
      </c>
      <c r="AO2851" t="s">
        <v>830</v>
      </c>
      <c r="AP2851">
        <v>0</v>
      </c>
      <c r="AQ2851">
        <v>0</v>
      </c>
      <c r="AR2851">
        <v>149874</v>
      </c>
      <c r="AS2851" t="s">
        <v>5020</v>
      </c>
    </row>
    <row r="2852" spans="1:45" x14ac:dyDescent="0.25">
      <c r="A2852" t="s">
        <v>828</v>
      </c>
      <c r="B2852" t="s">
        <v>1134</v>
      </c>
      <c r="C2852" s="1">
        <v>42929</v>
      </c>
      <c r="D2852" t="s">
        <v>2</v>
      </c>
      <c r="E2852">
        <v>40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1</v>
      </c>
      <c r="L2852">
        <v>0</v>
      </c>
      <c r="M2852">
        <v>0</v>
      </c>
      <c r="N2852">
        <v>0</v>
      </c>
      <c r="O2852">
        <v>1</v>
      </c>
      <c r="P2852">
        <v>1</v>
      </c>
      <c r="Q2852" t="s">
        <v>3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 t="s">
        <v>7</v>
      </c>
      <c r="AC2852" t="s">
        <v>105</v>
      </c>
      <c r="AD2852" t="s">
        <v>3</v>
      </c>
      <c r="AE2852" t="s">
        <v>1671</v>
      </c>
      <c r="AF2852">
        <v>0</v>
      </c>
      <c r="AG2852" t="s">
        <v>1671</v>
      </c>
      <c r="AH2852" t="s">
        <v>21</v>
      </c>
      <c r="AI2852">
        <v>0</v>
      </c>
      <c r="AJ2852">
        <v>0</v>
      </c>
      <c r="AK2852">
        <v>0</v>
      </c>
      <c r="AL2852" t="s">
        <v>154</v>
      </c>
      <c r="AM2852" t="s">
        <v>12</v>
      </c>
      <c r="AN2852" t="s">
        <v>41</v>
      </c>
      <c r="AO2852" t="s">
        <v>830</v>
      </c>
      <c r="AP2852">
        <v>0</v>
      </c>
      <c r="AQ2852">
        <v>0</v>
      </c>
      <c r="AR2852">
        <v>149876</v>
      </c>
      <c r="AS2852" t="s">
        <v>5021</v>
      </c>
    </row>
    <row r="2853" spans="1:45" x14ac:dyDescent="0.25">
      <c r="A2853" t="s">
        <v>828</v>
      </c>
      <c r="B2853" t="s">
        <v>1134</v>
      </c>
      <c r="C2853" s="1">
        <v>42929</v>
      </c>
      <c r="D2853" t="s">
        <v>2</v>
      </c>
      <c r="E2853">
        <v>30</v>
      </c>
      <c r="F2853">
        <v>0</v>
      </c>
      <c r="G2853">
        <v>1</v>
      </c>
      <c r="H2853">
        <v>1</v>
      </c>
      <c r="I2853">
        <v>0</v>
      </c>
      <c r="J2853">
        <v>0</v>
      </c>
      <c r="K2853">
        <v>1</v>
      </c>
      <c r="L2853">
        <v>0</v>
      </c>
      <c r="M2853">
        <v>0</v>
      </c>
      <c r="N2853">
        <v>1</v>
      </c>
      <c r="O2853">
        <v>2</v>
      </c>
      <c r="P2853">
        <v>3</v>
      </c>
      <c r="Q2853" t="s">
        <v>3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 t="s">
        <v>7</v>
      </c>
      <c r="AC2853" t="s">
        <v>105</v>
      </c>
      <c r="AD2853" t="s">
        <v>3</v>
      </c>
      <c r="AE2853" t="s">
        <v>1671</v>
      </c>
      <c r="AF2853">
        <v>0</v>
      </c>
      <c r="AG2853" t="s">
        <v>1671</v>
      </c>
      <c r="AH2853" t="s">
        <v>21</v>
      </c>
      <c r="AI2853">
        <v>0</v>
      </c>
      <c r="AJ2853">
        <v>0</v>
      </c>
      <c r="AK2853">
        <v>0</v>
      </c>
      <c r="AL2853" t="s">
        <v>154</v>
      </c>
      <c r="AM2853" t="s">
        <v>40</v>
      </c>
      <c r="AN2853" t="s">
        <v>41</v>
      </c>
      <c r="AO2853" t="s">
        <v>830</v>
      </c>
      <c r="AP2853">
        <v>0</v>
      </c>
      <c r="AQ2853" t="s">
        <v>47</v>
      </c>
      <c r="AR2853">
        <v>149895</v>
      </c>
      <c r="AS2853" t="s">
        <v>5022</v>
      </c>
    </row>
    <row r="2854" spans="1:45" x14ac:dyDescent="0.25">
      <c r="A2854" t="s">
        <v>828</v>
      </c>
      <c r="B2854" t="s">
        <v>1134</v>
      </c>
      <c r="C2854" s="1">
        <v>42929</v>
      </c>
      <c r="D2854" t="s">
        <v>2</v>
      </c>
      <c r="E2854">
        <v>36</v>
      </c>
      <c r="F2854">
        <v>0</v>
      </c>
      <c r="G2854">
        <v>1</v>
      </c>
      <c r="H2854">
        <v>1</v>
      </c>
      <c r="I2854">
        <v>0</v>
      </c>
      <c r="J2854">
        <v>0</v>
      </c>
      <c r="K2854">
        <v>1</v>
      </c>
      <c r="L2854">
        <v>0</v>
      </c>
      <c r="M2854">
        <v>0</v>
      </c>
      <c r="N2854">
        <v>1</v>
      </c>
      <c r="O2854">
        <v>2</v>
      </c>
      <c r="P2854">
        <v>3</v>
      </c>
      <c r="Q2854" t="s">
        <v>667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 t="s">
        <v>7</v>
      </c>
      <c r="AC2854" t="s">
        <v>105</v>
      </c>
      <c r="AD2854" t="s">
        <v>667</v>
      </c>
      <c r="AE2854" t="s">
        <v>1705</v>
      </c>
      <c r="AF2854">
        <v>0</v>
      </c>
      <c r="AG2854" t="s">
        <v>2949</v>
      </c>
      <c r="AH2854" t="s">
        <v>21</v>
      </c>
      <c r="AI2854">
        <v>0</v>
      </c>
      <c r="AJ2854">
        <v>0</v>
      </c>
      <c r="AK2854">
        <v>0</v>
      </c>
      <c r="AL2854" t="s">
        <v>154</v>
      </c>
      <c r="AM2854" t="s">
        <v>40</v>
      </c>
      <c r="AN2854" t="s">
        <v>41</v>
      </c>
      <c r="AO2854" t="s">
        <v>830</v>
      </c>
      <c r="AP2854">
        <v>0</v>
      </c>
      <c r="AQ2854" t="s">
        <v>47</v>
      </c>
      <c r="AR2854">
        <v>149901</v>
      </c>
      <c r="AS2854" t="s">
        <v>5023</v>
      </c>
    </row>
    <row r="2855" spans="1:45" x14ac:dyDescent="0.25">
      <c r="A2855" t="s">
        <v>828</v>
      </c>
      <c r="B2855" t="s">
        <v>1133</v>
      </c>
      <c r="C2855" s="1">
        <v>42929</v>
      </c>
      <c r="D2855" t="s">
        <v>35</v>
      </c>
      <c r="E2855">
        <v>40</v>
      </c>
      <c r="F2855">
        <v>0</v>
      </c>
      <c r="G2855">
        <v>0</v>
      </c>
      <c r="H2855">
        <v>0</v>
      </c>
      <c r="I2855">
        <v>0</v>
      </c>
      <c r="J2855">
        <v>1</v>
      </c>
      <c r="K2855">
        <v>0</v>
      </c>
      <c r="L2855">
        <v>0</v>
      </c>
      <c r="M2855">
        <v>0</v>
      </c>
      <c r="N2855">
        <v>1</v>
      </c>
      <c r="O2855">
        <v>0</v>
      </c>
      <c r="P2855">
        <v>1</v>
      </c>
      <c r="Q2855" t="s">
        <v>667</v>
      </c>
      <c r="R2855" t="s">
        <v>7</v>
      </c>
      <c r="S2855" t="s">
        <v>105</v>
      </c>
      <c r="T2855" t="s">
        <v>667</v>
      </c>
      <c r="U2855" t="s">
        <v>1707</v>
      </c>
      <c r="V2855">
        <v>0</v>
      </c>
      <c r="W2855" t="s">
        <v>1707</v>
      </c>
      <c r="X2855" t="s">
        <v>21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 t="s">
        <v>11</v>
      </c>
      <c r="AM2855" t="s">
        <v>49</v>
      </c>
      <c r="AN2855" t="s">
        <v>13</v>
      </c>
      <c r="AO2855" t="s">
        <v>830</v>
      </c>
      <c r="AP2855">
        <v>0</v>
      </c>
      <c r="AQ2855">
        <v>0</v>
      </c>
      <c r="AR2855">
        <v>149909</v>
      </c>
      <c r="AS2855" t="s">
        <v>5024</v>
      </c>
    </row>
    <row r="2856" spans="1:45" x14ac:dyDescent="0.25">
      <c r="A2856" t="s">
        <v>828</v>
      </c>
      <c r="B2856" t="s">
        <v>1134</v>
      </c>
      <c r="C2856" s="1">
        <v>42929</v>
      </c>
      <c r="D2856" t="s">
        <v>2</v>
      </c>
      <c r="E2856">
        <v>24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1</v>
      </c>
      <c r="L2856">
        <v>0</v>
      </c>
      <c r="M2856">
        <v>0</v>
      </c>
      <c r="N2856">
        <v>0</v>
      </c>
      <c r="O2856">
        <v>1</v>
      </c>
      <c r="P2856">
        <v>1</v>
      </c>
      <c r="Q2856" t="s">
        <v>3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 t="s">
        <v>7</v>
      </c>
      <c r="AC2856" t="s">
        <v>105</v>
      </c>
      <c r="AD2856" t="s">
        <v>3</v>
      </c>
      <c r="AE2856" t="s">
        <v>1672</v>
      </c>
      <c r="AF2856">
        <v>0</v>
      </c>
      <c r="AG2856" t="s">
        <v>5025</v>
      </c>
      <c r="AH2856" t="s">
        <v>21</v>
      </c>
      <c r="AI2856">
        <v>0</v>
      </c>
      <c r="AJ2856">
        <v>0</v>
      </c>
      <c r="AK2856">
        <v>0</v>
      </c>
      <c r="AL2856" t="s">
        <v>154</v>
      </c>
      <c r="AM2856" t="s">
        <v>12</v>
      </c>
      <c r="AN2856" t="s">
        <v>41</v>
      </c>
      <c r="AO2856" t="s">
        <v>830</v>
      </c>
      <c r="AP2856">
        <v>0</v>
      </c>
      <c r="AQ2856">
        <v>0</v>
      </c>
      <c r="AR2856">
        <v>149910</v>
      </c>
      <c r="AS2856" t="s">
        <v>5026</v>
      </c>
    </row>
    <row r="2857" spans="1:45" x14ac:dyDescent="0.25">
      <c r="A2857" t="s">
        <v>828</v>
      </c>
      <c r="B2857" t="s">
        <v>1134</v>
      </c>
      <c r="C2857" s="1">
        <v>42929</v>
      </c>
      <c r="D2857" t="s">
        <v>2</v>
      </c>
      <c r="E2857">
        <v>30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1</v>
      </c>
      <c r="L2857">
        <v>0</v>
      </c>
      <c r="M2857">
        <v>0</v>
      </c>
      <c r="N2857">
        <v>0</v>
      </c>
      <c r="O2857">
        <v>1</v>
      </c>
      <c r="P2857">
        <v>1</v>
      </c>
      <c r="Q2857" t="s">
        <v>3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 t="s">
        <v>7</v>
      </c>
      <c r="AC2857" t="s">
        <v>105</v>
      </c>
      <c r="AD2857" t="s">
        <v>3</v>
      </c>
      <c r="AE2857" t="s">
        <v>1673</v>
      </c>
      <c r="AF2857">
        <v>0</v>
      </c>
      <c r="AG2857" t="s">
        <v>1691</v>
      </c>
      <c r="AH2857" t="s">
        <v>21</v>
      </c>
      <c r="AI2857">
        <v>0</v>
      </c>
      <c r="AJ2857">
        <v>0</v>
      </c>
      <c r="AK2857">
        <v>0</v>
      </c>
      <c r="AL2857" t="s">
        <v>154</v>
      </c>
      <c r="AM2857" t="s">
        <v>40</v>
      </c>
      <c r="AN2857" t="s">
        <v>41</v>
      </c>
      <c r="AO2857" t="s">
        <v>830</v>
      </c>
      <c r="AP2857">
        <v>0</v>
      </c>
      <c r="AQ2857" t="s">
        <v>91</v>
      </c>
      <c r="AR2857">
        <v>149915</v>
      </c>
      <c r="AS2857" t="s">
        <v>5027</v>
      </c>
    </row>
    <row r="2858" spans="1:45" x14ac:dyDescent="0.25">
      <c r="A2858" t="s">
        <v>828</v>
      </c>
      <c r="B2858" t="s">
        <v>1133</v>
      </c>
      <c r="C2858" s="1">
        <v>42929</v>
      </c>
      <c r="D2858" t="s">
        <v>2</v>
      </c>
      <c r="E2858">
        <v>16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1</v>
      </c>
      <c r="L2858">
        <v>0</v>
      </c>
      <c r="M2858">
        <v>0</v>
      </c>
      <c r="N2858">
        <v>0</v>
      </c>
      <c r="O2858">
        <v>1</v>
      </c>
      <c r="P2858">
        <v>1</v>
      </c>
      <c r="Q2858" t="s">
        <v>125</v>
      </c>
      <c r="R2858" t="s">
        <v>7</v>
      </c>
      <c r="S2858" t="s">
        <v>105</v>
      </c>
      <c r="T2858" t="s">
        <v>125</v>
      </c>
      <c r="U2858" t="s">
        <v>838</v>
      </c>
      <c r="V2858">
        <v>0</v>
      </c>
      <c r="W2858" t="s">
        <v>838</v>
      </c>
      <c r="X2858" t="s">
        <v>21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 t="s">
        <v>11</v>
      </c>
      <c r="AM2858" t="s">
        <v>12</v>
      </c>
      <c r="AN2858" t="s">
        <v>41</v>
      </c>
      <c r="AO2858" t="s">
        <v>830</v>
      </c>
      <c r="AP2858">
        <v>0</v>
      </c>
      <c r="AQ2858" t="s">
        <v>730</v>
      </c>
      <c r="AR2858">
        <v>149916</v>
      </c>
      <c r="AS2858" t="s">
        <v>5028</v>
      </c>
    </row>
    <row r="2859" spans="1:45" x14ac:dyDescent="0.25">
      <c r="A2859" t="s">
        <v>828</v>
      </c>
      <c r="B2859" t="s">
        <v>1134</v>
      </c>
      <c r="C2859" s="1">
        <v>42929</v>
      </c>
      <c r="D2859" t="s">
        <v>2</v>
      </c>
      <c r="E2859">
        <v>38</v>
      </c>
      <c r="F2859">
        <v>0</v>
      </c>
      <c r="G2859">
        <v>0</v>
      </c>
      <c r="H2859">
        <v>2</v>
      </c>
      <c r="I2859">
        <v>0</v>
      </c>
      <c r="J2859">
        <v>0</v>
      </c>
      <c r="K2859">
        <v>1</v>
      </c>
      <c r="L2859">
        <v>0</v>
      </c>
      <c r="M2859">
        <v>0</v>
      </c>
      <c r="N2859">
        <v>2</v>
      </c>
      <c r="O2859">
        <v>1</v>
      </c>
      <c r="P2859">
        <v>3</v>
      </c>
      <c r="Q2859" t="s">
        <v>667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 t="s">
        <v>7</v>
      </c>
      <c r="AC2859" t="s">
        <v>105</v>
      </c>
      <c r="AD2859" t="s">
        <v>667</v>
      </c>
      <c r="AE2859" t="s">
        <v>1699</v>
      </c>
      <c r="AF2859">
        <v>0</v>
      </c>
      <c r="AG2859" t="s">
        <v>4837</v>
      </c>
      <c r="AH2859" t="s">
        <v>21</v>
      </c>
      <c r="AI2859">
        <v>0</v>
      </c>
      <c r="AJ2859">
        <v>0</v>
      </c>
      <c r="AK2859">
        <v>0</v>
      </c>
      <c r="AL2859" t="s">
        <v>154</v>
      </c>
      <c r="AM2859" t="s">
        <v>12</v>
      </c>
      <c r="AN2859" t="s">
        <v>41</v>
      </c>
      <c r="AO2859" t="s">
        <v>830</v>
      </c>
      <c r="AP2859">
        <v>0</v>
      </c>
      <c r="AQ2859">
        <v>0</v>
      </c>
      <c r="AR2859">
        <v>149919</v>
      </c>
      <c r="AS2859" t="s">
        <v>5029</v>
      </c>
    </row>
    <row r="2860" spans="1:45" x14ac:dyDescent="0.25">
      <c r="A2860" t="s">
        <v>828</v>
      </c>
      <c r="B2860" t="s">
        <v>1133</v>
      </c>
      <c r="C2860" s="1">
        <v>42929</v>
      </c>
      <c r="D2860" t="s">
        <v>35</v>
      </c>
      <c r="E2860">
        <v>37</v>
      </c>
      <c r="F2860">
        <v>1</v>
      </c>
      <c r="G2860">
        <v>0</v>
      </c>
      <c r="H2860">
        <v>0</v>
      </c>
      <c r="I2860">
        <v>0</v>
      </c>
      <c r="J2860">
        <v>1</v>
      </c>
      <c r="K2860">
        <v>1</v>
      </c>
      <c r="L2860">
        <v>0</v>
      </c>
      <c r="M2860">
        <v>0</v>
      </c>
      <c r="N2860">
        <v>2</v>
      </c>
      <c r="O2860">
        <v>1</v>
      </c>
      <c r="P2860">
        <v>3</v>
      </c>
      <c r="Q2860" t="s">
        <v>916</v>
      </c>
      <c r="R2860" t="s">
        <v>7</v>
      </c>
      <c r="S2860" t="s">
        <v>105</v>
      </c>
      <c r="T2860" t="s">
        <v>916</v>
      </c>
      <c r="U2860" t="s">
        <v>1708</v>
      </c>
      <c r="V2860">
        <v>0</v>
      </c>
      <c r="W2860" t="s">
        <v>1708</v>
      </c>
      <c r="X2860" t="s">
        <v>21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 t="s">
        <v>11</v>
      </c>
      <c r="AM2860" t="s">
        <v>49</v>
      </c>
      <c r="AN2860" t="s">
        <v>13</v>
      </c>
      <c r="AO2860" t="s">
        <v>830</v>
      </c>
      <c r="AP2860">
        <v>0</v>
      </c>
      <c r="AQ2860" t="s">
        <v>47</v>
      </c>
      <c r="AR2860">
        <v>149920</v>
      </c>
      <c r="AS2860" t="s">
        <v>5030</v>
      </c>
    </row>
    <row r="2861" spans="1:45" x14ac:dyDescent="0.25">
      <c r="A2861" t="s">
        <v>828</v>
      </c>
      <c r="B2861" t="s">
        <v>1134</v>
      </c>
      <c r="C2861" s="1">
        <v>42929</v>
      </c>
      <c r="D2861" t="s">
        <v>2</v>
      </c>
      <c r="E2861">
        <v>53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1</v>
      </c>
      <c r="L2861">
        <v>0</v>
      </c>
      <c r="M2861">
        <v>0</v>
      </c>
      <c r="N2861">
        <v>0</v>
      </c>
      <c r="O2861">
        <v>1</v>
      </c>
      <c r="P2861">
        <v>1</v>
      </c>
      <c r="Q2861" t="s">
        <v>3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 t="s">
        <v>7</v>
      </c>
      <c r="AC2861" t="s">
        <v>105</v>
      </c>
      <c r="AD2861" t="s">
        <v>3</v>
      </c>
      <c r="AE2861" t="s">
        <v>1669</v>
      </c>
      <c r="AF2861">
        <v>0</v>
      </c>
      <c r="AG2861" t="s">
        <v>2956</v>
      </c>
      <c r="AH2861" t="s">
        <v>21</v>
      </c>
      <c r="AI2861">
        <v>0</v>
      </c>
      <c r="AJ2861">
        <v>0</v>
      </c>
      <c r="AK2861">
        <v>0</v>
      </c>
      <c r="AL2861" t="s">
        <v>154</v>
      </c>
      <c r="AM2861" t="s">
        <v>40</v>
      </c>
      <c r="AN2861" t="s">
        <v>41</v>
      </c>
      <c r="AO2861" t="s">
        <v>830</v>
      </c>
      <c r="AP2861">
        <v>0</v>
      </c>
      <c r="AQ2861">
        <v>0</v>
      </c>
      <c r="AR2861">
        <v>149922</v>
      </c>
      <c r="AS2861" t="s">
        <v>5031</v>
      </c>
    </row>
    <row r="2862" spans="1:45" x14ac:dyDescent="0.25">
      <c r="A2862" t="s">
        <v>828</v>
      </c>
      <c r="B2862" t="s">
        <v>1133</v>
      </c>
      <c r="C2862" s="1">
        <v>42929</v>
      </c>
      <c r="D2862" t="s">
        <v>2</v>
      </c>
      <c r="E2862">
        <v>15</v>
      </c>
      <c r="F2862">
        <v>0</v>
      </c>
      <c r="G2862">
        <v>0</v>
      </c>
      <c r="H2862">
        <v>1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1</v>
      </c>
      <c r="O2862">
        <v>0</v>
      </c>
      <c r="P2862">
        <v>1</v>
      </c>
      <c r="Q2862" t="s">
        <v>125</v>
      </c>
      <c r="R2862" t="s">
        <v>7</v>
      </c>
      <c r="S2862" t="s">
        <v>105</v>
      </c>
      <c r="T2862" t="s">
        <v>125</v>
      </c>
      <c r="U2862" t="s">
        <v>125</v>
      </c>
      <c r="V2862">
        <v>0</v>
      </c>
      <c r="W2862" t="s">
        <v>5032</v>
      </c>
      <c r="X2862" t="s">
        <v>21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 t="s">
        <v>11</v>
      </c>
      <c r="AM2862" t="s">
        <v>71</v>
      </c>
      <c r="AN2862" t="s">
        <v>41</v>
      </c>
      <c r="AO2862" t="s">
        <v>830</v>
      </c>
      <c r="AP2862">
        <v>0</v>
      </c>
      <c r="AQ2862" t="s">
        <v>730</v>
      </c>
      <c r="AR2862">
        <v>149923</v>
      </c>
      <c r="AS2862" t="s">
        <v>5033</v>
      </c>
    </row>
    <row r="2863" spans="1:45" x14ac:dyDescent="0.25">
      <c r="A2863" t="s">
        <v>828</v>
      </c>
      <c r="B2863" t="s">
        <v>1134</v>
      </c>
      <c r="C2863" s="1">
        <v>42929</v>
      </c>
      <c r="D2863" t="s">
        <v>2</v>
      </c>
      <c r="E2863">
        <v>36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1</v>
      </c>
      <c r="L2863">
        <v>0</v>
      </c>
      <c r="M2863">
        <v>0</v>
      </c>
      <c r="N2863">
        <v>0</v>
      </c>
      <c r="O2863">
        <v>1</v>
      </c>
      <c r="P2863">
        <v>1</v>
      </c>
      <c r="Q2863" t="s">
        <v>667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 t="s">
        <v>7</v>
      </c>
      <c r="AC2863" t="s">
        <v>105</v>
      </c>
      <c r="AD2863" t="s">
        <v>667</v>
      </c>
      <c r="AE2863" t="s">
        <v>1705</v>
      </c>
      <c r="AF2863">
        <v>0</v>
      </c>
      <c r="AG2863" t="s">
        <v>2949</v>
      </c>
      <c r="AH2863" t="s">
        <v>21</v>
      </c>
      <c r="AI2863">
        <v>0</v>
      </c>
      <c r="AJ2863">
        <v>0</v>
      </c>
      <c r="AK2863">
        <v>0</v>
      </c>
      <c r="AL2863" t="s">
        <v>154</v>
      </c>
      <c r="AM2863" t="s">
        <v>40</v>
      </c>
      <c r="AN2863" t="s">
        <v>41</v>
      </c>
      <c r="AO2863" t="s">
        <v>830</v>
      </c>
      <c r="AP2863">
        <v>0</v>
      </c>
      <c r="AQ2863">
        <v>0</v>
      </c>
      <c r="AR2863">
        <v>149926</v>
      </c>
      <c r="AS2863" t="s">
        <v>5034</v>
      </c>
    </row>
    <row r="2864" spans="1:45" x14ac:dyDescent="0.25">
      <c r="A2864" t="s">
        <v>828</v>
      </c>
      <c r="B2864" t="s">
        <v>1133</v>
      </c>
      <c r="C2864" s="1">
        <v>42929</v>
      </c>
      <c r="D2864" t="s">
        <v>2</v>
      </c>
      <c r="E2864">
        <v>21</v>
      </c>
      <c r="F2864">
        <v>0</v>
      </c>
      <c r="G2864">
        <v>1</v>
      </c>
      <c r="H2864">
        <v>0</v>
      </c>
      <c r="I2864">
        <v>0</v>
      </c>
      <c r="J2864">
        <v>0</v>
      </c>
      <c r="K2864">
        <v>1</v>
      </c>
      <c r="L2864">
        <v>0</v>
      </c>
      <c r="M2864">
        <v>0</v>
      </c>
      <c r="N2864">
        <v>0</v>
      </c>
      <c r="O2864">
        <v>2</v>
      </c>
      <c r="P2864">
        <v>2</v>
      </c>
      <c r="Q2864" t="s">
        <v>199</v>
      </c>
      <c r="R2864" t="s">
        <v>7</v>
      </c>
      <c r="S2864" t="s">
        <v>105</v>
      </c>
      <c r="T2864" t="s">
        <v>199</v>
      </c>
      <c r="U2864" t="s">
        <v>1686</v>
      </c>
      <c r="V2864">
        <v>0</v>
      </c>
      <c r="W2864" t="s">
        <v>1686</v>
      </c>
      <c r="X2864" t="s">
        <v>21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 t="s">
        <v>11</v>
      </c>
      <c r="AM2864" t="s">
        <v>22</v>
      </c>
      <c r="AN2864" t="s">
        <v>41</v>
      </c>
      <c r="AO2864" t="s">
        <v>14</v>
      </c>
      <c r="AP2864" t="s">
        <v>28</v>
      </c>
      <c r="AQ2864">
        <v>0</v>
      </c>
      <c r="AR2864">
        <v>149928</v>
      </c>
      <c r="AS2864" t="s">
        <v>5035</v>
      </c>
    </row>
    <row r="2865" spans="1:45" x14ac:dyDescent="0.25">
      <c r="A2865" t="s">
        <v>828</v>
      </c>
      <c r="B2865" t="s">
        <v>1134</v>
      </c>
      <c r="C2865" s="1">
        <v>42929</v>
      </c>
      <c r="D2865" t="s">
        <v>2</v>
      </c>
      <c r="E2865">
        <v>32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1</v>
      </c>
      <c r="L2865">
        <v>0</v>
      </c>
      <c r="M2865">
        <v>0</v>
      </c>
      <c r="N2865">
        <v>0</v>
      </c>
      <c r="O2865">
        <v>1</v>
      </c>
      <c r="P2865">
        <v>1</v>
      </c>
      <c r="Q2865" t="s">
        <v>667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 t="s">
        <v>7</v>
      </c>
      <c r="AC2865" t="s">
        <v>105</v>
      </c>
      <c r="AD2865" t="s">
        <v>667</v>
      </c>
      <c r="AE2865" t="s">
        <v>1705</v>
      </c>
      <c r="AF2865">
        <v>0</v>
      </c>
      <c r="AG2865" t="s">
        <v>2949</v>
      </c>
      <c r="AH2865" t="s">
        <v>21</v>
      </c>
      <c r="AI2865">
        <v>0</v>
      </c>
      <c r="AJ2865">
        <v>0</v>
      </c>
      <c r="AK2865">
        <v>0</v>
      </c>
      <c r="AL2865" t="s">
        <v>154</v>
      </c>
      <c r="AM2865" t="s">
        <v>40</v>
      </c>
      <c r="AN2865" t="s">
        <v>41</v>
      </c>
      <c r="AO2865" t="s">
        <v>830</v>
      </c>
      <c r="AP2865">
        <v>0</v>
      </c>
      <c r="AQ2865">
        <v>0</v>
      </c>
      <c r="AR2865">
        <v>149929</v>
      </c>
      <c r="AS2865" t="s">
        <v>5036</v>
      </c>
    </row>
    <row r="2866" spans="1:45" x14ac:dyDescent="0.25">
      <c r="A2866" t="s">
        <v>828</v>
      </c>
      <c r="B2866" t="s">
        <v>1134</v>
      </c>
      <c r="C2866" s="1">
        <v>42929</v>
      </c>
      <c r="D2866" t="s">
        <v>2</v>
      </c>
      <c r="E2866">
        <v>35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1</v>
      </c>
      <c r="L2866">
        <v>0</v>
      </c>
      <c r="M2866">
        <v>0</v>
      </c>
      <c r="N2866">
        <v>0</v>
      </c>
      <c r="O2866">
        <v>1</v>
      </c>
      <c r="P2866">
        <v>1</v>
      </c>
      <c r="Q2866" t="s">
        <v>3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 t="s">
        <v>7</v>
      </c>
      <c r="AC2866" t="s">
        <v>105</v>
      </c>
      <c r="AD2866" t="s">
        <v>3</v>
      </c>
      <c r="AE2866" t="s">
        <v>195</v>
      </c>
      <c r="AF2866">
        <v>0</v>
      </c>
      <c r="AG2866" t="s">
        <v>195</v>
      </c>
      <c r="AH2866" t="s">
        <v>21</v>
      </c>
      <c r="AI2866">
        <v>0</v>
      </c>
      <c r="AJ2866">
        <v>0</v>
      </c>
      <c r="AK2866">
        <v>0</v>
      </c>
      <c r="AL2866" t="s">
        <v>154</v>
      </c>
      <c r="AM2866" t="s">
        <v>12</v>
      </c>
      <c r="AN2866" t="s">
        <v>41</v>
      </c>
      <c r="AO2866" t="s">
        <v>830</v>
      </c>
      <c r="AP2866">
        <v>0</v>
      </c>
      <c r="AQ2866">
        <v>0</v>
      </c>
      <c r="AR2866">
        <v>149930</v>
      </c>
      <c r="AS2866" t="s">
        <v>5037</v>
      </c>
    </row>
    <row r="2867" spans="1:45" x14ac:dyDescent="0.25">
      <c r="A2867" t="s">
        <v>828</v>
      </c>
      <c r="B2867" t="s">
        <v>1134</v>
      </c>
      <c r="C2867" s="1">
        <v>42929</v>
      </c>
      <c r="D2867" t="s">
        <v>2</v>
      </c>
      <c r="E2867">
        <v>17</v>
      </c>
      <c r="F2867">
        <v>0</v>
      </c>
      <c r="G2867">
        <v>0</v>
      </c>
      <c r="H2867">
        <v>0</v>
      </c>
      <c r="I2867">
        <v>2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2</v>
      </c>
      <c r="P2867">
        <v>2</v>
      </c>
      <c r="Q2867" t="s">
        <v>667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 t="s">
        <v>7</v>
      </c>
      <c r="AC2867" t="s">
        <v>105</v>
      </c>
      <c r="AD2867" t="s">
        <v>667</v>
      </c>
      <c r="AE2867" t="s">
        <v>1704</v>
      </c>
      <c r="AF2867">
        <v>0</v>
      </c>
      <c r="AG2867" t="s">
        <v>3970</v>
      </c>
      <c r="AH2867" t="s">
        <v>21</v>
      </c>
      <c r="AI2867">
        <v>0</v>
      </c>
      <c r="AJ2867">
        <v>0</v>
      </c>
      <c r="AK2867">
        <v>0</v>
      </c>
      <c r="AL2867" t="s">
        <v>154</v>
      </c>
      <c r="AM2867" t="s">
        <v>40</v>
      </c>
      <c r="AN2867" t="s">
        <v>41</v>
      </c>
      <c r="AO2867" t="s">
        <v>830</v>
      </c>
      <c r="AP2867">
        <v>0</v>
      </c>
      <c r="AQ2867">
        <v>0</v>
      </c>
      <c r="AR2867">
        <v>149934</v>
      </c>
      <c r="AS2867" t="s">
        <v>5038</v>
      </c>
    </row>
    <row r="2868" spans="1:45" x14ac:dyDescent="0.25">
      <c r="A2868" t="s">
        <v>828</v>
      </c>
      <c r="B2868" t="s">
        <v>1133</v>
      </c>
      <c r="C2868" s="1">
        <v>42929</v>
      </c>
      <c r="D2868" t="s">
        <v>2</v>
      </c>
      <c r="E2868">
        <v>29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1</v>
      </c>
      <c r="L2868">
        <v>0</v>
      </c>
      <c r="M2868">
        <v>0</v>
      </c>
      <c r="N2868">
        <v>0</v>
      </c>
      <c r="O2868">
        <v>1</v>
      </c>
      <c r="P2868">
        <v>1</v>
      </c>
      <c r="Q2868" t="s">
        <v>667</v>
      </c>
      <c r="R2868" t="s">
        <v>7</v>
      </c>
      <c r="S2868" t="s">
        <v>105</v>
      </c>
      <c r="T2868" t="s">
        <v>667</v>
      </c>
      <c r="U2868" t="s">
        <v>1707</v>
      </c>
      <c r="V2868">
        <v>0</v>
      </c>
      <c r="W2868" t="s">
        <v>1707</v>
      </c>
      <c r="X2868" t="s">
        <v>21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 t="s">
        <v>427</v>
      </c>
      <c r="AM2868" t="s">
        <v>26</v>
      </c>
      <c r="AN2868" t="s">
        <v>13</v>
      </c>
      <c r="AO2868" t="s">
        <v>830</v>
      </c>
      <c r="AP2868">
        <v>0</v>
      </c>
      <c r="AQ2868">
        <v>0</v>
      </c>
      <c r="AR2868">
        <v>149935</v>
      </c>
      <c r="AS2868" t="s">
        <v>5039</v>
      </c>
    </row>
    <row r="2869" spans="1:45" x14ac:dyDescent="0.25">
      <c r="A2869" t="s">
        <v>828</v>
      </c>
      <c r="B2869" t="s">
        <v>1133</v>
      </c>
      <c r="C2869" s="1">
        <v>42929</v>
      </c>
      <c r="D2869" t="s">
        <v>35</v>
      </c>
      <c r="E2869">
        <v>24</v>
      </c>
      <c r="F2869">
        <v>0</v>
      </c>
      <c r="G2869">
        <v>1</v>
      </c>
      <c r="H2869">
        <v>0</v>
      </c>
      <c r="I2869">
        <v>0</v>
      </c>
      <c r="J2869">
        <v>0</v>
      </c>
      <c r="K2869">
        <v>1</v>
      </c>
      <c r="L2869">
        <v>0</v>
      </c>
      <c r="M2869">
        <v>0</v>
      </c>
      <c r="N2869">
        <v>0</v>
      </c>
      <c r="O2869">
        <v>2</v>
      </c>
      <c r="P2869">
        <v>2</v>
      </c>
      <c r="Q2869" t="s">
        <v>723</v>
      </c>
      <c r="R2869" t="s">
        <v>7</v>
      </c>
      <c r="S2869" t="s">
        <v>105</v>
      </c>
      <c r="T2869" t="s">
        <v>723</v>
      </c>
      <c r="U2869" t="s">
        <v>1688</v>
      </c>
      <c r="V2869">
        <v>0</v>
      </c>
      <c r="W2869" t="s">
        <v>1688</v>
      </c>
      <c r="X2869" t="s">
        <v>21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 t="s">
        <v>11</v>
      </c>
      <c r="AM2869" t="s">
        <v>49</v>
      </c>
      <c r="AN2869" t="s">
        <v>13</v>
      </c>
      <c r="AO2869" t="s">
        <v>830</v>
      </c>
      <c r="AP2869">
        <v>0</v>
      </c>
      <c r="AQ2869" t="s">
        <v>47</v>
      </c>
      <c r="AR2869">
        <v>149936</v>
      </c>
      <c r="AS2869" t="s">
        <v>5040</v>
      </c>
    </row>
    <row r="2870" spans="1:45" x14ac:dyDescent="0.25">
      <c r="A2870" t="s">
        <v>828</v>
      </c>
      <c r="B2870" t="s">
        <v>1134</v>
      </c>
      <c r="C2870" s="1">
        <v>42929</v>
      </c>
      <c r="D2870" t="s">
        <v>2</v>
      </c>
      <c r="E2870">
        <v>30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1</v>
      </c>
      <c r="L2870">
        <v>0</v>
      </c>
      <c r="M2870">
        <v>0</v>
      </c>
      <c r="N2870">
        <v>0</v>
      </c>
      <c r="O2870">
        <v>1</v>
      </c>
      <c r="P2870">
        <v>1</v>
      </c>
      <c r="Q2870" t="s">
        <v>3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 t="s">
        <v>7</v>
      </c>
      <c r="AC2870" t="s">
        <v>105</v>
      </c>
      <c r="AD2870" t="s">
        <v>3</v>
      </c>
      <c r="AE2870" t="s">
        <v>1673</v>
      </c>
      <c r="AF2870">
        <v>0</v>
      </c>
      <c r="AG2870" t="s">
        <v>1673</v>
      </c>
      <c r="AH2870" t="s">
        <v>21</v>
      </c>
      <c r="AI2870">
        <v>0</v>
      </c>
      <c r="AJ2870">
        <v>0</v>
      </c>
      <c r="AK2870">
        <v>0</v>
      </c>
      <c r="AL2870" t="s">
        <v>154</v>
      </c>
      <c r="AM2870" t="s">
        <v>40</v>
      </c>
      <c r="AN2870" t="s">
        <v>41</v>
      </c>
      <c r="AO2870" t="s">
        <v>830</v>
      </c>
      <c r="AP2870">
        <v>0</v>
      </c>
      <c r="AQ2870" t="s">
        <v>91</v>
      </c>
      <c r="AR2870">
        <v>149937</v>
      </c>
      <c r="AS2870" t="s">
        <v>5041</v>
      </c>
    </row>
    <row r="2871" spans="1:45" x14ac:dyDescent="0.25">
      <c r="A2871" t="s">
        <v>828</v>
      </c>
      <c r="B2871" t="s">
        <v>1134</v>
      </c>
      <c r="C2871" s="1">
        <v>42929</v>
      </c>
      <c r="D2871" t="s">
        <v>2</v>
      </c>
      <c r="E2871">
        <v>21</v>
      </c>
      <c r="F2871">
        <v>0</v>
      </c>
      <c r="G2871">
        <v>0</v>
      </c>
      <c r="H2871">
        <v>0</v>
      </c>
      <c r="I2871">
        <v>2</v>
      </c>
      <c r="J2871">
        <v>0</v>
      </c>
      <c r="K2871">
        <v>1</v>
      </c>
      <c r="L2871">
        <v>0</v>
      </c>
      <c r="M2871">
        <v>0</v>
      </c>
      <c r="N2871">
        <v>0</v>
      </c>
      <c r="O2871">
        <v>3</v>
      </c>
      <c r="P2871">
        <v>3</v>
      </c>
      <c r="Q2871" t="s">
        <v>667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 t="s">
        <v>7</v>
      </c>
      <c r="AC2871" t="s">
        <v>105</v>
      </c>
      <c r="AD2871" t="s">
        <v>667</v>
      </c>
      <c r="AE2871" t="s">
        <v>1705</v>
      </c>
      <c r="AF2871">
        <v>0</v>
      </c>
      <c r="AG2871" t="s">
        <v>2949</v>
      </c>
      <c r="AH2871" t="s">
        <v>21</v>
      </c>
      <c r="AI2871">
        <v>0</v>
      </c>
      <c r="AJ2871">
        <v>0</v>
      </c>
      <c r="AK2871">
        <v>0</v>
      </c>
      <c r="AL2871" t="s">
        <v>154</v>
      </c>
      <c r="AM2871" t="s">
        <v>12</v>
      </c>
      <c r="AN2871" t="s">
        <v>41</v>
      </c>
      <c r="AO2871" t="s">
        <v>830</v>
      </c>
      <c r="AP2871">
        <v>0</v>
      </c>
      <c r="AQ2871">
        <v>0</v>
      </c>
      <c r="AR2871">
        <v>149938</v>
      </c>
      <c r="AS2871" t="s">
        <v>5042</v>
      </c>
    </row>
    <row r="2872" spans="1:45" x14ac:dyDescent="0.25">
      <c r="A2872" t="s">
        <v>828</v>
      </c>
      <c r="B2872" t="s">
        <v>1134</v>
      </c>
      <c r="C2872" s="1">
        <v>42929</v>
      </c>
      <c r="D2872" t="s">
        <v>2</v>
      </c>
      <c r="E2872">
        <v>38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2</v>
      </c>
      <c r="L2872">
        <v>0</v>
      </c>
      <c r="M2872">
        <v>0</v>
      </c>
      <c r="N2872">
        <v>0</v>
      </c>
      <c r="O2872">
        <v>2</v>
      </c>
      <c r="P2872">
        <v>2</v>
      </c>
      <c r="Q2872" t="s">
        <v>3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 t="s">
        <v>7</v>
      </c>
      <c r="AC2872" t="s">
        <v>105</v>
      </c>
      <c r="AD2872" t="s">
        <v>3</v>
      </c>
      <c r="AE2872" t="s">
        <v>1670</v>
      </c>
      <c r="AF2872">
        <v>0</v>
      </c>
      <c r="AG2872" t="s">
        <v>5043</v>
      </c>
      <c r="AH2872" t="s">
        <v>21</v>
      </c>
      <c r="AI2872">
        <v>0</v>
      </c>
      <c r="AJ2872">
        <v>0</v>
      </c>
      <c r="AK2872">
        <v>0</v>
      </c>
      <c r="AL2872" t="s">
        <v>154</v>
      </c>
      <c r="AM2872" t="s">
        <v>40</v>
      </c>
      <c r="AN2872" t="s">
        <v>41</v>
      </c>
      <c r="AO2872" t="s">
        <v>830</v>
      </c>
      <c r="AP2872">
        <v>0</v>
      </c>
      <c r="AQ2872">
        <v>0</v>
      </c>
      <c r="AR2872">
        <v>149940</v>
      </c>
      <c r="AS2872" t="s">
        <v>5044</v>
      </c>
    </row>
    <row r="2873" spans="1:45" x14ac:dyDescent="0.25">
      <c r="A2873" t="s">
        <v>828</v>
      </c>
      <c r="B2873" t="s">
        <v>1133</v>
      </c>
      <c r="C2873" s="1">
        <v>42929</v>
      </c>
      <c r="D2873" t="s">
        <v>35</v>
      </c>
      <c r="E2873">
        <v>39</v>
      </c>
      <c r="F2873">
        <v>0</v>
      </c>
      <c r="G2873">
        <v>0</v>
      </c>
      <c r="H2873">
        <v>0</v>
      </c>
      <c r="I2873">
        <v>0</v>
      </c>
      <c r="J2873">
        <v>2</v>
      </c>
      <c r="K2873">
        <v>0</v>
      </c>
      <c r="L2873">
        <v>0</v>
      </c>
      <c r="M2873">
        <v>0</v>
      </c>
      <c r="N2873">
        <v>2</v>
      </c>
      <c r="O2873">
        <v>0</v>
      </c>
      <c r="P2873">
        <v>2</v>
      </c>
      <c r="Q2873" t="s">
        <v>129</v>
      </c>
      <c r="R2873" t="s">
        <v>7</v>
      </c>
      <c r="S2873" t="s">
        <v>44</v>
      </c>
      <c r="T2873" t="s">
        <v>129</v>
      </c>
      <c r="U2873" t="s">
        <v>634</v>
      </c>
      <c r="V2873">
        <v>0</v>
      </c>
      <c r="W2873" t="s">
        <v>3254</v>
      </c>
      <c r="X2873" t="s">
        <v>21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 t="s">
        <v>154</v>
      </c>
      <c r="AM2873" t="s">
        <v>26</v>
      </c>
      <c r="AN2873" t="s">
        <v>41</v>
      </c>
      <c r="AO2873" t="s">
        <v>359</v>
      </c>
      <c r="AP2873" t="s">
        <v>50</v>
      </c>
      <c r="AQ2873" t="s">
        <v>690</v>
      </c>
      <c r="AR2873">
        <v>149943</v>
      </c>
      <c r="AS2873" t="s">
        <v>5045</v>
      </c>
    </row>
    <row r="2874" spans="1:45" x14ac:dyDescent="0.25">
      <c r="A2874" t="s">
        <v>828</v>
      </c>
      <c r="B2874" t="s">
        <v>1134</v>
      </c>
      <c r="C2874" s="1">
        <v>42929</v>
      </c>
      <c r="D2874" t="s">
        <v>2</v>
      </c>
      <c r="E2874">
        <v>56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1</v>
      </c>
      <c r="L2874">
        <v>0</v>
      </c>
      <c r="M2874">
        <v>0</v>
      </c>
      <c r="N2874">
        <v>0</v>
      </c>
      <c r="O2874">
        <v>1</v>
      </c>
      <c r="P2874">
        <v>1</v>
      </c>
      <c r="Q2874" t="s">
        <v>667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 t="s">
        <v>7</v>
      </c>
      <c r="AC2874" t="s">
        <v>105</v>
      </c>
      <c r="AD2874" t="s">
        <v>667</v>
      </c>
      <c r="AE2874" t="s">
        <v>1704</v>
      </c>
      <c r="AF2874">
        <v>0</v>
      </c>
      <c r="AG2874" t="s">
        <v>3970</v>
      </c>
      <c r="AH2874" t="s">
        <v>21</v>
      </c>
      <c r="AI2874">
        <v>0</v>
      </c>
      <c r="AJ2874">
        <v>0</v>
      </c>
      <c r="AK2874">
        <v>0</v>
      </c>
      <c r="AL2874" t="s">
        <v>154</v>
      </c>
      <c r="AM2874" t="s">
        <v>12</v>
      </c>
      <c r="AN2874" t="s">
        <v>41</v>
      </c>
      <c r="AO2874" t="s">
        <v>830</v>
      </c>
      <c r="AP2874">
        <v>0</v>
      </c>
      <c r="AQ2874">
        <v>0</v>
      </c>
      <c r="AR2874">
        <v>149944</v>
      </c>
      <c r="AS2874" t="s">
        <v>5046</v>
      </c>
    </row>
    <row r="2875" spans="1:45" x14ac:dyDescent="0.25">
      <c r="A2875" t="s">
        <v>828</v>
      </c>
      <c r="B2875" t="s">
        <v>1133</v>
      </c>
      <c r="C2875" s="1">
        <v>42929</v>
      </c>
      <c r="D2875" t="s">
        <v>2</v>
      </c>
      <c r="E2875">
        <v>40</v>
      </c>
      <c r="F2875">
        <v>0</v>
      </c>
      <c r="G2875">
        <v>0</v>
      </c>
      <c r="H2875">
        <v>1</v>
      </c>
      <c r="I2875">
        <v>0</v>
      </c>
      <c r="J2875">
        <v>1</v>
      </c>
      <c r="K2875">
        <v>1</v>
      </c>
      <c r="L2875">
        <v>0</v>
      </c>
      <c r="M2875">
        <v>0</v>
      </c>
      <c r="N2875">
        <v>2</v>
      </c>
      <c r="O2875">
        <v>1</v>
      </c>
      <c r="P2875">
        <v>3</v>
      </c>
      <c r="Q2875" t="s">
        <v>667</v>
      </c>
      <c r="R2875" t="s">
        <v>7</v>
      </c>
      <c r="S2875" t="s">
        <v>105</v>
      </c>
      <c r="T2875" t="s">
        <v>667</v>
      </c>
      <c r="U2875" t="s">
        <v>1702</v>
      </c>
      <c r="V2875">
        <v>0</v>
      </c>
      <c r="W2875" t="s">
        <v>1702</v>
      </c>
      <c r="X2875" t="s">
        <v>21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 t="s">
        <v>154</v>
      </c>
      <c r="AM2875" t="s">
        <v>26</v>
      </c>
      <c r="AN2875" t="s">
        <v>13</v>
      </c>
      <c r="AO2875" t="s">
        <v>830</v>
      </c>
      <c r="AP2875">
        <v>0</v>
      </c>
      <c r="AQ2875">
        <v>0</v>
      </c>
      <c r="AR2875">
        <v>149946</v>
      </c>
      <c r="AS2875" t="s">
        <v>5047</v>
      </c>
    </row>
    <row r="2876" spans="1:45" x14ac:dyDescent="0.25">
      <c r="A2876" t="s">
        <v>828</v>
      </c>
      <c r="B2876" t="s">
        <v>1134</v>
      </c>
      <c r="C2876" s="1">
        <v>42929</v>
      </c>
      <c r="D2876" t="s">
        <v>2</v>
      </c>
      <c r="E2876">
        <v>27</v>
      </c>
      <c r="F2876">
        <v>0</v>
      </c>
      <c r="G2876">
        <v>0</v>
      </c>
      <c r="H2876">
        <v>0</v>
      </c>
      <c r="I2876">
        <v>3</v>
      </c>
      <c r="J2876">
        <v>0</v>
      </c>
      <c r="K2876">
        <v>1</v>
      </c>
      <c r="L2876">
        <v>0</v>
      </c>
      <c r="M2876">
        <v>0</v>
      </c>
      <c r="N2876">
        <v>0</v>
      </c>
      <c r="O2876">
        <v>4</v>
      </c>
      <c r="P2876">
        <v>4</v>
      </c>
      <c r="Q2876" t="s">
        <v>667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 t="s">
        <v>7</v>
      </c>
      <c r="AC2876" t="s">
        <v>105</v>
      </c>
      <c r="AD2876" t="s">
        <v>667</v>
      </c>
      <c r="AE2876" t="s">
        <v>1704</v>
      </c>
      <c r="AF2876">
        <v>0</v>
      </c>
      <c r="AG2876" t="s">
        <v>3970</v>
      </c>
      <c r="AH2876" t="s">
        <v>21</v>
      </c>
      <c r="AI2876">
        <v>0</v>
      </c>
      <c r="AJ2876">
        <v>0</v>
      </c>
      <c r="AK2876">
        <v>0</v>
      </c>
      <c r="AL2876" t="s">
        <v>154</v>
      </c>
      <c r="AM2876" t="s">
        <v>12</v>
      </c>
      <c r="AN2876" t="s">
        <v>41</v>
      </c>
      <c r="AO2876" t="s">
        <v>830</v>
      </c>
      <c r="AP2876">
        <v>0</v>
      </c>
      <c r="AQ2876">
        <v>0</v>
      </c>
      <c r="AR2876">
        <v>149947</v>
      </c>
      <c r="AS2876" t="s">
        <v>5048</v>
      </c>
    </row>
    <row r="2877" spans="1:45" x14ac:dyDescent="0.25">
      <c r="A2877" t="s">
        <v>828</v>
      </c>
      <c r="B2877" t="s">
        <v>1134</v>
      </c>
      <c r="C2877" s="1">
        <v>42929</v>
      </c>
      <c r="D2877" t="s">
        <v>2</v>
      </c>
      <c r="E2877">
        <v>65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1</v>
      </c>
      <c r="N2877">
        <v>0</v>
      </c>
      <c r="O2877">
        <v>1</v>
      </c>
      <c r="P2877">
        <v>1</v>
      </c>
      <c r="Q2877" t="s">
        <v>3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 t="s">
        <v>7</v>
      </c>
      <c r="AC2877" t="s">
        <v>105</v>
      </c>
      <c r="AD2877" t="s">
        <v>3</v>
      </c>
      <c r="AE2877" t="s">
        <v>1665</v>
      </c>
      <c r="AF2877">
        <v>0</v>
      </c>
      <c r="AG2877" t="s">
        <v>1665</v>
      </c>
      <c r="AH2877" t="s">
        <v>21</v>
      </c>
      <c r="AI2877">
        <v>0</v>
      </c>
      <c r="AJ2877">
        <v>0</v>
      </c>
      <c r="AK2877">
        <v>0</v>
      </c>
      <c r="AL2877" t="s">
        <v>154</v>
      </c>
      <c r="AM2877" t="s">
        <v>40</v>
      </c>
      <c r="AN2877" t="s">
        <v>41</v>
      </c>
      <c r="AO2877" t="s">
        <v>830</v>
      </c>
      <c r="AP2877">
        <v>0</v>
      </c>
      <c r="AQ2877">
        <v>0</v>
      </c>
      <c r="AR2877">
        <v>150104</v>
      </c>
      <c r="AS2877" t="s">
        <v>5049</v>
      </c>
    </row>
    <row r="2878" spans="1:45" x14ac:dyDescent="0.25">
      <c r="A2878" t="s">
        <v>828</v>
      </c>
      <c r="B2878" t="s">
        <v>1134</v>
      </c>
      <c r="C2878" s="1">
        <v>42929</v>
      </c>
      <c r="D2878" t="s">
        <v>2</v>
      </c>
      <c r="E2878">
        <v>28</v>
      </c>
      <c r="F2878">
        <v>1</v>
      </c>
      <c r="G2878">
        <v>0</v>
      </c>
      <c r="H2878">
        <v>0</v>
      </c>
      <c r="I2878">
        <v>1</v>
      </c>
      <c r="J2878">
        <v>0</v>
      </c>
      <c r="K2878">
        <v>1</v>
      </c>
      <c r="L2878">
        <v>0</v>
      </c>
      <c r="M2878">
        <v>0</v>
      </c>
      <c r="N2878">
        <v>1</v>
      </c>
      <c r="O2878">
        <v>2</v>
      </c>
      <c r="P2878">
        <v>3</v>
      </c>
      <c r="Q2878" t="s">
        <v>3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 t="s">
        <v>7</v>
      </c>
      <c r="AC2878" t="s">
        <v>105</v>
      </c>
      <c r="AD2878" t="s">
        <v>3</v>
      </c>
      <c r="AE2878" t="s">
        <v>1665</v>
      </c>
      <c r="AF2878">
        <v>0</v>
      </c>
      <c r="AG2878" t="s">
        <v>1665</v>
      </c>
      <c r="AH2878" t="s">
        <v>21</v>
      </c>
      <c r="AI2878">
        <v>0</v>
      </c>
      <c r="AJ2878">
        <v>0</v>
      </c>
      <c r="AK2878">
        <v>0</v>
      </c>
      <c r="AL2878" t="s">
        <v>154</v>
      </c>
      <c r="AM2878" t="s">
        <v>12</v>
      </c>
      <c r="AN2878" t="s">
        <v>41</v>
      </c>
      <c r="AO2878" t="s">
        <v>830</v>
      </c>
      <c r="AP2878">
        <v>0</v>
      </c>
      <c r="AQ2878" t="s">
        <v>47</v>
      </c>
      <c r="AR2878">
        <v>150106</v>
      </c>
      <c r="AS2878" t="s">
        <v>5050</v>
      </c>
    </row>
    <row r="2879" spans="1:45" x14ac:dyDescent="0.25">
      <c r="A2879" t="s">
        <v>828</v>
      </c>
      <c r="B2879" t="s">
        <v>1134</v>
      </c>
      <c r="C2879" s="1">
        <v>42929</v>
      </c>
      <c r="D2879" t="s">
        <v>2</v>
      </c>
      <c r="E2879">
        <v>22</v>
      </c>
      <c r="F2879">
        <v>0</v>
      </c>
      <c r="G2879">
        <v>0</v>
      </c>
      <c r="H2879">
        <v>0</v>
      </c>
      <c r="I2879">
        <v>1</v>
      </c>
      <c r="J2879">
        <v>0</v>
      </c>
      <c r="K2879">
        <v>2</v>
      </c>
      <c r="L2879">
        <v>0</v>
      </c>
      <c r="M2879">
        <v>0</v>
      </c>
      <c r="N2879">
        <v>0</v>
      </c>
      <c r="O2879">
        <v>3</v>
      </c>
      <c r="P2879">
        <v>3</v>
      </c>
      <c r="Q2879" t="s">
        <v>125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 t="s">
        <v>7</v>
      </c>
      <c r="AC2879" t="s">
        <v>105</v>
      </c>
      <c r="AD2879" t="s">
        <v>125</v>
      </c>
      <c r="AE2879" t="s">
        <v>1675</v>
      </c>
      <c r="AF2879">
        <v>0</v>
      </c>
      <c r="AG2879" t="s">
        <v>1675</v>
      </c>
      <c r="AH2879" t="s">
        <v>21</v>
      </c>
      <c r="AI2879">
        <v>0</v>
      </c>
      <c r="AJ2879">
        <v>0</v>
      </c>
      <c r="AK2879">
        <v>0</v>
      </c>
      <c r="AL2879" t="s">
        <v>154</v>
      </c>
      <c r="AM2879" t="s">
        <v>12</v>
      </c>
      <c r="AN2879" t="s">
        <v>41</v>
      </c>
      <c r="AO2879" t="s">
        <v>830</v>
      </c>
      <c r="AP2879">
        <v>0</v>
      </c>
      <c r="AQ2879">
        <v>0</v>
      </c>
      <c r="AR2879">
        <v>150108</v>
      </c>
      <c r="AS2879" t="s">
        <v>5051</v>
      </c>
    </row>
    <row r="2880" spans="1:45" x14ac:dyDescent="0.25">
      <c r="A2880" t="s">
        <v>828</v>
      </c>
      <c r="B2880" t="s">
        <v>1134</v>
      </c>
      <c r="C2880" s="1">
        <v>42929</v>
      </c>
      <c r="D2880" t="s">
        <v>2</v>
      </c>
      <c r="E2880">
        <v>30</v>
      </c>
      <c r="F2880">
        <v>0</v>
      </c>
      <c r="G2880">
        <v>0</v>
      </c>
      <c r="H2880">
        <v>0</v>
      </c>
      <c r="I2880">
        <v>1</v>
      </c>
      <c r="J2880">
        <v>0</v>
      </c>
      <c r="K2880">
        <v>1</v>
      </c>
      <c r="L2880">
        <v>0</v>
      </c>
      <c r="M2880">
        <v>0</v>
      </c>
      <c r="N2880">
        <v>0</v>
      </c>
      <c r="O2880">
        <v>2</v>
      </c>
      <c r="P2880">
        <v>2</v>
      </c>
      <c r="Q2880" t="s">
        <v>667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 t="s">
        <v>7</v>
      </c>
      <c r="AC2880" t="s">
        <v>105</v>
      </c>
      <c r="AD2880" t="s">
        <v>667</v>
      </c>
      <c r="AE2880" t="s">
        <v>1705</v>
      </c>
      <c r="AF2880">
        <v>0</v>
      </c>
      <c r="AG2880" t="s">
        <v>1705</v>
      </c>
      <c r="AH2880" t="s">
        <v>21</v>
      </c>
      <c r="AI2880">
        <v>0</v>
      </c>
      <c r="AJ2880">
        <v>0</v>
      </c>
      <c r="AK2880">
        <v>0</v>
      </c>
      <c r="AL2880" t="s">
        <v>427</v>
      </c>
      <c r="AM2880" t="s">
        <v>12</v>
      </c>
      <c r="AN2880" t="s">
        <v>41</v>
      </c>
      <c r="AO2880" t="s">
        <v>830</v>
      </c>
      <c r="AP2880">
        <v>0</v>
      </c>
      <c r="AQ2880" t="s">
        <v>91</v>
      </c>
      <c r="AR2880">
        <v>150109</v>
      </c>
      <c r="AS2880" t="s">
        <v>5052</v>
      </c>
    </row>
    <row r="2881" spans="1:45" x14ac:dyDescent="0.25">
      <c r="A2881" t="s">
        <v>828</v>
      </c>
      <c r="B2881" t="s">
        <v>1134</v>
      </c>
      <c r="C2881" s="1">
        <v>42929</v>
      </c>
      <c r="D2881" t="s">
        <v>2</v>
      </c>
      <c r="E2881">
        <v>29</v>
      </c>
      <c r="F2881">
        <v>0</v>
      </c>
      <c r="G2881">
        <v>0</v>
      </c>
      <c r="H2881">
        <v>0</v>
      </c>
      <c r="I2881">
        <v>1</v>
      </c>
      <c r="J2881">
        <v>0</v>
      </c>
      <c r="K2881">
        <v>1</v>
      </c>
      <c r="L2881">
        <v>0</v>
      </c>
      <c r="M2881">
        <v>0</v>
      </c>
      <c r="N2881">
        <v>0</v>
      </c>
      <c r="O2881">
        <v>2</v>
      </c>
      <c r="P2881">
        <v>2</v>
      </c>
      <c r="Q2881" t="s">
        <v>723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 t="s">
        <v>7</v>
      </c>
      <c r="AC2881" t="s">
        <v>105</v>
      </c>
      <c r="AD2881" t="s">
        <v>723</v>
      </c>
      <c r="AE2881" t="s">
        <v>1688</v>
      </c>
      <c r="AF2881">
        <v>0</v>
      </c>
      <c r="AG2881" t="s">
        <v>1688</v>
      </c>
      <c r="AH2881" t="s">
        <v>21</v>
      </c>
      <c r="AI2881">
        <v>0</v>
      </c>
      <c r="AJ2881">
        <v>0</v>
      </c>
      <c r="AK2881">
        <v>0</v>
      </c>
      <c r="AL2881" t="s">
        <v>154</v>
      </c>
      <c r="AM2881" t="s">
        <v>40</v>
      </c>
      <c r="AN2881" t="s">
        <v>41</v>
      </c>
      <c r="AO2881" t="s">
        <v>830</v>
      </c>
      <c r="AP2881">
        <v>0</v>
      </c>
      <c r="AQ2881">
        <v>0</v>
      </c>
      <c r="AR2881">
        <v>150114</v>
      </c>
      <c r="AS2881" t="s">
        <v>5053</v>
      </c>
    </row>
    <row r="2882" spans="1:45" x14ac:dyDescent="0.25">
      <c r="A2882" t="s">
        <v>828</v>
      </c>
      <c r="B2882" t="s">
        <v>1134</v>
      </c>
      <c r="C2882" s="1">
        <v>42929</v>
      </c>
      <c r="D2882" t="s">
        <v>2</v>
      </c>
      <c r="E2882">
        <v>64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1</v>
      </c>
      <c r="N2882">
        <v>0</v>
      </c>
      <c r="O2882">
        <v>1</v>
      </c>
      <c r="P2882">
        <v>1</v>
      </c>
      <c r="Q2882" t="s">
        <v>723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 t="s">
        <v>7</v>
      </c>
      <c r="AC2882" t="s">
        <v>105</v>
      </c>
      <c r="AD2882" t="s">
        <v>723</v>
      </c>
      <c r="AE2882" t="s">
        <v>1687</v>
      </c>
      <c r="AF2882">
        <v>0</v>
      </c>
      <c r="AG2882" t="s">
        <v>5054</v>
      </c>
      <c r="AH2882" t="s">
        <v>21</v>
      </c>
      <c r="AI2882">
        <v>0</v>
      </c>
      <c r="AJ2882">
        <v>0</v>
      </c>
      <c r="AK2882">
        <v>0</v>
      </c>
      <c r="AL2882" t="s">
        <v>154</v>
      </c>
      <c r="AM2882" t="s">
        <v>40</v>
      </c>
      <c r="AN2882" t="s">
        <v>41</v>
      </c>
      <c r="AO2882" t="s">
        <v>830</v>
      </c>
      <c r="AP2882">
        <v>0</v>
      </c>
      <c r="AQ2882">
        <v>0</v>
      </c>
      <c r="AR2882">
        <v>150116</v>
      </c>
      <c r="AS2882" t="s">
        <v>5055</v>
      </c>
    </row>
    <row r="2883" spans="1:45" x14ac:dyDescent="0.25">
      <c r="A2883" t="s">
        <v>828</v>
      </c>
      <c r="B2883" t="s">
        <v>1134</v>
      </c>
      <c r="C2883" s="1">
        <v>42929</v>
      </c>
      <c r="D2883" t="s">
        <v>2</v>
      </c>
      <c r="E2883">
        <v>33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1</v>
      </c>
      <c r="L2883">
        <v>0</v>
      </c>
      <c r="M2883">
        <v>0</v>
      </c>
      <c r="N2883">
        <v>0</v>
      </c>
      <c r="O2883">
        <v>1</v>
      </c>
      <c r="P2883">
        <v>1</v>
      </c>
      <c r="Q2883" t="s">
        <v>3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 t="s">
        <v>7</v>
      </c>
      <c r="AC2883" t="s">
        <v>105</v>
      </c>
      <c r="AD2883" t="s">
        <v>3</v>
      </c>
      <c r="AE2883" t="s">
        <v>1664</v>
      </c>
      <c r="AF2883">
        <v>0</v>
      </c>
      <c r="AG2883" t="s">
        <v>1664</v>
      </c>
      <c r="AH2883" t="s">
        <v>21</v>
      </c>
      <c r="AI2883">
        <v>0</v>
      </c>
      <c r="AJ2883">
        <v>0</v>
      </c>
      <c r="AK2883">
        <v>0</v>
      </c>
      <c r="AL2883" t="s">
        <v>154</v>
      </c>
      <c r="AM2883" t="s">
        <v>40</v>
      </c>
      <c r="AN2883" t="s">
        <v>41</v>
      </c>
      <c r="AO2883" t="s">
        <v>830</v>
      </c>
      <c r="AP2883">
        <v>0</v>
      </c>
      <c r="AQ2883">
        <v>0</v>
      </c>
      <c r="AR2883">
        <v>150118</v>
      </c>
      <c r="AS2883" t="s">
        <v>5056</v>
      </c>
    </row>
    <row r="2884" spans="1:45" x14ac:dyDescent="0.25">
      <c r="A2884" t="s">
        <v>828</v>
      </c>
      <c r="B2884" t="s">
        <v>1134</v>
      </c>
      <c r="C2884" s="1">
        <v>42929</v>
      </c>
      <c r="D2884" t="s">
        <v>2</v>
      </c>
      <c r="E2884">
        <v>25</v>
      </c>
      <c r="F2884">
        <v>1</v>
      </c>
      <c r="G2884">
        <v>0</v>
      </c>
      <c r="H2884">
        <v>0</v>
      </c>
      <c r="I2884">
        <v>1</v>
      </c>
      <c r="J2884">
        <v>0</v>
      </c>
      <c r="K2884">
        <v>1</v>
      </c>
      <c r="L2884">
        <v>0</v>
      </c>
      <c r="M2884">
        <v>0</v>
      </c>
      <c r="N2884">
        <v>1</v>
      </c>
      <c r="O2884">
        <v>2</v>
      </c>
      <c r="P2884">
        <v>3</v>
      </c>
      <c r="Q2884" t="s">
        <v>667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 t="s">
        <v>7</v>
      </c>
      <c r="AC2884" t="s">
        <v>105</v>
      </c>
      <c r="AD2884" t="s">
        <v>667</v>
      </c>
      <c r="AE2884" t="s">
        <v>1702</v>
      </c>
      <c r="AF2884">
        <v>0</v>
      </c>
      <c r="AG2884" t="s">
        <v>1702</v>
      </c>
      <c r="AH2884" t="s">
        <v>21</v>
      </c>
      <c r="AI2884">
        <v>0</v>
      </c>
      <c r="AJ2884">
        <v>0</v>
      </c>
      <c r="AK2884">
        <v>0</v>
      </c>
      <c r="AL2884" t="s">
        <v>154</v>
      </c>
      <c r="AM2884" t="s">
        <v>40</v>
      </c>
      <c r="AN2884" t="s">
        <v>41</v>
      </c>
      <c r="AO2884" t="s">
        <v>830</v>
      </c>
      <c r="AP2884">
        <v>0</v>
      </c>
      <c r="AQ2884" t="s">
        <v>47</v>
      </c>
      <c r="AR2884">
        <v>150120</v>
      </c>
      <c r="AS2884" t="s">
        <v>5057</v>
      </c>
    </row>
    <row r="2885" spans="1:45" x14ac:dyDescent="0.25">
      <c r="A2885" t="s">
        <v>828</v>
      </c>
      <c r="B2885" t="s">
        <v>1134</v>
      </c>
      <c r="C2885" s="1">
        <v>42929</v>
      </c>
      <c r="D2885" t="s">
        <v>2</v>
      </c>
      <c r="E2885">
        <v>27</v>
      </c>
      <c r="F2885">
        <v>1</v>
      </c>
      <c r="G2885">
        <v>0</v>
      </c>
      <c r="H2885">
        <v>0</v>
      </c>
      <c r="I2885">
        <v>0</v>
      </c>
      <c r="J2885">
        <v>0</v>
      </c>
      <c r="K2885">
        <v>1</v>
      </c>
      <c r="L2885">
        <v>0</v>
      </c>
      <c r="M2885">
        <v>0</v>
      </c>
      <c r="N2885">
        <v>1</v>
      </c>
      <c r="O2885">
        <v>1</v>
      </c>
      <c r="P2885">
        <v>2</v>
      </c>
      <c r="Q2885" t="s">
        <v>667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 t="s">
        <v>7</v>
      </c>
      <c r="AC2885" t="s">
        <v>105</v>
      </c>
      <c r="AD2885" t="s">
        <v>667</v>
      </c>
      <c r="AE2885" t="s">
        <v>1701</v>
      </c>
      <c r="AF2885">
        <v>0</v>
      </c>
      <c r="AG2885" t="s">
        <v>1701</v>
      </c>
      <c r="AH2885" t="s">
        <v>21</v>
      </c>
      <c r="AI2885">
        <v>0</v>
      </c>
      <c r="AJ2885">
        <v>0</v>
      </c>
      <c r="AK2885">
        <v>0</v>
      </c>
      <c r="AL2885" t="s">
        <v>11</v>
      </c>
      <c r="AM2885" t="s">
        <v>12</v>
      </c>
      <c r="AN2885" t="s">
        <v>41</v>
      </c>
      <c r="AO2885" t="s">
        <v>830</v>
      </c>
      <c r="AP2885">
        <v>0</v>
      </c>
      <c r="AQ2885" t="s">
        <v>47</v>
      </c>
      <c r="AR2885">
        <v>150121</v>
      </c>
      <c r="AS2885" t="s">
        <v>5058</v>
      </c>
    </row>
    <row r="2886" spans="1:45" x14ac:dyDescent="0.25">
      <c r="A2886" t="s">
        <v>828</v>
      </c>
      <c r="B2886" t="s">
        <v>1134</v>
      </c>
      <c r="C2886" s="1">
        <v>42929</v>
      </c>
      <c r="D2886" t="s">
        <v>2</v>
      </c>
      <c r="E2886">
        <v>37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1</v>
      </c>
      <c r="L2886">
        <v>0</v>
      </c>
      <c r="M2886">
        <v>0</v>
      </c>
      <c r="N2886">
        <v>0</v>
      </c>
      <c r="O2886">
        <v>1</v>
      </c>
      <c r="P2886">
        <v>1</v>
      </c>
      <c r="Q2886" t="s">
        <v>3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 t="s">
        <v>7</v>
      </c>
      <c r="AC2886" t="s">
        <v>105</v>
      </c>
      <c r="AD2886" t="s">
        <v>3</v>
      </c>
      <c r="AE2886" t="s">
        <v>1664</v>
      </c>
      <c r="AF2886">
        <v>0</v>
      </c>
      <c r="AG2886" t="s">
        <v>1664</v>
      </c>
      <c r="AH2886" t="s">
        <v>21</v>
      </c>
      <c r="AI2886">
        <v>0</v>
      </c>
      <c r="AJ2886">
        <v>0</v>
      </c>
      <c r="AK2886">
        <v>0</v>
      </c>
      <c r="AL2886" t="s">
        <v>154</v>
      </c>
      <c r="AM2886" t="s">
        <v>12</v>
      </c>
      <c r="AN2886" t="s">
        <v>41</v>
      </c>
      <c r="AO2886" t="s">
        <v>830</v>
      </c>
      <c r="AP2886">
        <v>0</v>
      </c>
      <c r="AQ2886">
        <v>0</v>
      </c>
      <c r="AR2886">
        <v>150123</v>
      </c>
      <c r="AS2886" t="s">
        <v>5059</v>
      </c>
    </row>
    <row r="2887" spans="1:45" x14ac:dyDescent="0.25">
      <c r="A2887" t="s">
        <v>828</v>
      </c>
      <c r="B2887" t="s">
        <v>1134</v>
      </c>
      <c r="C2887" s="1">
        <v>42929</v>
      </c>
      <c r="D2887" t="s">
        <v>2</v>
      </c>
      <c r="E2887">
        <v>48</v>
      </c>
      <c r="F2887">
        <v>1</v>
      </c>
      <c r="G2887">
        <v>0</v>
      </c>
      <c r="H2887">
        <v>0</v>
      </c>
      <c r="I2887">
        <v>1</v>
      </c>
      <c r="J2887">
        <v>0</v>
      </c>
      <c r="K2887">
        <v>1</v>
      </c>
      <c r="L2887">
        <v>0</v>
      </c>
      <c r="M2887">
        <v>0</v>
      </c>
      <c r="N2887">
        <v>1</v>
      </c>
      <c r="O2887">
        <v>2</v>
      </c>
      <c r="P2887">
        <v>3</v>
      </c>
      <c r="Q2887" t="s">
        <v>199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 t="s">
        <v>7</v>
      </c>
      <c r="AC2887" t="s">
        <v>105</v>
      </c>
      <c r="AD2887" t="s">
        <v>199</v>
      </c>
      <c r="AE2887" t="s">
        <v>1681</v>
      </c>
      <c r="AF2887">
        <v>0</v>
      </c>
      <c r="AG2887" t="s">
        <v>3269</v>
      </c>
      <c r="AH2887" t="s">
        <v>21</v>
      </c>
      <c r="AI2887">
        <v>0</v>
      </c>
      <c r="AJ2887">
        <v>0</v>
      </c>
      <c r="AK2887">
        <v>0</v>
      </c>
      <c r="AL2887" t="s">
        <v>154</v>
      </c>
      <c r="AM2887" t="s">
        <v>12</v>
      </c>
      <c r="AN2887" t="s">
        <v>41</v>
      </c>
      <c r="AO2887" t="s">
        <v>830</v>
      </c>
      <c r="AP2887">
        <v>0</v>
      </c>
      <c r="AQ2887" t="s">
        <v>47</v>
      </c>
      <c r="AR2887">
        <v>150124</v>
      </c>
      <c r="AS2887" t="s">
        <v>5060</v>
      </c>
    </row>
    <row r="2888" spans="1:45" x14ac:dyDescent="0.25">
      <c r="A2888" t="s">
        <v>828</v>
      </c>
      <c r="B2888" t="s">
        <v>1134</v>
      </c>
      <c r="C2888" s="1">
        <v>42929</v>
      </c>
      <c r="D2888" t="s">
        <v>2</v>
      </c>
      <c r="E2888">
        <v>34</v>
      </c>
      <c r="F2888">
        <v>1</v>
      </c>
      <c r="G2888">
        <v>0</v>
      </c>
      <c r="H2888">
        <v>0</v>
      </c>
      <c r="I2888">
        <v>3</v>
      </c>
      <c r="J2888">
        <v>1</v>
      </c>
      <c r="K2888">
        <v>0</v>
      </c>
      <c r="L2888">
        <v>0</v>
      </c>
      <c r="M2888">
        <v>0</v>
      </c>
      <c r="N2888">
        <v>2</v>
      </c>
      <c r="O2888">
        <v>3</v>
      </c>
      <c r="P2888">
        <v>5</v>
      </c>
      <c r="Q2888" t="s">
        <v>667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 t="s">
        <v>7</v>
      </c>
      <c r="AC2888" t="s">
        <v>105</v>
      </c>
      <c r="AD2888" t="s">
        <v>667</v>
      </c>
      <c r="AE2888" t="s">
        <v>1705</v>
      </c>
      <c r="AF2888">
        <v>0</v>
      </c>
      <c r="AG2888" t="s">
        <v>1705</v>
      </c>
      <c r="AH2888" t="s">
        <v>21</v>
      </c>
      <c r="AI2888">
        <v>0</v>
      </c>
      <c r="AJ2888">
        <v>0</v>
      </c>
      <c r="AK2888">
        <v>0</v>
      </c>
      <c r="AL2888" t="s">
        <v>154</v>
      </c>
      <c r="AM2888" t="s">
        <v>40</v>
      </c>
      <c r="AN2888" t="s">
        <v>41</v>
      </c>
      <c r="AO2888" t="s">
        <v>830</v>
      </c>
      <c r="AP2888">
        <v>0</v>
      </c>
      <c r="AQ2888" t="s">
        <v>47</v>
      </c>
      <c r="AR2888">
        <v>150125</v>
      </c>
      <c r="AS2888" t="s">
        <v>5061</v>
      </c>
    </row>
    <row r="2889" spans="1:45" x14ac:dyDescent="0.25">
      <c r="A2889" t="s">
        <v>828</v>
      </c>
      <c r="B2889" t="s">
        <v>1134</v>
      </c>
      <c r="C2889" s="1">
        <v>42929</v>
      </c>
      <c r="D2889" t="s">
        <v>2</v>
      </c>
      <c r="E2889">
        <v>34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1</v>
      </c>
      <c r="L2889">
        <v>0</v>
      </c>
      <c r="M2889">
        <v>0</v>
      </c>
      <c r="N2889">
        <v>0</v>
      </c>
      <c r="O2889">
        <v>1</v>
      </c>
      <c r="P2889">
        <v>1</v>
      </c>
      <c r="Q2889" t="s">
        <v>3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 t="s">
        <v>7</v>
      </c>
      <c r="AC2889" t="s">
        <v>105</v>
      </c>
      <c r="AD2889" t="s">
        <v>3</v>
      </c>
      <c r="AE2889" t="s">
        <v>1666</v>
      </c>
      <c r="AF2889">
        <v>0</v>
      </c>
      <c r="AG2889" t="s">
        <v>1666</v>
      </c>
      <c r="AH2889" t="s">
        <v>21</v>
      </c>
      <c r="AI2889">
        <v>0</v>
      </c>
      <c r="AJ2889">
        <v>0</v>
      </c>
      <c r="AK2889">
        <v>0</v>
      </c>
      <c r="AL2889" t="s">
        <v>154</v>
      </c>
      <c r="AM2889" t="s">
        <v>12</v>
      </c>
      <c r="AN2889" t="s">
        <v>41</v>
      </c>
      <c r="AO2889" t="s">
        <v>830</v>
      </c>
      <c r="AP2889">
        <v>0</v>
      </c>
      <c r="AQ2889">
        <v>0</v>
      </c>
      <c r="AR2889">
        <v>150127</v>
      </c>
      <c r="AS2889" t="s">
        <v>5062</v>
      </c>
    </row>
    <row r="2890" spans="1:45" x14ac:dyDescent="0.25">
      <c r="A2890" t="s">
        <v>828</v>
      </c>
      <c r="B2890" t="s">
        <v>1134</v>
      </c>
      <c r="C2890" s="1">
        <v>42929</v>
      </c>
      <c r="D2890" t="s">
        <v>2</v>
      </c>
      <c r="E2890">
        <v>30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1</v>
      </c>
      <c r="L2890">
        <v>0</v>
      </c>
      <c r="M2890">
        <v>0</v>
      </c>
      <c r="N2890">
        <v>0</v>
      </c>
      <c r="O2890">
        <v>1</v>
      </c>
      <c r="P2890">
        <v>1</v>
      </c>
      <c r="Q2890" t="s">
        <v>667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 t="s">
        <v>7</v>
      </c>
      <c r="AC2890" t="s">
        <v>105</v>
      </c>
      <c r="AD2890" t="s">
        <v>667</v>
      </c>
      <c r="AE2890" t="s">
        <v>1700</v>
      </c>
      <c r="AF2890">
        <v>0</v>
      </c>
      <c r="AG2890" t="s">
        <v>1700</v>
      </c>
      <c r="AH2890" t="s">
        <v>21</v>
      </c>
      <c r="AI2890">
        <v>0</v>
      </c>
      <c r="AJ2890">
        <v>0</v>
      </c>
      <c r="AK2890">
        <v>0</v>
      </c>
      <c r="AL2890" t="s">
        <v>154</v>
      </c>
      <c r="AM2890" t="s">
        <v>40</v>
      </c>
      <c r="AN2890" t="s">
        <v>41</v>
      </c>
      <c r="AO2890" t="s">
        <v>830</v>
      </c>
      <c r="AP2890">
        <v>0</v>
      </c>
      <c r="AQ2890">
        <v>0</v>
      </c>
      <c r="AR2890">
        <v>150128</v>
      </c>
      <c r="AS2890" t="s">
        <v>5063</v>
      </c>
    </row>
    <row r="2891" spans="1:45" x14ac:dyDescent="0.25">
      <c r="A2891" t="s">
        <v>828</v>
      </c>
      <c r="B2891" t="s">
        <v>1134</v>
      </c>
      <c r="C2891" s="1">
        <v>42929</v>
      </c>
      <c r="D2891" t="s">
        <v>2</v>
      </c>
      <c r="E2891">
        <v>47</v>
      </c>
      <c r="F2891">
        <v>0</v>
      </c>
      <c r="G2891">
        <v>0</v>
      </c>
      <c r="H2891">
        <v>0</v>
      </c>
      <c r="I2891">
        <v>1</v>
      </c>
      <c r="J2891">
        <v>0</v>
      </c>
      <c r="K2891">
        <v>1</v>
      </c>
      <c r="L2891">
        <v>0</v>
      </c>
      <c r="M2891">
        <v>0</v>
      </c>
      <c r="N2891">
        <v>0</v>
      </c>
      <c r="O2891">
        <v>2</v>
      </c>
      <c r="P2891">
        <v>2</v>
      </c>
      <c r="Q2891" t="s">
        <v>3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 t="s">
        <v>7</v>
      </c>
      <c r="AC2891" t="s">
        <v>105</v>
      </c>
      <c r="AD2891" t="s">
        <v>3</v>
      </c>
      <c r="AE2891" t="s">
        <v>1666</v>
      </c>
      <c r="AF2891">
        <v>0</v>
      </c>
      <c r="AG2891" t="s">
        <v>1666</v>
      </c>
      <c r="AH2891" t="s">
        <v>21</v>
      </c>
      <c r="AI2891">
        <v>0</v>
      </c>
      <c r="AJ2891">
        <v>0</v>
      </c>
      <c r="AK2891">
        <v>0</v>
      </c>
      <c r="AL2891" t="s">
        <v>154</v>
      </c>
      <c r="AM2891" t="s">
        <v>12</v>
      </c>
      <c r="AN2891" t="s">
        <v>41</v>
      </c>
      <c r="AO2891" t="s">
        <v>830</v>
      </c>
      <c r="AP2891">
        <v>0</v>
      </c>
      <c r="AQ2891">
        <v>0</v>
      </c>
      <c r="AR2891">
        <v>150129</v>
      </c>
      <c r="AS2891" t="s">
        <v>5064</v>
      </c>
    </row>
    <row r="2892" spans="1:45" x14ac:dyDescent="0.25">
      <c r="A2892" t="s">
        <v>828</v>
      </c>
      <c r="B2892" t="s">
        <v>1134</v>
      </c>
      <c r="C2892" s="1">
        <v>42929</v>
      </c>
      <c r="D2892" t="s">
        <v>2</v>
      </c>
      <c r="E2892">
        <v>51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1</v>
      </c>
      <c r="L2892">
        <v>0</v>
      </c>
      <c r="M2892">
        <v>0</v>
      </c>
      <c r="N2892">
        <v>0</v>
      </c>
      <c r="O2892">
        <v>1</v>
      </c>
      <c r="P2892">
        <v>1</v>
      </c>
      <c r="Q2892" t="s">
        <v>3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 t="s">
        <v>7</v>
      </c>
      <c r="AC2892" t="s">
        <v>105</v>
      </c>
      <c r="AD2892" t="s">
        <v>3</v>
      </c>
      <c r="AE2892" t="s">
        <v>1666</v>
      </c>
      <c r="AF2892">
        <v>0</v>
      </c>
      <c r="AG2892" t="s">
        <v>1666</v>
      </c>
      <c r="AH2892" t="s">
        <v>21</v>
      </c>
      <c r="AI2892">
        <v>0</v>
      </c>
      <c r="AJ2892">
        <v>0</v>
      </c>
      <c r="AK2892">
        <v>0</v>
      </c>
      <c r="AL2892" t="s">
        <v>11</v>
      </c>
      <c r="AM2892" t="s">
        <v>12</v>
      </c>
      <c r="AN2892" t="s">
        <v>41</v>
      </c>
      <c r="AO2892" t="s">
        <v>830</v>
      </c>
      <c r="AP2892">
        <v>0</v>
      </c>
      <c r="AQ2892">
        <v>0</v>
      </c>
      <c r="AR2892">
        <v>150131</v>
      </c>
      <c r="AS2892" t="s">
        <v>5065</v>
      </c>
    </row>
    <row r="2893" spans="1:45" x14ac:dyDescent="0.25">
      <c r="A2893" t="s">
        <v>828</v>
      </c>
      <c r="B2893" t="s">
        <v>1134</v>
      </c>
      <c r="C2893" s="1">
        <v>42929</v>
      </c>
      <c r="D2893" t="s">
        <v>2</v>
      </c>
      <c r="E2893">
        <v>36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2</v>
      </c>
      <c r="L2893">
        <v>0</v>
      </c>
      <c r="M2893">
        <v>0</v>
      </c>
      <c r="N2893">
        <v>0</v>
      </c>
      <c r="O2893">
        <v>2</v>
      </c>
      <c r="P2893">
        <v>2</v>
      </c>
      <c r="Q2893" t="s">
        <v>667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 t="s">
        <v>7</v>
      </c>
      <c r="AC2893" t="s">
        <v>105</v>
      </c>
      <c r="AD2893" t="s">
        <v>667</v>
      </c>
      <c r="AE2893" t="s">
        <v>1705</v>
      </c>
      <c r="AF2893">
        <v>0</v>
      </c>
      <c r="AG2893" t="s">
        <v>2949</v>
      </c>
      <c r="AH2893" t="s">
        <v>21</v>
      </c>
      <c r="AI2893">
        <v>0</v>
      </c>
      <c r="AJ2893">
        <v>0</v>
      </c>
      <c r="AK2893">
        <v>0</v>
      </c>
      <c r="AL2893" t="s">
        <v>154</v>
      </c>
      <c r="AM2893" t="s">
        <v>40</v>
      </c>
      <c r="AN2893" t="s">
        <v>41</v>
      </c>
      <c r="AO2893" t="s">
        <v>830</v>
      </c>
      <c r="AP2893">
        <v>0</v>
      </c>
      <c r="AQ2893">
        <v>0</v>
      </c>
      <c r="AR2893">
        <v>150132</v>
      </c>
      <c r="AS2893" t="s">
        <v>5066</v>
      </c>
    </row>
    <row r="2894" spans="1:45" x14ac:dyDescent="0.25">
      <c r="A2894" t="s">
        <v>828</v>
      </c>
      <c r="B2894" t="s">
        <v>1134</v>
      </c>
      <c r="C2894" s="1">
        <v>42929</v>
      </c>
      <c r="D2894" t="s">
        <v>2</v>
      </c>
      <c r="E2894">
        <v>32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1</v>
      </c>
      <c r="L2894">
        <v>0</v>
      </c>
      <c r="M2894">
        <v>0</v>
      </c>
      <c r="N2894">
        <v>0</v>
      </c>
      <c r="O2894">
        <v>1</v>
      </c>
      <c r="P2894">
        <v>1</v>
      </c>
      <c r="Q2894" t="s">
        <v>667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 t="s">
        <v>7</v>
      </c>
      <c r="AC2894" t="s">
        <v>105</v>
      </c>
      <c r="AD2894" t="s">
        <v>667</v>
      </c>
      <c r="AE2894" t="s">
        <v>1706</v>
      </c>
      <c r="AF2894">
        <v>0</v>
      </c>
      <c r="AG2894" t="s">
        <v>1706</v>
      </c>
      <c r="AH2894" t="s">
        <v>21</v>
      </c>
      <c r="AI2894">
        <v>0</v>
      </c>
      <c r="AJ2894">
        <v>0</v>
      </c>
      <c r="AK2894">
        <v>0</v>
      </c>
      <c r="AL2894" t="s">
        <v>154</v>
      </c>
      <c r="AM2894" t="s">
        <v>40</v>
      </c>
      <c r="AN2894" t="s">
        <v>41</v>
      </c>
      <c r="AO2894" t="s">
        <v>830</v>
      </c>
      <c r="AP2894">
        <v>0</v>
      </c>
      <c r="AQ2894">
        <v>0</v>
      </c>
      <c r="AR2894">
        <v>150133</v>
      </c>
      <c r="AS2894" t="s">
        <v>5067</v>
      </c>
    </row>
    <row r="2895" spans="1:45" x14ac:dyDescent="0.25">
      <c r="A2895" t="s">
        <v>828</v>
      </c>
      <c r="B2895" t="s">
        <v>1134</v>
      </c>
      <c r="C2895" s="1">
        <v>42929</v>
      </c>
      <c r="D2895" t="s">
        <v>2</v>
      </c>
      <c r="E2895">
        <v>26</v>
      </c>
      <c r="F2895">
        <v>1</v>
      </c>
      <c r="G2895">
        <v>0</v>
      </c>
      <c r="H2895">
        <v>0</v>
      </c>
      <c r="I2895">
        <v>1</v>
      </c>
      <c r="J2895">
        <v>0</v>
      </c>
      <c r="K2895">
        <v>1</v>
      </c>
      <c r="L2895">
        <v>0</v>
      </c>
      <c r="M2895">
        <v>0</v>
      </c>
      <c r="N2895">
        <v>1</v>
      </c>
      <c r="O2895">
        <v>2</v>
      </c>
      <c r="P2895">
        <v>3</v>
      </c>
      <c r="Q2895" t="s">
        <v>3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 t="s">
        <v>7</v>
      </c>
      <c r="AC2895" t="s">
        <v>105</v>
      </c>
      <c r="AD2895" t="s">
        <v>3</v>
      </c>
      <c r="AE2895" t="s">
        <v>1669</v>
      </c>
      <c r="AF2895">
        <v>0</v>
      </c>
      <c r="AG2895" t="s">
        <v>2956</v>
      </c>
      <c r="AH2895" t="s">
        <v>21</v>
      </c>
      <c r="AI2895">
        <v>0</v>
      </c>
      <c r="AJ2895">
        <v>0</v>
      </c>
      <c r="AK2895">
        <v>0</v>
      </c>
      <c r="AL2895" t="s">
        <v>154</v>
      </c>
      <c r="AM2895" t="s">
        <v>12</v>
      </c>
      <c r="AN2895" t="s">
        <v>41</v>
      </c>
      <c r="AO2895" t="s">
        <v>830</v>
      </c>
      <c r="AP2895">
        <v>0</v>
      </c>
      <c r="AQ2895">
        <v>0</v>
      </c>
      <c r="AR2895">
        <v>150135</v>
      </c>
      <c r="AS2895" t="s">
        <v>5068</v>
      </c>
    </row>
    <row r="2896" spans="1:45" x14ac:dyDescent="0.25">
      <c r="A2896" t="s">
        <v>828</v>
      </c>
      <c r="B2896" t="s">
        <v>1134</v>
      </c>
      <c r="C2896" s="1">
        <v>42929</v>
      </c>
      <c r="D2896" t="s">
        <v>2</v>
      </c>
      <c r="E2896">
        <v>35</v>
      </c>
      <c r="F2896">
        <v>1</v>
      </c>
      <c r="G2896">
        <v>0</v>
      </c>
      <c r="H2896">
        <v>0</v>
      </c>
      <c r="I2896">
        <v>1</v>
      </c>
      <c r="J2896">
        <v>0</v>
      </c>
      <c r="K2896">
        <v>1</v>
      </c>
      <c r="L2896">
        <v>0</v>
      </c>
      <c r="M2896">
        <v>0</v>
      </c>
      <c r="N2896">
        <v>1</v>
      </c>
      <c r="O2896">
        <v>2</v>
      </c>
      <c r="P2896">
        <v>3</v>
      </c>
      <c r="Q2896" t="s">
        <v>3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 t="s">
        <v>7</v>
      </c>
      <c r="AC2896" t="s">
        <v>105</v>
      </c>
      <c r="AD2896" t="s">
        <v>3</v>
      </c>
      <c r="AE2896" t="s">
        <v>1666</v>
      </c>
      <c r="AF2896">
        <v>0</v>
      </c>
      <c r="AG2896" t="s">
        <v>1666</v>
      </c>
      <c r="AH2896" t="s">
        <v>21</v>
      </c>
      <c r="AI2896">
        <v>0</v>
      </c>
      <c r="AJ2896">
        <v>0</v>
      </c>
      <c r="AK2896">
        <v>0</v>
      </c>
      <c r="AL2896" t="s">
        <v>11</v>
      </c>
      <c r="AM2896" t="s">
        <v>12</v>
      </c>
      <c r="AN2896" t="s">
        <v>41</v>
      </c>
      <c r="AO2896" t="s">
        <v>830</v>
      </c>
      <c r="AP2896">
        <v>0</v>
      </c>
      <c r="AQ2896" t="s">
        <v>47</v>
      </c>
      <c r="AR2896">
        <v>150137</v>
      </c>
      <c r="AS2896" t="s">
        <v>5069</v>
      </c>
    </row>
    <row r="2897" spans="1:45" x14ac:dyDescent="0.25">
      <c r="A2897" t="s">
        <v>828</v>
      </c>
      <c r="B2897" t="s">
        <v>1134</v>
      </c>
      <c r="C2897" s="1">
        <v>42929</v>
      </c>
      <c r="D2897" t="s">
        <v>2</v>
      </c>
      <c r="E2897">
        <v>30</v>
      </c>
      <c r="F2897">
        <v>0</v>
      </c>
      <c r="G2897">
        <v>1</v>
      </c>
      <c r="H2897">
        <v>0</v>
      </c>
      <c r="I2897">
        <v>2</v>
      </c>
      <c r="J2897">
        <v>0</v>
      </c>
      <c r="K2897">
        <v>1</v>
      </c>
      <c r="L2897">
        <v>0</v>
      </c>
      <c r="M2897">
        <v>0</v>
      </c>
      <c r="N2897">
        <v>0</v>
      </c>
      <c r="O2897">
        <v>4</v>
      </c>
      <c r="P2897">
        <v>4</v>
      </c>
      <c r="Q2897" t="s">
        <v>3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 t="s">
        <v>7</v>
      </c>
      <c r="AC2897" t="s">
        <v>105</v>
      </c>
      <c r="AD2897" t="s">
        <v>3</v>
      </c>
      <c r="AE2897" t="s">
        <v>1669</v>
      </c>
      <c r="AF2897">
        <v>0</v>
      </c>
      <c r="AG2897" t="s">
        <v>2956</v>
      </c>
      <c r="AH2897" t="s">
        <v>21</v>
      </c>
      <c r="AI2897">
        <v>0</v>
      </c>
      <c r="AJ2897">
        <v>0</v>
      </c>
      <c r="AK2897">
        <v>0</v>
      </c>
      <c r="AL2897" t="s">
        <v>154</v>
      </c>
      <c r="AM2897" t="s">
        <v>12</v>
      </c>
      <c r="AN2897" t="s">
        <v>41</v>
      </c>
      <c r="AO2897" t="s">
        <v>830</v>
      </c>
      <c r="AP2897">
        <v>0</v>
      </c>
      <c r="AQ2897" t="s">
        <v>47</v>
      </c>
      <c r="AR2897">
        <v>150138</v>
      </c>
      <c r="AS2897" t="s">
        <v>5070</v>
      </c>
    </row>
    <row r="2898" spans="1:45" x14ac:dyDescent="0.25">
      <c r="A2898" t="s">
        <v>828</v>
      </c>
      <c r="B2898" t="s">
        <v>1134</v>
      </c>
      <c r="C2898" s="1">
        <v>42929</v>
      </c>
      <c r="D2898" t="s">
        <v>2</v>
      </c>
      <c r="E2898">
        <v>40</v>
      </c>
      <c r="F2898">
        <v>1</v>
      </c>
      <c r="G2898">
        <v>0</v>
      </c>
      <c r="H2898">
        <v>0</v>
      </c>
      <c r="I2898">
        <v>1</v>
      </c>
      <c r="J2898">
        <v>0</v>
      </c>
      <c r="K2898">
        <v>2</v>
      </c>
      <c r="L2898">
        <v>0</v>
      </c>
      <c r="M2898">
        <v>0</v>
      </c>
      <c r="N2898">
        <v>1</v>
      </c>
      <c r="O2898">
        <v>3</v>
      </c>
      <c r="P2898">
        <v>4</v>
      </c>
      <c r="Q2898" t="s">
        <v>667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 t="s">
        <v>7</v>
      </c>
      <c r="AC2898" t="s">
        <v>105</v>
      </c>
      <c r="AD2898" t="s">
        <v>667</v>
      </c>
      <c r="AE2898" t="s">
        <v>1706</v>
      </c>
      <c r="AF2898">
        <v>0</v>
      </c>
      <c r="AG2898" t="s">
        <v>1706</v>
      </c>
      <c r="AH2898" t="s">
        <v>21</v>
      </c>
      <c r="AI2898">
        <v>0</v>
      </c>
      <c r="AJ2898">
        <v>0</v>
      </c>
      <c r="AK2898">
        <v>0</v>
      </c>
      <c r="AL2898" t="s">
        <v>154</v>
      </c>
      <c r="AM2898" t="s">
        <v>40</v>
      </c>
      <c r="AN2898" t="s">
        <v>41</v>
      </c>
      <c r="AO2898" t="s">
        <v>830</v>
      </c>
      <c r="AP2898">
        <v>0</v>
      </c>
      <c r="AQ2898" t="s">
        <v>47</v>
      </c>
      <c r="AR2898">
        <v>150140</v>
      </c>
      <c r="AS2898" t="s">
        <v>5071</v>
      </c>
    </row>
    <row r="2899" spans="1:45" x14ac:dyDescent="0.25">
      <c r="A2899" t="s">
        <v>828</v>
      </c>
      <c r="B2899" t="s">
        <v>1134</v>
      </c>
      <c r="C2899" s="1">
        <v>42929</v>
      </c>
      <c r="D2899" t="s">
        <v>2</v>
      </c>
      <c r="E2899">
        <v>29</v>
      </c>
      <c r="F2899">
        <v>0</v>
      </c>
      <c r="G2899">
        <v>1</v>
      </c>
      <c r="H2899">
        <v>1</v>
      </c>
      <c r="I2899">
        <v>1</v>
      </c>
      <c r="J2899">
        <v>0</v>
      </c>
      <c r="K2899">
        <v>1</v>
      </c>
      <c r="L2899">
        <v>0</v>
      </c>
      <c r="M2899">
        <v>0</v>
      </c>
      <c r="N2899">
        <v>1</v>
      </c>
      <c r="O2899">
        <v>3</v>
      </c>
      <c r="P2899">
        <v>4</v>
      </c>
      <c r="Q2899" t="s">
        <v>723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 t="s">
        <v>7</v>
      </c>
      <c r="AC2899" t="s">
        <v>105</v>
      </c>
      <c r="AD2899" t="s">
        <v>723</v>
      </c>
      <c r="AE2899" t="s">
        <v>1691</v>
      </c>
      <c r="AF2899">
        <v>0</v>
      </c>
      <c r="AG2899" t="s">
        <v>1691</v>
      </c>
      <c r="AH2899" t="s">
        <v>21</v>
      </c>
      <c r="AI2899">
        <v>0</v>
      </c>
      <c r="AJ2899">
        <v>0</v>
      </c>
      <c r="AK2899">
        <v>0</v>
      </c>
      <c r="AL2899" t="s">
        <v>154</v>
      </c>
      <c r="AM2899" t="s">
        <v>12</v>
      </c>
      <c r="AN2899" t="s">
        <v>41</v>
      </c>
      <c r="AO2899" t="s">
        <v>830</v>
      </c>
      <c r="AP2899">
        <v>0</v>
      </c>
      <c r="AQ2899" t="s">
        <v>47</v>
      </c>
      <c r="AR2899">
        <v>150141</v>
      </c>
      <c r="AS2899" t="s">
        <v>5072</v>
      </c>
    </row>
    <row r="2900" spans="1:45" x14ac:dyDescent="0.25">
      <c r="A2900" t="s">
        <v>828</v>
      </c>
      <c r="B2900" t="s">
        <v>1134</v>
      </c>
      <c r="C2900" s="1">
        <v>42929</v>
      </c>
      <c r="D2900" t="s">
        <v>2</v>
      </c>
      <c r="E2900">
        <v>37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1</v>
      </c>
      <c r="L2900">
        <v>0</v>
      </c>
      <c r="M2900">
        <v>0</v>
      </c>
      <c r="N2900">
        <v>0</v>
      </c>
      <c r="O2900">
        <v>1</v>
      </c>
      <c r="P2900">
        <v>1</v>
      </c>
      <c r="Q2900" t="s">
        <v>3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 t="s">
        <v>7</v>
      </c>
      <c r="AC2900" t="s">
        <v>105</v>
      </c>
      <c r="AD2900" t="s">
        <v>3</v>
      </c>
      <c r="AE2900" t="s">
        <v>1673</v>
      </c>
      <c r="AF2900">
        <v>0</v>
      </c>
      <c r="AG2900" t="s">
        <v>1691</v>
      </c>
      <c r="AH2900" t="s">
        <v>21</v>
      </c>
      <c r="AI2900">
        <v>0</v>
      </c>
      <c r="AJ2900">
        <v>0</v>
      </c>
      <c r="AK2900">
        <v>0</v>
      </c>
      <c r="AL2900" t="s">
        <v>154</v>
      </c>
      <c r="AM2900" t="s">
        <v>40</v>
      </c>
      <c r="AN2900" t="s">
        <v>41</v>
      </c>
      <c r="AO2900" t="s">
        <v>830</v>
      </c>
      <c r="AP2900">
        <v>0</v>
      </c>
      <c r="AQ2900" t="s">
        <v>47</v>
      </c>
      <c r="AR2900">
        <v>150143</v>
      </c>
      <c r="AS2900" t="s">
        <v>5073</v>
      </c>
    </row>
    <row r="2901" spans="1:45" x14ac:dyDescent="0.25">
      <c r="A2901" t="s">
        <v>828</v>
      </c>
      <c r="B2901" t="s">
        <v>1134</v>
      </c>
      <c r="C2901" s="1">
        <v>42929</v>
      </c>
      <c r="D2901" t="s">
        <v>2</v>
      </c>
      <c r="E2901">
        <v>30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1</v>
      </c>
      <c r="L2901">
        <v>0</v>
      </c>
      <c r="M2901">
        <v>0</v>
      </c>
      <c r="N2901">
        <v>0</v>
      </c>
      <c r="O2901">
        <v>1</v>
      </c>
      <c r="P2901">
        <v>1</v>
      </c>
      <c r="Q2901" t="s">
        <v>3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 t="s">
        <v>7</v>
      </c>
      <c r="AC2901" t="s">
        <v>105</v>
      </c>
      <c r="AD2901" t="s">
        <v>3</v>
      </c>
      <c r="AE2901" t="s">
        <v>1665</v>
      </c>
      <c r="AF2901">
        <v>0</v>
      </c>
      <c r="AG2901" t="s">
        <v>3283</v>
      </c>
      <c r="AH2901" t="s">
        <v>21</v>
      </c>
      <c r="AI2901">
        <v>0</v>
      </c>
      <c r="AJ2901">
        <v>0</v>
      </c>
      <c r="AK2901">
        <v>0</v>
      </c>
      <c r="AL2901" t="s">
        <v>154</v>
      </c>
      <c r="AM2901" t="s">
        <v>12</v>
      </c>
      <c r="AN2901" t="s">
        <v>41</v>
      </c>
      <c r="AO2901" t="s">
        <v>830</v>
      </c>
      <c r="AP2901">
        <v>0</v>
      </c>
      <c r="AQ2901">
        <v>0</v>
      </c>
      <c r="AR2901">
        <v>150144</v>
      </c>
      <c r="AS2901" t="s">
        <v>5074</v>
      </c>
    </row>
    <row r="2902" spans="1:45" x14ac:dyDescent="0.25">
      <c r="A2902" t="s">
        <v>828</v>
      </c>
      <c r="B2902" t="s">
        <v>1134</v>
      </c>
      <c r="C2902" s="1">
        <v>42929</v>
      </c>
      <c r="D2902" t="s">
        <v>2</v>
      </c>
      <c r="E2902">
        <v>29</v>
      </c>
      <c r="F2902">
        <v>1</v>
      </c>
      <c r="G2902">
        <v>0</v>
      </c>
      <c r="H2902">
        <v>0</v>
      </c>
      <c r="I2902">
        <v>1</v>
      </c>
      <c r="J2902">
        <v>0</v>
      </c>
      <c r="K2902">
        <v>1</v>
      </c>
      <c r="L2902">
        <v>0</v>
      </c>
      <c r="M2902">
        <v>0</v>
      </c>
      <c r="N2902">
        <v>1</v>
      </c>
      <c r="O2902">
        <v>2</v>
      </c>
      <c r="P2902">
        <v>3</v>
      </c>
      <c r="Q2902" t="s">
        <v>3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 t="s">
        <v>7</v>
      </c>
      <c r="AC2902" t="s">
        <v>105</v>
      </c>
      <c r="AD2902" t="s">
        <v>3</v>
      </c>
      <c r="AE2902" t="s">
        <v>1667</v>
      </c>
      <c r="AF2902">
        <v>0</v>
      </c>
      <c r="AG2902" t="s">
        <v>1667</v>
      </c>
      <c r="AH2902" t="s">
        <v>21</v>
      </c>
      <c r="AI2902">
        <v>0</v>
      </c>
      <c r="AJ2902">
        <v>0</v>
      </c>
      <c r="AK2902">
        <v>0</v>
      </c>
      <c r="AL2902" t="s">
        <v>154</v>
      </c>
      <c r="AM2902" t="s">
        <v>12</v>
      </c>
      <c r="AN2902" t="s">
        <v>41</v>
      </c>
      <c r="AO2902" t="s">
        <v>830</v>
      </c>
      <c r="AP2902">
        <v>0</v>
      </c>
      <c r="AQ2902" t="s">
        <v>47</v>
      </c>
      <c r="AR2902">
        <v>150145</v>
      </c>
      <c r="AS2902" t="s">
        <v>5075</v>
      </c>
    </row>
    <row r="2903" spans="1:45" x14ac:dyDescent="0.25">
      <c r="A2903" t="s">
        <v>828</v>
      </c>
      <c r="B2903" t="s">
        <v>1134</v>
      </c>
      <c r="C2903" s="1">
        <v>42929</v>
      </c>
      <c r="D2903" t="s">
        <v>2</v>
      </c>
      <c r="E2903">
        <v>32</v>
      </c>
      <c r="F2903">
        <v>0</v>
      </c>
      <c r="G2903">
        <v>0</v>
      </c>
      <c r="H2903">
        <v>0</v>
      </c>
      <c r="I2903">
        <v>1</v>
      </c>
      <c r="J2903">
        <v>0</v>
      </c>
      <c r="K2903">
        <v>1</v>
      </c>
      <c r="L2903">
        <v>0</v>
      </c>
      <c r="M2903">
        <v>0</v>
      </c>
      <c r="N2903">
        <v>0</v>
      </c>
      <c r="O2903">
        <v>2</v>
      </c>
      <c r="P2903">
        <v>2</v>
      </c>
      <c r="Q2903" t="s">
        <v>667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 t="s">
        <v>7</v>
      </c>
      <c r="AC2903" t="s">
        <v>105</v>
      </c>
      <c r="AD2903" t="s">
        <v>667</v>
      </c>
      <c r="AE2903" t="s">
        <v>1705</v>
      </c>
      <c r="AF2903">
        <v>0</v>
      </c>
      <c r="AG2903" t="s">
        <v>1705</v>
      </c>
      <c r="AH2903" t="s">
        <v>21</v>
      </c>
      <c r="AI2903">
        <v>0</v>
      </c>
      <c r="AJ2903">
        <v>0</v>
      </c>
      <c r="AK2903">
        <v>0</v>
      </c>
      <c r="AL2903" t="s">
        <v>154</v>
      </c>
      <c r="AM2903" t="s">
        <v>40</v>
      </c>
      <c r="AN2903" t="s">
        <v>41</v>
      </c>
      <c r="AO2903" t="s">
        <v>830</v>
      </c>
      <c r="AP2903">
        <v>0</v>
      </c>
      <c r="AQ2903">
        <v>0</v>
      </c>
      <c r="AR2903">
        <v>150146</v>
      </c>
      <c r="AS2903" t="s">
        <v>5076</v>
      </c>
    </row>
    <row r="2904" spans="1:45" x14ac:dyDescent="0.25">
      <c r="A2904" t="s">
        <v>828</v>
      </c>
      <c r="B2904" t="s">
        <v>1134</v>
      </c>
      <c r="C2904" s="1">
        <v>42929</v>
      </c>
      <c r="D2904" t="s">
        <v>2</v>
      </c>
      <c r="E2904">
        <v>42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3</v>
      </c>
      <c r="L2904">
        <v>0</v>
      </c>
      <c r="M2904">
        <v>0</v>
      </c>
      <c r="N2904">
        <v>0</v>
      </c>
      <c r="O2904">
        <v>3</v>
      </c>
      <c r="P2904">
        <v>3</v>
      </c>
      <c r="Q2904" t="s">
        <v>667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 t="s">
        <v>7</v>
      </c>
      <c r="AC2904" t="s">
        <v>105</v>
      </c>
      <c r="AD2904" t="s">
        <v>667</v>
      </c>
      <c r="AE2904" t="s">
        <v>1706</v>
      </c>
      <c r="AF2904">
        <v>0</v>
      </c>
      <c r="AG2904" t="s">
        <v>1706</v>
      </c>
      <c r="AH2904" t="s">
        <v>21</v>
      </c>
      <c r="AI2904">
        <v>0</v>
      </c>
      <c r="AJ2904">
        <v>0</v>
      </c>
      <c r="AK2904">
        <v>0</v>
      </c>
      <c r="AL2904" t="s">
        <v>154</v>
      </c>
      <c r="AM2904" t="s">
        <v>12</v>
      </c>
      <c r="AN2904" t="s">
        <v>41</v>
      </c>
      <c r="AO2904" t="s">
        <v>830</v>
      </c>
      <c r="AP2904">
        <v>0</v>
      </c>
      <c r="AQ2904">
        <v>0</v>
      </c>
      <c r="AR2904">
        <v>150148</v>
      </c>
      <c r="AS2904" t="s">
        <v>5077</v>
      </c>
    </row>
    <row r="2905" spans="1:45" x14ac:dyDescent="0.25">
      <c r="A2905" t="s">
        <v>828</v>
      </c>
      <c r="B2905" t="s">
        <v>1134</v>
      </c>
      <c r="C2905" s="1">
        <v>42929</v>
      </c>
      <c r="D2905" t="s">
        <v>2</v>
      </c>
      <c r="E2905">
        <v>30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1</v>
      </c>
      <c r="L2905">
        <v>0</v>
      </c>
      <c r="M2905">
        <v>0</v>
      </c>
      <c r="N2905">
        <v>0</v>
      </c>
      <c r="O2905">
        <v>1</v>
      </c>
      <c r="P2905">
        <v>1</v>
      </c>
      <c r="Q2905" t="s">
        <v>3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 t="s">
        <v>7</v>
      </c>
      <c r="AC2905" t="s">
        <v>105</v>
      </c>
      <c r="AD2905" t="s">
        <v>3</v>
      </c>
      <c r="AE2905" t="s">
        <v>1669</v>
      </c>
      <c r="AF2905">
        <v>0</v>
      </c>
      <c r="AG2905" t="s">
        <v>1669</v>
      </c>
      <c r="AH2905" t="s">
        <v>21</v>
      </c>
      <c r="AI2905">
        <v>0</v>
      </c>
      <c r="AJ2905">
        <v>0</v>
      </c>
      <c r="AK2905">
        <v>0</v>
      </c>
      <c r="AL2905" t="s">
        <v>11</v>
      </c>
      <c r="AM2905" t="s">
        <v>12</v>
      </c>
      <c r="AN2905" t="s">
        <v>41</v>
      </c>
      <c r="AO2905" t="s">
        <v>830</v>
      </c>
      <c r="AP2905">
        <v>0</v>
      </c>
      <c r="AQ2905">
        <v>0</v>
      </c>
      <c r="AR2905">
        <v>150149</v>
      </c>
      <c r="AS2905" t="s">
        <v>5078</v>
      </c>
    </row>
    <row r="2906" spans="1:45" x14ac:dyDescent="0.25">
      <c r="A2906" t="s">
        <v>828</v>
      </c>
      <c r="B2906" t="s">
        <v>1134</v>
      </c>
      <c r="C2906" s="1">
        <v>42929</v>
      </c>
      <c r="D2906" t="s">
        <v>2</v>
      </c>
      <c r="E2906">
        <v>28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2</v>
      </c>
      <c r="L2906">
        <v>0</v>
      </c>
      <c r="M2906">
        <v>0</v>
      </c>
      <c r="N2906">
        <v>0</v>
      </c>
      <c r="O2906">
        <v>2</v>
      </c>
      <c r="P2906">
        <v>2</v>
      </c>
      <c r="Q2906" t="s">
        <v>3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 t="s">
        <v>7</v>
      </c>
      <c r="AC2906" t="s">
        <v>105</v>
      </c>
      <c r="AD2906" t="s">
        <v>3</v>
      </c>
      <c r="AE2906" t="s">
        <v>1669</v>
      </c>
      <c r="AF2906">
        <v>0</v>
      </c>
      <c r="AG2906" t="s">
        <v>2956</v>
      </c>
      <c r="AH2906" t="s">
        <v>21</v>
      </c>
      <c r="AI2906">
        <v>0</v>
      </c>
      <c r="AJ2906">
        <v>0</v>
      </c>
      <c r="AK2906">
        <v>0</v>
      </c>
      <c r="AL2906" t="s">
        <v>154</v>
      </c>
      <c r="AM2906" t="s">
        <v>12</v>
      </c>
      <c r="AN2906" t="s">
        <v>41</v>
      </c>
      <c r="AO2906" t="s">
        <v>830</v>
      </c>
      <c r="AP2906">
        <v>0</v>
      </c>
      <c r="AQ2906" t="s">
        <v>91</v>
      </c>
      <c r="AR2906">
        <v>150150</v>
      </c>
      <c r="AS2906" t="s">
        <v>5079</v>
      </c>
    </row>
    <row r="2907" spans="1:45" x14ac:dyDescent="0.25">
      <c r="A2907" t="s">
        <v>828</v>
      </c>
      <c r="B2907" t="s">
        <v>1134</v>
      </c>
      <c r="C2907" s="1">
        <v>42929</v>
      </c>
      <c r="D2907" t="s">
        <v>2</v>
      </c>
      <c r="E2907">
        <v>34</v>
      </c>
      <c r="F2907">
        <v>1</v>
      </c>
      <c r="G2907">
        <v>0</v>
      </c>
      <c r="H2907">
        <v>1</v>
      </c>
      <c r="I2907">
        <v>0</v>
      </c>
      <c r="J2907">
        <v>0</v>
      </c>
      <c r="K2907">
        <v>1</v>
      </c>
      <c r="L2907">
        <v>0</v>
      </c>
      <c r="M2907">
        <v>0</v>
      </c>
      <c r="N2907">
        <v>2</v>
      </c>
      <c r="O2907">
        <v>1</v>
      </c>
      <c r="P2907">
        <v>3</v>
      </c>
      <c r="Q2907" t="s">
        <v>3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 t="s">
        <v>7</v>
      </c>
      <c r="AC2907" t="s">
        <v>105</v>
      </c>
      <c r="AD2907" t="s">
        <v>3</v>
      </c>
      <c r="AE2907" t="s">
        <v>3</v>
      </c>
      <c r="AF2907">
        <v>0</v>
      </c>
      <c r="AG2907" t="s">
        <v>1691</v>
      </c>
      <c r="AH2907" t="s">
        <v>21</v>
      </c>
      <c r="AI2907">
        <v>0</v>
      </c>
      <c r="AJ2907">
        <v>0</v>
      </c>
      <c r="AK2907">
        <v>0</v>
      </c>
      <c r="AL2907" t="s">
        <v>154</v>
      </c>
      <c r="AM2907" t="s">
        <v>40</v>
      </c>
      <c r="AN2907" t="s">
        <v>41</v>
      </c>
      <c r="AO2907" t="s">
        <v>830</v>
      </c>
      <c r="AP2907">
        <v>0</v>
      </c>
      <c r="AQ2907" t="s">
        <v>47</v>
      </c>
      <c r="AR2907">
        <v>150151</v>
      </c>
      <c r="AS2907" t="s">
        <v>5080</v>
      </c>
    </row>
    <row r="2908" spans="1:45" x14ac:dyDescent="0.25">
      <c r="A2908" t="s">
        <v>828</v>
      </c>
      <c r="B2908" t="s">
        <v>1134</v>
      </c>
      <c r="C2908" s="1">
        <v>42929</v>
      </c>
      <c r="D2908" t="s">
        <v>2</v>
      </c>
      <c r="E2908">
        <v>28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2</v>
      </c>
      <c r="L2908">
        <v>0</v>
      </c>
      <c r="M2908">
        <v>0</v>
      </c>
      <c r="N2908">
        <v>0</v>
      </c>
      <c r="O2908">
        <v>2</v>
      </c>
      <c r="P2908">
        <v>2</v>
      </c>
      <c r="Q2908" t="s">
        <v>3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 t="s">
        <v>7</v>
      </c>
      <c r="AC2908" t="s">
        <v>105</v>
      </c>
      <c r="AD2908" t="s">
        <v>3</v>
      </c>
      <c r="AE2908" t="s">
        <v>1667</v>
      </c>
      <c r="AF2908">
        <v>0</v>
      </c>
      <c r="AG2908" t="s">
        <v>1667</v>
      </c>
      <c r="AH2908" t="s">
        <v>21</v>
      </c>
      <c r="AI2908">
        <v>0</v>
      </c>
      <c r="AJ2908">
        <v>0</v>
      </c>
      <c r="AK2908">
        <v>0</v>
      </c>
      <c r="AL2908" t="s">
        <v>154</v>
      </c>
      <c r="AM2908" t="s">
        <v>12</v>
      </c>
      <c r="AN2908" t="s">
        <v>41</v>
      </c>
      <c r="AO2908" t="s">
        <v>830</v>
      </c>
      <c r="AP2908">
        <v>0</v>
      </c>
      <c r="AQ2908">
        <v>0</v>
      </c>
      <c r="AR2908">
        <v>150152</v>
      </c>
      <c r="AS2908" t="s">
        <v>5081</v>
      </c>
    </row>
    <row r="2909" spans="1:45" x14ac:dyDescent="0.25">
      <c r="A2909" t="s">
        <v>828</v>
      </c>
      <c r="B2909" t="s">
        <v>1134</v>
      </c>
      <c r="C2909" s="1">
        <v>42929</v>
      </c>
      <c r="D2909" t="s">
        <v>2</v>
      </c>
      <c r="E2909">
        <v>35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1</v>
      </c>
      <c r="L2909">
        <v>0</v>
      </c>
      <c r="M2909">
        <v>0</v>
      </c>
      <c r="N2909">
        <v>0</v>
      </c>
      <c r="O2909">
        <v>1</v>
      </c>
      <c r="P2909">
        <v>1</v>
      </c>
      <c r="Q2909" t="s">
        <v>667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 t="s">
        <v>7</v>
      </c>
      <c r="AC2909" t="s">
        <v>105</v>
      </c>
      <c r="AD2909" t="s">
        <v>667</v>
      </c>
      <c r="AE2909" t="s">
        <v>1705</v>
      </c>
      <c r="AF2909">
        <v>0</v>
      </c>
      <c r="AG2909" t="s">
        <v>2949</v>
      </c>
      <c r="AH2909" t="s">
        <v>21</v>
      </c>
      <c r="AI2909">
        <v>0</v>
      </c>
      <c r="AJ2909">
        <v>0</v>
      </c>
      <c r="AK2909">
        <v>0</v>
      </c>
      <c r="AL2909" t="s">
        <v>427</v>
      </c>
      <c r="AM2909" t="s">
        <v>12</v>
      </c>
      <c r="AN2909" t="s">
        <v>41</v>
      </c>
      <c r="AO2909" t="s">
        <v>830</v>
      </c>
      <c r="AP2909">
        <v>0</v>
      </c>
      <c r="AQ2909">
        <v>0</v>
      </c>
      <c r="AR2909">
        <v>150154</v>
      </c>
      <c r="AS2909" t="s">
        <v>5082</v>
      </c>
    </row>
    <row r="2910" spans="1:45" x14ac:dyDescent="0.25">
      <c r="A2910" t="s">
        <v>828</v>
      </c>
      <c r="B2910" t="s">
        <v>1134</v>
      </c>
      <c r="C2910" s="1">
        <v>42929</v>
      </c>
      <c r="D2910" t="s">
        <v>35</v>
      </c>
      <c r="E2910">
        <v>53</v>
      </c>
      <c r="F2910">
        <v>0</v>
      </c>
      <c r="G2910">
        <v>0</v>
      </c>
      <c r="H2910">
        <v>0</v>
      </c>
      <c r="I2910">
        <v>0</v>
      </c>
      <c r="J2910">
        <v>1</v>
      </c>
      <c r="K2910">
        <v>0</v>
      </c>
      <c r="L2910">
        <v>0</v>
      </c>
      <c r="M2910">
        <v>0</v>
      </c>
      <c r="N2910">
        <v>1</v>
      </c>
      <c r="O2910">
        <v>0</v>
      </c>
      <c r="P2910">
        <v>1</v>
      </c>
      <c r="Q2910" t="s">
        <v>3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 t="s">
        <v>7</v>
      </c>
      <c r="AC2910" t="s">
        <v>105</v>
      </c>
      <c r="AD2910" t="s">
        <v>3</v>
      </c>
      <c r="AE2910" t="s">
        <v>1666</v>
      </c>
      <c r="AF2910">
        <v>0</v>
      </c>
      <c r="AG2910" t="s">
        <v>1666</v>
      </c>
      <c r="AH2910" t="s">
        <v>21</v>
      </c>
      <c r="AI2910">
        <v>0</v>
      </c>
      <c r="AJ2910">
        <v>0</v>
      </c>
      <c r="AK2910">
        <v>0</v>
      </c>
      <c r="AL2910" t="s">
        <v>154</v>
      </c>
      <c r="AM2910" t="s">
        <v>40</v>
      </c>
      <c r="AN2910" t="s">
        <v>41</v>
      </c>
      <c r="AO2910" t="s">
        <v>830</v>
      </c>
      <c r="AP2910">
        <v>0</v>
      </c>
      <c r="AQ2910">
        <v>0</v>
      </c>
      <c r="AR2910">
        <v>150155</v>
      </c>
      <c r="AS2910" t="s">
        <v>5083</v>
      </c>
    </row>
    <row r="2911" spans="1:45" x14ac:dyDescent="0.25">
      <c r="A2911" t="s">
        <v>828</v>
      </c>
      <c r="B2911" t="s">
        <v>1134</v>
      </c>
      <c r="C2911" s="1">
        <v>42929</v>
      </c>
      <c r="D2911" t="s">
        <v>2</v>
      </c>
      <c r="E2911">
        <v>50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1</v>
      </c>
      <c r="L2911">
        <v>0</v>
      </c>
      <c r="M2911">
        <v>0</v>
      </c>
      <c r="N2911">
        <v>0</v>
      </c>
      <c r="O2911">
        <v>1</v>
      </c>
      <c r="P2911">
        <v>1</v>
      </c>
      <c r="Q2911" t="s">
        <v>3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 t="s">
        <v>7</v>
      </c>
      <c r="AC2911" t="s">
        <v>105</v>
      </c>
      <c r="AD2911" t="s">
        <v>3</v>
      </c>
      <c r="AE2911" t="s">
        <v>1665</v>
      </c>
      <c r="AF2911">
        <v>0</v>
      </c>
      <c r="AG2911" t="s">
        <v>3283</v>
      </c>
      <c r="AH2911" t="s">
        <v>21</v>
      </c>
      <c r="AI2911">
        <v>0</v>
      </c>
      <c r="AJ2911">
        <v>0</v>
      </c>
      <c r="AK2911">
        <v>0</v>
      </c>
      <c r="AL2911" t="s">
        <v>154</v>
      </c>
      <c r="AM2911" t="s">
        <v>12</v>
      </c>
      <c r="AN2911" t="s">
        <v>41</v>
      </c>
      <c r="AO2911" t="s">
        <v>830</v>
      </c>
      <c r="AP2911">
        <v>0</v>
      </c>
      <c r="AQ2911">
        <v>0</v>
      </c>
      <c r="AR2911">
        <v>150156</v>
      </c>
      <c r="AS2911" t="s">
        <v>5084</v>
      </c>
    </row>
    <row r="2912" spans="1:45" x14ac:dyDescent="0.25">
      <c r="A2912" t="s">
        <v>828</v>
      </c>
      <c r="B2912" t="s">
        <v>1134</v>
      </c>
      <c r="C2912" s="1">
        <v>42929</v>
      </c>
      <c r="D2912" t="s">
        <v>2</v>
      </c>
      <c r="E2912">
        <v>46</v>
      </c>
      <c r="F2912">
        <v>0</v>
      </c>
      <c r="G2912">
        <v>0</v>
      </c>
      <c r="H2912">
        <v>2</v>
      </c>
      <c r="I2912">
        <v>0</v>
      </c>
      <c r="J2912">
        <v>0</v>
      </c>
      <c r="K2912">
        <v>1</v>
      </c>
      <c r="L2912">
        <v>0</v>
      </c>
      <c r="M2912">
        <v>0</v>
      </c>
      <c r="N2912">
        <v>2</v>
      </c>
      <c r="O2912">
        <v>1</v>
      </c>
      <c r="P2912">
        <v>3</v>
      </c>
      <c r="Q2912" t="s">
        <v>667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 t="s">
        <v>7</v>
      </c>
      <c r="AC2912" t="s">
        <v>105</v>
      </c>
      <c r="AD2912" t="s">
        <v>667</v>
      </c>
      <c r="AE2912" t="s">
        <v>1700</v>
      </c>
      <c r="AF2912">
        <v>0</v>
      </c>
      <c r="AG2912" t="s">
        <v>3116</v>
      </c>
      <c r="AH2912" t="s">
        <v>21</v>
      </c>
      <c r="AI2912">
        <v>0</v>
      </c>
      <c r="AJ2912">
        <v>0</v>
      </c>
      <c r="AK2912">
        <v>0</v>
      </c>
      <c r="AL2912" t="s">
        <v>154</v>
      </c>
      <c r="AM2912" t="s">
        <v>40</v>
      </c>
      <c r="AN2912" t="s">
        <v>41</v>
      </c>
      <c r="AO2912" t="s">
        <v>830</v>
      </c>
      <c r="AP2912">
        <v>0</v>
      </c>
      <c r="AQ2912">
        <v>0</v>
      </c>
      <c r="AR2912">
        <v>150159</v>
      </c>
      <c r="AS2912" t="s">
        <v>5085</v>
      </c>
    </row>
    <row r="2913" spans="1:45" x14ac:dyDescent="0.25">
      <c r="A2913" t="s">
        <v>828</v>
      </c>
      <c r="B2913" t="s">
        <v>1134</v>
      </c>
      <c r="C2913" s="1">
        <v>42929</v>
      </c>
      <c r="D2913" t="s">
        <v>2</v>
      </c>
      <c r="E2913">
        <v>34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2</v>
      </c>
      <c r="L2913">
        <v>0</v>
      </c>
      <c r="M2913">
        <v>0</v>
      </c>
      <c r="N2913">
        <v>0</v>
      </c>
      <c r="O2913">
        <v>2</v>
      </c>
      <c r="P2913">
        <v>2</v>
      </c>
      <c r="Q2913" t="s">
        <v>667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 t="s">
        <v>7</v>
      </c>
      <c r="AC2913" t="s">
        <v>105</v>
      </c>
      <c r="AD2913" t="s">
        <v>667</v>
      </c>
      <c r="AE2913" t="s">
        <v>1705</v>
      </c>
      <c r="AF2913">
        <v>0</v>
      </c>
      <c r="AG2913" t="s">
        <v>2949</v>
      </c>
      <c r="AH2913" t="s">
        <v>21</v>
      </c>
      <c r="AI2913">
        <v>0</v>
      </c>
      <c r="AJ2913">
        <v>0</v>
      </c>
      <c r="AK2913">
        <v>0</v>
      </c>
      <c r="AL2913" t="s">
        <v>154</v>
      </c>
      <c r="AM2913" t="s">
        <v>12</v>
      </c>
      <c r="AN2913" t="s">
        <v>41</v>
      </c>
      <c r="AO2913" t="s">
        <v>830</v>
      </c>
      <c r="AP2913">
        <v>0</v>
      </c>
      <c r="AQ2913">
        <v>0</v>
      </c>
      <c r="AR2913">
        <v>150162</v>
      </c>
      <c r="AS2913" t="s">
        <v>5086</v>
      </c>
    </row>
    <row r="2914" spans="1:45" x14ac:dyDescent="0.25">
      <c r="A2914" t="s">
        <v>828</v>
      </c>
      <c r="B2914" t="s">
        <v>1134</v>
      </c>
      <c r="C2914" s="1">
        <v>42929</v>
      </c>
      <c r="D2914" t="s">
        <v>2</v>
      </c>
      <c r="E2914">
        <v>28</v>
      </c>
      <c r="F2914">
        <v>0</v>
      </c>
      <c r="G2914">
        <v>0</v>
      </c>
      <c r="H2914">
        <v>1</v>
      </c>
      <c r="I2914">
        <v>0</v>
      </c>
      <c r="J2914">
        <v>0</v>
      </c>
      <c r="K2914">
        <v>2</v>
      </c>
      <c r="L2914">
        <v>0</v>
      </c>
      <c r="M2914">
        <v>0</v>
      </c>
      <c r="N2914">
        <v>1</v>
      </c>
      <c r="O2914">
        <v>2</v>
      </c>
      <c r="P2914">
        <v>3</v>
      </c>
      <c r="Q2914" t="s">
        <v>916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 t="s">
        <v>7</v>
      </c>
      <c r="AC2914" t="s">
        <v>105</v>
      </c>
      <c r="AD2914" t="s">
        <v>916</v>
      </c>
      <c r="AE2914" t="s">
        <v>1708</v>
      </c>
      <c r="AF2914">
        <v>0</v>
      </c>
      <c r="AG2914" t="s">
        <v>1708</v>
      </c>
      <c r="AH2914" t="s">
        <v>21</v>
      </c>
      <c r="AI2914">
        <v>0</v>
      </c>
      <c r="AJ2914">
        <v>0</v>
      </c>
      <c r="AK2914">
        <v>0</v>
      </c>
      <c r="AL2914" t="s">
        <v>427</v>
      </c>
      <c r="AM2914" t="s">
        <v>12</v>
      </c>
      <c r="AN2914" t="s">
        <v>41</v>
      </c>
      <c r="AO2914" t="s">
        <v>830</v>
      </c>
      <c r="AP2914">
        <v>0</v>
      </c>
      <c r="AQ2914">
        <v>0</v>
      </c>
      <c r="AR2914">
        <v>150174</v>
      </c>
      <c r="AS2914" t="s">
        <v>5087</v>
      </c>
    </row>
    <row r="2915" spans="1:45" x14ac:dyDescent="0.25">
      <c r="A2915" t="s">
        <v>828</v>
      </c>
      <c r="B2915" t="s">
        <v>1134</v>
      </c>
      <c r="C2915" s="1">
        <v>42929</v>
      </c>
      <c r="D2915" t="s">
        <v>2</v>
      </c>
      <c r="E2915">
        <v>34</v>
      </c>
      <c r="F2915">
        <v>1</v>
      </c>
      <c r="G2915">
        <v>1</v>
      </c>
      <c r="H2915">
        <v>1</v>
      </c>
      <c r="I2915">
        <v>0</v>
      </c>
      <c r="J2915">
        <v>0</v>
      </c>
      <c r="K2915">
        <v>2</v>
      </c>
      <c r="L2915">
        <v>0</v>
      </c>
      <c r="M2915">
        <v>0</v>
      </c>
      <c r="N2915">
        <v>2</v>
      </c>
      <c r="O2915">
        <v>3</v>
      </c>
      <c r="P2915">
        <v>5</v>
      </c>
      <c r="Q2915" t="s">
        <v>667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 t="s">
        <v>7</v>
      </c>
      <c r="AC2915" t="s">
        <v>105</v>
      </c>
      <c r="AD2915" t="s">
        <v>667</v>
      </c>
      <c r="AE2915" t="s">
        <v>1706</v>
      </c>
      <c r="AF2915">
        <v>0</v>
      </c>
      <c r="AG2915" t="s">
        <v>1706</v>
      </c>
      <c r="AH2915" t="s">
        <v>21</v>
      </c>
      <c r="AI2915">
        <v>0</v>
      </c>
      <c r="AJ2915">
        <v>0</v>
      </c>
      <c r="AK2915">
        <v>0</v>
      </c>
      <c r="AL2915" t="s">
        <v>11</v>
      </c>
      <c r="AM2915" t="s">
        <v>12</v>
      </c>
      <c r="AN2915" t="s">
        <v>41</v>
      </c>
      <c r="AO2915" t="s">
        <v>830</v>
      </c>
      <c r="AP2915">
        <v>0</v>
      </c>
      <c r="AQ2915" t="s">
        <v>47</v>
      </c>
      <c r="AR2915">
        <v>150182</v>
      </c>
      <c r="AS2915" t="s">
        <v>5088</v>
      </c>
    </row>
    <row r="2916" spans="1:45" x14ac:dyDescent="0.25">
      <c r="A2916" t="s">
        <v>828</v>
      </c>
      <c r="B2916" t="s">
        <v>1134</v>
      </c>
      <c r="C2916" s="1">
        <v>42929</v>
      </c>
      <c r="D2916" t="s">
        <v>2</v>
      </c>
      <c r="E2916">
        <v>30</v>
      </c>
      <c r="F2916">
        <v>1</v>
      </c>
      <c r="G2916">
        <v>0</v>
      </c>
      <c r="H2916">
        <v>0</v>
      </c>
      <c r="I2916">
        <v>1</v>
      </c>
      <c r="J2916">
        <v>0</v>
      </c>
      <c r="K2916">
        <v>3</v>
      </c>
      <c r="L2916">
        <v>0</v>
      </c>
      <c r="M2916">
        <v>0</v>
      </c>
      <c r="N2916">
        <v>1</v>
      </c>
      <c r="O2916">
        <v>4</v>
      </c>
      <c r="P2916">
        <v>5</v>
      </c>
      <c r="Q2916" t="s">
        <v>3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 t="s">
        <v>7</v>
      </c>
      <c r="AC2916" t="s">
        <v>105</v>
      </c>
      <c r="AD2916" t="s">
        <v>3</v>
      </c>
      <c r="AE2916" t="s">
        <v>1666</v>
      </c>
      <c r="AF2916">
        <v>0</v>
      </c>
      <c r="AG2916" t="s">
        <v>1666</v>
      </c>
      <c r="AH2916" t="s">
        <v>21</v>
      </c>
      <c r="AI2916">
        <v>0</v>
      </c>
      <c r="AJ2916">
        <v>0</v>
      </c>
      <c r="AK2916">
        <v>0</v>
      </c>
      <c r="AL2916" t="s">
        <v>154</v>
      </c>
      <c r="AM2916" t="s">
        <v>12</v>
      </c>
      <c r="AN2916" t="s">
        <v>41</v>
      </c>
      <c r="AO2916" t="s">
        <v>830</v>
      </c>
      <c r="AP2916">
        <v>0</v>
      </c>
      <c r="AQ2916" t="s">
        <v>47</v>
      </c>
      <c r="AR2916">
        <v>150191</v>
      </c>
      <c r="AS2916" t="s">
        <v>5089</v>
      </c>
    </row>
    <row r="2917" spans="1:45" x14ac:dyDescent="0.25">
      <c r="A2917" t="s">
        <v>828</v>
      </c>
      <c r="B2917" t="s">
        <v>1134</v>
      </c>
      <c r="C2917" s="1">
        <v>42929</v>
      </c>
      <c r="D2917" t="s">
        <v>2</v>
      </c>
      <c r="E2917">
        <v>40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1</v>
      </c>
      <c r="L2917">
        <v>0</v>
      </c>
      <c r="M2917">
        <v>0</v>
      </c>
      <c r="N2917">
        <v>0</v>
      </c>
      <c r="O2917">
        <v>1</v>
      </c>
      <c r="P2917">
        <v>1</v>
      </c>
      <c r="Q2917" t="s">
        <v>3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 t="s">
        <v>7</v>
      </c>
      <c r="AC2917" t="s">
        <v>105</v>
      </c>
      <c r="AD2917" t="s">
        <v>3</v>
      </c>
      <c r="AE2917" t="s">
        <v>3</v>
      </c>
      <c r="AF2917">
        <v>0</v>
      </c>
      <c r="AG2917" t="s">
        <v>1691</v>
      </c>
      <c r="AH2917" t="s">
        <v>21</v>
      </c>
      <c r="AI2917">
        <v>0</v>
      </c>
      <c r="AJ2917">
        <v>0</v>
      </c>
      <c r="AK2917">
        <v>0</v>
      </c>
      <c r="AL2917" t="s">
        <v>154</v>
      </c>
      <c r="AM2917" t="s">
        <v>40</v>
      </c>
      <c r="AN2917" t="s">
        <v>41</v>
      </c>
      <c r="AO2917" t="s">
        <v>830</v>
      </c>
      <c r="AP2917">
        <v>0</v>
      </c>
      <c r="AQ2917">
        <v>0</v>
      </c>
      <c r="AR2917">
        <v>150204</v>
      </c>
      <c r="AS2917" t="s">
        <v>5090</v>
      </c>
    </row>
    <row r="2918" spans="1:45" x14ac:dyDescent="0.25">
      <c r="A2918" t="s">
        <v>1173</v>
      </c>
      <c r="B2918" t="s">
        <v>1133</v>
      </c>
      <c r="C2918" s="1">
        <v>42929</v>
      </c>
      <c r="D2918" t="s">
        <v>2</v>
      </c>
      <c r="E2918">
        <v>50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1</v>
      </c>
      <c r="L2918">
        <v>0</v>
      </c>
      <c r="M2918">
        <v>0</v>
      </c>
      <c r="N2918">
        <v>0</v>
      </c>
      <c r="O2918">
        <v>1</v>
      </c>
      <c r="P2918">
        <v>1</v>
      </c>
      <c r="Q2918" t="s">
        <v>909</v>
      </c>
      <c r="R2918" t="s">
        <v>7</v>
      </c>
      <c r="S2918" t="s">
        <v>53</v>
      </c>
      <c r="T2918" t="s">
        <v>909</v>
      </c>
      <c r="U2918" t="s">
        <v>910</v>
      </c>
      <c r="V2918">
        <v>0</v>
      </c>
      <c r="W2918">
        <v>0</v>
      </c>
      <c r="X2918" t="s">
        <v>21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 t="s">
        <v>11</v>
      </c>
      <c r="AM2918" t="s">
        <v>26</v>
      </c>
      <c r="AN2918" t="s">
        <v>41</v>
      </c>
      <c r="AO2918" t="s">
        <v>830</v>
      </c>
      <c r="AP2918">
        <v>0</v>
      </c>
      <c r="AQ2918">
        <v>0</v>
      </c>
      <c r="AR2918">
        <v>150339</v>
      </c>
      <c r="AS2918" t="s">
        <v>5091</v>
      </c>
    </row>
    <row r="2919" spans="1:45" x14ac:dyDescent="0.25">
      <c r="A2919" t="s">
        <v>1173</v>
      </c>
      <c r="B2919" t="s">
        <v>1133</v>
      </c>
      <c r="C2919" s="1">
        <v>42929</v>
      </c>
      <c r="D2919" t="s">
        <v>2</v>
      </c>
      <c r="E2919">
        <v>36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1</v>
      </c>
      <c r="L2919">
        <v>0</v>
      </c>
      <c r="M2919">
        <v>0</v>
      </c>
      <c r="N2919">
        <v>0</v>
      </c>
      <c r="O2919">
        <v>1</v>
      </c>
      <c r="P2919">
        <v>1</v>
      </c>
      <c r="Q2919" t="s">
        <v>31</v>
      </c>
      <c r="R2919" t="s">
        <v>7</v>
      </c>
      <c r="S2919" t="s">
        <v>8</v>
      </c>
      <c r="T2919" t="s">
        <v>9</v>
      </c>
      <c r="U2919" t="s">
        <v>9</v>
      </c>
      <c r="V2919">
        <v>0</v>
      </c>
      <c r="W2919">
        <v>0</v>
      </c>
      <c r="X2919" t="s">
        <v>21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 t="s">
        <v>11</v>
      </c>
      <c r="AM2919" t="s">
        <v>12</v>
      </c>
      <c r="AN2919" t="s">
        <v>41</v>
      </c>
      <c r="AO2919" t="s">
        <v>904</v>
      </c>
      <c r="AP2919" t="s">
        <v>859</v>
      </c>
      <c r="AQ2919">
        <v>0</v>
      </c>
      <c r="AR2919">
        <v>150340</v>
      </c>
      <c r="AS2919" t="s">
        <v>5092</v>
      </c>
    </row>
    <row r="2920" spans="1:45" x14ac:dyDescent="0.25">
      <c r="A2920" t="s">
        <v>1173</v>
      </c>
      <c r="B2920" t="s">
        <v>1133</v>
      </c>
      <c r="C2920" s="1">
        <v>42929</v>
      </c>
      <c r="D2920" t="s">
        <v>2</v>
      </c>
      <c r="E2920">
        <v>65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1</v>
      </c>
      <c r="N2920">
        <v>0</v>
      </c>
      <c r="O2920">
        <v>1</v>
      </c>
      <c r="P2920">
        <v>1</v>
      </c>
      <c r="Q2920" t="s">
        <v>31</v>
      </c>
      <c r="R2920" t="s">
        <v>7</v>
      </c>
      <c r="S2920" t="s">
        <v>53</v>
      </c>
      <c r="T2920" t="s">
        <v>31</v>
      </c>
      <c r="U2920" t="s">
        <v>1773</v>
      </c>
      <c r="V2920">
        <v>0</v>
      </c>
      <c r="W2920" t="s">
        <v>4526</v>
      </c>
      <c r="X2920" t="s">
        <v>21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 t="s">
        <v>11</v>
      </c>
      <c r="AM2920" t="s">
        <v>49</v>
      </c>
      <c r="AN2920" t="s">
        <v>41</v>
      </c>
      <c r="AO2920" t="s">
        <v>830</v>
      </c>
      <c r="AP2920">
        <v>0</v>
      </c>
      <c r="AQ2920" t="s">
        <v>29</v>
      </c>
      <c r="AR2920">
        <v>150341</v>
      </c>
      <c r="AS2920" t="s">
        <v>5093</v>
      </c>
    </row>
    <row r="2921" spans="1:45" x14ac:dyDescent="0.25">
      <c r="A2921" t="s">
        <v>1173</v>
      </c>
      <c r="B2921" t="s">
        <v>1133</v>
      </c>
      <c r="C2921" s="1">
        <v>42929</v>
      </c>
      <c r="D2921" t="s">
        <v>2</v>
      </c>
      <c r="E2921">
        <v>50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1</v>
      </c>
      <c r="L2921">
        <v>0</v>
      </c>
      <c r="M2921">
        <v>0</v>
      </c>
      <c r="N2921">
        <v>0</v>
      </c>
      <c r="O2921">
        <v>1</v>
      </c>
      <c r="P2921">
        <v>1</v>
      </c>
      <c r="Q2921" t="s">
        <v>31</v>
      </c>
      <c r="R2921" t="s">
        <v>7</v>
      </c>
      <c r="S2921" t="s">
        <v>7</v>
      </c>
      <c r="T2921" t="s">
        <v>24</v>
      </c>
      <c r="U2921">
        <v>0</v>
      </c>
      <c r="V2921">
        <v>0</v>
      </c>
      <c r="W2921">
        <v>0</v>
      </c>
      <c r="X2921" t="s">
        <v>5</v>
      </c>
      <c r="Y2921" t="s">
        <v>153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 t="s">
        <v>11</v>
      </c>
      <c r="AM2921" t="s">
        <v>12</v>
      </c>
      <c r="AN2921" t="s">
        <v>41</v>
      </c>
      <c r="AO2921" t="s">
        <v>830</v>
      </c>
      <c r="AP2921">
        <v>0</v>
      </c>
      <c r="AQ2921">
        <v>0</v>
      </c>
      <c r="AR2921">
        <v>150342</v>
      </c>
      <c r="AS2921" t="s">
        <v>5094</v>
      </c>
    </row>
    <row r="2922" spans="1:45" x14ac:dyDescent="0.25">
      <c r="A2922" t="s">
        <v>1173</v>
      </c>
      <c r="B2922" t="s">
        <v>1133</v>
      </c>
      <c r="C2922" s="1">
        <v>42929</v>
      </c>
      <c r="D2922" t="s">
        <v>35</v>
      </c>
      <c r="E2922">
        <v>52</v>
      </c>
      <c r="F2922">
        <v>0</v>
      </c>
      <c r="G2922">
        <v>0</v>
      </c>
      <c r="H2922">
        <v>0</v>
      </c>
      <c r="I2922">
        <v>0</v>
      </c>
      <c r="J2922">
        <v>1</v>
      </c>
      <c r="K2922">
        <v>0</v>
      </c>
      <c r="L2922">
        <v>0</v>
      </c>
      <c r="M2922">
        <v>0</v>
      </c>
      <c r="N2922">
        <v>1</v>
      </c>
      <c r="O2922">
        <v>0</v>
      </c>
      <c r="P2922">
        <v>1</v>
      </c>
      <c r="Q2922" t="s">
        <v>31</v>
      </c>
      <c r="R2922" t="s">
        <v>7</v>
      </c>
      <c r="S2922" t="s">
        <v>53</v>
      </c>
      <c r="T2922" t="s">
        <v>31</v>
      </c>
      <c r="U2922" t="s">
        <v>1773</v>
      </c>
      <c r="V2922">
        <v>0</v>
      </c>
      <c r="W2922">
        <v>0</v>
      </c>
      <c r="X2922" t="s">
        <v>21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 t="s">
        <v>11</v>
      </c>
      <c r="AM2922" t="s">
        <v>12</v>
      </c>
      <c r="AN2922" t="s">
        <v>41</v>
      </c>
      <c r="AO2922" t="s">
        <v>830</v>
      </c>
      <c r="AP2922">
        <v>0</v>
      </c>
      <c r="AQ2922">
        <v>0</v>
      </c>
      <c r="AR2922">
        <v>150343</v>
      </c>
      <c r="AS2922" t="s">
        <v>5095</v>
      </c>
    </row>
    <row r="2923" spans="1:45" x14ac:dyDescent="0.25">
      <c r="A2923" t="s">
        <v>1173</v>
      </c>
      <c r="B2923" t="s">
        <v>1133</v>
      </c>
      <c r="C2923" s="1">
        <v>42929</v>
      </c>
      <c r="D2923" t="s">
        <v>2</v>
      </c>
      <c r="E2923">
        <v>60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3</v>
      </c>
      <c r="N2923">
        <v>0</v>
      </c>
      <c r="O2923">
        <v>3</v>
      </c>
      <c r="P2923">
        <v>3</v>
      </c>
      <c r="Q2923" t="s">
        <v>1125</v>
      </c>
      <c r="R2923" t="s">
        <v>7</v>
      </c>
      <c r="S2923" t="s">
        <v>8</v>
      </c>
      <c r="T2923" t="s">
        <v>9</v>
      </c>
      <c r="U2923" t="s">
        <v>9</v>
      </c>
      <c r="V2923">
        <v>0</v>
      </c>
      <c r="W2923">
        <v>0</v>
      </c>
      <c r="X2923" t="s">
        <v>21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 t="s">
        <v>11</v>
      </c>
      <c r="AM2923" t="s">
        <v>12</v>
      </c>
      <c r="AN2923" t="s">
        <v>13</v>
      </c>
      <c r="AO2923" t="s">
        <v>904</v>
      </c>
      <c r="AP2923" t="s">
        <v>859</v>
      </c>
      <c r="AQ2923" t="s">
        <v>29</v>
      </c>
      <c r="AR2923">
        <v>150344</v>
      </c>
      <c r="AS2923" t="s">
        <v>5096</v>
      </c>
    </row>
    <row r="2924" spans="1:45" x14ac:dyDescent="0.25">
      <c r="A2924" t="s">
        <v>1173</v>
      </c>
      <c r="B2924" t="s">
        <v>1133</v>
      </c>
      <c r="C2924" s="1">
        <v>42930</v>
      </c>
      <c r="D2924" t="s">
        <v>35</v>
      </c>
      <c r="E2924">
        <v>16</v>
      </c>
      <c r="F2924">
        <v>0</v>
      </c>
      <c r="G2924">
        <v>0</v>
      </c>
      <c r="H2924">
        <v>1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1</v>
      </c>
      <c r="O2924">
        <v>0</v>
      </c>
      <c r="P2924">
        <v>1</v>
      </c>
      <c r="Q2924" t="s">
        <v>909</v>
      </c>
      <c r="R2924" t="s">
        <v>7</v>
      </c>
      <c r="S2924" t="s">
        <v>53</v>
      </c>
      <c r="T2924" t="s">
        <v>909</v>
      </c>
      <c r="U2924" t="s">
        <v>910</v>
      </c>
      <c r="V2924">
        <v>0</v>
      </c>
      <c r="W2924">
        <v>0</v>
      </c>
      <c r="X2924" t="s">
        <v>21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 t="s">
        <v>11</v>
      </c>
      <c r="AM2924" t="s">
        <v>818</v>
      </c>
      <c r="AN2924" t="s">
        <v>41</v>
      </c>
      <c r="AO2924" t="s">
        <v>830</v>
      </c>
      <c r="AP2924" t="s">
        <v>28</v>
      </c>
      <c r="AQ2924">
        <v>0</v>
      </c>
      <c r="AR2924">
        <v>150416</v>
      </c>
      <c r="AS2924" t="s">
        <v>5097</v>
      </c>
    </row>
    <row r="2925" spans="1:45" x14ac:dyDescent="0.25">
      <c r="A2925" t="s">
        <v>1173</v>
      </c>
      <c r="B2925" t="s">
        <v>1133</v>
      </c>
      <c r="C2925" s="1">
        <v>42930</v>
      </c>
      <c r="D2925" t="s">
        <v>35</v>
      </c>
      <c r="E2925">
        <v>16</v>
      </c>
      <c r="F2925">
        <v>0</v>
      </c>
      <c r="G2925">
        <v>0</v>
      </c>
      <c r="H2925">
        <v>1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1</v>
      </c>
      <c r="O2925">
        <v>0</v>
      </c>
      <c r="P2925">
        <v>1</v>
      </c>
      <c r="Q2925" t="s">
        <v>909</v>
      </c>
      <c r="R2925" t="s">
        <v>7</v>
      </c>
      <c r="S2925" t="s">
        <v>53</v>
      </c>
      <c r="T2925" t="s">
        <v>909</v>
      </c>
      <c r="U2925" t="s">
        <v>910</v>
      </c>
      <c r="V2925">
        <v>0</v>
      </c>
      <c r="W2925">
        <v>0</v>
      </c>
      <c r="X2925" t="s">
        <v>21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 t="s">
        <v>818</v>
      </c>
      <c r="AN2925" t="s">
        <v>41</v>
      </c>
      <c r="AO2925" t="s">
        <v>830</v>
      </c>
      <c r="AP2925">
        <v>0</v>
      </c>
      <c r="AQ2925">
        <v>0</v>
      </c>
      <c r="AR2925">
        <v>150417</v>
      </c>
      <c r="AS2925" t="s">
        <v>5098</v>
      </c>
    </row>
    <row r="2926" spans="1:45" x14ac:dyDescent="0.25">
      <c r="A2926" t="s">
        <v>1173</v>
      </c>
      <c r="B2926" t="s">
        <v>1133</v>
      </c>
      <c r="C2926" s="1">
        <v>42930</v>
      </c>
      <c r="D2926" t="s">
        <v>35</v>
      </c>
      <c r="E2926">
        <v>16</v>
      </c>
      <c r="F2926">
        <v>0</v>
      </c>
      <c r="G2926">
        <v>0</v>
      </c>
      <c r="H2926">
        <v>1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1</v>
      </c>
      <c r="O2926">
        <v>0</v>
      </c>
      <c r="P2926">
        <v>1</v>
      </c>
      <c r="Q2926" t="s">
        <v>909</v>
      </c>
      <c r="R2926" t="s">
        <v>7</v>
      </c>
      <c r="S2926" t="s">
        <v>53</v>
      </c>
      <c r="T2926" t="s">
        <v>909</v>
      </c>
      <c r="U2926" t="s">
        <v>910</v>
      </c>
      <c r="V2926">
        <v>0</v>
      </c>
      <c r="W2926">
        <v>0</v>
      </c>
      <c r="X2926" t="s">
        <v>21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 t="s">
        <v>11</v>
      </c>
      <c r="AM2926" t="s">
        <v>818</v>
      </c>
      <c r="AN2926" t="s">
        <v>41</v>
      </c>
      <c r="AO2926" t="s">
        <v>830</v>
      </c>
      <c r="AP2926">
        <v>0</v>
      </c>
      <c r="AQ2926">
        <v>0</v>
      </c>
      <c r="AR2926">
        <v>150418</v>
      </c>
      <c r="AS2926" t="s">
        <v>5099</v>
      </c>
    </row>
    <row r="2927" spans="1:45" x14ac:dyDescent="0.25">
      <c r="A2927" t="s">
        <v>1173</v>
      </c>
      <c r="B2927" t="s">
        <v>1133</v>
      </c>
      <c r="C2927" s="1">
        <v>42930</v>
      </c>
      <c r="D2927" t="s">
        <v>2</v>
      </c>
      <c r="E2927">
        <v>27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1</v>
      </c>
      <c r="L2927">
        <v>0</v>
      </c>
      <c r="M2927">
        <v>0</v>
      </c>
      <c r="N2927">
        <v>0</v>
      </c>
      <c r="O2927">
        <v>1</v>
      </c>
      <c r="P2927">
        <v>1</v>
      </c>
      <c r="Q2927" t="s">
        <v>31</v>
      </c>
      <c r="R2927" t="s">
        <v>7</v>
      </c>
      <c r="S2927" t="s">
        <v>7</v>
      </c>
      <c r="T2927" t="s">
        <v>24</v>
      </c>
      <c r="U2927">
        <v>0</v>
      </c>
      <c r="V2927">
        <v>0</v>
      </c>
      <c r="W2927">
        <v>0</v>
      </c>
      <c r="X2927" t="s">
        <v>5</v>
      </c>
      <c r="Y2927" t="s">
        <v>153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 t="s">
        <v>11</v>
      </c>
      <c r="AM2927" t="s">
        <v>26</v>
      </c>
      <c r="AN2927" t="s">
        <v>13</v>
      </c>
      <c r="AO2927" t="s">
        <v>830</v>
      </c>
      <c r="AP2927" t="s">
        <v>15</v>
      </c>
      <c r="AQ2927">
        <v>0</v>
      </c>
      <c r="AR2927">
        <v>150419</v>
      </c>
      <c r="AS2927" t="s">
        <v>5100</v>
      </c>
    </row>
    <row r="2928" spans="1:45" x14ac:dyDescent="0.25">
      <c r="A2928" t="s">
        <v>1173</v>
      </c>
      <c r="B2928" t="s">
        <v>1133</v>
      </c>
      <c r="C2928" s="1">
        <v>42930</v>
      </c>
      <c r="D2928" t="s">
        <v>2</v>
      </c>
      <c r="E2928">
        <v>44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1</v>
      </c>
      <c r="L2928">
        <v>0</v>
      </c>
      <c r="M2928">
        <v>0</v>
      </c>
      <c r="N2928">
        <v>0</v>
      </c>
      <c r="O2928">
        <v>1</v>
      </c>
      <c r="P2928">
        <v>1</v>
      </c>
      <c r="Q2928" t="s">
        <v>1125</v>
      </c>
      <c r="R2928" t="s">
        <v>7</v>
      </c>
      <c r="S2928" t="s">
        <v>8</v>
      </c>
      <c r="T2928" t="s">
        <v>9</v>
      </c>
      <c r="U2928" t="s">
        <v>9</v>
      </c>
      <c r="V2928">
        <v>0</v>
      </c>
      <c r="W2928">
        <v>0</v>
      </c>
      <c r="X2928" t="s">
        <v>21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 t="s">
        <v>11</v>
      </c>
      <c r="AM2928" t="s">
        <v>12</v>
      </c>
      <c r="AN2928" t="s">
        <v>13</v>
      </c>
      <c r="AO2928" t="s">
        <v>904</v>
      </c>
      <c r="AP2928" t="s">
        <v>859</v>
      </c>
      <c r="AQ2928">
        <v>0</v>
      </c>
      <c r="AR2928">
        <v>150420</v>
      </c>
      <c r="AS2928" t="s">
        <v>5101</v>
      </c>
    </row>
    <row r="2929" spans="1:45" x14ac:dyDescent="0.25">
      <c r="A2929" t="s">
        <v>1173</v>
      </c>
      <c r="B2929" t="s">
        <v>1133</v>
      </c>
      <c r="C2929" s="1">
        <v>42930</v>
      </c>
      <c r="D2929" t="s">
        <v>2</v>
      </c>
      <c r="E2929">
        <v>50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1</v>
      </c>
      <c r="L2929">
        <v>0</v>
      </c>
      <c r="M2929">
        <v>0</v>
      </c>
      <c r="N2929">
        <v>0</v>
      </c>
      <c r="O2929">
        <v>1</v>
      </c>
      <c r="P2929">
        <v>1</v>
      </c>
      <c r="Q2929" t="s">
        <v>1125</v>
      </c>
      <c r="R2929" t="s">
        <v>7</v>
      </c>
      <c r="S2929" t="s">
        <v>8</v>
      </c>
      <c r="T2929" t="s">
        <v>9</v>
      </c>
      <c r="U2929" t="s">
        <v>9</v>
      </c>
      <c r="V2929">
        <v>0</v>
      </c>
      <c r="W2929">
        <v>0</v>
      </c>
      <c r="X2929" t="s">
        <v>21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 t="s">
        <v>11</v>
      </c>
      <c r="AM2929" t="s">
        <v>12</v>
      </c>
      <c r="AN2929" t="s">
        <v>13</v>
      </c>
      <c r="AO2929" t="s">
        <v>904</v>
      </c>
      <c r="AP2929" t="s">
        <v>859</v>
      </c>
      <c r="AQ2929">
        <v>0</v>
      </c>
      <c r="AR2929">
        <v>150421</v>
      </c>
      <c r="AS2929" t="s">
        <v>5102</v>
      </c>
    </row>
    <row r="2930" spans="1:45" x14ac:dyDescent="0.25">
      <c r="A2930" t="s">
        <v>1173</v>
      </c>
      <c r="B2930" t="s">
        <v>1133</v>
      </c>
      <c r="C2930" s="1">
        <v>42930</v>
      </c>
      <c r="D2930" t="s">
        <v>2</v>
      </c>
      <c r="E2930">
        <v>44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1</v>
      </c>
      <c r="L2930">
        <v>0</v>
      </c>
      <c r="M2930">
        <v>0</v>
      </c>
      <c r="N2930">
        <v>0</v>
      </c>
      <c r="O2930">
        <v>1</v>
      </c>
      <c r="P2930">
        <v>1</v>
      </c>
      <c r="Q2930" t="s">
        <v>31</v>
      </c>
      <c r="R2930" t="s">
        <v>7</v>
      </c>
      <c r="S2930" t="s">
        <v>8</v>
      </c>
      <c r="T2930" t="s">
        <v>9</v>
      </c>
      <c r="U2930" t="s">
        <v>9</v>
      </c>
      <c r="V2930">
        <v>0</v>
      </c>
      <c r="W2930">
        <v>0</v>
      </c>
      <c r="X2930" t="s">
        <v>21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 t="s">
        <v>12</v>
      </c>
      <c r="AN2930" t="s">
        <v>41</v>
      </c>
      <c r="AO2930" t="s">
        <v>904</v>
      </c>
      <c r="AP2930" t="s">
        <v>859</v>
      </c>
      <c r="AQ2930">
        <v>0</v>
      </c>
      <c r="AR2930">
        <v>150422</v>
      </c>
      <c r="AS2930" t="s">
        <v>5103</v>
      </c>
    </row>
    <row r="2931" spans="1:45" x14ac:dyDescent="0.25">
      <c r="A2931" t="s">
        <v>1173</v>
      </c>
      <c r="B2931" t="s">
        <v>1133</v>
      </c>
      <c r="C2931" s="1">
        <v>42930</v>
      </c>
      <c r="D2931" t="s">
        <v>35</v>
      </c>
      <c r="E2931">
        <v>65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1</v>
      </c>
      <c r="M2931">
        <v>0</v>
      </c>
      <c r="N2931">
        <v>1</v>
      </c>
      <c r="O2931">
        <v>0</v>
      </c>
      <c r="P2931">
        <v>1</v>
      </c>
      <c r="Q2931" t="s">
        <v>1125</v>
      </c>
      <c r="R2931" t="s">
        <v>7</v>
      </c>
      <c r="S2931" t="s">
        <v>8</v>
      </c>
      <c r="T2931" t="s">
        <v>9</v>
      </c>
      <c r="U2931" t="s">
        <v>9</v>
      </c>
      <c r="V2931">
        <v>0</v>
      </c>
      <c r="W2931">
        <v>0</v>
      </c>
      <c r="X2931" t="s">
        <v>21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 t="s">
        <v>11</v>
      </c>
      <c r="AM2931" t="s">
        <v>12</v>
      </c>
      <c r="AN2931" t="s">
        <v>41</v>
      </c>
      <c r="AO2931" t="s">
        <v>904</v>
      </c>
      <c r="AP2931" t="s">
        <v>859</v>
      </c>
      <c r="AQ2931">
        <v>0</v>
      </c>
      <c r="AR2931">
        <v>150423</v>
      </c>
      <c r="AS2931" t="s">
        <v>5104</v>
      </c>
    </row>
    <row r="2932" spans="1:45" x14ac:dyDescent="0.25">
      <c r="A2932" t="s">
        <v>1173</v>
      </c>
      <c r="B2932" t="s">
        <v>1133</v>
      </c>
      <c r="C2932" s="1">
        <v>42930</v>
      </c>
      <c r="D2932" t="s">
        <v>35</v>
      </c>
      <c r="E2932">
        <v>60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1</v>
      </c>
      <c r="M2932">
        <v>0</v>
      </c>
      <c r="N2932">
        <v>1</v>
      </c>
      <c r="O2932">
        <v>0</v>
      </c>
      <c r="P2932">
        <v>1</v>
      </c>
      <c r="Q2932" t="s">
        <v>31</v>
      </c>
      <c r="R2932" t="s">
        <v>7</v>
      </c>
      <c r="S2932" t="s">
        <v>53</v>
      </c>
      <c r="T2932" t="s">
        <v>31</v>
      </c>
      <c r="U2932" t="s">
        <v>1773</v>
      </c>
      <c r="V2932">
        <v>0</v>
      </c>
      <c r="W2932">
        <v>0</v>
      </c>
      <c r="X2932" t="s">
        <v>21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 t="s">
        <v>11</v>
      </c>
      <c r="AM2932" t="s">
        <v>49</v>
      </c>
      <c r="AN2932" t="s">
        <v>41</v>
      </c>
      <c r="AO2932" t="s">
        <v>830</v>
      </c>
      <c r="AP2932">
        <v>0</v>
      </c>
      <c r="AQ2932">
        <v>0</v>
      </c>
      <c r="AR2932">
        <v>150424</v>
      </c>
      <c r="AS2932" t="s">
        <v>5105</v>
      </c>
    </row>
    <row r="2933" spans="1:45" x14ac:dyDescent="0.25">
      <c r="A2933" t="s">
        <v>1173</v>
      </c>
      <c r="B2933" t="s">
        <v>1133</v>
      </c>
      <c r="C2933" s="1">
        <v>42930</v>
      </c>
      <c r="D2933" t="s">
        <v>2</v>
      </c>
      <c r="E2933">
        <v>22</v>
      </c>
      <c r="F2933">
        <v>1</v>
      </c>
      <c r="G2933">
        <v>0</v>
      </c>
      <c r="H2933">
        <v>0</v>
      </c>
      <c r="I2933">
        <v>0</v>
      </c>
      <c r="J2933">
        <v>0</v>
      </c>
      <c r="K2933">
        <v>1</v>
      </c>
      <c r="L2933">
        <v>0</v>
      </c>
      <c r="M2933">
        <v>0</v>
      </c>
      <c r="N2933">
        <v>1</v>
      </c>
      <c r="O2933">
        <v>1</v>
      </c>
      <c r="P2933">
        <v>2</v>
      </c>
      <c r="Q2933" t="s">
        <v>1125</v>
      </c>
      <c r="R2933" t="s">
        <v>7</v>
      </c>
      <c r="S2933" t="s">
        <v>8</v>
      </c>
      <c r="T2933" t="s">
        <v>9</v>
      </c>
      <c r="U2933" t="s">
        <v>9</v>
      </c>
      <c r="V2933">
        <v>0</v>
      </c>
      <c r="W2933">
        <v>0</v>
      </c>
      <c r="X2933" t="s">
        <v>21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 t="s">
        <v>11</v>
      </c>
      <c r="AM2933" t="s">
        <v>12</v>
      </c>
      <c r="AN2933" t="s">
        <v>41</v>
      </c>
      <c r="AO2933" t="s">
        <v>904</v>
      </c>
      <c r="AP2933" t="s">
        <v>859</v>
      </c>
      <c r="AQ2933" t="s">
        <v>47</v>
      </c>
      <c r="AR2933">
        <v>150425</v>
      </c>
      <c r="AS2933" t="s">
        <v>5106</v>
      </c>
    </row>
    <row r="2934" spans="1:45" x14ac:dyDescent="0.25">
      <c r="A2934" t="s">
        <v>1173</v>
      </c>
      <c r="B2934" t="s">
        <v>1133</v>
      </c>
      <c r="C2934" s="1">
        <v>42930</v>
      </c>
      <c r="D2934" t="s">
        <v>2</v>
      </c>
      <c r="E2934">
        <v>19</v>
      </c>
      <c r="F2934">
        <v>0</v>
      </c>
      <c r="G2934">
        <v>1</v>
      </c>
      <c r="H2934">
        <v>0</v>
      </c>
      <c r="I2934">
        <v>0</v>
      </c>
      <c r="J2934">
        <v>0</v>
      </c>
      <c r="K2934">
        <v>1</v>
      </c>
      <c r="L2934">
        <v>0</v>
      </c>
      <c r="M2934">
        <v>0</v>
      </c>
      <c r="N2934">
        <v>0</v>
      </c>
      <c r="O2934">
        <v>2</v>
      </c>
      <c r="P2934">
        <v>2</v>
      </c>
      <c r="Q2934" t="s">
        <v>183</v>
      </c>
      <c r="R2934" t="s">
        <v>7</v>
      </c>
      <c r="S2934" t="s">
        <v>8</v>
      </c>
      <c r="T2934" t="s">
        <v>9</v>
      </c>
      <c r="U2934" t="s">
        <v>9</v>
      </c>
      <c r="V2934">
        <v>0</v>
      </c>
      <c r="W2934">
        <v>0</v>
      </c>
      <c r="X2934" t="s">
        <v>21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 t="s">
        <v>11</v>
      </c>
      <c r="AM2934" t="s">
        <v>818</v>
      </c>
      <c r="AN2934" t="s">
        <v>13</v>
      </c>
      <c r="AO2934" t="s">
        <v>904</v>
      </c>
      <c r="AP2934" t="s">
        <v>859</v>
      </c>
      <c r="AQ2934" t="s">
        <v>47</v>
      </c>
      <c r="AR2934">
        <v>150426</v>
      </c>
      <c r="AS2934" t="s">
        <v>5107</v>
      </c>
    </row>
    <row r="2935" spans="1:45" x14ac:dyDescent="0.25">
      <c r="A2935" t="s">
        <v>1173</v>
      </c>
      <c r="B2935" t="s">
        <v>1133</v>
      </c>
      <c r="C2935" s="1">
        <v>42930</v>
      </c>
      <c r="D2935" t="s">
        <v>2</v>
      </c>
      <c r="E2935">
        <v>27</v>
      </c>
      <c r="F2935">
        <v>0</v>
      </c>
      <c r="G2935">
        <v>1</v>
      </c>
      <c r="H2935">
        <v>0</v>
      </c>
      <c r="I2935">
        <v>0</v>
      </c>
      <c r="J2935">
        <v>0</v>
      </c>
      <c r="K2935">
        <v>1</v>
      </c>
      <c r="L2935">
        <v>0</v>
      </c>
      <c r="M2935">
        <v>0</v>
      </c>
      <c r="N2935">
        <v>0</v>
      </c>
      <c r="O2935">
        <v>2</v>
      </c>
      <c r="P2935">
        <v>2</v>
      </c>
      <c r="Q2935" t="s">
        <v>1125</v>
      </c>
      <c r="R2935" t="s">
        <v>7</v>
      </c>
      <c r="S2935" t="s">
        <v>8</v>
      </c>
      <c r="T2935" t="s">
        <v>9</v>
      </c>
      <c r="U2935" t="s">
        <v>1436</v>
      </c>
      <c r="V2935">
        <v>0</v>
      </c>
      <c r="W2935">
        <v>0</v>
      </c>
      <c r="X2935" t="s">
        <v>21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 t="s">
        <v>11</v>
      </c>
      <c r="AM2935" t="s">
        <v>818</v>
      </c>
      <c r="AN2935" t="s">
        <v>13</v>
      </c>
      <c r="AO2935" t="s">
        <v>904</v>
      </c>
      <c r="AP2935" t="s">
        <v>859</v>
      </c>
      <c r="AQ2935" t="s">
        <v>47</v>
      </c>
      <c r="AR2935">
        <v>150427</v>
      </c>
      <c r="AS2935" t="s">
        <v>5108</v>
      </c>
    </row>
    <row r="2936" spans="1:45" x14ac:dyDescent="0.25">
      <c r="A2936" t="s">
        <v>1173</v>
      </c>
      <c r="B2936" t="s">
        <v>1133</v>
      </c>
      <c r="C2936" s="1">
        <v>42930</v>
      </c>
      <c r="D2936" t="s">
        <v>2</v>
      </c>
      <c r="E2936">
        <v>19</v>
      </c>
      <c r="F2936">
        <v>0</v>
      </c>
      <c r="G2936">
        <v>1</v>
      </c>
      <c r="H2936">
        <v>0</v>
      </c>
      <c r="I2936">
        <v>0</v>
      </c>
      <c r="J2936">
        <v>0</v>
      </c>
      <c r="K2936">
        <v>1</v>
      </c>
      <c r="L2936">
        <v>0</v>
      </c>
      <c r="M2936">
        <v>0</v>
      </c>
      <c r="N2936">
        <v>0</v>
      </c>
      <c r="O2936">
        <v>2</v>
      </c>
      <c r="P2936">
        <v>2</v>
      </c>
      <c r="Q2936" t="s">
        <v>9</v>
      </c>
      <c r="R2936" t="s">
        <v>7</v>
      </c>
      <c r="S2936" t="s">
        <v>8</v>
      </c>
      <c r="T2936" t="s">
        <v>9</v>
      </c>
      <c r="U2936" t="s">
        <v>9</v>
      </c>
      <c r="V2936">
        <v>0</v>
      </c>
      <c r="W2936" t="s">
        <v>685</v>
      </c>
      <c r="X2936" t="s">
        <v>21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 t="s">
        <v>11</v>
      </c>
      <c r="AM2936" t="s">
        <v>818</v>
      </c>
      <c r="AN2936" t="s">
        <v>13</v>
      </c>
      <c r="AO2936" t="s">
        <v>904</v>
      </c>
      <c r="AP2936" t="s">
        <v>859</v>
      </c>
      <c r="AQ2936" t="s">
        <v>47</v>
      </c>
      <c r="AR2936">
        <v>150428</v>
      </c>
      <c r="AS2936" t="s">
        <v>5109</v>
      </c>
    </row>
    <row r="2937" spans="1:45" x14ac:dyDescent="0.25">
      <c r="A2937" t="s">
        <v>1173</v>
      </c>
      <c r="B2937" t="s">
        <v>1133</v>
      </c>
      <c r="C2937" s="1">
        <v>42930</v>
      </c>
      <c r="D2937" t="s">
        <v>2</v>
      </c>
      <c r="E2937">
        <v>28</v>
      </c>
      <c r="F2937">
        <v>1</v>
      </c>
      <c r="G2937">
        <v>0</v>
      </c>
      <c r="H2937">
        <v>0</v>
      </c>
      <c r="I2937">
        <v>0</v>
      </c>
      <c r="J2937">
        <v>0</v>
      </c>
      <c r="K2937">
        <v>1</v>
      </c>
      <c r="L2937">
        <v>0</v>
      </c>
      <c r="M2937">
        <v>0</v>
      </c>
      <c r="N2937">
        <v>1</v>
      </c>
      <c r="O2937">
        <v>1</v>
      </c>
      <c r="P2937">
        <v>2</v>
      </c>
      <c r="Q2937" t="s">
        <v>31</v>
      </c>
      <c r="R2937" t="s">
        <v>7</v>
      </c>
      <c r="S2937" t="s">
        <v>8</v>
      </c>
      <c r="T2937" t="s">
        <v>9</v>
      </c>
      <c r="U2937" t="s">
        <v>9</v>
      </c>
      <c r="V2937">
        <v>0</v>
      </c>
      <c r="W2937">
        <v>0</v>
      </c>
      <c r="X2937" t="s">
        <v>21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 t="s">
        <v>11</v>
      </c>
      <c r="AM2937" t="s">
        <v>26</v>
      </c>
      <c r="AN2937" t="s">
        <v>13</v>
      </c>
      <c r="AO2937" t="s">
        <v>904</v>
      </c>
      <c r="AP2937" t="s">
        <v>859</v>
      </c>
      <c r="AQ2937" t="s">
        <v>47</v>
      </c>
      <c r="AR2937">
        <v>150429</v>
      </c>
      <c r="AS2937" t="s">
        <v>5110</v>
      </c>
    </row>
    <row r="2938" spans="1:45" x14ac:dyDescent="0.25">
      <c r="A2938" t="s">
        <v>1173</v>
      </c>
      <c r="B2938" t="s">
        <v>1133</v>
      </c>
      <c r="C2938" s="1">
        <v>42930</v>
      </c>
      <c r="D2938" t="s">
        <v>35</v>
      </c>
      <c r="E2938">
        <v>70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1</v>
      </c>
      <c r="M2938">
        <v>0</v>
      </c>
      <c r="N2938">
        <v>1</v>
      </c>
      <c r="O2938">
        <v>0</v>
      </c>
      <c r="P2938">
        <v>1</v>
      </c>
      <c r="Q2938" t="s">
        <v>31</v>
      </c>
      <c r="R2938" t="s">
        <v>7</v>
      </c>
      <c r="S2938" t="s">
        <v>7</v>
      </c>
      <c r="T2938" t="s">
        <v>24</v>
      </c>
      <c r="U2938">
        <v>0</v>
      </c>
      <c r="V2938">
        <v>0</v>
      </c>
      <c r="W2938">
        <v>0</v>
      </c>
      <c r="X2938" t="s">
        <v>5</v>
      </c>
      <c r="Y2938" t="s">
        <v>153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 t="s">
        <v>427</v>
      </c>
      <c r="AM2938" t="s">
        <v>12</v>
      </c>
      <c r="AN2938" t="s">
        <v>41</v>
      </c>
      <c r="AO2938" t="s">
        <v>830</v>
      </c>
      <c r="AP2938" t="s">
        <v>28</v>
      </c>
      <c r="AQ2938">
        <v>0</v>
      </c>
      <c r="AR2938">
        <v>150430</v>
      </c>
      <c r="AS2938" t="s">
        <v>5111</v>
      </c>
    </row>
    <row r="2939" spans="1:45" x14ac:dyDescent="0.25">
      <c r="A2939" t="s">
        <v>1173</v>
      </c>
      <c r="B2939" t="s">
        <v>1133</v>
      </c>
      <c r="C2939" s="1">
        <v>42930</v>
      </c>
      <c r="D2939" t="s">
        <v>35</v>
      </c>
      <c r="E2939">
        <v>64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1</v>
      </c>
      <c r="M2939">
        <v>0</v>
      </c>
      <c r="N2939">
        <v>1</v>
      </c>
      <c r="O2939">
        <v>0</v>
      </c>
      <c r="P2939">
        <v>1</v>
      </c>
      <c r="Q2939" t="s">
        <v>31</v>
      </c>
      <c r="R2939" t="s">
        <v>7</v>
      </c>
      <c r="S2939" t="s">
        <v>53</v>
      </c>
      <c r="T2939" t="s">
        <v>909</v>
      </c>
      <c r="U2939" t="s">
        <v>1763</v>
      </c>
      <c r="V2939">
        <v>0</v>
      </c>
      <c r="W2939" t="s">
        <v>5112</v>
      </c>
      <c r="X2939" t="s">
        <v>21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 t="s">
        <v>11</v>
      </c>
      <c r="AM2939" t="s">
        <v>12</v>
      </c>
      <c r="AN2939" t="s">
        <v>13</v>
      </c>
      <c r="AO2939" t="s">
        <v>830</v>
      </c>
      <c r="AP2939" t="s">
        <v>28</v>
      </c>
      <c r="AQ2939" t="s">
        <v>29</v>
      </c>
      <c r="AR2939">
        <v>150431</v>
      </c>
      <c r="AS2939" t="s">
        <v>5113</v>
      </c>
    </row>
    <row r="2940" spans="1:45" x14ac:dyDescent="0.25">
      <c r="A2940" t="s">
        <v>1173</v>
      </c>
      <c r="B2940" t="s">
        <v>1133</v>
      </c>
      <c r="C2940" s="1">
        <v>42930</v>
      </c>
      <c r="D2940" t="s">
        <v>35</v>
      </c>
      <c r="E2940">
        <v>70</v>
      </c>
      <c r="F2940">
        <v>0</v>
      </c>
      <c r="G2940">
        <v>0</v>
      </c>
      <c r="H2940">
        <v>3</v>
      </c>
      <c r="I2940">
        <v>1</v>
      </c>
      <c r="J2940">
        <v>2</v>
      </c>
      <c r="K2940">
        <v>0</v>
      </c>
      <c r="L2940">
        <v>3</v>
      </c>
      <c r="M2940">
        <v>1</v>
      </c>
      <c r="N2940">
        <v>8</v>
      </c>
      <c r="O2940">
        <v>2</v>
      </c>
      <c r="P2940">
        <v>10</v>
      </c>
      <c r="Q2940" t="s">
        <v>31</v>
      </c>
      <c r="R2940" t="s">
        <v>7</v>
      </c>
      <c r="S2940" t="s">
        <v>53</v>
      </c>
      <c r="T2940" t="s">
        <v>31</v>
      </c>
      <c r="U2940" t="s">
        <v>1771</v>
      </c>
      <c r="V2940">
        <v>0</v>
      </c>
      <c r="W2940" t="s">
        <v>4526</v>
      </c>
      <c r="X2940" t="s">
        <v>21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 t="s">
        <v>11</v>
      </c>
      <c r="AM2940" t="s">
        <v>12</v>
      </c>
      <c r="AN2940" t="s">
        <v>13</v>
      </c>
      <c r="AO2940" t="s">
        <v>830</v>
      </c>
      <c r="AP2940" t="s">
        <v>28</v>
      </c>
      <c r="AQ2940">
        <v>0</v>
      </c>
      <c r="AR2940">
        <v>150432</v>
      </c>
      <c r="AS2940" t="s">
        <v>5114</v>
      </c>
    </row>
    <row r="2941" spans="1:45" x14ac:dyDescent="0.25">
      <c r="A2941" t="s">
        <v>1173</v>
      </c>
      <c r="B2941" t="s">
        <v>1133</v>
      </c>
      <c r="C2941" s="1">
        <v>42930</v>
      </c>
      <c r="D2941" t="s">
        <v>35</v>
      </c>
      <c r="E2941">
        <v>56</v>
      </c>
      <c r="F2941">
        <v>0</v>
      </c>
      <c r="G2941">
        <v>0</v>
      </c>
      <c r="H2941">
        <v>0</v>
      </c>
      <c r="I2941">
        <v>1</v>
      </c>
      <c r="J2941">
        <v>1</v>
      </c>
      <c r="K2941">
        <v>1</v>
      </c>
      <c r="L2941">
        <v>0</v>
      </c>
      <c r="M2941">
        <v>0</v>
      </c>
      <c r="N2941">
        <v>1</v>
      </c>
      <c r="O2941">
        <v>2</v>
      </c>
      <c r="P2941">
        <v>3</v>
      </c>
      <c r="Q2941" t="s">
        <v>31</v>
      </c>
      <c r="R2941" t="s">
        <v>7</v>
      </c>
      <c r="S2941" t="s">
        <v>53</v>
      </c>
      <c r="T2941" t="s">
        <v>31</v>
      </c>
      <c r="U2941" t="s">
        <v>1771</v>
      </c>
      <c r="V2941">
        <v>0</v>
      </c>
      <c r="W2941">
        <v>0</v>
      </c>
      <c r="X2941" t="s">
        <v>21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 t="s">
        <v>11</v>
      </c>
      <c r="AM2941" t="s">
        <v>12</v>
      </c>
      <c r="AN2941" t="s">
        <v>41</v>
      </c>
      <c r="AO2941" t="s">
        <v>830</v>
      </c>
      <c r="AP2941">
        <v>0</v>
      </c>
      <c r="AQ2941">
        <v>0</v>
      </c>
      <c r="AR2941">
        <v>150433</v>
      </c>
      <c r="AS2941" t="s">
        <v>5115</v>
      </c>
    </row>
    <row r="2942" spans="1:45" x14ac:dyDescent="0.25">
      <c r="A2942" t="s">
        <v>1173</v>
      </c>
      <c r="B2942" t="s">
        <v>1133</v>
      </c>
      <c r="C2942" s="1">
        <v>42930</v>
      </c>
      <c r="D2942" t="s">
        <v>2</v>
      </c>
      <c r="E2942">
        <v>35</v>
      </c>
      <c r="F2942">
        <v>1</v>
      </c>
      <c r="G2942">
        <v>1</v>
      </c>
      <c r="H2942">
        <v>1</v>
      </c>
      <c r="I2942">
        <v>2</v>
      </c>
      <c r="J2942">
        <v>0</v>
      </c>
      <c r="K2942">
        <v>1</v>
      </c>
      <c r="L2942">
        <v>0</v>
      </c>
      <c r="M2942">
        <v>0</v>
      </c>
      <c r="N2942">
        <v>2</v>
      </c>
      <c r="O2942">
        <v>4</v>
      </c>
      <c r="P2942">
        <v>6</v>
      </c>
      <c r="Q2942" t="s">
        <v>52</v>
      </c>
      <c r="R2942" t="s">
        <v>7</v>
      </c>
      <c r="S2942" t="s">
        <v>8</v>
      </c>
      <c r="T2942" t="s">
        <v>9</v>
      </c>
      <c r="U2942" t="s">
        <v>32</v>
      </c>
      <c r="V2942">
        <v>0</v>
      </c>
      <c r="W2942">
        <v>0</v>
      </c>
      <c r="X2942" t="s">
        <v>21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 t="s">
        <v>11</v>
      </c>
      <c r="AM2942" t="s">
        <v>26</v>
      </c>
      <c r="AN2942" t="s">
        <v>13</v>
      </c>
      <c r="AO2942" t="s">
        <v>904</v>
      </c>
      <c r="AP2942" t="s">
        <v>859</v>
      </c>
      <c r="AQ2942" t="s">
        <v>47</v>
      </c>
      <c r="AR2942">
        <v>150434</v>
      </c>
      <c r="AS2942" t="s">
        <v>5116</v>
      </c>
    </row>
    <row r="2943" spans="1:45" x14ac:dyDescent="0.25">
      <c r="A2943" t="s">
        <v>1173</v>
      </c>
      <c r="B2943" t="s">
        <v>1133</v>
      </c>
      <c r="C2943" s="1">
        <v>42930</v>
      </c>
      <c r="D2943" t="s">
        <v>2</v>
      </c>
      <c r="E2943">
        <v>17</v>
      </c>
      <c r="F2943">
        <v>0</v>
      </c>
      <c r="G2943">
        <v>1</v>
      </c>
      <c r="H2943">
        <v>0</v>
      </c>
      <c r="I2943">
        <v>1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2</v>
      </c>
      <c r="P2943">
        <v>2</v>
      </c>
      <c r="Q2943" t="s">
        <v>909</v>
      </c>
      <c r="R2943" t="s">
        <v>7</v>
      </c>
      <c r="S2943" t="s">
        <v>53</v>
      </c>
      <c r="T2943" t="s">
        <v>661</v>
      </c>
      <c r="U2943" t="s">
        <v>661</v>
      </c>
      <c r="V2943">
        <v>0</v>
      </c>
      <c r="W2943">
        <v>0</v>
      </c>
      <c r="X2943" t="s">
        <v>21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 t="s">
        <v>11</v>
      </c>
      <c r="AM2943" t="s">
        <v>12</v>
      </c>
      <c r="AN2943" t="s">
        <v>13</v>
      </c>
      <c r="AO2943" t="s">
        <v>14</v>
      </c>
      <c r="AP2943" t="s">
        <v>15</v>
      </c>
      <c r="AQ2943" t="s">
        <v>47</v>
      </c>
      <c r="AR2943">
        <v>150435</v>
      </c>
      <c r="AS2943" t="s">
        <v>5117</v>
      </c>
    </row>
    <row r="2944" spans="1:45" x14ac:dyDescent="0.25">
      <c r="A2944" t="s">
        <v>1173</v>
      </c>
      <c r="B2944" t="s">
        <v>1133</v>
      </c>
      <c r="C2944" s="1">
        <v>42930</v>
      </c>
      <c r="D2944" t="s">
        <v>2</v>
      </c>
      <c r="E2944">
        <v>25</v>
      </c>
      <c r="F2944">
        <v>1</v>
      </c>
      <c r="G2944">
        <v>0</v>
      </c>
      <c r="H2944">
        <v>0</v>
      </c>
      <c r="I2944">
        <v>0</v>
      </c>
      <c r="J2944">
        <v>0</v>
      </c>
      <c r="K2944">
        <v>1</v>
      </c>
      <c r="L2944">
        <v>0</v>
      </c>
      <c r="M2944">
        <v>0</v>
      </c>
      <c r="N2944">
        <v>1</v>
      </c>
      <c r="O2944">
        <v>1</v>
      </c>
      <c r="P2944">
        <v>2</v>
      </c>
      <c r="Q2944" t="s">
        <v>1125</v>
      </c>
      <c r="R2944" t="s">
        <v>7</v>
      </c>
      <c r="S2944" t="s">
        <v>8</v>
      </c>
      <c r="T2944" t="s">
        <v>9</v>
      </c>
      <c r="U2944" t="s">
        <v>9</v>
      </c>
      <c r="V2944">
        <v>0</v>
      </c>
      <c r="W2944" t="s">
        <v>685</v>
      </c>
      <c r="X2944" t="s">
        <v>21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 t="s">
        <v>11</v>
      </c>
      <c r="AM2944" t="s">
        <v>12</v>
      </c>
      <c r="AN2944" t="s">
        <v>13</v>
      </c>
      <c r="AO2944" t="s">
        <v>904</v>
      </c>
      <c r="AP2944" t="s">
        <v>859</v>
      </c>
      <c r="AQ2944" t="s">
        <v>47</v>
      </c>
      <c r="AR2944">
        <v>150436</v>
      </c>
      <c r="AS2944" t="s">
        <v>5118</v>
      </c>
    </row>
    <row r="2945" spans="1:45" x14ac:dyDescent="0.25">
      <c r="A2945" t="s">
        <v>1173</v>
      </c>
      <c r="B2945" t="s">
        <v>1133</v>
      </c>
      <c r="C2945" s="1">
        <v>42930</v>
      </c>
      <c r="D2945" t="s">
        <v>2</v>
      </c>
      <c r="E2945">
        <v>12</v>
      </c>
      <c r="F2945">
        <v>0</v>
      </c>
      <c r="G2945">
        <v>1</v>
      </c>
      <c r="H2945">
        <v>1</v>
      </c>
      <c r="I2945">
        <v>1</v>
      </c>
      <c r="J2945">
        <v>0</v>
      </c>
      <c r="K2945">
        <v>0</v>
      </c>
      <c r="L2945">
        <v>0</v>
      </c>
      <c r="M2945">
        <v>0</v>
      </c>
      <c r="N2945">
        <v>1</v>
      </c>
      <c r="O2945">
        <v>2</v>
      </c>
      <c r="P2945">
        <v>3</v>
      </c>
      <c r="Q2945" t="s">
        <v>209</v>
      </c>
      <c r="R2945" t="s">
        <v>7</v>
      </c>
      <c r="S2945" t="s">
        <v>8</v>
      </c>
      <c r="T2945" t="s">
        <v>9</v>
      </c>
      <c r="U2945" t="s">
        <v>9</v>
      </c>
      <c r="V2945">
        <v>0</v>
      </c>
      <c r="W2945">
        <v>0</v>
      </c>
      <c r="X2945" t="s">
        <v>21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 t="s">
        <v>11</v>
      </c>
      <c r="AM2945" t="s">
        <v>12</v>
      </c>
      <c r="AN2945" t="s">
        <v>41</v>
      </c>
      <c r="AO2945" t="s">
        <v>904</v>
      </c>
      <c r="AP2945" t="s">
        <v>859</v>
      </c>
      <c r="AQ2945">
        <v>0</v>
      </c>
      <c r="AR2945">
        <v>150437</v>
      </c>
      <c r="AS2945" t="s">
        <v>5119</v>
      </c>
    </row>
    <row r="2946" spans="1:45" x14ac:dyDescent="0.25">
      <c r="A2946" t="s">
        <v>1173</v>
      </c>
      <c r="B2946" t="s">
        <v>1133</v>
      </c>
      <c r="C2946" s="1">
        <v>42930</v>
      </c>
      <c r="D2946" t="s">
        <v>2</v>
      </c>
      <c r="E2946">
        <v>41</v>
      </c>
      <c r="F2946">
        <v>2</v>
      </c>
      <c r="G2946">
        <v>0</v>
      </c>
      <c r="H2946">
        <v>0</v>
      </c>
      <c r="I2946">
        <v>0</v>
      </c>
      <c r="J2946">
        <v>0</v>
      </c>
      <c r="K2946">
        <v>1</v>
      </c>
      <c r="L2946">
        <v>0</v>
      </c>
      <c r="M2946">
        <v>0</v>
      </c>
      <c r="N2946">
        <v>2</v>
      </c>
      <c r="O2946">
        <v>1</v>
      </c>
      <c r="P2946">
        <v>3</v>
      </c>
      <c r="Q2946" t="s">
        <v>909</v>
      </c>
      <c r="R2946" t="s">
        <v>7</v>
      </c>
      <c r="S2946" t="s">
        <v>7</v>
      </c>
      <c r="T2946" t="s">
        <v>24</v>
      </c>
      <c r="U2946">
        <v>0</v>
      </c>
      <c r="V2946">
        <v>0</v>
      </c>
      <c r="W2946">
        <v>0</v>
      </c>
      <c r="X2946" t="s">
        <v>5</v>
      </c>
      <c r="Y2946" t="s">
        <v>153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 t="s">
        <v>11</v>
      </c>
      <c r="AM2946" t="s">
        <v>26</v>
      </c>
      <c r="AN2946" t="s">
        <v>41</v>
      </c>
      <c r="AO2946" t="s">
        <v>830</v>
      </c>
      <c r="AP2946" t="s">
        <v>28</v>
      </c>
      <c r="AQ2946" t="s">
        <v>47</v>
      </c>
      <c r="AR2946">
        <v>150438</v>
      </c>
      <c r="AS2946" t="s">
        <v>5120</v>
      </c>
    </row>
    <row r="2947" spans="1:45" x14ac:dyDescent="0.25">
      <c r="A2947" t="s">
        <v>1173</v>
      </c>
      <c r="B2947" t="s">
        <v>1133</v>
      </c>
      <c r="C2947" s="1">
        <v>42930</v>
      </c>
      <c r="D2947" t="s">
        <v>2</v>
      </c>
      <c r="E2947">
        <v>50</v>
      </c>
      <c r="F2947">
        <v>0</v>
      </c>
      <c r="G2947">
        <v>0</v>
      </c>
      <c r="H2947">
        <v>0</v>
      </c>
      <c r="I2947">
        <v>1</v>
      </c>
      <c r="J2947">
        <v>0</v>
      </c>
      <c r="K2947">
        <v>1</v>
      </c>
      <c r="L2947">
        <v>0</v>
      </c>
      <c r="M2947">
        <v>0</v>
      </c>
      <c r="N2947">
        <v>0</v>
      </c>
      <c r="O2947">
        <v>2</v>
      </c>
      <c r="P2947">
        <v>2</v>
      </c>
      <c r="Q2947" t="s">
        <v>909</v>
      </c>
      <c r="R2947" t="s">
        <v>7</v>
      </c>
      <c r="S2947" t="s">
        <v>7</v>
      </c>
      <c r="T2947" t="s">
        <v>24</v>
      </c>
      <c r="U2947">
        <v>0</v>
      </c>
      <c r="V2947">
        <v>0</v>
      </c>
      <c r="W2947">
        <v>0</v>
      </c>
      <c r="X2947" t="s">
        <v>5</v>
      </c>
      <c r="Y2947" t="s">
        <v>153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 t="s">
        <v>11</v>
      </c>
      <c r="AM2947" t="s">
        <v>12</v>
      </c>
      <c r="AN2947" t="s">
        <v>13</v>
      </c>
      <c r="AO2947" t="s">
        <v>830</v>
      </c>
      <c r="AP2947" t="s">
        <v>28</v>
      </c>
      <c r="AQ2947">
        <v>0</v>
      </c>
      <c r="AR2947">
        <v>150439</v>
      </c>
      <c r="AS2947" t="s">
        <v>5121</v>
      </c>
    </row>
    <row r="2948" spans="1:45" x14ac:dyDescent="0.25">
      <c r="A2948" t="s">
        <v>1173</v>
      </c>
      <c r="B2948" t="s">
        <v>1133</v>
      </c>
      <c r="C2948" s="1">
        <v>42930</v>
      </c>
      <c r="D2948" t="s">
        <v>2</v>
      </c>
      <c r="E2948">
        <v>38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1</v>
      </c>
      <c r="L2948">
        <v>0</v>
      </c>
      <c r="M2948">
        <v>0</v>
      </c>
      <c r="N2948">
        <v>0</v>
      </c>
      <c r="O2948">
        <v>1</v>
      </c>
      <c r="P2948">
        <v>1</v>
      </c>
      <c r="Q2948" t="s">
        <v>31</v>
      </c>
      <c r="R2948" t="s">
        <v>7</v>
      </c>
      <c r="S2948" t="s">
        <v>53</v>
      </c>
      <c r="T2948" t="s">
        <v>31</v>
      </c>
      <c r="U2948" t="s">
        <v>1773</v>
      </c>
      <c r="V2948">
        <v>0</v>
      </c>
      <c r="W2948" t="s">
        <v>5122</v>
      </c>
      <c r="X2948" t="s">
        <v>21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 t="s">
        <v>154</v>
      </c>
      <c r="AM2948" t="s">
        <v>12</v>
      </c>
      <c r="AN2948" t="s">
        <v>13</v>
      </c>
      <c r="AO2948" t="s">
        <v>830</v>
      </c>
      <c r="AP2948" t="s">
        <v>28</v>
      </c>
      <c r="AQ2948">
        <v>0</v>
      </c>
      <c r="AR2948">
        <v>150440</v>
      </c>
      <c r="AS2948" t="s">
        <v>5123</v>
      </c>
    </row>
    <row r="2949" spans="1:45" x14ac:dyDescent="0.25">
      <c r="A2949" t="s">
        <v>1173</v>
      </c>
      <c r="B2949" t="s">
        <v>1133</v>
      </c>
      <c r="C2949" s="1">
        <v>42930</v>
      </c>
      <c r="D2949" t="s">
        <v>2</v>
      </c>
      <c r="E2949">
        <v>10</v>
      </c>
      <c r="F2949">
        <v>0</v>
      </c>
      <c r="G2949">
        <v>0</v>
      </c>
      <c r="H2949">
        <v>0</v>
      </c>
      <c r="I2949">
        <v>3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3</v>
      </c>
      <c r="P2949">
        <v>3</v>
      </c>
      <c r="Q2949" t="s">
        <v>1125</v>
      </c>
      <c r="R2949" t="s">
        <v>7</v>
      </c>
      <c r="S2949" t="s">
        <v>8</v>
      </c>
      <c r="T2949" t="s">
        <v>79</v>
      </c>
      <c r="U2949" t="s">
        <v>81</v>
      </c>
      <c r="V2949">
        <v>0</v>
      </c>
      <c r="W2949">
        <v>0</v>
      </c>
      <c r="X2949" t="s">
        <v>21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 t="s">
        <v>11</v>
      </c>
      <c r="AM2949" t="s">
        <v>12</v>
      </c>
      <c r="AN2949" t="s">
        <v>13</v>
      </c>
      <c r="AO2949" t="s">
        <v>904</v>
      </c>
      <c r="AP2949" t="s">
        <v>859</v>
      </c>
      <c r="AQ2949" t="s">
        <v>730</v>
      </c>
      <c r="AR2949">
        <v>150441</v>
      </c>
      <c r="AS2949" t="s">
        <v>5124</v>
      </c>
    </row>
    <row r="2950" spans="1:45" x14ac:dyDescent="0.25">
      <c r="A2950" t="s">
        <v>1173</v>
      </c>
      <c r="B2950" t="s">
        <v>1133</v>
      </c>
      <c r="C2950" s="1">
        <v>42930</v>
      </c>
      <c r="D2950" t="s">
        <v>2</v>
      </c>
      <c r="E2950">
        <v>28</v>
      </c>
      <c r="F2950">
        <v>2</v>
      </c>
      <c r="G2950">
        <v>1</v>
      </c>
      <c r="H2950">
        <v>1</v>
      </c>
      <c r="I2950">
        <v>0</v>
      </c>
      <c r="J2950">
        <v>0</v>
      </c>
      <c r="K2950">
        <v>1</v>
      </c>
      <c r="L2950">
        <v>0</v>
      </c>
      <c r="M2950">
        <v>0</v>
      </c>
      <c r="N2950">
        <v>3</v>
      </c>
      <c r="O2950">
        <v>2</v>
      </c>
      <c r="P2950">
        <v>5</v>
      </c>
      <c r="Q2950" t="s">
        <v>31</v>
      </c>
      <c r="R2950" t="s">
        <v>7</v>
      </c>
      <c r="S2950" t="s">
        <v>8</v>
      </c>
      <c r="T2950" t="s">
        <v>79</v>
      </c>
      <c r="U2950" t="s">
        <v>81</v>
      </c>
      <c r="V2950">
        <v>0</v>
      </c>
      <c r="W2950">
        <v>0</v>
      </c>
      <c r="X2950" t="s">
        <v>21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 t="s">
        <v>11</v>
      </c>
      <c r="AM2950" t="s">
        <v>26</v>
      </c>
      <c r="AN2950" t="s">
        <v>41</v>
      </c>
      <c r="AO2950" t="s">
        <v>904</v>
      </c>
      <c r="AP2950" t="s">
        <v>859</v>
      </c>
      <c r="AQ2950" t="s">
        <v>47</v>
      </c>
      <c r="AR2950">
        <v>150442</v>
      </c>
      <c r="AS2950" t="s">
        <v>5125</v>
      </c>
    </row>
    <row r="2951" spans="1:45" x14ac:dyDescent="0.25">
      <c r="A2951" t="s">
        <v>1173</v>
      </c>
      <c r="B2951" t="s">
        <v>1133</v>
      </c>
      <c r="C2951" s="1">
        <v>42930</v>
      </c>
      <c r="D2951" t="s">
        <v>2</v>
      </c>
      <c r="E2951">
        <v>40</v>
      </c>
      <c r="F2951">
        <v>0</v>
      </c>
      <c r="G2951">
        <v>1</v>
      </c>
      <c r="H2951">
        <v>0</v>
      </c>
      <c r="I2951">
        <v>0</v>
      </c>
      <c r="J2951">
        <v>0</v>
      </c>
      <c r="K2951">
        <v>4</v>
      </c>
      <c r="L2951">
        <v>0</v>
      </c>
      <c r="M2951">
        <v>0</v>
      </c>
      <c r="N2951">
        <v>0</v>
      </c>
      <c r="O2951">
        <v>5</v>
      </c>
      <c r="P2951">
        <v>5</v>
      </c>
      <c r="Q2951" t="s">
        <v>31</v>
      </c>
      <c r="R2951" t="s">
        <v>7</v>
      </c>
      <c r="S2951" t="s">
        <v>53</v>
      </c>
      <c r="T2951" t="s">
        <v>31</v>
      </c>
      <c r="U2951" t="s">
        <v>1773</v>
      </c>
      <c r="V2951">
        <v>0</v>
      </c>
      <c r="W2951" t="s">
        <v>5126</v>
      </c>
      <c r="X2951" t="s">
        <v>21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 t="s">
        <v>11</v>
      </c>
      <c r="AM2951" t="s">
        <v>49</v>
      </c>
      <c r="AN2951">
        <v>0</v>
      </c>
      <c r="AO2951" t="s">
        <v>830</v>
      </c>
      <c r="AP2951" t="s">
        <v>28</v>
      </c>
      <c r="AQ2951" t="s">
        <v>47</v>
      </c>
      <c r="AR2951">
        <v>150443</v>
      </c>
      <c r="AS2951" t="s">
        <v>5127</v>
      </c>
    </row>
    <row r="2952" spans="1:45" x14ac:dyDescent="0.25">
      <c r="A2952" t="s">
        <v>828</v>
      </c>
      <c r="B2952" t="s">
        <v>1134</v>
      </c>
      <c r="C2952" s="1">
        <v>42929</v>
      </c>
      <c r="D2952" t="s">
        <v>2</v>
      </c>
      <c r="E2952">
        <v>63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1</v>
      </c>
      <c r="N2952">
        <v>0</v>
      </c>
      <c r="O2952">
        <v>1</v>
      </c>
      <c r="P2952">
        <v>1</v>
      </c>
      <c r="Q2952" t="s">
        <v>3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 t="s">
        <v>7</v>
      </c>
      <c r="AC2952" t="s">
        <v>105</v>
      </c>
      <c r="AD2952" t="s">
        <v>3</v>
      </c>
      <c r="AE2952" t="s">
        <v>1666</v>
      </c>
      <c r="AF2952">
        <v>0</v>
      </c>
      <c r="AG2952" t="s">
        <v>1666</v>
      </c>
      <c r="AH2952" t="s">
        <v>21</v>
      </c>
      <c r="AI2952">
        <v>0</v>
      </c>
      <c r="AJ2952">
        <v>0</v>
      </c>
      <c r="AK2952">
        <v>0</v>
      </c>
      <c r="AL2952" t="s">
        <v>154</v>
      </c>
      <c r="AM2952" t="s">
        <v>40</v>
      </c>
      <c r="AN2952">
        <v>0</v>
      </c>
      <c r="AO2952" t="s">
        <v>830</v>
      </c>
      <c r="AP2952">
        <v>0</v>
      </c>
      <c r="AQ2952">
        <v>0</v>
      </c>
      <c r="AR2952">
        <v>150739</v>
      </c>
      <c r="AS2952" t="s">
        <v>5128</v>
      </c>
    </row>
    <row r="2953" spans="1:45" x14ac:dyDescent="0.25">
      <c r="A2953" t="s">
        <v>828</v>
      </c>
      <c r="B2953" t="s">
        <v>1134</v>
      </c>
      <c r="C2953" s="1">
        <v>42930</v>
      </c>
      <c r="D2953" t="s">
        <v>2</v>
      </c>
      <c r="E2953">
        <v>20</v>
      </c>
      <c r="F2953">
        <v>1</v>
      </c>
      <c r="G2953">
        <v>0</v>
      </c>
      <c r="H2953">
        <v>0</v>
      </c>
      <c r="I2953">
        <v>0</v>
      </c>
      <c r="J2953">
        <v>0</v>
      </c>
      <c r="K2953">
        <v>1</v>
      </c>
      <c r="L2953">
        <v>0</v>
      </c>
      <c r="M2953">
        <v>0</v>
      </c>
      <c r="N2953">
        <v>1</v>
      </c>
      <c r="O2953">
        <v>1</v>
      </c>
      <c r="P2953">
        <v>2</v>
      </c>
      <c r="Q2953" t="s">
        <v>3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 t="s">
        <v>7</v>
      </c>
      <c r="AC2953" t="s">
        <v>105</v>
      </c>
      <c r="AD2953" t="s">
        <v>3</v>
      </c>
      <c r="AE2953" t="s">
        <v>1667</v>
      </c>
      <c r="AF2953">
        <v>0</v>
      </c>
      <c r="AG2953" t="s">
        <v>1667</v>
      </c>
      <c r="AH2953" t="s">
        <v>21</v>
      </c>
      <c r="AI2953">
        <v>0</v>
      </c>
      <c r="AJ2953">
        <v>0</v>
      </c>
      <c r="AK2953">
        <v>0</v>
      </c>
      <c r="AL2953" t="s">
        <v>154</v>
      </c>
      <c r="AM2953" t="s">
        <v>12</v>
      </c>
      <c r="AN2953" t="s">
        <v>41</v>
      </c>
      <c r="AO2953" t="s">
        <v>830</v>
      </c>
      <c r="AP2953">
        <v>0</v>
      </c>
      <c r="AQ2953" t="s">
        <v>91</v>
      </c>
      <c r="AR2953">
        <v>150740</v>
      </c>
      <c r="AS2953" t="s">
        <v>5129</v>
      </c>
    </row>
    <row r="2954" spans="1:45" x14ac:dyDescent="0.25">
      <c r="A2954" t="s">
        <v>828</v>
      </c>
      <c r="B2954" t="s">
        <v>1134</v>
      </c>
      <c r="C2954" s="1">
        <v>42930</v>
      </c>
      <c r="D2954" t="s">
        <v>2</v>
      </c>
      <c r="E2954">
        <v>36</v>
      </c>
      <c r="F2954">
        <v>2</v>
      </c>
      <c r="G2954">
        <v>1</v>
      </c>
      <c r="H2954">
        <v>0</v>
      </c>
      <c r="I2954">
        <v>1</v>
      </c>
      <c r="J2954">
        <v>1</v>
      </c>
      <c r="K2954">
        <v>1</v>
      </c>
      <c r="L2954">
        <v>0</v>
      </c>
      <c r="M2954">
        <v>0</v>
      </c>
      <c r="N2954">
        <v>3</v>
      </c>
      <c r="O2954">
        <v>3</v>
      </c>
      <c r="P2954">
        <v>6</v>
      </c>
      <c r="Q2954" t="s">
        <v>3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 t="s">
        <v>7</v>
      </c>
      <c r="AC2954" t="s">
        <v>105</v>
      </c>
      <c r="AD2954" t="s">
        <v>3</v>
      </c>
      <c r="AE2954" t="s">
        <v>1672</v>
      </c>
      <c r="AF2954">
        <v>0</v>
      </c>
      <c r="AG2954" t="s">
        <v>1672</v>
      </c>
      <c r="AH2954" t="s">
        <v>21</v>
      </c>
      <c r="AI2954">
        <v>0</v>
      </c>
      <c r="AJ2954">
        <v>0</v>
      </c>
      <c r="AK2954">
        <v>0</v>
      </c>
      <c r="AL2954" t="s">
        <v>154</v>
      </c>
      <c r="AM2954" t="s">
        <v>12</v>
      </c>
      <c r="AN2954" t="s">
        <v>41</v>
      </c>
      <c r="AO2954" t="s">
        <v>830</v>
      </c>
      <c r="AP2954">
        <v>0</v>
      </c>
      <c r="AQ2954">
        <v>0</v>
      </c>
      <c r="AR2954">
        <v>150741</v>
      </c>
      <c r="AS2954" t="s">
        <v>5130</v>
      </c>
    </row>
    <row r="2955" spans="1:45" x14ac:dyDescent="0.25">
      <c r="A2955" t="s">
        <v>828</v>
      </c>
      <c r="B2955" t="s">
        <v>1134</v>
      </c>
      <c r="C2955" s="1">
        <v>42930</v>
      </c>
      <c r="D2955" t="s">
        <v>2</v>
      </c>
      <c r="E2955">
        <v>31</v>
      </c>
      <c r="F2955">
        <v>1</v>
      </c>
      <c r="G2955">
        <v>0</v>
      </c>
      <c r="H2955">
        <v>0</v>
      </c>
      <c r="I2955">
        <v>2</v>
      </c>
      <c r="J2955">
        <v>0</v>
      </c>
      <c r="K2955">
        <v>1</v>
      </c>
      <c r="L2955">
        <v>0</v>
      </c>
      <c r="M2955">
        <v>0</v>
      </c>
      <c r="N2955">
        <v>1</v>
      </c>
      <c r="O2955">
        <v>3</v>
      </c>
      <c r="P2955">
        <v>4</v>
      </c>
      <c r="Q2955" t="s">
        <v>3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 t="s">
        <v>7</v>
      </c>
      <c r="AC2955" t="s">
        <v>105</v>
      </c>
      <c r="AD2955" t="s">
        <v>3</v>
      </c>
      <c r="AE2955" t="s">
        <v>1673</v>
      </c>
      <c r="AF2955">
        <v>0</v>
      </c>
      <c r="AG2955" t="s">
        <v>1673</v>
      </c>
      <c r="AH2955" t="s">
        <v>21</v>
      </c>
      <c r="AI2955">
        <v>0</v>
      </c>
      <c r="AJ2955">
        <v>0</v>
      </c>
      <c r="AK2955">
        <v>0</v>
      </c>
      <c r="AL2955" t="s">
        <v>154</v>
      </c>
      <c r="AM2955" t="s">
        <v>40</v>
      </c>
      <c r="AN2955" t="s">
        <v>41</v>
      </c>
      <c r="AO2955" t="s">
        <v>830</v>
      </c>
      <c r="AP2955">
        <v>0</v>
      </c>
      <c r="AQ2955">
        <v>0</v>
      </c>
      <c r="AR2955">
        <v>150742</v>
      </c>
      <c r="AS2955" t="s">
        <v>5131</v>
      </c>
    </row>
    <row r="2956" spans="1:45" x14ac:dyDescent="0.25">
      <c r="A2956" t="s">
        <v>828</v>
      </c>
      <c r="B2956" t="s">
        <v>1134</v>
      </c>
      <c r="C2956" s="1">
        <v>42930</v>
      </c>
      <c r="D2956" t="s">
        <v>2</v>
      </c>
      <c r="E2956">
        <v>21</v>
      </c>
      <c r="F2956">
        <v>0</v>
      </c>
      <c r="G2956">
        <v>4</v>
      </c>
      <c r="H2956">
        <v>0</v>
      </c>
      <c r="I2956">
        <v>0</v>
      </c>
      <c r="J2956">
        <v>1</v>
      </c>
      <c r="K2956">
        <v>1</v>
      </c>
      <c r="L2956">
        <v>0</v>
      </c>
      <c r="M2956">
        <v>0</v>
      </c>
      <c r="N2956">
        <v>1</v>
      </c>
      <c r="O2956">
        <v>5</v>
      </c>
      <c r="P2956">
        <v>6</v>
      </c>
      <c r="Q2956" t="s">
        <v>199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 t="s">
        <v>7</v>
      </c>
      <c r="AC2956" t="s">
        <v>105</v>
      </c>
      <c r="AD2956" t="s">
        <v>199</v>
      </c>
      <c r="AE2956" t="s">
        <v>1000</v>
      </c>
      <c r="AF2956">
        <v>0</v>
      </c>
      <c r="AG2956" t="s">
        <v>5132</v>
      </c>
      <c r="AH2956" t="s">
        <v>21</v>
      </c>
      <c r="AI2956">
        <v>0</v>
      </c>
      <c r="AJ2956">
        <v>0</v>
      </c>
      <c r="AK2956">
        <v>0</v>
      </c>
      <c r="AL2956" t="s">
        <v>154</v>
      </c>
      <c r="AM2956" t="s">
        <v>12</v>
      </c>
      <c r="AN2956" t="s">
        <v>13</v>
      </c>
      <c r="AO2956" t="s">
        <v>830</v>
      </c>
      <c r="AP2956">
        <v>0</v>
      </c>
      <c r="AQ2956">
        <v>0</v>
      </c>
      <c r="AR2956">
        <v>150743</v>
      </c>
      <c r="AS2956" t="s">
        <v>5133</v>
      </c>
    </row>
    <row r="2957" spans="1:45" x14ac:dyDescent="0.25">
      <c r="A2957" t="s">
        <v>828</v>
      </c>
      <c r="B2957" t="s">
        <v>1133</v>
      </c>
      <c r="C2957" s="1">
        <v>42930</v>
      </c>
      <c r="D2957" t="s">
        <v>2</v>
      </c>
      <c r="E2957">
        <v>33</v>
      </c>
      <c r="F2957">
        <v>0</v>
      </c>
      <c r="G2957">
        <v>1</v>
      </c>
      <c r="H2957">
        <v>2</v>
      </c>
      <c r="I2957">
        <v>0</v>
      </c>
      <c r="J2957">
        <v>0</v>
      </c>
      <c r="K2957">
        <v>3</v>
      </c>
      <c r="L2957">
        <v>0</v>
      </c>
      <c r="M2957">
        <v>0</v>
      </c>
      <c r="N2957">
        <v>2</v>
      </c>
      <c r="O2957">
        <v>4</v>
      </c>
      <c r="P2957">
        <v>6</v>
      </c>
      <c r="Q2957" t="s">
        <v>199</v>
      </c>
      <c r="R2957" t="s">
        <v>7</v>
      </c>
      <c r="S2957" t="s">
        <v>105</v>
      </c>
      <c r="T2957" t="s">
        <v>199</v>
      </c>
      <c r="U2957" t="s">
        <v>1680</v>
      </c>
      <c r="V2957">
        <v>0</v>
      </c>
      <c r="W2957" t="s">
        <v>3202</v>
      </c>
      <c r="X2957" t="s">
        <v>21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 t="s">
        <v>11</v>
      </c>
      <c r="AM2957" t="s">
        <v>26</v>
      </c>
      <c r="AN2957" t="s">
        <v>41</v>
      </c>
      <c r="AO2957" t="s">
        <v>830</v>
      </c>
      <c r="AP2957">
        <v>0</v>
      </c>
      <c r="AQ2957" t="s">
        <v>91</v>
      </c>
      <c r="AR2957">
        <v>150744</v>
      </c>
      <c r="AS2957" t="s">
        <v>5134</v>
      </c>
    </row>
    <row r="2958" spans="1:45" x14ac:dyDescent="0.25">
      <c r="A2958" t="s">
        <v>828</v>
      </c>
      <c r="B2958" t="s">
        <v>1134</v>
      </c>
      <c r="C2958" s="1">
        <v>42930</v>
      </c>
      <c r="D2958" t="s">
        <v>2</v>
      </c>
      <c r="E2958">
        <v>28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1</v>
      </c>
      <c r="L2958">
        <v>0</v>
      </c>
      <c r="M2958">
        <v>0</v>
      </c>
      <c r="N2958">
        <v>0</v>
      </c>
      <c r="O2958">
        <v>1</v>
      </c>
      <c r="P2958">
        <v>1</v>
      </c>
      <c r="Q2958" t="s">
        <v>667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 t="s">
        <v>7</v>
      </c>
      <c r="AC2958" t="s">
        <v>105</v>
      </c>
      <c r="AD2958" t="s">
        <v>667</v>
      </c>
      <c r="AE2958" t="s">
        <v>1705</v>
      </c>
      <c r="AF2958">
        <v>0</v>
      </c>
      <c r="AG2958" t="s">
        <v>2949</v>
      </c>
      <c r="AH2958" t="s">
        <v>21</v>
      </c>
      <c r="AI2958">
        <v>0</v>
      </c>
      <c r="AJ2958">
        <v>0</v>
      </c>
      <c r="AK2958">
        <v>0</v>
      </c>
      <c r="AL2958" t="s">
        <v>154</v>
      </c>
      <c r="AM2958" t="s">
        <v>12</v>
      </c>
      <c r="AN2958" t="s">
        <v>41</v>
      </c>
      <c r="AO2958" t="s">
        <v>830</v>
      </c>
      <c r="AP2958">
        <v>0</v>
      </c>
      <c r="AQ2958">
        <v>0</v>
      </c>
      <c r="AR2958">
        <v>150745</v>
      </c>
      <c r="AS2958" t="s">
        <v>5135</v>
      </c>
    </row>
    <row r="2959" spans="1:45" x14ac:dyDescent="0.25">
      <c r="A2959" t="s">
        <v>828</v>
      </c>
      <c r="B2959" t="s">
        <v>1134</v>
      </c>
      <c r="C2959" s="1">
        <v>42930</v>
      </c>
      <c r="D2959" t="s">
        <v>2</v>
      </c>
      <c r="E2959">
        <v>50</v>
      </c>
      <c r="F2959">
        <v>0</v>
      </c>
      <c r="G2959">
        <v>0</v>
      </c>
      <c r="H2959">
        <v>0</v>
      </c>
      <c r="I2959">
        <v>0</v>
      </c>
      <c r="J2959">
        <v>1</v>
      </c>
      <c r="K2959">
        <v>0</v>
      </c>
      <c r="L2959">
        <v>0</v>
      </c>
      <c r="M2959">
        <v>0</v>
      </c>
      <c r="N2959">
        <v>1</v>
      </c>
      <c r="O2959">
        <v>0</v>
      </c>
      <c r="P2959">
        <v>1</v>
      </c>
      <c r="Q2959" t="s">
        <v>3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 t="s">
        <v>7</v>
      </c>
      <c r="AC2959" t="s">
        <v>105</v>
      </c>
      <c r="AD2959" t="s">
        <v>3</v>
      </c>
      <c r="AE2959" t="s">
        <v>1670</v>
      </c>
      <c r="AF2959">
        <v>0</v>
      </c>
      <c r="AG2959" t="s">
        <v>1670</v>
      </c>
      <c r="AH2959" t="s">
        <v>21</v>
      </c>
      <c r="AI2959">
        <v>0</v>
      </c>
      <c r="AJ2959">
        <v>0</v>
      </c>
      <c r="AK2959">
        <v>0</v>
      </c>
      <c r="AL2959" t="s">
        <v>154</v>
      </c>
      <c r="AM2959" t="s">
        <v>12</v>
      </c>
      <c r="AN2959" t="s">
        <v>41</v>
      </c>
      <c r="AO2959" t="s">
        <v>830</v>
      </c>
      <c r="AP2959">
        <v>0</v>
      </c>
      <c r="AQ2959">
        <v>0</v>
      </c>
      <c r="AR2959">
        <v>150746</v>
      </c>
      <c r="AS2959" t="s">
        <v>5136</v>
      </c>
    </row>
    <row r="2960" spans="1:45" x14ac:dyDescent="0.25">
      <c r="A2960" t="s">
        <v>828</v>
      </c>
      <c r="B2960" t="s">
        <v>1133</v>
      </c>
      <c r="C2960" s="1">
        <v>42930</v>
      </c>
      <c r="D2960" t="s">
        <v>35</v>
      </c>
      <c r="E2960">
        <v>37</v>
      </c>
      <c r="F2960">
        <v>0</v>
      </c>
      <c r="G2960">
        <v>0</v>
      </c>
      <c r="H2960">
        <v>0</v>
      </c>
      <c r="I2960">
        <v>0</v>
      </c>
      <c r="J2960">
        <v>1</v>
      </c>
      <c r="K2960">
        <v>0</v>
      </c>
      <c r="L2960">
        <v>0</v>
      </c>
      <c r="M2960">
        <v>0</v>
      </c>
      <c r="N2960">
        <v>1</v>
      </c>
      <c r="O2960">
        <v>0</v>
      </c>
      <c r="P2960">
        <v>1</v>
      </c>
      <c r="Q2960" t="s">
        <v>1124</v>
      </c>
      <c r="R2960" t="s">
        <v>632</v>
      </c>
      <c r="S2960" t="s">
        <v>2009</v>
      </c>
      <c r="T2960" t="s">
        <v>2278</v>
      </c>
      <c r="U2960">
        <v>0</v>
      </c>
      <c r="V2960">
        <v>0</v>
      </c>
      <c r="W2960">
        <v>0</v>
      </c>
      <c r="X2960">
        <v>0</v>
      </c>
      <c r="Y2960">
        <v>0</v>
      </c>
      <c r="Z2960" t="s">
        <v>21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 t="s">
        <v>11</v>
      </c>
      <c r="AM2960" t="s">
        <v>49</v>
      </c>
      <c r="AN2960" t="s">
        <v>41</v>
      </c>
      <c r="AO2960" t="s">
        <v>14</v>
      </c>
      <c r="AP2960" t="s">
        <v>15</v>
      </c>
      <c r="AQ2960">
        <v>0</v>
      </c>
      <c r="AR2960">
        <v>150747</v>
      </c>
      <c r="AS2960" t="s">
        <v>5137</v>
      </c>
    </row>
    <row r="2961" spans="1:45" x14ac:dyDescent="0.25">
      <c r="A2961" t="s">
        <v>828</v>
      </c>
      <c r="B2961" t="s">
        <v>1134</v>
      </c>
      <c r="C2961" s="1">
        <v>42930</v>
      </c>
      <c r="D2961" t="s">
        <v>2</v>
      </c>
      <c r="E2961">
        <v>17</v>
      </c>
      <c r="F2961">
        <v>0</v>
      </c>
      <c r="G2961">
        <v>0</v>
      </c>
      <c r="H2961">
        <v>0</v>
      </c>
      <c r="I2961">
        <v>1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1</v>
      </c>
      <c r="P2961">
        <v>1</v>
      </c>
      <c r="Q2961" t="s">
        <v>3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 t="s">
        <v>7</v>
      </c>
      <c r="AC2961" t="s">
        <v>105</v>
      </c>
      <c r="AD2961" t="s">
        <v>3</v>
      </c>
      <c r="AE2961" t="s">
        <v>195</v>
      </c>
      <c r="AF2961">
        <v>0</v>
      </c>
      <c r="AG2961" t="s">
        <v>195</v>
      </c>
      <c r="AH2961" t="s">
        <v>21</v>
      </c>
      <c r="AI2961">
        <v>0</v>
      </c>
      <c r="AJ2961">
        <v>0</v>
      </c>
      <c r="AK2961">
        <v>0</v>
      </c>
      <c r="AL2961" t="s">
        <v>154</v>
      </c>
      <c r="AM2961" t="s">
        <v>40</v>
      </c>
      <c r="AN2961" t="s">
        <v>41</v>
      </c>
      <c r="AO2961" t="s">
        <v>830</v>
      </c>
      <c r="AP2961">
        <v>0</v>
      </c>
      <c r="AQ2961">
        <v>0</v>
      </c>
      <c r="AR2961">
        <v>150749</v>
      </c>
      <c r="AS2961" t="s">
        <v>5138</v>
      </c>
    </row>
    <row r="2962" spans="1:45" x14ac:dyDescent="0.25">
      <c r="A2962" t="s">
        <v>828</v>
      </c>
      <c r="B2962" t="s">
        <v>1134</v>
      </c>
      <c r="C2962" s="1">
        <v>42930</v>
      </c>
      <c r="D2962" t="s">
        <v>2</v>
      </c>
      <c r="E2962">
        <v>21</v>
      </c>
      <c r="F2962">
        <v>0</v>
      </c>
      <c r="G2962">
        <v>0</v>
      </c>
      <c r="H2962">
        <v>0</v>
      </c>
      <c r="I2962">
        <v>1</v>
      </c>
      <c r="J2962">
        <v>0</v>
      </c>
      <c r="K2962">
        <v>1</v>
      </c>
      <c r="L2962">
        <v>0</v>
      </c>
      <c r="M2962">
        <v>0</v>
      </c>
      <c r="N2962">
        <v>0</v>
      </c>
      <c r="O2962">
        <v>2</v>
      </c>
      <c r="P2962">
        <v>2</v>
      </c>
      <c r="Q2962" t="s">
        <v>3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 t="s">
        <v>7</v>
      </c>
      <c r="AC2962" t="s">
        <v>105</v>
      </c>
      <c r="AD2962" t="s">
        <v>3</v>
      </c>
      <c r="AE2962" t="s">
        <v>1669</v>
      </c>
      <c r="AF2962">
        <v>0</v>
      </c>
      <c r="AG2962" t="s">
        <v>2956</v>
      </c>
      <c r="AH2962" t="s">
        <v>21</v>
      </c>
      <c r="AI2962">
        <v>0</v>
      </c>
      <c r="AJ2962">
        <v>0</v>
      </c>
      <c r="AK2962">
        <v>0</v>
      </c>
      <c r="AL2962" t="s">
        <v>154</v>
      </c>
      <c r="AM2962" t="s">
        <v>40</v>
      </c>
      <c r="AN2962" t="s">
        <v>41</v>
      </c>
      <c r="AO2962" t="s">
        <v>830</v>
      </c>
      <c r="AP2962">
        <v>0</v>
      </c>
      <c r="AQ2962">
        <v>0</v>
      </c>
      <c r="AR2962">
        <v>150750</v>
      </c>
      <c r="AS2962" t="s">
        <v>5139</v>
      </c>
    </row>
    <row r="2963" spans="1:45" x14ac:dyDescent="0.25">
      <c r="A2963" t="s">
        <v>828</v>
      </c>
      <c r="B2963" t="s">
        <v>1133</v>
      </c>
      <c r="C2963" s="1">
        <v>42930</v>
      </c>
      <c r="D2963" t="s">
        <v>2</v>
      </c>
      <c r="E2963">
        <v>39</v>
      </c>
      <c r="F2963">
        <v>0</v>
      </c>
      <c r="G2963">
        <v>0</v>
      </c>
      <c r="H2963">
        <v>2</v>
      </c>
      <c r="I2963">
        <v>1</v>
      </c>
      <c r="J2963">
        <v>0</v>
      </c>
      <c r="K2963">
        <v>1</v>
      </c>
      <c r="L2963">
        <v>0</v>
      </c>
      <c r="M2963">
        <v>0</v>
      </c>
      <c r="N2963">
        <v>2</v>
      </c>
      <c r="O2963">
        <v>2</v>
      </c>
      <c r="P2963">
        <v>4</v>
      </c>
      <c r="Q2963" t="s">
        <v>199</v>
      </c>
      <c r="R2963" t="s">
        <v>7</v>
      </c>
      <c r="S2963" t="s">
        <v>105</v>
      </c>
      <c r="T2963" t="s">
        <v>199</v>
      </c>
      <c r="U2963" t="s">
        <v>1666</v>
      </c>
      <c r="V2963">
        <v>0</v>
      </c>
      <c r="W2963" t="s">
        <v>1666</v>
      </c>
      <c r="X2963" t="s">
        <v>21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 t="s">
        <v>154</v>
      </c>
      <c r="AM2963" t="s">
        <v>26</v>
      </c>
      <c r="AN2963" t="s">
        <v>13</v>
      </c>
      <c r="AO2963" t="s">
        <v>1339</v>
      </c>
      <c r="AP2963" t="s">
        <v>50</v>
      </c>
      <c r="AQ2963" t="s">
        <v>1109</v>
      </c>
      <c r="AR2963">
        <v>150751</v>
      </c>
      <c r="AS2963" t="s">
        <v>5140</v>
      </c>
    </row>
    <row r="2964" spans="1:45" x14ac:dyDescent="0.25">
      <c r="A2964" t="s">
        <v>828</v>
      </c>
      <c r="B2964" t="s">
        <v>1134</v>
      </c>
      <c r="C2964" s="1">
        <v>42930</v>
      </c>
      <c r="D2964" t="s">
        <v>2</v>
      </c>
      <c r="E2964">
        <v>26</v>
      </c>
      <c r="F2964">
        <v>0</v>
      </c>
      <c r="G2964">
        <v>0</v>
      </c>
      <c r="H2964">
        <v>1</v>
      </c>
      <c r="I2964">
        <v>0</v>
      </c>
      <c r="J2964">
        <v>1</v>
      </c>
      <c r="K2964">
        <v>0</v>
      </c>
      <c r="L2964">
        <v>0</v>
      </c>
      <c r="M2964">
        <v>0</v>
      </c>
      <c r="N2964">
        <v>2</v>
      </c>
      <c r="O2964">
        <v>0</v>
      </c>
      <c r="P2964">
        <v>2</v>
      </c>
      <c r="Q2964" t="s">
        <v>667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 t="s">
        <v>7</v>
      </c>
      <c r="AC2964" t="s">
        <v>105</v>
      </c>
      <c r="AD2964" t="s">
        <v>667</v>
      </c>
      <c r="AE2964" t="s">
        <v>1705</v>
      </c>
      <c r="AF2964">
        <v>0</v>
      </c>
      <c r="AG2964" t="s">
        <v>2949</v>
      </c>
      <c r="AH2964" t="s">
        <v>21</v>
      </c>
      <c r="AI2964">
        <v>0</v>
      </c>
      <c r="AJ2964">
        <v>0</v>
      </c>
      <c r="AK2964">
        <v>0</v>
      </c>
      <c r="AL2964" t="s">
        <v>154</v>
      </c>
      <c r="AM2964" t="s">
        <v>40</v>
      </c>
      <c r="AN2964" t="s">
        <v>41</v>
      </c>
      <c r="AO2964" t="s">
        <v>830</v>
      </c>
      <c r="AP2964">
        <v>0</v>
      </c>
      <c r="AQ2964">
        <v>0</v>
      </c>
      <c r="AR2964">
        <v>150752</v>
      </c>
      <c r="AS2964" t="s">
        <v>5141</v>
      </c>
    </row>
    <row r="2965" spans="1:45" x14ac:dyDescent="0.25">
      <c r="A2965" t="s">
        <v>828</v>
      </c>
      <c r="B2965" t="s">
        <v>1134</v>
      </c>
      <c r="C2965" s="1">
        <v>42930</v>
      </c>
      <c r="D2965" t="s">
        <v>2</v>
      </c>
      <c r="E2965">
        <v>18</v>
      </c>
      <c r="F2965">
        <v>0</v>
      </c>
      <c r="G2965">
        <v>0</v>
      </c>
      <c r="H2965">
        <v>0</v>
      </c>
      <c r="I2965">
        <v>1</v>
      </c>
      <c r="J2965">
        <v>0</v>
      </c>
      <c r="K2965">
        <v>1</v>
      </c>
      <c r="L2965">
        <v>0</v>
      </c>
      <c r="M2965">
        <v>0</v>
      </c>
      <c r="N2965">
        <v>0</v>
      </c>
      <c r="O2965">
        <v>2</v>
      </c>
      <c r="P2965">
        <v>2</v>
      </c>
      <c r="Q2965" t="s">
        <v>3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 t="s">
        <v>7</v>
      </c>
      <c r="AC2965" t="s">
        <v>105</v>
      </c>
      <c r="AD2965" t="s">
        <v>3</v>
      </c>
      <c r="AE2965" t="s">
        <v>1670</v>
      </c>
      <c r="AF2965">
        <v>0</v>
      </c>
      <c r="AG2965" t="s">
        <v>1670</v>
      </c>
      <c r="AH2965" t="s">
        <v>21</v>
      </c>
      <c r="AI2965">
        <v>0</v>
      </c>
      <c r="AJ2965">
        <v>0</v>
      </c>
      <c r="AK2965">
        <v>0</v>
      </c>
      <c r="AL2965" t="s">
        <v>154</v>
      </c>
      <c r="AM2965" t="s">
        <v>40</v>
      </c>
      <c r="AN2965" t="s">
        <v>41</v>
      </c>
      <c r="AO2965" t="s">
        <v>830</v>
      </c>
      <c r="AP2965">
        <v>0</v>
      </c>
      <c r="AQ2965">
        <v>0</v>
      </c>
      <c r="AR2965">
        <v>150753</v>
      </c>
      <c r="AS2965" t="s">
        <v>5142</v>
      </c>
    </row>
    <row r="2966" spans="1:45" x14ac:dyDescent="0.25">
      <c r="A2966" t="s">
        <v>828</v>
      </c>
      <c r="B2966" t="s">
        <v>1134</v>
      </c>
      <c r="C2966" s="1">
        <v>42930</v>
      </c>
      <c r="D2966" t="s">
        <v>2</v>
      </c>
      <c r="E2966">
        <v>28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1</v>
      </c>
      <c r="L2966">
        <v>0</v>
      </c>
      <c r="M2966">
        <v>0</v>
      </c>
      <c r="N2966">
        <v>0</v>
      </c>
      <c r="O2966">
        <v>1</v>
      </c>
      <c r="P2966">
        <v>1</v>
      </c>
      <c r="Q2966" t="s">
        <v>3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 t="s">
        <v>7</v>
      </c>
      <c r="AC2966" t="s">
        <v>105</v>
      </c>
      <c r="AD2966" t="s">
        <v>3</v>
      </c>
      <c r="AE2966" t="s">
        <v>1669</v>
      </c>
      <c r="AF2966">
        <v>0</v>
      </c>
      <c r="AG2966" t="s">
        <v>2956</v>
      </c>
      <c r="AH2966" t="s">
        <v>21</v>
      </c>
      <c r="AI2966">
        <v>0</v>
      </c>
      <c r="AJ2966">
        <v>0</v>
      </c>
      <c r="AK2966">
        <v>0</v>
      </c>
      <c r="AL2966" t="s">
        <v>154</v>
      </c>
      <c r="AM2966" t="s">
        <v>12</v>
      </c>
      <c r="AN2966" t="s">
        <v>41</v>
      </c>
      <c r="AO2966" t="s">
        <v>830</v>
      </c>
      <c r="AP2966">
        <v>0</v>
      </c>
      <c r="AQ2966">
        <v>0</v>
      </c>
      <c r="AR2966">
        <v>150754</v>
      </c>
      <c r="AS2966" t="s">
        <v>5143</v>
      </c>
    </row>
    <row r="2967" spans="1:45" x14ac:dyDescent="0.25">
      <c r="A2967" t="s">
        <v>828</v>
      </c>
      <c r="B2967" t="s">
        <v>1134</v>
      </c>
      <c r="C2967" s="1">
        <v>42930</v>
      </c>
      <c r="D2967" t="s">
        <v>2</v>
      </c>
      <c r="E2967">
        <v>26</v>
      </c>
      <c r="F2967">
        <v>1</v>
      </c>
      <c r="G2967">
        <v>0</v>
      </c>
      <c r="H2967">
        <v>0</v>
      </c>
      <c r="I2967">
        <v>0</v>
      </c>
      <c r="J2967">
        <v>0</v>
      </c>
      <c r="K2967">
        <v>1</v>
      </c>
      <c r="L2967">
        <v>0</v>
      </c>
      <c r="M2967">
        <v>0</v>
      </c>
      <c r="N2967">
        <v>1</v>
      </c>
      <c r="O2967">
        <v>1</v>
      </c>
      <c r="P2967">
        <v>2</v>
      </c>
      <c r="Q2967" t="s">
        <v>3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 t="s">
        <v>7</v>
      </c>
      <c r="AC2967" t="s">
        <v>105</v>
      </c>
      <c r="AD2967" t="s">
        <v>3</v>
      </c>
      <c r="AE2967" t="s">
        <v>195</v>
      </c>
      <c r="AF2967">
        <v>0</v>
      </c>
      <c r="AG2967" t="s">
        <v>195</v>
      </c>
      <c r="AH2967" t="s">
        <v>21</v>
      </c>
      <c r="AI2967">
        <v>0</v>
      </c>
      <c r="AJ2967">
        <v>0</v>
      </c>
      <c r="AK2967">
        <v>0</v>
      </c>
      <c r="AL2967" t="s">
        <v>154</v>
      </c>
      <c r="AM2967" t="s">
        <v>12</v>
      </c>
      <c r="AN2967" t="s">
        <v>41</v>
      </c>
      <c r="AO2967" t="s">
        <v>830</v>
      </c>
      <c r="AP2967">
        <v>0</v>
      </c>
      <c r="AQ2967">
        <v>0</v>
      </c>
      <c r="AR2967">
        <v>150755</v>
      </c>
      <c r="AS2967" t="s">
        <v>5144</v>
      </c>
    </row>
    <row r="2968" spans="1:45" x14ac:dyDescent="0.25">
      <c r="A2968" t="s">
        <v>828</v>
      </c>
      <c r="B2968" t="s">
        <v>1134</v>
      </c>
      <c r="C2968" s="1">
        <v>42930</v>
      </c>
      <c r="D2968" t="s">
        <v>2</v>
      </c>
      <c r="E2968">
        <v>30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1</v>
      </c>
      <c r="L2968">
        <v>0</v>
      </c>
      <c r="M2968">
        <v>0</v>
      </c>
      <c r="N2968">
        <v>0</v>
      </c>
      <c r="O2968">
        <v>1</v>
      </c>
      <c r="P2968">
        <v>1</v>
      </c>
      <c r="Q2968" t="s">
        <v>3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 t="s">
        <v>7</v>
      </c>
      <c r="AC2968" t="s">
        <v>105</v>
      </c>
      <c r="AD2968" t="s">
        <v>3</v>
      </c>
      <c r="AE2968" t="s">
        <v>1671</v>
      </c>
      <c r="AF2968">
        <v>0</v>
      </c>
      <c r="AG2968" t="s">
        <v>1671</v>
      </c>
      <c r="AH2968" t="s">
        <v>21</v>
      </c>
      <c r="AI2968">
        <v>0</v>
      </c>
      <c r="AJ2968">
        <v>0</v>
      </c>
      <c r="AK2968">
        <v>0</v>
      </c>
      <c r="AL2968" t="s">
        <v>154</v>
      </c>
      <c r="AM2968" t="s">
        <v>658</v>
      </c>
      <c r="AN2968" t="s">
        <v>41</v>
      </c>
      <c r="AO2968" t="s">
        <v>830</v>
      </c>
      <c r="AP2968">
        <v>0</v>
      </c>
      <c r="AQ2968">
        <v>0</v>
      </c>
      <c r="AR2968">
        <v>150756</v>
      </c>
      <c r="AS2968" t="s">
        <v>5145</v>
      </c>
    </row>
    <row r="2969" spans="1:45" x14ac:dyDescent="0.25">
      <c r="A2969" t="s">
        <v>828</v>
      </c>
      <c r="B2969" t="s">
        <v>1134</v>
      </c>
      <c r="C2969" s="1">
        <v>42930</v>
      </c>
      <c r="D2969" t="s">
        <v>2</v>
      </c>
      <c r="E2969">
        <v>26</v>
      </c>
      <c r="F2969">
        <v>1</v>
      </c>
      <c r="G2969">
        <v>0</v>
      </c>
      <c r="H2969">
        <v>0</v>
      </c>
      <c r="I2969">
        <v>0</v>
      </c>
      <c r="J2969">
        <v>0</v>
      </c>
      <c r="K2969">
        <v>2</v>
      </c>
      <c r="L2969">
        <v>0</v>
      </c>
      <c r="M2969">
        <v>0</v>
      </c>
      <c r="N2969">
        <v>1</v>
      </c>
      <c r="O2969">
        <v>2</v>
      </c>
      <c r="P2969">
        <v>3</v>
      </c>
      <c r="Q2969" t="s">
        <v>667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 t="s">
        <v>7</v>
      </c>
      <c r="AC2969" t="s">
        <v>105</v>
      </c>
      <c r="AD2969" t="s">
        <v>667</v>
      </c>
      <c r="AE2969" t="s">
        <v>1705</v>
      </c>
      <c r="AF2969">
        <v>0</v>
      </c>
      <c r="AG2969" t="s">
        <v>2949</v>
      </c>
      <c r="AH2969" t="s">
        <v>21</v>
      </c>
      <c r="AI2969">
        <v>0</v>
      </c>
      <c r="AJ2969">
        <v>0</v>
      </c>
      <c r="AK2969">
        <v>0</v>
      </c>
      <c r="AL2969" t="s">
        <v>154</v>
      </c>
      <c r="AM2969" t="s">
        <v>40</v>
      </c>
      <c r="AN2969">
        <v>0</v>
      </c>
      <c r="AO2969" t="s">
        <v>830</v>
      </c>
      <c r="AP2969">
        <v>0</v>
      </c>
      <c r="AQ2969" t="s">
        <v>47</v>
      </c>
      <c r="AR2969">
        <v>150757</v>
      </c>
      <c r="AS2969" t="s">
        <v>5146</v>
      </c>
    </row>
    <row r="2970" spans="1:45" x14ac:dyDescent="0.25">
      <c r="A2970" t="s">
        <v>828</v>
      </c>
      <c r="B2970" t="s">
        <v>1134</v>
      </c>
      <c r="C2970" s="1">
        <v>42930</v>
      </c>
      <c r="D2970" t="s">
        <v>2</v>
      </c>
      <c r="E2970">
        <v>24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1</v>
      </c>
      <c r="L2970">
        <v>0</v>
      </c>
      <c r="M2970">
        <v>0</v>
      </c>
      <c r="N2970">
        <v>0</v>
      </c>
      <c r="O2970">
        <v>1</v>
      </c>
      <c r="P2970">
        <v>1</v>
      </c>
      <c r="Q2970" t="s">
        <v>3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 t="s">
        <v>7</v>
      </c>
      <c r="AC2970" t="s">
        <v>105</v>
      </c>
      <c r="AD2970" t="s">
        <v>3</v>
      </c>
      <c r="AE2970" t="s">
        <v>1672</v>
      </c>
      <c r="AF2970">
        <v>0</v>
      </c>
      <c r="AG2970" t="s">
        <v>1672</v>
      </c>
      <c r="AH2970" t="s">
        <v>21</v>
      </c>
      <c r="AI2970">
        <v>0</v>
      </c>
      <c r="AJ2970">
        <v>0</v>
      </c>
      <c r="AK2970">
        <v>0</v>
      </c>
      <c r="AL2970" t="s">
        <v>154</v>
      </c>
      <c r="AM2970" t="s">
        <v>40</v>
      </c>
      <c r="AN2970" t="s">
        <v>41</v>
      </c>
      <c r="AO2970" t="s">
        <v>830</v>
      </c>
      <c r="AP2970">
        <v>0</v>
      </c>
      <c r="AQ2970">
        <v>0</v>
      </c>
      <c r="AR2970">
        <v>150758</v>
      </c>
      <c r="AS2970" t="s">
        <v>5147</v>
      </c>
    </row>
    <row r="2971" spans="1:45" x14ac:dyDescent="0.25">
      <c r="A2971" t="s">
        <v>828</v>
      </c>
      <c r="B2971" t="s">
        <v>1134</v>
      </c>
      <c r="C2971" s="1">
        <v>42930</v>
      </c>
      <c r="D2971" t="s">
        <v>2</v>
      </c>
      <c r="E2971">
        <v>17</v>
      </c>
      <c r="F2971">
        <v>0</v>
      </c>
      <c r="G2971">
        <v>0</v>
      </c>
      <c r="H2971">
        <v>0</v>
      </c>
      <c r="I2971">
        <v>1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1</v>
      </c>
      <c r="P2971">
        <v>1</v>
      </c>
      <c r="Q2971" t="s">
        <v>3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 t="s">
        <v>7</v>
      </c>
      <c r="AC2971" t="s">
        <v>105</v>
      </c>
      <c r="AD2971" t="s">
        <v>3</v>
      </c>
      <c r="AE2971" t="s">
        <v>195</v>
      </c>
      <c r="AF2971">
        <v>0</v>
      </c>
      <c r="AG2971" t="s">
        <v>195</v>
      </c>
      <c r="AH2971" t="s">
        <v>21</v>
      </c>
      <c r="AI2971">
        <v>0</v>
      </c>
      <c r="AJ2971">
        <v>0</v>
      </c>
      <c r="AK2971">
        <v>0</v>
      </c>
      <c r="AL2971" t="s">
        <v>154</v>
      </c>
      <c r="AM2971" t="s">
        <v>12</v>
      </c>
      <c r="AN2971" t="s">
        <v>41</v>
      </c>
      <c r="AO2971" t="s">
        <v>830</v>
      </c>
      <c r="AP2971">
        <v>0</v>
      </c>
      <c r="AQ2971">
        <v>0</v>
      </c>
      <c r="AR2971">
        <v>150759</v>
      </c>
      <c r="AS2971" t="s">
        <v>5148</v>
      </c>
    </row>
    <row r="2972" spans="1:45" x14ac:dyDescent="0.25">
      <c r="A2972" t="s">
        <v>828</v>
      </c>
      <c r="B2972" t="s">
        <v>1134</v>
      </c>
      <c r="C2972" s="1">
        <v>42930</v>
      </c>
      <c r="D2972" t="s">
        <v>2</v>
      </c>
      <c r="E2972">
        <v>36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1</v>
      </c>
      <c r="L2972">
        <v>0</v>
      </c>
      <c r="M2972">
        <v>0</v>
      </c>
      <c r="N2972">
        <v>0</v>
      </c>
      <c r="O2972">
        <v>1</v>
      </c>
      <c r="P2972">
        <v>1</v>
      </c>
      <c r="Q2972" t="s">
        <v>3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 t="s">
        <v>7</v>
      </c>
      <c r="AC2972" t="s">
        <v>105</v>
      </c>
      <c r="AD2972" t="s">
        <v>3</v>
      </c>
      <c r="AE2972" t="s">
        <v>1667</v>
      </c>
      <c r="AF2972">
        <v>0</v>
      </c>
      <c r="AG2972" t="s">
        <v>1667</v>
      </c>
      <c r="AH2972" t="s">
        <v>21</v>
      </c>
      <c r="AI2972">
        <v>0</v>
      </c>
      <c r="AJ2972">
        <v>0</v>
      </c>
      <c r="AK2972">
        <v>0</v>
      </c>
      <c r="AL2972" t="s">
        <v>154</v>
      </c>
      <c r="AM2972" t="s">
        <v>12</v>
      </c>
      <c r="AN2972" t="s">
        <v>41</v>
      </c>
      <c r="AO2972" t="s">
        <v>830</v>
      </c>
      <c r="AP2972">
        <v>0</v>
      </c>
      <c r="AQ2972">
        <v>0</v>
      </c>
      <c r="AR2972">
        <v>150760</v>
      </c>
      <c r="AS2972" t="s">
        <v>5149</v>
      </c>
    </row>
    <row r="2973" spans="1:45" x14ac:dyDescent="0.25">
      <c r="A2973" t="s">
        <v>828</v>
      </c>
      <c r="B2973" t="s">
        <v>1134</v>
      </c>
      <c r="C2973" s="1">
        <v>42930</v>
      </c>
      <c r="D2973" t="s">
        <v>2</v>
      </c>
      <c r="E2973">
        <v>37</v>
      </c>
      <c r="F2973">
        <v>0</v>
      </c>
      <c r="G2973">
        <v>0</v>
      </c>
      <c r="H2973">
        <v>0</v>
      </c>
      <c r="I2973">
        <v>2</v>
      </c>
      <c r="J2973">
        <v>0</v>
      </c>
      <c r="K2973">
        <v>1</v>
      </c>
      <c r="L2973">
        <v>0</v>
      </c>
      <c r="M2973">
        <v>0</v>
      </c>
      <c r="N2973">
        <v>0</v>
      </c>
      <c r="O2973">
        <v>3</v>
      </c>
      <c r="P2973">
        <v>3</v>
      </c>
      <c r="Q2973" t="s">
        <v>3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 t="s">
        <v>7</v>
      </c>
      <c r="AC2973" t="s">
        <v>105</v>
      </c>
      <c r="AD2973" t="s">
        <v>3</v>
      </c>
      <c r="AE2973" t="s">
        <v>195</v>
      </c>
      <c r="AF2973">
        <v>0</v>
      </c>
      <c r="AG2973" t="s">
        <v>195</v>
      </c>
      <c r="AH2973" t="s">
        <v>21</v>
      </c>
      <c r="AI2973">
        <v>0</v>
      </c>
      <c r="AJ2973">
        <v>0</v>
      </c>
      <c r="AK2973">
        <v>0</v>
      </c>
      <c r="AL2973" t="s">
        <v>154</v>
      </c>
      <c r="AM2973" t="s">
        <v>12</v>
      </c>
      <c r="AN2973" t="s">
        <v>41</v>
      </c>
      <c r="AO2973" t="s">
        <v>830</v>
      </c>
      <c r="AP2973">
        <v>0</v>
      </c>
      <c r="AQ2973">
        <v>0</v>
      </c>
      <c r="AR2973">
        <v>150761</v>
      </c>
      <c r="AS2973" t="s">
        <v>5150</v>
      </c>
    </row>
    <row r="2974" spans="1:45" x14ac:dyDescent="0.25">
      <c r="A2974" t="s">
        <v>828</v>
      </c>
      <c r="B2974" t="s">
        <v>1134</v>
      </c>
      <c r="C2974" s="1">
        <v>42930</v>
      </c>
      <c r="D2974" t="s">
        <v>2</v>
      </c>
      <c r="E2974">
        <v>16</v>
      </c>
      <c r="F2974">
        <v>0</v>
      </c>
      <c r="G2974">
        <v>0</v>
      </c>
      <c r="H2974">
        <v>1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1</v>
      </c>
      <c r="O2974">
        <v>0</v>
      </c>
      <c r="P2974">
        <v>1</v>
      </c>
      <c r="Q2974" t="s">
        <v>3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 t="s">
        <v>7</v>
      </c>
      <c r="AC2974" t="s">
        <v>105</v>
      </c>
      <c r="AD2974" t="s">
        <v>3</v>
      </c>
      <c r="AE2974" t="s">
        <v>1669</v>
      </c>
      <c r="AF2974">
        <v>0</v>
      </c>
      <c r="AG2974" t="s">
        <v>2956</v>
      </c>
      <c r="AH2974" t="s">
        <v>21</v>
      </c>
      <c r="AI2974">
        <v>0</v>
      </c>
      <c r="AJ2974">
        <v>0</v>
      </c>
      <c r="AK2974">
        <v>0</v>
      </c>
      <c r="AL2974" t="s">
        <v>154</v>
      </c>
      <c r="AM2974" t="s">
        <v>12</v>
      </c>
      <c r="AN2974" t="s">
        <v>41</v>
      </c>
      <c r="AO2974" t="s">
        <v>830</v>
      </c>
      <c r="AP2974">
        <v>0</v>
      </c>
      <c r="AQ2974">
        <v>0</v>
      </c>
      <c r="AR2974">
        <v>150762</v>
      </c>
      <c r="AS2974" t="s">
        <v>5151</v>
      </c>
    </row>
    <row r="2975" spans="1:45" x14ac:dyDescent="0.25">
      <c r="A2975" t="s">
        <v>828</v>
      </c>
      <c r="B2975" t="s">
        <v>1134</v>
      </c>
      <c r="C2975" s="1">
        <v>42930</v>
      </c>
      <c r="D2975" t="s">
        <v>2</v>
      </c>
      <c r="E2975">
        <v>17</v>
      </c>
      <c r="F2975">
        <v>0</v>
      </c>
      <c r="G2975">
        <v>0</v>
      </c>
      <c r="H2975">
        <v>2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2</v>
      </c>
      <c r="O2975">
        <v>0</v>
      </c>
      <c r="P2975">
        <v>2</v>
      </c>
      <c r="Q2975" t="s">
        <v>3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 t="s">
        <v>7</v>
      </c>
      <c r="AC2975" t="s">
        <v>105</v>
      </c>
      <c r="AD2975" t="s">
        <v>3</v>
      </c>
      <c r="AE2975" t="s">
        <v>1669</v>
      </c>
      <c r="AF2975">
        <v>0</v>
      </c>
      <c r="AG2975" t="s">
        <v>2956</v>
      </c>
      <c r="AH2975" t="s">
        <v>21</v>
      </c>
      <c r="AI2975">
        <v>0</v>
      </c>
      <c r="AJ2975">
        <v>0</v>
      </c>
      <c r="AK2975">
        <v>0</v>
      </c>
      <c r="AL2975" t="s">
        <v>154</v>
      </c>
      <c r="AM2975" t="s">
        <v>12</v>
      </c>
      <c r="AN2975">
        <v>0</v>
      </c>
      <c r="AO2975" t="s">
        <v>830</v>
      </c>
      <c r="AP2975">
        <v>0</v>
      </c>
      <c r="AQ2975">
        <v>0</v>
      </c>
      <c r="AR2975">
        <v>150763</v>
      </c>
      <c r="AS2975" t="s">
        <v>5152</v>
      </c>
    </row>
    <row r="2976" spans="1:45" x14ac:dyDescent="0.25">
      <c r="A2976" t="s">
        <v>828</v>
      </c>
      <c r="B2976" t="s">
        <v>1134</v>
      </c>
      <c r="C2976" s="1">
        <v>42930</v>
      </c>
      <c r="D2976" t="s">
        <v>2</v>
      </c>
      <c r="E2976">
        <v>38</v>
      </c>
      <c r="F2976">
        <v>0</v>
      </c>
      <c r="G2976">
        <v>0</v>
      </c>
      <c r="H2976">
        <v>0</v>
      </c>
      <c r="I2976">
        <v>2</v>
      </c>
      <c r="J2976">
        <v>0</v>
      </c>
      <c r="K2976">
        <v>3</v>
      </c>
      <c r="L2976">
        <v>0</v>
      </c>
      <c r="M2976">
        <v>0</v>
      </c>
      <c r="N2976">
        <v>0</v>
      </c>
      <c r="O2976">
        <v>5</v>
      </c>
      <c r="P2976">
        <v>5</v>
      </c>
      <c r="Q2976" t="s">
        <v>3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 t="s">
        <v>7</v>
      </c>
      <c r="AC2976" t="s">
        <v>105</v>
      </c>
      <c r="AD2976" t="s">
        <v>3</v>
      </c>
      <c r="AE2976" t="s">
        <v>1673</v>
      </c>
      <c r="AF2976">
        <v>0</v>
      </c>
      <c r="AG2976" t="s">
        <v>1673</v>
      </c>
      <c r="AH2976" t="s">
        <v>21</v>
      </c>
      <c r="AI2976">
        <v>0</v>
      </c>
      <c r="AJ2976">
        <v>0</v>
      </c>
      <c r="AK2976">
        <v>0</v>
      </c>
      <c r="AL2976" t="s">
        <v>154</v>
      </c>
      <c r="AM2976" t="s">
        <v>12</v>
      </c>
      <c r="AN2976" t="s">
        <v>41</v>
      </c>
      <c r="AO2976" t="s">
        <v>830</v>
      </c>
      <c r="AP2976">
        <v>0</v>
      </c>
      <c r="AQ2976">
        <v>0</v>
      </c>
      <c r="AR2976">
        <v>150764</v>
      </c>
      <c r="AS2976" t="s">
        <v>5153</v>
      </c>
    </row>
    <row r="2977" spans="1:45" x14ac:dyDescent="0.25">
      <c r="A2977" t="s">
        <v>828</v>
      </c>
      <c r="B2977" t="s">
        <v>1134</v>
      </c>
      <c r="C2977" s="1">
        <v>42930</v>
      </c>
      <c r="D2977" t="s">
        <v>2</v>
      </c>
      <c r="E2977">
        <v>30</v>
      </c>
      <c r="F2977">
        <v>1</v>
      </c>
      <c r="G2977">
        <v>0</v>
      </c>
      <c r="H2977">
        <v>0</v>
      </c>
      <c r="I2977">
        <v>0</v>
      </c>
      <c r="J2977">
        <v>0</v>
      </c>
      <c r="K2977">
        <v>1</v>
      </c>
      <c r="L2977">
        <v>0</v>
      </c>
      <c r="M2977">
        <v>0</v>
      </c>
      <c r="N2977">
        <v>1</v>
      </c>
      <c r="O2977">
        <v>1</v>
      </c>
      <c r="P2977">
        <v>2</v>
      </c>
      <c r="Q2977" t="s">
        <v>3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 t="s">
        <v>7</v>
      </c>
      <c r="AC2977" t="s">
        <v>105</v>
      </c>
      <c r="AD2977" t="s">
        <v>3</v>
      </c>
      <c r="AE2977" t="s">
        <v>1669</v>
      </c>
      <c r="AF2977">
        <v>0</v>
      </c>
      <c r="AG2977" t="s">
        <v>2956</v>
      </c>
      <c r="AH2977" t="s">
        <v>21</v>
      </c>
      <c r="AI2977">
        <v>0</v>
      </c>
      <c r="AJ2977">
        <v>0</v>
      </c>
      <c r="AK2977">
        <v>0</v>
      </c>
      <c r="AL2977" t="s">
        <v>154</v>
      </c>
      <c r="AM2977" t="s">
        <v>40</v>
      </c>
      <c r="AN2977" t="s">
        <v>41</v>
      </c>
      <c r="AO2977" t="s">
        <v>830</v>
      </c>
      <c r="AP2977">
        <v>0</v>
      </c>
      <c r="AQ2977">
        <v>0</v>
      </c>
      <c r="AR2977">
        <v>150765</v>
      </c>
      <c r="AS2977" t="s">
        <v>5154</v>
      </c>
    </row>
    <row r="2978" spans="1:45" x14ac:dyDescent="0.25">
      <c r="A2978" t="s">
        <v>828</v>
      </c>
      <c r="B2978" t="s">
        <v>1134</v>
      </c>
      <c r="C2978" s="1">
        <v>42930</v>
      </c>
      <c r="D2978" t="s">
        <v>2</v>
      </c>
      <c r="E2978">
        <v>26</v>
      </c>
      <c r="F2978">
        <v>1</v>
      </c>
      <c r="G2978">
        <v>0</v>
      </c>
      <c r="H2978">
        <v>0</v>
      </c>
      <c r="I2978">
        <v>0</v>
      </c>
      <c r="J2978">
        <v>0</v>
      </c>
      <c r="K2978">
        <v>1</v>
      </c>
      <c r="L2978">
        <v>0</v>
      </c>
      <c r="M2978">
        <v>0</v>
      </c>
      <c r="N2978">
        <v>1</v>
      </c>
      <c r="O2978">
        <v>1</v>
      </c>
      <c r="P2978">
        <v>2</v>
      </c>
      <c r="Q2978" t="s">
        <v>667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 t="s">
        <v>7</v>
      </c>
      <c r="AC2978" t="s">
        <v>105</v>
      </c>
      <c r="AD2978" t="s">
        <v>667</v>
      </c>
      <c r="AE2978" t="s">
        <v>1705</v>
      </c>
      <c r="AF2978">
        <v>0</v>
      </c>
      <c r="AG2978" t="s">
        <v>2949</v>
      </c>
      <c r="AH2978" t="s">
        <v>21</v>
      </c>
      <c r="AI2978">
        <v>0</v>
      </c>
      <c r="AJ2978">
        <v>0</v>
      </c>
      <c r="AK2978">
        <v>0</v>
      </c>
      <c r="AL2978" t="s">
        <v>154</v>
      </c>
      <c r="AM2978" t="s">
        <v>12</v>
      </c>
      <c r="AN2978" t="s">
        <v>41</v>
      </c>
      <c r="AO2978" t="s">
        <v>830</v>
      </c>
      <c r="AP2978">
        <v>0</v>
      </c>
      <c r="AQ2978">
        <v>0</v>
      </c>
      <c r="AR2978">
        <v>150766</v>
      </c>
      <c r="AS2978" t="s">
        <v>5155</v>
      </c>
    </row>
    <row r="2979" spans="1:45" x14ac:dyDescent="0.25">
      <c r="A2979" t="s">
        <v>828</v>
      </c>
      <c r="B2979" t="s">
        <v>1134</v>
      </c>
      <c r="C2979" s="1">
        <v>42930</v>
      </c>
      <c r="D2979" t="s">
        <v>2</v>
      </c>
      <c r="E2979">
        <v>31</v>
      </c>
      <c r="F2979">
        <v>1</v>
      </c>
      <c r="G2979">
        <v>1</v>
      </c>
      <c r="H2979">
        <v>0</v>
      </c>
      <c r="I2979">
        <v>1</v>
      </c>
      <c r="J2979">
        <v>0</v>
      </c>
      <c r="K2979">
        <v>1</v>
      </c>
      <c r="L2979">
        <v>0</v>
      </c>
      <c r="M2979">
        <v>0</v>
      </c>
      <c r="N2979">
        <v>1</v>
      </c>
      <c r="O2979">
        <v>3</v>
      </c>
      <c r="P2979">
        <v>4</v>
      </c>
      <c r="Q2979" t="s">
        <v>667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 t="s">
        <v>7</v>
      </c>
      <c r="AC2979" t="s">
        <v>105</v>
      </c>
      <c r="AD2979" t="s">
        <v>667</v>
      </c>
      <c r="AE2979" t="s">
        <v>1705</v>
      </c>
      <c r="AF2979">
        <v>0</v>
      </c>
      <c r="AG2979" t="s">
        <v>2949</v>
      </c>
      <c r="AH2979" t="s">
        <v>21</v>
      </c>
      <c r="AI2979">
        <v>0</v>
      </c>
      <c r="AJ2979">
        <v>0</v>
      </c>
      <c r="AK2979">
        <v>0</v>
      </c>
      <c r="AL2979" t="s">
        <v>154</v>
      </c>
      <c r="AM2979" t="s">
        <v>12</v>
      </c>
      <c r="AN2979" t="s">
        <v>41</v>
      </c>
      <c r="AO2979" t="s">
        <v>830</v>
      </c>
      <c r="AP2979">
        <v>0</v>
      </c>
      <c r="AQ2979" t="s">
        <v>47</v>
      </c>
      <c r="AR2979">
        <v>150767</v>
      </c>
      <c r="AS2979" t="s">
        <v>5156</v>
      </c>
    </row>
    <row r="2980" spans="1:45" x14ac:dyDescent="0.25">
      <c r="A2980" t="s">
        <v>828</v>
      </c>
      <c r="B2980" t="s">
        <v>1134</v>
      </c>
      <c r="C2980" s="1">
        <v>42930</v>
      </c>
      <c r="D2980" t="s">
        <v>2</v>
      </c>
      <c r="E2980">
        <v>19</v>
      </c>
      <c r="F2980">
        <v>1</v>
      </c>
      <c r="G2980">
        <v>0</v>
      </c>
      <c r="H2980">
        <v>0</v>
      </c>
      <c r="I2980">
        <v>1</v>
      </c>
      <c r="J2980">
        <v>0</v>
      </c>
      <c r="K2980">
        <v>1</v>
      </c>
      <c r="L2980">
        <v>0</v>
      </c>
      <c r="M2980">
        <v>0</v>
      </c>
      <c r="N2980">
        <v>1</v>
      </c>
      <c r="O2980">
        <v>2</v>
      </c>
      <c r="P2980">
        <v>3</v>
      </c>
      <c r="Q2980" t="s">
        <v>667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 t="s">
        <v>7</v>
      </c>
      <c r="AC2980" t="s">
        <v>105</v>
      </c>
      <c r="AD2980" t="s">
        <v>667</v>
      </c>
      <c r="AE2980" t="s">
        <v>1702</v>
      </c>
      <c r="AF2980">
        <v>0</v>
      </c>
      <c r="AG2980" t="s">
        <v>4590</v>
      </c>
      <c r="AH2980" t="s">
        <v>21</v>
      </c>
      <c r="AI2980">
        <v>0</v>
      </c>
      <c r="AJ2980">
        <v>0</v>
      </c>
      <c r="AK2980">
        <v>0</v>
      </c>
      <c r="AL2980" t="s">
        <v>154</v>
      </c>
      <c r="AM2980" t="s">
        <v>40</v>
      </c>
      <c r="AN2980" t="s">
        <v>41</v>
      </c>
      <c r="AO2980" t="s">
        <v>830</v>
      </c>
      <c r="AP2980">
        <v>0</v>
      </c>
      <c r="AQ2980" t="s">
        <v>47</v>
      </c>
      <c r="AR2980">
        <v>150768</v>
      </c>
      <c r="AS2980" t="s">
        <v>5157</v>
      </c>
    </row>
    <row r="2981" spans="1:45" x14ac:dyDescent="0.25">
      <c r="A2981" t="s">
        <v>828</v>
      </c>
      <c r="B2981" t="s">
        <v>1134</v>
      </c>
      <c r="C2981" s="1">
        <v>42930</v>
      </c>
      <c r="D2981" t="s">
        <v>2</v>
      </c>
      <c r="E2981">
        <v>34</v>
      </c>
      <c r="F2981">
        <v>2</v>
      </c>
      <c r="G2981">
        <v>0</v>
      </c>
      <c r="H2981">
        <v>0</v>
      </c>
      <c r="I2981">
        <v>3</v>
      </c>
      <c r="J2981">
        <v>1</v>
      </c>
      <c r="K2981">
        <v>1</v>
      </c>
      <c r="L2981">
        <v>0</v>
      </c>
      <c r="M2981">
        <v>0</v>
      </c>
      <c r="N2981">
        <v>3</v>
      </c>
      <c r="O2981">
        <v>4</v>
      </c>
      <c r="P2981">
        <v>7</v>
      </c>
      <c r="Q2981" t="s">
        <v>667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 t="s">
        <v>7</v>
      </c>
      <c r="AC2981" t="s">
        <v>105</v>
      </c>
      <c r="AD2981" t="s">
        <v>667</v>
      </c>
      <c r="AE2981" t="s">
        <v>1705</v>
      </c>
      <c r="AF2981">
        <v>0</v>
      </c>
      <c r="AG2981" t="s">
        <v>2949</v>
      </c>
      <c r="AH2981" t="s">
        <v>21</v>
      </c>
      <c r="AI2981">
        <v>0</v>
      </c>
      <c r="AJ2981">
        <v>0</v>
      </c>
      <c r="AK2981">
        <v>0</v>
      </c>
      <c r="AL2981" t="s">
        <v>154</v>
      </c>
      <c r="AM2981" t="s">
        <v>12</v>
      </c>
      <c r="AN2981" t="s">
        <v>41</v>
      </c>
      <c r="AO2981" t="s">
        <v>830</v>
      </c>
      <c r="AP2981">
        <v>0</v>
      </c>
      <c r="AQ2981" t="s">
        <v>47</v>
      </c>
      <c r="AR2981">
        <v>150850</v>
      </c>
      <c r="AS2981" t="s">
        <v>5158</v>
      </c>
    </row>
    <row r="2982" spans="1:45" x14ac:dyDescent="0.25">
      <c r="A2982" t="s">
        <v>828</v>
      </c>
      <c r="B2982" t="s">
        <v>1134</v>
      </c>
      <c r="C2982" s="1">
        <v>42930</v>
      </c>
      <c r="D2982" t="s">
        <v>2</v>
      </c>
      <c r="E2982">
        <v>48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1</v>
      </c>
      <c r="L2982">
        <v>0</v>
      </c>
      <c r="M2982">
        <v>0</v>
      </c>
      <c r="N2982">
        <v>0</v>
      </c>
      <c r="O2982">
        <v>1</v>
      </c>
      <c r="P2982">
        <v>1</v>
      </c>
      <c r="Q2982" t="s">
        <v>667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 t="s">
        <v>7</v>
      </c>
      <c r="AC2982" t="s">
        <v>105</v>
      </c>
      <c r="AD2982" t="s">
        <v>667</v>
      </c>
      <c r="AE2982" t="s">
        <v>1705</v>
      </c>
      <c r="AF2982">
        <v>0</v>
      </c>
      <c r="AG2982" t="s">
        <v>2949</v>
      </c>
      <c r="AH2982" t="s">
        <v>21</v>
      </c>
      <c r="AI2982">
        <v>0</v>
      </c>
      <c r="AJ2982">
        <v>0</v>
      </c>
      <c r="AK2982">
        <v>0</v>
      </c>
      <c r="AL2982" t="s">
        <v>154</v>
      </c>
      <c r="AM2982" t="s">
        <v>12</v>
      </c>
      <c r="AN2982" t="s">
        <v>41</v>
      </c>
      <c r="AO2982" t="s">
        <v>830</v>
      </c>
      <c r="AP2982">
        <v>0</v>
      </c>
      <c r="AQ2982" t="s">
        <v>47</v>
      </c>
      <c r="AR2982">
        <v>150942</v>
      </c>
      <c r="AS2982" t="s">
        <v>5159</v>
      </c>
    </row>
    <row r="2983" spans="1:45" x14ac:dyDescent="0.25">
      <c r="A2983" t="s">
        <v>828</v>
      </c>
      <c r="B2983" t="s">
        <v>1134</v>
      </c>
      <c r="C2983" s="1">
        <v>42930</v>
      </c>
      <c r="D2983" t="s">
        <v>2</v>
      </c>
      <c r="E2983">
        <v>40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1</v>
      </c>
      <c r="L2983">
        <v>0</v>
      </c>
      <c r="M2983">
        <v>0</v>
      </c>
      <c r="N2983">
        <v>0</v>
      </c>
      <c r="O2983">
        <v>1</v>
      </c>
      <c r="P2983">
        <v>1</v>
      </c>
      <c r="Q2983" t="s">
        <v>667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 t="s">
        <v>7</v>
      </c>
      <c r="AC2983" t="s">
        <v>105</v>
      </c>
      <c r="AD2983" t="s">
        <v>667</v>
      </c>
      <c r="AE2983">
        <v>0</v>
      </c>
      <c r="AF2983">
        <v>0</v>
      </c>
      <c r="AG2983" t="s">
        <v>2949</v>
      </c>
      <c r="AH2983" t="s">
        <v>21</v>
      </c>
      <c r="AI2983">
        <v>0</v>
      </c>
      <c r="AJ2983">
        <v>0</v>
      </c>
      <c r="AK2983">
        <v>0</v>
      </c>
      <c r="AL2983" t="s">
        <v>154</v>
      </c>
      <c r="AM2983" t="s">
        <v>12</v>
      </c>
      <c r="AN2983">
        <v>0</v>
      </c>
      <c r="AO2983" t="s">
        <v>830</v>
      </c>
      <c r="AP2983">
        <v>0</v>
      </c>
      <c r="AQ2983">
        <v>0</v>
      </c>
      <c r="AR2983">
        <v>150943</v>
      </c>
      <c r="AS2983" t="s">
        <v>5160</v>
      </c>
    </row>
    <row r="2984" spans="1:45" x14ac:dyDescent="0.25">
      <c r="A2984" t="s">
        <v>828</v>
      </c>
      <c r="B2984" t="s">
        <v>1134</v>
      </c>
      <c r="C2984" s="1">
        <v>42930</v>
      </c>
      <c r="D2984" t="s">
        <v>2</v>
      </c>
      <c r="E2984">
        <v>46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2</v>
      </c>
      <c r="L2984">
        <v>0</v>
      </c>
      <c r="M2984">
        <v>0</v>
      </c>
      <c r="N2984">
        <v>0</v>
      </c>
      <c r="O2984">
        <v>2</v>
      </c>
      <c r="P2984">
        <v>2</v>
      </c>
      <c r="Q2984" t="s">
        <v>667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 t="s">
        <v>7</v>
      </c>
      <c r="AC2984" t="s">
        <v>105</v>
      </c>
      <c r="AD2984" t="s">
        <v>667</v>
      </c>
      <c r="AE2984" t="s">
        <v>1705</v>
      </c>
      <c r="AF2984">
        <v>0</v>
      </c>
      <c r="AG2984" t="s">
        <v>2949</v>
      </c>
      <c r="AH2984" t="s">
        <v>21</v>
      </c>
      <c r="AI2984">
        <v>0</v>
      </c>
      <c r="AJ2984">
        <v>0</v>
      </c>
      <c r="AK2984">
        <v>0</v>
      </c>
      <c r="AL2984" t="s">
        <v>154</v>
      </c>
      <c r="AM2984" t="s">
        <v>12</v>
      </c>
      <c r="AN2984" t="s">
        <v>41</v>
      </c>
      <c r="AO2984" t="s">
        <v>830</v>
      </c>
      <c r="AP2984">
        <v>0</v>
      </c>
      <c r="AQ2984">
        <v>0</v>
      </c>
      <c r="AR2984">
        <v>150944</v>
      </c>
      <c r="AS2984" t="s">
        <v>5161</v>
      </c>
    </row>
    <row r="2985" spans="1:45" x14ac:dyDescent="0.25">
      <c r="A2985" t="s">
        <v>828</v>
      </c>
      <c r="B2985" t="s">
        <v>1134</v>
      </c>
      <c r="C2985" s="1">
        <v>42930</v>
      </c>
      <c r="D2985" t="s">
        <v>2</v>
      </c>
      <c r="E2985">
        <v>24</v>
      </c>
      <c r="F2985">
        <v>1</v>
      </c>
      <c r="G2985">
        <v>0</v>
      </c>
      <c r="H2985">
        <v>0</v>
      </c>
      <c r="I2985">
        <v>1</v>
      </c>
      <c r="J2985">
        <v>0</v>
      </c>
      <c r="K2985">
        <v>1</v>
      </c>
      <c r="L2985">
        <v>0</v>
      </c>
      <c r="M2985">
        <v>0</v>
      </c>
      <c r="N2985">
        <v>1</v>
      </c>
      <c r="O2985">
        <v>2</v>
      </c>
      <c r="P2985">
        <v>3</v>
      </c>
      <c r="Q2985" t="s">
        <v>667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 t="s">
        <v>7</v>
      </c>
      <c r="AC2985" t="s">
        <v>105</v>
      </c>
      <c r="AD2985" t="s">
        <v>667</v>
      </c>
      <c r="AE2985" t="s">
        <v>1705</v>
      </c>
      <c r="AF2985">
        <v>0</v>
      </c>
      <c r="AG2985" t="s">
        <v>2949</v>
      </c>
      <c r="AH2985" t="s">
        <v>21</v>
      </c>
      <c r="AI2985">
        <v>0</v>
      </c>
      <c r="AJ2985">
        <v>0</v>
      </c>
      <c r="AK2985">
        <v>0</v>
      </c>
      <c r="AL2985" t="s">
        <v>154</v>
      </c>
      <c r="AM2985" t="s">
        <v>12</v>
      </c>
      <c r="AN2985" t="s">
        <v>41</v>
      </c>
      <c r="AO2985" t="s">
        <v>830</v>
      </c>
      <c r="AP2985">
        <v>0</v>
      </c>
      <c r="AQ2985" t="s">
        <v>47</v>
      </c>
      <c r="AR2985">
        <v>150945</v>
      </c>
      <c r="AS2985" t="s">
        <v>5162</v>
      </c>
    </row>
    <row r="2986" spans="1:45" x14ac:dyDescent="0.25">
      <c r="A2986" t="s">
        <v>828</v>
      </c>
      <c r="B2986" t="s">
        <v>1134</v>
      </c>
      <c r="C2986" s="1">
        <v>42930</v>
      </c>
      <c r="D2986" t="s">
        <v>2</v>
      </c>
      <c r="E2986">
        <v>30</v>
      </c>
      <c r="F2986">
        <v>1</v>
      </c>
      <c r="G2986">
        <v>0</v>
      </c>
      <c r="H2986">
        <v>1</v>
      </c>
      <c r="I2986">
        <v>0</v>
      </c>
      <c r="J2986">
        <v>1</v>
      </c>
      <c r="K2986">
        <v>1</v>
      </c>
      <c r="L2986">
        <v>0</v>
      </c>
      <c r="M2986">
        <v>1</v>
      </c>
      <c r="N2986">
        <v>3</v>
      </c>
      <c r="O2986">
        <v>2</v>
      </c>
      <c r="P2986">
        <v>5</v>
      </c>
      <c r="Q2986" t="s">
        <v>3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 t="s">
        <v>7</v>
      </c>
      <c r="AC2986" t="s">
        <v>105</v>
      </c>
      <c r="AD2986" t="s">
        <v>3</v>
      </c>
      <c r="AE2986" t="s">
        <v>1673</v>
      </c>
      <c r="AF2986">
        <v>0</v>
      </c>
      <c r="AG2986" t="s">
        <v>1691</v>
      </c>
      <c r="AH2986" t="s">
        <v>21</v>
      </c>
      <c r="AI2986">
        <v>0</v>
      </c>
      <c r="AJ2986">
        <v>0</v>
      </c>
      <c r="AK2986">
        <v>0</v>
      </c>
      <c r="AL2986" t="s">
        <v>154</v>
      </c>
      <c r="AM2986" t="s">
        <v>12</v>
      </c>
      <c r="AN2986" t="s">
        <v>41</v>
      </c>
      <c r="AO2986" t="s">
        <v>830</v>
      </c>
      <c r="AP2986">
        <v>0</v>
      </c>
      <c r="AQ2986" t="s">
        <v>47</v>
      </c>
      <c r="AR2986">
        <v>150946</v>
      </c>
      <c r="AS2986" t="s">
        <v>5163</v>
      </c>
    </row>
    <row r="2987" spans="1:45" x14ac:dyDescent="0.25">
      <c r="A2987" t="s">
        <v>828</v>
      </c>
      <c r="B2987" t="s">
        <v>1133</v>
      </c>
      <c r="C2987" s="1">
        <v>42930</v>
      </c>
      <c r="D2987" t="s">
        <v>35</v>
      </c>
      <c r="E2987">
        <v>19</v>
      </c>
      <c r="F2987">
        <v>0</v>
      </c>
      <c r="G2987">
        <v>0</v>
      </c>
      <c r="H2987">
        <v>0</v>
      </c>
      <c r="I2987">
        <v>0</v>
      </c>
      <c r="J2987">
        <v>1</v>
      </c>
      <c r="K2987">
        <v>0</v>
      </c>
      <c r="L2987">
        <v>0</v>
      </c>
      <c r="M2987">
        <v>0</v>
      </c>
      <c r="N2987">
        <v>1</v>
      </c>
      <c r="O2987">
        <v>0</v>
      </c>
      <c r="P2987">
        <v>1</v>
      </c>
      <c r="Q2987" t="s">
        <v>3</v>
      </c>
      <c r="R2987" t="s">
        <v>7</v>
      </c>
      <c r="S2987" t="s">
        <v>105</v>
      </c>
      <c r="T2987" t="s">
        <v>3</v>
      </c>
      <c r="U2987" t="s">
        <v>1665</v>
      </c>
      <c r="V2987">
        <v>0</v>
      </c>
      <c r="W2987" t="s">
        <v>1665</v>
      </c>
      <c r="X2987" t="s">
        <v>21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 t="s">
        <v>11</v>
      </c>
      <c r="AM2987" t="s">
        <v>49</v>
      </c>
      <c r="AN2987" t="s">
        <v>41</v>
      </c>
      <c r="AO2987" t="s">
        <v>830</v>
      </c>
      <c r="AP2987">
        <v>0</v>
      </c>
      <c r="AQ2987">
        <v>0</v>
      </c>
      <c r="AR2987">
        <v>150947</v>
      </c>
      <c r="AS2987" t="s">
        <v>5164</v>
      </c>
    </row>
    <row r="2988" spans="1:45" x14ac:dyDescent="0.25">
      <c r="A2988" t="s">
        <v>828</v>
      </c>
      <c r="B2988" t="s">
        <v>1134</v>
      </c>
      <c r="C2988" s="1">
        <v>42930</v>
      </c>
      <c r="D2988" t="s">
        <v>2</v>
      </c>
      <c r="E2988">
        <v>22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2</v>
      </c>
      <c r="L2988">
        <v>0</v>
      </c>
      <c r="M2988">
        <v>0</v>
      </c>
      <c r="N2988">
        <v>0</v>
      </c>
      <c r="O2988">
        <v>2</v>
      </c>
      <c r="P2988">
        <v>2</v>
      </c>
      <c r="Q2988" t="s">
        <v>3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 t="s">
        <v>7</v>
      </c>
      <c r="AC2988" t="s">
        <v>105</v>
      </c>
      <c r="AD2988" t="s">
        <v>3</v>
      </c>
      <c r="AE2988" t="s">
        <v>195</v>
      </c>
      <c r="AF2988">
        <v>0</v>
      </c>
      <c r="AG2988" t="s">
        <v>195</v>
      </c>
      <c r="AH2988" t="s">
        <v>21</v>
      </c>
      <c r="AI2988">
        <v>0</v>
      </c>
      <c r="AJ2988">
        <v>0</v>
      </c>
      <c r="AK2988">
        <v>0</v>
      </c>
      <c r="AL2988" t="s">
        <v>154</v>
      </c>
      <c r="AM2988" t="s">
        <v>12</v>
      </c>
      <c r="AN2988" t="s">
        <v>41</v>
      </c>
      <c r="AO2988" t="s">
        <v>830</v>
      </c>
      <c r="AP2988">
        <v>0</v>
      </c>
      <c r="AQ2988">
        <v>0</v>
      </c>
      <c r="AR2988">
        <v>150948</v>
      </c>
      <c r="AS2988" t="s">
        <v>5165</v>
      </c>
    </row>
    <row r="2989" spans="1:45" x14ac:dyDescent="0.25">
      <c r="A2989" t="s">
        <v>828</v>
      </c>
      <c r="B2989" t="s">
        <v>1133</v>
      </c>
      <c r="C2989" s="1">
        <v>42930</v>
      </c>
      <c r="D2989" t="s">
        <v>2</v>
      </c>
      <c r="E2989">
        <v>21</v>
      </c>
      <c r="F2989">
        <v>1</v>
      </c>
      <c r="G2989">
        <v>0</v>
      </c>
      <c r="H2989">
        <v>0</v>
      </c>
      <c r="I2989">
        <v>0</v>
      </c>
      <c r="J2989">
        <v>0</v>
      </c>
      <c r="K2989">
        <v>1</v>
      </c>
      <c r="L2989">
        <v>0</v>
      </c>
      <c r="M2989">
        <v>0</v>
      </c>
      <c r="N2989">
        <v>1</v>
      </c>
      <c r="O2989">
        <v>1</v>
      </c>
      <c r="P2989">
        <v>2</v>
      </c>
      <c r="Q2989" t="s">
        <v>667</v>
      </c>
      <c r="R2989" t="s">
        <v>7</v>
      </c>
      <c r="S2989" t="s">
        <v>105</v>
      </c>
      <c r="T2989" t="s">
        <v>667</v>
      </c>
      <c r="U2989" t="s">
        <v>1702</v>
      </c>
      <c r="V2989">
        <v>0</v>
      </c>
      <c r="W2989" t="s">
        <v>1702</v>
      </c>
      <c r="X2989" t="s">
        <v>21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 t="s">
        <v>11</v>
      </c>
      <c r="AM2989" t="s">
        <v>26</v>
      </c>
      <c r="AN2989" t="s">
        <v>13</v>
      </c>
      <c r="AO2989" t="s">
        <v>830</v>
      </c>
      <c r="AP2989">
        <v>0</v>
      </c>
      <c r="AQ2989" t="s">
        <v>47</v>
      </c>
      <c r="AR2989">
        <v>150949</v>
      </c>
      <c r="AS2989" t="s">
        <v>5166</v>
      </c>
    </row>
    <row r="2990" spans="1:45" x14ac:dyDescent="0.25">
      <c r="A2990" t="s">
        <v>828</v>
      </c>
      <c r="B2990" t="s">
        <v>1134</v>
      </c>
      <c r="C2990" s="1">
        <v>42930</v>
      </c>
      <c r="D2990" t="s">
        <v>2</v>
      </c>
      <c r="E2990">
        <v>20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2</v>
      </c>
      <c r="L2990">
        <v>0</v>
      </c>
      <c r="M2990">
        <v>0</v>
      </c>
      <c r="N2990">
        <v>0</v>
      </c>
      <c r="O2990">
        <v>2</v>
      </c>
      <c r="P2990">
        <v>2</v>
      </c>
      <c r="Q2990" t="s">
        <v>3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 t="s">
        <v>7</v>
      </c>
      <c r="AC2990" t="s">
        <v>105</v>
      </c>
      <c r="AD2990" t="s">
        <v>3</v>
      </c>
      <c r="AE2990" t="s">
        <v>1669</v>
      </c>
      <c r="AF2990">
        <v>0</v>
      </c>
      <c r="AG2990" t="s">
        <v>2956</v>
      </c>
      <c r="AH2990" t="s">
        <v>21</v>
      </c>
      <c r="AI2990">
        <v>0</v>
      </c>
      <c r="AJ2990">
        <v>0</v>
      </c>
      <c r="AK2990">
        <v>0</v>
      </c>
      <c r="AL2990" t="s">
        <v>154</v>
      </c>
      <c r="AM2990" t="s">
        <v>40</v>
      </c>
      <c r="AN2990" t="s">
        <v>41</v>
      </c>
      <c r="AO2990" t="s">
        <v>830</v>
      </c>
      <c r="AP2990">
        <v>0</v>
      </c>
      <c r="AQ2990">
        <v>0</v>
      </c>
      <c r="AR2990">
        <v>150950</v>
      </c>
      <c r="AS2990" t="s">
        <v>5167</v>
      </c>
    </row>
    <row r="2991" spans="1:45" x14ac:dyDescent="0.25">
      <c r="A2991" t="s">
        <v>828</v>
      </c>
      <c r="B2991" t="s">
        <v>1133</v>
      </c>
      <c r="C2991" s="1">
        <v>42930</v>
      </c>
      <c r="D2991" t="s">
        <v>35</v>
      </c>
      <c r="E2991">
        <v>49</v>
      </c>
      <c r="F2991">
        <v>0</v>
      </c>
      <c r="G2991">
        <v>0</v>
      </c>
      <c r="H2991">
        <v>0</v>
      </c>
      <c r="I2991">
        <v>0</v>
      </c>
      <c r="J2991">
        <v>1</v>
      </c>
      <c r="K2991">
        <v>0</v>
      </c>
      <c r="L2991">
        <v>0</v>
      </c>
      <c r="M2991">
        <v>0</v>
      </c>
      <c r="N2991">
        <v>1</v>
      </c>
      <c r="O2991">
        <v>0</v>
      </c>
      <c r="P2991">
        <v>1</v>
      </c>
      <c r="Q2991" t="s">
        <v>723</v>
      </c>
      <c r="R2991" t="s">
        <v>7</v>
      </c>
      <c r="S2991" t="s">
        <v>105</v>
      </c>
      <c r="T2991" t="s">
        <v>723</v>
      </c>
      <c r="U2991" t="s">
        <v>1690</v>
      </c>
      <c r="V2991">
        <v>0</v>
      </c>
      <c r="W2991" t="s">
        <v>1690</v>
      </c>
      <c r="X2991" t="s">
        <v>21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 t="s">
        <v>11</v>
      </c>
      <c r="AM2991" t="s">
        <v>12</v>
      </c>
      <c r="AN2991" t="s">
        <v>13</v>
      </c>
      <c r="AO2991" t="s">
        <v>830</v>
      </c>
      <c r="AP2991">
        <v>0</v>
      </c>
      <c r="AQ2991">
        <v>0</v>
      </c>
      <c r="AR2991">
        <v>150951</v>
      </c>
      <c r="AS2991" t="s">
        <v>5168</v>
      </c>
    </row>
    <row r="2992" spans="1:45" x14ac:dyDescent="0.25">
      <c r="A2992" t="s">
        <v>828</v>
      </c>
      <c r="B2992" t="s">
        <v>1134</v>
      </c>
      <c r="C2992" s="1">
        <v>42930</v>
      </c>
      <c r="D2992" t="s">
        <v>2</v>
      </c>
      <c r="E2992">
        <v>28</v>
      </c>
      <c r="F2992">
        <v>0</v>
      </c>
      <c r="G2992">
        <v>1</v>
      </c>
      <c r="H2992">
        <v>0</v>
      </c>
      <c r="I2992">
        <v>1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2</v>
      </c>
      <c r="P2992">
        <v>2</v>
      </c>
      <c r="Q2992" t="s">
        <v>3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 t="s">
        <v>7</v>
      </c>
      <c r="AC2992" t="s">
        <v>105</v>
      </c>
      <c r="AD2992" t="s">
        <v>3</v>
      </c>
      <c r="AE2992" t="s">
        <v>1669</v>
      </c>
      <c r="AF2992">
        <v>0</v>
      </c>
      <c r="AG2992" t="s">
        <v>2956</v>
      </c>
      <c r="AH2992" t="s">
        <v>21</v>
      </c>
      <c r="AI2992">
        <v>0</v>
      </c>
      <c r="AJ2992">
        <v>0</v>
      </c>
      <c r="AK2992">
        <v>0</v>
      </c>
      <c r="AL2992" t="s">
        <v>154</v>
      </c>
      <c r="AM2992" t="s">
        <v>12</v>
      </c>
      <c r="AN2992" t="s">
        <v>41</v>
      </c>
      <c r="AO2992" t="s">
        <v>830</v>
      </c>
      <c r="AP2992">
        <v>0</v>
      </c>
      <c r="AQ2992">
        <v>0</v>
      </c>
      <c r="AR2992">
        <v>150952</v>
      </c>
      <c r="AS2992" t="s">
        <v>5169</v>
      </c>
    </row>
    <row r="2993" spans="1:45" x14ac:dyDescent="0.25">
      <c r="A2993" t="s">
        <v>828</v>
      </c>
      <c r="B2993" t="s">
        <v>1134</v>
      </c>
      <c r="C2993" s="1">
        <v>42930</v>
      </c>
      <c r="D2993" t="s">
        <v>2</v>
      </c>
      <c r="E2993">
        <v>20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2</v>
      </c>
      <c r="L2993">
        <v>0</v>
      </c>
      <c r="M2993">
        <v>0</v>
      </c>
      <c r="N2993">
        <v>0</v>
      </c>
      <c r="O2993">
        <v>2</v>
      </c>
      <c r="P2993">
        <v>2</v>
      </c>
      <c r="Q2993" t="s">
        <v>667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 t="s">
        <v>7</v>
      </c>
      <c r="AC2993" t="s">
        <v>105</v>
      </c>
      <c r="AD2993" t="s">
        <v>667</v>
      </c>
      <c r="AE2993" t="s">
        <v>1701</v>
      </c>
      <c r="AF2993">
        <v>0</v>
      </c>
      <c r="AG2993" t="s">
        <v>1701</v>
      </c>
      <c r="AH2993" t="s">
        <v>21</v>
      </c>
      <c r="AI2993">
        <v>0</v>
      </c>
      <c r="AJ2993">
        <v>0</v>
      </c>
      <c r="AK2993">
        <v>0</v>
      </c>
      <c r="AL2993" t="s">
        <v>154</v>
      </c>
      <c r="AM2993" t="s">
        <v>12</v>
      </c>
      <c r="AN2993" t="s">
        <v>41</v>
      </c>
      <c r="AO2993" t="s">
        <v>830</v>
      </c>
      <c r="AP2993">
        <v>0</v>
      </c>
      <c r="AQ2993">
        <v>0</v>
      </c>
      <c r="AR2993">
        <v>150954</v>
      </c>
      <c r="AS2993" t="s">
        <v>5170</v>
      </c>
    </row>
    <row r="2994" spans="1:45" x14ac:dyDescent="0.25">
      <c r="A2994" t="s">
        <v>828</v>
      </c>
      <c r="B2994" t="s">
        <v>1134</v>
      </c>
      <c r="C2994" s="1">
        <v>42930</v>
      </c>
      <c r="D2994" t="s">
        <v>2</v>
      </c>
      <c r="E2994">
        <v>40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1</v>
      </c>
      <c r="L2994">
        <v>0</v>
      </c>
      <c r="M2994">
        <v>0</v>
      </c>
      <c r="N2994">
        <v>0</v>
      </c>
      <c r="O2994">
        <v>1</v>
      </c>
      <c r="P2994">
        <v>1</v>
      </c>
      <c r="Q2994" t="s">
        <v>3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 t="s">
        <v>7</v>
      </c>
      <c r="AC2994" t="s">
        <v>105</v>
      </c>
      <c r="AD2994" t="s">
        <v>3</v>
      </c>
      <c r="AE2994" t="s">
        <v>1673</v>
      </c>
      <c r="AF2994">
        <v>0</v>
      </c>
      <c r="AG2994" t="s">
        <v>1691</v>
      </c>
      <c r="AH2994" t="s">
        <v>21</v>
      </c>
      <c r="AI2994">
        <v>0</v>
      </c>
      <c r="AJ2994">
        <v>0</v>
      </c>
      <c r="AK2994">
        <v>0</v>
      </c>
      <c r="AL2994" t="s">
        <v>154</v>
      </c>
      <c r="AM2994" t="s">
        <v>12</v>
      </c>
      <c r="AN2994" t="s">
        <v>41</v>
      </c>
      <c r="AO2994" t="s">
        <v>830</v>
      </c>
      <c r="AP2994">
        <v>0</v>
      </c>
      <c r="AQ2994">
        <v>0</v>
      </c>
      <c r="AR2994">
        <v>150955</v>
      </c>
      <c r="AS2994" t="s">
        <v>5171</v>
      </c>
    </row>
    <row r="2995" spans="1:45" x14ac:dyDescent="0.25">
      <c r="A2995" t="s">
        <v>828</v>
      </c>
      <c r="B2995" t="s">
        <v>1134</v>
      </c>
      <c r="C2995" s="1">
        <v>42930</v>
      </c>
      <c r="D2995" t="s">
        <v>2</v>
      </c>
      <c r="E2995">
        <v>46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1</v>
      </c>
      <c r="M2995">
        <v>0</v>
      </c>
      <c r="N2995">
        <v>1</v>
      </c>
      <c r="O2995">
        <v>0</v>
      </c>
      <c r="P2995">
        <v>1</v>
      </c>
      <c r="Q2995" t="s">
        <v>3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 t="s">
        <v>7</v>
      </c>
      <c r="AC2995" t="s">
        <v>105</v>
      </c>
      <c r="AD2995" t="s">
        <v>3</v>
      </c>
      <c r="AE2995" t="s">
        <v>1673</v>
      </c>
      <c r="AF2995">
        <v>0</v>
      </c>
      <c r="AG2995" t="s">
        <v>1691</v>
      </c>
      <c r="AH2995" t="s">
        <v>21</v>
      </c>
      <c r="AI2995">
        <v>0</v>
      </c>
      <c r="AJ2995">
        <v>0</v>
      </c>
      <c r="AK2995">
        <v>0</v>
      </c>
      <c r="AL2995" t="s">
        <v>154</v>
      </c>
      <c r="AM2995" t="s">
        <v>40</v>
      </c>
      <c r="AN2995" t="s">
        <v>41</v>
      </c>
      <c r="AO2995" t="s">
        <v>830</v>
      </c>
      <c r="AP2995">
        <v>0</v>
      </c>
      <c r="AQ2995" t="s">
        <v>47</v>
      </c>
      <c r="AR2995">
        <v>150956</v>
      </c>
      <c r="AS2995" t="s">
        <v>5172</v>
      </c>
    </row>
    <row r="2996" spans="1:45" x14ac:dyDescent="0.25">
      <c r="A2996" t="s">
        <v>828</v>
      </c>
      <c r="B2996" t="s">
        <v>1134</v>
      </c>
      <c r="C2996" s="1">
        <v>42930</v>
      </c>
      <c r="D2996" t="s">
        <v>2</v>
      </c>
      <c r="E2996">
        <v>46</v>
      </c>
      <c r="F2996">
        <v>0</v>
      </c>
      <c r="G2996">
        <v>0</v>
      </c>
      <c r="H2996">
        <v>0</v>
      </c>
      <c r="I2996">
        <v>1</v>
      </c>
      <c r="J2996">
        <v>0</v>
      </c>
      <c r="K2996">
        <v>1</v>
      </c>
      <c r="L2996">
        <v>0</v>
      </c>
      <c r="M2996">
        <v>0</v>
      </c>
      <c r="N2996">
        <v>0</v>
      </c>
      <c r="O2996">
        <v>2</v>
      </c>
      <c r="P2996">
        <v>2</v>
      </c>
      <c r="Q2996" t="s">
        <v>3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 t="s">
        <v>7</v>
      </c>
      <c r="AC2996" t="s">
        <v>105</v>
      </c>
      <c r="AD2996" t="s">
        <v>3</v>
      </c>
      <c r="AE2996" t="s">
        <v>1673</v>
      </c>
      <c r="AF2996">
        <v>0</v>
      </c>
      <c r="AG2996" t="s">
        <v>1691</v>
      </c>
      <c r="AH2996" t="s">
        <v>21</v>
      </c>
      <c r="AI2996">
        <v>0</v>
      </c>
      <c r="AJ2996">
        <v>0</v>
      </c>
      <c r="AK2996">
        <v>0</v>
      </c>
      <c r="AL2996" t="s">
        <v>154</v>
      </c>
      <c r="AM2996" t="s">
        <v>12</v>
      </c>
      <c r="AN2996" t="s">
        <v>41</v>
      </c>
      <c r="AO2996" t="s">
        <v>830</v>
      </c>
      <c r="AP2996">
        <v>0</v>
      </c>
      <c r="AQ2996" t="s">
        <v>47</v>
      </c>
      <c r="AR2996">
        <v>150957</v>
      </c>
      <c r="AS2996" t="s">
        <v>5173</v>
      </c>
    </row>
    <row r="2997" spans="1:45" x14ac:dyDescent="0.25">
      <c r="A2997" t="s">
        <v>828</v>
      </c>
      <c r="B2997" t="s">
        <v>1134</v>
      </c>
      <c r="C2997" s="1">
        <v>42930</v>
      </c>
      <c r="D2997" t="s">
        <v>2</v>
      </c>
      <c r="E2997">
        <v>32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3</v>
      </c>
      <c r="L2997">
        <v>0</v>
      </c>
      <c r="M2997">
        <v>0</v>
      </c>
      <c r="N2997">
        <v>0</v>
      </c>
      <c r="O2997">
        <v>3</v>
      </c>
      <c r="P2997">
        <v>3</v>
      </c>
      <c r="Q2997" t="s">
        <v>3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 t="s">
        <v>7</v>
      </c>
      <c r="AC2997" t="s">
        <v>105</v>
      </c>
      <c r="AD2997" t="s">
        <v>3</v>
      </c>
      <c r="AE2997" t="s">
        <v>1670</v>
      </c>
      <c r="AF2997">
        <v>0</v>
      </c>
      <c r="AG2997" t="s">
        <v>1670</v>
      </c>
      <c r="AH2997" t="s">
        <v>21</v>
      </c>
      <c r="AI2997">
        <v>0</v>
      </c>
      <c r="AJ2997">
        <v>0</v>
      </c>
      <c r="AK2997">
        <v>0</v>
      </c>
      <c r="AL2997" t="s">
        <v>154</v>
      </c>
      <c r="AM2997" t="s">
        <v>40</v>
      </c>
      <c r="AN2997" t="s">
        <v>41</v>
      </c>
      <c r="AO2997" t="s">
        <v>830</v>
      </c>
      <c r="AP2997">
        <v>0</v>
      </c>
      <c r="AQ2997">
        <v>0</v>
      </c>
      <c r="AR2997">
        <v>150958</v>
      </c>
      <c r="AS2997" t="s">
        <v>5174</v>
      </c>
    </row>
    <row r="2998" spans="1:45" x14ac:dyDescent="0.25">
      <c r="A2998" t="s">
        <v>828</v>
      </c>
      <c r="B2998" t="s">
        <v>1134</v>
      </c>
      <c r="C2998" s="1">
        <v>42930</v>
      </c>
      <c r="D2998" t="s">
        <v>2</v>
      </c>
      <c r="E2998">
        <v>17</v>
      </c>
      <c r="F2998">
        <v>0</v>
      </c>
      <c r="G2998">
        <v>0</v>
      </c>
      <c r="H2998">
        <v>1</v>
      </c>
      <c r="I2998">
        <v>2</v>
      </c>
      <c r="J2998">
        <v>0</v>
      </c>
      <c r="K2998">
        <v>0</v>
      </c>
      <c r="L2998">
        <v>0</v>
      </c>
      <c r="M2998">
        <v>0</v>
      </c>
      <c r="N2998">
        <v>1</v>
      </c>
      <c r="O2998">
        <v>2</v>
      </c>
      <c r="P2998">
        <v>3</v>
      </c>
      <c r="Q2998" t="s">
        <v>667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 t="s">
        <v>7</v>
      </c>
      <c r="AC2998" t="s">
        <v>105</v>
      </c>
      <c r="AD2998" t="s">
        <v>667</v>
      </c>
      <c r="AE2998" t="s">
        <v>1705</v>
      </c>
      <c r="AF2998">
        <v>0</v>
      </c>
      <c r="AG2998" t="s">
        <v>2949</v>
      </c>
      <c r="AH2998" t="s">
        <v>21</v>
      </c>
      <c r="AI2998">
        <v>0</v>
      </c>
      <c r="AJ2998">
        <v>0</v>
      </c>
      <c r="AK2998">
        <v>0</v>
      </c>
      <c r="AL2998" t="s">
        <v>154</v>
      </c>
      <c r="AM2998" t="s">
        <v>12</v>
      </c>
      <c r="AN2998" t="s">
        <v>41</v>
      </c>
      <c r="AO2998" t="s">
        <v>830</v>
      </c>
      <c r="AP2998">
        <v>0</v>
      </c>
      <c r="AQ2998" t="s">
        <v>91</v>
      </c>
      <c r="AR2998">
        <v>150959</v>
      </c>
      <c r="AS2998" t="s">
        <v>5175</v>
      </c>
    </row>
    <row r="2999" spans="1:45" x14ac:dyDescent="0.25">
      <c r="A2999" t="s">
        <v>828</v>
      </c>
      <c r="B2999" t="s">
        <v>1134</v>
      </c>
      <c r="C2999" s="1">
        <v>42930</v>
      </c>
      <c r="D2999" t="s">
        <v>2</v>
      </c>
      <c r="E2999">
        <v>16</v>
      </c>
      <c r="F2999">
        <v>0</v>
      </c>
      <c r="G2999">
        <v>0</v>
      </c>
      <c r="H2999">
        <v>0</v>
      </c>
      <c r="I2999">
        <v>2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2</v>
      </c>
      <c r="P2999">
        <v>2</v>
      </c>
      <c r="Q2999" t="s">
        <v>3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 t="s">
        <v>7</v>
      </c>
      <c r="AC2999" t="s">
        <v>105</v>
      </c>
      <c r="AD2999" t="s">
        <v>3</v>
      </c>
      <c r="AE2999" t="s">
        <v>1672</v>
      </c>
      <c r="AF2999">
        <v>0</v>
      </c>
      <c r="AG2999" t="s">
        <v>1672</v>
      </c>
      <c r="AH2999" t="s">
        <v>21</v>
      </c>
      <c r="AI2999">
        <v>0</v>
      </c>
      <c r="AJ2999">
        <v>0</v>
      </c>
      <c r="AK2999">
        <v>0</v>
      </c>
      <c r="AL2999" t="s">
        <v>154</v>
      </c>
      <c r="AM2999" t="s">
        <v>40</v>
      </c>
      <c r="AN2999" t="s">
        <v>41</v>
      </c>
      <c r="AO2999" t="s">
        <v>830</v>
      </c>
      <c r="AP2999">
        <v>0</v>
      </c>
      <c r="AQ2999">
        <v>0</v>
      </c>
      <c r="AR2999">
        <v>150960</v>
      </c>
      <c r="AS2999" t="s">
        <v>5176</v>
      </c>
    </row>
    <row r="3000" spans="1:45" x14ac:dyDescent="0.25">
      <c r="A3000" t="s">
        <v>828</v>
      </c>
      <c r="B3000" t="s">
        <v>1134</v>
      </c>
      <c r="C3000" s="1">
        <v>42930</v>
      </c>
      <c r="D3000" t="s">
        <v>2</v>
      </c>
      <c r="E3000">
        <v>22</v>
      </c>
      <c r="F3000">
        <v>0</v>
      </c>
      <c r="G3000">
        <v>0</v>
      </c>
      <c r="H3000">
        <v>0</v>
      </c>
      <c r="I3000">
        <v>2</v>
      </c>
      <c r="J3000">
        <v>0</v>
      </c>
      <c r="K3000">
        <v>2</v>
      </c>
      <c r="L3000">
        <v>0</v>
      </c>
      <c r="M3000">
        <v>0</v>
      </c>
      <c r="N3000">
        <v>0</v>
      </c>
      <c r="O3000">
        <v>4</v>
      </c>
      <c r="P3000">
        <v>4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 t="s">
        <v>7</v>
      </c>
      <c r="AC3000" t="s">
        <v>105</v>
      </c>
      <c r="AD3000" t="s">
        <v>3</v>
      </c>
      <c r="AE3000">
        <v>0</v>
      </c>
      <c r="AF3000">
        <v>0</v>
      </c>
      <c r="AG3000" t="s">
        <v>1672</v>
      </c>
      <c r="AH3000" t="s">
        <v>21</v>
      </c>
      <c r="AI3000">
        <v>0</v>
      </c>
      <c r="AJ3000">
        <v>0</v>
      </c>
      <c r="AK3000">
        <v>0</v>
      </c>
      <c r="AL3000" t="s">
        <v>154</v>
      </c>
      <c r="AM3000" t="s">
        <v>40</v>
      </c>
      <c r="AN3000" t="s">
        <v>41</v>
      </c>
      <c r="AO3000" t="s">
        <v>830</v>
      </c>
      <c r="AP3000">
        <v>0</v>
      </c>
      <c r="AQ3000">
        <v>0</v>
      </c>
      <c r="AR3000">
        <v>150961</v>
      </c>
      <c r="AS3000" t="s">
        <v>5177</v>
      </c>
    </row>
    <row r="3001" spans="1:45" x14ac:dyDescent="0.25">
      <c r="A3001" t="s">
        <v>828</v>
      </c>
      <c r="B3001" t="s">
        <v>1134</v>
      </c>
      <c r="C3001" s="1">
        <v>42930</v>
      </c>
      <c r="D3001" t="s">
        <v>2</v>
      </c>
      <c r="E3001">
        <v>38</v>
      </c>
      <c r="F3001">
        <v>0</v>
      </c>
      <c r="G3001">
        <v>0</v>
      </c>
      <c r="H3001">
        <v>1</v>
      </c>
      <c r="I3001">
        <v>0</v>
      </c>
      <c r="J3001">
        <v>0</v>
      </c>
      <c r="K3001">
        <v>3</v>
      </c>
      <c r="L3001">
        <v>0</v>
      </c>
      <c r="M3001">
        <v>0</v>
      </c>
      <c r="N3001">
        <v>1</v>
      </c>
      <c r="O3001">
        <v>3</v>
      </c>
      <c r="P3001">
        <v>4</v>
      </c>
      <c r="Q3001" t="s">
        <v>667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 t="s">
        <v>7</v>
      </c>
      <c r="AC3001" t="s">
        <v>105</v>
      </c>
      <c r="AD3001" t="s">
        <v>667</v>
      </c>
      <c r="AE3001" t="s">
        <v>1705</v>
      </c>
      <c r="AF3001">
        <v>0</v>
      </c>
      <c r="AG3001" t="s">
        <v>2949</v>
      </c>
      <c r="AH3001" t="s">
        <v>21</v>
      </c>
      <c r="AI3001">
        <v>0</v>
      </c>
      <c r="AJ3001">
        <v>0</v>
      </c>
      <c r="AK3001">
        <v>0</v>
      </c>
      <c r="AL3001" t="s">
        <v>154</v>
      </c>
      <c r="AM3001" t="s">
        <v>12</v>
      </c>
      <c r="AN3001" t="s">
        <v>41</v>
      </c>
      <c r="AO3001" t="s">
        <v>830</v>
      </c>
      <c r="AP3001">
        <v>0</v>
      </c>
      <c r="AQ3001">
        <v>0</v>
      </c>
      <c r="AR3001">
        <v>150962</v>
      </c>
      <c r="AS3001" t="s">
        <v>5178</v>
      </c>
    </row>
    <row r="3002" spans="1:45" x14ac:dyDescent="0.25">
      <c r="A3002" t="s">
        <v>828</v>
      </c>
      <c r="B3002" t="s">
        <v>1134</v>
      </c>
      <c r="C3002" s="1">
        <v>42930</v>
      </c>
      <c r="D3002" t="s">
        <v>2</v>
      </c>
      <c r="E3002">
        <v>36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1</v>
      </c>
      <c r="L3002">
        <v>0</v>
      </c>
      <c r="M3002">
        <v>0</v>
      </c>
      <c r="N3002">
        <v>0</v>
      </c>
      <c r="O3002">
        <v>1</v>
      </c>
      <c r="P3002">
        <v>1</v>
      </c>
      <c r="Q3002" t="s">
        <v>3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 t="s">
        <v>7</v>
      </c>
      <c r="AC3002" t="s">
        <v>105</v>
      </c>
      <c r="AD3002" t="s">
        <v>3</v>
      </c>
      <c r="AE3002" t="s">
        <v>1670</v>
      </c>
      <c r="AF3002">
        <v>0</v>
      </c>
      <c r="AG3002" t="s">
        <v>1670</v>
      </c>
      <c r="AH3002" t="s">
        <v>21</v>
      </c>
      <c r="AI3002">
        <v>0</v>
      </c>
      <c r="AJ3002">
        <v>0</v>
      </c>
      <c r="AK3002">
        <v>0</v>
      </c>
      <c r="AL3002" t="s">
        <v>154</v>
      </c>
      <c r="AM3002" t="s">
        <v>40</v>
      </c>
      <c r="AN3002">
        <v>0</v>
      </c>
      <c r="AO3002" t="s">
        <v>830</v>
      </c>
      <c r="AP3002">
        <v>0</v>
      </c>
      <c r="AQ3002">
        <v>0</v>
      </c>
      <c r="AR3002">
        <v>150963</v>
      </c>
      <c r="AS3002" t="s">
        <v>5179</v>
      </c>
    </row>
    <row r="3003" spans="1:45" x14ac:dyDescent="0.25">
      <c r="A3003" t="s">
        <v>828</v>
      </c>
      <c r="B3003" t="s">
        <v>1134</v>
      </c>
      <c r="C3003" s="1">
        <v>42930</v>
      </c>
      <c r="D3003" t="s">
        <v>2</v>
      </c>
      <c r="E3003">
        <v>42</v>
      </c>
      <c r="F3003">
        <v>0</v>
      </c>
      <c r="G3003">
        <v>0</v>
      </c>
      <c r="H3003">
        <v>0</v>
      </c>
      <c r="I3003">
        <v>1</v>
      </c>
      <c r="J3003">
        <v>0</v>
      </c>
      <c r="K3003">
        <v>1</v>
      </c>
      <c r="L3003">
        <v>0</v>
      </c>
      <c r="M3003">
        <v>0</v>
      </c>
      <c r="N3003">
        <v>0</v>
      </c>
      <c r="O3003">
        <v>2</v>
      </c>
      <c r="P3003">
        <v>2</v>
      </c>
      <c r="Q3003" t="s">
        <v>3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 t="s">
        <v>7</v>
      </c>
      <c r="AC3003" t="s">
        <v>105</v>
      </c>
      <c r="AD3003" t="s">
        <v>3</v>
      </c>
      <c r="AE3003" t="s">
        <v>1669</v>
      </c>
      <c r="AF3003">
        <v>0</v>
      </c>
      <c r="AG3003" t="s">
        <v>2956</v>
      </c>
      <c r="AH3003" t="s">
        <v>21</v>
      </c>
      <c r="AI3003">
        <v>0</v>
      </c>
      <c r="AJ3003">
        <v>0</v>
      </c>
      <c r="AK3003">
        <v>0</v>
      </c>
      <c r="AL3003" t="s">
        <v>154</v>
      </c>
      <c r="AM3003" t="s">
        <v>40</v>
      </c>
      <c r="AN3003" t="s">
        <v>41</v>
      </c>
      <c r="AO3003" t="s">
        <v>830</v>
      </c>
      <c r="AP3003">
        <v>0</v>
      </c>
      <c r="AQ3003">
        <v>0</v>
      </c>
      <c r="AR3003">
        <v>150964</v>
      </c>
      <c r="AS3003" t="s">
        <v>5180</v>
      </c>
    </row>
    <row r="3004" spans="1:45" x14ac:dyDescent="0.25">
      <c r="A3004" t="s">
        <v>828</v>
      </c>
      <c r="B3004" t="s">
        <v>1134</v>
      </c>
      <c r="C3004" s="1">
        <v>42930</v>
      </c>
      <c r="D3004" t="s">
        <v>2</v>
      </c>
      <c r="E3004">
        <v>37</v>
      </c>
      <c r="F3004">
        <v>1</v>
      </c>
      <c r="G3004">
        <v>0</v>
      </c>
      <c r="H3004">
        <v>0</v>
      </c>
      <c r="I3004">
        <v>0</v>
      </c>
      <c r="J3004">
        <v>0</v>
      </c>
      <c r="K3004">
        <v>2</v>
      </c>
      <c r="L3004">
        <v>0</v>
      </c>
      <c r="M3004">
        <v>0</v>
      </c>
      <c r="N3004">
        <v>1</v>
      </c>
      <c r="O3004">
        <v>2</v>
      </c>
      <c r="P3004">
        <v>3</v>
      </c>
      <c r="Q3004" t="s">
        <v>3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 t="s">
        <v>7</v>
      </c>
      <c r="AC3004" t="s">
        <v>105</v>
      </c>
      <c r="AD3004" t="s">
        <v>3</v>
      </c>
      <c r="AE3004" t="s">
        <v>1672</v>
      </c>
      <c r="AF3004">
        <v>0</v>
      </c>
      <c r="AG3004" t="s">
        <v>1672</v>
      </c>
      <c r="AH3004" t="s">
        <v>21</v>
      </c>
      <c r="AI3004">
        <v>0</v>
      </c>
      <c r="AJ3004">
        <v>0</v>
      </c>
      <c r="AK3004">
        <v>0</v>
      </c>
      <c r="AL3004" t="s">
        <v>154</v>
      </c>
      <c r="AM3004" t="s">
        <v>40</v>
      </c>
      <c r="AN3004" t="s">
        <v>41</v>
      </c>
      <c r="AO3004" t="s">
        <v>830</v>
      </c>
      <c r="AP3004">
        <v>0</v>
      </c>
      <c r="AQ3004" t="s">
        <v>47</v>
      </c>
      <c r="AR3004">
        <v>150965</v>
      </c>
      <c r="AS3004" t="s">
        <v>5181</v>
      </c>
    </row>
    <row r="3005" spans="1:45" x14ac:dyDescent="0.25">
      <c r="A3005" t="s">
        <v>828</v>
      </c>
      <c r="B3005" t="s">
        <v>1134</v>
      </c>
      <c r="C3005" s="1">
        <v>42930</v>
      </c>
      <c r="D3005" t="s">
        <v>2</v>
      </c>
      <c r="E3005">
        <v>27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1</v>
      </c>
      <c r="L3005">
        <v>0</v>
      </c>
      <c r="M3005">
        <v>0</v>
      </c>
      <c r="N3005">
        <v>0</v>
      </c>
      <c r="O3005">
        <v>1</v>
      </c>
      <c r="P3005">
        <v>1</v>
      </c>
      <c r="Q3005" t="s">
        <v>3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 t="s">
        <v>7</v>
      </c>
      <c r="AC3005" t="s">
        <v>105</v>
      </c>
      <c r="AD3005" t="s">
        <v>3</v>
      </c>
      <c r="AE3005" t="s">
        <v>1673</v>
      </c>
      <c r="AF3005">
        <v>0</v>
      </c>
      <c r="AG3005" t="s">
        <v>1691</v>
      </c>
      <c r="AH3005" t="s">
        <v>21</v>
      </c>
      <c r="AI3005">
        <v>0</v>
      </c>
      <c r="AJ3005">
        <v>0</v>
      </c>
      <c r="AK3005">
        <v>0</v>
      </c>
      <c r="AL3005" t="s">
        <v>154</v>
      </c>
      <c r="AM3005" t="s">
        <v>40</v>
      </c>
      <c r="AN3005" t="s">
        <v>41</v>
      </c>
      <c r="AO3005" t="s">
        <v>830</v>
      </c>
      <c r="AP3005">
        <v>0</v>
      </c>
      <c r="AQ3005">
        <v>0</v>
      </c>
      <c r="AR3005">
        <v>150966</v>
      </c>
      <c r="AS3005" t="s">
        <v>5182</v>
      </c>
    </row>
    <row r="3006" spans="1:45" x14ac:dyDescent="0.25">
      <c r="A3006" t="s">
        <v>828</v>
      </c>
      <c r="B3006" t="s">
        <v>1134</v>
      </c>
      <c r="C3006" s="1">
        <v>42930</v>
      </c>
      <c r="D3006" t="s">
        <v>2</v>
      </c>
      <c r="E3006">
        <v>38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1</v>
      </c>
      <c r="L3006">
        <v>0</v>
      </c>
      <c r="M3006">
        <v>0</v>
      </c>
      <c r="N3006">
        <v>0</v>
      </c>
      <c r="O3006">
        <v>1</v>
      </c>
      <c r="P3006">
        <v>1</v>
      </c>
      <c r="Q3006" t="s">
        <v>3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 t="s">
        <v>7</v>
      </c>
      <c r="AC3006" t="s">
        <v>105</v>
      </c>
      <c r="AD3006" t="s">
        <v>3</v>
      </c>
      <c r="AE3006" t="s">
        <v>1673</v>
      </c>
      <c r="AF3006">
        <v>0</v>
      </c>
      <c r="AG3006" t="s">
        <v>1691</v>
      </c>
      <c r="AH3006" t="s">
        <v>21</v>
      </c>
      <c r="AI3006">
        <v>0</v>
      </c>
      <c r="AJ3006">
        <v>0</v>
      </c>
      <c r="AK3006">
        <v>0</v>
      </c>
      <c r="AL3006" t="s">
        <v>154</v>
      </c>
      <c r="AM3006" t="s">
        <v>40</v>
      </c>
      <c r="AN3006" t="s">
        <v>41</v>
      </c>
      <c r="AO3006" t="s">
        <v>830</v>
      </c>
      <c r="AP3006">
        <v>0</v>
      </c>
      <c r="AQ3006">
        <v>0</v>
      </c>
      <c r="AR3006">
        <v>150967</v>
      </c>
      <c r="AS3006" t="s">
        <v>5183</v>
      </c>
    </row>
    <row r="3007" spans="1:45" x14ac:dyDescent="0.25">
      <c r="A3007" t="s">
        <v>828</v>
      </c>
      <c r="B3007" t="s">
        <v>1134</v>
      </c>
      <c r="C3007" s="1">
        <v>42930</v>
      </c>
      <c r="D3007" t="s">
        <v>2</v>
      </c>
      <c r="E3007">
        <v>25</v>
      </c>
      <c r="F3007">
        <v>0</v>
      </c>
      <c r="G3007">
        <v>1</v>
      </c>
      <c r="H3007">
        <v>0</v>
      </c>
      <c r="I3007">
        <v>1</v>
      </c>
      <c r="J3007">
        <v>0</v>
      </c>
      <c r="K3007">
        <v>1</v>
      </c>
      <c r="L3007">
        <v>0</v>
      </c>
      <c r="M3007">
        <v>0</v>
      </c>
      <c r="N3007">
        <v>0</v>
      </c>
      <c r="O3007">
        <v>3</v>
      </c>
      <c r="P3007">
        <v>3</v>
      </c>
      <c r="Q3007" t="s">
        <v>3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 t="s">
        <v>7</v>
      </c>
      <c r="AC3007" t="s">
        <v>105</v>
      </c>
      <c r="AD3007" t="s">
        <v>3</v>
      </c>
      <c r="AE3007" t="s">
        <v>1673</v>
      </c>
      <c r="AF3007">
        <v>0</v>
      </c>
      <c r="AG3007" t="s">
        <v>3200</v>
      </c>
      <c r="AH3007" t="s">
        <v>21</v>
      </c>
      <c r="AI3007">
        <v>0</v>
      </c>
      <c r="AJ3007">
        <v>0</v>
      </c>
      <c r="AK3007">
        <v>0</v>
      </c>
      <c r="AL3007" t="s">
        <v>154</v>
      </c>
      <c r="AM3007" t="s">
        <v>40</v>
      </c>
      <c r="AN3007" t="s">
        <v>41</v>
      </c>
      <c r="AO3007" t="s">
        <v>830</v>
      </c>
      <c r="AP3007">
        <v>0</v>
      </c>
      <c r="AQ3007" t="s">
        <v>47</v>
      </c>
      <c r="AR3007">
        <v>150968</v>
      </c>
      <c r="AS3007" t="s">
        <v>5184</v>
      </c>
    </row>
    <row r="3008" spans="1:45" x14ac:dyDescent="0.25">
      <c r="A3008" t="s">
        <v>828</v>
      </c>
      <c r="B3008" t="s">
        <v>1134</v>
      </c>
      <c r="C3008" s="1">
        <v>42930</v>
      </c>
      <c r="D3008" t="s">
        <v>2</v>
      </c>
      <c r="E3008">
        <v>26</v>
      </c>
      <c r="F3008">
        <v>0</v>
      </c>
      <c r="G3008">
        <v>1</v>
      </c>
      <c r="H3008">
        <v>0</v>
      </c>
      <c r="I3008">
        <v>2</v>
      </c>
      <c r="J3008">
        <v>0</v>
      </c>
      <c r="K3008">
        <v>1</v>
      </c>
      <c r="L3008">
        <v>0</v>
      </c>
      <c r="M3008">
        <v>0</v>
      </c>
      <c r="N3008">
        <v>0</v>
      </c>
      <c r="O3008">
        <v>4</v>
      </c>
      <c r="P3008">
        <v>4</v>
      </c>
      <c r="Q3008" t="s">
        <v>3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 t="s">
        <v>7</v>
      </c>
      <c r="AC3008" t="s">
        <v>105</v>
      </c>
      <c r="AD3008" t="s">
        <v>3</v>
      </c>
      <c r="AE3008" t="s">
        <v>1669</v>
      </c>
      <c r="AF3008">
        <v>0</v>
      </c>
      <c r="AG3008" t="s">
        <v>5185</v>
      </c>
      <c r="AH3008" t="s">
        <v>21</v>
      </c>
      <c r="AI3008">
        <v>0</v>
      </c>
      <c r="AJ3008">
        <v>0</v>
      </c>
      <c r="AK3008">
        <v>0</v>
      </c>
      <c r="AL3008" t="s">
        <v>154</v>
      </c>
      <c r="AM3008" t="s">
        <v>40</v>
      </c>
      <c r="AN3008">
        <v>0</v>
      </c>
      <c r="AO3008" t="s">
        <v>830</v>
      </c>
      <c r="AP3008">
        <v>0</v>
      </c>
      <c r="AQ3008" t="s">
        <v>47</v>
      </c>
      <c r="AR3008">
        <v>150969</v>
      </c>
      <c r="AS3008" t="s">
        <v>5186</v>
      </c>
    </row>
    <row r="3009" spans="1:45" x14ac:dyDescent="0.25">
      <c r="A3009" t="s">
        <v>828</v>
      </c>
      <c r="B3009" t="s">
        <v>1134</v>
      </c>
      <c r="C3009" s="1">
        <v>42930</v>
      </c>
      <c r="D3009" t="s">
        <v>2</v>
      </c>
      <c r="E3009">
        <v>23</v>
      </c>
      <c r="F3009">
        <v>0</v>
      </c>
      <c r="G3009">
        <v>0</v>
      </c>
      <c r="H3009">
        <v>0</v>
      </c>
      <c r="I3009">
        <v>2</v>
      </c>
      <c r="J3009">
        <v>0</v>
      </c>
      <c r="K3009">
        <v>1</v>
      </c>
      <c r="L3009">
        <v>0</v>
      </c>
      <c r="M3009">
        <v>0</v>
      </c>
      <c r="N3009">
        <v>0</v>
      </c>
      <c r="O3009">
        <v>3</v>
      </c>
      <c r="P3009">
        <v>3</v>
      </c>
      <c r="Q3009" t="s">
        <v>667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 t="s">
        <v>7</v>
      </c>
      <c r="AC3009" t="s">
        <v>105</v>
      </c>
      <c r="AD3009" t="s">
        <v>667</v>
      </c>
      <c r="AE3009" t="s">
        <v>1705</v>
      </c>
      <c r="AF3009">
        <v>0</v>
      </c>
      <c r="AG3009" t="s">
        <v>2949</v>
      </c>
      <c r="AH3009" t="s">
        <v>21</v>
      </c>
      <c r="AI3009">
        <v>0</v>
      </c>
      <c r="AJ3009">
        <v>0</v>
      </c>
      <c r="AK3009">
        <v>0</v>
      </c>
      <c r="AL3009" t="s">
        <v>154</v>
      </c>
      <c r="AM3009" t="s">
        <v>40</v>
      </c>
      <c r="AN3009" t="s">
        <v>41</v>
      </c>
      <c r="AO3009" t="s">
        <v>830</v>
      </c>
      <c r="AP3009">
        <v>0</v>
      </c>
      <c r="AQ3009">
        <v>0</v>
      </c>
      <c r="AR3009">
        <v>150970</v>
      </c>
      <c r="AS3009" t="s">
        <v>5187</v>
      </c>
    </row>
    <row r="3010" spans="1:45" x14ac:dyDescent="0.25">
      <c r="A3010" t="s">
        <v>828</v>
      </c>
      <c r="B3010" t="s">
        <v>1134</v>
      </c>
      <c r="C3010" s="1">
        <v>42930</v>
      </c>
      <c r="D3010" t="s">
        <v>2</v>
      </c>
      <c r="E3010">
        <v>56</v>
      </c>
      <c r="F3010">
        <v>0</v>
      </c>
      <c r="G3010">
        <v>0</v>
      </c>
      <c r="H3010">
        <v>0</v>
      </c>
      <c r="I3010">
        <v>1</v>
      </c>
      <c r="J3010">
        <v>0</v>
      </c>
      <c r="K3010">
        <v>2</v>
      </c>
      <c r="L3010">
        <v>0</v>
      </c>
      <c r="M3010">
        <v>0</v>
      </c>
      <c r="N3010">
        <v>0</v>
      </c>
      <c r="O3010">
        <v>3</v>
      </c>
      <c r="P3010">
        <v>3</v>
      </c>
      <c r="Q3010" t="s">
        <v>3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 t="s">
        <v>7</v>
      </c>
      <c r="AC3010" t="s">
        <v>105</v>
      </c>
      <c r="AD3010" t="s">
        <v>3</v>
      </c>
      <c r="AE3010" t="s">
        <v>1671</v>
      </c>
      <c r="AF3010">
        <v>0</v>
      </c>
      <c r="AG3010" t="s">
        <v>1671</v>
      </c>
      <c r="AH3010" t="s">
        <v>21</v>
      </c>
      <c r="AI3010">
        <v>0</v>
      </c>
      <c r="AJ3010">
        <v>0</v>
      </c>
      <c r="AK3010">
        <v>0</v>
      </c>
      <c r="AL3010" t="s">
        <v>154</v>
      </c>
      <c r="AM3010" t="s">
        <v>40</v>
      </c>
      <c r="AN3010" t="s">
        <v>41</v>
      </c>
      <c r="AO3010" t="s">
        <v>830</v>
      </c>
      <c r="AP3010">
        <v>0</v>
      </c>
      <c r="AQ3010">
        <v>0</v>
      </c>
      <c r="AR3010">
        <v>150971</v>
      </c>
      <c r="AS3010" t="s">
        <v>5188</v>
      </c>
    </row>
    <row r="3011" spans="1:45" x14ac:dyDescent="0.25">
      <c r="A3011" t="s">
        <v>828</v>
      </c>
      <c r="B3011" t="s">
        <v>1134</v>
      </c>
      <c r="C3011" s="1">
        <v>42930</v>
      </c>
      <c r="D3011" t="s">
        <v>2</v>
      </c>
      <c r="E3011">
        <v>38</v>
      </c>
      <c r="F3011">
        <v>0</v>
      </c>
      <c r="G3011">
        <v>0</v>
      </c>
      <c r="H3011">
        <v>0</v>
      </c>
      <c r="I3011">
        <v>1</v>
      </c>
      <c r="J3011">
        <v>0</v>
      </c>
      <c r="K3011">
        <v>2</v>
      </c>
      <c r="L3011">
        <v>0</v>
      </c>
      <c r="M3011">
        <v>0</v>
      </c>
      <c r="N3011">
        <v>0</v>
      </c>
      <c r="O3011">
        <v>3</v>
      </c>
      <c r="P3011">
        <v>3</v>
      </c>
      <c r="Q3011" t="s">
        <v>667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 t="s">
        <v>7</v>
      </c>
      <c r="AC3011" t="s">
        <v>105</v>
      </c>
      <c r="AD3011" t="s">
        <v>667</v>
      </c>
      <c r="AE3011" t="s">
        <v>1701</v>
      </c>
      <c r="AF3011">
        <v>0</v>
      </c>
      <c r="AG3011" t="s">
        <v>1701</v>
      </c>
      <c r="AH3011" t="s">
        <v>21</v>
      </c>
      <c r="AI3011">
        <v>0</v>
      </c>
      <c r="AJ3011">
        <v>0</v>
      </c>
      <c r="AK3011">
        <v>0</v>
      </c>
      <c r="AL3011" t="s">
        <v>154</v>
      </c>
      <c r="AM3011" t="s">
        <v>40</v>
      </c>
      <c r="AN3011" t="s">
        <v>41</v>
      </c>
      <c r="AO3011" t="s">
        <v>830</v>
      </c>
      <c r="AP3011">
        <v>0</v>
      </c>
      <c r="AQ3011">
        <v>0</v>
      </c>
      <c r="AR3011">
        <v>150972</v>
      </c>
      <c r="AS3011" t="s">
        <v>5189</v>
      </c>
    </row>
    <row r="3012" spans="1:45" x14ac:dyDescent="0.25">
      <c r="A3012" t="s">
        <v>828</v>
      </c>
      <c r="B3012" t="s">
        <v>1134</v>
      </c>
      <c r="C3012" s="1">
        <v>42930</v>
      </c>
      <c r="D3012" t="s">
        <v>2</v>
      </c>
      <c r="E3012">
        <v>36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2</v>
      </c>
      <c r="L3012">
        <v>0</v>
      </c>
      <c r="M3012">
        <v>0</v>
      </c>
      <c r="N3012">
        <v>0</v>
      </c>
      <c r="O3012">
        <v>2</v>
      </c>
      <c r="P3012">
        <v>2</v>
      </c>
      <c r="Q3012" t="s">
        <v>3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 t="s">
        <v>7</v>
      </c>
      <c r="AC3012" t="s">
        <v>105</v>
      </c>
      <c r="AD3012" t="s">
        <v>3</v>
      </c>
      <c r="AE3012" t="s">
        <v>1673</v>
      </c>
      <c r="AF3012">
        <v>0</v>
      </c>
      <c r="AG3012" t="s">
        <v>1691</v>
      </c>
      <c r="AH3012" t="s">
        <v>21</v>
      </c>
      <c r="AI3012">
        <v>0</v>
      </c>
      <c r="AJ3012">
        <v>0</v>
      </c>
      <c r="AK3012">
        <v>0</v>
      </c>
      <c r="AL3012" t="s">
        <v>154</v>
      </c>
      <c r="AM3012" t="s">
        <v>40</v>
      </c>
      <c r="AN3012" t="s">
        <v>41</v>
      </c>
      <c r="AO3012" t="s">
        <v>830</v>
      </c>
      <c r="AP3012">
        <v>0</v>
      </c>
      <c r="AQ3012">
        <v>0</v>
      </c>
      <c r="AR3012">
        <v>150973</v>
      </c>
      <c r="AS3012" t="s">
        <v>5190</v>
      </c>
    </row>
    <row r="3013" spans="1:45" x14ac:dyDescent="0.25">
      <c r="A3013" t="s">
        <v>828</v>
      </c>
      <c r="B3013" t="s">
        <v>1133</v>
      </c>
      <c r="C3013" s="1">
        <v>42930</v>
      </c>
      <c r="D3013" t="s">
        <v>2</v>
      </c>
      <c r="E3013">
        <v>34</v>
      </c>
      <c r="F3013">
        <v>0</v>
      </c>
      <c r="G3013">
        <v>1</v>
      </c>
      <c r="H3013">
        <v>1</v>
      </c>
      <c r="I3013">
        <v>1</v>
      </c>
      <c r="J3013">
        <v>0</v>
      </c>
      <c r="K3013">
        <v>2</v>
      </c>
      <c r="L3013">
        <v>0</v>
      </c>
      <c r="M3013">
        <v>0</v>
      </c>
      <c r="N3013">
        <v>1</v>
      </c>
      <c r="O3013">
        <v>4</v>
      </c>
      <c r="P3013">
        <v>5</v>
      </c>
      <c r="Q3013" t="s">
        <v>199</v>
      </c>
      <c r="R3013" t="s">
        <v>7</v>
      </c>
      <c r="S3013" t="s">
        <v>105</v>
      </c>
      <c r="T3013" t="s">
        <v>199</v>
      </c>
      <c r="U3013" t="s">
        <v>1680</v>
      </c>
      <c r="V3013">
        <v>0</v>
      </c>
      <c r="W3013" t="s">
        <v>260</v>
      </c>
      <c r="X3013" t="s">
        <v>21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 t="s">
        <v>11</v>
      </c>
      <c r="AM3013" t="s">
        <v>26</v>
      </c>
      <c r="AN3013" t="s">
        <v>41</v>
      </c>
      <c r="AO3013" t="s">
        <v>830</v>
      </c>
      <c r="AP3013">
        <v>0</v>
      </c>
      <c r="AQ3013" t="s">
        <v>91</v>
      </c>
      <c r="AR3013">
        <v>150978</v>
      </c>
      <c r="AS3013" t="s">
        <v>5191</v>
      </c>
    </row>
    <row r="3014" spans="1:45" x14ac:dyDescent="0.25">
      <c r="A3014" t="s">
        <v>828</v>
      </c>
      <c r="B3014" t="s">
        <v>1133</v>
      </c>
      <c r="C3014" s="1">
        <v>42930</v>
      </c>
      <c r="D3014" t="s">
        <v>2</v>
      </c>
      <c r="E3014">
        <v>45</v>
      </c>
      <c r="F3014">
        <v>0</v>
      </c>
      <c r="G3014">
        <v>1</v>
      </c>
      <c r="H3014">
        <v>1</v>
      </c>
      <c r="I3014">
        <v>0</v>
      </c>
      <c r="J3014">
        <v>0</v>
      </c>
      <c r="K3014">
        <v>2</v>
      </c>
      <c r="L3014">
        <v>0</v>
      </c>
      <c r="M3014">
        <v>0</v>
      </c>
      <c r="N3014">
        <v>1</v>
      </c>
      <c r="O3014">
        <v>3</v>
      </c>
      <c r="P3014">
        <v>4</v>
      </c>
      <c r="Q3014" t="s">
        <v>125</v>
      </c>
      <c r="R3014" t="s">
        <v>7</v>
      </c>
      <c r="S3014" t="s">
        <v>105</v>
      </c>
      <c r="T3014" t="s">
        <v>125</v>
      </c>
      <c r="U3014" t="s">
        <v>392</v>
      </c>
      <c r="V3014">
        <v>0</v>
      </c>
      <c r="W3014" t="s">
        <v>392</v>
      </c>
      <c r="X3014" t="s">
        <v>21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 t="s">
        <v>11</v>
      </c>
      <c r="AM3014" t="s">
        <v>49</v>
      </c>
      <c r="AN3014" t="s">
        <v>13</v>
      </c>
      <c r="AO3014" t="s">
        <v>14</v>
      </c>
      <c r="AP3014" t="s">
        <v>50</v>
      </c>
      <c r="AQ3014" t="s">
        <v>47</v>
      </c>
      <c r="AR3014">
        <v>150979</v>
      </c>
      <c r="AS3014" t="s">
        <v>5192</v>
      </c>
    </row>
    <row r="3015" spans="1:45" x14ac:dyDescent="0.25">
      <c r="A3015" t="s">
        <v>828</v>
      </c>
      <c r="B3015" t="s">
        <v>1133</v>
      </c>
      <c r="C3015" s="1">
        <v>42930</v>
      </c>
      <c r="D3015" t="s">
        <v>35</v>
      </c>
      <c r="E3015">
        <v>19</v>
      </c>
      <c r="F3015">
        <v>0</v>
      </c>
      <c r="G3015">
        <v>0</v>
      </c>
      <c r="H3015">
        <v>0</v>
      </c>
      <c r="I3015">
        <v>0</v>
      </c>
      <c r="J3015">
        <v>1</v>
      </c>
      <c r="K3015">
        <v>0</v>
      </c>
      <c r="L3015">
        <v>0</v>
      </c>
      <c r="M3015">
        <v>0</v>
      </c>
      <c r="N3015">
        <v>1</v>
      </c>
      <c r="O3015">
        <v>0</v>
      </c>
      <c r="P3015">
        <v>1</v>
      </c>
      <c r="Q3015" t="s">
        <v>723</v>
      </c>
      <c r="R3015" t="s">
        <v>7</v>
      </c>
      <c r="S3015" t="s">
        <v>105</v>
      </c>
      <c r="T3015" t="s">
        <v>723</v>
      </c>
      <c r="U3015" t="s">
        <v>1688</v>
      </c>
      <c r="V3015">
        <v>0</v>
      </c>
      <c r="W3015" t="s">
        <v>1688</v>
      </c>
      <c r="X3015" t="s">
        <v>21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 t="s">
        <v>11</v>
      </c>
      <c r="AM3015" t="s">
        <v>49</v>
      </c>
      <c r="AN3015" t="s">
        <v>13</v>
      </c>
      <c r="AO3015" t="s">
        <v>830</v>
      </c>
      <c r="AP3015">
        <v>0</v>
      </c>
      <c r="AQ3015" t="s">
        <v>57</v>
      </c>
      <c r="AR3015">
        <v>150980</v>
      </c>
      <c r="AS3015" t="s">
        <v>5193</v>
      </c>
    </row>
    <row r="3016" spans="1:45" x14ac:dyDescent="0.25">
      <c r="A3016" t="s">
        <v>828</v>
      </c>
      <c r="B3016" t="s">
        <v>1133</v>
      </c>
      <c r="C3016" s="1">
        <v>42930</v>
      </c>
      <c r="D3016" t="s">
        <v>2</v>
      </c>
      <c r="E3016">
        <v>31</v>
      </c>
      <c r="F3016">
        <v>0</v>
      </c>
      <c r="G3016">
        <v>1</v>
      </c>
      <c r="H3016">
        <v>0</v>
      </c>
      <c r="I3016">
        <v>0</v>
      </c>
      <c r="J3016">
        <v>0</v>
      </c>
      <c r="K3016">
        <v>1</v>
      </c>
      <c r="L3016">
        <v>0</v>
      </c>
      <c r="M3016">
        <v>0</v>
      </c>
      <c r="N3016">
        <v>0</v>
      </c>
      <c r="O3016">
        <v>2</v>
      </c>
      <c r="P3016">
        <v>2</v>
      </c>
      <c r="Q3016" t="s">
        <v>667</v>
      </c>
      <c r="R3016" t="s">
        <v>7</v>
      </c>
      <c r="S3016" t="s">
        <v>105</v>
      </c>
      <c r="T3016" t="s">
        <v>667</v>
      </c>
      <c r="U3016" t="s">
        <v>1702</v>
      </c>
      <c r="V3016">
        <v>0</v>
      </c>
      <c r="W3016" t="s">
        <v>1702</v>
      </c>
      <c r="X3016" t="s">
        <v>21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 t="s">
        <v>427</v>
      </c>
      <c r="AM3016" t="s">
        <v>26</v>
      </c>
      <c r="AN3016" t="s">
        <v>41</v>
      </c>
      <c r="AO3016" t="s">
        <v>830</v>
      </c>
      <c r="AP3016">
        <v>0</v>
      </c>
      <c r="AQ3016" t="s">
        <v>91</v>
      </c>
      <c r="AR3016">
        <v>150981</v>
      </c>
      <c r="AS3016" t="s">
        <v>5194</v>
      </c>
    </row>
    <row r="3017" spans="1:45" x14ac:dyDescent="0.25">
      <c r="A3017" t="s">
        <v>828</v>
      </c>
      <c r="B3017" t="s">
        <v>1133</v>
      </c>
      <c r="C3017" s="1">
        <v>42930</v>
      </c>
      <c r="D3017" t="s">
        <v>2</v>
      </c>
      <c r="E3017">
        <v>20</v>
      </c>
      <c r="F3017">
        <v>0</v>
      </c>
      <c r="G3017">
        <v>0</v>
      </c>
      <c r="H3017">
        <v>1</v>
      </c>
      <c r="I3017">
        <v>0</v>
      </c>
      <c r="J3017">
        <v>0</v>
      </c>
      <c r="K3017">
        <v>1</v>
      </c>
      <c r="L3017">
        <v>0</v>
      </c>
      <c r="M3017">
        <v>0</v>
      </c>
      <c r="N3017">
        <v>1</v>
      </c>
      <c r="O3017">
        <v>1</v>
      </c>
      <c r="P3017">
        <v>2</v>
      </c>
      <c r="Q3017" t="s">
        <v>199</v>
      </c>
      <c r="R3017" t="s">
        <v>7</v>
      </c>
      <c r="S3017" t="s">
        <v>105</v>
      </c>
      <c r="T3017" t="s">
        <v>199</v>
      </c>
      <c r="U3017" t="s">
        <v>1666</v>
      </c>
      <c r="V3017">
        <v>0</v>
      </c>
      <c r="W3017" t="s">
        <v>1666</v>
      </c>
      <c r="X3017" t="s">
        <v>21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 t="s">
        <v>427</v>
      </c>
      <c r="AM3017" t="s">
        <v>12</v>
      </c>
      <c r="AN3017" t="s">
        <v>41</v>
      </c>
      <c r="AO3017" t="s">
        <v>830</v>
      </c>
      <c r="AP3017">
        <v>0</v>
      </c>
      <c r="AQ3017">
        <v>0</v>
      </c>
      <c r="AR3017">
        <v>150982</v>
      </c>
      <c r="AS3017" t="s">
        <v>5195</v>
      </c>
    </row>
    <row r="3018" spans="1:45" x14ac:dyDescent="0.25">
      <c r="A3018" t="s">
        <v>828</v>
      </c>
      <c r="B3018" t="s">
        <v>1133</v>
      </c>
      <c r="C3018" s="1">
        <v>42930</v>
      </c>
      <c r="D3018" t="s">
        <v>35</v>
      </c>
      <c r="E3018">
        <v>34</v>
      </c>
      <c r="F3018">
        <v>0</v>
      </c>
      <c r="G3018">
        <v>0</v>
      </c>
      <c r="H3018">
        <v>0</v>
      </c>
      <c r="I3018">
        <v>0</v>
      </c>
      <c r="J3018">
        <v>2</v>
      </c>
      <c r="K3018">
        <v>0</v>
      </c>
      <c r="L3018">
        <v>0</v>
      </c>
      <c r="M3018">
        <v>0</v>
      </c>
      <c r="N3018">
        <v>2</v>
      </c>
      <c r="O3018">
        <v>0</v>
      </c>
      <c r="P3018">
        <v>2</v>
      </c>
      <c r="Q3018" t="s">
        <v>129</v>
      </c>
      <c r="R3018" t="s">
        <v>7</v>
      </c>
      <c r="S3018" t="s">
        <v>44</v>
      </c>
      <c r="T3018" t="s">
        <v>129</v>
      </c>
      <c r="U3018" t="s">
        <v>634</v>
      </c>
      <c r="V3018">
        <v>0</v>
      </c>
      <c r="W3018" t="s">
        <v>3254</v>
      </c>
      <c r="X3018" t="s">
        <v>21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 t="s">
        <v>11</v>
      </c>
      <c r="AM3018" t="s">
        <v>40</v>
      </c>
      <c r="AN3018" t="s">
        <v>41</v>
      </c>
      <c r="AO3018" t="s">
        <v>359</v>
      </c>
      <c r="AP3018" t="s">
        <v>50</v>
      </c>
      <c r="AQ3018">
        <v>0</v>
      </c>
      <c r="AR3018">
        <v>150983</v>
      </c>
      <c r="AS3018" t="s">
        <v>5196</v>
      </c>
    </row>
    <row r="3019" spans="1:45" x14ac:dyDescent="0.25">
      <c r="A3019" t="s">
        <v>828</v>
      </c>
      <c r="B3019" t="s">
        <v>1134</v>
      </c>
      <c r="C3019" s="1">
        <v>42930</v>
      </c>
      <c r="D3019" t="s">
        <v>2</v>
      </c>
      <c r="E3019">
        <v>56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1</v>
      </c>
      <c r="L3019">
        <v>0</v>
      </c>
      <c r="M3019">
        <v>0</v>
      </c>
      <c r="N3019">
        <v>0</v>
      </c>
      <c r="O3019">
        <v>1</v>
      </c>
      <c r="P3019">
        <v>1</v>
      </c>
      <c r="Q3019" t="s">
        <v>3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 t="s">
        <v>7</v>
      </c>
      <c r="AC3019" t="s">
        <v>105</v>
      </c>
      <c r="AD3019" t="s">
        <v>3</v>
      </c>
      <c r="AE3019" t="s">
        <v>1666</v>
      </c>
      <c r="AF3019">
        <v>0</v>
      </c>
      <c r="AG3019" t="s">
        <v>1666</v>
      </c>
      <c r="AH3019" t="s">
        <v>21</v>
      </c>
      <c r="AI3019">
        <v>0</v>
      </c>
      <c r="AJ3019">
        <v>0</v>
      </c>
      <c r="AK3019">
        <v>0</v>
      </c>
      <c r="AL3019" t="s">
        <v>154</v>
      </c>
      <c r="AM3019" t="s">
        <v>40</v>
      </c>
      <c r="AN3019" t="s">
        <v>41</v>
      </c>
      <c r="AO3019" t="s">
        <v>830</v>
      </c>
      <c r="AP3019">
        <v>0</v>
      </c>
      <c r="AQ3019">
        <v>0</v>
      </c>
      <c r="AR3019">
        <v>150984</v>
      </c>
      <c r="AS3019" t="s">
        <v>5197</v>
      </c>
    </row>
    <row r="3020" spans="1:45" x14ac:dyDescent="0.25">
      <c r="A3020" t="s">
        <v>828</v>
      </c>
      <c r="B3020" t="s">
        <v>1134</v>
      </c>
      <c r="C3020" s="1">
        <v>42930</v>
      </c>
      <c r="D3020" t="s">
        <v>2</v>
      </c>
      <c r="E3020">
        <v>30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1</v>
      </c>
      <c r="L3020">
        <v>0</v>
      </c>
      <c r="M3020">
        <v>0</v>
      </c>
      <c r="N3020">
        <v>0</v>
      </c>
      <c r="O3020">
        <v>1</v>
      </c>
      <c r="P3020">
        <v>1</v>
      </c>
      <c r="Q3020" t="s">
        <v>3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 t="s">
        <v>7</v>
      </c>
      <c r="AC3020" t="s">
        <v>105</v>
      </c>
      <c r="AD3020" t="s">
        <v>3</v>
      </c>
      <c r="AE3020" t="s">
        <v>1669</v>
      </c>
      <c r="AF3020">
        <v>0</v>
      </c>
      <c r="AG3020" t="s">
        <v>1669</v>
      </c>
      <c r="AH3020" t="s">
        <v>21</v>
      </c>
      <c r="AI3020">
        <v>0</v>
      </c>
      <c r="AJ3020">
        <v>0</v>
      </c>
      <c r="AK3020">
        <v>0</v>
      </c>
      <c r="AL3020" t="s">
        <v>154</v>
      </c>
      <c r="AM3020" t="s">
        <v>40</v>
      </c>
      <c r="AN3020" t="s">
        <v>41</v>
      </c>
      <c r="AO3020" t="s">
        <v>830</v>
      </c>
      <c r="AP3020">
        <v>0</v>
      </c>
      <c r="AQ3020">
        <v>0</v>
      </c>
      <c r="AR3020">
        <v>150985</v>
      </c>
      <c r="AS3020" t="s">
        <v>5198</v>
      </c>
    </row>
    <row r="3021" spans="1:45" x14ac:dyDescent="0.25">
      <c r="A3021" t="s">
        <v>828</v>
      </c>
      <c r="B3021" t="s">
        <v>1134</v>
      </c>
      <c r="C3021" s="1">
        <v>42930</v>
      </c>
      <c r="D3021" t="s">
        <v>2</v>
      </c>
      <c r="E3021">
        <v>29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2</v>
      </c>
      <c r="L3021">
        <v>0</v>
      </c>
      <c r="M3021">
        <v>0</v>
      </c>
      <c r="N3021">
        <v>0</v>
      </c>
      <c r="O3021">
        <v>2</v>
      </c>
      <c r="P3021">
        <v>2</v>
      </c>
      <c r="Q3021" t="s">
        <v>3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 t="s">
        <v>7</v>
      </c>
      <c r="AC3021" t="s">
        <v>105</v>
      </c>
      <c r="AD3021" t="s">
        <v>3</v>
      </c>
      <c r="AE3021" t="s">
        <v>1666</v>
      </c>
      <c r="AF3021">
        <v>0</v>
      </c>
      <c r="AG3021" t="s">
        <v>1666</v>
      </c>
      <c r="AH3021" t="s">
        <v>21</v>
      </c>
      <c r="AI3021">
        <v>0</v>
      </c>
      <c r="AJ3021">
        <v>0</v>
      </c>
      <c r="AK3021">
        <v>0</v>
      </c>
      <c r="AL3021" t="s">
        <v>154</v>
      </c>
      <c r="AM3021" t="s">
        <v>40</v>
      </c>
      <c r="AN3021" t="s">
        <v>41</v>
      </c>
      <c r="AO3021" t="s">
        <v>830</v>
      </c>
      <c r="AP3021">
        <v>0</v>
      </c>
      <c r="AQ3021">
        <v>0</v>
      </c>
      <c r="AR3021">
        <v>150986</v>
      </c>
      <c r="AS3021" t="s">
        <v>5199</v>
      </c>
    </row>
    <row r="3022" spans="1:45" x14ac:dyDescent="0.25">
      <c r="A3022" t="s">
        <v>828</v>
      </c>
      <c r="B3022" t="s">
        <v>1134</v>
      </c>
      <c r="C3022" s="1">
        <v>42930</v>
      </c>
      <c r="D3022" t="s">
        <v>2</v>
      </c>
      <c r="E3022">
        <v>50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1</v>
      </c>
      <c r="L3022">
        <v>0</v>
      </c>
      <c r="M3022">
        <v>0</v>
      </c>
      <c r="N3022">
        <v>0</v>
      </c>
      <c r="O3022">
        <v>1</v>
      </c>
      <c r="P3022">
        <v>1</v>
      </c>
      <c r="Q3022" t="s">
        <v>3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 t="s">
        <v>7</v>
      </c>
      <c r="AC3022" t="s">
        <v>105</v>
      </c>
      <c r="AD3022" t="s">
        <v>3</v>
      </c>
      <c r="AE3022" t="s">
        <v>3</v>
      </c>
      <c r="AF3022">
        <v>0</v>
      </c>
      <c r="AG3022" t="s">
        <v>1691</v>
      </c>
      <c r="AH3022" t="s">
        <v>21</v>
      </c>
      <c r="AI3022">
        <v>0</v>
      </c>
      <c r="AJ3022">
        <v>0</v>
      </c>
      <c r="AK3022">
        <v>0</v>
      </c>
      <c r="AL3022" t="s">
        <v>154</v>
      </c>
      <c r="AM3022" t="s">
        <v>40</v>
      </c>
      <c r="AN3022" t="s">
        <v>41</v>
      </c>
      <c r="AO3022" t="s">
        <v>830</v>
      </c>
      <c r="AP3022">
        <v>0</v>
      </c>
      <c r="AQ3022">
        <v>0</v>
      </c>
      <c r="AR3022">
        <v>150987</v>
      </c>
      <c r="AS3022" t="s">
        <v>5200</v>
      </c>
    </row>
    <row r="3023" spans="1:45" x14ac:dyDescent="0.25">
      <c r="A3023" t="s">
        <v>828</v>
      </c>
      <c r="B3023" t="s">
        <v>1134</v>
      </c>
      <c r="C3023" s="1">
        <v>42930</v>
      </c>
      <c r="D3023" t="s">
        <v>2</v>
      </c>
      <c r="E3023">
        <v>57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2</v>
      </c>
      <c r="L3023">
        <v>0</v>
      </c>
      <c r="M3023">
        <v>0</v>
      </c>
      <c r="N3023">
        <v>0</v>
      </c>
      <c r="O3023">
        <v>2</v>
      </c>
      <c r="P3023">
        <v>2</v>
      </c>
      <c r="Q3023" t="s">
        <v>3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 t="s">
        <v>7</v>
      </c>
      <c r="AC3023" t="s">
        <v>105</v>
      </c>
      <c r="AD3023" t="s">
        <v>3</v>
      </c>
      <c r="AE3023" t="s">
        <v>1665</v>
      </c>
      <c r="AF3023">
        <v>0</v>
      </c>
      <c r="AG3023" t="s">
        <v>1665</v>
      </c>
      <c r="AH3023" t="s">
        <v>21</v>
      </c>
      <c r="AI3023">
        <v>0</v>
      </c>
      <c r="AJ3023">
        <v>0</v>
      </c>
      <c r="AK3023">
        <v>0</v>
      </c>
      <c r="AL3023" t="s">
        <v>427</v>
      </c>
      <c r="AM3023" t="s">
        <v>40</v>
      </c>
      <c r="AN3023" t="s">
        <v>41</v>
      </c>
      <c r="AO3023" t="s">
        <v>830</v>
      </c>
      <c r="AP3023">
        <v>0</v>
      </c>
      <c r="AQ3023">
        <v>0</v>
      </c>
      <c r="AR3023">
        <v>150988</v>
      </c>
      <c r="AS3023" t="s">
        <v>5201</v>
      </c>
    </row>
    <row r="3024" spans="1:45" x14ac:dyDescent="0.25">
      <c r="A3024" t="s">
        <v>828</v>
      </c>
      <c r="B3024" t="s">
        <v>1134</v>
      </c>
      <c r="C3024" s="1">
        <v>42930</v>
      </c>
      <c r="D3024" t="s">
        <v>2</v>
      </c>
      <c r="E3024">
        <v>23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2</v>
      </c>
      <c r="L3024">
        <v>0</v>
      </c>
      <c r="M3024">
        <v>0</v>
      </c>
      <c r="N3024">
        <v>0</v>
      </c>
      <c r="O3024">
        <v>2</v>
      </c>
      <c r="P3024">
        <v>2</v>
      </c>
      <c r="Q3024" t="s">
        <v>3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 t="s">
        <v>7</v>
      </c>
      <c r="AC3024" t="s">
        <v>105</v>
      </c>
      <c r="AD3024" t="s">
        <v>3</v>
      </c>
      <c r="AE3024" t="s">
        <v>1665</v>
      </c>
      <c r="AF3024">
        <v>0</v>
      </c>
      <c r="AG3024" t="s">
        <v>1665</v>
      </c>
      <c r="AH3024" t="s">
        <v>21</v>
      </c>
      <c r="AI3024">
        <v>0</v>
      </c>
      <c r="AJ3024">
        <v>0</v>
      </c>
      <c r="AK3024">
        <v>0</v>
      </c>
      <c r="AL3024" t="s">
        <v>154</v>
      </c>
      <c r="AM3024" t="s">
        <v>40</v>
      </c>
      <c r="AN3024" t="s">
        <v>41</v>
      </c>
      <c r="AO3024" t="s">
        <v>830</v>
      </c>
      <c r="AP3024">
        <v>0</v>
      </c>
      <c r="AQ3024">
        <v>0</v>
      </c>
      <c r="AR3024">
        <v>150989</v>
      </c>
      <c r="AS3024" t="s">
        <v>5202</v>
      </c>
    </row>
    <row r="3025" spans="1:45" x14ac:dyDescent="0.25">
      <c r="A3025" t="s">
        <v>828</v>
      </c>
      <c r="B3025" t="s">
        <v>1134</v>
      </c>
      <c r="C3025" s="1">
        <v>42930</v>
      </c>
      <c r="D3025" t="s">
        <v>2</v>
      </c>
      <c r="E3025">
        <v>36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1</v>
      </c>
      <c r="L3025">
        <v>0</v>
      </c>
      <c r="M3025">
        <v>0</v>
      </c>
      <c r="N3025">
        <v>0</v>
      </c>
      <c r="O3025">
        <v>1</v>
      </c>
      <c r="P3025">
        <v>1</v>
      </c>
      <c r="Q3025" t="s">
        <v>667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 t="s">
        <v>7</v>
      </c>
      <c r="AC3025" t="s">
        <v>105</v>
      </c>
      <c r="AD3025" t="s">
        <v>667</v>
      </c>
      <c r="AE3025" t="s">
        <v>1699</v>
      </c>
      <c r="AF3025">
        <v>0</v>
      </c>
      <c r="AG3025" t="s">
        <v>1699</v>
      </c>
      <c r="AH3025" t="s">
        <v>21</v>
      </c>
      <c r="AI3025">
        <v>0</v>
      </c>
      <c r="AJ3025">
        <v>0</v>
      </c>
      <c r="AK3025">
        <v>0</v>
      </c>
      <c r="AL3025" t="s">
        <v>154</v>
      </c>
      <c r="AM3025" t="s">
        <v>40</v>
      </c>
      <c r="AN3025" t="s">
        <v>41</v>
      </c>
      <c r="AO3025" t="s">
        <v>830</v>
      </c>
      <c r="AP3025">
        <v>0</v>
      </c>
      <c r="AQ3025">
        <v>0</v>
      </c>
      <c r="AR3025">
        <v>150990</v>
      </c>
      <c r="AS3025" t="s">
        <v>5203</v>
      </c>
    </row>
    <row r="3026" spans="1:45" x14ac:dyDescent="0.25">
      <c r="A3026" t="s">
        <v>828</v>
      </c>
      <c r="B3026" t="s">
        <v>1134</v>
      </c>
      <c r="C3026" s="1">
        <v>42930</v>
      </c>
      <c r="D3026" t="s">
        <v>2</v>
      </c>
      <c r="E3026">
        <v>32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1</v>
      </c>
      <c r="L3026">
        <v>0</v>
      </c>
      <c r="M3026">
        <v>0</v>
      </c>
      <c r="N3026">
        <v>0</v>
      </c>
      <c r="O3026">
        <v>1</v>
      </c>
      <c r="P3026">
        <v>1</v>
      </c>
      <c r="Q3026" t="s">
        <v>3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 t="s">
        <v>7</v>
      </c>
      <c r="AC3026" t="s">
        <v>105</v>
      </c>
      <c r="AD3026" t="s">
        <v>3</v>
      </c>
      <c r="AE3026">
        <v>0</v>
      </c>
      <c r="AF3026">
        <v>0</v>
      </c>
      <c r="AG3026" t="s">
        <v>1671</v>
      </c>
      <c r="AH3026" t="s">
        <v>21</v>
      </c>
      <c r="AI3026">
        <v>0</v>
      </c>
      <c r="AJ3026">
        <v>0</v>
      </c>
      <c r="AK3026">
        <v>0</v>
      </c>
      <c r="AL3026" t="s">
        <v>154</v>
      </c>
      <c r="AM3026" t="s">
        <v>40</v>
      </c>
      <c r="AN3026" t="s">
        <v>41</v>
      </c>
      <c r="AO3026" t="s">
        <v>830</v>
      </c>
      <c r="AP3026">
        <v>0</v>
      </c>
      <c r="AQ3026">
        <v>0</v>
      </c>
      <c r="AR3026">
        <v>150991</v>
      </c>
      <c r="AS3026" t="s">
        <v>5204</v>
      </c>
    </row>
    <row r="3027" spans="1:45" x14ac:dyDescent="0.25">
      <c r="A3027" t="s">
        <v>828</v>
      </c>
      <c r="B3027" t="s">
        <v>1134</v>
      </c>
      <c r="C3027" s="1">
        <v>42930</v>
      </c>
      <c r="D3027" t="s">
        <v>2</v>
      </c>
      <c r="E3027">
        <v>55</v>
      </c>
      <c r="F3027">
        <v>0</v>
      </c>
      <c r="G3027">
        <v>0</v>
      </c>
      <c r="H3027">
        <v>1</v>
      </c>
      <c r="I3027">
        <v>0</v>
      </c>
      <c r="J3027">
        <v>0</v>
      </c>
      <c r="K3027">
        <v>1</v>
      </c>
      <c r="L3027">
        <v>0</v>
      </c>
      <c r="M3027">
        <v>0</v>
      </c>
      <c r="N3027">
        <v>1</v>
      </c>
      <c r="O3027">
        <v>1</v>
      </c>
      <c r="P3027">
        <v>2</v>
      </c>
      <c r="Q3027" t="s">
        <v>3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 t="s">
        <v>7</v>
      </c>
      <c r="AC3027" t="s">
        <v>105</v>
      </c>
      <c r="AD3027" t="s">
        <v>3</v>
      </c>
      <c r="AE3027" t="s">
        <v>1666</v>
      </c>
      <c r="AF3027">
        <v>0</v>
      </c>
      <c r="AG3027" t="s">
        <v>1666</v>
      </c>
      <c r="AH3027" t="s">
        <v>21</v>
      </c>
      <c r="AI3027">
        <v>0</v>
      </c>
      <c r="AJ3027">
        <v>0</v>
      </c>
      <c r="AK3027">
        <v>0</v>
      </c>
      <c r="AL3027" t="s">
        <v>154</v>
      </c>
      <c r="AM3027" t="s">
        <v>40</v>
      </c>
      <c r="AN3027" t="s">
        <v>41</v>
      </c>
      <c r="AO3027" t="s">
        <v>830</v>
      </c>
      <c r="AP3027">
        <v>0</v>
      </c>
      <c r="AQ3027">
        <v>0</v>
      </c>
      <c r="AR3027">
        <v>150992</v>
      </c>
      <c r="AS3027" t="s">
        <v>5205</v>
      </c>
    </row>
    <row r="3028" spans="1:45" x14ac:dyDescent="0.25">
      <c r="A3028" t="s">
        <v>828</v>
      </c>
      <c r="B3028" t="s">
        <v>1134</v>
      </c>
      <c r="C3028" s="1">
        <v>42930</v>
      </c>
      <c r="D3028" t="s">
        <v>2</v>
      </c>
      <c r="E3028">
        <v>28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1</v>
      </c>
      <c r="L3028">
        <v>1</v>
      </c>
      <c r="M3028">
        <v>0</v>
      </c>
      <c r="N3028">
        <v>1</v>
      </c>
      <c r="O3028">
        <v>1</v>
      </c>
      <c r="P3028">
        <v>2</v>
      </c>
      <c r="Q3028" t="s">
        <v>3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 t="s">
        <v>7</v>
      </c>
      <c r="AC3028" t="s">
        <v>105</v>
      </c>
      <c r="AD3028" t="s">
        <v>3</v>
      </c>
      <c r="AE3028" t="s">
        <v>1664</v>
      </c>
      <c r="AF3028">
        <v>0</v>
      </c>
      <c r="AG3028" t="s">
        <v>1664</v>
      </c>
      <c r="AH3028" t="s">
        <v>21</v>
      </c>
      <c r="AI3028">
        <v>0</v>
      </c>
      <c r="AJ3028">
        <v>0</v>
      </c>
      <c r="AK3028">
        <v>0</v>
      </c>
      <c r="AL3028" t="s">
        <v>427</v>
      </c>
      <c r="AM3028" t="s">
        <v>12</v>
      </c>
      <c r="AN3028" t="s">
        <v>41</v>
      </c>
      <c r="AO3028" t="s">
        <v>830</v>
      </c>
      <c r="AP3028">
        <v>0</v>
      </c>
      <c r="AQ3028">
        <v>0</v>
      </c>
      <c r="AR3028">
        <v>150993</v>
      </c>
      <c r="AS3028" t="s">
        <v>5206</v>
      </c>
    </row>
    <row r="3029" spans="1:45" x14ac:dyDescent="0.25">
      <c r="A3029" t="s">
        <v>828</v>
      </c>
      <c r="B3029" t="s">
        <v>1134</v>
      </c>
      <c r="C3029" s="1">
        <v>42930</v>
      </c>
      <c r="D3029" t="s">
        <v>2</v>
      </c>
      <c r="E3029">
        <v>53</v>
      </c>
      <c r="F3029">
        <v>0</v>
      </c>
      <c r="G3029">
        <v>0</v>
      </c>
      <c r="H3029">
        <v>0</v>
      </c>
      <c r="I3029">
        <v>1</v>
      </c>
      <c r="J3029">
        <v>0</v>
      </c>
      <c r="K3029">
        <v>1</v>
      </c>
      <c r="L3029">
        <v>0</v>
      </c>
      <c r="M3029">
        <v>0</v>
      </c>
      <c r="N3029">
        <v>0</v>
      </c>
      <c r="O3029">
        <v>2</v>
      </c>
      <c r="P3029">
        <v>2</v>
      </c>
      <c r="Q3029" t="s">
        <v>3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 t="s">
        <v>7</v>
      </c>
      <c r="AC3029" t="s">
        <v>105</v>
      </c>
      <c r="AD3029" t="s">
        <v>3</v>
      </c>
      <c r="AE3029" t="s">
        <v>3</v>
      </c>
      <c r="AF3029">
        <v>0</v>
      </c>
      <c r="AG3029" t="s">
        <v>1691</v>
      </c>
      <c r="AH3029" t="s">
        <v>21</v>
      </c>
      <c r="AI3029">
        <v>0</v>
      </c>
      <c r="AJ3029">
        <v>0</v>
      </c>
      <c r="AK3029">
        <v>0</v>
      </c>
      <c r="AL3029" t="s">
        <v>154</v>
      </c>
      <c r="AM3029" t="s">
        <v>40</v>
      </c>
      <c r="AN3029" t="s">
        <v>41</v>
      </c>
      <c r="AO3029" t="s">
        <v>830</v>
      </c>
      <c r="AP3029">
        <v>0</v>
      </c>
      <c r="AQ3029">
        <v>0</v>
      </c>
      <c r="AR3029">
        <v>150994</v>
      </c>
      <c r="AS3029" t="s">
        <v>5207</v>
      </c>
    </row>
    <row r="3030" spans="1:45" x14ac:dyDescent="0.25">
      <c r="A3030" t="s">
        <v>828</v>
      </c>
      <c r="B3030" t="s">
        <v>1134</v>
      </c>
      <c r="C3030" s="1">
        <v>42930</v>
      </c>
      <c r="D3030" t="s">
        <v>2</v>
      </c>
      <c r="E3030">
        <v>29</v>
      </c>
      <c r="F3030">
        <v>0</v>
      </c>
      <c r="G3030">
        <v>0</v>
      </c>
      <c r="H3030">
        <v>0</v>
      </c>
      <c r="I3030">
        <v>1</v>
      </c>
      <c r="J3030">
        <v>0</v>
      </c>
      <c r="K3030">
        <v>1</v>
      </c>
      <c r="L3030">
        <v>0</v>
      </c>
      <c r="M3030">
        <v>0</v>
      </c>
      <c r="N3030">
        <v>0</v>
      </c>
      <c r="O3030">
        <v>2</v>
      </c>
      <c r="P3030">
        <v>2</v>
      </c>
      <c r="Q3030" t="s">
        <v>667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 t="s">
        <v>7</v>
      </c>
      <c r="AC3030" t="s">
        <v>105</v>
      </c>
      <c r="AD3030" t="s">
        <v>667</v>
      </c>
      <c r="AE3030" t="s">
        <v>1705</v>
      </c>
      <c r="AF3030">
        <v>0</v>
      </c>
      <c r="AG3030" t="s">
        <v>1705</v>
      </c>
      <c r="AH3030" t="s">
        <v>21</v>
      </c>
      <c r="AI3030">
        <v>0</v>
      </c>
      <c r="AJ3030">
        <v>0</v>
      </c>
      <c r="AK3030">
        <v>0</v>
      </c>
      <c r="AL3030" t="s">
        <v>427</v>
      </c>
      <c r="AM3030" t="s">
        <v>12</v>
      </c>
      <c r="AN3030" t="s">
        <v>41</v>
      </c>
      <c r="AO3030" t="s">
        <v>830</v>
      </c>
      <c r="AP3030">
        <v>0</v>
      </c>
      <c r="AQ3030">
        <v>0</v>
      </c>
      <c r="AR3030">
        <v>150995</v>
      </c>
      <c r="AS3030" t="s">
        <v>5208</v>
      </c>
    </row>
    <row r="3031" spans="1:45" x14ac:dyDescent="0.25">
      <c r="A3031" t="s">
        <v>828</v>
      </c>
      <c r="B3031" t="s">
        <v>1134</v>
      </c>
      <c r="C3031" s="1">
        <v>42930</v>
      </c>
      <c r="D3031" t="s">
        <v>2</v>
      </c>
      <c r="E3031">
        <v>27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1</v>
      </c>
      <c r="L3031">
        <v>0</v>
      </c>
      <c r="M3031">
        <v>0</v>
      </c>
      <c r="N3031">
        <v>0</v>
      </c>
      <c r="O3031">
        <v>1</v>
      </c>
      <c r="P3031">
        <v>1</v>
      </c>
      <c r="Q3031" t="s">
        <v>3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 t="s">
        <v>7</v>
      </c>
      <c r="AC3031" t="s">
        <v>105</v>
      </c>
      <c r="AD3031" t="s">
        <v>3</v>
      </c>
      <c r="AE3031" t="s">
        <v>1664</v>
      </c>
      <c r="AF3031">
        <v>0</v>
      </c>
      <c r="AG3031" t="s">
        <v>1664</v>
      </c>
      <c r="AH3031" t="s">
        <v>21</v>
      </c>
      <c r="AI3031">
        <v>0</v>
      </c>
      <c r="AJ3031">
        <v>0</v>
      </c>
      <c r="AK3031">
        <v>0</v>
      </c>
      <c r="AL3031" t="s">
        <v>154</v>
      </c>
      <c r="AM3031" t="s">
        <v>40</v>
      </c>
      <c r="AN3031" t="s">
        <v>41</v>
      </c>
      <c r="AO3031" t="s">
        <v>830</v>
      </c>
      <c r="AP3031">
        <v>0</v>
      </c>
      <c r="AQ3031">
        <v>0</v>
      </c>
      <c r="AR3031">
        <v>150996</v>
      </c>
      <c r="AS3031" t="s">
        <v>5209</v>
      </c>
    </row>
    <row r="3032" spans="1:45" x14ac:dyDescent="0.25">
      <c r="A3032" t="s">
        <v>828</v>
      </c>
      <c r="B3032" t="s">
        <v>1134</v>
      </c>
      <c r="C3032" s="1">
        <v>42930</v>
      </c>
      <c r="D3032" t="s">
        <v>2</v>
      </c>
      <c r="E3032">
        <v>20</v>
      </c>
      <c r="F3032">
        <v>0</v>
      </c>
      <c r="G3032">
        <v>0</v>
      </c>
      <c r="H3032">
        <v>0</v>
      </c>
      <c r="I3032">
        <v>1</v>
      </c>
      <c r="J3032">
        <v>0</v>
      </c>
      <c r="K3032">
        <v>1</v>
      </c>
      <c r="L3032">
        <v>0</v>
      </c>
      <c r="M3032">
        <v>0</v>
      </c>
      <c r="N3032">
        <v>0</v>
      </c>
      <c r="O3032">
        <v>2</v>
      </c>
      <c r="P3032">
        <v>2</v>
      </c>
      <c r="Q3032" t="s">
        <v>667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 t="s">
        <v>7</v>
      </c>
      <c r="AC3032" t="s">
        <v>105</v>
      </c>
      <c r="AD3032" t="s">
        <v>667</v>
      </c>
      <c r="AE3032" t="s">
        <v>1700</v>
      </c>
      <c r="AF3032">
        <v>0</v>
      </c>
      <c r="AG3032" t="s">
        <v>1700</v>
      </c>
      <c r="AH3032" t="s">
        <v>21</v>
      </c>
      <c r="AI3032">
        <v>0</v>
      </c>
      <c r="AJ3032">
        <v>0</v>
      </c>
      <c r="AK3032">
        <v>0</v>
      </c>
      <c r="AL3032" t="s">
        <v>154</v>
      </c>
      <c r="AM3032" t="s">
        <v>12</v>
      </c>
      <c r="AN3032" t="s">
        <v>41</v>
      </c>
      <c r="AO3032" t="s">
        <v>830</v>
      </c>
      <c r="AP3032">
        <v>0</v>
      </c>
      <c r="AQ3032">
        <v>0</v>
      </c>
      <c r="AR3032">
        <v>150997</v>
      </c>
      <c r="AS3032" t="s">
        <v>5210</v>
      </c>
    </row>
    <row r="3033" spans="1:45" x14ac:dyDescent="0.25">
      <c r="A3033" t="s">
        <v>828</v>
      </c>
      <c r="B3033" t="s">
        <v>1134</v>
      </c>
      <c r="C3033" s="1">
        <v>42930</v>
      </c>
      <c r="D3033" t="s">
        <v>2</v>
      </c>
      <c r="E3033">
        <v>26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1</v>
      </c>
      <c r="L3033">
        <v>0</v>
      </c>
      <c r="M3033">
        <v>0</v>
      </c>
      <c r="N3033">
        <v>0</v>
      </c>
      <c r="O3033">
        <v>1</v>
      </c>
      <c r="P3033">
        <v>1</v>
      </c>
      <c r="Q3033" t="s">
        <v>3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 t="s">
        <v>7</v>
      </c>
      <c r="AC3033" t="s">
        <v>105</v>
      </c>
      <c r="AD3033" t="s">
        <v>667</v>
      </c>
      <c r="AE3033" t="s">
        <v>1705</v>
      </c>
      <c r="AF3033">
        <v>0</v>
      </c>
      <c r="AG3033" t="s">
        <v>1705</v>
      </c>
      <c r="AH3033" t="s">
        <v>21</v>
      </c>
      <c r="AI3033">
        <v>0</v>
      </c>
      <c r="AJ3033">
        <v>0</v>
      </c>
      <c r="AK3033">
        <v>0</v>
      </c>
      <c r="AL3033" t="s">
        <v>154</v>
      </c>
      <c r="AM3033" t="s">
        <v>12</v>
      </c>
      <c r="AN3033" t="s">
        <v>41</v>
      </c>
      <c r="AO3033" t="s">
        <v>830</v>
      </c>
      <c r="AP3033">
        <v>0</v>
      </c>
      <c r="AQ3033" t="s">
        <v>91</v>
      </c>
      <c r="AR3033">
        <v>150998</v>
      </c>
      <c r="AS3033" t="s">
        <v>5211</v>
      </c>
    </row>
    <row r="3034" spans="1:45" x14ac:dyDescent="0.25">
      <c r="A3034" t="s">
        <v>828</v>
      </c>
      <c r="B3034" t="s">
        <v>1134</v>
      </c>
      <c r="C3034" s="1">
        <v>42930</v>
      </c>
      <c r="D3034" t="s">
        <v>2</v>
      </c>
      <c r="E3034">
        <v>28</v>
      </c>
      <c r="F3034">
        <v>0</v>
      </c>
      <c r="G3034">
        <v>0</v>
      </c>
      <c r="H3034">
        <v>0</v>
      </c>
      <c r="I3034">
        <v>1</v>
      </c>
      <c r="J3034">
        <v>0</v>
      </c>
      <c r="K3034">
        <v>1</v>
      </c>
      <c r="L3034">
        <v>0</v>
      </c>
      <c r="M3034">
        <v>0</v>
      </c>
      <c r="N3034">
        <v>0</v>
      </c>
      <c r="O3034">
        <v>2</v>
      </c>
      <c r="P3034">
        <v>2</v>
      </c>
      <c r="Q3034" t="s">
        <v>3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 t="s">
        <v>7</v>
      </c>
      <c r="AC3034" t="s">
        <v>105</v>
      </c>
      <c r="AD3034" t="s">
        <v>3</v>
      </c>
      <c r="AE3034" t="s">
        <v>1666</v>
      </c>
      <c r="AF3034">
        <v>0</v>
      </c>
      <c r="AG3034" t="s">
        <v>1666</v>
      </c>
      <c r="AH3034" t="s">
        <v>21</v>
      </c>
      <c r="AI3034">
        <v>0</v>
      </c>
      <c r="AJ3034">
        <v>0</v>
      </c>
      <c r="AK3034">
        <v>0</v>
      </c>
      <c r="AL3034" t="s">
        <v>427</v>
      </c>
      <c r="AM3034" t="s">
        <v>12</v>
      </c>
      <c r="AN3034" t="s">
        <v>41</v>
      </c>
      <c r="AO3034" t="s">
        <v>830</v>
      </c>
      <c r="AP3034">
        <v>0</v>
      </c>
      <c r="AQ3034">
        <v>0</v>
      </c>
      <c r="AR3034">
        <v>150999</v>
      </c>
      <c r="AS3034" t="s">
        <v>5212</v>
      </c>
    </row>
    <row r="3035" spans="1:45" x14ac:dyDescent="0.25">
      <c r="A3035" t="s">
        <v>828</v>
      </c>
      <c r="B3035" t="s">
        <v>1134</v>
      </c>
      <c r="C3035" s="1">
        <v>42930</v>
      </c>
      <c r="D3035" t="s">
        <v>2</v>
      </c>
      <c r="E3035">
        <v>21</v>
      </c>
      <c r="F3035">
        <v>0</v>
      </c>
      <c r="G3035">
        <v>0</v>
      </c>
      <c r="H3035">
        <v>0</v>
      </c>
      <c r="I3035">
        <v>2</v>
      </c>
      <c r="J3035">
        <v>0</v>
      </c>
      <c r="K3035">
        <v>1</v>
      </c>
      <c r="L3035">
        <v>0</v>
      </c>
      <c r="M3035">
        <v>0</v>
      </c>
      <c r="N3035">
        <v>0</v>
      </c>
      <c r="O3035">
        <v>3</v>
      </c>
      <c r="P3035">
        <v>3</v>
      </c>
      <c r="Q3035" t="s">
        <v>667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 t="s">
        <v>7</v>
      </c>
      <c r="AC3035" t="s">
        <v>105</v>
      </c>
      <c r="AD3035" t="s">
        <v>667</v>
      </c>
      <c r="AE3035" t="s">
        <v>1705</v>
      </c>
      <c r="AF3035">
        <v>0</v>
      </c>
      <c r="AG3035" t="s">
        <v>1705</v>
      </c>
      <c r="AH3035" t="s">
        <v>21</v>
      </c>
      <c r="AI3035">
        <v>0</v>
      </c>
      <c r="AJ3035">
        <v>0</v>
      </c>
      <c r="AK3035">
        <v>0</v>
      </c>
      <c r="AL3035" t="s">
        <v>154</v>
      </c>
      <c r="AM3035" t="s">
        <v>40</v>
      </c>
      <c r="AN3035" t="s">
        <v>41</v>
      </c>
      <c r="AO3035" t="s">
        <v>830</v>
      </c>
      <c r="AP3035">
        <v>0</v>
      </c>
      <c r="AQ3035">
        <v>0</v>
      </c>
      <c r="AR3035">
        <v>151000</v>
      </c>
      <c r="AS3035" t="s">
        <v>5213</v>
      </c>
    </row>
    <row r="3036" spans="1:45" x14ac:dyDescent="0.25">
      <c r="A3036" t="s">
        <v>828</v>
      </c>
      <c r="B3036" t="s">
        <v>1134</v>
      </c>
      <c r="C3036" s="1">
        <v>42930</v>
      </c>
      <c r="D3036" t="s">
        <v>2</v>
      </c>
      <c r="E3036">
        <v>25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1</v>
      </c>
      <c r="L3036">
        <v>0</v>
      </c>
      <c r="M3036">
        <v>0</v>
      </c>
      <c r="N3036">
        <v>0</v>
      </c>
      <c r="O3036">
        <v>1</v>
      </c>
      <c r="P3036">
        <v>1</v>
      </c>
      <c r="Q3036" t="s">
        <v>723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 t="s">
        <v>7</v>
      </c>
      <c r="AC3036" t="s">
        <v>105</v>
      </c>
      <c r="AD3036" t="s">
        <v>723</v>
      </c>
      <c r="AE3036" t="s">
        <v>1688</v>
      </c>
      <c r="AF3036">
        <v>0</v>
      </c>
      <c r="AG3036" t="s">
        <v>1688</v>
      </c>
      <c r="AH3036" t="s">
        <v>21</v>
      </c>
      <c r="AI3036">
        <v>0</v>
      </c>
      <c r="AJ3036">
        <v>0</v>
      </c>
      <c r="AK3036">
        <v>0</v>
      </c>
      <c r="AL3036" t="s">
        <v>154</v>
      </c>
      <c r="AM3036" t="s">
        <v>12</v>
      </c>
      <c r="AN3036" t="s">
        <v>41</v>
      </c>
      <c r="AO3036" t="s">
        <v>830</v>
      </c>
      <c r="AP3036">
        <v>0</v>
      </c>
      <c r="AQ3036" t="s">
        <v>91</v>
      </c>
      <c r="AR3036">
        <v>151001</v>
      </c>
      <c r="AS3036" t="s">
        <v>5214</v>
      </c>
    </row>
    <row r="3037" spans="1:45" x14ac:dyDescent="0.25">
      <c r="A3037" t="s">
        <v>828</v>
      </c>
      <c r="B3037" t="s">
        <v>1134</v>
      </c>
      <c r="C3037" s="1">
        <v>42930</v>
      </c>
      <c r="D3037" t="s">
        <v>2</v>
      </c>
      <c r="E3037">
        <v>31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2</v>
      </c>
      <c r="L3037">
        <v>0</v>
      </c>
      <c r="M3037">
        <v>0</v>
      </c>
      <c r="N3037">
        <v>0</v>
      </c>
      <c r="O3037">
        <v>2</v>
      </c>
      <c r="P3037">
        <v>2</v>
      </c>
      <c r="Q3037" t="s">
        <v>3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 t="s">
        <v>7</v>
      </c>
      <c r="AC3037" t="s">
        <v>105</v>
      </c>
      <c r="AD3037" t="s">
        <v>3</v>
      </c>
      <c r="AE3037" t="s">
        <v>1667</v>
      </c>
      <c r="AF3037">
        <v>0</v>
      </c>
      <c r="AG3037" t="s">
        <v>1667</v>
      </c>
      <c r="AH3037" t="s">
        <v>21</v>
      </c>
      <c r="AI3037">
        <v>0</v>
      </c>
      <c r="AJ3037">
        <v>0</v>
      </c>
      <c r="AK3037">
        <v>0</v>
      </c>
      <c r="AL3037" t="s">
        <v>154</v>
      </c>
      <c r="AM3037" t="s">
        <v>40</v>
      </c>
      <c r="AN3037" t="s">
        <v>41</v>
      </c>
      <c r="AO3037" t="s">
        <v>830</v>
      </c>
      <c r="AP3037">
        <v>0</v>
      </c>
      <c r="AQ3037">
        <v>0</v>
      </c>
      <c r="AR3037">
        <v>151002</v>
      </c>
      <c r="AS3037" t="s">
        <v>5215</v>
      </c>
    </row>
    <row r="3038" spans="1:45" x14ac:dyDescent="0.25">
      <c r="A3038" t="s">
        <v>828</v>
      </c>
      <c r="B3038" t="s">
        <v>1134</v>
      </c>
      <c r="C3038" s="1">
        <v>42930</v>
      </c>
      <c r="D3038" t="s">
        <v>2</v>
      </c>
      <c r="E3038">
        <v>29</v>
      </c>
      <c r="F3038">
        <v>0</v>
      </c>
      <c r="G3038">
        <v>1</v>
      </c>
      <c r="H3038">
        <v>0</v>
      </c>
      <c r="I3038">
        <v>1</v>
      </c>
      <c r="J3038">
        <v>0</v>
      </c>
      <c r="K3038">
        <v>2</v>
      </c>
      <c r="L3038">
        <v>0</v>
      </c>
      <c r="M3038">
        <v>0</v>
      </c>
      <c r="N3038">
        <v>0</v>
      </c>
      <c r="O3038">
        <v>4</v>
      </c>
      <c r="P3038">
        <v>4</v>
      </c>
      <c r="Q3038" t="s">
        <v>723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 t="s">
        <v>7</v>
      </c>
      <c r="AC3038" t="s">
        <v>105</v>
      </c>
      <c r="AD3038" t="s">
        <v>723</v>
      </c>
      <c r="AE3038" t="s">
        <v>1690</v>
      </c>
      <c r="AF3038">
        <v>0</v>
      </c>
      <c r="AG3038" t="s">
        <v>1690</v>
      </c>
      <c r="AH3038" t="s">
        <v>21</v>
      </c>
      <c r="AI3038">
        <v>0</v>
      </c>
      <c r="AJ3038">
        <v>0</v>
      </c>
      <c r="AK3038">
        <v>0</v>
      </c>
      <c r="AL3038" t="s">
        <v>11</v>
      </c>
      <c r="AM3038" t="s">
        <v>12</v>
      </c>
      <c r="AN3038">
        <v>0</v>
      </c>
      <c r="AO3038" t="s">
        <v>14</v>
      </c>
      <c r="AP3038" t="s">
        <v>15</v>
      </c>
      <c r="AQ3038">
        <v>0</v>
      </c>
      <c r="AR3038">
        <v>151003</v>
      </c>
      <c r="AS3038" t="s">
        <v>5216</v>
      </c>
    </row>
    <row r="3039" spans="1:45" x14ac:dyDescent="0.25">
      <c r="A3039" t="s">
        <v>828</v>
      </c>
      <c r="B3039" t="s">
        <v>1134</v>
      </c>
      <c r="C3039" s="1">
        <v>42930</v>
      </c>
      <c r="D3039" t="s">
        <v>2</v>
      </c>
      <c r="E3039">
        <v>26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1</v>
      </c>
      <c r="L3039">
        <v>0</v>
      </c>
      <c r="M3039">
        <v>0</v>
      </c>
      <c r="N3039">
        <v>0</v>
      </c>
      <c r="O3039">
        <v>1</v>
      </c>
      <c r="P3039">
        <v>1</v>
      </c>
      <c r="Q3039" t="s">
        <v>667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 t="s">
        <v>7</v>
      </c>
      <c r="AC3039" t="s">
        <v>105</v>
      </c>
      <c r="AD3039" t="s">
        <v>667</v>
      </c>
      <c r="AE3039" t="s">
        <v>1704</v>
      </c>
      <c r="AF3039">
        <v>0</v>
      </c>
      <c r="AG3039" t="s">
        <v>3145</v>
      </c>
      <c r="AH3039" t="s">
        <v>21</v>
      </c>
      <c r="AI3039">
        <v>0</v>
      </c>
      <c r="AJ3039">
        <v>0</v>
      </c>
      <c r="AK3039">
        <v>0</v>
      </c>
      <c r="AL3039" t="s">
        <v>154</v>
      </c>
      <c r="AM3039" t="s">
        <v>40</v>
      </c>
      <c r="AN3039" t="s">
        <v>41</v>
      </c>
      <c r="AO3039" t="s">
        <v>830</v>
      </c>
      <c r="AP3039">
        <v>0</v>
      </c>
      <c r="AQ3039">
        <v>0</v>
      </c>
      <c r="AR3039">
        <v>151004</v>
      </c>
      <c r="AS3039" t="s">
        <v>5217</v>
      </c>
    </row>
    <row r="3040" spans="1:45" x14ac:dyDescent="0.25">
      <c r="A3040" t="s">
        <v>828</v>
      </c>
      <c r="B3040" t="s">
        <v>1134</v>
      </c>
      <c r="C3040" s="1">
        <v>42930</v>
      </c>
      <c r="D3040" t="s">
        <v>2</v>
      </c>
      <c r="E3040">
        <v>30</v>
      </c>
      <c r="F3040">
        <v>1</v>
      </c>
      <c r="G3040">
        <v>0</v>
      </c>
      <c r="H3040">
        <v>1</v>
      </c>
      <c r="I3040">
        <v>0</v>
      </c>
      <c r="J3040">
        <v>0</v>
      </c>
      <c r="K3040">
        <v>1</v>
      </c>
      <c r="L3040">
        <v>0</v>
      </c>
      <c r="M3040">
        <v>0</v>
      </c>
      <c r="N3040">
        <v>2</v>
      </c>
      <c r="O3040">
        <v>1</v>
      </c>
      <c r="P3040">
        <v>3</v>
      </c>
      <c r="Q3040" t="s">
        <v>916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 t="s">
        <v>7</v>
      </c>
      <c r="AC3040" t="s">
        <v>105</v>
      </c>
      <c r="AD3040" t="s">
        <v>916</v>
      </c>
      <c r="AE3040" t="s">
        <v>45</v>
      </c>
      <c r="AF3040">
        <v>0</v>
      </c>
      <c r="AG3040" t="s">
        <v>45</v>
      </c>
      <c r="AH3040" t="s">
        <v>21</v>
      </c>
      <c r="AI3040">
        <v>0</v>
      </c>
      <c r="AJ3040">
        <v>0</v>
      </c>
      <c r="AK3040">
        <v>0</v>
      </c>
      <c r="AL3040" t="s">
        <v>11</v>
      </c>
      <c r="AM3040" t="s">
        <v>12</v>
      </c>
      <c r="AN3040" t="s">
        <v>41</v>
      </c>
      <c r="AO3040" t="s">
        <v>14</v>
      </c>
      <c r="AP3040" t="s">
        <v>15</v>
      </c>
      <c r="AQ3040" t="s">
        <v>47</v>
      </c>
      <c r="AR3040">
        <v>151005</v>
      </c>
      <c r="AS3040" t="s">
        <v>5218</v>
      </c>
    </row>
    <row r="3041" spans="1:45" x14ac:dyDescent="0.25">
      <c r="A3041" t="s">
        <v>828</v>
      </c>
      <c r="B3041" t="s">
        <v>1134</v>
      </c>
      <c r="C3041" s="1">
        <v>42930</v>
      </c>
      <c r="D3041" t="s">
        <v>2</v>
      </c>
      <c r="E3041">
        <v>27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1</v>
      </c>
      <c r="L3041">
        <v>0</v>
      </c>
      <c r="M3041">
        <v>0</v>
      </c>
      <c r="N3041">
        <v>0</v>
      </c>
      <c r="O3041">
        <v>1</v>
      </c>
      <c r="P3041">
        <v>1</v>
      </c>
      <c r="Q3041" t="s">
        <v>3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 t="s">
        <v>7</v>
      </c>
      <c r="AC3041" t="s">
        <v>105</v>
      </c>
      <c r="AD3041" t="s">
        <v>3</v>
      </c>
      <c r="AE3041" t="s">
        <v>1670</v>
      </c>
      <c r="AF3041">
        <v>0</v>
      </c>
      <c r="AG3041" t="s">
        <v>1670</v>
      </c>
      <c r="AH3041" t="s">
        <v>21</v>
      </c>
      <c r="AI3041">
        <v>0</v>
      </c>
      <c r="AJ3041">
        <v>0</v>
      </c>
      <c r="AK3041">
        <v>0</v>
      </c>
      <c r="AL3041" t="s">
        <v>154</v>
      </c>
      <c r="AM3041" t="s">
        <v>40</v>
      </c>
      <c r="AN3041" t="s">
        <v>41</v>
      </c>
      <c r="AO3041" t="s">
        <v>830</v>
      </c>
      <c r="AP3041">
        <v>0</v>
      </c>
      <c r="AQ3041">
        <v>0</v>
      </c>
      <c r="AR3041">
        <v>151006</v>
      </c>
      <c r="AS3041" t="s">
        <v>5219</v>
      </c>
    </row>
    <row r="3042" spans="1:45" x14ac:dyDescent="0.25">
      <c r="A3042" t="s">
        <v>828</v>
      </c>
      <c r="B3042" t="s">
        <v>1134</v>
      </c>
      <c r="C3042" s="1">
        <v>42930</v>
      </c>
      <c r="D3042" t="s">
        <v>2</v>
      </c>
      <c r="E3042">
        <v>31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2</v>
      </c>
      <c r="L3042">
        <v>0</v>
      </c>
      <c r="M3042">
        <v>0</v>
      </c>
      <c r="N3042">
        <v>0</v>
      </c>
      <c r="O3042">
        <v>2</v>
      </c>
      <c r="P3042">
        <v>2</v>
      </c>
      <c r="Q3042" t="s">
        <v>3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 t="s">
        <v>7</v>
      </c>
      <c r="AC3042" t="s">
        <v>105</v>
      </c>
      <c r="AD3042" t="s">
        <v>3</v>
      </c>
      <c r="AE3042" t="s">
        <v>1670</v>
      </c>
      <c r="AF3042">
        <v>0</v>
      </c>
      <c r="AG3042" t="s">
        <v>1670</v>
      </c>
      <c r="AH3042" t="s">
        <v>21</v>
      </c>
      <c r="AI3042">
        <v>0</v>
      </c>
      <c r="AJ3042">
        <v>0</v>
      </c>
      <c r="AK3042">
        <v>0</v>
      </c>
      <c r="AL3042" t="s">
        <v>427</v>
      </c>
      <c r="AM3042" t="s">
        <v>40</v>
      </c>
      <c r="AN3042" t="s">
        <v>41</v>
      </c>
      <c r="AO3042" t="s">
        <v>830</v>
      </c>
      <c r="AP3042">
        <v>0</v>
      </c>
      <c r="AQ3042">
        <v>0</v>
      </c>
      <c r="AR3042">
        <v>151007</v>
      </c>
      <c r="AS3042" t="s">
        <v>5220</v>
      </c>
    </row>
    <row r="3043" spans="1:45" x14ac:dyDescent="0.25">
      <c r="A3043" t="s">
        <v>828</v>
      </c>
      <c r="B3043" t="s">
        <v>1134</v>
      </c>
      <c r="C3043" s="1">
        <v>42930</v>
      </c>
      <c r="D3043" t="s">
        <v>2</v>
      </c>
      <c r="E3043">
        <v>33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2</v>
      </c>
      <c r="L3043">
        <v>0</v>
      </c>
      <c r="M3043">
        <v>0</v>
      </c>
      <c r="N3043">
        <v>0</v>
      </c>
      <c r="O3043">
        <v>2</v>
      </c>
      <c r="P3043">
        <v>2</v>
      </c>
      <c r="Q3043" t="s">
        <v>723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 t="s">
        <v>7</v>
      </c>
      <c r="AC3043" t="s">
        <v>105</v>
      </c>
      <c r="AD3043" t="s">
        <v>723</v>
      </c>
      <c r="AE3043" t="s">
        <v>1690</v>
      </c>
      <c r="AF3043">
        <v>0</v>
      </c>
      <c r="AG3043" t="s">
        <v>1690</v>
      </c>
      <c r="AH3043" t="s">
        <v>21</v>
      </c>
      <c r="AI3043">
        <v>0</v>
      </c>
      <c r="AJ3043">
        <v>0</v>
      </c>
      <c r="AK3043">
        <v>0</v>
      </c>
      <c r="AL3043" t="s">
        <v>154</v>
      </c>
      <c r="AM3043" t="s">
        <v>12</v>
      </c>
      <c r="AN3043" t="s">
        <v>41</v>
      </c>
      <c r="AO3043" t="s">
        <v>830</v>
      </c>
      <c r="AP3043">
        <v>0</v>
      </c>
      <c r="AQ3043" t="s">
        <v>91</v>
      </c>
      <c r="AR3043">
        <v>151008</v>
      </c>
      <c r="AS3043" t="s">
        <v>5221</v>
      </c>
    </row>
    <row r="3044" spans="1:45" x14ac:dyDescent="0.25">
      <c r="A3044" t="s">
        <v>631</v>
      </c>
      <c r="B3044" t="s">
        <v>1</v>
      </c>
      <c r="C3044" s="1">
        <v>42930</v>
      </c>
      <c r="D3044" t="s">
        <v>2</v>
      </c>
      <c r="E3044">
        <v>27</v>
      </c>
      <c r="F3044">
        <v>2</v>
      </c>
      <c r="G3044">
        <v>3</v>
      </c>
      <c r="H3044">
        <v>1</v>
      </c>
      <c r="I3044">
        <v>2</v>
      </c>
      <c r="J3044">
        <v>1</v>
      </c>
      <c r="K3044">
        <v>1</v>
      </c>
      <c r="L3044">
        <v>0</v>
      </c>
      <c r="M3044">
        <v>1</v>
      </c>
      <c r="N3044">
        <v>4</v>
      </c>
      <c r="O3044">
        <v>7</v>
      </c>
      <c r="P3044">
        <v>11</v>
      </c>
      <c r="Q3044" t="s">
        <v>129</v>
      </c>
      <c r="R3044" t="s">
        <v>632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 t="s">
        <v>5</v>
      </c>
      <c r="AA3044" t="s">
        <v>826</v>
      </c>
      <c r="AB3044" t="s">
        <v>7</v>
      </c>
      <c r="AC3044" t="s">
        <v>44</v>
      </c>
      <c r="AD3044" t="s">
        <v>129</v>
      </c>
      <c r="AE3044">
        <v>0</v>
      </c>
      <c r="AF3044">
        <v>0</v>
      </c>
      <c r="AG3044" t="s">
        <v>5222</v>
      </c>
      <c r="AH3044" t="s">
        <v>21</v>
      </c>
      <c r="AI3044">
        <v>0</v>
      </c>
      <c r="AJ3044">
        <v>0</v>
      </c>
      <c r="AK3044">
        <v>0</v>
      </c>
      <c r="AL3044" t="s">
        <v>11</v>
      </c>
      <c r="AM3044" t="s">
        <v>26</v>
      </c>
      <c r="AN3044" t="s">
        <v>13</v>
      </c>
      <c r="AO3044" t="s">
        <v>359</v>
      </c>
      <c r="AP3044" t="s">
        <v>15</v>
      </c>
      <c r="AQ3044" t="s">
        <v>191</v>
      </c>
      <c r="AR3044">
        <v>151536</v>
      </c>
      <c r="AS3044" t="s">
        <v>5223</v>
      </c>
    </row>
    <row r="3045" spans="1:45" x14ac:dyDescent="0.25">
      <c r="A3045" t="s">
        <v>631</v>
      </c>
      <c r="B3045" t="s">
        <v>1</v>
      </c>
      <c r="C3045" s="1">
        <v>42930</v>
      </c>
      <c r="D3045" t="s">
        <v>2</v>
      </c>
      <c r="E3045">
        <v>31</v>
      </c>
      <c r="F3045">
        <v>1</v>
      </c>
      <c r="G3045">
        <v>2</v>
      </c>
      <c r="H3045">
        <v>1</v>
      </c>
      <c r="I3045">
        <v>1</v>
      </c>
      <c r="J3045">
        <v>0</v>
      </c>
      <c r="K3045">
        <v>1</v>
      </c>
      <c r="L3045">
        <v>0</v>
      </c>
      <c r="M3045">
        <v>0</v>
      </c>
      <c r="N3045">
        <v>2</v>
      </c>
      <c r="O3045">
        <v>4</v>
      </c>
      <c r="P3045">
        <v>6</v>
      </c>
      <c r="Q3045" t="s">
        <v>129</v>
      </c>
      <c r="R3045" t="s">
        <v>632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 t="s">
        <v>5</v>
      </c>
      <c r="AA3045" t="s">
        <v>826</v>
      </c>
      <c r="AB3045" t="s">
        <v>7</v>
      </c>
      <c r="AC3045" t="s">
        <v>44</v>
      </c>
      <c r="AD3045" t="s">
        <v>129</v>
      </c>
      <c r="AE3045" t="s">
        <v>637</v>
      </c>
      <c r="AF3045">
        <v>0</v>
      </c>
      <c r="AG3045" t="s">
        <v>5222</v>
      </c>
      <c r="AH3045" t="s">
        <v>21</v>
      </c>
      <c r="AI3045">
        <v>0</v>
      </c>
      <c r="AJ3045">
        <v>0</v>
      </c>
      <c r="AK3045">
        <v>0</v>
      </c>
      <c r="AL3045" t="s">
        <v>11</v>
      </c>
      <c r="AM3045" t="s">
        <v>12</v>
      </c>
      <c r="AN3045" t="s">
        <v>13</v>
      </c>
      <c r="AO3045" t="s">
        <v>359</v>
      </c>
      <c r="AP3045" t="s">
        <v>15</v>
      </c>
      <c r="AQ3045" t="s">
        <v>47</v>
      </c>
      <c r="AR3045">
        <v>151537</v>
      </c>
      <c r="AS3045" t="s">
        <v>5224</v>
      </c>
    </row>
    <row r="3046" spans="1:45" x14ac:dyDescent="0.25">
      <c r="A3046" t="s">
        <v>631</v>
      </c>
      <c r="B3046" t="s">
        <v>1</v>
      </c>
      <c r="C3046" s="1">
        <v>42930</v>
      </c>
      <c r="D3046" t="s">
        <v>35</v>
      </c>
      <c r="E3046">
        <v>29</v>
      </c>
      <c r="F3046">
        <v>2</v>
      </c>
      <c r="G3046">
        <v>1</v>
      </c>
      <c r="H3046">
        <v>3</v>
      </c>
      <c r="I3046">
        <v>1</v>
      </c>
      <c r="J3046">
        <v>2</v>
      </c>
      <c r="K3046">
        <v>1</v>
      </c>
      <c r="L3046">
        <v>0</v>
      </c>
      <c r="M3046">
        <v>0</v>
      </c>
      <c r="N3046">
        <v>7</v>
      </c>
      <c r="O3046">
        <v>3</v>
      </c>
      <c r="P3046">
        <v>10</v>
      </c>
      <c r="Q3046" t="s">
        <v>129</v>
      </c>
      <c r="R3046" t="s">
        <v>632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 t="s">
        <v>5</v>
      </c>
      <c r="AA3046" t="s">
        <v>826</v>
      </c>
      <c r="AB3046" t="s">
        <v>7</v>
      </c>
      <c r="AC3046" t="s">
        <v>44</v>
      </c>
      <c r="AD3046" t="s">
        <v>129</v>
      </c>
      <c r="AE3046" t="s">
        <v>637</v>
      </c>
      <c r="AF3046">
        <v>0</v>
      </c>
      <c r="AG3046" t="s">
        <v>5222</v>
      </c>
      <c r="AH3046" t="s">
        <v>21</v>
      </c>
      <c r="AI3046">
        <v>0</v>
      </c>
      <c r="AJ3046">
        <v>0</v>
      </c>
      <c r="AK3046">
        <v>0</v>
      </c>
      <c r="AL3046" t="s">
        <v>11</v>
      </c>
      <c r="AM3046" t="s">
        <v>26</v>
      </c>
      <c r="AN3046" t="s">
        <v>13</v>
      </c>
      <c r="AO3046" t="s">
        <v>359</v>
      </c>
      <c r="AP3046" t="s">
        <v>28</v>
      </c>
      <c r="AQ3046" t="s">
        <v>47</v>
      </c>
      <c r="AR3046">
        <v>151538</v>
      </c>
      <c r="AS3046" t="s">
        <v>5225</v>
      </c>
    </row>
    <row r="3047" spans="1:45" x14ac:dyDescent="0.25">
      <c r="A3047" t="s">
        <v>631</v>
      </c>
      <c r="B3047" t="s">
        <v>1</v>
      </c>
      <c r="C3047" s="1">
        <v>42930</v>
      </c>
      <c r="D3047" t="s">
        <v>35</v>
      </c>
      <c r="E3047">
        <v>33</v>
      </c>
      <c r="F3047">
        <v>1</v>
      </c>
      <c r="G3047">
        <v>2</v>
      </c>
      <c r="H3047">
        <v>1</v>
      </c>
      <c r="I3047">
        <v>1</v>
      </c>
      <c r="J3047">
        <v>0</v>
      </c>
      <c r="K3047">
        <v>1</v>
      </c>
      <c r="L3047">
        <v>0</v>
      </c>
      <c r="M3047">
        <v>1</v>
      </c>
      <c r="N3047">
        <v>2</v>
      </c>
      <c r="O3047">
        <v>5</v>
      </c>
      <c r="P3047">
        <v>7</v>
      </c>
      <c r="Q3047" t="s">
        <v>129</v>
      </c>
      <c r="R3047" t="s">
        <v>632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 t="s">
        <v>5</v>
      </c>
      <c r="AA3047" t="s">
        <v>826</v>
      </c>
      <c r="AB3047" t="s">
        <v>7</v>
      </c>
      <c r="AC3047" t="s">
        <v>44</v>
      </c>
      <c r="AD3047" t="s">
        <v>129</v>
      </c>
      <c r="AE3047" t="s">
        <v>637</v>
      </c>
      <c r="AF3047">
        <v>0</v>
      </c>
      <c r="AG3047">
        <v>0</v>
      </c>
      <c r="AH3047" t="s">
        <v>21</v>
      </c>
      <c r="AI3047">
        <v>0</v>
      </c>
      <c r="AJ3047">
        <v>0</v>
      </c>
      <c r="AK3047">
        <v>0</v>
      </c>
      <c r="AL3047" t="s">
        <v>11</v>
      </c>
      <c r="AM3047" t="s">
        <v>26</v>
      </c>
      <c r="AN3047" t="s">
        <v>41</v>
      </c>
      <c r="AO3047" t="s">
        <v>359</v>
      </c>
      <c r="AP3047" t="s">
        <v>28</v>
      </c>
      <c r="AQ3047" t="s">
        <v>670</v>
      </c>
      <c r="AR3047">
        <v>151539</v>
      </c>
      <c r="AS3047" t="s">
        <v>5226</v>
      </c>
    </row>
    <row r="3048" spans="1:45" x14ac:dyDescent="0.25">
      <c r="A3048" t="s">
        <v>631</v>
      </c>
      <c r="B3048" t="s">
        <v>1</v>
      </c>
      <c r="C3048" s="1">
        <v>42930</v>
      </c>
      <c r="D3048" t="s">
        <v>2</v>
      </c>
      <c r="E3048">
        <v>26</v>
      </c>
      <c r="F3048">
        <v>1</v>
      </c>
      <c r="G3048">
        <v>3</v>
      </c>
      <c r="H3048">
        <v>2</v>
      </c>
      <c r="I3048">
        <v>1</v>
      </c>
      <c r="J3048">
        <v>0</v>
      </c>
      <c r="K3048">
        <v>1</v>
      </c>
      <c r="L3048">
        <v>0</v>
      </c>
      <c r="M3048">
        <v>0</v>
      </c>
      <c r="N3048">
        <v>3</v>
      </c>
      <c r="O3048">
        <v>5</v>
      </c>
      <c r="P3048">
        <v>8</v>
      </c>
      <c r="Q3048" t="s">
        <v>531</v>
      </c>
      <c r="R3048" t="s">
        <v>632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 t="s">
        <v>5</v>
      </c>
      <c r="AA3048" t="s">
        <v>826</v>
      </c>
      <c r="AB3048" t="s">
        <v>7</v>
      </c>
      <c r="AC3048" t="s">
        <v>44</v>
      </c>
      <c r="AD3048" t="s">
        <v>129</v>
      </c>
      <c r="AE3048" t="s">
        <v>637</v>
      </c>
      <c r="AF3048">
        <v>0</v>
      </c>
      <c r="AG3048">
        <v>0</v>
      </c>
      <c r="AH3048" t="s">
        <v>21</v>
      </c>
      <c r="AI3048">
        <v>0</v>
      </c>
      <c r="AJ3048">
        <v>0</v>
      </c>
      <c r="AK3048">
        <v>0</v>
      </c>
      <c r="AL3048" t="s">
        <v>11</v>
      </c>
      <c r="AM3048" t="s">
        <v>22</v>
      </c>
      <c r="AN3048" t="s">
        <v>13</v>
      </c>
      <c r="AO3048" t="s">
        <v>359</v>
      </c>
      <c r="AP3048" t="s">
        <v>15</v>
      </c>
      <c r="AQ3048" t="s">
        <v>656</v>
      </c>
      <c r="AR3048">
        <v>151540</v>
      </c>
      <c r="AS3048" t="s">
        <v>5227</v>
      </c>
    </row>
    <row r="3049" spans="1:45" x14ac:dyDescent="0.25">
      <c r="A3049" t="s">
        <v>631</v>
      </c>
      <c r="B3049" t="s">
        <v>1</v>
      </c>
      <c r="C3049" s="1">
        <v>42930</v>
      </c>
      <c r="D3049" t="s">
        <v>2</v>
      </c>
      <c r="E3049">
        <v>30</v>
      </c>
      <c r="F3049">
        <v>2</v>
      </c>
      <c r="G3049">
        <v>1</v>
      </c>
      <c r="H3049">
        <v>1</v>
      </c>
      <c r="I3049">
        <v>3</v>
      </c>
      <c r="J3049">
        <v>1</v>
      </c>
      <c r="K3049">
        <v>1</v>
      </c>
      <c r="L3049">
        <v>0</v>
      </c>
      <c r="M3049">
        <v>0</v>
      </c>
      <c r="N3049">
        <v>4</v>
      </c>
      <c r="O3049">
        <v>5</v>
      </c>
      <c r="P3049">
        <v>9</v>
      </c>
      <c r="Q3049" t="s">
        <v>129</v>
      </c>
      <c r="R3049" t="s">
        <v>632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 t="s">
        <v>5</v>
      </c>
      <c r="AA3049" t="s">
        <v>826</v>
      </c>
      <c r="AB3049" t="s">
        <v>7</v>
      </c>
      <c r="AC3049" t="s">
        <v>44</v>
      </c>
      <c r="AD3049" t="s">
        <v>129</v>
      </c>
      <c r="AE3049">
        <v>0</v>
      </c>
      <c r="AF3049">
        <v>0</v>
      </c>
      <c r="AG3049">
        <v>0</v>
      </c>
      <c r="AH3049" t="s">
        <v>21</v>
      </c>
      <c r="AI3049">
        <v>0</v>
      </c>
      <c r="AJ3049">
        <v>0</v>
      </c>
      <c r="AK3049">
        <v>0</v>
      </c>
      <c r="AL3049" t="s">
        <v>11</v>
      </c>
      <c r="AM3049" t="s">
        <v>818</v>
      </c>
      <c r="AN3049" t="s">
        <v>41</v>
      </c>
      <c r="AO3049" t="s">
        <v>359</v>
      </c>
      <c r="AP3049" t="s">
        <v>15</v>
      </c>
      <c r="AQ3049" t="s">
        <v>971</v>
      </c>
      <c r="AR3049">
        <v>151541</v>
      </c>
      <c r="AS3049" t="s">
        <v>5228</v>
      </c>
    </row>
    <row r="3050" spans="1:45" x14ac:dyDescent="0.25">
      <c r="A3050" t="s">
        <v>631</v>
      </c>
      <c r="B3050" t="s">
        <v>1</v>
      </c>
      <c r="C3050" s="1">
        <v>42930</v>
      </c>
      <c r="D3050" t="s">
        <v>2</v>
      </c>
      <c r="E3050">
        <v>40</v>
      </c>
      <c r="F3050">
        <v>2</v>
      </c>
      <c r="G3050">
        <v>1</v>
      </c>
      <c r="H3050">
        <v>1</v>
      </c>
      <c r="I3050">
        <v>2</v>
      </c>
      <c r="J3050">
        <v>1</v>
      </c>
      <c r="K3050">
        <v>1</v>
      </c>
      <c r="L3050">
        <v>0</v>
      </c>
      <c r="M3050">
        <v>0</v>
      </c>
      <c r="N3050">
        <v>4</v>
      </c>
      <c r="O3050">
        <v>4</v>
      </c>
      <c r="P3050">
        <v>8</v>
      </c>
      <c r="Q3050" t="s">
        <v>129</v>
      </c>
      <c r="R3050" t="s">
        <v>632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 t="s">
        <v>5</v>
      </c>
      <c r="AA3050" t="s">
        <v>826</v>
      </c>
      <c r="AB3050" t="s">
        <v>7</v>
      </c>
      <c r="AC3050" t="s">
        <v>44</v>
      </c>
      <c r="AD3050" t="s">
        <v>129</v>
      </c>
      <c r="AE3050" t="s">
        <v>637</v>
      </c>
      <c r="AF3050">
        <v>0</v>
      </c>
      <c r="AG3050" t="s">
        <v>5222</v>
      </c>
      <c r="AH3050" t="s">
        <v>21</v>
      </c>
      <c r="AI3050">
        <v>0</v>
      </c>
      <c r="AJ3050">
        <v>0</v>
      </c>
      <c r="AK3050">
        <v>0</v>
      </c>
      <c r="AL3050" t="s">
        <v>11</v>
      </c>
      <c r="AM3050" t="s">
        <v>22</v>
      </c>
      <c r="AN3050" t="s">
        <v>13</v>
      </c>
      <c r="AO3050" t="s">
        <v>359</v>
      </c>
      <c r="AP3050" t="s">
        <v>28</v>
      </c>
      <c r="AQ3050" t="s">
        <v>3246</v>
      </c>
      <c r="AR3050">
        <v>151542</v>
      </c>
      <c r="AS3050" t="s">
        <v>5229</v>
      </c>
    </row>
    <row r="3051" spans="1:45" x14ac:dyDescent="0.25">
      <c r="A3051" t="s">
        <v>631</v>
      </c>
      <c r="B3051" t="s">
        <v>1</v>
      </c>
      <c r="C3051" s="1">
        <v>42930</v>
      </c>
      <c r="D3051" t="s">
        <v>35</v>
      </c>
      <c r="E3051">
        <v>28</v>
      </c>
      <c r="F3051">
        <v>1</v>
      </c>
      <c r="G3051">
        <v>1</v>
      </c>
      <c r="H3051">
        <v>1</v>
      </c>
      <c r="I3051">
        <v>2</v>
      </c>
      <c r="J3051">
        <v>1</v>
      </c>
      <c r="K3051">
        <v>1</v>
      </c>
      <c r="L3051">
        <v>0</v>
      </c>
      <c r="M3051">
        <v>0</v>
      </c>
      <c r="N3051">
        <v>3</v>
      </c>
      <c r="O3051">
        <v>4</v>
      </c>
      <c r="P3051">
        <v>7</v>
      </c>
      <c r="Q3051" t="s">
        <v>129</v>
      </c>
      <c r="R3051" t="s">
        <v>632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 t="s">
        <v>5</v>
      </c>
      <c r="AA3051" t="s">
        <v>826</v>
      </c>
      <c r="AB3051" t="s">
        <v>7</v>
      </c>
      <c r="AC3051" t="s">
        <v>44</v>
      </c>
      <c r="AD3051" t="s">
        <v>129</v>
      </c>
      <c r="AE3051" t="s">
        <v>637</v>
      </c>
      <c r="AF3051">
        <v>0</v>
      </c>
      <c r="AG3051">
        <v>0</v>
      </c>
      <c r="AH3051" t="s">
        <v>21</v>
      </c>
      <c r="AI3051">
        <v>0</v>
      </c>
      <c r="AJ3051">
        <v>0</v>
      </c>
      <c r="AK3051">
        <v>0</v>
      </c>
      <c r="AL3051" t="s">
        <v>11</v>
      </c>
      <c r="AM3051" t="s">
        <v>22</v>
      </c>
      <c r="AN3051" t="s">
        <v>41</v>
      </c>
      <c r="AO3051" t="s">
        <v>359</v>
      </c>
      <c r="AP3051" t="s">
        <v>28</v>
      </c>
      <c r="AQ3051" t="s">
        <v>47</v>
      </c>
      <c r="AR3051">
        <v>151543</v>
      </c>
      <c r="AS3051" t="s">
        <v>5230</v>
      </c>
    </row>
    <row r="3052" spans="1:45" x14ac:dyDescent="0.25">
      <c r="A3052" t="s">
        <v>631</v>
      </c>
      <c r="B3052" t="s">
        <v>1</v>
      </c>
      <c r="C3052" s="1">
        <v>42930</v>
      </c>
      <c r="D3052" t="s">
        <v>2</v>
      </c>
      <c r="E3052">
        <v>21</v>
      </c>
      <c r="F3052">
        <v>1</v>
      </c>
      <c r="G3052">
        <v>1</v>
      </c>
      <c r="H3052">
        <v>1</v>
      </c>
      <c r="I3052">
        <v>0</v>
      </c>
      <c r="J3052">
        <v>0</v>
      </c>
      <c r="K3052">
        <v>1</v>
      </c>
      <c r="L3052">
        <v>0</v>
      </c>
      <c r="M3052">
        <v>0</v>
      </c>
      <c r="N3052">
        <v>2</v>
      </c>
      <c r="O3052">
        <v>2</v>
      </c>
      <c r="P3052">
        <v>4</v>
      </c>
      <c r="Q3052" t="s">
        <v>531</v>
      </c>
      <c r="R3052" t="s">
        <v>632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 t="s">
        <v>5</v>
      </c>
      <c r="AA3052" t="s">
        <v>826</v>
      </c>
      <c r="AB3052" t="s">
        <v>7</v>
      </c>
      <c r="AC3052" t="s">
        <v>44</v>
      </c>
      <c r="AD3052" t="s">
        <v>129</v>
      </c>
      <c r="AE3052" t="s">
        <v>637</v>
      </c>
      <c r="AF3052">
        <v>0</v>
      </c>
      <c r="AG3052" t="s">
        <v>5231</v>
      </c>
      <c r="AH3052" t="s">
        <v>21</v>
      </c>
      <c r="AI3052">
        <v>0</v>
      </c>
      <c r="AJ3052">
        <v>0</v>
      </c>
      <c r="AK3052">
        <v>0</v>
      </c>
      <c r="AL3052" t="s">
        <v>154</v>
      </c>
      <c r="AM3052" t="s">
        <v>26</v>
      </c>
      <c r="AN3052" t="s">
        <v>13</v>
      </c>
      <c r="AO3052" t="s">
        <v>359</v>
      </c>
      <c r="AP3052" t="s">
        <v>15</v>
      </c>
      <c r="AQ3052" t="s">
        <v>3076</v>
      </c>
      <c r="AR3052">
        <v>151544</v>
      </c>
      <c r="AS3052" t="s">
        <v>5232</v>
      </c>
    </row>
    <row r="3053" spans="1:45" x14ac:dyDescent="0.25">
      <c r="A3053" t="s">
        <v>631</v>
      </c>
      <c r="B3053" t="s">
        <v>1</v>
      </c>
      <c r="C3053" s="1">
        <v>42930</v>
      </c>
      <c r="D3053" t="s">
        <v>2</v>
      </c>
      <c r="E3053">
        <v>25</v>
      </c>
      <c r="F3053">
        <v>2</v>
      </c>
      <c r="G3053">
        <v>1</v>
      </c>
      <c r="H3053">
        <v>1</v>
      </c>
      <c r="I3053">
        <v>0</v>
      </c>
      <c r="J3053">
        <v>0</v>
      </c>
      <c r="K3053">
        <v>1</v>
      </c>
      <c r="L3053">
        <v>0</v>
      </c>
      <c r="M3053">
        <v>0</v>
      </c>
      <c r="N3053">
        <v>3</v>
      </c>
      <c r="O3053">
        <v>2</v>
      </c>
      <c r="P3053">
        <v>5</v>
      </c>
      <c r="Q3053" t="s">
        <v>897</v>
      </c>
      <c r="R3053" t="s">
        <v>7</v>
      </c>
      <c r="S3053" t="s">
        <v>44</v>
      </c>
      <c r="T3053" t="s">
        <v>897</v>
      </c>
      <c r="U3053" t="s">
        <v>1544</v>
      </c>
      <c r="V3053">
        <v>0</v>
      </c>
      <c r="W3053">
        <v>0</v>
      </c>
      <c r="X3053" t="s">
        <v>21</v>
      </c>
      <c r="Y3053">
        <v>0</v>
      </c>
      <c r="Z3053">
        <v>0</v>
      </c>
      <c r="AA3053">
        <v>0</v>
      </c>
      <c r="AB3053" t="s">
        <v>7</v>
      </c>
      <c r="AC3053" t="s">
        <v>44</v>
      </c>
      <c r="AD3053" t="s">
        <v>129</v>
      </c>
      <c r="AE3053" t="s">
        <v>637</v>
      </c>
      <c r="AF3053">
        <v>0</v>
      </c>
      <c r="AG3053">
        <v>0</v>
      </c>
      <c r="AH3053" t="s">
        <v>21</v>
      </c>
      <c r="AI3053">
        <v>0</v>
      </c>
      <c r="AJ3053">
        <v>0</v>
      </c>
      <c r="AK3053">
        <v>0</v>
      </c>
      <c r="AL3053" t="s">
        <v>154</v>
      </c>
      <c r="AM3053" t="s">
        <v>26</v>
      </c>
      <c r="AN3053" t="s">
        <v>13</v>
      </c>
      <c r="AO3053" t="s">
        <v>830</v>
      </c>
      <c r="AP3053" t="s">
        <v>15</v>
      </c>
      <c r="AQ3053" t="s">
        <v>844</v>
      </c>
      <c r="AR3053">
        <v>151545</v>
      </c>
      <c r="AS3053" t="s">
        <v>5233</v>
      </c>
    </row>
    <row r="3054" spans="1:45" x14ac:dyDescent="0.25">
      <c r="A3054" t="s">
        <v>631</v>
      </c>
      <c r="B3054" t="s">
        <v>1</v>
      </c>
      <c r="C3054" s="1">
        <v>42930</v>
      </c>
      <c r="D3054" t="s">
        <v>2</v>
      </c>
      <c r="E3054">
        <v>28</v>
      </c>
      <c r="F3054">
        <v>1</v>
      </c>
      <c r="G3054">
        <v>3</v>
      </c>
      <c r="H3054">
        <v>1</v>
      </c>
      <c r="I3054">
        <v>2</v>
      </c>
      <c r="J3054">
        <v>0</v>
      </c>
      <c r="K3054">
        <v>1</v>
      </c>
      <c r="L3054">
        <v>0</v>
      </c>
      <c r="M3054">
        <v>0</v>
      </c>
      <c r="N3054">
        <v>2</v>
      </c>
      <c r="O3054">
        <v>6</v>
      </c>
      <c r="P3054">
        <v>8</v>
      </c>
      <c r="Q3054" t="s">
        <v>897</v>
      </c>
      <c r="R3054" t="s">
        <v>7</v>
      </c>
      <c r="S3054" t="s">
        <v>44</v>
      </c>
      <c r="T3054" t="s">
        <v>897</v>
      </c>
      <c r="U3054" t="s">
        <v>1544</v>
      </c>
      <c r="V3054">
        <v>0</v>
      </c>
      <c r="W3054">
        <v>0</v>
      </c>
      <c r="X3054" t="s">
        <v>21</v>
      </c>
      <c r="Y3054">
        <v>0</v>
      </c>
      <c r="Z3054">
        <v>0</v>
      </c>
      <c r="AA3054">
        <v>0</v>
      </c>
      <c r="AB3054" t="s">
        <v>7</v>
      </c>
      <c r="AC3054" t="s">
        <v>44</v>
      </c>
      <c r="AD3054" t="s">
        <v>129</v>
      </c>
      <c r="AE3054" t="s">
        <v>637</v>
      </c>
      <c r="AF3054">
        <v>0</v>
      </c>
      <c r="AG3054">
        <v>0</v>
      </c>
      <c r="AH3054" t="s">
        <v>21</v>
      </c>
      <c r="AI3054">
        <v>0</v>
      </c>
      <c r="AJ3054">
        <v>0</v>
      </c>
      <c r="AK3054">
        <v>0</v>
      </c>
      <c r="AL3054" t="s">
        <v>154</v>
      </c>
      <c r="AM3054" t="s">
        <v>818</v>
      </c>
      <c r="AN3054" t="s">
        <v>13</v>
      </c>
      <c r="AO3054" t="s">
        <v>359</v>
      </c>
      <c r="AP3054" t="s">
        <v>15</v>
      </c>
      <c r="AQ3054" t="s">
        <v>91</v>
      </c>
      <c r="AR3054">
        <v>151546</v>
      </c>
      <c r="AS3054" t="s">
        <v>5234</v>
      </c>
    </row>
    <row r="3055" spans="1:45" x14ac:dyDescent="0.25">
      <c r="A3055" t="s">
        <v>631</v>
      </c>
      <c r="B3055" t="s">
        <v>1</v>
      </c>
      <c r="C3055" s="1">
        <v>42930</v>
      </c>
      <c r="D3055" t="s">
        <v>2</v>
      </c>
      <c r="E3055">
        <v>31</v>
      </c>
      <c r="F3055">
        <v>2</v>
      </c>
      <c r="G3055">
        <v>1</v>
      </c>
      <c r="H3055">
        <v>2</v>
      </c>
      <c r="I3055">
        <v>1</v>
      </c>
      <c r="J3055">
        <v>2</v>
      </c>
      <c r="K3055">
        <v>1</v>
      </c>
      <c r="L3055">
        <v>0</v>
      </c>
      <c r="M3055">
        <v>1</v>
      </c>
      <c r="N3055">
        <v>6</v>
      </c>
      <c r="O3055">
        <v>4</v>
      </c>
      <c r="P3055">
        <v>10</v>
      </c>
      <c r="Q3055" t="s">
        <v>933</v>
      </c>
      <c r="R3055" t="s">
        <v>7</v>
      </c>
      <c r="S3055" t="s">
        <v>53</v>
      </c>
      <c r="T3055" t="s">
        <v>933</v>
      </c>
      <c r="U3055" t="s">
        <v>1754</v>
      </c>
      <c r="V3055">
        <v>0</v>
      </c>
      <c r="W3055" t="s">
        <v>5235</v>
      </c>
      <c r="X3055" t="s">
        <v>21</v>
      </c>
      <c r="Y3055">
        <v>0</v>
      </c>
      <c r="Z3055">
        <v>0</v>
      </c>
      <c r="AA3055">
        <v>0</v>
      </c>
      <c r="AB3055" t="s">
        <v>7</v>
      </c>
      <c r="AC3055" t="s">
        <v>44</v>
      </c>
      <c r="AD3055" t="s">
        <v>129</v>
      </c>
      <c r="AE3055" t="s">
        <v>637</v>
      </c>
      <c r="AF3055">
        <v>0</v>
      </c>
      <c r="AG3055">
        <v>0</v>
      </c>
      <c r="AH3055" t="s">
        <v>21</v>
      </c>
      <c r="AI3055">
        <v>0</v>
      </c>
      <c r="AJ3055">
        <v>0</v>
      </c>
      <c r="AK3055">
        <v>0</v>
      </c>
      <c r="AL3055" t="s">
        <v>11</v>
      </c>
      <c r="AM3055" t="s">
        <v>818</v>
      </c>
      <c r="AN3055" t="s">
        <v>41</v>
      </c>
      <c r="AO3055" t="s">
        <v>359</v>
      </c>
      <c r="AP3055" t="s">
        <v>15</v>
      </c>
      <c r="AQ3055" t="s">
        <v>278</v>
      </c>
      <c r="AR3055">
        <v>151547</v>
      </c>
      <c r="AS3055" t="s">
        <v>5236</v>
      </c>
    </row>
    <row r="3056" spans="1:45" x14ac:dyDescent="0.25">
      <c r="A3056" t="s">
        <v>631</v>
      </c>
      <c r="B3056" t="s">
        <v>1</v>
      </c>
      <c r="C3056" s="1">
        <v>42930</v>
      </c>
      <c r="D3056" t="s">
        <v>35</v>
      </c>
      <c r="E3056">
        <v>27</v>
      </c>
      <c r="F3056">
        <v>1</v>
      </c>
      <c r="G3056">
        <v>1</v>
      </c>
      <c r="H3056">
        <v>2</v>
      </c>
      <c r="I3056">
        <v>0</v>
      </c>
      <c r="J3056">
        <v>1</v>
      </c>
      <c r="K3056">
        <v>1</v>
      </c>
      <c r="L3056">
        <v>0</v>
      </c>
      <c r="M3056">
        <v>1</v>
      </c>
      <c r="N3056">
        <v>4</v>
      </c>
      <c r="O3056">
        <v>3</v>
      </c>
      <c r="P3056">
        <v>7</v>
      </c>
      <c r="Q3056" t="s">
        <v>933</v>
      </c>
      <c r="R3056" t="s">
        <v>7</v>
      </c>
      <c r="S3056" t="s">
        <v>53</v>
      </c>
      <c r="T3056" t="s">
        <v>933</v>
      </c>
      <c r="U3056" t="s">
        <v>1754</v>
      </c>
      <c r="V3056">
        <v>0</v>
      </c>
      <c r="W3056">
        <v>0</v>
      </c>
      <c r="X3056" t="s">
        <v>21</v>
      </c>
      <c r="Y3056">
        <v>0</v>
      </c>
      <c r="Z3056">
        <v>0</v>
      </c>
      <c r="AA3056">
        <v>0</v>
      </c>
      <c r="AB3056" t="s">
        <v>7</v>
      </c>
      <c r="AC3056" t="s">
        <v>44</v>
      </c>
      <c r="AD3056" t="s">
        <v>129</v>
      </c>
      <c r="AE3056" t="s">
        <v>637</v>
      </c>
      <c r="AF3056">
        <v>0</v>
      </c>
      <c r="AG3056">
        <v>0</v>
      </c>
      <c r="AH3056" t="s">
        <v>21</v>
      </c>
      <c r="AI3056">
        <v>0</v>
      </c>
      <c r="AJ3056">
        <v>0</v>
      </c>
      <c r="AK3056">
        <v>0</v>
      </c>
      <c r="AL3056" t="s">
        <v>427</v>
      </c>
      <c r="AM3056" t="s">
        <v>26</v>
      </c>
      <c r="AN3056" t="s">
        <v>41</v>
      </c>
      <c r="AO3056" t="s">
        <v>359</v>
      </c>
      <c r="AP3056" t="s">
        <v>28</v>
      </c>
      <c r="AQ3056" t="s">
        <v>191</v>
      </c>
      <c r="AR3056">
        <v>151548</v>
      </c>
      <c r="AS3056" t="s">
        <v>5237</v>
      </c>
    </row>
    <row r="3057" spans="1:45" x14ac:dyDescent="0.25">
      <c r="A3057" t="s">
        <v>631</v>
      </c>
      <c r="B3057" t="s">
        <v>1</v>
      </c>
      <c r="C3057" s="1">
        <v>42930</v>
      </c>
      <c r="D3057" t="s">
        <v>35</v>
      </c>
      <c r="E3057">
        <v>32</v>
      </c>
      <c r="F3057">
        <v>2</v>
      </c>
      <c r="G3057">
        <v>2</v>
      </c>
      <c r="H3057">
        <v>1</v>
      </c>
      <c r="I3057">
        <v>0</v>
      </c>
      <c r="J3057">
        <v>1</v>
      </c>
      <c r="K3057">
        <v>1</v>
      </c>
      <c r="L3057">
        <v>0</v>
      </c>
      <c r="M3057">
        <v>0</v>
      </c>
      <c r="N3057">
        <v>4</v>
      </c>
      <c r="O3057">
        <v>3</v>
      </c>
      <c r="P3057">
        <v>7</v>
      </c>
      <c r="Q3057" t="s">
        <v>1125</v>
      </c>
      <c r="R3057" t="s">
        <v>7</v>
      </c>
      <c r="S3057" t="s">
        <v>53</v>
      </c>
      <c r="T3057" t="s">
        <v>933</v>
      </c>
      <c r="U3057" t="s">
        <v>1756</v>
      </c>
      <c r="V3057">
        <v>0</v>
      </c>
      <c r="W3057">
        <v>0</v>
      </c>
      <c r="X3057" t="s">
        <v>21</v>
      </c>
      <c r="Y3057">
        <v>0</v>
      </c>
      <c r="Z3057">
        <v>0</v>
      </c>
      <c r="AA3057">
        <v>0</v>
      </c>
      <c r="AB3057" t="s">
        <v>7</v>
      </c>
      <c r="AC3057" t="s">
        <v>44</v>
      </c>
      <c r="AD3057" t="s">
        <v>129</v>
      </c>
      <c r="AE3057" t="s">
        <v>637</v>
      </c>
      <c r="AF3057">
        <v>0</v>
      </c>
      <c r="AG3057">
        <v>0</v>
      </c>
      <c r="AH3057" t="s">
        <v>21</v>
      </c>
      <c r="AI3057">
        <v>0</v>
      </c>
      <c r="AJ3057">
        <v>0</v>
      </c>
      <c r="AK3057">
        <v>0</v>
      </c>
      <c r="AL3057" t="s">
        <v>11</v>
      </c>
      <c r="AM3057" t="s">
        <v>22</v>
      </c>
      <c r="AN3057" t="s">
        <v>41</v>
      </c>
      <c r="AO3057" t="s">
        <v>359</v>
      </c>
      <c r="AP3057" t="s">
        <v>28</v>
      </c>
      <c r="AQ3057" t="s">
        <v>656</v>
      </c>
      <c r="AR3057">
        <v>151549</v>
      </c>
      <c r="AS3057" t="s">
        <v>5238</v>
      </c>
    </row>
    <row r="3058" spans="1:45" x14ac:dyDescent="0.25">
      <c r="A3058" t="s">
        <v>631</v>
      </c>
      <c r="B3058" t="s">
        <v>1</v>
      </c>
      <c r="C3058" s="1">
        <v>42930</v>
      </c>
      <c r="D3058" t="s">
        <v>35</v>
      </c>
      <c r="E3058">
        <v>37</v>
      </c>
      <c r="F3058">
        <v>1</v>
      </c>
      <c r="G3058">
        <v>2</v>
      </c>
      <c r="H3058">
        <v>1</v>
      </c>
      <c r="I3058">
        <v>3</v>
      </c>
      <c r="J3058">
        <v>2</v>
      </c>
      <c r="K3058">
        <v>1</v>
      </c>
      <c r="L3058">
        <v>0</v>
      </c>
      <c r="M3058">
        <v>0</v>
      </c>
      <c r="N3058">
        <v>4</v>
      </c>
      <c r="O3058">
        <v>6</v>
      </c>
      <c r="P3058">
        <v>10</v>
      </c>
      <c r="Q3058" t="s">
        <v>1125</v>
      </c>
      <c r="R3058" t="s">
        <v>7</v>
      </c>
      <c r="S3058" t="s">
        <v>53</v>
      </c>
      <c r="T3058" t="s">
        <v>1125</v>
      </c>
      <c r="U3058" t="s">
        <v>1734</v>
      </c>
      <c r="V3058">
        <v>0</v>
      </c>
      <c r="W3058">
        <v>0</v>
      </c>
      <c r="X3058" t="s">
        <v>21</v>
      </c>
      <c r="Y3058">
        <v>0</v>
      </c>
      <c r="Z3058">
        <v>0</v>
      </c>
      <c r="AA3058">
        <v>0</v>
      </c>
      <c r="AB3058" t="s">
        <v>7</v>
      </c>
      <c r="AC3058" t="s">
        <v>44</v>
      </c>
      <c r="AD3058" t="s">
        <v>129</v>
      </c>
      <c r="AE3058" t="s">
        <v>637</v>
      </c>
      <c r="AF3058">
        <v>0</v>
      </c>
      <c r="AG3058">
        <v>0</v>
      </c>
      <c r="AH3058" t="s">
        <v>21</v>
      </c>
      <c r="AI3058">
        <v>0</v>
      </c>
      <c r="AJ3058">
        <v>0</v>
      </c>
      <c r="AK3058">
        <v>0</v>
      </c>
      <c r="AL3058" t="s">
        <v>11</v>
      </c>
      <c r="AM3058" t="s">
        <v>22</v>
      </c>
      <c r="AN3058" t="s">
        <v>13</v>
      </c>
      <c r="AO3058" t="s">
        <v>359</v>
      </c>
      <c r="AP3058" t="s">
        <v>28</v>
      </c>
      <c r="AQ3058" t="s">
        <v>656</v>
      </c>
      <c r="AR3058">
        <v>151550</v>
      </c>
      <c r="AS3058" t="s">
        <v>5239</v>
      </c>
    </row>
    <row r="3059" spans="1:45" x14ac:dyDescent="0.25">
      <c r="A3059" t="s">
        <v>631</v>
      </c>
      <c r="B3059" t="s">
        <v>1</v>
      </c>
      <c r="C3059" s="1">
        <v>42930</v>
      </c>
      <c r="D3059" t="s">
        <v>2</v>
      </c>
      <c r="E3059">
        <v>26</v>
      </c>
      <c r="F3059">
        <v>2</v>
      </c>
      <c r="G3059">
        <v>1</v>
      </c>
      <c r="H3059">
        <v>1</v>
      </c>
      <c r="I3059">
        <v>2</v>
      </c>
      <c r="J3059">
        <v>1</v>
      </c>
      <c r="K3059">
        <v>1</v>
      </c>
      <c r="L3059">
        <v>0</v>
      </c>
      <c r="M3059">
        <v>1</v>
      </c>
      <c r="N3059">
        <v>4</v>
      </c>
      <c r="O3059">
        <v>5</v>
      </c>
      <c r="P3059">
        <v>9</v>
      </c>
      <c r="Q3059" t="s">
        <v>933</v>
      </c>
      <c r="R3059" t="s">
        <v>7</v>
      </c>
      <c r="S3059" t="s">
        <v>53</v>
      </c>
      <c r="T3059" t="s">
        <v>933</v>
      </c>
      <c r="U3059" t="s">
        <v>1754</v>
      </c>
      <c r="V3059">
        <v>0</v>
      </c>
      <c r="W3059">
        <v>0</v>
      </c>
      <c r="X3059" t="s">
        <v>21</v>
      </c>
      <c r="Y3059">
        <v>0</v>
      </c>
      <c r="Z3059">
        <v>0</v>
      </c>
      <c r="AA3059">
        <v>0</v>
      </c>
      <c r="AB3059" t="s">
        <v>7</v>
      </c>
      <c r="AC3059" t="s">
        <v>44</v>
      </c>
      <c r="AD3059" t="s">
        <v>129</v>
      </c>
      <c r="AE3059" t="s">
        <v>637</v>
      </c>
      <c r="AF3059">
        <v>0</v>
      </c>
      <c r="AG3059">
        <v>0</v>
      </c>
      <c r="AH3059" t="s">
        <v>21</v>
      </c>
      <c r="AI3059">
        <v>0</v>
      </c>
      <c r="AJ3059">
        <v>0</v>
      </c>
      <c r="AK3059">
        <v>0</v>
      </c>
      <c r="AL3059" t="s">
        <v>154</v>
      </c>
      <c r="AM3059" t="s">
        <v>818</v>
      </c>
      <c r="AN3059" t="s">
        <v>41</v>
      </c>
      <c r="AO3059" t="s">
        <v>359</v>
      </c>
      <c r="AP3059" t="s">
        <v>15</v>
      </c>
      <c r="AQ3059" t="s">
        <v>2827</v>
      </c>
      <c r="AR3059">
        <v>151551</v>
      </c>
      <c r="AS3059" t="s">
        <v>5240</v>
      </c>
    </row>
    <row r="3060" spans="1:45" x14ac:dyDescent="0.25">
      <c r="A3060" t="s">
        <v>631</v>
      </c>
      <c r="B3060" t="s">
        <v>1</v>
      </c>
      <c r="C3060" s="1">
        <v>42930</v>
      </c>
      <c r="D3060" t="s">
        <v>2</v>
      </c>
      <c r="E3060">
        <v>30</v>
      </c>
      <c r="F3060">
        <v>2</v>
      </c>
      <c r="G3060">
        <v>1</v>
      </c>
      <c r="H3060">
        <v>1</v>
      </c>
      <c r="I3060">
        <v>0</v>
      </c>
      <c r="J3060">
        <v>1</v>
      </c>
      <c r="K3060">
        <v>1</v>
      </c>
      <c r="L3060">
        <v>0</v>
      </c>
      <c r="M3060">
        <v>0</v>
      </c>
      <c r="N3060">
        <v>4</v>
      </c>
      <c r="O3060">
        <v>2</v>
      </c>
      <c r="P3060">
        <v>6</v>
      </c>
      <c r="Q3060" t="s">
        <v>125</v>
      </c>
      <c r="R3060" t="s">
        <v>7</v>
      </c>
      <c r="S3060" t="s">
        <v>105</v>
      </c>
      <c r="T3060" t="s">
        <v>125</v>
      </c>
      <c r="U3060" t="s">
        <v>408</v>
      </c>
      <c r="V3060">
        <v>0</v>
      </c>
      <c r="W3060">
        <v>0</v>
      </c>
      <c r="X3060" t="s">
        <v>21</v>
      </c>
      <c r="Y3060">
        <v>0</v>
      </c>
      <c r="Z3060">
        <v>0</v>
      </c>
      <c r="AA3060">
        <v>0</v>
      </c>
      <c r="AB3060" t="s">
        <v>7</v>
      </c>
      <c r="AC3060" t="s">
        <v>44</v>
      </c>
      <c r="AD3060" t="s">
        <v>129</v>
      </c>
      <c r="AE3060" t="s">
        <v>637</v>
      </c>
      <c r="AF3060">
        <v>0</v>
      </c>
      <c r="AG3060">
        <v>0</v>
      </c>
      <c r="AH3060" t="s">
        <v>21</v>
      </c>
      <c r="AI3060">
        <v>0</v>
      </c>
      <c r="AJ3060">
        <v>0</v>
      </c>
      <c r="AK3060">
        <v>0</v>
      </c>
      <c r="AL3060" t="s">
        <v>11</v>
      </c>
      <c r="AM3060" t="s">
        <v>26</v>
      </c>
      <c r="AN3060" t="s">
        <v>41</v>
      </c>
      <c r="AO3060" t="s">
        <v>359</v>
      </c>
      <c r="AP3060" t="s">
        <v>15</v>
      </c>
      <c r="AQ3060" t="s">
        <v>91</v>
      </c>
      <c r="AR3060">
        <v>151552</v>
      </c>
      <c r="AS3060" t="s">
        <v>5241</v>
      </c>
    </row>
    <row r="3061" spans="1:45" x14ac:dyDescent="0.25">
      <c r="A3061" t="s">
        <v>631</v>
      </c>
      <c r="B3061" t="s">
        <v>1</v>
      </c>
      <c r="C3061" s="1">
        <v>42930</v>
      </c>
      <c r="D3061" t="s">
        <v>2</v>
      </c>
      <c r="E3061">
        <v>34</v>
      </c>
      <c r="F3061">
        <v>2</v>
      </c>
      <c r="G3061">
        <v>1</v>
      </c>
      <c r="H3061">
        <v>2</v>
      </c>
      <c r="I3061">
        <v>0</v>
      </c>
      <c r="J3061">
        <v>2</v>
      </c>
      <c r="K3061">
        <v>2</v>
      </c>
      <c r="L3061">
        <v>0</v>
      </c>
      <c r="M3061">
        <v>0</v>
      </c>
      <c r="N3061">
        <v>6</v>
      </c>
      <c r="O3061">
        <v>3</v>
      </c>
      <c r="P3061">
        <v>9</v>
      </c>
      <c r="Q3061" t="s">
        <v>125</v>
      </c>
      <c r="R3061" t="s">
        <v>7</v>
      </c>
      <c r="S3061" t="s">
        <v>105</v>
      </c>
      <c r="T3061" t="s">
        <v>125</v>
      </c>
      <c r="U3061" t="s">
        <v>408</v>
      </c>
      <c r="V3061">
        <v>0</v>
      </c>
      <c r="W3061">
        <v>0</v>
      </c>
      <c r="X3061" t="s">
        <v>21</v>
      </c>
      <c r="Y3061">
        <v>0</v>
      </c>
      <c r="Z3061">
        <v>0</v>
      </c>
      <c r="AA3061">
        <v>0</v>
      </c>
      <c r="AB3061" t="s">
        <v>7</v>
      </c>
      <c r="AC3061" t="s">
        <v>44</v>
      </c>
      <c r="AD3061" t="s">
        <v>129</v>
      </c>
      <c r="AE3061" t="s">
        <v>634</v>
      </c>
      <c r="AF3061">
        <v>0</v>
      </c>
      <c r="AG3061" t="s">
        <v>5242</v>
      </c>
      <c r="AH3061" t="s">
        <v>21</v>
      </c>
      <c r="AI3061">
        <v>0</v>
      </c>
      <c r="AJ3061">
        <v>0</v>
      </c>
      <c r="AK3061">
        <v>0</v>
      </c>
      <c r="AL3061" t="s">
        <v>11</v>
      </c>
      <c r="AM3061" t="s">
        <v>26</v>
      </c>
      <c r="AN3061" t="s">
        <v>13</v>
      </c>
      <c r="AO3061" t="s">
        <v>359</v>
      </c>
      <c r="AP3061" t="s">
        <v>15</v>
      </c>
      <c r="AQ3061" t="s">
        <v>91</v>
      </c>
      <c r="AR3061">
        <v>151553</v>
      </c>
      <c r="AS3061" t="s">
        <v>5243</v>
      </c>
    </row>
    <row r="3062" spans="1:45" x14ac:dyDescent="0.25">
      <c r="A3062" t="s">
        <v>631</v>
      </c>
      <c r="B3062" t="s">
        <v>1</v>
      </c>
      <c r="C3062" s="1">
        <v>42930</v>
      </c>
      <c r="D3062" t="s">
        <v>2</v>
      </c>
      <c r="E3062">
        <v>29</v>
      </c>
      <c r="F3062">
        <v>1</v>
      </c>
      <c r="G3062">
        <v>1</v>
      </c>
      <c r="H3062">
        <v>1</v>
      </c>
      <c r="I3062">
        <v>3</v>
      </c>
      <c r="J3062">
        <v>1</v>
      </c>
      <c r="K3062">
        <v>1</v>
      </c>
      <c r="L3062">
        <v>0</v>
      </c>
      <c r="M3062">
        <v>1</v>
      </c>
      <c r="N3062">
        <v>3</v>
      </c>
      <c r="O3062">
        <v>6</v>
      </c>
      <c r="P3062">
        <v>9</v>
      </c>
      <c r="Q3062" t="s">
        <v>129</v>
      </c>
      <c r="R3062" t="s">
        <v>7</v>
      </c>
      <c r="S3062" t="s">
        <v>44</v>
      </c>
      <c r="T3062" t="s">
        <v>531</v>
      </c>
      <c r="U3062" t="s">
        <v>133</v>
      </c>
      <c r="V3062">
        <v>0</v>
      </c>
      <c r="W3062">
        <v>0</v>
      </c>
      <c r="X3062" t="s">
        <v>21</v>
      </c>
      <c r="Y3062">
        <v>0</v>
      </c>
      <c r="Z3062">
        <v>0</v>
      </c>
      <c r="AA3062">
        <v>0</v>
      </c>
      <c r="AB3062" t="s">
        <v>7</v>
      </c>
      <c r="AC3062" t="s">
        <v>44</v>
      </c>
      <c r="AD3062" t="s">
        <v>129</v>
      </c>
      <c r="AE3062" t="s">
        <v>637</v>
      </c>
      <c r="AF3062">
        <v>0</v>
      </c>
      <c r="AG3062">
        <v>0</v>
      </c>
      <c r="AH3062" t="s">
        <v>21</v>
      </c>
      <c r="AI3062">
        <v>0</v>
      </c>
      <c r="AJ3062">
        <v>0</v>
      </c>
      <c r="AK3062">
        <v>0</v>
      </c>
      <c r="AL3062" t="s">
        <v>11</v>
      </c>
      <c r="AM3062" t="s">
        <v>26</v>
      </c>
      <c r="AN3062" t="s">
        <v>13</v>
      </c>
      <c r="AO3062" t="s">
        <v>830</v>
      </c>
      <c r="AP3062" t="s">
        <v>28</v>
      </c>
      <c r="AQ3062" t="s">
        <v>278</v>
      </c>
      <c r="AR3062">
        <v>151554</v>
      </c>
      <c r="AS3062" t="s">
        <v>5244</v>
      </c>
    </row>
    <row r="3063" spans="1:45" x14ac:dyDescent="0.25">
      <c r="A3063" t="s">
        <v>631</v>
      </c>
      <c r="B3063" t="s">
        <v>1</v>
      </c>
      <c r="C3063" s="1">
        <v>42931</v>
      </c>
      <c r="D3063" t="s">
        <v>2</v>
      </c>
      <c r="E3063">
        <v>30</v>
      </c>
      <c r="F3063">
        <v>2</v>
      </c>
      <c r="G3063">
        <v>3</v>
      </c>
      <c r="H3063">
        <v>1</v>
      </c>
      <c r="I3063">
        <v>4</v>
      </c>
      <c r="J3063">
        <v>1</v>
      </c>
      <c r="K3063">
        <v>2</v>
      </c>
      <c r="L3063">
        <v>0</v>
      </c>
      <c r="M3063">
        <v>0</v>
      </c>
      <c r="N3063">
        <v>4</v>
      </c>
      <c r="O3063">
        <v>9</v>
      </c>
      <c r="P3063">
        <v>13</v>
      </c>
      <c r="Q3063" t="s">
        <v>129</v>
      </c>
      <c r="R3063" t="s">
        <v>632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 t="s">
        <v>5</v>
      </c>
      <c r="AA3063" t="s">
        <v>826</v>
      </c>
      <c r="AB3063" t="s">
        <v>7</v>
      </c>
      <c r="AC3063" t="s">
        <v>44</v>
      </c>
      <c r="AD3063" t="s">
        <v>129</v>
      </c>
      <c r="AE3063" t="s">
        <v>824</v>
      </c>
      <c r="AF3063">
        <v>0</v>
      </c>
      <c r="AG3063">
        <v>0</v>
      </c>
      <c r="AH3063" t="s">
        <v>21</v>
      </c>
      <c r="AI3063">
        <v>0</v>
      </c>
      <c r="AJ3063">
        <v>0</v>
      </c>
      <c r="AK3063">
        <v>0</v>
      </c>
      <c r="AL3063" t="s">
        <v>11</v>
      </c>
      <c r="AM3063" t="s">
        <v>12</v>
      </c>
      <c r="AN3063" t="s">
        <v>13</v>
      </c>
      <c r="AO3063" t="s">
        <v>359</v>
      </c>
      <c r="AP3063" t="s">
        <v>15</v>
      </c>
      <c r="AQ3063" t="s">
        <v>47</v>
      </c>
      <c r="AR3063">
        <v>151555</v>
      </c>
      <c r="AS3063" t="s">
        <v>5245</v>
      </c>
    </row>
    <row r="3064" spans="1:45" x14ac:dyDescent="0.25">
      <c r="A3064" t="s">
        <v>631</v>
      </c>
      <c r="B3064" t="s">
        <v>1</v>
      </c>
      <c r="C3064" s="1">
        <v>42931</v>
      </c>
      <c r="D3064" t="s">
        <v>2</v>
      </c>
      <c r="E3064">
        <v>25</v>
      </c>
      <c r="F3064">
        <v>1</v>
      </c>
      <c r="G3064">
        <v>2</v>
      </c>
      <c r="H3064">
        <v>1</v>
      </c>
      <c r="I3064">
        <v>0</v>
      </c>
      <c r="J3064">
        <v>0</v>
      </c>
      <c r="K3064">
        <v>1</v>
      </c>
      <c r="L3064">
        <v>0</v>
      </c>
      <c r="M3064">
        <v>0</v>
      </c>
      <c r="N3064">
        <v>2</v>
      </c>
      <c r="O3064">
        <v>3</v>
      </c>
      <c r="P3064">
        <v>5</v>
      </c>
      <c r="Q3064" t="s">
        <v>129</v>
      </c>
      <c r="R3064" t="s">
        <v>632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 t="s">
        <v>5</v>
      </c>
      <c r="AA3064" t="s">
        <v>826</v>
      </c>
      <c r="AB3064" t="s">
        <v>7</v>
      </c>
      <c r="AC3064" t="s">
        <v>44</v>
      </c>
      <c r="AD3064" t="s">
        <v>129</v>
      </c>
      <c r="AE3064" t="s">
        <v>824</v>
      </c>
      <c r="AF3064">
        <v>0</v>
      </c>
      <c r="AG3064">
        <v>0</v>
      </c>
      <c r="AH3064" t="s">
        <v>21</v>
      </c>
      <c r="AI3064">
        <v>0</v>
      </c>
      <c r="AJ3064">
        <v>0</v>
      </c>
      <c r="AK3064">
        <v>0</v>
      </c>
      <c r="AL3064" t="s">
        <v>11</v>
      </c>
      <c r="AM3064" t="s">
        <v>12</v>
      </c>
      <c r="AN3064" t="s">
        <v>13</v>
      </c>
      <c r="AO3064" t="s">
        <v>359</v>
      </c>
      <c r="AP3064" t="s">
        <v>28</v>
      </c>
      <c r="AQ3064">
        <v>0</v>
      </c>
      <c r="AR3064">
        <v>151556</v>
      </c>
      <c r="AS3064" t="s">
        <v>5246</v>
      </c>
    </row>
    <row r="3065" spans="1:45" x14ac:dyDescent="0.25">
      <c r="A3065" t="s">
        <v>631</v>
      </c>
      <c r="B3065" t="s">
        <v>1</v>
      </c>
      <c r="C3065" s="1">
        <v>42931</v>
      </c>
      <c r="D3065" t="s">
        <v>35</v>
      </c>
      <c r="E3065">
        <v>32</v>
      </c>
      <c r="F3065">
        <v>2</v>
      </c>
      <c r="G3065">
        <v>1</v>
      </c>
      <c r="H3065">
        <v>1</v>
      </c>
      <c r="I3065">
        <v>0</v>
      </c>
      <c r="J3065">
        <v>1</v>
      </c>
      <c r="K3065">
        <v>1</v>
      </c>
      <c r="L3065">
        <v>0</v>
      </c>
      <c r="M3065">
        <v>0</v>
      </c>
      <c r="N3065">
        <v>4</v>
      </c>
      <c r="O3065">
        <v>2</v>
      </c>
      <c r="P3065">
        <v>6</v>
      </c>
      <c r="Q3065" t="s">
        <v>129</v>
      </c>
      <c r="R3065" t="s">
        <v>632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 t="s">
        <v>5</v>
      </c>
      <c r="AA3065" t="s">
        <v>826</v>
      </c>
      <c r="AB3065" t="s">
        <v>7</v>
      </c>
      <c r="AC3065" t="s">
        <v>44</v>
      </c>
      <c r="AD3065" t="s">
        <v>129</v>
      </c>
      <c r="AE3065" t="s">
        <v>829</v>
      </c>
      <c r="AF3065">
        <v>0</v>
      </c>
      <c r="AG3065">
        <v>0</v>
      </c>
      <c r="AH3065" t="s">
        <v>21</v>
      </c>
      <c r="AI3065">
        <v>0</v>
      </c>
      <c r="AJ3065">
        <v>0</v>
      </c>
      <c r="AK3065">
        <v>0</v>
      </c>
      <c r="AL3065" t="s">
        <v>427</v>
      </c>
      <c r="AM3065" t="s">
        <v>26</v>
      </c>
      <c r="AN3065" t="s">
        <v>41</v>
      </c>
      <c r="AO3065" t="s">
        <v>359</v>
      </c>
      <c r="AP3065" t="s">
        <v>28</v>
      </c>
      <c r="AQ3065">
        <v>0</v>
      </c>
      <c r="AR3065">
        <v>151580</v>
      </c>
      <c r="AS3065" t="s">
        <v>5247</v>
      </c>
    </row>
    <row r="3066" spans="1:45" x14ac:dyDescent="0.25">
      <c r="A3066" t="s">
        <v>631</v>
      </c>
      <c r="B3066" t="s">
        <v>1</v>
      </c>
      <c r="C3066" s="1">
        <v>42931</v>
      </c>
      <c r="D3066" t="s">
        <v>2</v>
      </c>
      <c r="E3066">
        <v>41</v>
      </c>
      <c r="F3066">
        <v>1</v>
      </c>
      <c r="G3066">
        <v>3</v>
      </c>
      <c r="H3066">
        <v>1</v>
      </c>
      <c r="I3066">
        <v>1</v>
      </c>
      <c r="J3066">
        <v>0</v>
      </c>
      <c r="K3066">
        <v>1</v>
      </c>
      <c r="L3066">
        <v>0</v>
      </c>
      <c r="M3066">
        <v>1</v>
      </c>
      <c r="N3066">
        <v>2</v>
      </c>
      <c r="O3066">
        <v>6</v>
      </c>
      <c r="P3066">
        <v>8</v>
      </c>
      <c r="Q3066" t="s">
        <v>531</v>
      </c>
      <c r="R3066" t="s">
        <v>632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 t="s">
        <v>5</v>
      </c>
      <c r="AA3066" t="s">
        <v>826</v>
      </c>
      <c r="AB3066" t="s">
        <v>7</v>
      </c>
      <c r="AC3066" t="s">
        <v>44</v>
      </c>
      <c r="AD3066" t="s">
        <v>129</v>
      </c>
      <c r="AE3066" t="s">
        <v>824</v>
      </c>
      <c r="AF3066">
        <v>0</v>
      </c>
      <c r="AG3066">
        <v>0</v>
      </c>
      <c r="AH3066" t="s">
        <v>21</v>
      </c>
      <c r="AI3066">
        <v>0</v>
      </c>
      <c r="AJ3066">
        <v>0</v>
      </c>
      <c r="AK3066">
        <v>0</v>
      </c>
      <c r="AL3066" t="s">
        <v>11</v>
      </c>
      <c r="AM3066" t="s">
        <v>26</v>
      </c>
      <c r="AN3066" t="s">
        <v>41</v>
      </c>
      <c r="AO3066" t="s">
        <v>359</v>
      </c>
      <c r="AP3066" t="s">
        <v>15</v>
      </c>
      <c r="AQ3066" t="s">
        <v>191</v>
      </c>
      <c r="AR3066">
        <v>151581</v>
      </c>
      <c r="AS3066" t="s">
        <v>5248</v>
      </c>
    </row>
    <row r="3067" spans="1:45" x14ac:dyDescent="0.25">
      <c r="A3067" t="s">
        <v>631</v>
      </c>
      <c r="B3067" t="s">
        <v>1</v>
      </c>
      <c r="C3067" s="1">
        <v>42931</v>
      </c>
      <c r="D3067" t="s">
        <v>35</v>
      </c>
      <c r="E3067">
        <v>40</v>
      </c>
      <c r="F3067">
        <v>1</v>
      </c>
      <c r="G3067">
        <v>1</v>
      </c>
      <c r="H3067">
        <v>2</v>
      </c>
      <c r="I3067">
        <v>2</v>
      </c>
      <c r="J3067">
        <v>1</v>
      </c>
      <c r="K3067">
        <v>1</v>
      </c>
      <c r="L3067">
        <v>0</v>
      </c>
      <c r="M3067">
        <v>0</v>
      </c>
      <c r="N3067">
        <v>4</v>
      </c>
      <c r="O3067">
        <v>4</v>
      </c>
      <c r="P3067">
        <v>8</v>
      </c>
      <c r="Q3067" t="s">
        <v>531</v>
      </c>
      <c r="R3067" t="s">
        <v>632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 t="s">
        <v>5</v>
      </c>
      <c r="AA3067" t="s">
        <v>826</v>
      </c>
      <c r="AB3067" t="s">
        <v>7</v>
      </c>
      <c r="AC3067" t="s">
        <v>44</v>
      </c>
      <c r="AD3067" t="s">
        <v>129</v>
      </c>
      <c r="AE3067" t="s">
        <v>824</v>
      </c>
      <c r="AF3067">
        <v>0</v>
      </c>
      <c r="AG3067">
        <v>0</v>
      </c>
      <c r="AH3067" t="s">
        <v>21</v>
      </c>
      <c r="AI3067">
        <v>0</v>
      </c>
      <c r="AJ3067">
        <v>0</v>
      </c>
      <c r="AK3067">
        <v>0</v>
      </c>
      <c r="AL3067" t="s">
        <v>11</v>
      </c>
      <c r="AM3067" t="s">
        <v>12</v>
      </c>
      <c r="AN3067" t="s">
        <v>41</v>
      </c>
      <c r="AO3067" t="s">
        <v>359</v>
      </c>
      <c r="AP3067" t="s">
        <v>15</v>
      </c>
      <c r="AQ3067">
        <v>0</v>
      </c>
      <c r="AR3067">
        <v>151582</v>
      </c>
      <c r="AS3067" t="s">
        <v>5249</v>
      </c>
    </row>
    <row r="3068" spans="1:45" x14ac:dyDescent="0.25">
      <c r="A3068" t="s">
        <v>631</v>
      </c>
      <c r="B3068" t="s">
        <v>1</v>
      </c>
      <c r="C3068" s="1">
        <v>42931</v>
      </c>
      <c r="D3068" t="s">
        <v>35</v>
      </c>
      <c r="E3068">
        <v>30</v>
      </c>
      <c r="F3068">
        <v>2</v>
      </c>
      <c r="G3068">
        <v>1</v>
      </c>
      <c r="H3068">
        <v>2</v>
      </c>
      <c r="I3068">
        <v>1</v>
      </c>
      <c r="J3068">
        <v>1</v>
      </c>
      <c r="K3068">
        <v>1</v>
      </c>
      <c r="L3068">
        <v>0</v>
      </c>
      <c r="M3068">
        <v>0</v>
      </c>
      <c r="N3068">
        <v>5</v>
      </c>
      <c r="O3068">
        <v>3</v>
      </c>
      <c r="P3068">
        <v>8</v>
      </c>
      <c r="Q3068" t="s">
        <v>897</v>
      </c>
      <c r="R3068" t="s">
        <v>632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 t="s">
        <v>5</v>
      </c>
      <c r="AA3068" t="s">
        <v>826</v>
      </c>
      <c r="AB3068" t="s">
        <v>7</v>
      </c>
      <c r="AC3068" t="s">
        <v>44</v>
      </c>
      <c r="AD3068" t="s">
        <v>129</v>
      </c>
      <c r="AE3068" t="s">
        <v>829</v>
      </c>
      <c r="AF3068">
        <v>0</v>
      </c>
      <c r="AG3068">
        <v>0</v>
      </c>
      <c r="AH3068" t="s">
        <v>21</v>
      </c>
      <c r="AI3068">
        <v>0</v>
      </c>
      <c r="AJ3068">
        <v>0</v>
      </c>
      <c r="AK3068">
        <v>0</v>
      </c>
      <c r="AL3068" t="s">
        <v>154</v>
      </c>
      <c r="AM3068" t="s">
        <v>26</v>
      </c>
      <c r="AN3068" t="s">
        <v>41</v>
      </c>
      <c r="AO3068" t="s">
        <v>359</v>
      </c>
      <c r="AP3068" t="s">
        <v>28</v>
      </c>
      <c r="AQ3068">
        <v>0</v>
      </c>
      <c r="AR3068">
        <v>151583</v>
      </c>
      <c r="AS3068" t="s">
        <v>5250</v>
      </c>
    </row>
    <row r="3069" spans="1:45" x14ac:dyDescent="0.25">
      <c r="A3069" t="s">
        <v>631</v>
      </c>
      <c r="B3069" t="s">
        <v>1</v>
      </c>
      <c r="C3069" s="1">
        <v>42931</v>
      </c>
      <c r="D3069" t="s">
        <v>35</v>
      </c>
      <c r="E3069">
        <v>29</v>
      </c>
      <c r="F3069">
        <v>1</v>
      </c>
      <c r="G3069">
        <v>1</v>
      </c>
      <c r="H3069">
        <v>2</v>
      </c>
      <c r="I3069">
        <v>2</v>
      </c>
      <c r="J3069">
        <v>1</v>
      </c>
      <c r="K3069">
        <v>1</v>
      </c>
      <c r="L3069">
        <v>0</v>
      </c>
      <c r="M3069">
        <v>1</v>
      </c>
      <c r="N3069">
        <v>4</v>
      </c>
      <c r="O3069">
        <v>5</v>
      </c>
      <c r="P3069">
        <v>9</v>
      </c>
      <c r="Q3069" t="s">
        <v>897</v>
      </c>
      <c r="R3069" t="s">
        <v>632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 t="s">
        <v>5</v>
      </c>
      <c r="AA3069" t="s">
        <v>826</v>
      </c>
      <c r="AB3069" t="s">
        <v>7</v>
      </c>
      <c r="AC3069" t="s">
        <v>44</v>
      </c>
      <c r="AD3069" t="s">
        <v>129</v>
      </c>
      <c r="AE3069" t="s">
        <v>637</v>
      </c>
      <c r="AF3069">
        <v>0</v>
      </c>
      <c r="AG3069">
        <v>0</v>
      </c>
      <c r="AH3069" t="s">
        <v>21</v>
      </c>
      <c r="AI3069">
        <v>0</v>
      </c>
      <c r="AJ3069">
        <v>0</v>
      </c>
      <c r="AK3069">
        <v>0</v>
      </c>
      <c r="AL3069" t="s">
        <v>11</v>
      </c>
      <c r="AM3069" t="s">
        <v>22</v>
      </c>
      <c r="AN3069" t="s">
        <v>13</v>
      </c>
      <c r="AO3069" t="s">
        <v>359</v>
      </c>
      <c r="AP3069" t="s">
        <v>15</v>
      </c>
      <c r="AQ3069" t="s">
        <v>278</v>
      </c>
      <c r="AR3069">
        <v>151584</v>
      </c>
      <c r="AS3069" t="s">
        <v>5251</v>
      </c>
    </row>
    <row r="3070" spans="1:45" x14ac:dyDescent="0.25">
      <c r="A3070" t="s">
        <v>631</v>
      </c>
      <c r="B3070" t="s">
        <v>1</v>
      </c>
      <c r="C3070" s="1">
        <v>42931</v>
      </c>
      <c r="D3070" t="s">
        <v>2</v>
      </c>
      <c r="E3070">
        <v>27</v>
      </c>
      <c r="F3070">
        <v>1</v>
      </c>
      <c r="G3070">
        <v>1</v>
      </c>
      <c r="H3070">
        <v>1</v>
      </c>
      <c r="I3070">
        <v>0</v>
      </c>
      <c r="J3070">
        <v>0</v>
      </c>
      <c r="K3070">
        <v>1</v>
      </c>
      <c r="L3070">
        <v>0</v>
      </c>
      <c r="M3070">
        <v>0</v>
      </c>
      <c r="N3070">
        <v>2</v>
      </c>
      <c r="O3070">
        <v>2</v>
      </c>
      <c r="P3070">
        <v>4</v>
      </c>
      <c r="Q3070" t="s">
        <v>129</v>
      </c>
      <c r="R3070" t="s">
        <v>632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 t="s">
        <v>5</v>
      </c>
      <c r="AA3070" t="s">
        <v>826</v>
      </c>
      <c r="AB3070" t="s">
        <v>7</v>
      </c>
      <c r="AC3070" t="s">
        <v>44</v>
      </c>
      <c r="AD3070" t="s">
        <v>129</v>
      </c>
      <c r="AE3070" t="s">
        <v>637</v>
      </c>
      <c r="AF3070">
        <v>0</v>
      </c>
      <c r="AG3070">
        <v>0</v>
      </c>
      <c r="AH3070" t="s">
        <v>21</v>
      </c>
      <c r="AI3070">
        <v>0</v>
      </c>
      <c r="AJ3070">
        <v>0</v>
      </c>
      <c r="AK3070">
        <v>0</v>
      </c>
      <c r="AL3070" t="s">
        <v>11</v>
      </c>
      <c r="AM3070" t="s">
        <v>49</v>
      </c>
      <c r="AN3070" t="s">
        <v>13</v>
      </c>
      <c r="AO3070" t="s">
        <v>359</v>
      </c>
      <c r="AP3070" t="s">
        <v>15</v>
      </c>
      <c r="AQ3070">
        <v>0</v>
      </c>
      <c r="AR3070">
        <v>151585</v>
      </c>
      <c r="AS3070" t="s">
        <v>5252</v>
      </c>
    </row>
    <row r="3071" spans="1:45" x14ac:dyDescent="0.25">
      <c r="A3071" t="s">
        <v>631</v>
      </c>
      <c r="B3071" t="s">
        <v>1</v>
      </c>
      <c r="C3071" s="1">
        <v>42931</v>
      </c>
      <c r="D3071" t="s">
        <v>2</v>
      </c>
      <c r="E3071">
        <v>31</v>
      </c>
      <c r="F3071">
        <v>1</v>
      </c>
      <c r="G3071">
        <v>1</v>
      </c>
      <c r="H3071">
        <v>2</v>
      </c>
      <c r="I3071">
        <v>0</v>
      </c>
      <c r="J3071">
        <v>0</v>
      </c>
      <c r="K3071">
        <v>1</v>
      </c>
      <c r="L3071">
        <v>0</v>
      </c>
      <c r="M3071">
        <v>0</v>
      </c>
      <c r="N3071">
        <v>3</v>
      </c>
      <c r="O3071">
        <v>2</v>
      </c>
      <c r="P3071">
        <v>5</v>
      </c>
      <c r="Q3071" t="s">
        <v>129</v>
      </c>
      <c r="R3071" t="s">
        <v>632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 t="s">
        <v>5</v>
      </c>
      <c r="AA3071" t="s">
        <v>826</v>
      </c>
      <c r="AB3071" t="s">
        <v>7</v>
      </c>
      <c r="AC3071" t="s">
        <v>44</v>
      </c>
      <c r="AD3071" t="s">
        <v>129</v>
      </c>
      <c r="AE3071" t="s">
        <v>637</v>
      </c>
      <c r="AF3071">
        <v>0</v>
      </c>
      <c r="AG3071">
        <v>0</v>
      </c>
      <c r="AH3071" t="s">
        <v>21</v>
      </c>
      <c r="AI3071">
        <v>0</v>
      </c>
      <c r="AJ3071">
        <v>0</v>
      </c>
      <c r="AK3071">
        <v>0</v>
      </c>
      <c r="AL3071" t="s">
        <v>154</v>
      </c>
      <c r="AM3071" t="s">
        <v>26</v>
      </c>
      <c r="AN3071" t="s">
        <v>41</v>
      </c>
      <c r="AO3071" t="s">
        <v>359</v>
      </c>
      <c r="AP3071" t="s">
        <v>28</v>
      </c>
      <c r="AQ3071" t="s">
        <v>47</v>
      </c>
      <c r="AR3071">
        <v>151586</v>
      </c>
      <c r="AS3071" t="s">
        <v>5253</v>
      </c>
    </row>
    <row r="3072" spans="1:45" x14ac:dyDescent="0.25">
      <c r="A3072" t="s">
        <v>631</v>
      </c>
      <c r="B3072" t="s">
        <v>1</v>
      </c>
      <c r="C3072" s="1">
        <v>42931</v>
      </c>
      <c r="D3072" t="s">
        <v>2</v>
      </c>
      <c r="E3072">
        <v>26</v>
      </c>
      <c r="F3072">
        <v>1</v>
      </c>
      <c r="G3072">
        <v>1</v>
      </c>
      <c r="H3072">
        <v>2</v>
      </c>
      <c r="I3072">
        <v>0</v>
      </c>
      <c r="J3072">
        <v>0</v>
      </c>
      <c r="K3072">
        <v>1</v>
      </c>
      <c r="L3072">
        <v>0</v>
      </c>
      <c r="M3072">
        <v>0</v>
      </c>
      <c r="N3072">
        <v>3</v>
      </c>
      <c r="O3072">
        <v>2</v>
      </c>
      <c r="P3072">
        <v>5</v>
      </c>
      <c r="Q3072" t="s">
        <v>493</v>
      </c>
      <c r="R3072" t="s">
        <v>7</v>
      </c>
      <c r="S3072" t="s">
        <v>44</v>
      </c>
      <c r="T3072" t="s">
        <v>493</v>
      </c>
      <c r="U3072" t="s">
        <v>1519</v>
      </c>
      <c r="V3072">
        <v>0</v>
      </c>
      <c r="W3072">
        <v>0</v>
      </c>
      <c r="X3072" t="s">
        <v>21</v>
      </c>
      <c r="Y3072">
        <v>0</v>
      </c>
      <c r="Z3072">
        <v>0</v>
      </c>
      <c r="AA3072">
        <v>0</v>
      </c>
      <c r="AB3072" t="s">
        <v>7</v>
      </c>
      <c r="AC3072" t="s">
        <v>44</v>
      </c>
      <c r="AD3072" t="s">
        <v>129</v>
      </c>
      <c r="AE3072" t="s">
        <v>634</v>
      </c>
      <c r="AF3072">
        <v>0</v>
      </c>
      <c r="AG3072">
        <v>0</v>
      </c>
      <c r="AH3072" t="s">
        <v>21</v>
      </c>
      <c r="AI3072">
        <v>0</v>
      </c>
      <c r="AJ3072">
        <v>0</v>
      </c>
      <c r="AK3072">
        <v>0</v>
      </c>
      <c r="AL3072" t="s">
        <v>11</v>
      </c>
      <c r="AM3072" t="s">
        <v>49</v>
      </c>
      <c r="AN3072" t="s">
        <v>41</v>
      </c>
      <c r="AO3072" t="s">
        <v>830</v>
      </c>
      <c r="AP3072" t="s">
        <v>50</v>
      </c>
      <c r="AQ3072" t="s">
        <v>47</v>
      </c>
      <c r="AR3072">
        <v>151587</v>
      </c>
      <c r="AS3072" t="s">
        <v>5254</v>
      </c>
    </row>
    <row r="3073" spans="1:45" x14ac:dyDescent="0.25">
      <c r="A3073" t="s">
        <v>631</v>
      </c>
      <c r="B3073" t="s">
        <v>1</v>
      </c>
      <c r="C3073" s="1">
        <v>42931</v>
      </c>
      <c r="D3073" t="s">
        <v>2</v>
      </c>
      <c r="E3073">
        <v>37</v>
      </c>
      <c r="F3073">
        <v>1</v>
      </c>
      <c r="G3073">
        <v>1</v>
      </c>
      <c r="H3073">
        <v>0</v>
      </c>
      <c r="I3073">
        <v>2</v>
      </c>
      <c r="J3073">
        <v>0</v>
      </c>
      <c r="K3073">
        <v>1</v>
      </c>
      <c r="L3073">
        <v>0</v>
      </c>
      <c r="M3073">
        <v>0</v>
      </c>
      <c r="N3073">
        <v>1</v>
      </c>
      <c r="O3073">
        <v>4</v>
      </c>
      <c r="P3073">
        <v>5</v>
      </c>
      <c r="Q3073" t="s">
        <v>493</v>
      </c>
      <c r="R3073" t="s">
        <v>7</v>
      </c>
      <c r="S3073" t="s">
        <v>44</v>
      </c>
      <c r="T3073" t="s">
        <v>493</v>
      </c>
      <c r="U3073" t="s">
        <v>1517</v>
      </c>
      <c r="V3073">
        <v>0</v>
      </c>
      <c r="W3073">
        <v>0</v>
      </c>
      <c r="X3073" t="s">
        <v>21</v>
      </c>
      <c r="Y3073">
        <v>0</v>
      </c>
      <c r="Z3073">
        <v>0</v>
      </c>
      <c r="AA3073">
        <v>0</v>
      </c>
      <c r="AB3073" t="s">
        <v>7</v>
      </c>
      <c r="AC3073" t="s">
        <v>44</v>
      </c>
      <c r="AD3073" t="s">
        <v>129</v>
      </c>
      <c r="AE3073" t="s">
        <v>637</v>
      </c>
      <c r="AF3073">
        <v>0</v>
      </c>
      <c r="AG3073">
        <v>0</v>
      </c>
      <c r="AH3073" t="s">
        <v>21</v>
      </c>
      <c r="AI3073">
        <v>0</v>
      </c>
      <c r="AJ3073">
        <v>0</v>
      </c>
      <c r="AK3073">
        <v>0</v>
      </c>
      <c r="AL3073" t="s">
        <v>11</v>
      </c>
      <c r="AM3073" t="s">
        <v>49</v>
      </c>
      <c r="AN3073" t="s">
        <v>13</v>
      </c>
      <c r="AO3073" t="s">
        <v>830</v>
      </c>
      <c r="AP3073" t="s">
        <v>50</v>
      </c>
      <c r="AQ3073" t="s">
        <v>91</v>
      </c>
      <c r="AR3073">
        <v>151588</v>
      </c>
      <c r="AS3073" t="s">
        <v>5255</v>
      </c>
    </row>
    <row r="3074" spans="1:45" x14ac:dyDescent="0.25">
      <c r="A3074" t="s">
        <v>631</v>
      </c>
      <c r="B3074" t="s">
        <v>1</v>
      </c>
      <c r="C3074" s="1">
        <v>42931</v>
      </c>
      <c r="D3074" t="s">
        <v>2</v>
      </c>
      <c r="E3074">
        <v>30</v>
      </c>
      <c r="F3074">
        <v>1</v>
      </c>
      <c r="G3074">
        <v>0</v>
      </c>
      <c r="H3074">
        <v>0</v>
      </c>
      <c r="I3074">
        <v>0</v>
      </c>
      <c r="J3074">
        <v>1</v>
      </c>
      <c r="K3074">
        <v>1</v>
      </c>
      <c r="L3074">
        <v>0</v>
      </c>
      <c r="M3074">
        <v>0</v>
      </c>
      <c r="N3074">
        <v>2</v>
      </c>
      <c r="O3074">
        <v>1</v>
      </c>
      <c r="P3074">
        <v>3</v>
      </c>
      <c r="Q3074" t="s">
        <v>493</v>
      </c>
      <c r="R3074" t="s">
        <v>7</v>
      </c>
      <c r="S3074" t="s">
        <v>44</v>
      </c>
      <c r="T3074" t="s">
        <v>493</v>
      </c>
      <c r="U3074" t="s">
        <v>1517</v>
      </c>
      <c r="V3074">
        <v>0</v>
      </c>
      <c r="W3074">
        <v>0</v>
      </c>
      <c r="X3074" t="s">
        <v>21</v>
      </c>
      <c r="Y3074">
        <v>0</v>
      </c>
      <c r="Z3074">
        <v>0</v>
      </c>
      <c r="AA3074">
        <v>0</v>
      </c>
      <c r="AB3074" t="s">
        <v>7</v>
      </c>
      <c r="AC3074" t="s">
        <v>44</v>
      </c>
      <c r="AD3074" t="s">
        <v>129</v>
      </c>
      <c r="AE3074" t="s">
        <v>637</v>
      </c>
      <c r="AF3074">
        <v>0</v>
      </c>
      <c r="AG3074">
        <v>0</v>
      </c>
      <c r="AH3074" t="s">
        <v>21</v>
      </c>
      <c r="AI3074">
        <v>0</v>
      </c>
      <c r="AJ3074">
        <v>0</v>
      </c>
      <c r="AK3074">
        <v>0</v>
      </c>
      <c r="AL3074" t="s">
        <v>11</v>
      </c>
      <c r="AM3074" t="s">
        <v>26</v>
      </c>
      <c r="AN3074" t="s">
        <v>13</v>
      </c>
      <c r="AO3074" t="s">
        <v>830</v>
      </c>
      <c r="AP3074" t="s">
        <v>50</v>
      </c>
      <c r="AQ3074" t="s">
        <v>193</v>
      </c>
      <c r="AR3074">
        <v>151589</v>
      </c>
      <c r="AS3074" t="s">
        <v>5256</v>
      </c>
    </row>
    <row r="3075" spans="1:45" x14ac:dyDescent="0.25">
      <c r="A3075" t="s">
        <v>631</v>
      </c>
      <c r="B3075" t="s">
        <v>1</v>
      </c>
      <c r="C3075" s="1">
        <v>42931</v>
      </c>
      <c r="D3075" t="s">
        <v>2</v>
      </c>
      <c r="E3075">
        <v>29</v>
      </c>
      <c r="F3075">
        <v>1</v>
      </c>
      <c r="G3075">
        <v>1</v>
      </c>
      <c r="H3075">
        <v>1</v>
      </c>
      <c r="I3075">
        <v>2</v>
      </c>
      <c r="J3075">
        <v>0</v>
      </c>
      <c r="K3075">
        <v>1</v>
      </c>
      <c r="L3075">
        <v>0</v>
      </c>
      <c r="M3075">
        <v>0</v>
      </c>
      <c r="N3075">
        <v>2</v>
      </c>
      <c r="O3075">
        <v>4</v>
      </c>
      <c r="P3075">
        <v>6</v>
      </c>
      <c r="Q3075" t="s">
        <v>125</v>
      </c>
      <c r="R3075" t="s">
        <v>7</v>
      </c>
      <c r="S3075" t="s">
        <v>105</v>
      </c>
      <c r="T3075" t="s">
        <v>125</v>
      </c>
      <c r="U3075" t="s">
        <v>408</v>
      </c>
      <c r="V3075">
        <v>0</v>
      </c>
      <c r="W3075">
        <v>0</v>
      </c>
      <c r="X3075" t="s">
        <v>21</v>
      </c>
      <c r="Y3075">
        <v>0</v>
      </c>
      <c r="Z3075">
        <v>0</v>
      </c>
      <c r="AA3075">
        <v>0</v>
      </c>
      <c r="AB3075" t="s">
        <v>7</v>
      </c>
      <c r="AC3075" t="s">
        <v>44</v>
      </c>
      <c r="AD3075" t="s">
        <v>129</v>
      </c>
      <c r="AE3075" t="s">
        <v>634</v>
      </c>
      <c r="AF3075">
        <v>0</v>
      </c>
      <c r="AG3075">
        <v>0</v>
      </c>
      <c r="AH3075" t="s">
        <v>21</v>
      </c>
      <c r="AI3075">
        <v>0</v>
      </c>
      <c r="AJ3075">
        <v>0</v>
      </c>
      <c r="AK3075">
        <v>0</v>
      </c>
      <c r="AL3075" t="s">
        <v>11</v>
      </c>
      <c r="AM3075" t="s">
        <v>22</v>
      </c>
      <c r="AN3075" t="s">
        <v>41</v>
      </c>
      <c r="AO3075" t="s">
        <v>830</v>
      </c>
      <c r="AP3075" t="s">
        <v>50</v>
      </c>
      <c r="AQ3075" t="s">
        <v>656</v>
      </c>
      <c r="AR3075">
        <v>151590</v>
      </c>
      <c r="AS3075" t="s">
        <v>5257</v>
      </c>
    </row>
    <row r="3076" spans="1:45" x14ac:dyDescent="0.25">
      <c r="A3076" t="s">
        <v>631</v>
      </c>
      <c r="B3076" t="s">
        <v>1</v>
      </c>
      <c r="C3076" s="1">
        <v>42931</v>
      </c>
      <c r="D3076" t="s">
        <v>35</v>
      </c>
      <c r="E3076">
        <v>31</v>
      </c>
      <c r="F3076">
        <v>1</v>
      </c>
      <c r="G3076">
        <v>2</v>
      </c>
      <c r="H3076">
        <v>2</v>
      </c>
      <c r="I3076">
        <v>0</v>
      </c>
      <c r="J3076">
        <v>1</v>
      </c>
      <c r="K3076">
        <v>1</v>
      </c>
      <c r="L3076">
        <v>0</v>
      </c>
      <c r="M3076">
        <v>0</v>
      </c>
      <c r="N3076">
        <v>4</v>
      </c>
      <c r="O3076">
        <v>3</v>
      </c>
      <c r="P3076">
        <v>7</v>
      </c>
      <c r="Q3076" t="s">
        <v>125</v>
      </c>
      <c r="R3076" t="s">
        <v>7</v>
      </c>
      <c r="S3076" t="s">
        <v>105</v>
      </c>
      <c r="T3076" t="s">
        <v>125</v>
      </c>
      <c r="U3076" t="s">
        <v>408</v>
      </c>
      <c r="V3076">
        <v>0</v>
      </c>
      <c r="W3076">
        <v>0</v>
      </c>
      <c r="X3076" t="s">
        <v>21</v>
      </c>
      <c r="Y3076">
        <v>0</v>
      </c>
      <c r="Z3076">
        <v>0</v>
      </c>
      <c r="AA3076">
        <v>0</v>
      </c>
      <c r="AB3076" t="s">
        <v>7</v>
      </c>
      <c r="AC3076" t="s">
        <v>44</v>
      </c>
      <c r="AD3076" t="s">
        <v>129</v>
      </c>
      <c r="AE3076" t="s">
        <v>637</v>
      </c>
      <c r="AF3076">
        <v>0</v>
      </c>
      <c r="AG3076">
        <v>0</v>
      </c>
      <c r="AH3076" t="s">
        <v>21</v>
      </c>
      <c r="AI3076">
        <v>0</v>
      </c>
      <c r="AJ3076">
        <v>0</v>
      </c>
      <c r="AK3076">
        <v>0</v>
      </c>
      <c r="AL3076" t="s">
        <v>154</v>
      </c>
      <c r="AM3076" t="s">
        <v>22</v>
      </c>
      <c r="AN3076" t="s">
        <v>41</v>
      </c>
      <c r="AO3076" t="s">
        <v>830</v>
      </c>
      <c r="AP3076" t="s">
        <v>50</v>
      </c>
      <c r="AQ3076" t="s">
        <v>656</v>
      </c>
      <c r="AR3076">
        <v>151591</v>
      </c>
      <c r="AS3076" t="s">
        <v>5258</v>
      </c>
    </row>
    <row r="3077" spans="1:45" x14ac:dyDescent="0.25">
      <c r="A3077" t="s">
        <v>631</v>
      </c>
      <c r="B3077" t="s">
        <v>1</v>
      </c>
      <c r="C3077" s="1">
        <v>42931</v>
      </c>
      <c r="D3077" t="s">
        <v>2</v>
      </c>
      <c r="E3077">
        <v>37</v>
      </c>
      <c r="F3077">
        <v>1</v>
      </c>
      <c r="G3077">
        <v>1</v>
      </c>
      <c r="H3077">
        <v>0</v>
      </c>
      <c r="I3077">
        <v>2</v>
      </c>
      <c r="J3077">
        <v>0</v>
      </c>
      <c r="K3077">
        <v>1</v>
      </c>
      <c r="L3077">
        <v>0</v>
      </c>
      <c r="M3077">
        <v>0</v>
      </c>
      <c r="N3077">
        <v>1</v>
      </c>
      <c r="O3077">
        <v>4</v>
      </c>
      <c r="P3077">
        <v>5</v>
      </c>
      <c r="Q3077" t="s">
        <v>125</v>
      </c>
      <c r="R3077" t="s">
        <v>7</v>
      </c>
      <c r="S3077" t="s">
        <v>105</v>
      </c>
      <c r="T3077" t="s">
        <v>125</v>
      </c>
      <c r="U3077" t="s">
        <v>408</v>
      </c>
      <c r="V3077">
        <v>0</v>
      </c>
      <c r="W3077">
        <v>0</v>
      </c>
      <c r="X3077" t="s">
        <v>21</v>
      </c>
      <c r="Y3077">
        <v>0</v>
      </c>
      <c r="Z3077">
        <v>0</v>
      </c>
      <c r="AA3077">
        <v>0</v>
      </c>
      <c r="AB3077" t="s">
        <v>7</v>
      </c>
      <c r="AC3077" t="s">
        <v>44</v>
      </c>
      <c r="AD3077" t="s">
        <v>129</v>
      </c>
      <c r="AE3077" t="s">
        <v>829</v>
      </c>
      <c r="AF3077">
        <v>0</v>
      </c>
      <c r="AG3077">
        <v>0</v>
      </c>
      <c r="AH3077" t="s">
        <v>21</v>
      </c>
      <c r="AI3077">
        <v>0</v>
      </c>
      <c r="AJ3077">
        <v>0</v>
      </c>
      <c r="AK3077">
        <v>0</v>
      </c>
      <c r="AL3077" t="s">
        <v>11</v>
      </c>
      <c r="AM3077" t="s">
        <v>26</v>
      </c>
      <c r="AN3077" t="s">
        <v>41</v>
      </c>
      <c r="AO3077" t="s">
        <v>830</v>
      </c>
      <c r="AP3077" t="s">
        <v>50</v>
      </c>
      <c r="AQ3077" t="s">
        <v>91</v>
      </c>
      <c r="AR3077">
        <v>151592</v>
      </c>
      <c r="AS3077" t="s">
        <v>5259</v>
      </c>
    </row>
    <row r="3078" spans="1:45" x14ac:dyDescent="0.25">
      <c r="A3078" t="s">
        <v>631</v>
      </c>
      <c r="B3078" t="s">
        <v>1</v>
      </c>
      <c r="C3078" s="1">
        <v>42931</v>
      </c>
      <c r="D3078" t="s">
        <v>2</v>
      </c>
      <c r="E3078">
        <v>40</v>
      </c>
      <c r="F3078">
        <v>1</v>
      </c>
      <c r="G3078">
        <v>1</v>
      </c>
      <c r="H3078">
        <v>1</v>
      </c>
      <c r="I3078">
        <v>1</v>
      </c>
      <c r="J3078">
        <v>0</v>
      </c>
      <c r="K3078">
        <v>1</v>
      </c>
      <c r="L3078">
        <v>0</v>
      </c>
      <c r="M3078">
        <v>0</v>
      </c>
      <c r="N3078">
        <v>2</v>
      </c>
      <c r="O3078">
        <v>3</v>
      </c>
      <c r="P3078">
        <v>5</v>
      </c>
      <c r="Q3078" t="s">
        <v>933</v>
      </c>
      <c r="R3078" t="s">
        <v>7</v>
      </c>
      <c r="S3078" t="s">
        <v>53</v>
      </c>
      <c r="T3078" t="s">
        <v>933</v>
      </c>
      <c r="U3078">
        <v>0</v>
      </c>
      <c r="V3078">
        <v>0</v>
      </c>
      <c r="W3078">
        <v>0</v>
      </c>
      <c r="X3078" t="s">
        <v>21</v>
      </c>
      <c r="Y3078">
        <v>0</v>
      </c>
      <c r="Z3078">
        <v>0</v>
      </c>
      <c r="AA3078">
        <v>0</v>
      </c>
      <c r="AB3078" t="s">
        <v>7</v>
      </c>
      <c r="AC3078" t="s">
        <v>44</v>
      </c>
      <c r="AD3078" t="s">
        <v>129</v>
      </c>
      <c r="AE3078" t="s">
        <v>637</v>
      </c>
      <c r="AF3078">
        <v>0</v>
      </c>
      <c r="AG3078">
        <v>0</v>
      </c>
      <c r="AH3078" t="s">
        <v>21</v>
      </c>
      <c r="AI3078">
        <v>0</v>
      </c>
      <c r="AJ3078">
        <v>0</v>
      </c>
      <c r="AK3078">
        <v>0</v>
      </c>
      <c r="AL3078" t="s">
        <v>11</v>
      </c>
      <c r="AM3078" t="s">
        <v>22</v>
      </c>
      <c r="AN3078" t="s">
        <v>13</v>
      </c>
      <c r="AO3078" t="s">
        <v>359</v>
      </c>
      <c r="AP3078" t="s">
        <v>15</v>
      </c>
      <c r="AQ3078" t="s">
        <v>656</v>
      </c>
      <c r="AR3078">
        <v>151593</v>
      </c>
      <c r="AS3078" t="s">
        <v>5260</v>
      </c>
    </row>
    <row r="3079" spans="1:45" x14ac:dyDescent="0.25">
      <c r="A3079" t="s">
        <v>631</v>
      </c>
      <c r="B3079" t="s">
        <v>1</v>
      </c>
      <c r="C3079" s="1">
        <v>42931</v>
      </c>
      <c r="D3079" t="s">
        <v>35</v>
      </c>
      <c r="E3079">
        <v>37</v>
      </c>
      <c r="F3079">
        <v>1</v>
      </c>
      <c r="G3079">
        <v>0</v>
      </c>
      <c r="H3079">
        <v>1</v>
      </c>
      <c r="I3079">
        <v>2</v>
      </c>
      <c r="J3079">
        <v>1</v>
      </c>
      <c r="K3079">
        <v>1</v>
      </c>
      <c r="L3079">
        <v>0</v>
      </c>
      <c r="M3079">
        <v>0</v>
      </c>
      <c r="N3079">
        <v>3</v>
      </c>
      <c r="O3079">
        <v>3</v>
      </c>
      <c r="P3079">
        <v>6</v>
      </c>
      <c r="Q3079" t="s">
        <v>933</v>
      </c>
      <c r="R3079" t="s">
        <v>7</v>
      </c>
      <c r="S3079" t="s">
        <v>53</v>
      </c>
      <c r="T3079" t="s">
        <v>933</v>
      </c>
      <c r="U3079" t="s">
        <v>1753</v>
      </c>
      <c r="V3079">
        <v>0</v>
      </c>
      <c r="W3079">
        <v>0</v>
      </c>
      <c r="X3079" t="s">
        <v>21</v>
      </c>
      <c r="Y3079">
        <v>0</v>
      </c>
      <c r="Z3079">
        <v>0</v>
      </c>
      <c r="AA3079">
        <v>0</v>
      </c>
      <c r="AB3079" t="s">
        <v>7</v>
      </c>
      <c r="AC3079" t="s">
        <v>44</v>
      </c>
      <c r="AD3079" t="s">
        <v>129</v>
      </c>
      <c r="AE3079" t="s">
        <v>824</v>
      </c>
      <c r="AF3079">
        <v>0</v>
      </c>
      <c r="AG3079">
        <v>0</v>
      </c>
      <c r="AH3079" t="s">
        <v>21</v>
      </c>
      <c r="AI3079">
        <v>0</v>
      </c>
      <c r="AJ3079">
        <v>0</v>
      </c>
      <c r="AK3079">
        <v>0</v>
      </c>
      <c r="AL3079" t="s">
        <v>11</v>
      </c>
      <c r="AM3079" t="s">
        <v>49</v>
      </c>
      <c r="AN3079" t="s">
        <v>41</v>
      </c>
      <c r="AO3079" t="s">
        <v>359</v>
      </c>
      <c r="AP3079" t="s">
        <v>15</v>
      </c>
      <c r="AQ3079" t="s">
        <v>91</v>
      </c>
      <c r="AR3079">
        <v>151594</v>
      </c>
      <c r="AS3079" t="s">
        <v>5261</v>
      </c>
    </row>
    <row r="3080" spans="1:45" x14ac:dyDescent="0.25">
      <c r="A3080" t="s">
        <v>631</v>
      </c>
      <c r="B3080" t="s">
        <v>1</v>
      </c>
      <c r="C3080" s="1">
        <v>42931</v>
      </c>
      <c r="D3080" t="s">
        <v>2</v>
      </c>
      <c r="E3080">
        <v>32</v>
      </c>
      <c r="F3080">
        <v>1</v>
      </c>
      <c r="G3080">
        <v>2</v>
      </c>
      <c r="H3080">
        <v>1</v>
      </c>
      <c r="I3080">
        <v>1</v>
      </c>
      <c r="J3080">
        <v>0</v>
      </c>
      <c r="K3080">
        <v>1</v>
      </c>
      <c r="L3080">
        <v>0</v>
      </c>
      <c r="M3080">
        <v>0</v>
      </c>
      <c r="N3080">
        <v>2</v>
      </c>
      <c r="O3080">
        <v>4</v>
      </c>
      <c r="P3080">
        <v>6</v>
      </c>
      <c r="Q3080" t="s">
        <v>1125</v>
      </c>
      <c r="R3080" t="s">
        <v>632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 t="s">
        <v>5</v>
      </c>
      <c r="AA3080" t="s">
        <v>826</v>
      </c>
      <c r="AB3080" t="s">
        <v>7</v>
      </c>
      <c r="AC3080" t="s">
        <v>44</v>
      </c>
      <c r="AD3080" t="s">
        <v>129</v>
      </c>
      <c r="AE3080" t="s">
        <v>637</v>
      </c>
      <c r="AF3080">
        <v>0</v>
      </c>
      <c r="AG3080">
        <v>0</v>
      </c>
      <c r="AH3080" t="s">
        <v>21</v>
      </c>
      <c r="AI3080">
        <v>0</v>
      </c>
      <c r="AJ3080">
        <v>0</v>
      </c>
      <c r="AK3080">
        <v>0</v>
      </c>
      <c r="AL3080" t="s">
        <v>11</v>
      </c>
      <c r="AM3080" t="s">
        <v>26</v>
      </c>
      <c r="AN3080" t="s">
        <v>41</v>
      </c>
      <c r="AO3080" t="s">
        <v>359</v>
      </c>
      <c r="AP3080" t="s">
        <v>15</v>
      </c>
      <c r="AQ3080" t="s">
        <v>47</v>
      </c>
      <c r="AR3080">
        <v>151595</v>
      </c>
      <c r="AS3080" t="s">
        <v>5262</v>
      </c>
    </row>
    <row r="3081" spans="1:45" x14ac:dyDescent="0.25">
      <c r="A3081" t="s">
        <v>828</v>
      </c>
      <c r="B3081" t="s">
        <v>1134</v>
      </c>
      <c r="C3081" s="1">
        <v>42931</v>
      </c>
      <c r="D3081" t="s">
        <v>2</v>
      </c>
      <c r="E3081">
        <v>40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1</v>
      </c>
      <c r="L3081">
        <v>0</v>
      </c>
      <c r="M3081">
        <v>0</v>
      </c>
      <c r="N3081">
        <v>0</v>
      </c>
      <c r="O3081">
        <v>1</v>
      </c>
      <c r="P3081">
        <v>1</v>
      </c>
      <c r="Q3081" t="s">
        <v>3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 t="s">
        <v>7</v>
      </c>
      <c r="AC3081" t="s">
        <v>105</v>
      </c>
      <c r="AD3081" t="s">
        <v>3</v>
      </c>
      <c r="AE3081" t="s">
        <v>1672</v>
      </c>
      <c r="AF3081">
        <v>0</v>
      </c>
      <c r="AG3081" t="s">
        <v>1672</v>
      </c>
      <c r="AH3081" t="s">
        <v>21</v>
      </c>
      <c r="AI3081">
        <v>0</v>
      </c>
      <c r="AJ3081">
        <v>0</v>
      </c>
      <c r="AK3081">
        <v>0</v>
      </c>
      <c r="AL3081" t="s">
        <v>154</v>
      </c>
      <c r="AM3081" t="s">
        <v>40</v>
      </c>
      <c r="AN3081" t="s">
        <v>41</v>
      </c>
      <c r="AO3081" t="s">
        <v>830</v>
      </c>
      <c r="AP3081">
        <v>0</v>
      </c>
      <c r="AQ3081">
        <v>0</v>
      </c>
      <c r="AR3081">
        <v>152870</v>
      </c>
      <c r="AS3081" t="s">
        <v>5263</v>
      </c>
    </row>
    <row r="3082" spans="1:45" x14ac:dyDescent="0.25">
      <c r="A3082" t="s">
        <v>0</v>
      </c>
      <c r="B3082" t="s">
        <v>1</v>
      </c>
      <c r="C3082" s="1">
        <v>42928</v>
      </c>
      <c r="D3082" t="s">
        <v>35</v>
      </c>
      <c r="E3082">
        <v>31</v>
      </c>
      <c r="F3082">
        <v>0</v>
      </c>
      <c r="G3082">
        <v>0</v>
      </c>
      <c r="H3082">
        <v>2</v>
      </c>
      <c r="I3082">
        <v>0</v>
      </c>
      <c r="J3082">
        <v>1</v>
      </c>
      <c r="K3082">
        <v>0</v>
      </c>
      <c r="L3082">
        <v>0</v>
      </c>
      <c r="M3082">
        <v>0</v>
      </c>
      <c r="N3082">
        <v>3</v>
      </c>
      <c r="O3082">
        <v>0</v>
      </c>
      <c r="P3082">
        <v>3</v>
      </c>
      <c r="Q3082" t="s">
        <v>59</v>
      </c>
      <c r="R3082" t="s">
        <v>4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 t="s">
        <v>5</v>
      </c>
      <c r="AA3082" t="s">
        <v>46</v>
      </c>
      <c r="AB3082" t="s">
        <v>7</v>
      </c>
      <c r="AC3082" t="s">
        <v>8</v>
      </c>
      <c r="AD3082" t="s">
        <v>9</v>
      </c>
      <c r="AE3082" t="s">
        <v>38</v>
      </c>
      <c r="AF3082">
        <v>0</v>
      </c>
      <c r="AG3082">
        <v>0</v>
      </c>
      <c r="AH3082" t="s">
        <v>21</v>
      </c>
      <c r="AI3082">
        <v>0</v>
      </c>
      <c r="AJ3082">
        <v>0</v>
      </c>
      <c r="AK3082">
        <v>0</v>
      </c>
      <c r="AL3082" t="s">
        <v>11</v>
      </c>
      <c r="AM3082" t="s">
        <v>26</v>
      </c>
      <c r="AN3082" t="s">
        <v>41</v>
      </c>
      <c r="AO3082" t="s">
        <v>14</v>
      </c>
      <c r="AP3082" t="s">
        <v>15</v>
      </c>
      <c r="AQ3082">
        <v>0</v>
      </c>
      <c r="AR3082">
        <v>152871</v>
      </c>
      <c r="AS3082" t="s">
        <v>5264</v>
      </c>
    </row>
    <row r="3083" spans="1:45" x14ac:dyDescent="0.25">
      <c r="A3083" t="s">
        <v>0</v>
      </c>
      <c r="B3083" t="s">
        <v>1</v>
      </c>
      <c r="C3083" s="1">
        <v>42929</v>
      </c>
      <c r="D3083" t="s">
        <v>2</v>
      </c>
      <c r="E3083">
        <v>33</v>
      </c>
      <c r="F3083">
        <v>0</v>
      </c>
      <c r="G3083">
        <v>0</v>
      </c>
      <c r="H3083">
        <v>2</v>
      </c>
      <c r="I3083">
        <v>0</v>
      </c>
      <c r="J3083">
        <v>0</v>
      </c>
      <c r="K3083">
        <v>1</v>
      </c>
      <c r="L3083">
        <v>0</v>
      </c>
      <c r="M3083">
        <v>0</v>
      </c>
      <c r="N3083">
        <v>2</v>
      </c>
      <c r="O3083">
        <v>1</v>
      </c>
      <c r="P3083">
        <v>3</v>
      </c>
      <c r="Q3083" t="s">
        <v>52</v>
      </c>
      <c r="R3083" t="s">
        <v>7</v>
      </c>
      <c r="S3083" t="s">
        <v>8</v>
      </c>
      <c r="T3083" t="s">
        <v>9</v>
      </c>
      <c r="U3083" t="s">
        <v>38</v>
      </c>
      <c r="V3083">
        <v>0</v>
      </c>
      <c r="W3083">
        <v>0</v>
      </c>
      <c r="X3083" t="s">
        <v>21</v>
      </c>
      <c r="Y3083">
        <v>0</v>
      </c>
      <c r="Z3083">
        <v>0</v>
      </c>
      <c r="AA3083">
        <v>0</v>
      </c>
      <c r="AB3083" t="s">
        <v>4</v>
      </c>
      <c r="AC3083" t="s">
        <v>60</v>
      </c>
      <c r="AD3083" t="s">
        <v>61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 t="s">
        <v>21</v>
      </c>
      <c r="AK3083">
        <v>0</v>
      </c>
      <c r="AL3083" t="s">
        <v>11</v>
      </c>
      <c r="AM3083" t="s">
        <v>26</v>
      </c>
      <c r="AN3083" t="s">
        <v>41</v>
      </c>
      <c r="AO3083" t="s">
        <v>14</v>
      </c>
      <c r="AP3083" t="s">
        <v>28</v>
      </c>
      <c r="AQ3083" t="s">
        <v>47</v>
      </c>
      <c r="AR3083">
        <v>152872</v>
      </c>
      <c r="AS3083" t="s">
        <v>5265</v>
      </c>
    </row>
    <row r="3084" spans="1:45" x14ac:dyDescent="0.25">
      <c r="A3084" t="s">
        <v>828</v>
      </c>
      <c r="B3084" t="s">
        <v>1134</v>
      </c>
      <c r="C3084" s="1">
        <v>42931</v>
      </c>
      <c r="D3084" t="s">
        <v>2</v>
      </c>
      <c r="E3084">
        <v>48</v>
      </c>
      <c r="F3084">
        <v>0</v>
      </c>
      <c r="G3084">
        <v>0</v>
      </c>
      <c r="H3084">
        <v>1</v>
      </c>
      <c r="I3084">
        <v>0</v>
      </c>
      <c r="J3084">
        <v>0</v>
      </c>
      <c r="K3084">
        <v>1</v>
      </c>
      <c r="L3084">
        <v>0</v>
      </c>
      <c r="M3084">
        <v>0</v>
      </c>
      <c r="N3084">
        <v>1</v>
      </c>
      <c r="O3084">
        <v>1</v>
      </c>
      <c r="P3084">
        <v>2</v>
      </c>
      <c r="Q3084" t="s">
        <v>3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 t="s">
        <v>7</v>
      </c>
      <c r="AC3084" t="s">
        <v>105</v>
      </c>
      <c r="AD3084" t="s">
        <v>3</v>
      </c>
      <c r="AE3084" t="s">
        <v>1672</v>
      </c>
      <c r="AF3084">
        <v>0</v>
      </c>
      <c r="AG3084" t="s">
        <v>1672</v>
      </c>
      <c r="AH3084" t="s">
        <v>21</v>
      </c>
      <c r="AI3084">
        <v>0</v>
      </c>
      <c r="AJ3084">
        <v>0</v>
      </c>
      <c r="AK3084">
        <v>0</v>
      </c>
      <c r="AL3084" t="s">
        <v>154</v>
      </c>
      <c r="AM3084" t="s">
        <v>40</v>
      </c>
      <c r="AN3084" t="s">
        <v>41</v>
      </c>
      <c r="AO3084" t="s">
        <v>830</v>
      </c>
      <c r="AP3084">
        <v>0</v>
      </c>
      <c r="AQ3084">
        <v>0</v>
      </c>
      <c r="AR3084">
        <v>152873</v>
      </c>
      <c r="AS3084" t="s">
        <v>5266</v>
      </c>
    </row>
    <row r="3085" spans="1:45" x14ac:dyDescent="0.25">
      <c r="A3085" t="s">
        <v>0</v>
      </c>
      <c r="B3085" t="s">
        <v>1</v>
      </c>
      <c r="C3085" s="1">
        <v>42928</v>
      </c>
      <c r="D3085" t="s">
        <v>2</v>
      </c>
      <c r="E3085">
        <v>50</v>
      </c>
      <c r="F3085">
        <v>0</v>
      </c>
      <c r="G3085">
        <v>0</v>
      </c>
      <c r="H3085">
        <v>2</v>
      </c>
      <c r="I3085">
        <v>3</v>
      </c>
      <c r="J3085">
        <v>1</v>
      </c>
      <c r="K3085">
        <v>1</v>
      </c>
      <c r="L3085">
        <v>0</v>
      </c>
      <c r="M3085">
        <v>0</v>
      </c>
      <c r="N3085">
        <v>3</v>
      </c>
      <c r="O3085">
        <v>4</v>
      </c>
      <c r="P3085">
        <v>7</v>
      </c>
      <c r="Q3085" t="s">
        <v>31</v>
      </c>
      <c r="R3085" t="s">
        <v>4</v>
      </c>
      <c r="S3085" t="s">
        <v>36</v>
      </c>
      <c r="T3085" t="s">
        <v>37</v>
      </c>
      <c r="U3085">
        <v>0</v>
      </c>
      <c r="V3085">
        <v>0</v>
      </c>
      <c r="W3085">
        <v>0</v>
      </c>
      <c r="X3085">
        <v>0</v>
      </c>
      <c r="Y3085">
        <v>0</v>
      </c>
      <c r="Z3085" t="s">
        <v>21</v>
      </c>
      <c r="AA3085">
        <v>0</v>
      </c>
      <c r="AB3085" t="s">
        <v>7</v>
      </c>
      <c r="AC3085" t="s">
        <v>8</v>
      </c>
      <c r="AD3085" t="s">
        <v>9</v>
      </c>
      <c r="AE3085" t="s">
        <v>38</v>
      </c>
      <c r="AF3085">
        <v>0</v>
      </c>
      <c r="AG3085">
        <v>0</v>
      </c>
      <c r="AH3085" t="s">
        <v>21</v>
      </c>
      <c r="AI3085">
        <v>0</v>
      </c>
      <c r="AJ3085">
        <v>0</v>
      </c>
      <c r="AK3085">
        <v>0</v>
      </c>
      <c r="AL3085" t="s">
        <v>11</v>
      </c>
      <c r="AM3085" t="s">
        <v>26</v>
      </c>
      <c r="AN3085" t="s">
        <v>41</v>
      </c>
      <c r="AO3085" t="s">
        <v>14</v>
      </c>
      <c r="AP3085" t="s">
        <v>15</v>
      </c>
      <c r="AQ3085">
        <v>0</v>
      </c>
      <c r="AR3085">
        <v>152874</v>
      </c>
      <c r="AS3085" t="s">
        <v>5267</v>
      </c>
    </row>
    <row r="3086" spans="1:45" x14ac:dyDescent="0.25">
      <c r="A3086" t="s">
        <v>0</v>
      </c>
      <c r="B3086" t="s">
        <v>1</v>
      </c>
      <c r="C3086" s="1">
        <v>42929</v>
      </c>
      <c r="D3086" t="s">
        <v>35</v>
      </c>
      <c r="E3086">
        <v>43</v>
      </c>
      <c r="F3086">
        <v>0</v>
      </c>
      <c r="G3086">
        <v>0</v>
      </c>
      <c r="H3086">
        <v>0</v>
      </c>
      <c r="I3086">
        <v>1</v>
      </c>
      <c r="J3086">
        <v>1</v>
      </c>
      <c r="K3086">
        <v>2</v>
      </c>
      <c r="L3086">
        <v>0</v>
      </c>
      <c r="M3086">
        <v>0</v>
      </c>
      <c r="N3086">
        <v>1</v>
      </c>
      <c r="O3086">
        <v>3</v>
      </c>
      <c r="P3086">
        <v>4</v>
      </c>
      <c r="Q3086" t="s">
        <v>79</v>
      </c>
      <c r="R3086" t="s">
        <v>7</v>
      </c>
      <c r="S3086" t="s">
        <v>8</v>
      </c>
      <c r="T3086" t="s">
        <v>9</v>
      </c>
      <c r="U3086" t="s">
        <v>38</v>
      </c>
      <c r="V3086">
        <v>0</v>
      </c>
      <c r="W3086">
        <v>0</v>
      </c>
      <c r="X3086" t="s">
        <v>21</v>
      </c>
      <c r="Y3086">
        <v>0</v>
      </c>
      <c r="Z3086">
        <v>0</v>
      </c>
      <c r="AA3086">
        <v>0</v>
      </c>
      <c r="AB3086" t="s">
        <v>4</v>
      </c>
      <c r="AC3086" t="s">
        <v>60</v>
      </c>
      <c r="AD3086" t="s">
        <v>61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 t="s">
        <v>21</v>
      </c>
      <c r="AK3086">
        <v>0</v>
      </c>
      <c r="AL3086" t="s">
        <v>11</v>
      </c>
      <c r="AM3086" t="s">
        <v>26</v>
      </c>
      <c r="AN3086" t="s">
        <v>41</v>
      </c>
      <c r="AO3086" t="s">
        <v>14</v>
      </c>
      <c r="AP3086" t="s">
        <v>15</v>
      </c>
      <c r="AQ3086">
        <v>0</v>
      </c>
      <c r="AR3086">
        <v>152875</v>
      </c>
      <c r="AS3086" t="s">
        <v>5268</v>
      </c>
    </row>
    <row r="3087" spans="1:45" x14ac:dyDescent="0.25">
      <c r="A3087" t="s">
        <v>828</v>
      </c>
      <c r="B3087" t="s">
        <v>1134</v>
      </c>
      <c r="C3087" s="1">
        <v>42931</v>
      </c>
      <c r="D3087" t="s">
        <v>2</v>
      </c>
      <c r="E3087">
        <v>50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1</v>
      </c>
      <c r="L3087">
        <v>0</v>
      </c>
      <c r="M3087">
        <v>0</v>
      </c>
      <c r="N3087">
        <v>0</v>
      </c>
      <c r="O3087">
        <v>1</v>
      </c>
      <c r="P3087">
        <v>1</v>
      </c>
      <c r="Q3087" t="s">
        <v>667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 t="s">
        <v>7</v>
      </c>
      <c r="AC3087" t="s">
        <v>105</v>
      </c>
      <c r="AD3087" t="s">
        <v>667</v>
      </c>
      <c r="AE3087" t="s">
        <v>1704</v>
      </c>
      <c r="AF3087">
        <v>0</v>
      </c>
      <c r="AG3087" t="s">
        <v>3970</v>
      </c>
      <c r="AH3087" t="s">
        <v>21</v>
      </c>
      <c r="AI3087">
        <v>0</v>
      </c>
      <c r="AJ3087">
        <v>0</v>
      </c>
      <c r="AK3087">
        <v>0</v>
      </c>
      <c r="AL3087" t="s">
        <v>154</v>
      </c>
      <c r="AM3087" t="s">
        <v>40</v>
      </c>
      <c r="AN3087" t="s">
        <v>41</v>
      </c>
      <c r="AO3087" t="s">
        <v>830</v>
      </c>
      <c r="AP3087">
        <v>0</v>
      </c>
      <c r="AQ3087">
        <v>0</v>
      </c>
      <c r="AR3087">
        <v>152876</v>
      </c>
      <c r="AS3087" t="s">
        <v>5269</v>
      </c>
    </row>
    <row r="3088" spans="1:45" x14ac:dyDescent="0.25">
      <c r="A3088" t="s">
        <v>828</v>
      </c>
      <c r="B3088" t="s">
        <v>1134</v>
      </c>
      <c r="C3088" s="1">
        <v>42931</v>
      </c>
      <c r="D3088" t="s">
        <v>2</v>
      </c>
      <c r="E3088">
        <v>30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1</v>
      </c>
      <c r="L3088">
        <v>0</v>
      </c>
      <c r="M3088">
        <v>0</v>
      </c>
      <c r="N3088">
        <v>0</v>
      </c>
      <c r="O3088">
        <v>1</v>
      </c>
      <c r="P3088">
        <v>1</v>
      </c>
      <c r="Q3088" t="s">
        <v>3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 t="s">
        <v>7</v>
      </c>
      <c r="AC3088" t="s">
        <v>105</v>
      </c>
      <c r="AD3088" t="s">
        <v>3</v>
      </c>
      <c r="AE3088" t="s">
        <v>1672</v>
      </c>
      <c r="AF3088">
        <v>0</v>
      </c>
      <c r="AG3088" t="s">
        <v>1672</v>
      </c>
      <c r="AH3088" t="s">
        <v>21</v>
      </c>
      <c r="AI3088">
        <v>0</v>
      </c>
      <c r="AJ3088">
        <v>0</v>
      </c>
      <c r="AK3088">
        <v>0</v>
      </c>
      <c r="AL3088" t="s">
        <v>154</v>
      </c>
      <c r="AM3088" t="s">
        <v>40</v>
      </c>
      <c r="AN3088" t="s">
        <v>41</v>
      </c>
      <c r="AO3088" t="s">
        <v>830</v>
      </c>
      <c r="AP3088">
        <v>0</v>
      </c>
      <c r="AQ3088">
        <v>0</v>
      </c>
      <c r="AR3088">
        <v>152877</v>
      </c>
      <c r="AS3088" t="s">
        <v>5270</v>
      </c>
    </row>
    <row r="3089" spans="1:45" x14ac:dyDescent="0.25">
      <c r="A3089" t="s">
        <v>0</v>
      </c>
      <c r="B3089" t="s">
        <v>1</v>
      </c>
      <c r="C3089" s="1">
        <v>42929</v>
      </c>
      <c r="D3089" t="s">
        <v>2</v>
      </c>
      <c r="E3089">
        <v>30</v>
      </c>
      <c r="F3089">
        <v>1</v>
      </c>
      <c r="G3089">
        <v>1</v>
      </c>
      <c r="H3089">
        <v>0</v>
      </c>
      <c r="I3089">
        <v>2</v>
      </c>
      <c r="J3089">
        <v>0</v>
      </c>
      <c r="K3089">
        <v>1</v>
      </c>
      <c r="L3089">
        <v>0</v>
      </c>
      <c r="M3089">
        <v>0</v>
      </c>
      <c r="N3089">
        <v>1</v>
      </c>
      <c r="O3089">
        <v>4</v>
      </c>
      <c r="P3089">
        <v>5</v>
      </c>
      <c r="Q3089" t="s">
        <v>165</v>
      </c>
      <c r="R3089" t="s">
        <v>7</v>
      </c>
      <c r="S3089" t="s">
        <v>8</v>
      </c>
      <c r="T3089" t="s">
        <v>9</v>
      </c>
      <c r="U3089" t="s">
        <v>65</v>
      </c>
      <c r="V3089">
        <v>0</v>
      </c>
      <c r="W3089">
        <v>0</v>
      </c>
      <c r="X3089" t="s">
        <v>21</v>
      </c>
      <c r="Y3089">
        <v>0</v>
      </c>
      <c r="Z3089">
        <v>0</v>
      </c>
      <c r="AA3089">
        <v>0</v>
      </c>
      <c r="AB3089" t="s">
        <v>4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 t="s">
        <v>5</v>
      </c>
      <c r="AK3089" t="s">
        <v>46</v>
      </c>
      <c r="AL3089" t="s">
        <v>11</v>
      </c>
      <c r="AM3089" t="s">
        <v>26</v>
      </c>
      <c r="AN3089" t="s">
        <v>13</v>
      </c>
      <c r="AO3089" t="s">
        <v>14</v>
      </c>
      <c r="AP3089" t="s">
        <v>15</v>
      </c>
      <c r="AQ3089">
        <v>0</v>
      </c>
      <c r="AR3089">
        <v>152878</v>
      </c>
      <c r="AS3089" t="s">
        <v>5271</v>
      </c>
    </row>
    <row r="3090" spans="1:45" x14ac:dyDescent="0.25">
      <c r="A3090" t="s">
        <v>0</v>
      </c>
      <c r="B3090" t="s">
        <v>1</v>
      </c>
      <c r="C3090" s="1">
        <v>42928</v>
      </c>
      <c r="D3090" t="s">
        <v>2</v>
      </c>
      <c r="E3090">
        <v>25</v>
      </c>
      <c r="F3090">
        <v>1</v>
      </c>
      <c r="G3090">
        <v>0</v>
      </c>
      <c r="H3090">
        <v>3</v>
      </c>
      <c r="I3090">
        <v>2</v>
      </c>
      <c r="J3090">
        <v>0</v>
      </c>
      <c r="K3090">
        <v>1</v>
      </c>
      <c r="L3090">
        <v>0</v>
      </c>
      <c r="M3090">
        <v>0</v>
      </c>
      <c r="N3090">
        <v>4</v>
      </c>
      <c r="O3090">
        <v>3</v>
      </c>
      <c r="P3090">
        <v>7</v>
      </c>
      <c r="Q3090" t="s">
        <v>79</v>
      </c>
      <c r="R3090" t="s">
        <v>4</v>
      </c>
      <c r="S3090" t="s">
        <v>36</v>
      </c>
      <c r="T3090" t="s">
        <v>37</v>
      </c>
      <c r="U3090">
        <v>0</v>
      </c>
      <c r="V3090">
        <v>0</v>
      </c>
      <c r="W3090">
        <v>0</v>
      </c>
      <c r="X3090">
        <v>0</v>
      </c>
      <c r="Y3090">
        <v>0</v>
      </c>
      <c r="Z3090" t="s">
        <v>21</v>
      </c>
      <c r="AA3090">
        <v>0</v>
      </c>
      <c r="AB3090" t="s">
        <v>7</v>
      </c>
      <c r="AC3090" t="s">
        <v>8</v>
      </c>
      <c r="AD3090" t="s">
        <v>9</v>
      </c>
      <c r="AE3090" t="s">
        <v>65</v>
      </c>
      <c r="AF3090">
        <v>0</v>
      </c>
      <c r="AG3090">
        <v>0</v>
      </c>
      <c r="AH3090" t="s">
        <v>21</v>
      </c>
      <c r="AI3090">
        <v>0</v>
      </c>
      <c r="AJ3090">
        <v>0</v>
      </c>
      <c r="AK3090">
        <v>0</v>
      </c>
      <c r="AL3090" t="s">
        <v>11</v>
      </c>
      <c r="AM3090" t="s">
        <v>26</v>
      </c>
      <c r="AN3090" t="s">
        <v>13</v>
      </c>
      <c r="AO3090" t="s">
        <v>14</v>
      </c>
      <c r="AP3090" t="s">
        <v>15</v>
      </c>
      <c r="AQ3090" t="s">
        <v>47</v>
      </c>
      <c r="AR3090">
        <v>152879</v>
      </c>
      <c r="AS3090" t="s">
        <v>5272</v>
      </c>
    </row>
    <row r="3091" spans="1:45" x14ac:dyDescent="0.25">
      <c r="A3091" t="s">
        <v>828</v>
      </c>
      <c r="B3091" t="s">
        <v>1134</v>
      </c>
      <c r="C3091" s="1">
        <v>42931</v>
      </c>
      <c r="D3091" t="s">
        <v>2</v>
      </c>
      <c r="E3091">
        <v>38</v>
      </c>
      <c r="F3091">
        <v>0</v>
      </c>
      <c r="G3091">
        <v>0</v>
      </c>
      <c r="H3091">
        <v>0</v>
      </c>
      <c r="I3091">
        <v>1</v>
      </c>
      <c r="J3091">
        <v>0</v>
      </c>
      <c r="K3091">
        <v>1</v>
      </c>
      <c r="L3091">
        <v>0</v>
      </c>
      <c r="M3091">
        <v>0</v>
      </c>
      <c r="N3091">
        <v>0</v>
      </c>
      <c r="O3091">
        <v>2</v>
      </c>
      <c r="P3091">
        <v>2</v>
      </c>
      <c r="Q3091" t="s">
        <v>3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 t="s">
        <v>7</v>
      </c>
      <c r="AC3091" t="s">
        <v>105</v>
      </c>
      <c r="AD3091" t="s">
        <v>3</v>
      </c>
      <c r="AE3091" t="s">
        <v>1672</v>
      </c>
      <c r="AF3091">
        <v>0</v>
      </c>
      <c r="AG3091" t="s">
        <v>1672</v>
      </c>
      <c r="AH3091" t="s">
        <v>21</v>
      </c>
      <c r="AI3091">
        <v>0</v>
      </c>
      <c r="AJ3091">
        <v>0</v>
      </c>
      <c r="AK3091">
        <v>0</v>
      </c>
      <c r="AL3091" t="s">
        <v>154</v>
      </c>
      <c r="AM3091" t="s">
        <v>40</v>
      </c>
      <c r="AN3091" t="s">
        <v>41</v>
      </c>
      <c r="AO3091" t="s">
        <v>830</v>
      </c>
      <c r="AP3091">
        <v>0</v>
      </c>
      <c r="AQ3091">
        <v>0</v>
      </c>
      <c r="AR3091">
        <v>152880</v>
      </c>
      <c r="AS3091" t="s">
        <v>5273</v>
      </c>
    </row>
    <row r="3092" spans="1:45" x14ac:dyDescent="0.25">
      <c r="A3092" t="s">
        <v>0</v>
      </c>
      <c r="B3092" t="s">
        <v>1</v>
      </c>
      <c r="C3092" s="1">
        <v>42928</v>
      </c>
      <c r="D3092" t="s">
        <v>2</v>
      </c>
      <c r="E3092">
        <v>36</v>
      </c>
      <c r="F3092">
        <v>0</v>
      </c>
      <c r="G3092">
        <v>0</v>
      </c>
      <c r="H3092">
        <v>3</v>
      </c>
      <c r="I3092">
        <v>2</v>
      </c>
      <c r="J3092">
        <v>0</v>
      </c>
      <c r="K3092">
        <v>1</v>
      </c>
      <c r="L3092">
        <v>0</v>
      </c>
      <c r="M3092">
        <v>0</v>
      </c>
      <c r="N3092">
        <v>3</v>
      </c>
      <c r="O3092">
        <v>3</v>
      </c>
      <c r="P3092">
        <v>6</v>
      </c>
      <c r="Q3092">
        <v>0</v>
      </c>
      <c r="R3092" t="s">
        <v>4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 t="s">
        <v>5</v>
      </c>
      <c r="AA3092" t="s">
        <v>46</v>
      </c>
      <c r="AB3092" t="s">
        <v>7</v>
      </c>
      <c r="AC3092" t="s">
        <v>8</v>
      </c>
      <c r="AD3092" t="s">
        <v>9</v>
      </c>
      <c r="AE3092" t="s">
        <v>65</v>
      </c>
      <c r="AF3092">
        <v>0</v>
      </c>
      <c r="AG3092">
        <v>0</v>
      </c>
      <c r="AH3092" t="s">
        <v>21</v>
      </c>
      <c r="AI3092">
        <v>0</v>
      </c>
      <c r="AJ3092">
        <v>0</v>
      </c>
      <c r="AK3092">
        <v>0</v>
      </c>
      <c r="AL3092" t="s">
        <v>11</v>
      </c>
      <c r="AM3092" t="s">
        <v>26</v>
      </c>
      <c r="AN3092" t="s">
        <v>41</v>
      </c>
      <c r="AO3092" t="s">
        <v>14</v>
      </c>
      <c r="AP3092" t="s">
        <v>15</v>
      </c>
      <c r="AQ3092">
        <v>0</v>
      </c>
      <c r="AR3092">
        <v>152881</v>
      </c>
      <c r="AS3092" t="s">
        <v>5274</v>
      </c>
    </row>
    <row r="3093" spans="1:45" x14ac:dyDescent="0.25">
      <c r="A3093" t="s">
        <v>0</v>
      </c>
      <c r="B3093" t="s">
        <v>1</v>
      </c>
      <c r="C3093" s="1">
        <v>42929</v>
      </c>
      <c r="D3093" t="s">
        <v>35</v>
      </c>
      <c r="E3093">
        <v>28</v>
      </c>
      <c r="F3093">
        <v>0</v>
      </c>
      <c r="G3093">
        <v>0</v>
      </c>
      <c r="H3093">
        <v>1</v>
      </c>
      <c r="I3093">
        <v>0</v>
      </c>
      <c r="J3093">
        <v>4</v>
      </c>
      <c r="K3093">
        <v>0</v>
      </c>
      <c r="L3093">
        <v>0</v>
      </c>
      <c r="M3093">
        <v>0</v>
      </c>
      <c r="N3093">
        <v>5</v>
      </c>
      <c r="O3093">
        <v>0</v>
      </c>
      <c r="P3093">
        <v>5</v>
      </c>
      <c r="Q3093" t="s">
        <v>173</v>
      </c>
      <c r="R3093" t="s">
        <v>7</v>
      </c>
      <c r="S3093" t="s">
        <v>8</v>
      </c>
      <c r="T3093" t="s">
        <v>9</v>
      </c>
      <c r="U3093" t="s">
        <v>65</v>
      </c>
      <c r="V3093">
        <v>0</v>
      </c>
      <c r="W3093">
        <v>0</v>
      </c>
      <c r="X3093" t="s">
        <v>21</v>
      </c>
      <c r="Y3093">
        <v>0</v>
      </c>
      <c r="Z3093">
        <v>0</v>
      </c>
      <c r="AA3093">
        <v>0</v>
      </c>
      <c r="AB3093" t="s">
        <v>4</v>
      </c>
      <c r="AC3093" t="s">
        <v>36</v>
      </c>
      <c r="AD3093" t="s">
        <v>37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 t="s">
        <v>21</v>
      </c>
      <c r="AK3093">
        <v>0</v>
      </c>
      <c r="AL3093" t="s">
        <v>11</v>
      </c>
      <c r="AM3093" t="s">
        <v>26</v>
      </c>
      <c r="AN3093" t="s">
        <v>41</v>
      </c>
      <c r="AO3093" t="s">
        <v>14</v>
      </c>
      <c r="AP3093" t="s">
        <v>15</v>
      </c>
      <c r="AQ3093">
        <v>0</v>
      </c>
      <c r="AR3093">
        <v>152882</v>
      </c>
      <c r="AS3093" t="s">
        <v>5275</v>
      </c>
    </row>
    <row r="3094" spans="1:45" x14ac:dyDescent="0.25">
      <c r="A3094" t="s">
        <v>828</v>
      </c>
      <c r="B3094" t="s">
        <v>1134</v>
      </c>
      <c r="C3094" s="1">
        <v>42931</v>
      </c>
      <c r="D3094" t="s">
        <v>2</v>
      </c>
      <c r="E3094">
        <v>48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2</v>
      </c>
      <c r="L3094">
        <v>0</v>
      </c>
      <c r="M3094">
        <v>0</v>
      </c>
      <c r="N3094">
        <v>0</v>
      </c>
      <c r="O3094">
        <v>2</v>
      </c>
      <c r="P3094">
        <v>2</v>
      </c>
      <c r="Q3094" t="s">
        <v>3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 t="s">
        <v>7</v>
      </c>
      <c r="AC3094" t="s">
        <v>105</v>
      </c>
      <c r="AD3094" t="s">
        <v>3</v>
      </c>
      <c r="AE3094" t="s">
        <v>1669</v>
      </c>
      <c r="AF3094">
        <v>0</v>
      </c>
      <c r="AG3094" t="s">
        <v>2956</v>
      </c>
      <c r="AH3094" t="s">
        <v>21</v>
      </c>
      <c r="AI3094">
        <v>0</v>
      </c>
      <c r="AJ3094">
        <v>0</v>
      </c>
      <c r="AK3094">
        <v>0</v>
      </c>
      <c r="AL3094" t="s">
        <v>154</v>
      </c>
      <c r="AM3094" t="s">
        <v>40</v>
      </c>
      <c r="AN3094" t="s">
        <v>41</v>
      </c>
      <c r="AO3094" t="s">
        <v>830</v>
      </c>
      <c r="AP3094">
        <v>0</v>
      </c>
      <c r="AQ3094">
        <v>0</v>
      </c>
      <c r="AR3094">
        <v>152883</v>
      </c>
      <c r="AS3094" t="s">
        <v>5276</v>
      </c>
    </row>
    <row r="3095" spans="1:45" x14ac:dyDescent="0.25">
      <c r="A3095" t="s">
        <v>828</v>
      </c>
      <c r="B3095" t="s">
        <v>1134</v>
      </c>
      <c r="C3095" s="1">
        <v>42931</v>
      </c>
      <c r="D3095" t="s">
        <v>2</v>
      </c>
      <c r="E3095">
        <v>38</v>
      </c>
      <c r="F3095">
        <v>0</v>
      </c>
      <c r="G3095">
        <v>0</v>
      </c>
      <c r="H3095">
        <v>0</v>
      </c>
      <c r="I3095">
        <v>1</v>
      </c>
      <c r="J3095">
        <v>0</v>
      </c>
      <c r="K3095">
        <v>1</v>
      </c>
      <c r="L3095">
        <v>0</v>
      </c>
      <c r="M3095">
        <v>0</v>
      </c>
      <c r="N3095">
        <v>0</v>
      </c>
      <c r="O3095">
        <v>2</v>
      </c>
      <c r="P3095">
        <v>2</v>
      </c>
      <c r="Q3095" t="s">
        <v>3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 t="s">
        <v>7</v>
      </c>
      <c r="AC3095" t="s">
        <v>105</v>
      </c>
      <c r="AD3095" t="s">
        <v>3</v>
      </c>
      <c r="AE3095" t="s">
        <v>1669</v>
      </c>
      <c r="AF3095">
        <v>0</v>
      </c>
      <c r="AG3095" t="s">
        <v>2956</v>
      </c>
      <c r="AH3095" t="s">
        <v>21</v>
      </c>
      <c r="AI3095">
        <v>0</v>
      </c>
      <c r="AJ3095">
        <v>0</v>
      </c>
      <c r="AK3095">
        <v>0</v>
      </c>
      <c r="AL3095" t="s">
        <v>154</v>
      </c>
      <c r="AM3095" t="s">
        <v>40</v>
      </c>
      <c r="AN3095" t="s">
        <v>41</v>
      </c>
      <c r="AO3095" t="s">
        <v>830</v>
      </c>
      <c r="AP3095">
        <v>0</v>
      </c>
      <c r="AQ3095">
        <v>0</v>
      </c>
      <c r="AR3095">
        <v>152885</v>
      </c>
      <c r="AS3095" t="s">
        <v>5277</v>
      </c>
    </row>
    <row r="3096" spans="1:45" x14ac:dyDescent="0.25">
      <c r="A3096" t="s">
        <v>0</v>
      </c>
      <c r="B3096" t="s">
        <v>1</v>
      </c>
      <c r="C3096" s="1">
        <v>42928</v>
      </c>
      <c r="D3096" t="s">
        <v>2</v>
      </c>
      <c r="E3096">
        <v>32</v>
      </c>
      <c r="F3096">
        <v>0</v>
      </c>
      <c r="G3096">
        <v>0</v>
      </c>
      <c r="H3096">
        <v>0</v>
      </c>
      <c r="I3096">
        <v>1</v>
      </c>
      <c r="J3096">
        <v>0</v>
      </c>
      <c r="K3096">
        <v>1</v>
      </c>
      <c r="L3096">
        <v>1</v>
      </c>
      <c r="M3096">
        <v>0</v>
      </c>
      <c r="N3096">
        <v>1</v>
      </c>
      <c r="O3096">
        <v>2</v>
      </c>
      <c r="P3096">
        <v>3</v>
      </c>
      <c r="Q3096" t="s">
        <v>31</v>
      </c>
      <c r="R3096" t="s">
        <v>4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 t="s">
        <v>7</v>
      </c>
      <c r="AC3096" t="s">
        <v>8</v>
      </c>
      <c r="AD3096" t="s">
        <v>9</v>
      </c>
      <c r="AE3096" t="s">
        <v>38</v>
      </c>
      <c r="AF3096">
        <v>0</v>
      </c>
      <c r="AG3096">
        <v>0</v>
      </c>
      <c r="AH3096" t="s">
        <v>21</v>
      </c>
      <c r="AI3096">
        <v>0</v>
      </c>
      <c r="AJ3096">
        <v>0</v>
      </c>
      <c r="AK3096">
        <v>0</v>
      </c>
      <c r="AL3096" t="s">
        <v>11</v>
      </c>
      <c r="AM3096" t="s">
        <v>26</v>
      </c>
      <c r="AN3096" t="s">
        <v>41</v>
      </c>
      <c r="AO3096" t="s">
        <v>14</v>
      </c>
      <c r="AP3096" t="s">
        <v>15</v>
      </c>
      <c r="AQ3096">
        <v>0</v>
      </c>
      <c r="AR3096">
        <v>152886</v>
      </c>
      <c r="AS3096" t="s">
        <v>5278</v>
      </c>
    </row>
    <row r="3097" spans="1:45" x14ac:dyDescent="0.25">
      <c r="A3097" t="s">
        <v>0</v>
      </c>
      <c r="B3097" t="s">
        <v>1</v>
      </c>
      <c r="C3097" s="1">
        <v>42929</v>
      </c>
      <c r="D3097" t="s">
        <v>35</v>
      </c>
      <c r="E3097">
        <v>30</v>
      </c>
      <c r="F3097">
        <v>0</v>
      </c>
      <c r="G3097">
        <v>0</v>
      </c>
      <c r="H3097">
        <v>0</v>
      </c>
      <c r="I3097">
        <v>0</v>
      </c>
      <c r="J3097">
        <v>3</v>
      </c>
      <c r="K3097">
        <v>1</v>
      </c>
      <c r="L3097">
        <v>0</v>
      </c>
      <c r="M3097">
        <v>0</v>
      </c>
      <c r="N3097">
        <v>3</v>
      </c>
      <c r="O3097">
        <v>1</v>
      </c>
      <c r="P3097">
        <v>4</v>
      </c>
      <c r="Q3097" t="s">
        <v>96</v>
      </c>
      <c r="R3097" t="s">
        <v>7</v>
      </c>
      <c r="S3097" t="s">
        <v>8</v>
      </c>
      <c r="T3097" t="s">
        <v>9</v>
      </c>
      <c r="U3097" t="s">
        <v>38</v>
      </c>
      <c r="V3097">
        <v>0</v>
      </c>
      <c r="W3097">
        <v>0</v>
      </c>
      <c r="X3097" t="s">
        <v>21</v>
      </c>
      <c r="Y3097">
        <v>0</v>
      </c>
      <c r="Z3097">
        <v>0</v>
      </c>
      <c r="AA3097">
        <v>0</v>
      </c>
      <c r="AB3097" t="s">
        <v>4</v>
      </c>
      <c r="AC3097" t="s">
        <v>36</v>
      </c>
      <c r="AD3097" t="s">
        <v>37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 t="s">
        <v>21</v>
      </c>
      <c r="AK3097">
        <v>0</v>
      </c>
      <c r="AL3097" t="s">
        <v>11</v>
      </c>
      <c r="AM3097" t="s">
        <v>22</v>
      </c>
      <c r="AN3097" t="s">
        <v>41</v>
      </c>
      <c r="AO3097" t="s">
        <v>14</v>
      </c>
      <c r="AP3097" t="s">
        <v>15</v>
      </c>
      <c r="AQ3097" t="s">
        <v>656</v>
      </c>
      <c r="AR3097">
        <v>152887</v>
      </c>
      <c r="AS3097" t="s">
        <v>5279</v>
      </c>
    </row>
    <row r="3098" spans="1:45" x14ac:dyDescent="0.25">
      <c r="A3098" t="s">
        <v>828</v>
      </c>
      <c r="B3098" t="s">
        <v>1134</v>
      </c>
      <c r="C3098" s="1">
        <v>42931</v>
      </c>
      <c r="D3098" t="s">
        <v>2</v>
      </c>
      <c r="E3098">
        <v>36</v>
      </c>
      <c r="F3098">
        <v>0</v>
      </c>
      <c r="G3098">
        <v>0</v>
      </c>
      <c r="H3098">
        <v>1</v>
      </c>
      <c r="I3098">
        <v>0</v>
      </c>
      <c r="J3098">
        <v>0</v>
      </c>
      <c r="K3098">
        <v>2</v>
      </c>
      <c r="L3098">
        <v>0</v>
      </c>
      <c r="M3098">
        <v>0</v>
      </c>
      <c r="N3098">
        <v>1</v>
      </c>
      <c r="O3098">
        <v>2</v>
      </c>
      <c r="P3098">
        <v>3</v>
      </c>
      <c r="Q3098" t="s">
        <v>3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 t="s">
        <v>7</v>
      </c>
      <c r="AC3098" t="s">
        <v>105</v>
      </c>
      <c r="AD3098" t="s">
        <v>3</v>
      </c>
      <c r="AE3098" t="s">
        <v>1672</v>
      </c>
      <c r="AF3098">
        <v>0</v>
      </c>
      <c r="AG3098" t="s">
        <v>1672</v>
      </c>
      <c r="AH3098" t="s">
        <v>21</v>
      </c>
      <c r="AI3098">
        <v>0</v>
      </c>
      <c r="AJ3098">
        <v>0</v>
      </c>
      <c r="AK3098">
        <v>0</v>
      </c>
      <c r="AL3098" t="s">
        <v>154</v>
      </c>
      <c r="AM3098" t="s">
        <v>40</v>
      </c>
      <c r="AN3098" t="s">
        <v>41</v>
      </c>
      <c r="AO3098" t="s">
        <v>830</v>
      </c>
      <c r="AP3098">
        <v>0</v>
      </c>
      <c r="AQ3098">
        <v>0</v>
      </c>
      <c r="AR3098">
        <v>152888</v>
      </c>
      <c r="AS3098" t="s">
        <v>5280</v>
      </c>
    </row>
    <row r="3099" spans="1:45" x14ac:dyDescent="0.25">
      <c r="A3099" t="s">
        <v>0</v>
      </c>
      <c r="B3099" t="s">
        <v>1</v>
      </c>
      <c r="C3099" s="1">
        <v>42928</v>
      </c>
      <c r="D3099" t="s">
        <v>2</v>
      </c>
      <c r="E3099">
        <v>40</v>
      </c>
      <c r="F3099">
        <v>1</v>
      </c>
      <c r="G3099">
        <v>0</v>
      </c>
      <c r="H3099">
        <v>2</v>
      </c>
      <c r="I3099">
        <v>1</v>
      </c>
      <c r="J3099">
        <v>0</v>
      </c>
      <c r="K3099">
        <v>1</v>
      </c>
      <c r="L3099">
        <v>0</v>
      </c>
      <c r="M3099">
        <v>0</v>
      </c>
      <c r="N3099">
        <v>3</v>
      </c>
      <c r="O3099">
        <v>2</v>
      </c>
      <c r="P3099">
        <v>5</v>
      </c>
      <c r="Q3099" t="s">
        <v>63</v>
      </c>
      <c r="R3099" t="s">
        <v>4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 t="s">
        <v>5</v>
      </c>
      <c r="AA3099" t="s">
        <v>961</v>
      </c>
      <c r="AB3099" t="s">
        <v>7</v>
      </c>
      <c r="AC3099" t="s">
        <v>8</v>
      </c>
      <c r="AD3099" t="s">
        <v>9</v>
      </c>
      <c r="AE3099" t="s">
        <v>19</v>
      </c>
      <c r="AF3099">
        <v>0</v>
      </c>
      <c r="AG3099">
        <v>0</v>
      </c>
      <c r="AH3099" t="s">
        <v>21</v>
      </c>
      <c r="AI3099">
        <v>0</v>
      </c>
      <c r="AJ3099">
        <v>0</v>
      </c>
      <c r="AK3099">
        <v>0</v>
      </c>
      <c r="AL3099" t="s">
        <v>11</v>
      </c>
      <c r="AM3099" t="s">
        <v>26</v>
      </c>
      <c r="AN3099" t="s">
        <v>13</v>
      </c>
      <c r="AO3099" t="s">
        <v>14</v>
      </c>
      <c r="AP3099" t="s">
        <v>15</v>
      </c>
      <c r="AQ3099" t="s">
        <v>47</v>
      </c>
      <c r="AR3099">
        <v>152889</v>
      </c>
      <c r="AS3099" t="s">
        <v>5281</v>
      </c>
    </row>
    <row r="3100" spans="1:45" x14ac:dyDescent="0.25">
      <c r="A3100" t="s">
        <v>0</v>
      </c>
      <c r="B3100" t="s">
        <v>1</v>
      </c>
      <c r="C3100" s="1">
        <v>42928</v>
      </c>
      <c r="D3100" t="s">
        <v>2</v>
      </c>
      <c r="E3100">
        <v>25</v>
      </c>
      <c r="F3100">
        <v>0</v>
      </c>
      <c r="G3100">
        <v>1</v>
      </c>
      <c r="H3100">
        <v>0</v>
      </c>
      <c r="I3100">
        <v>0</v>
      </c>
      <c r="J3100">
        <v>0</v>
      </c>
      <c r="K3100">
        <v>1</v>
      </c>
      <c r="L3100">
        <v>0</v>
      </c>
      <c r="M3100">
        <v>0</v>
      </c>
      <c r="N3100">
        <v>0</v>
      </c>
      <c r="O3100">
        <v>2</v>
      </c>
      <c r="P3100">
        <v>2</v>
      </c>
      <c r="Q3100" t="s">
        <v>59</v>
      </c>
      <c r="R3100" t="s">
        <v>4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 t="s">
        <v>5</v>
      </c>
      <c r="AA3100" t="s">
        <v>46</v>
      </c>
      <c r="AB3100" t="s">
        <v>7</v>
      </c>
      <c r="AC3100" t="s">
        <v>8</v>
      </c>
      <c r="AD3100" t="s">
        <v>9</v>
      </c>
      <c r="AE3100" t="s">
        <v>9</v>
      </c>
      <c r="AF3100">
        <v>0</v>
      </c>
      <c r="AG3100">
        <v>0</v>
      </c>
      <c r="AH3100" t="s">
        <v>21</v>
      </c>
      <c r="AI3100">
        <v>0</v>
      </c>
      <c r="AJ3100">
        <v>0</v>
      </c>
      <c r="AK3100">
        <v>0</v>
      </c>
      <c r="AL3100" t="s">
        <v>11</v>
      </c>
      <c r="AM3100" t="s">
        <v>26</v>
      </c>
      <c r="AN3100" t="s">
        <v>41</v>
      </c>
      <c r="AO3100" t="s">
        <v>14</v>
      </c>
      <c r="AP3100" t="s">
        <v>15</v>
      </c>
      <c r="AQ3100">
        <v>0</v>
      </c>
      <c r="AR3100">
        <v>152890</v>
      </c>
      <c r="AS3100" t="s">
        <v>5282</v>
      </c>
    </row>
    <row r="3101" spans="1:45" x14ac:dyDescent="0.25">
      <c r="A3101" t="s">
        <v>828</v>
      </c>
      <c r="B3101" t="s">
        <v>1134</v>
      </c>
      <c r="C3101" s="1">
        <v>42931</v>
      </c>
      <c r="D3101" t="s">
        <v>2</v>
      </c>
      <c r="E3101">
        <v>26</v>
      </c>
      <c r="F3101">
        <v>1</v>
      </c>
      <c r="G3101">
        <v>0</v>
      </c>
      <c r="H3101">
        <v>0</v>
      </c>
      <c r="I3101">
        <v>1</v>
      </c>
      <c r="J3101">
        <v>0</v>
      </c>
      <c r="K3101">
        <v>2</v>
      </c>
      <c r="L3101">
        <v>0</v>
      </c>
      <c r="M3101">
        <v>0</v>
      </c>
      <c r="N3101">
        <v>1</v>
      </c>
      <c r="O3101">
        <v>3</v>
      </c>
      <c r="P3101">
        <v>4</v>
      </c>
      <c r="Q3101" t="s">
        <v>3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 t="s">
        <v>7</v>
      </c>
      <c r="AC3101" t="s">
        <v>105</v>
      </c>
      <c r="AD3101" t="s">
        <v>3</v>
      </c>
      <c r="AE3101" t="s">
        <v>1672</v>
      </c>
      <c r="AF3101">
        <v>0</v>
      </c>
      <c r="AG3101" t="s">
        <v>1672</v>
      </c>
      <c r="AH3101" t="s">
        <v>21</v>
      </c>
      <c r="AI3101">
        <v>0</v>
      </c>
      <c r="AJ3101">
        <v>0</v>
      </c>
      <c r="AK3101">
        <v>0</v>
      </c>
      <c r="AL3101" t="s">
        <v>154</v>
      </c>
      <c r="AM3101" t="s">
        <v>40</v>
      </c>
      <c r="AN3101" t="s">
        <v>41</v>
      </c>
      <c r="AO3101" t="s">
        <v>830</v>
      </c>
      <c r="AP3101">
        <v>0</v>
      </c>
      <c r="AQ3101" t="s">
        <v>47</v>
      </c>
      <c r="AR3101">
        <v>152891</v>
      </c>
      <c r="AS3101" t="s">
        <v>5283</v>
      </c>
    </row>
    <row r="3102" spans="1:45" x14ac:dyDescent="0.25">
      <c r="A3102" t="s">
        <v>0</v>
      </c>
      <c r="B3102" t="s">
        <v>1</v>
      </c>
      <c r="C3102" s="1">
        <v>42929</v>
      </c>
      <c r="D3102" t="s">
        <v>2</v>
      </c>
      <c r="E3102">
        <v>22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1</v>
      </c>
      <c r="L3102">
        <v>0</v>
      </c>
      <c r="M3102">
        <v>0</v>
      </c>
      <c r="N3102">
        <v>0</v>
      </c>
      <c r="O3102">
        <v>1</v>
      </c>
      <c r="P3102">
        <v>1</v>
      </c>
      <c r="Q3102" t="s">
        <v>3</v>
      </c>
      <c r="R3102" t="s">
        <v>4</v>
      </c>
      <c r="S3102" t="s">
        <v>36</v>
      </c>
      <c r="T3102" t="s">
        <v>37</v>
      </c>
      <c r="U3102">
        <v>0</v>
      </c>
      <c r="V3102">
        <v>0</v>
      </c>
      <c r="W3102">
        <v>0</v>
      </c>
      <c r="X3102">
        <v>0</v>
      </c>
      <c r="Y3102">
        <v>0</v>
      </c>
      <c r="Z3102" t="s">
        <v>21</v>
      </c>
      <c r="AA3102">
        <v>0</v>
      </c>
      <c r="AB3102" t="s">
        <v>7</v>
      </c>
      <c r="AC3102" t="s">
        <v>8</v>
      </c>
      <c r="AD3102" t="s">
        <v>9</v>
      </c>
      <c r="AE3102" t="s">
        <v>65</v>
      </c>
      <c r="AF3102">
        <v>0</v>
      </c>
      <c r="AG3102">
        <v>0</v>
      </c>
      <c r="AH3102" t="s">
        <v>21</v>
      </c>
      <c r="AI3102">
        <v>0</v>
      </c>
      <c r="AJ3102">
        <v>0</v>
      </c>
      <c r="AK3102">
        <v>0</v>
      </c>
      <c r="AL3102" t="s">
        <v>11</v>
      </c>
      <c r="AM3102" t="s">
        <v>26</v>
      </c>
      <c r="AN3102" t="s">
        <v>41</v>
      </c>
      <c r="AO3102" t="s">
        <v>14</v>
      </c>
      <c r="AP3102" t="s">
        <v>28</v>
      </c>
      <c r="AQ3102">
        <v>0</v>
      </c>
      <c r="AR3102">
        <v>152892</v>
      </c>
      <c r="AS3102" t="s">
        <v>5284</v>
      </c>
    </row>
    <row r="3103" spans="1:45" x14ac:dyDescent="0.25">
      <c r="A3103" t="s">
        <v>0</v>
      </c>
      <c r="B3103" t="s">
        <v>1</v>
      </c>
      <c r="C3103" s="1">
        <v>42929</v>
      </c>
      <c r="D3103" t="s">
        <v>2</v>
      </c>
      <c r="E3103">
        <v>28</v>
      </c>
      <c r="F3103">
        <v>1</v>
      </c>
      <c r="G3103">
        <v>0</v>
      </c>
      <c r="H3103">
        <v>0</v>
      </c>
      <c r="I3103">
        <v>2</v>
      </c>
      <c r="J3103">
        <v>1</v>
      </c>
      <c r="K3103">
        <v>1</v>
      </c>
      <c r="L3103">
        <v>0</v>
      </c>
      <c r="M3103">
        <v>0</v>
      </c>
      <c r="N3103">
        <v>2</v>
      </c>
      <c r="O3103">
        <v>3</v>
      </c>
      <c r="P3103">
        <v>5</v>
      </c>
      <c r="Q3103" t="s">
        <v>667</v>
      </c>
      <c r="R3103" t="s">
        <v>7</v>
      </c>
      <c r="S3103" t="s">
        <v>7</v>
      </c>
      <c r="T3103" t="s">
        <v>9</v>
      </c>
      <c r="U3103">
        <v>0</v>
      </c>
      <c r="V3103">
        <v>0</v>
      </c>
      <c r="W3103">
        <v>0</v>
      </c>
      <c r="X3103" t="s">
        <v>5</v>
      </c>
      <c r="Y3103" t="s">
        <v>10</v>
      </c>
      <c r="Z3103">
        <v>0</v>
      </c>
      <c r="AA3103">
        <v>0</v>
      </c>
      <c r="AB3103" t="s">
        <v>4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 t="s">
        <v>5</v>
      </c>
      <c r="AK3103" t="s">
        <v>46</v>
      </c>
      <c r="AL3103" t="s">
        <v>11</v>
      </c>
      <c r="AM3103" t="s">
        <v>26</v>
      </c>
      <c r="AN3103" t="s">
        <v>13</v>
      </c>
      <c r="AO3103" t="s">
        <v>14</v>
      </c>
      <c r="AP3103" t="s">
        <v>15</v>
      </c>
      <c r="AQ3103" t="s">
        <v>47</v>
      </c>
      <c r="AR3103">
        <v>152895</v>
      </c>
      <c r="AS3103" t="s">
        <v>5285</v>
      </c>
    </row>
    <row r="3104" spans="1:45" x14ac:dyDescent="0.25">
      <c r="A3104" t="s">
        <v>828</v>
      </c>
      <c r="B3104" t="s">
        <v>1134</v>
      </c>
      <c r="C3104" s="1">
        <v>42931</v>
      </c>
      <c r="D3104" t="s">
        <v>2</v>
      </c>
      <c r="E3104">
        <v>34</v>
      </c>
      <c r="F3104">
        <v>1</v>
      </c>
      <c r="G3104">
        <v>0</v>
      </c>
      <c r="H3104">
        <v>0</v>
      </c>
      <c r="I3104">
        <v>0</v>
      </c>
      <c r="J3104">
        <v>0</v>
      </c>
      <c r="K3104">
        <v>1</v>
      </c>
      <c r="L3104">
        <v>0</v>
      </c>
      <c r="M3104">
        <v>0</v>
      </c>
      <c r="N3104">
        <v>1</v>
      </c>
      <c r="O3104">
        <v>1</v>
      </c>
      <c r="P3104">
        <v>2</v>
      </c>
      <c r="Q3104" t="s">
        <v>3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 t="s">
        <v>7</v>
      </c>
      <c r="AC3104" t="s">
        <v>105</v>
      </c>
      <c r="AD3104" t="s">
        <v>3</v>
      </c>
      <c r="AE3104" t="s">
        <v>1672</v>
      </c>
      <c r="AF3104">
        <v>0</v>
      </c>
      <c r="AG3104" t="s">
        <v>1672</v>
      </c>
      <c r="AH3104" t="s">
        <v>21</v>
      </c>
      <c r="AI3104">
        <v>0</v>
      </c>
      <c r="AJ3104">
        <v>0</v>
      </c>
      <c r="AK3104">
        <v>0</v>
      </c>
      <c r="AL3104" t="s">
        <v>154</v>
      </c>
      <c r="AM3104" t="s">
        <v>40</v>
      </c>
      <c r="AN3104" t="s">
        <v>41</v>
      </c>
      <c r="AO3104" t="s">
        <v>830</v>
      </c>
      <c r="AP3104">
        <v>0</v>
      </c>
      <c r="AQ3104" t="s">
        <v>47</v>
      </c>
      <c r="AR3104">
        <v>152896</v>
      </c>
      <c r="AS3104" t="s">
        <v>5286</v>
      </c>
    </row>
    <row r="3105" spans="1:45" x14ac:dyDescent="0.25">
      <c r="A3105" t="s">
        <v>0</v>
      </c>
      <c r="B3105" t="s">
        <v>1</v>
      </c>
      <c r="C3105" s="1">
        <v>42933</v>
      </c>
      <c r="D3105" t="s">
        <v>35</v>
      </c>
      <c r="E3105">
        <v>23</v>
      </c>
      <c r="F3105">
        <v>1</v>
      </c>
      <c r="G3105">
        <v>0</v>
      </c>
      <c r="H3105">
        <v>0</v>
      </c>
      <c r="I3105">
        <v>1</v>
      </c>
      <c r="J3105">
        <v>1</v>
      </c>
      <c r="K3105">
        <v>1</v>
      </c>
      <c r="L3105">
        <v>0</v>
      </c>
      <c r="M3105">
        <v>0</v>
      </c>
      <c r="N3105">
        <v>2</v>
      </c>
      <c r="O3105">
        <v>2</v>
      </c>
      <c r="P3105">
        <v>4</v>
      </c>
      <c r="Q3105" t="s">
        <v>59</v>
      </c>
      <c r="R3105" t="s">
        <v>4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 t="s">
        <v>5</v>
      </c>
      <c r="AA3105" t="s">
        <v>46</v>
      </c>
      <c r="AB3105" t="s">
        <v>7</v>
      </c>
      <c r="AC3105" t="s">
        <v>8</v>
      </c>
      <c r="AD3105" t="s">
        <v>9</v>
      </c>
      <c r="AE3105" t="s">
        <v>38</v>
      </c>
      <c r="AF3105">
        <v>0</v>
      </c>
      <c r="AG3105">
        <v>0</v>
      </c>
      <c r="AH3105" t="s">
        <v>21</v>
      </c>
      <c r="AI3105">
        <v>0</v>
      </c>
      <c r="AJ3105">
        <v>0</v>
      </c>
      <c r="AK3105">
        <v>0</v>
      </c>
      <c r="AL3105" t="s">
        <v>11</v>
      </c>
      <c r="AM3105" t="s">
        <v>26</v>
      </c>
      <c r="AN3105" t="s">
        <v>41</v>
      </c>
      <c r="AO3105" t="s">
        <v>14</v>
      </c>
      <c r="AP3105" t="s">
        <v>15</v>
      </c>
      <c r="AQ3105">
        <v>0</v>
      </c>
      <c r="AR3105">
        <v>152897</v>
      </c>
      <c r="AS3105" t="s">
        <v>5287</v>
      </c>
    </row>
    <row r="3106" spans="1:45" x14ac:dyDescent="0.25">
      <c r="A3106" t="s">
        <v>0</v>
      </c>
      <c r="B3106" t="s">
        <v>1</v>
      </c>
      <c r="C3106" s="1">
        <v>42929</v>
      </c>
      <c r="D3106" t="s">
        <v>2</v>
      </c>
      <c r="E3106">
        <v>25</v>
      </c>
      <c r="F3106">
        <v>0</v>
      </c>
      <c r="G3106">
        <v>1</v>
      </c>
      <c r="H3106">
        <v>0</v>
      </c>
      <c r="I3106">
        <v>0</v>
      </c>
      <c r="J3106">
        <v>0</v>
      </c>
      <c r="K3106">
        <v>1</v>
      </c>
      <c r="L3106">
        <v>0</v>
      </c>
      <c r="M3106">
        <v>0</v>
      </c>
      <c r="N3106">
        <v>0</v>
      </c>
      <c r="O3106">
        <v>2</v>
      </c>
      <c r="P3106">
        <v>2</v>
      </c>
      <c r="Q3106" t="s">
        <v>59</v>
      </c>
      <c r="R3106" t="s">
        <v>7</v>
      </c>
      <c r="S3106" t="s">
        <v>8</v>
      </c>
      <c r="T3106" t="s">
        <v>9</v>
      </c>
      <c r="U3106" t="s">
        <v>19</v>
      </c>
      <c r="V3106">
        <v>0</v>
      </c>
      <c r="W3106">
        <v>0</v>
      </c>
      <c r="X3106" t="s">
        <v>21</v>
      </c>
      <c r="Y3106">
        <v>0</v>
      </c>
      <c r="Z3106">
        <v>0</v>
      </c>
      <c r="AA3106">
        <v>0</v>
      </c>
      <c r="AB3106" t="s">
        <v>4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 t="s">
        <v>5</v>
      </c>
      <c r="AK3106" t="s">
        <v>46</v>
      </c>
      <c r="AL3106" t="s">
        <v>11</v>
      </c>
      <c r="AM3106" t="s">
        <v>26</v>
      </c>
      <c r="AN3106" t="s">
        <v>41</v>
      </c>
      <c r="AO3106" t="s">
        <v>14</v>
      </c>
      <c r="AP3106" t="s">
        <v>28</v>
      </c>
      <c r="AQ3106" t="s">
        <v>47</v>
      </c>
      <c r="AR3106">
        <v>152898</v>
      </c>
      <c r="AS3106" t="s">
        <v>5288</v>
      </c>
    </row>
    <row r="3107" spans="1:45" x14ac:dyDescent="0.25">
      <c r="A3107" t="s">
        <v>0</v>
      </c>
      <c r="B3107" t="s">
        <v>1</v>
      </c>
      <c r="C3107" s="1">
        <v>42928</v>
      </c>
      <c r="D3107" t="s">
        <v>2</v>
      </c>
      <c r="E3107">
        <v>30</v>
      </c>
      <c r="F3107">
        <v>0</v>
      </c>
      <c r="G3107">
        <v>1</v>
      </c>
      <c r="H3107">
        <v>2</v>
      </c>
      <c r="I3107">
        <v>3</v>
      </c>
      <c r="J3107">
        <v>0</v>
      </c>
      <c r="K3107">
        <v>1</v>
      </c>
      <c r="L3107">
        <v>0</v>
      </c>
      <c r="M3107">
        <v>0</v>
      </c>
      <c r="N3107">
        <v>2</v>
      </c>
      <c r="O3107">
        <v>5</v>
      </c>
      <c r="P3107">
        <v>7</v>
      </c>
      <c r="Q3107" t="s">
        <v>63</v>
      </c>
      <c r="R3107" t="s">
        <v>4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 t="s">
        <v>5</v>
      </c>
      <c r="AA3107" t="s">
        <v>961</v>
      </c>
      <c r="AB3107" t="s">
        <v>7</v>
      </c>
      <c r="AC3107" t="s">
        <v>8</v>
      </c>
      <c r="AD3107" t="s">
        <v>9</v>
      </c>
      <c r="AE3107" t="s">
        <v>19</v>
      </c>
      <c r="AF3107">
        <v>0</v>
      </c>
      <c r="AG3107">
        <v>0</v>
      </c>
      <c r="AH3107" t="s">
        <v>21</v>
      </c>
      <c r="AI3107">
        <v>0</v>
      </c>
      <c r="AJ3107">
        <v>0</v>
      </c>
      <c r="AK3107">
        <v>0</v>
      </c>
      <c r="AL3107" t="s">
        <v>11</v>
      </c>
      <c r="AM3107" t="s">
        <v>26</v>
      </c>
      <c r="AN3107" t="s">
        <v>13</v>
      </c>
      <c r="AO3107" t="s">
        <v>14</v>
      </c>
      <c r="AP3107" t="s">
        <v>15</v>
      </c>
      <c r="AQ3107" t="s">
        <v>47</v>
      </c>
      <c r="AR3107">
        <v>152899</v>
      </c>
      <c r="AS3107" t="s">
        <v>5289</v>
      </c>
    </row>
    <row r="3108" spans="1:45" x14ac:dyDescent="0.25">
      <c r="A3108" t="s">
        <v>0</v>
      </c>
      <c r="B3108" t="s">
        <v>1</v>
      </c>
      <c r="C3108" s="1">
        <v>42929</v>
      </c>
      <c r="D3108" t="s">
        <v>2</v>
      </c>
      <c r="E3108">
        <v>30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2</v>
      </c>
      <c r="L3108">
        <v>0</v>
      </c>
      <c r="M3108">
        <v>0</v>
      </c>
      <c r="N3108">
        <v>0</v>
      </c>
      <c r="O3108">
        <v>2</v>
      </c>
      <c r="P3108">
        <v>2</v>
      </c>
      <c r="Q3108" t="s">
        <v>679</v>
      </c>
      <c r="R3108" t="s">
        <v>4</v>
      </c>
      <c r="S3108" t="s">
        <v>36</v>
      </c>
      <c r="T3108" t="s">
        <v>37</v>
      </c>
      <c r="U3108">
        <v>0</v>
      </c>
      <c r="V3108">
        <v>0</v>
      </c>
      <c r="W3108">
        <v>0</v>
      </c>
      <c r="X3108">
        <v>0</v>
      </c>
      <c r="Y3108">
        <v>0</v>
      </c>
      <c r="Z3108" t="s">
        <v>21</v>
      </c>
      <c r="AA3108">
        <v>0</v>
      </c>
      <c r="AB3108" t="s">
        <v>7</v>
      </c>
      <c r="AC3108" t="s">
        <v>8</v>
      </c>
      <c r="AD3108" t="s">
        <v>9</v>
      </c>
      <c r="AE3108" t="s">
        <v>38</v>
      </c>
      <c r="AF3108">
        <v>0</v>
      </c>
      <c r="AG3108">
        <v>0</v>
      </c>
      <c r="AH3108" t="s">
        <v>21</v>
      </c>
      <c r="AI3108">
        <v>0</v>
      </c>
      <c r="AJ3108">
        <v>0</v>
      </c>
      <c r="AK3108">
        <v>0</v>
      </c>
      <c r="AL3108" t="s">
        <v>154</v>
      </c>
      <c r="AM3108" t="s">
        <v>26</v>
      </c>
      <c r="AN3108" t="s">
        <v>41</v>
      </c>
      <c r="AO3108" t="s">
        <v>14</v>
      </c>
      <c r="AP3108" t="s">
        <v>28</v>
      </c>
      <c r="AQ3108">
        <v>0</v>
      </c>
      <c r="AR3108">
        <v>152900</v>
      </c>
      <c r="AS3108" t="s">
        <v>5290</v>
      </c>
    </row>
    <row r="3109" spans="1:45" x14ac:dyDescent="0.25">
      <c r="A3109" t="s">
        <v>0</v>
      </c>
      <c r="B3109" t="s">
        <v>1</v>
      </c>
      <c r="C3109" s="1">
        <v>42928</v>
      </c>
      <c r="D3109" t="s">
        <v>2</v>
      </c>
      <c r="E3109">
        <v>28</v>
      </c>
      <c r="F3109">
        <v>1</v>
      </c>
      <c r="G3109">
        <v>0</v>
      </c>
      <c r="H3109">
        <v>3</v>
      </c>
      <c r="I3109">
        <v>4</v>
      </c>
      <c r="J3109">
        <v>0</v>
      </c>
      <c r="K3109">
        <v>1</v>
      </c>
      <c r="L3109">
        <v>0</v>
      </c>
      <c r="M3109">
        <v>0</v>
      </c>
      <c r="N3109">
        <v>4</v>
      </c>
      <c r="O3109">
        <v>5</v>
      </c>
      <c r="P3109">
        <v>9</v>
      </c>
      <c r="Q3109" t="s">
        <v>199</v>
      </c>
      <c r="R3109" t="s">
        <v>4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 t="s">
        <v>5</v>
      </c>
      <c r="AA3109" t="s">
        <v>18</v>
      </c>
      <c r="AB3109" t="s">
        <v>7</v>
      </c>
      <c r="AC3109" t="s">
        <v>8</v>
      </c>
      <c r="AD3109" t="s">
        <v>9</v>
      </c>
      <c r="AE3109" t="s">
        <v>38</v>
      </c>
      <c r="AF3109">
        <v>0</v>
      </c>
      <c r="AG3109">
        <v>0</v>
      </c>
      <c r="AH3109" t="s">
        <v>21</v>
      </c>
      <c r="AI3109">
        <v>0</v>
      </c>
      <c r="AJ3109">
        <v>0</v>
      </c>
      <c r="AK3109">
        <v>0</v>
      </c>
      <c r="AL3109" t="s">
        <v>11</v>
      </c>
      <c r="AM3109" t="s">
        <v>26</v>
      </c>
      <c r="AN3109" t="s">
        <v>41</v>
      </c>
      <c r="AO3109" t="s">
        <v>14</v>
      </c>
      <c r="AP3109" t="s">
        <v>15</v>
      </c>
      <c r="AQ3109">
        <v>0</v>
      </c>
      <c r="AR3109">
        <v>152901</v>
      </c>
      <c r="AS3109" t="s">
        <v>5291</v>
      </c>
    </row>
    <row r="3110" spans="1:45" x14ac:dyDescent="0.25">
      <c r="A3110" t="s">
        <v>828</v>
      </c>
      <c r="B3110" t="s">
        <v>1134</v>
      </c>
      <c r="C3110" s="1">
        <v>42931</v>
      </c>
      <c r="D3110" t="s">
        <v>2</v>
      </c>
      <c r="E3110">
        <v>40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2</v>
      </c>
      <c r="L3110">
        <v>0</v>
      </c>
      <c r="M3110">
        <v>0</v>
      </c>
      <c r="N3110">
        <v>0</v>
      </c>
      <c r="O3110">
        <v>2</v>
      </c>
      <c r="P3110">
        <v>2</v>
      </c>
      <c r="Q3110" t="s">
        <v>3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 t="s">
        <v>7</v>
      </c>
      <c r="AC3110" t="s">
        <v>105</v>
      </c>
      <c r="AD3110" t="s">
        <v>3</v>
      </c>
      <c r="AE3110" t="s">
        <v>1672</v>
      </c>
      <c r="AF3110">
        <v>0</v>
      </c>
      <c r="AG3110" t="s">
        <v>1672</v>
      </c>
      <c r="AH3110" t="s">
        <v>21</v>
      </c>
      <c r="AI3110">
        <v>0</v>
      </c>
      <c r="AJ3110">
        <v>0</v>
      </c>
      <c r="AK3110">
        <v>0</v>
      </c>
      <c r="AL3110" t="s">
        <v>154</v>
      </c>
      <c r="AM3110" t="s">
        <v>12</v>
      </c>
      <c r="AN3110" t="s">
        <v>41</v>
      </c>
      <c r="AO3110" t="s">
        <v>830</v>
      </c>
      <c r="AP3110">
        <v>0</v>
      </c>
      <c r="AQ3110">
        <v>0</v>
      </c>
      <c r="AR3110">
        <v>152902</v>
      </c>
      <c r="AS3110" t="s">
        <v>5292</v>
      </c>
    </row>
    <row r="3111" spans="1:45" x14ac:dyDescent="0.25">
      <c r="A3111" t="s">
        <v>0</v>
      </c>
      <c r="B3111" t="s">
        <v>1</v>
      </c>
      <c r="C3111" s="1">
        <v>42928</v>
      </c>
      <c r="D3111" t="s">
        <v>2</v>
      </c>
      <c r="E3111">
        <v>63</v>
      </c>
      <c r="F3111">
        <v>0</v>
      </c>
      <c r="G3111">
        <v>0</v>
      </c>
      <c r="H3111">
        <v>2</v>
      </c>
      <c r="I3111">
        <v>2</v>
      </c>
      <c r="J3111">
        <v>0</v>
      </c>
      <c r="K3111">
        <v>0</v>
      </c>
      <c r="L3111">
        <v>0</v>
      </c>
      <c r="M3111">
        <v>1</v>
      </c>
      <c r="N3111">
        <v>2</v>
      </c>
      <c r="O3111">
        <v>3</v>
      </c>
      <c r="P3111">
        <v>5</v>
      </c>
      <c r="Q3111" t="s">
        <v>63</v>
      </c>
      <c r="R3111" t="s">
        <v>4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 t="s">
        <v>5</v>
      </c>
      <c r="AA3111" t="s">
        <v>961</v>
      </c>
      <c r="AB3111" t="s">
        <v>7</v>
      </c>
      <c r="AC3111" t="s">
        <v>8</v>
      </c>
      <c r="AD3111" t="s">
        <v>9</v>
      </c>
      <c r="AE3111" t="s">
        <v>19</v>
      </c>
      <c r="AF3111">
        <v>0</v>
      </c>
      <c r="AG3111">
        <v>0</v>
      </c>
      <c r="AH3111" t="s">
        <v>21</v>
      </c>
      <c r="AI3111">
        <v>0</v>
      </c>
      <c r="AJ3111">
        <v>0</v>
      </c>
      <c r="AK3111">
        <v>0</v>
      </c>
      <c r="AL3111" t="s">
        <v>11</v>
      </c>
      <c r="AM3111" t="s">
        <v>26</v>
      </c>
      <c r="AN3111" t="s">
        <v>41</v>
      </c>
      <c r="AO3111" t="s">
        <v>14</v>
      </c>
      <c r="AP3111" t="s">
        <v>15</v>
      </c>
      <c r="AQ3111" t="s">
        <v>29</v>
      </c>
      <c r="AR3111">
        <v>152903</v>
      </c>
      <c r="AS3111" t="s">
        <v>5293</v>
      </c>
    </row>
    <row r="3112" spans="1:45" x14ac:dyDescent="0.25">
      <c r="A3112" t="s">
        <v>0</v>
      </c>
      <c r="B3112" t="s">
        <v>1</v>
      </c>
      <c r="C3112" s="1">
        <v>42925</v>
      </c>
      <c r="D3112" t="s">
        <v>2</v>
      </c>
      <c r="E3112">
        <v>60</v>
      </c>
      <c r="F3112">
        <v>0</v>
      </c>
      <c r="G3112">
        <v>0</v>
      </c>
      <c r="H3112">
        <v>1</v>
      </c>
      <c r="I3112">
        <v>0</v>
      </c>
      <c r="J3112">
        <v>2</v>
      </c>
      <c r="K3112">
        <v>2</v>
      </c>
      <c r="L3112">
        <v>0</v>
      </c>
      <c r="M3112">
        <v>1</v>
      </c>
      <c r="N3112">
        <v>3</v>
      </c>
      <c r="O3112">
        <v>3</v>
      </c>
      <c r="P3112">
        <v>6</v>
      </c>
      <c r="Q3112" t="s">
        <v>43</v>
      </c>
      <c r="R3112" t="s">
        <v>4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 t="s">
        <v>5</v>
      </c>
      <c r="AA3112" t="s">
        <v>110</v>
      </c>
      <c r="AB3112" t="s">
        <v>7</v>
      </c>
      <c r="AC3112" t="s">
        <v>8</v>
      </c>
      <c r="AD3112" t="s">
        <v>9</v>
      </c>
      <c r="AE3112" t="s">
        <v>19</v>
      </c>
      <c r="AF3112">
        <v>0</v>
      </c>
      <c r="AG3112">
        <v>0</v>
      </c>
      <c r="AH3112" t="s">
        <v>21</v>
      </c>
      <c r="AI3112">
        <v>0</v>
      </c>
      <c r="AJ3112">
        <v>0</v>
      </c>
      <c r="AK3112">
        <v>0</v>
      </c>
      <c r="AL3112" t="s">
        <v>11</v>
      </c>
      <c r="AM3112" t="s">
        <v>26</v>
      </c>
      <c r="AN3112" t="s">
        <v>13</v>
      </c>
      <c r="AO3112" t="s">
        <v>14</v>
      </c>
      <c r="AP3112" t="s">
        <v>15</v>
      </c>
      <c r="AQ3112" t="s">
        <v>29</v>
      </c>
      <c r="AR3112">
        <v>152904</v>
      </c>
      <c r="AS3112" t="s">
        <v>5294</v>
      </c>
    </row>
    <row r="3113" spans="1:45" x14ac:dyDescent="0.25">
      <c r="A3113" t="s">
        <v>0</v>
      </c>
      <c r="B3113" t="s">
        <v>1</v>
      </c>
      <c r="C3113" s="1">
        <v>42929</v>
      </c>
      <c r="D3113" t="s">
        <v>2</v>
      </c>
      <c r="E3113">
        <v>28</v>
      </c>
      <c r="F3113">
        <v>0</v>
      </c>
      <c r="G3113">
        <v>1</v>
      </c>
      <c r="H3113">
        <v>0</v>
      </c>
      <c r="I3113">
        <v>0</v>
      </c>
      <c r="J3113">
        <v>0</v>
      </c>
      <c r="K3113">
        <v>1</v>
      </c>
      <c r="L3113">
        <v>0</v>
      </c>
      <c r="M3113">
        <v>0</v>
      </c>
      <c r="N3113">
        <v>0</v>
      </c>
      <c r="O3113">
        <v>2</v>
      </c>
      <c r="P3113">
        <v>2</v>
      </c>
      <c r="Q3113" t="s">
        <v>165</v>
      </c>
      <c r="R3113" t="s">
        <v>4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 t="s">
        <v>5</v>
      </c>
      <c r="AA3113" t="s">
        <v>130</v>
      </c>
      <c r="AB3113" t="s">
        <v>7</v>
      </c>
      <c r="AC3113" t="s">
        <v>8</v>
      </c>
      <c r="AD3113" t="s">
        <v>9</v>
      </c>
      <c r="AE3113" t="s">
        <v>38</v>
      </c>
      <c r="AF3113">
        <v>0</v>
      </c>
      <c r="AG3113">
        <v>0</v>
      </c>
      <c r="AH3113" t="s">
        <v>21</v>
      </c>
      <c r="AI3113">
        <v>0</v>
      </c>
      <c r="AJ3113">
        <v>0</v>
      </c>
      <c r="AK3113">
        <v>0</v>
      </c>
      <c r="AL3113" t="s">
        <v>11</v>
      </c>
      <c r="AM3113" t="s">
        <v>26</v>
      </c>
      <c r="AN3113" t="s">
        <v>41</v>
      </c>
      <c r="AO3113" t="s">
        <v>14</v>
      </c>
      <c r="AP3113" t="s">
        <v>15</v>
      </c>
      <c r="AQ3113">
        <v>0</v>
      </c>
      <c r="AR3113">
        <v>152905</v>
      </c>
      <c r="AS3113" t="s">
        <v>5295</v>
      </c>
    </row>
    <row r="3114" spans="1:45" x14ac:dyDescent="0.25">
      <c r="A3114" t="s">
        <v>0</v>
      </c>
      <c r="B3114" t="s">
        <v>1</v>
      </c>
      <c r="C3114" s="1">
        <v>42929</v>
      </c>
      <c r="D3114" t="s">
        <v>2</v>
      </c>
      <c r="E3114">
        <v>32</v>
      </c>
      <c r="F3114">
        <v>0</v>
      </c>
      <c r="G3114">
        <v>2</v>
      </c>
      <c r="H3114">
        <v>2</v>
      </c>
      <c r="I3114">
        <v>0</v>
      </c>
      <c r="J3114">
        <v>1</v>
      </c>
      <c r="K3114">
        <v>1</v>
      </c>
      <c r="L3114">
        <v>0</v>
      </c>
      <c r="M3114">
        <v>0</v>
      </c>
      <c r="N3114">
        <v>3</v>
      </c>
      <c r="O3114">
        <v>3</v>
      </c>
      <c r="P3114">
        <v>6</v>
      </c>
      <c r="Q3114" t="s">
        <v>43</v>
      </c>
      <c r="R3114" t="s">
        <v>7</v>
      </c>
      <c r="S3114" t="s">
        <v>8</v>
      </c>
      <c r="T3114" t="s">
        <v>9</v>
      </c>
      <c r="U3114" t="s">
        <v>19</v>
      </c>
      <c r="V3114">
        <v>0</v>
      </c>
      <c r="W3114">
        <v>0</v>
      </c>
      <c r="X3114" t="s">
        <v>21</v>
      </c>
      <c r="Y3114">
        <v>0</v>
      </c>
      <c r="Z3114">
        <v>0</v>
      </c>
      <c r="AA3114">
        <v>0</v>
      </c>
      <c r="AB3114" t="s">
        <v>4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 t="s">
        <v>5</v>
      </c>
      <c r="AK3114" t="s">
        <v>961</v>
      </c>
      <c r="AL3114" t="s">
        <v>11</v>
      </c>
      <c r="AM3114" t="s">
        <v>26</v>
      </c>
      <c r="AN3114" t="s">
        <v>13</v>
      </c>
      <c r="AO3114" t="s">
        <v>14</v>
      </c>
      <c r="AP3114" t="s">
        <v>15</v>
      </c>
      <c r="AQ3114">
        <v>0</v>
      </c>
      <c r="AR3114">
        <v>152906</v>
      </c>
      <c r="AS3114" t="s">
        <v>5296</v>
      </c>
    </row>
    <row r="3115" spans="1:45" x14ac:dyDescent="0.25">
      <c r="A3115" t="s">
        <v>0</v>
      </c>
      <c r="B3115" t="s">
        <v>1</v>
      </c>
      <c r="C3115" s="1">
        <v>42928</v>
      </c>
      <c r="D3115" t="s">
        <v>2</v>
      </c>
      <c r="E3115">
        <v>41</v>
      </c>
      <c r="F3115">
        <v>0</v>
      </c>
      <c r="G3115">
        <v>0</v>
      </c>
      <c r="H3115">
        <v>2</v>
      </c>
      <c r="I3115">
        <v>3</v>
      </c>
      <c r="J3115">
        <v>0</v>
      </c>
      <c r="K3115">
        <v>1</v>
      </c>
      <c r="L3115">
        <v>0</v>
      </c>
      <c r="M3115">
        <v>0</v>
      </c>
      <c r="N3115">
        <v>2</v>
      </c>
      <c r="O3115">
        <v>4</v>
      </c>
      <c r="P3115">
        <v>6</v>
      </c>
      <c r="Q3115" t="s">
        <v>199</v>
      </c>
      <c r="R3115" t="s">
        <v>4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 t="s">
        <v>5</v>
      </c>
      <c r="AA3115" t="s">
        <v>18</v>
      </c>
      <c r="AB3115" t="s">
        <v>7</v>
      </c>
      <c r="AC3115" t="s">
        <v>8</v>
      </c>
      <c r="AD3115" t="s">
        <v>9</v>
      </c>
      <c r="AE3115" t="s">
        <v>19</v>
      </c>
      <c r="AF3115">
        <v>0</v>
      </c>
      <c r="AG3115">
        <v>0</v>
      </c>
      <c r="AH3115" t="s">
        <v>21</v>
      </c>
      <c r="AI3115">
        <v>0</v>
      </c>
      <c r="AJ3115">
        <v>0</v>
      </c>
      <c r="AK3115">
        <v>0</v>
      </c>
      <c r="AL3115" t="s">
        <v>11</v>
      </c>
      <c r="AM3115" t="s">
        <v>26</v>
      </c>
      <c r="AN3115" t="s">
        <v>41</v>
      </c>
      <c r="AO3115" t="s">
        <v>14</v>
      </c>
      <c r="AP3115" t="s">
        <v>15</v>
      </c>
      <c r="AQ3115">
        <v>0</v>
      </c>
      <c r="AR3115">
        <v>152907</v>
      </c>
      <c r="AS3115" t="s">
        <v>5297</v>
      </c>
    </row>
    <row r="3116" spans="1:45" x14ac:dyDescent="0.25">
      <c r="A3116" t="s">
        <v>0</v>
      </c>
      <c r="B3116" t="s">
        <v>1</v>
      </c>
      <c r="C3116" s="1">
        <v>42929</v>
      </c>
      <c r="D3116" t="s">
        <v>2</v>
      </c>
      <c r="E3116">
        <v>37</v>
      </c>
      <c r="F3116">
        <v>1</v>
      </c>
      <c r="G3116">
        <v>0</v>
      </c>
      <c r="H3116">
        <v>3</v>
      </c>
      <c r="I3116">
        <v>2</v>
      </c>
      <c r="J3116">
        <v>0</v>
      </c>
      <c r="K3116">
        <v>1</v>
      </c>
      <c r="L3116">
        <v>0</v>
      </c>
      <c r="M3116">
        <v>0</v>
      </c>
      <c r="N3116">
        <v>4</v>
      </c>
      <c r="O3116">
        <v>3</v>
      </c>
      <c r="P3116">
        <v>7</v>
      </c>
      <c r="Q3116" t="s">
        <v>59</v>
      </c>
      <c r="R3116" t="s">
        <v>4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 t="s">
        <v>5</v>
      </c>
      <c r="AA3116" t="s">
        <v>142</v>
      </c>
      <c r="AB3116" t="s">
        <v>7</v>
      </c>
      <c r="AC3116" t="s">
        <v>8</v>
      </c>
      <c r="AD3116" t="s">
        <v>9</v>
      </c>
      <c r="AE3116" t="s">
        <v>65</v>
      </c>
      <c r="AF3116">
        <v>0</v>
      </c>
      <c r="AG3116">
        <v>0</v>
      </c>
      <c r="AH3116" t="s">
        <v>21</v>
      </c>
      <c r="AI3116">
        <v>0</v>
      </c>
      <c r="AJ3116">
        <v>0</v>
      </c>
      <c r="AK3116">
        <v>0</v>
      </c>
      <c r="AL3116" t="s">
        <v>11</v>
      </c>
      <c r="AM3116" t="s">
        <v>26</v>
      </c>
      <c r="AN3116" t="s">
        <v>13</v>
      </c>
      <c r="AO3116" t="s">
        <v>14</v>
      </c>
      <c r="AP3116" t="s">
        <v>15</v>
      </c>
      <c r="AQ3116" t="s">
        <v>47</v>
      </c>
      <c r="AR3116">
        <v>152908</v>
      </c>
      <c r="AS3116" t="s">
        <v>5298</v>
      </c>
    </row>
    <row r="3117" spans="1:45" x14ac:dyDescent="0.25">
      <c r="A3117" t="s">
        <v>828</v>
      </c>
      <c r="B3117" t="s">
        <v>1134</v>
      </c>
      <c r="C3117" s="1">
        <v>42931</v>
      </c>
      <c r="D3117" t="s">
        <v>2</v>
      </c>
      <c r="E3117">
        <v>20</v>
      </c>
      <c r="F3117">
        <v>0</v>
      </c>
      <c r="G3117">
        <v>0</v>
      </c>
      <c r="H3117">
        <v>0</v>
      </c>
      <c r="I3117">
        <v>3</v>
      </c>
      <c r="J3117">
        <v>0</v>
      </c>
      <c r="K3117">
        <v>1</v>
      </c>
      <c r="L3117">
        <v>0</v>
      </c>
      <c r="M3117">
        <v>0</v>
      </c>
      <c r="N3117">
        <v>0</v>
      </c>
      <c r="O3117">
        <v>4</v>
      </c>
      <c r="P3117">
        <v>4</v>
      </c>
      <c r="Q3117" t="s">
        <v>3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 t="s">
        <v>7</v>
      </c>
      <c r="AC3117" t="s">
        <v>105</v>
      </c>
      <c r="AD3117" t="s">
        <v>3</v>
      </c>
      <c r="AE3117" t="s">
        <v>1672</v>
      </c>
      <c r="AF3117">
        <v>0</v>
      </c>
      <c r="AG3117" t="s">
        <v>1672</v>
      </c>
      <c r="AH3117" t="s">
        <v>21</v>
      </c>
      <c r="AI3117">
        <v>0</v>
      </c>
      <c r="AJ3117">
        <v>0</v>
      </c>
      <c r="AK3117">
        <v>0</v>
      </c>
      <c r="AL3117" t="s">
        <v>154</v>
      </c>
      <c r="AM3117" t="s">
        <v>40</v>
      </c>
      <c r="AN3117" t="s">
        <v>41</v>
      </c>
      <c r="AO3117" t="s">
        <v>830</v>
      </c>
      <c r="AP3117">
        <v>0</v>
      </c>
      <c r="AQ3117">
        <v>0</v>
      </c>
      <c r="AR3117">
        <v>152909</v>
      </c>
      <c r="AS3117" t="s">
        <v>5299</v>
      </c>
    </row>
    <row r="3118" spans="1:45" x14ac:dyDescent="0.25">
      <c r="A3118" t="s">
        <v>0</v>
      </c>
      <c r="B3118" t="s">
        <v>1</v>
      </c>
      <c r="C3118" s="1">
        <v>42929</v>
      </c>
      <c r="D3118" t="s">
        <v>35</v>
      </c>
      <c r="E3118">
        <v>23</v>
      </c>
      <c r="F3118">
        <v>0</v>
      </c>
      <c r="G3118">
        <v>0</v>
      </c>
      <c r="H3118">
        <v>0</v>
      </c>
      <c r="I3118">
        <v>0</v>
      </c>
      <c r="J3118">
        <v>2</v>
      </c>
      <c r="K3118">
        <v>0</v>
      </c>
      <c r="L3118">
        <v>0</v>
      </c>
      <c r="M3118">
        <v>0</v>
      </c>
      <c r="N3118">
        <v>2</v>
      </c>
      <c r="O3118">
        <v>0</v>
      </c>
      <c r="P3118">
        <v>2</v>
      </c>
      <c r="Q3118" t="s">
        <v>9</v>
      </c>
      <c r="R3118" t="s">
        <v>7</v>
      </c>
      <c r="S3118" t="s">
        <v>8</v>
      </c>
      <c r="T3118" t="s">
        <v>9</v>
      </c>
      <c r="U3118" t="s">
        <v>65</v>
      </c>
      <c r="V3118">
        <v>0</v>
      </c>
      <c r="W3118">
        <v>0</v>
      </c>
      <c r="X3118" t="s">
        <v>21</v>
      </c>
      <c r="Y3118">
        <v>0</v>
      </c>
      <c r="Z3118">
        <v>0</v>
      </c>
      <c r="AA3118">
        <v>0</v>
      </c>
      <c r="AB3118" t="s">
        <v>4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 t="s">
        <v>5</v>
      </c>
      <c r="AK3118" t="s">
        <v>18</v>
      </c>
      <c r="AL3118" t="s">
        <v>11</v>
      </c>
      <c r="AM3118" t="s">
        <v>26</v>
      </c>
      <c r="AN3118" t="s">
        <v>13</v>
      </c>
      <c r="AO3118" t="s">
        <v>14</v>
      </c>
      <c r="AP3118" t="s">
        <v>28</v>
      </c>
      <c r="AQ3118">
        <v>0</v>
      </c>
      <c r="AR3118">
        <v>152910</v>
      </c>
      <c r="AS3118" t="s">
        <v>5300</v>
      </c>
    </row>
    <row r="3119" spans="1:45" x14ac:dyDescent="0.25">
      <c r="A3119" t="s">
        <v>0</v>
      </c>
      <c r="B3119" t="s">
        <v>1</v>
      </c>
      <c r="C3119" s="1">
        <v>42929</v>
      </c>
      <c r="D3119" t="s">
        <v>2</v>
      </c>
      <c r="E3119">
        <v>27</v>
      </c>
      <c r="F3119">
        <v>0</v>
      </c>
      <c r="G3119">
        <v>3</v>
      </c>
      <c r="H3119">
        <v>0</v>
      </c>
      <c r="I3119">
        <v>1</v>
      </c>
      <c r="J3119">
        <v>0</v>
      </c>
      <c r="K3119">
        <v>2</v>
      </c>
      <c r="L3119">
        <v>0</v>
      </c>
      <c r="M3119">
        <v>0</v>
      </c>
      <c r="N3119">
        <v>0</v>
      </c>
      <c r="O3119">
        <v>6</v>
      </c>
      <c r="P3119">
        <v>6</v>
      </c>
      <c r="Q3119" t="s">
        <v>661</v>
      </c>
      <c r="R3119" t="s">
        <v>4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 t="s">
        <v>5</v>
      </c>
      <c r="AA3119" t="s">
        <v>46</v>
      </c>
      <c r="AB3119" t="s">
        <v>7</v>
      </c>
      <c r="AC3119" t="s">
        <v>8</v>
      </c>
      <c r="AD3119" t="s">
        <v>9</v>
      </c>
      <c r="AE3119" t="s">
        <v>65</v>
      </c>
      <c r="AF3119">
        <v>0</v>
      </c>
      <c r="AG3119">
        <v>0</v>
      </c>
      <c r="AH3119" t="s">
        <v>21</v>
      </c>
      <c r="AI3119">
        <v>0</v>
      </c>
      <c r="AJ3119">
        <v>0</v>
      </c>
      <c r="AK3119">
        <v>0</v>
      </c>
      <c r="AL3119" t="s">
        <v>11</v>
      </c>
      <c r="AM3119" t="s">
        <v>26</v>
      </c>
      <c r="AN3119" t="s">
        <v>41</v>
      </c>
      <c r="AO3119" t="s">
        <v>14</v>
      </c>
      <c r="AP3119" t="s">
        <v>28</v>
      </c>
      <c r="AQ3119">
        <v>0</v>
      </c>
      <c r="AR3119">
        <v>152911</v>
      </c>
      <c r="AS3119" t="s">
        <v>5301</v>
      </c>
    </row>
    <row r="3120" spans="1:45" x14ac:dyDescent="0.25">
      <c r="A3120" t="s">
        <v>828</v>
      </c>
      <c r="B3120" t="s">
        <v>1133</v>
      </c>
      <c r="C3120" s="1">
        <v>42932</v>
      </c>
      <c r="D3120" t="s">
        <v>2</v>
      </c>
      <c r="E3120">
        <v>28</v>
      </c>
      <c r="F3120">
        <v>0</v>
      </c>
      <c r="G3120">
        <v>0</v>
      </c>
      <c r="H3120">
        <v>0</v>
      </c>
      <c r="I3120">
        <v>0</v>
      </c>
      <c r="J3120">
        <v>1</v>
      </c>
      <c r="K3120">
        <v>0</v>
      </c>
      <c r="L3120">
        <v>0</v>
      </c>
      <c r="M3120">
        <v>0</v>
      </c>
      <c r="N3120">
        <v>1</v>
      </c>
      <c r="O3120">
        <v>0</v>
      </c>
      <c r="P3120">
        <v>1</v>
      </c>
      <c r="Q3120" t="s">
        <v>667</v>
      </c>
      <c r="R3120" t="s">
        <v>7</v>
      </c>
      <c r="S3120" t="s">
        <v>105</v>
      </c>
      <c r="T3120" t="s">
        <v>667</v>
      </c>
      <c r="U3120" t="s">
        <v>1700</v>
      </c>
      <c r="V3120">
        <v>0</v>
      </c>
      <c r="W3120" t="s">
        <v>1700</v>
      </c>
      <c r="X3120" t="s">
        <v>21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 t="s">
        <v>154</v>
      </c>
      <c r="AM3120" t="s">
        <v>49</v>
      </c>
      <c r="AN3120" t="s">
        <v>41</v>
      </c>
      <c r="AO3120" t="s">
        <v>830</v>
      </c>
      <c r="AP3120">
        <v>0</v>
      </c>
      <c r="AQ3120">
        <v>0</v>
      </c>
      <c r="AR3120">
        <v>152912</v>
      </c>
      <c r="AS3120" t="s">
        <v>5302</v>
      </c>
    </row>
    <row r="3121" spans="1:45" x14ac:dyDescent="0.25">
      <c r="A3121" t="s">
        <v>0</v>
      </c>
      <c r="B3121" t="s">
        <v>1</v>
      </c>
      <c r="C3121" s="1">
        <v>42928</v>
      </c>
      <c r="D3121" t="s">
        <v>2</v>
      </c>
      <c r="E3121">
        <v>37</v>
      </c>
      <c r="F3121">
        <v>0</v>
      </c>
      <c r="G3121">
        <v>0</v>
      </c>
      <c r="H3121">
        <v>1</v>
      </c>
      <c r="I3121">
        <v>2</v>
      </c>
      <c r="J3121">
        <v>0</v>
      </c>
      <c r="K3121">
        <v>1</v>
      </c>
      <c r="L3121">
        <v>0</v>
      </c>
      <c r="M3121">
        <v>0</v>
      </c>
      <c r="N3121">
        <v>1</v>
      </c>
      <c r="O3121">
        <v>3</v>
      </c>
      <c r="P3121">
        <v>4</v>
      </c>
      <c r="Q3121" t="s">
        <v>43</v>
      </c>
      <c r="R3121" t="s">
        <v>4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 t="s">
        <v>5</v>
      </c>
      <c r="AA3121" t="s">
        <v>18</v>
      </c>
      <c r="AB3121" t="s">
        <v>7</v>
      </c>
      <c r="AC3121" t="s">
        <v>8</v>
      </c>
      <c r="AD3121" t="s">
        <v>9</v>
      </c>
      <c r="AE3121" t="s">
        <v>9</v>
      </c>
      <c r="AF3121">
        <v>0</v>
      </c>
      <c r="AG3121">
        <v>0</v>
      </c>
      <c r="AH3121" t="s">
        <v>21</v>
      </c>
      <c r="AI3121">
        <v>0</v>
      </c>
      <c r="AJ3121">
        <v>0</v>
      </c>
      <c r="AK3121">
        <v>0</v>
      </c>
      <c r="AL3121" t="s">
        <v>11</v>
      </c>
      <c r="AM3121" t="s">
        <v>26</v>
      </c>
      <c r="AN3121" t="s">
        <v>41</v>
      </c>
      <c r="AO3121" t="s">
        <v>14</v>
      </c>
      <c r="AP3121" t="s">
        <v>15</v>
      </c>
      <c r="AQ3121">
        <v>0</v>
      </c>
      <c r="AR3121">
        <v>152913</v>
      </c>
      <c r="AS3121" t="s">
        <v>5303</v>
      </c>
    </row>
    <row r="3122" spans="1:45" x14ac:dyDescent="0.25">
      <c r="A3122" t="s">
        <v>0</v>
      </c>
      <c r="B3122" t="s">
        <v>1</v>
      </c>
      <c r="C3122" s="1">
        <v>42929</v>
      </c>
      <c r="D3122" t="s">
        <v>2</v>
      </c>
      <c r="E3122">
        <v>20</v>
      </c>
      <c r="F3122">
        <v>0</v>
      </c>
      <c r="G3122">
        <v>0</v>
      </c>
      <c r="H3122">
        <v>1</v>
      </c>
      <c r="I3122">
        <v>3</v>
      </c>
      <c r="J3122">
        <v>1</v>
      </c>
      <c r="K3122">
        <v>2</v>
      </c>
      <c r="L3122">
        <v>0</v>
      </c>
      <c r="M3122">
        <v>0</v>
      </c>
      <c r="N3122">
        <v>2</v>
      </c>
      <c r="O3122">
        <v>5</v>
      </c>
      <c r="P3122">
        <v>7</v>
      </c>
      <c r="Q3122" t="s">
        <v>214</v>
      </c>
      <c r="R3122" t="s">
        <v>4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 t="s">
        <v>5</v>
      </c>
      <c r="AA3122" t="s">
        <v>153</v>
      </c>
      <c r="AB3122" t="s">
        <v>7</v>
      </c>
      <c r="AC3122" t="s">
        <v>8</v>
      </c>
      <c r="AD3122" t="s">
        <v>9</v>
      </c>
      <c r="AE3122" t="s">
        <v>19</v>
      </c>
      <c r="AF3122">
        <v>0</v>
      </c>
      <c r="AG3122">
        <v>0</v>
      </c>
      <c r="AH3122" t="s">
        <v>21</v>
      </c>
      <c r="AI3122">
        <v>0</v>
      </c>
      <c r="AJ3122">
        <v>0</v>
      </c>
      <c r="AK3122">
        <v>0</v>
      </c>
      <c r="AL3122" t="s">
        <v>427</v>
      </c>
      <c r="AM3122" t="s">
        <v>26</v>
      </c>
      <c r="AN3122" t="s">
        <v>41</v>
      </c>
      <c r="AO3122" t="s">
        <v>14</v>
      </c>
      <c r="AP3122" t="s">
        <v>905</v>
      </c>
      <c r="AQ3122">
        <v>0</v>
      </c>
      <c r="AR3122">
        <v>152914</v>
      </c>
      <c r="AS3122" t="s">
        <v>5304</v>
      </c>
    </row>
    <row r="3123" spans="1:45" x14ac:dyDescent="0.25">
      <c r="A3123" t="s">
        <v>828</v>
      </c>
      <c r="B3123" t="s">
        <v>1134</v>
      </c>
      <c r="C3123" s="1">
        <v>42931</v>
      </c>
      <c r="D3123" t="s">
        <v>2</v>
      </c>
      <c r="E3123">
        <v>27</v>
      </c>
      <c r="F3123">
        <v>0</v>
      </c>
      <c r="G3123">
        <v>1</v>
      </c>
      <c r="H3123">
        <v>0</v>
      </c>
      <c r="I3123">
        <v>1</v>
      </c>
      <c r="J3123">
        <v>0</v>
      </c>
      <c r="K3123">
        <v>2</v>
      </c>
      <c r="L3123">
        <v>0</v>
      </c>
      <c r="M3123">
        <v>0</v>
      </c>
      <c r="N3123">
        <v>0</v>
      </c>
      <c r="O3123">
        <v>4</v>
      </c>
      <c r="P3123">
        <v>4</v>
      </c>
      <c r="Q3123" t="s">
        <v>667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 t="s">
        <v>7</v>
      </c>
      <c r="AC3123" t="s">
        <v>105</v>
      </c>
      <c r="AD3123" t="s">
        <v>667</v>
      </c>
      <c r="AE3123" t="s">
        <v>1704</v>
      </c>
      <c r="AF3123">
        <v>0</v>
      </c>
      <c r="AG3123" t="s">
        <v>3970</v>
      </c>
      <c r="AH3123" t="s">
        <v>21</v>
      </c>
      <c r="AI3123">
        <v>0</v>
      </c>
      <c r="AJ3123">
        <v>0</v>
      </c>
      <c r="AK3123">
        <v>0</v>
      </c>
      <c r="AL3123" t="s">
        <v>154</v>
      </c>
      <c r="AM3123" t="s">
        <v>40</v>
      </c>
      <c r="AN3123" t="s">
        <v>41</v>
      </c>
      <c r="AO3123" t="s">
        <v>830</v>
      </c>
      <c r="AP3123">
        <v>0</v>
      </c>
      <c r="AQ3123" t="s">
        <v>47</v>
      </c>
      <c r="AR3123">
        <v>152915</v>
      </c>
      <c r="AS3123" t="s">
        <v>5305</v>
      </c>
    </row>
    <row r="3124" spans="1:45" x14ac:dyDescent="0.25">
      <c r="A3124" t="s">
        <v>0</v>
      </c>
      <c r="B3124" t="s">
        <v>1</v>
      </c>
      <c r="C3124" s="1">
        <v>42929</v>
      </c>
      <c r="D3124" t="s">
        <v>35</v>
      </c>
      <c r="E3124">
        <v>17</v>
      </c>
      <c r="F3124">
        <v>0</v>
      </c>
      <c r="G3124">
        <v>0</v>
      </c>
      <c r="H3124">
        <v>2</v>
      </c>
      <c r="I3124">
        <v>0</v>
      </c>
      <c r="J3124">
        <v>1</v>
      </c>
      <c r="K3124">
        <v>0</v>
      </c>
      <c r="L3124">
        <v>0</v>
      </c>
      <c r="M3124">
        <v>0</v>
      </c>
      <c r="N3124">
        <v>3</v>
      </c>
      <c r="O3124">
        <v>0</v>
      </c>
      <c r="P3124">
        <v>3</v>
      </c>
      <c r="Q3124" t="s">
        <v>462</v>
      </c>
      <c r="R3124" t="s">
        <v>4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 t="s">
        <v>5</v>
      </c>
      <c r="AA3124" t="s">
        <v>90</v>
      </c>
      <c r="AB3124" t="s">
        <v>7</v>
      </c>
      <c r="AC3124" t="s">
        <v>8</v>
      </c>
      <c r="AD3124" t="s">
        <v>9</v>
      </c>
      <c r="AE3124">
        <v>0</v>
      </c>
      <c r="AF3124">
        <v>0</v>
      </c>
      <c r="AG3124">
        <v>0</v>
      </c>
      <c r="AH3124" t="s">
        <v>5</v>
      </c>
      <c r="AI3124" t="s">
        <v>10</v>
      </c>
      <c r="AJ3124">
        <v>0</v>
      </c>
      <c r="AK3124">
        <v>0</v>
      </c>
      <c r="AL3124" t="s">
        <v>11</v>
      </c>
      <c r="AM3124" t="s">
        <v>26</v>
      </c>
      <c r="AN3124" t="s">
        <v>41</v>
      </c>
      <c r="AO3124" t="s">
        <v>14</v>
      </c>
      <c r="AP3124" t="s">
        <v>15</v>
      </c>
      <c r="AQ3124">
        <v>0</v>
      </c>
      <c r="AR3124">
        <v>152916</v>
      </c>
      <c r="AS3124" t="s">
        <v>5306</v>
      </c>
    </row>
    <row r="3125" spans="1:45" x14ac:dyDescent="0.25">
      <c r="A3125" t="s">
        <v>0</v>
      </c>
      <c r="B3125" t="s">
        <v>1</v>
      </c>
      <c r="C3125" s="1">
        <v>42929</v>
      </c>
      <c r="D3125" t="s">
        <v>2</v>
      </c>
      <c r="E3125">
        <v>26</v>
      </c>
      <c r="F3125">
        <v>0</v>
      </c>
      <c r="G3125">
        <v>0</v>
      </c>
      <c r="H3125">
        <v>3</v>
      </c>
      <c r="I3125">
        <v>0</v>
      </c>
      <c r="J3125">
        <v>2</v>
      </c>
      <c r="K3125">
        <v>1</v>
      </c>
      <c r="L3125">
        <v>0</v>
      </c>
      <c r="M3125">
        <v>0</v>
      </c>
      <c r="N3125">
        <v>5</v>
      </c>
      <c r="O3125">
        <v>1</v>
      </c>
      <c r="P3125">
        <v>6</v>
      </c>
      <c r="Q3125" t="s">
        <v>63</v>
      </c>
      <c r="R3125" t="s">
        <v>7</v>
      </c>
      <c r="S3125" t="s">
        <v>8</v>
      </c>
      <c r="T3125" t="s">
        <v>9</v>
      </c>
      <c r="U3125" t="s">
        <v>19</v>
      </c>
      <c r="V3125">
        <v>0</v>
      </c>
      <c r="W3125">
        <v>0</v>
      </c>
      <c r="X3125" t="s">
        <v>21</v>
      </c>
      <c r="Y3125">
        <v>0</v>
      </c>
      <c r="Z3125">
        <v>0</v>
      </c>
      <c r="AA3125">
        <v>0</v>
      </c>
      <c r="AB3125" t="s">
        <v>4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 t="s">
        <v>5</v>
      </c>
      <c r="AK3125" t="s">
        <v>46</v>
      </c>
      <c r="AL3125" t="s">
        <v>11</v>
      </c>
      <c r="AM3125" t="s">
        <v>26</v>
      </c>
      <c r="AN3125" t="s">
        <v>13</v>
      </c>
      <c r="AO3125" t="s">
        <v>14</v>
      </c>
      <c r="AP3125" t="s">
        <v>15</v>
      </c>
      <c r="AQ3125">
        <v>0</v>
      </c>
      <c r="AR3125">
        <v>152917</v>
      </c>
      <c r="AS3125" t="s">
        <v>5307</v>
      </c>
    </row>
    <row r="3126" spans="1:45" x14ac:dyDescent="0.25">
      <c r="A3126" t="s">
        <v>828</v>
      </c>
      <c r="B3126" t="s">
        <v>1134</v>
      </c>
      <c r="C3126" s="1">
        <v>42931</v>
      </c>
      <c r="D3126" t="s">
        <v>2</v>
      </c>
      <c r="E3126">
        <v>34</v>
      </c>
      <c r="F3126">
        <v>1</v>
      </c>
      <c r="G3126">
        <v>0</v>
      </c>
      <c r="H3126">
        <v>1</v>
      </c>
      <c r="I3126">
        <v>0</v>
      </c>
      <c r="J3126">
        <v>1</v>
      </c>
      <c r="K3126">
        <v>1</v>
      </c>
      <c r="L3126">
        <v>0</v>
      </c>
      <c r="M3126">
        <v>1</v>
      </c>
      <c r="N3126">
        <v>3</v>
      </c>
      <c r="O3126">
        <v>2</v>
      </c>
      <c r="P3126">
        <v>5</v>
      </c>
      <c r="Q3126" t="s">
        <v>3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 t="s">
        <v>7</v>
      </c>
      <c r="AC3126" t="s">
        <v>105</v>
      </c>
      <c r="AD3126" t="s">
        <v>3</v>
      </c>
      <c r="AE3126" t="s">
        <v>1669</v>
      </c>
      <c r="AF3126">
        <v>0</v>
      </c>
      <c r="AG3126" t="s">
        <v>2956</v>
      </c>
      <c r="AH3126" t="s">
        <v>21</v>
      </c>
      <c r="AI3126">
        <v>0</v>
      </c>
      <c r="AJ3126">
        <v>0</v>
      </c>
      <c r="AK3126">
        <v>0</v>
      </c>
      <c r="AL3126" t="s">
        <v>154</v>
      </c>
      <c r="AM3126" t="s">
        <v>40</v>
      </c>
      <c r="AN3126" t="s">
        <v>41</v>
      </c>
      <c r="AO3126" t="s">
        <v>830</v>
      </c>
      <c r="AP3126">
        <v>0</v>
      </c>
      <c r="AQ3126" t="s">
        <v>47</v>
      </c>
      <c r="AR3126">
        <v>152918</v>
      </c>
      <c r="AS3126" t="s">
        <v>5308</v>
      </c>
    </row>
    <row r="3127" spans="1:45" x14ac:dyDescent="0.25">
      <c r="A3127" t="s">
        <v>828</v>
      </c>
      <c r="B3127" t="s">
        <v>1133</v>
      </c>
      <c r="C3127" s="1">
        <v>42932</v>
      </c>
      <c r="D3127" t="s">
        <v>2</v>
      </c>
      <c r="E3127">
        <v>47</v>
      </c>
      <c r="F3127">
        <v>0</v>
      </c>
      <c r="G3127">
        <v>0</v>
      </c>
      <c r="H3127">
        <v>1</v>
      </c>
      <c r="I3127">
        <v>0</v>
      </c>
      <c r="J3127">
        <v>1</v>
      </c>
      <c r="K3127">
        <v>1</v>
      </c>
      <c r="L3127">
        <v>0</v>
      </c>
      <c r="M3127">
        <v>0</v>
      </c>
      <c r="N3127">
        <v>2</v>
      </c>
      <c r="O3127">
        <v>1</v>
      </c>
      <c r="P3127">
        <v>3</v>
      </c>
      <c r="Q3127" t="s">
        <v>199</v>
      </c>
      <c r="R3127" t="s">
        <v>7</v>
      </c>
      <c r="S3127" t="s">
        <v>105</v>
      </c>
      <c r="T3127" t="s">
        <v>199</v>
      </c>
      <c r="U3127" t="s">
        <v>1680</v>
      </c>
      <c r="V3127">
        <v>0</v>
      </c>
      <c r="W3127" t="s">
        <v>1680</v>
      </c>
      <c r="X3127" t="s">
        <v>21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 t="s">
        <v>154</v>
      </c>
      <c r="AM3127" t="s">
        <v>49</v>
      </c>
      <c r="AN3127" t="s">
        <v>41</v>
      </c>
      <c r="AO3127" t="s">
        <v>830</v>
      </c>
      <c r="AP3127">
        <v>0</v>
      </c>
      <c r="AQ3127">
        <v>0</v>
      </c>
      <c r="AR3127">
        <v>152919</v>
      </c>
      <c r="AS3127" t="s">
        <v>5309</v>
      </c>
    </row>
    <row r="3128" spans="1:45" x14ac:dyDescent="0.25">
      <c r="A3128" t="s">
        <v>357</v>
      </c>
      <c r="B3128" t="s">
        <v>1</v>
      </c>
      <c r="C3128" s="1">
        <v>42924</v>
      </c>
      <c r="D3128" t="s">
        <v>2</v>
      </c>
      <c r="E3128">
        <v>38</v>
      </c>
      <c r="F3128">
        <v>0</v>
      </c>
      <c r="G3128">
        <v>1</v>
      </c>
      <c r="H3128">
        <v>1</v>
      </c>
      <c r="I3128">
        <v>1</v>
      </c>
      <c r="J3128">
        <v>0</v>
      </c>
      <c r="K3128">
        <v>1</v>
      </c>
      <c r="L3128">
        <v>0</v>
      </c>
      <c r="M3128">
        <v>0</v>
      </c>
      <c r="N3128">
        <v>1</v>
      </c>
      <c r="O3128">
        <v>3</v>
      </c>
      <c r="P3128">
        <v>4</v>
      </c>
      <c r="Q3128" t="s">
        <v>462</v>
      </c>
      <c r="R3128" t="s">
        <v>7</v>
      </c>
      <c r="S3128" t="s">
        <v>105</v>
      </c>
      <c r="T3128" t="s">
        <v>462</v>
      </c>
      <c r="U3128" t="s">
        <v>1717</v>
      </c>
      <c r="V3128">
        <v>0</v>
      </c>
      <c r="W3128">
        <v>0</v>
      </c>
      <c r="X3128" t="s">
        <v>21</v>
      </c>
      <c r="Y3128">
        <v>0</v>
      </c>
      <c r="Z3128">
        <v>0</v>
      </c>
      <c r="AA3128">
        <v>0</v>
      </c>
      <c r="AB3128" t="s">
        <v>7</v>
      </c>
      <c r="AC3128" t="s">
        <v>8</v>
      </c>
      <c r="AD3128" t="s">
        <v>9</v>
      </c>
      <c r="AE3128">
        <v>0</v>
      </c>
      <c r="AF3128">
        <v>0</v>
      </c>
      <c r="AG3128">
        <v>0</v>
      </c>
      <c r="AH3128" t="s">
        <v>5</v>
      </c>
      <c r="AI3128" t="s">
        <v>10</v>
      </c>
      <c r="AJ3128">
        <v>0</v>
      </c>
      <c r="AK3128">
        <v>0</v>
      </c>
      <c r="AL3128" t="s">
        <v>11</v>
      </c>
      <c r="AM3128" t="s">
        <v>818</v>
      </c>
      <c r="AN3128" t="s">
        <v>41</v>
      </c>
      <c r="AO3128" t="s">
        <v>359</v>
      </c>
      <c r="AP3128" t="s">
        <v>15</v>
      </c>
      <c r="AQ3128" t="s">
        <v>47</v>
      </c>
      <c r="AR3128">
        <v>152920</v>
      </c>
      <c r="AS3128" t="s">
        <v>5310</v>
      </c>
    </row>
    <row r="3129" spans="1:45" x14ac:dyDescent="0.25">
      <c r="A3129" t="s">
        <v>0</v>
      </c>
      <c r="B3129" t="s">
        <v>1</v>
      </c>
      <c r="C3129" s="1">
        <v>42928</v>
      </c>
      <c r="D3129" t="s">
        <v>2</v>
      </c>
      <c r="E3129">
        <v>27</v>
      </c>
      <c r="F3129">
        <v>0</v>
      </c>
      <c r="G3129">
        <v>0</v>
      </c>
      <c r="H3129">
        <v>2</v>
      </c>
      <c r="I3129">
        <v>2</v>
      </c>
      <c r="J3129">
        <v>0</v>
      </c>
      <c r="K3129">
        <v>1</v>
      </c>
      <c r="L3129">
        <v>0</v>
      </c>
      <c r="M3129">
        <v>0</v>
      </c>
      <c r="N3129">
        <v>2</v>
      </c>
      <c r="O3129">
        <v>3</v>
      </c>
      <c r="P3129">
        <v>5</v>
      </c>
      <c r="Q3129" t="s">
        <v>165</v>
      </c>
      <c r="R3129" t="s">
        <v>4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 t="s">
        <v>5</v>
      </c>
      <c r="AA3129" t="s">
        <v>18</v>
      </c>
      <c r="AB3129" t="s">
        <v>7</v>
      </c>
      <c r="AC3129" t="s">
        <v>8</v>
      </c>
      <c r="AD3129" t="s">
        <v>9</v>
      </c>
      <c r="AE3129" t="s">
        <v>65</v>
      </c>
      <c r="AF3129">
        <v>0</v>
      </c>
      <c r="AG3129">
        <v>0</v>
      </c>
      <c r="AH3129" t="s">
        <v>21</v>
      </c>
      <c r="AI3129">
        <v>0</v>
      </c>
      <c r="AJ3129">
        <v>0</v>
      </c>
      <c r="AK3129">
        <v>0</v>
      </c>
      <c r="AL3129" t="s">
        <v>11</v>
      </c>
      <c r="AM3129" t="s">
        <v>26</v>
      </c>
      <c r="AN3129" t="s">
        <v>41</v>
      </c>
      <c r="AO3129" t="s">
        <v>14</v>
      </c>
      <c r="AP3129" t="s">
        <v>15</v>
      </c>
      <c r="AQ3129">
        <v>0</v>
      </c>
      <c r="AR3129">
        <v>152921</v>
      </c>
      <c r="AS3129" t="s">
        <v>5311</v>
      </c>
    </row>
    <row r="3130" spans="1:45" x14ac:dyDescent="0.25">
      <c r="A3130" t="s">
        <v>0</v>
      </c>
      <c r="B3130" t="s">
        <v>1</v>
      </c>
      <c r="C3130" s="1">
        <v>42929</v>
      </c>
      <c r="D3130" t="s">
        <v>2</v>
      </c>
      <c r="E3130">
        <v>45</v>
      </c>
      <c r="F3130">
        <v>0</v>
      </c>
      <c r="G3130">
        <v>0</v>
      </c>
      <c r="H3130">
        <v>2</v>
      </c>
      <c r="I3130">
        <v>1</v>
      </c>
      <c r="J3130">
        <v>2</v>
      </c>
      <c r="K3130">
        <v>1</v>
      </c>
      <c r="L3130">
        <v>0</v>
      </c>
      <c r="M3130">
        <v>0</v>
      </c>
      <c r="N3130">
        <v>4</v>
      </c>
      <c r="O3130">
        <v>2</v>
      </c>
      <c r="P3130">
        <v>6</v>
      </c>
      <c r="Q3130" t="s">
        <v>43</v>
      </c>
      <c r="R3130" t="s">
        <v>4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 t="s">
        <v>5</v>
      </c>
      <c r="AA3130" t="s">
        <v>6</v>
      </c>
      <c r="AB3130" t="s">
        <v>7</v>
      </c>
      <c r="AC3130" t="s">
        <v>8</v>
      </c>
      <c r="AD3130" t="s">
        <v>9</v>
      </c>
      <c r="AE3130" t="s">
        <v>19</v>
      </c>
      <c r="AF3130">
        <v>0</v>
      </c>
      <c r="AG3130">
        <v>0</v>
      </c>
      <c r="AH3130" t="s">
        <v>21</v>
      </c>
      <c r="AI3130">
        <v>0</v>
      </c>
      <c r="AJ3130">
        <v>0</v>
      </c>
      <c r="AK3130">
        <v>0</v>
      </c>
      <c r="AL3130" t="s">
        <v>11</v>
      </c>
      <c r="AM3130" t="s">
        <v>26</v>
      </c>
      <c r="AN3130" t="s">
        <v>13</v>
      </c>
      <c r="AO3130" t="s">
        <v>14</v>
      </c>
      <c r="AP3130" t="s">
        <v>15</v>
      </c>
      <c r="AQ3130" t="s">
        <v>91</v>
      </c>
      <c r="AR3130">
        <v>152922</v>
      </c>
      <c r="AS3130" t="s">
        <v>5312</v>
      </c>
    </row>
    <row r="3131" spans="1:45" x14ac:dyDescent="0.25">
      <c r="A3131" t="s">
        <v>0</v>
      </c>
      <c r="B3131" t="s">
        <v>1</v>
      </c>
      <c r="C3131" s="1">
        <v>42929</v>
      </c>
      <c r="D3131" t="s">
        <v>35</v>
      </c>
      <c r="E3131">
        <v>27</v>
      </c>
      <c r="F3131">
        <v>0</v>
      </c>
      <c r="G3131">
        <v>0</v>
      </c>
      <c r="H3131">
        <v>0</v>
      </c>
      <c r="I3131">
        <v>0</v>
      </c>
      <c r="J3131">
        <v>1</v>
      </c>
      <c r="K3131">
        <v>0</v>
      </c>
      <c r="L3131">
        <v>0</v>
      </c>
      <c r="M3131">
        <v>0</v>
      </c>
      <c r="N3131">
        <v>1</v>
      </c>
      <c r="O3131">
        <v>0</v>
      </c>
      <c r="P3131">
        <v>1</v>
      </c>
      <c r="Q3131" t="s">
        <v>9</v>
      </c>
      <c r="R3131" t="s">
        <v>4</v>
      </c>
      <c r="S3131" t="s">
        <v>60</v>
      </c>
      <c r="T3131" t="s">
        <v>61</v>
      </c>
      <c r="U3131">
        <v>0</v>
      </c>
      <c r="V3131">
        <v>0</v>
      </c>
      <c r="W3131">
        <v>0</v>
      </c>
      <c r="X3131">
        <v>0</v>
      </c>
      <c r="Y3131">
        <v>0</v>
      </c>
      <c r="Z3131" t="s">
        <v>21</v>
      </c>
      <c r="AA3131">
        <v>0</v>
      </c>
      <c r="AB3131" t="s">
        <v>7</v>
      </c>
      <c r="AC3131" t="s">
        <v>8</v>
      </c>
      <c r="AD3131" t="s">
        <v>9</v>
      </c>
      <c r="AE3131" t="s">
        <v>65</v>
      </c>
      <c r="AF3131">
        <v>0</v>
      </c>
      <c r="AG3131">
        <v>0</v>
      </c>
      <c r="AH3131" t="s">
        <v>21</v>
      </c>
      <c r="AI3131">
        <v>0</v>
      </c>
      <c r="AJ3131">
        <v>0</v>
      </c>
      <c r="AK3131">
        <v>0</v>
      </c>
      <c r="AL3131" t="s">
        <v>11</v>
      </c>
      <c r="AM3131" t="s">
        <v>26</v>
      </c>
      <c r="AN3131" t="s">
        <v>41</v>
      </c>
      <c r="AO3131" t="s">
        <v>14</v>
      </c>
      <c r="AP3131" t="s">
        <v>15</v>
      </c>
      <c r="AQ3131">
        <v>0</v>
      </c>
      <c r="AR3131">
        <v>152923</v>
      </c>
      <c r="AS3131" t="s">
        <v>5313</v>
      </c>
    </row>
    <row r="3132" spans="1:45" x14ac:dyDescent="0.25">
      <c r="A3132" t="s">
        <v>0</v>
      </c>
      <c r="B3132" t="s">
        <v>1</v>
      </c>
      <c r="C3132" s="1">
        <v>42928</v>
      </c>
      <c r="D3132" t="s">
        <v>35</v>
      </c>
      <c r="E3132">
        <v>45</v>
      </c>
      <c r="F3132">
        <v>1</v>
      </c>
      <c r="G3132">
        <v>0</v>
      </c>
      <c r="H3132">
        <v>3</v>
      </c>
      <c r="I3132">
        <v>1</v>
      </c>
      <c r="J3132">
        <v>1</v>
      </c>
      <c r="K3132">
        <v>1</v>
      </c>
      <c r="L3132">
        <v>0</v>
      </c>
      <c r="M3132">
        <v>0</v>
      </c>
      <c r="N3132">
        <v>5</v>
      </c>
      <c r="O3132">
        <v>2</v>
      </c>
      <c r="P3132">
        <v>7</v>
      </c>
      <c r="Q3132" t="s">
        <v>96</v>
      </c>
      <c r="R3132" t="s">
        <v>4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 t="s">
        <v>5</v>
      </c>
      <c r="AA3132" t="s">
        <v>153</v>
      </c>
      <c r="AB3132" t="s">
        <v>7</v>
      </c>
      <c r="AC3132" t="s">
        <v>75</v>
      </c>
      <c r="AD3132" t="s">
        <v>96</v>
      </c>
      <c r="AE3132" t="s">
        <v>1478</v>
      </c>
      <c r="AF3132">
        <v>0</v>
      </c>
      <c r="AG3132">
        <v>0</v>
      </c>
      <c r="AH3132" t="s">
        <v>21</v>
      </c>
      <c r="AI3132">
        <v>0</v>
      </c>
      <c r="AJ3132">
        <v>0</v>
      </c>
      <c r="AK3132">
        <v>0</v>
      </c>
      <c r="AL3132" t="s">
        <v>11</v>
      </c>
      <c r="AM3132" t="s">
        <v>26</v>
      </c>
      <c r="AN3132" t="s">
        <v>13</v>
      </c>
      <c r="AO3132" t="s">
        <v>14</v>
      </c>
      <c r="AP3132" t="s">
        <v>50</v>
      </c>
      <c r="AQ3132">
        <v>0</v>
      </c>
      <c r="AR3132">
        <v>152924</v>
      </c>
      <c r="AS3132" t="s">
        <v>5314</v>
      </c>
    </row>
    <row r="3133" spans="1:45" x14ac:dyDescent="0.25">
      <c r="A3133" t="s">
        <v>0</v>
      </c>
      <c r="B3133" t="s">
        <v>1</v>
      </c>
      <c r="C3133" s="1">
        <v>42929</v>
      </c>
      <c r="D3133" t="s">
        <v>2</v>
      </c>
      <c r="E3133">
        <v>40</v>
      </c>
      <c r="F3133">
        <v>0</v>
      </c>
      <c r="G3133">
        <v>0</v>
      </c>
      <c r="H3133">
        <v>0</v>
      </c>
      <c r="I3133">
        <v>0</v>
      </c>
      <c r="J3133">
        <v>1</v>
      </c>
      <c r="K3133">
        <v>1</v>
      </c>
      <c r="L3133">
        <v>0</v>
      </c>
      <c r="M3133">
        <v>0</v>
      </c>
      <c r="N3133">
        <v>1</v>
      </c>
      <c r="O3133">
        <v>1</v>
      </c>
      <c r="P3133">
        <v>2</v>
      </c>
      <c r="Q3133" t="s">
        <v>290</v>
      </c>
      <c r="R3133" t="s">
        <v>7</v>
      </c>
      <c r="S3133" t="s">
        <v>8</v>
      </c>
      <c r="T3133" t="s">
        <v>9</v>
      </c>
      <c r="U3133" t="s">
        <v>65</v>
      </c>
      <c r="V3133">
        <v>0</v>
      </c>
      <c r="W3133">
        <v>0</v>
      </c>
      <c r="X3133" t="s">
        <v>21</v>
      </c>
      <c r="Y3133">
        <v>0</v>
      </c>
      <c r="Z3133">
        <v>0</v>
      </c>
      <c r="AA3133">
        <v>0</v>
      </c>
      <c r="AB3133" t="s">
        <v>4</v>
      </c>
      <c r="AC3133" t="s">
        <v>36</v>
      </c>
      <c r="AD3133" t="s">
        <v>37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 t="s">
        <v>21</v>
      </c>
      <c r="AK3133">
        <v>0</v>
      </c>
      <c r="AL3133" t="s">
        <v>427</v>
      </c>
      <c r="AM3133" t="s">
        <v>22</v>
      </c>
      <c r="AN3133" t="s">
        <v>41</v>
      </c>
      <c r="AO3133" t="s">
        <v>14</v>
      </c>
      <c r="AP3133" t="s">
        <v>28</v>
      </c>
      <c r="AQ3133">
        <v>0</v>
      </c>
      <c r="AR3133">
        <v>152925</v>
      </c>
      <c r="AS3133" t="s">
        <v>5315</v>
      </c>
    </row>
    <row r="3134" spans="1:45" x14ac:dyDescent="0.25">
      <c r="A3134" t="s">
        <v>828</v>
      </c>
      <c r="B3134" t="s">
        <v>1133</v>
      </c>
      <c r="C3134" s="1">
        <v>42932</v>
      </c>
      <c r="D3134" t="s">
        <v>35</v>
      </c>
      <c r="E3134">
        <v>19</v>
      </c>
      <c r="F3134">
        <v>0</v>
      </c>
      <c r="G3134">
        <v>0</v>
      </c>
      <c r="H3134">
        <v>0</v>
      </c>
      <c r="I3134">
        <v>0</v>
      </c>
      <c r="J3134">
        <v>1</v>
      </c>
      <c r="K3134">
        <v>0</v>
      </c>
      <c r="L3134">
        <v>0</v>
      </c>
      <c r="M3134">
        <v>0</v>
      </c>
      <c r="N3134">
        <v>1</v>
      </c>
      <c r="O3134">
        <v>0</v>
      </c>
      <c r="P3134">
        <v>1</v>
      </c>
      <c r="Q3134" t="s">
        <v>723</v>
      </c>
      <c r="R3134" t="s">
        <v>7</v>
      </c>
      <c r="S3134" t="s">
        <v>105</v>
      </c>
      <c r="T3134" t="s">
        <v>723</v>
      </c>
      <c r="U3134" t="s">
        <v>1690</v>
      </c>
      <c r="V3134">
        <v>0</v>
      </c>
      <c r="W3134" t="s">
        <v>1690</v>
      </c>
      <c r="X3134" t="s">
        <v>21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 t="s">
        <v>11</v>
      </c>
      <c r="AM3134" t="s">
        <v>49</v>
      </c>
      <c r="AN3134" t="s">
        <v>13</v>
      </c>
      <c r="AO3134" t="s">
        <v>830</v>
      </c>
      <c r="AP3134">
        <v>0</v>
      </c>
      <c r="AQ3134">
        <v>0</v>
      </c>
      <c r="AR3134">
        <v>152926</v>
      </c>
      <c r="AS3134" t="s">
        <v>5316</v>
      </c>
    </row>
    <row r="3135" spans="1:45" x14ac:dyDescent="0.25">
      <c r="A3135" t="s">
        <v>828</v>
      </c>
      <c r="B3135" t="s">
        <v>1134</v>
      </c>
      <c r="C3135" s="1">
        <v>42931</v>
      </c>
      <c r="D3135" t="s">
        <v>2</v>
      </c>
      <c r="E3135">
        <v>48</v>
      </c>
      <c r="F3135">
        <v>0</v>
      </c>
      <c r="G3135">
        <v>0</v>
      </c>
      <c r="H3135">
        <v>0</v>
      </c>
      <c r="I3135">
        <v>1</v>
      </c>
      <c r="J3135">
        <v>0</v>
      </c>
      <c r="K3135">
        <v>1</v>
      </c>
      <c r="L3135">
        <v>0</v>
      </c>
      <c r="M3135">
        <v>1</v>
      </c>
      <c r="N3135">
        <v>0</v>
      </c>
      <c r="O3135">
        <v>3</v>
      </c>
      <c r="P3135">
        <v>3</v>
      </c>
      <c r="Q3135" t="s">
        <v>667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 t="s">
        <v>7</v>
      </c>
      <c r="AC3135" t="s">
        <v>105</v>
      </c>
      <c r="AD3135" t="s">
        <v>667</v>
      </c>
      <c r="AE3135" t="s">
        <v>1705</v>
      </c>
      <c r="AF3135">
        <v>0</v>
      </c>
      <c r="AG3135" t="s">
        <v>2949</v>
      </c>
      <c r="AH3135" t="s">
        <v>21</v>
      </c>
      <c r="AI3135">
        <v>0</v>
      </c>
      <c r="AJ3135">
        <v>0</v>
      </c>
      <c r="AK3135">
        <v>0</v>
      </c>
      <c r="AL3135" t="s">
        <v>154</v>
      </c>
      <c r="AM3135" t="s">
        <v>40</v>
      </c>
      <c r="AN3135" t="s">
        <v>41</v>
      </c>
      <c r="AO3135" t="s">
        <v>830</v>
      </c>
      <c r="AP3135">
        <v>0</v>
      </c>
      <c r="AQ3135">
        <v>0</v>
      </c>
      <c r="AR3135">
        <v>152927</v>
      </c>
      <c r="AS3135" t="s">
        <v>5317</v>
      </c>
    </row>
    <row r="3136" spans="1:45" x14ac:dyDescent="0.25">
      <c r="A3136" t="s">
        <v>0</v>
      </c>
      <c r="B3136" t="s">
        <v>1</v>
      </c>
      <c r="C3136" s="1">
        <v>42928</v>
      </c>
      <c r="D3136" t="s">
        <v>35</v>
      </c>
      <c r="E3136">
        <v>37</v>
      </c>
      <c r="F3136">
        <v>0</v>
      </c>
      <c r="G3136">
        <v>0</v>
      </c>
      <c r="H3136">
        <v>2</v>
      </c>
      <c r="I3136">
        <v>1</v>
      </c>
      <c r="J3136">
        <v>1</v>
      </c>
      <c r="K3136">
        <v>0</v>
      </c>
      <c r="L3136">
        <v>0</v>
      </c>
      <c r="M3136">
        <v>0</v>
      </c>
      <c r="N3136">
        <v>3</v>
      </c>
      <c r="O3136">
        <v>1</v>
      </c>
      <c r="P3136">
        <v>4</v>
      </c>
      <c r="Q3136" t="s">
        <v>290</v>
      </c>
      <c r="R3136" t="s">
        <v>4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 t="s">
        <v>5</v>
      </c>
      <c r="AA3136" t="s">
        <v>613</v>
      </c>
      <c r="AB3136" t="s">
        <v>7</v>
      </c>
      <c r="AC3136" t="s">
        <v>8</v>
      </c>
      <c r="AD3136" t="s">
        <v>9</v>
      </c>
      <c r="AE3136" t="s">
        <v>65</v>
      </c>
      <c r="AF3136">
        <v>0</v>
      </c>
      <c r="AG3136">
        <v>0</v>
      </c>
      <c r="AH3136" t="s">
        <v>21</v>
      </c>
      <c r="AI3136">
        <v>0</v>
      </c>
      <c r="AJ3136">
        <v>0</v>
      </c>
      <c r="AK3136">
        <v>0</v>
      </c>
      <c r="AL3136" t="s">
        <v>11</v>
      </c>
      <c r="AM3136" t="s">
        <v>26</v>
      </c>
      <c r="AN3136" t="s">
        <v>41</v>
      </c>
      <c r="AO3136" t="s">
        <v>14</v>
      </c>
      <c r="AP3136" t="s">
        <v>15</v>
      </c>
      <c r="AQ3136">
        <v>0</v>
      </c>
      <c r="AR3136">
        <v>152928</v>
      </c>
      <c r="AS3136" t="s">
        <v>5318</v>
      </c>
    </row>
    <row r="3137" spans="1:45" x14ac:dyDescent="0.25">
      <c r="A3137" t="s">
        <v>0</v>
      </c>
      <c r="B3137" t="s">
        <v>1</v>
      </c>
      <c r="C3137" s="1">
        <v>42930</v>
      </c>
      <c r="D3137" t="s">
        <v>35</v>
      </c>
      <c r="E3137">
        <v>25</v>
      </c>
      <c r="F3137">
        <v>1</v>
      </c>
      <c r="G3137">
        <v>0</v>
      </c>
      <c r="H3137">
        <v>2</v>
      </c>
      <c r="I3137">
        <v>3</v>
      </c>
      <c r="J3137">
        <v>1</v>
      </c>
      <c r="K3137">
        <v>1</v>
      </c>
      <c r="L3137">
        <v>0</v>
      </c>
      <c r="M3137">
        <v>0</v>
      </c>
      <c r="N3137">
        <v>4</v>
      </c>
      <c r="O3137">
        <v>4</v>
      </c>
      <c r="P3137">
        <v>8</v>
      </c>
      <c r="Q3137" t="s">
        <v>9</v>
      </c>
      <c r="R3137" t="s">
        <v>4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 t="s">
        <v>5</v>
      </c>
      <c r="AA3137" t="s">
        <v>153</v>
      </c>
      <c r="AB3137" t="s">
        <v>7</v>
      </c>
      <c r="AC3137" t="s">
        <v>8</v>
      </c>
      <c r="AD3137" t="s">
        <v>9</v>
      </c>
      <c r="AE3137" t="s">
        <v>38</v>
      </c>
      <c r="AF3137">
        <v>0</v>
      </c>
      <c r="AG3137">
        <v>0</v>
      </c>
      <c r="AH3137" t="s">
        <v>21</v>
      </c>
      <c r="AI3137">
        <v>0</v>
      </c>
      <c r="AJ3137">
        <v>0</v>
      </c>
      <c r="AK3137">
        <v>0</v>
      </c>
      <c r="AL3137" t="s">
        <v>11</v>
      </c>
      <c r="AM3137" t="s">
        <v>26</v>
      </c>
      <c r="AN3137" t="s">
        <v>41</v>
      </c>
      <c r="AO3137" t="s">
        <v>14</v>
      </c>
      <c r="AP3137" t="s">
        <v>15</v>
      </c>
      <c r="AQ3137" t="s">
        <v>47</v>
      </c>
      <c r="AR3137">
        <v>152929</v>
      </c>
      <c r="AS3137" t="s">
        <v>5319</v>
      </c>
    </row>
    <row r="3138" spans="1:45" x14ac:dyDescent="0.25">
      <c r="A3138" t="s">
        <v>0</v>
      </c>
      <c r="B3138" t="s">
        <v>1</v>
      </c>
      <c r="C3138" s="1">
        <v>42929</v>
      </c>
      <c r="D3138" t="s">
        <v>35</v>
      </c>
      <c r="E3138">
        <v>30</v>
      </c>
      <c r="F3138">
        <v>0</v>
      </c>
      <c r="G3138">
        <v>2</v>
      </c>
      <c r="H3138">
        <v>2</v>
      </c>
      <c r="I3138">
        <v>2</v>
      </c>
      <c r="J3138">
        <v>0</v>
      </c>
      <c r="K3138">
        <v>1</v>
      </c>
      <c r="L3138">
        <v>0</v>
      </c>
      <c r="M3138">
        <v>0</v>
      </c>
      <c r="N3138">
        <v>2</v>
      </c>
      <c r="O3138">
        <v>5</v>
      </c>
      <c r="P3138">
        <v>7</v>
      </c>
      <c r="Q3138" t="s">
        <v>63</v>
      </c>
      <c r="R3138" t="s">
        <v>7</v>
      </c>
      <c r="S3138" t="s">
        <v>8</v>
      </c>
      <c r="T3138" t="s">
        <v>9</v>
      </c>
      <c r="U3138" t="s">
        <v>19</v>
      </c>
      <c r="V3138">
        <v>0</v>
      </c>
      <c r="W3138">
        <v>0</v>
      </c>
      <c r="X3138" t="s">
        <v>21</v>
      </c>
      <c r="Y3138">
        <v>0</v>
      </c>
      <c r="Z3138">
        <v>0</v>
      </c>
      <c r="AA3138">
        <v>0</v>
      </c>
      <c r="AB3138" t="s">
        <v>4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 t="s">
        <v>5</v>
      </c>
      <c r="AK3138" t="s">
        <v>961</v>
      </c>
      <c r="AL3138" t="s">
        <v>427</v>
      </c>
      <c r="AM3138" t="s">
        <v>26</v>
      </c>
      <c r="AN3138" t="s">
        <v>41</v>
      </c>
      <c r="AO3138" t="s">
        <v>14</v>
      </c>
      <c r="AP3138" t="s">
        <v>15</v>
      </c>
      <c r="AQ3138" t="s">
        <v>47</v>
      </c>
      <c r="AR3138">
        <v>152930</v>
      </c>
      <c r="AS3138" t="s">
        <v>5320</v>
      </c>
    </row>
    <row r="3139" spans="1:45" x14ac:dyDescent="0.25">
      <c r="A3139" t="s">
        <v>0</v>
      </c>
      <c r="B3139" t="s">
        <v>1</v>
      </c>
      <c r="C3139" s="1">
        <v>42929</v>
      </c>
      <c r="D3139" t="s">
        <v>2</v>
      </c>
      <c r="E3139">
        <v>28</v>
      </c>
      <c r="F3139">
        <v>0</v>
      </c>
      <c r="G3139">
        <v>0</v>
      </c>
      <c r="H3139">
        <v>0</v>
      </c>
      <c r="I3139">
        <v>4</v>
      </c>
      <c r="J3139">
        <v>0</v>
      </c>
      <c r="K3139">
        <v>3</v>
      </c>
      <c r="L3139">
        <v>0</v>
      </c>
      <c r="M3139">
        <v>0</v>
      </c>
      <c r="N3139">
        <v>0</v>
      </c>
      <c r="O3139">
        <v>7</v>
      </c>
      <c r="P3139">
        <v>7</v>
      </c>
      <c r="Q3139" t="s">
        <v>43</v>
      </c>
      <c r="R3139" t="s">
        <v>4</v>
      </c>
      <c r="S3139" t="s">
        <v>36</v>
      </c>
      <c r="T3139" t="s">
        <v>37</v>
      </c>
      <c r="U3139">
        <v>0</v>
      </c>
      <c r="V3139">
        <v>0</v>
      </c>
      <c r="W3139">
        <v>0</v>
      </c>
      <c r="X3139">
        <v>0</v>
      </c>
      <c r="Y3139">
        <v>0</v>
      </c>
      <c r="Z3139" t="s">
        <v>21</v>
      </c>
      <c r="AA3139">
        <v>0</v>
      </c>
      <c r="AB3139" t="s">
        <v>7</v>
      </c>
      <c r="AC3139" t="s">
        <v>8</v>
      </c>
      <c r="AD3139" t="s">
        <v>9</v>
      </c>
      <c r="AE3139" t="s">
        <v>19</v>
      </c>
      <c r="AF3139">
        <v>0</v>
      </c>
      <c r="AG3139">
        <v>0</v>
      </c>
      <c r="AH3139" t="s">
        <v>21</v>
      </c>
      <c r="AI3139">
        <v>0</v>
      </c>
      <c r="AJ3139">
        <v>0</v>
      </c>
      <c r="AK3139">
        <v>0</v>
      </c>
      <c r="AL3139" t="s">
        <v>11</v>
      </c>
      <c r="AM3139" t="s">
        <v>26</v>
      </c>
      <c r="AN3139" t="s">
        <v>13</v>
      </c>
      <c r="AO3139" t="s">
        <v>14</v>
      </c>
      <c r="AP3139" t="s">
        <v>28</v>
      </c>
      <c r="AQ3139">
        <v>0</v>
      </c>
      <c r="AR3139">
        <v>152931</v>
      </c>
      <c r="AS3139" t="s">
        <v>5321</v>
      </c>
    </row>
    <row r="3140" spans="1:45" x14ac:dyDescent="0.25">
      <c r="A3140" t="s">
        <v>0</v>
      </c>
      <c r="B3140" t="s">
        <v>1</v>
      </c>
      <c r="C3140" s="1">
        <v>42928</v>
      </c>
      <c r="D3140" t="s">
        <v>2</v>
      </c>
      <c r="E3140">
        <v>42</v>
      </c>
      <c r="F3140">
        <v>0</v>
      </c>
      <c r="G3140">
        <v>0</v>
      </c>
      <c r="H3140">
        <v>2</v>
      </c>
      <c r="I3140">
        <v>4</v>
      </c>
      <c r="J3140">
        <v>0</v>
      </c>
      <c r="K3140">
        <v>2</v>
      </c>
      <c r="L3140">
        <v>0</v>
      </c>
      <c r="M3140">
        <v>1</v>
      </c>
      <c r="N3140">
        <v>2</v>
      </c>
      <c r="O3140">
        <v>7</v>
      </c>
      <c r="P3140">
        <v>9</v>
      </c>
      <c r="Q3140" t="s">
        <v>667</v>
      </c>
      <c r="R3140" t="s">
        <v>4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 t="s">
        <v>5</v>
      </c>
      <c r="AA3140" t="s">
        <v>46</v>
      </c>
      <c r="AB3140" t="s">
        <v>7</v>
      </c>
      <c r="AC3140" t="s">
        <v>8</v>
      </c>
      <c r="AD3140" t="s">
        <v>9</v>
      </c>
      <c r="AE3140" t="s">
        <v>38</v>
      </c>
      <c r="AF3140">
        <v>0</v>
      </c>
      <c r="AG3140">
        <v>0</v>
      </c>
      <c r="AH3140" t="s">
        <v>21</v>
      </c>
      <c r="AI3140">
        <v>0</v>
      </c>
      <c r="AJ3140">
        <v>0</v>
      </c>
      <c r="AK3140">
        <v>0</v>
      </c>
      <c r="AL3140" t="s">
        <v>427</v>
      </c>
      <c r="AM3140" t="s">
        <v>49</v>
      </c>
      <c r="AN3140" t="s">
        <v>13</v>
      </c>
      <c r="AO3140" t="s">
        <v>14</v>
      </c>
      <c r="AP3140" t="s">
        <v>28</v>
      </c>
      <c r="AQ3140" t="s">
        <v>29</v>
      </c>
      <c r="AR3140">
        <v>152932</v>
      </c>
      <c r="AS3140" t="s">
        <v>5322</v>
      </c>
    </row>
    <row r="3141" spans="1:45" x14ac:dyDescent="0.25">
      <c r="A3141" t="s">
        <v>828</v>
      </c>
      <c r="B3141" t="s">
        <v>1133</v>
      </c>
      <c r="C3141" s="1">
        <v>42932</v>
      </c>
      <c r="D3141" t="s">
        <v>35</v>
      </c>
      <c r="E3141">
        <v>22</v>
      </c>
      <c r="F3141">
        <v>0</v>
      </c>
      <c r="G3141">
        <v>0</v>
      </c>
      <c r="H3141">
        <v>0</v>
      </c>
      <c r="I3141">
        <v>0</v>
      </c>
      <c r="J3141">
        <v>1</v>
      </c>
      <c r="K3141">
        <v>0</v>
      </c>
      <c r="L3141">
        <v>0</v>
      </c>
      <c r="M3141">
        <v>0</v>
      </c>
      <c r="N3141">
        <v>1</v>
      </c>
      <c r="O3141">
        <v>0</v>
      </c>
      <c r="P3141">
        <v>1</v>
      </c>
      <c r="Q3141" t="s">
        <v>723</v>
      </c>
      <c r="R3141" t="s">
        <v>7</v>
      </c>
      <c r="S3141" t="s">
        <v>105</v>
      </c>
      <c r="T3141" t="s">
        <v>723</v>
      </c>
      <c r="U3141" t="s">
        <v>1689</v>
      </c>
      <c r="V3141">
        <v>0</v>
      </c>
      <c r="W3141" t="s">
        <v>1689</v>
      </c>
      <c r="X3141" t="s">
        <v>21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 t="s">
        <v>11</v>
      </c>
      <c r="AM3141" t="s">
        <v>49</v>
      </c>
      <c r="AN3141" t="s">
        <v>13</v>
      </c>
      <c r="AO3141" t="s">
        <v>830</v>
      </c>
      <c r="AP3141">
        <v>0</v>
      </c>
      <c r="AQ3141">
        <v>0</v>
      </c>
      <c r="AR3141">
        <v>152933</v>
      </c>
      <c r="AS3141" t="s">
        <v>5323</v>
      </c>
    </row>
    <row r="3142" spans="1:45" x14ac:dyDescent="0.25">
      <c r="A3142" t="s">
        <v>828</v>
      </c>
      <c r="B3142" t="s">
        <v>1134</v>
      </c>
      <c r="C3142" s="1">
        <v>42931</v>
      </c>
      <c r="D3142" t="s">
        <v>2</v>
      </c>
      <c r="E3142">
        <v>26</v>
      </c>
      <c r="F3142">
        <v>0</v>
      </c>
      <c r="G3142">
        <v>0</v>
      </c>
      <c r="H3142">
        <v>0</v>
      </c>
      <c r="I3142">
        <v>1</v>
      </c>
      <c r="J3142">
        <v>0</v>
      </c>
      <c r="K3142">
        <v>1</v>
      </c>
      <c r="L3142">
        <v>0</v>
      </c>
      <c r="M3142">
        <v>0</v>
      </c>
      <c r="N3142">
        <v>0</v>
      </c>
      <c r="O3142">
        <v>2</v>
      </c>
      <c r="P3142">
        <v>2</v>
      </c>
      <c r="Q3142" t="s">
        <v>3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 t="s">
        <v>7</v>
      </c>
      <c r="AC3142" t="s">
        <v>105</v>
      </c>
      <c r="AD3142" t="s">
        <v>3</v>
      </c>
      <c r="AE3142" t="s">
        <v>1672</v>
      </c>
      <c r="AF3142">
        <v>0</v>
      </c>
      <c r="AG3142" t="s">
        <v>1672</v>
      </c>
      <c r="AH3142" t="s">
        <v>21</v>
      </c>
      <c r="AI3142">
        <v>0</v>
      </c>
      <c r="AJ3142">
        <v>0</v>
      </c>
      <c r="AK3142">
        <v>0</v>
      </c>
      <c r="AL3142" t="s">
        <v>154</v>
      </c>
      <c r="AM3142" t="s">
        <v>40</v>
      </c>
      <c r="AN3142" t="s">
        <v>41</v>
      </c>
      <c r="AO3142" t="s">
        <v>830</v>
      </c>
      <c r="AP3142">
        <v>0</v>
      </c>
      <c r="AQ3142">
        <v>0</v>
      </c>
      <c r="AR3142">
        <v>152934</v>
      </c>
      <c r="AS3142" t="s">
        <v>5324</v>
      </c>
    </row>
    <row r="3143" spans="1:45" x14ac:dyDescent="0.25">
      <c r="A3143" t="s">
        <v>0</v>
      </c>
      <c r="B3143" t="s">
        <v>1</v>
      </c>
      <c r="C3143" s="1">
        <v>42930</v>
      </c>
      <c r="D3143" t="s">
        <v>35</v>
      </c>
      <c r="E3143">
        <v>41</v>
      </c>
      <c r="F3143">
        <v>0</v>
      </c>
      <c r="G3143">
        <v>0</v>
      </c>
      <c r="H3143">
        <v>2</v>
      </c>
      <c r="I3143">
        <v>0</v>
      </c>
      <c r="J3143">
        <v>1</v>
      </c>
      <c r="K3143">
        <v>1</v>
      </c>
      <c r="L3143">
        <v>0</v>
      </c>
      <c r="M3143">
        <v>0</v>
      </c>
      <c r="N3143">
        <v>3</v>
      </c>
      <c r="O3143">
        <v>1</v>
      </c>
      <c r="P3143">
        <v>4</v>
      </c>
      <c r="Q3143" t="s">
        <v>59</v>
      </c>
      <c r="R3143" t="s">
        <v>4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 t="s">
        <v>5</v>
      </c>
      <c r="AA3143" t="s">
        <v>46</v>
      </c>
      <c r="AB3143" t="s">
        <v>7</v>
      </c>
      <c r="AC3143" t="s">
        <v>8</v>
      </c>
      <c r="AD3143" t="s">
        <v>9</v>
      </c>
      <c r="AE3143" t="s">
        <v>38</v>
      </c>
      <c r="AF3143">
        <v>0</v>
      </c>
      <c r="AG3143">
        <v>0</v>
      </c>
      <c r="AH3143" t="s">
        <v>21</v>
      </c>
      <c r="AI3143">
        <v>0</v>
      </c>
      <c r="AJ3143">
        <v>0</v>
      </c>
      <c r="AK3143">
        <v>0</v>
      </c>
      <c r="AL3143" t="s">
        <v>427</v>
      </c>
      <c r="AM3143" t="s">
        <v>26</v>
      </c>
      <c r="AN3143" t="s">
        <v>41</v>
      </c>
      <c r="AO3143" t="s">
        <v>14</v>
      </c>
      <c r="AP3143" t="s">
        <v>15</v>
      </c>
      <c r="AQ3143" t="s">
        <v>91</v>
      </c>
      <c r="AR3143">
        <v>152935</v>
      </c>
      <c r="AS3143" t="s">
        <v>5325</v>
      </c>
    </row>
    <row r="3144" spans="1:45" x14ac:dyDescent="0.25">
      <c r="A3144" t="s">
        <v>0</v>
      </c>
      <c r="B3144" t="s">
        <v>1</v>
      </c>
      <c r="C3144" s="1">
        <v>42928</v>
      </c>
      <c r="D3144" t="s">
        <v>35</v>
      </c>
      <c r="E3144">
        <v>30</v>
      </c>
      <c r="F3144">
        <v>0</v>
      </c>
      <c r="G3144">
        <v>1</v>
      </c>
      <c r="H3144">
        <v>3</v>
      </c>
      <c r="I3144">
        <v>2</v>
      </c>
      <c r="J3144">
        <v>1</v>
      </c>
      <c r="K3144">
        <v>1</v>
      </c>
      <c r="L3144">
        <v>0</v>
      </c>
      <c r="M3144">
        <v>0</v>
      </c>
      <c r="N3144">
        <v>4</v>
      </c>
      <c r="O3144">
        <v>4</v>
      </c>
      <c r="P3144">
        <v>8</v>
      </c>
      <c r="Q3144" t="s">
        <v>79</v>
      </c>
      <c r="R3144" t="s">
        <v>4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 t="s">
        <v>7</v>
      </c>
      <c r="AC3144" t="s">
        <v>8</v>
      </c>
      <c r="AD3144" t="s">
        <v>9</v>
      </c>
      <c r="AE3144" t="s">
        <v>38</v>
      </c>
      <c r="AF3144">
        <v>0</v>
      </c>
      <c r="AG3144">
        <v>0</v>
      </c>
      <c r="AH3144" t="s">
        <v>21</v>
      </c>
      <c r="AI3144">
        <v>0</v>
      </c>
      <c r="AJ3144">
        <v>0</v>
      </c>
      <c r="AK3144">
        <v>0</v>
      </c>
      <c r="AL3144" t="s">
        <v>11</v>
      </c>
      <c r="AM3144" t="s">
        <v>26</v>
      </c>
      <c r="AN3144" t="s">
        <v>41</v>
      </c>
      <c r="AO3144" t="s">
        <v>14</v>
      </c>
      <c r="AP3144" t="s">
        <v>15</v>
      </c>
      <c r="AQ3144">
        <v>0</v>
      </c>
      <c r="AR3144">
        <v>152936</v>
      </c>
      <c r="AS3144" t="s">
        <v>5326</v>
      </c>
    </row>
    <row r="3145" spans="1:45" x14ac:dyDescent="0.25">
      <c r="A3145" t="s">
        <v>0</v>
      </c>
      <c r="B3145" t="s">
        <v>1</v>
      </c>
      <c r="C3145" s="1">
        <v>42929</v>
      </c>
      <c r="D3145" t="s">
        <v>2</v>
      </c>
      <c r="E3145">
        <v>29</v>
      </c>
      <c r="F3145">
        <v>0</v>
      </c>
      <c r="G3145">
        <v>1</v>
      </c>
      <c r="H3145">
        <v>0</v>
      </c>
      <c r="I3145">
        <v>2</v>
      </c>
      <c r="J3145">
        <v>1</v>
      </c>
      <c r="K3145">
        <v>1</v>
      </c>
      <c r="L3145">
        <v>0</v>
      </c>
      <c r="M3145">
        <v>0</v>
      </c>
      <c r="N3145">
        <v>1</v>
      </c>
      <c r="O3145">
        <v>4</v>
      </c>
      <c r="P3145">
        <v>5</v>
      </c>
      <c r="Q3145" t="s">
        <v>43</v>
      </c>
      <c r="R3145" t="s">
        <v>7</v>
      </c>
      <c r="S3145" t="s">
        <v>8</v>
      </c>
      <c r="T3145" t="s">
        <v>9</v>
      </c>
      <c r="U3145" t="s">
        <v>38</v>
      </c>
      <c r="V3145">
        <v>0</v>
      </c>
      <c r="W3145">
        <v>0</v>
      </c>
      <c r="X3145" t="s">
        <v>21</v>
      </c>
      <c r="Y3145">
        <v>0</v>
      </c>
      <c r="Z3145">
        <v>0</v>
      </c>
      <c r="AA3145">
        <v>0</v>
      </c>
      <c r="AB3145" t="s">
        <v>4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 t="s">
        <v>5</v>
      </c>
      <c r="AK3145" t="s">
        <v>46</v>
      </c>
      <c r="AL3145" t="s">
        <v>11</v>
      </c>
      <c r="AM3145" t="s">
        <v>26</v>
      </c>
      <c r="AN3145" t="s">
        <v>13</v>
      </c>
      <c r="AO3145" t="s">
        <v>14</v>
      </c>
      <c r="AP3145" t="s">
        <v>15</v>
      </c>
      <c r="AQ3145">
        <v>0</v>
      </c>
      <c r="AR3145">
        <v>152937</v>
      </c>
      <c r="AS3145" t="s">
        <v>5327</v>
      </c>
    </row>
    <row r="3146" spans="1:45" x14ac:dyDescent="0.25">
      <c r="A3146" t="s">
        <v>0</v>
      </c>
      <c r="B3146" t="s">
        <v>1</v>
      </c>
      <c r="C3146" s="1">
        <v>42928</v>
      </c>
      <c r="D3146" t="s">
        <v>2</v>
      </c>
      <c r="E3146">
        <v>37</v>
      </c>
      <c r="F3146">
        <v>0</v>
      </c>
      <c r="G3146">
        <v>0</v>
      </c>
      <c r="H3146">
        <v>1</v>
      </c>
      <c r="I3146">
        <v>1</v>
      </c>
      <c r="J3146">
        <v>0</v>
      </c>
      <c r="K3146">
        <v>3</v>
      </c>
      <c r="L3146">
        <v>0</v>
      </c>
      <c r="M3146">
        <v>0</v>
      </c>
      <c r="N3146">
        <v>1</v>
      </c>
      <c r="O3146">
        <v>4</v>
      </c>
      <c r="P3146">
        <v>5</v>
      </c>
      <c r="Q3146" t="s">
        <v>199</v>
      </c>
      <c r="R3146" t="s">
        <v>4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 t="s">
        <v>5</v>
      </c>
      <c r="AA3146" t="s">
        <v>153</v>
      </c>
      <c r="AB3146" t="s">
        <v>7</v>
      </c>
      <c r="AC3146" t="s">
        <v>8</v>
      </c>
      <c r="AD3146" t="s">
        <v>9</v>
      </c>
      <c r="AE3146" t="s">
        <v>65</v>
      </c>
      <c r="AF3146">
        <v>0</v>
      </c>
      <c r="AG3146">
        <v>0</v>
      </c>
      <c r="AH3146" t="s">
        <v>21</v>
      </c>
      <c r="AI3146">
        <v>0</v>
      </c>
      <c r="AJ3146">
        <v>0</v>
      </c>
      <c r="AK3146">
        <v>0</v>
      </c>
      <c r="AL3146" t="s">
        <v>427</v>
      </c>
      <c r="AM3146" t="s">
        <v>26</v>
      </c>
      <c r="AN3146" t="s">
        <v>41</v>
      </c>
      <c r="AO3146" t="s">
        <v>14</v>
      </c>
      <c r="AP3146" t="s">
        <v>15</v>
      </c>
      <c r="AQ3146">
        <v>0</v>
      </c>
      <c r="AR3146">
        <v>152938</v>
      </c>
      <c r="AS3146" t="s">
        <v>5328</v>
      </c>
    </row>
    <row r="3147" spans="1:45" x14ac:dyDescent="0.25">
      <c r="A3147" t="s">
        <v>0</v>
      </c>
      <c r="B3147" t="s">
        <v>1</v>
      </c>
      <c r="C3147" s="1">
        <v>42929</v>
      </c>
      <c r="D3147" t="s">
        <v>2</v>
      </c>
      <c r="E3147">
        <v>61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1</v>
      </c>
      <c r="N3147">
        <v>0</v>
      </c>
      <c r="O3147">
        <v>1</v>
      </c>
      <c r="P3147">
        <v>1</v>
      </c>
      <c r="Q3147" t="s">
        <v>96</v>
      </c>
      <c r="R3147" t="s">
        <v>4</v>
      </c>
      <c r="S3147" t="s">
        <v>60</v>
      </c>
      <c r="T3147" t="s">
        <v>61</v>
      </c>
      <c r="U3147">
        <v>0</v>
      </c>
      <c r="V3147">
        <v>0</v>
      </c>
      <c r="W3147">
        <v>0</v>
      </c>
      <c r="X3147">
        <v>0</v>
      </c>
      <c r="Y3147">
        <v>0</v>
      </c>
      <c r="Z3147" t="s">
        <v>21</v>
      </c>
      <c r="AA3147">
        <v>0</v>
      </c>
      <c r="AB3147" t="s">
        <v>7</v>
      </c>
      <c r="AC3147" t="s">
        <v>8</v>
      </c>
      <c r="AD3147" t="s">
        <v>9</v>
      </c>
      <c r="AE3147" t="s">
        <v>19</v>
      </c>
      <c r="AF3147">
        <v>0</v>
      </c>
      <c r="AG3147">
        <v>0</v>
      </c>
      <c r="AH3147" t="s">
        <v>21</v>
      </c>
      <c r="AI3147">
        <v>0</v>
      </c>
      <c r="AJ3147">
        <v>0</v>
      </c>
      <c r="AK3147">
        <v>0</v>
      </c>
      <c r="AL3147" t="s">
        <v>11</v>
      </c>
      <c r="AM3147" t="s">
        <v>26</v>
      </c>
      <c r="AN3147" t="s">
        <v>41</v>
      </c>
      <c r="AO3147" t="s">
        <v>14</v>
      </c>
      <c r="AP3147" t="s">
        <v>905</v>
      </c>
      <c r="AQ3147" t="s">
        <v>29</v>
      </c>
      <c r="AR3147">
        <v>152939</v>
      </c>
      <c r="AS3147" t="s">
        <v>5329</v>
      </c>
    </row>
    <row r="3148" spans="1:45" x14ac:dyDescent="0.25">
      <c r="A3148" t="s">
        <v>357</v>
      </c>
      <c r="B3148" t="s">
        <v>1</v>
      </c>
      <c r="C3148" s="1">
        <v>42924</v>
      </c>
      <c r="D3148" t="s">
        <v>2</v>
      </c>
      <c r="E3148">
        <v>45</v>
      </c>
      <c r="F3148">
        <v>0</v>
      </c>
      <c r="G3148">
        <v>0</v>
      </c>
      <c r="H3148">
        <v>0</v>
      </c>
      <c r="I3148">
        <v>2</v>
      </c>
      <c r="J3148">
        <v>0</v>
      </c>
      <c r="K3148">
        <v>1</v>
      </c>
      <c r="L3148">
        <v>0</v>
      </c>
      <c r="M3148">
        <v>0</v>
      </c>
      <c r="N3148">
        <v>0</v>
      </c>
      <c r="O3148">
        <v>3</v>
      </c>
      <c r="P3148">
        <v>3</v>
      </c>
      <c r="Q3148" t="s">
        <v>462</v>
      </c>
      <c r="R3148" t="s">
        <v>7</v>
      </c>
      <c r="S3148" t="s">
        <v>105</v>
      </c>
      <c r="T3148" t="s">
        <v>462</v>
      </c>
      <c r="U3148" t="s">
        <v>1720</v>
      </c>
      <c r="V3148">
        <v>0</v>
      </c>
      <c r="W3148">
        <v>0</v>
      </c>
      <c r="X3148" t="s">
        <v>21</v>
      </c>
      <c r="Y3148">
        <v>0</v>
      </c>
      <c r="Z3148">
        <v>0</v>
      </c>
      <c r="AA3148">
        <v>0</v>
      </c>
      <c r="AB3148" t="s">
        <v>7</v>
      </c>
      <c r="AC3148" t="s">
        <v>8</v>
      </c>
      <c r="AD3148" t="s">
        <v>9</v>
      </c>
      <c r="AE3148">
        <v>0</v>
      </c>
      <c r="AF3148">
        <v>0</v>
      </c>
      <c r="AG3148">
        <v>0</v>
      </c>
      <c r="AH3148" t="s">
        <v>5</v>
      </c>
      <c r="AI3148" t="s">
        <v>10</v>
      </c>
      <c r="AJ3148">
        <v>0</v>
      </c>
      <c r="AK3148">
        <v>0</v>
      </c>
      <c r="AL3148" t="s">
        <v>11</v>
      </c>
      <c r="AM3148" t="s">
        <v>818</v>
      </c>
      <c r="AN3148" t="s">
        <v>41</v>
      </c>
      <c r="AO3148" t="s">
        <v>359</v>
      </c>
      <c r="AP3148" t="s">
        <v>15</v>
      </c>
      <c r="AQ3148">
        <v>0</v>
      </c>
      <c r="AR3148">
        <v>152940</v>
      </c>
      <c r="AS3148" t="s">
        <v>5330</v>
      </c>
    </row>
    <row r="3149" spans="1:45" x14ac:dyDescent="0.25">
      <c r="A3149" t="s">
        <v>828</v>
      </c>
      <c r="B3149" t="s">
        <v>1134</v>
      </c>
      <c r="C3149" s="1">
        <v>42931</v>
      </c>
      <c r="D3149" t="s">
        <v>2</v>
      </c>
      <c r="E3149">
        <v>24</v>
      </c>
      <c r="F3149">
        <v>0</v>
      </c>
      <c r="G3149">
        <v>1</v>
      </c>
      <c r="H3149">
        <v>0</v>
      </c>
      <c r="I3149">
        <v>1</v>
      </c>
      <c r="J3149">
        <v>0</v>
      </c>
      <c r="K3149">
        <v>1</v>
      </c>
      <c r="L3149">
        <v>0</v>
      </c>
      <c r="M3149">
        <v>0</v>
      </c>
      <c r="N3149">
        <v>0</v>
      </c>
      <c r="O3149">
        <v>3</v>
      </c>
      <c r="P3149">
        <v>3</v>
      </c>
      <c r="Q3149" t="s">
        <v>667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 t="s">
        <v>7</v>
      </c>
      <c r="AC3149" t="s">
        <v>105</v>
      </c>
      <c r="AD3149" t="s">
        <v>667</v>
      </c>
      <c r="AE3149" t="s">
        <v>1705</v>
      </c>
      <c r="AF3149">
        <v>0</v>
      </c>
      <c r="AG3149" t="s">
        <v>2949</v>
      </c>
      <c r="AH3149" t="s">
        <v>21</v>
      </c>
      <c r="AI3149">
        <v>0</v>
      </c>
      <c r="AJ3149">
        <v>0</v>
      </c>
      <c r="AK3149">
        <v>0</v>
      </c>
      <c r="AL3149" t="s">
        <v>154</v>
      </c>
      <c r="AM3149" t="s">
        <v>40</v>
      </c>
      <c r="AN3149" t="s">
        <v>41</v>
      </c>
      <c r="AO3149" t="s">
        <v>830</v>
      </c>
      <c r="AP3149">
        <v>0</v>
      </c>
      <c r="AQ3149">
        <v>0</v>
      </c>
      <c r="AR3149">
        <v>152941</v>
      </c>
      <c r="AS3149" t="s">
        <v>5331</v>
      </c>
    </row>
    <row r="3150" spans="1:45" x14ac:dyDescent="0.25">
      <c r="A3150" t="s">
        <v>0</v>
      </c>
      <c r="B3150" t="s">
        <v>1</v>
      </c>
      <c r="C3150" s="1">
        <v>42930</v>
      </c>
      <c r="D3150" t="s">
        <v>35</v>
      </c>
      <c r="E3150">
        <v>29</v>
      </c>
      <c r="F3150">
        <v>0</v>
      </c>
      <c r="G3150">
        <v>0</v>
      </c>
      <c r="H3150">
        <v>0</v>
      </c>
      <c r="I3150">
        <v>0</v>
      </c>
      <c r="J3150">
        <v>1</v>
      </c>
      <c r="K3150">
        <v>0</v>
      </c>
      <c r="L3150">
        <v>0</v>
      </c>
      <c r="M3150">
        <v>0</v>
      </c>
      <c r="N3150">
        <v>1</v>
      </c>
      <c r="O3150">
        <v>0</v>
      </c>
      <c r="P3150">
        <v>1</v>
      </c>
      <c r="Q3150" t="s">
        <v>171</v>
      </c>
      <c r="R3150" t="s">
        <v>4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 t="s">
        <v>5</v>
      </c>
      <c r="AA3150" t="s">
        <v>18</v>
      </c>
      <c r="AB3150" t="s">
        <v>7</v>
      </c>
      <c r="AC3150" t="s">
        <v>8</v>
      </c>
      <c r="AD3150" t="s">
        <v>9</v>
      </c>
      <c r="AE3150" t="s">
        <v>38</v>
      </c>
      <c r="AF3150">
        <v>0</v>
      </c>
      <c r="AG3150">
        <v>0</v>
      </c>
      <c r="AH3150" t="s">
        <v>21</v>
      </c>
      <c r="AI3150">
        <v>0</v>
      </c>
      <c r="AJ3150">
        <v>0</v>
      </c>
      <c r="AK3150">
        <v>0</v>
      </c>
      <c r="AL3150" t="s">
        <v>11</v>
      </c>
      <c r="AM3150" t="s">
        <v>26</v>
      </c>
      <c r="AN3150" t="s">
        <v>41</v>
      </c>
      <c r="AO3150" t="s">
        <v>14</v>
      </c>
      <c r="AP3150" t="s">
        <v>15</v>
      </c>
      <c r="AQ3150">
        <v>0</v>
      </c>
      <c r="AR3150">
        <v>152942</v>
      </c>
      <c r="AS3150" t="s">
        <v>5332</v>
      </c>
    </row>
    <row r="3151" spans="1:45" x14ac:dyDescent="0.25">
      <c r="A3151" t="s">
        <v>0</v>
      </c>
      <c r="B3151" t="s">
        <v>1</v>
      </c>
      <c r="C3151" s="1">
        <v>42928</v>
      </c>
      <c r="D3151" t="s">
        <v>35</v>
      </c>
      <c r="E3151">
        <v>50</v>
      </c>
      <c r="F3151">
        <v>0</v>
      </c>
      <c r="G3151">
        <v>0</v>
      </c>
      <c r="H3151">
        <v>2</v>
      </c>
      <c r="I3151">
        <v>3</v>
      </c>
      <c r="J3151">
        <v>1</v>
      </c>
      <c r="K3151">
        <v>1</v>
      </c>
      <c r="L3151">
        <v>0</v>
      </c>
      <c r="M3151">
        <v>1</v>
      </c>
      <c r="N3151">
        <v>3</v>
      </c>
      <c r="O3151">
        <v>5</v>
      </c>
      <c r="P3151">
        <v>8</v>
      </c>
      <c r="Q3151" t="s">
        <v>79</v>
      </c>
      <c r="R3151" t="s">
        <v>4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 t="s">
        <v>5</v>
      </c>
      <c r="AA3151" t="s">
        <v>18</v>
      </c>
      <c r="AB3151" t="s">
        <v>7</v>
      </c>
      <c r="AC3151" t="s">
        <v>8</v>
      </c>
      <c r="AD3151" t="s">
        <v>9</v>
      </c>
      <c r="AE3151" t="s">
        <v>38</v>
      </c>
      <c r="AF3151">
        <v>0</v>
      </c>
      <c r="AG3151">
        <v>0</v>
      </c>
      <c r="AH3151" t="s">
        <v>21</v>
      </c>
      <c r="AI3151">
        <v>0</v>
      </c>
      <c r="AJ3151">
        <v>0</v>
      </c>
      <c r="AK3151">
        <v>0</v>
      </c>
      <c r="AL3151" t="s">
        <v>11</v>
      </c>
      <c r="AM3151" t="s">
        <v>26</v>
      </c>
      <c r="AN3151">
        <v>0</v>
      </c>
      <c r="AO3151" t="s">
        <v>14</v>
      </c>
      <c r="AP3151" t="s">
        <v>15</v>
      </c>
      <c r="AQ3151">
        <v>0</v>
      </c>
      <c r="AR3151">
        <v>152943</v>
      </c>
      <c r="AS3151" t="s">
        <v>5333</v>
      </c>
    </row>
    <row r="3152" spans="1:45" x14ac:dyDescent="0.25">
      <c r="A3152" t="s">
        <v>0</v>
      </c>
      <c r="B3152" t="s">
        <v>1</v>
      </c>
      <c r="C3152" s="1">
        <v>42930</v>
      </c>
      <c r="D3152" t="s">
        <v>2</v>
      </c>
      <c r="E3152">
        <v>39</v>
      </c>
      <c r="F3152">
        <v>0</v>
      </c>
      <c r="G3152">
        <v>0</v>
      </c>
      <c r="H3152">
        <v>0</v>
      </c>
      <c r="I3152">
        <v>2</v>
      </c>
      <c r="J3152">
        <v>2</v>
      </c>
      <c r="K3152">
        <v>1</v>
      </c>
      <c r="L3152">
        <v>0</v>
      </c>
      <c r="M3152">
        <v>0</v>
      </c>
      <c r="N3152">
        <v>2</v>
      </c>
      <c r="O3152">
        <v>3</v>
      </c>
      <c r="P3152">
        <v>5</v>
      </c>
      <c r="Q3152" t="s">
        <v>9</v>
      </c>
      <c r="R3152" t="s">
        <v>7</v>
      </c>
      <c r="S3152" t="s">
        <v>8</v>
      </c>
      <c r="T3152" t="s">
        <v>9</v>
      </c>
      <c r="U3152" t="s">
        <v>38</v>
      </c>
      <c r="V3152">
        <v>0</v>
      </c>
      <c r="W3152">
        <v>0</v>
      </c>
      <c r="X3152" t="s">
        <v>21</v>
      </c>
      <c r="Y3152">
        <v>0</v>
      </c>
      <c r="Z3152">
        <v>0</v>
      </c>
      <c r="AA3152">
        <v>0</v>
      </c>
      <c r="AB3152" t="s">
        <v>4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 t="s">
        <v>5</v>
      </c>
      <c r="AK3152" t="s">
        <v>142</v>
      </c>
      <c r="AL3152" t="s">
        <v>11</v>
      </c>
      <c r="AM3152" t="s">
        <v>26</v>
      </c>
      <c r="AN3152" t="s">
        <v>13</v>
      </c>
      <c r="AO3152" t="s">
        <v>14</v>
      </c>
      <c r="AP3152" t="s">
        <v>15</v>
      </c>
      <c r="AQ3152">
        <v>0</v>
      </c>
      <c r="AR3152">
        <v>152944</v>
      </c>
      <c r="AS3152" t="s">
        <v>5334</v>
      </c>
    </row>
    <row r="3153" spans="1:45" x14ac:dyDescent="0.25">
      <c r="A3153" t="s">
        <v>0</v>
      </c>
      <c r="B3153" t="s">
        <v>1</v>
      </c>
      <c r="C3153" s="1">
        <v>42929</v>
      </c>
      <c r="D3153" t="s">
        <v>35</v>
      </c>
      <c r="E3153">
        <v>27</v>
      </c>
      <c r="F3153">
        <v>0</v>
      </c>
      <c r="G3153">
        <v>0</v>
      </c>
      <c r="H3153">
        <v>0</v>
      </c>
      <c r="I3153">
        <v>0</v>
      </c>
      <c r="J3153">
        <v>2</v>
      </c>
      <c r="K3153">
        <v>0</v>
      </c>
      <c r="L3153">
        <v>0</v>
      </c>
      <c r="M3153">
        <v>0</v>
      </c>
      <c r="N3153">
        <v>2</v>
      </c>
      <c r="O3153">
        <v>0</v>
      </c>
      <c r="P3153">
        <v>2</v>
      </c>
      <c r="Q3153" t="s">
        <v>199</v>
      </c>
      <c r="R3153" t="s">
        <v>4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 t="s">
        <v>5</v>
      </c>
      <c r="AA3153" t="s">
        <v>90</v>
      </c>
      <c r="AB3153" t="s">
        <v>7</v>
      </c>
      <c r="AC3153" t="s">
        <v>8</v>
      </c>
      <c r="AD3153" t="s">
        <v>9</v>
      </c>
      <c r="AE3153">
        <v>0</v>
      </c>
      <c r="AF3153">
        <v>0</v>
      </c>
      <c r="AG3153">
        <v>0</v>
      </c>
      <c r="AH3153" t="s">
        <v>5</v>
      </c>
      <c r="AI3153" t="s">
        <v>10</v>
      </c>
      <c r="AJ3153">
        <v>0</v>
      </c>
      <c r="AK3153">
        <v>0</v>
      </c>
      <c r="AL3153" t="s">
        <v>11</v>
      </c>
      <c r="AM3153" t="s">
        <v>26</v>
      </c>
      <c r="AN3153" t="s">
        <v>41</v>
      </c>
      <c r="AO3153" t="s">
        <v>14</v>
      </c>
      <c r="AP3153" t="s">
        <v>15</v>
      </c>
      <c r="AQ3153">
        <v>0</v>
      </c>
      <c r="AR3153">
        <v>152945</v>
      </c>
      <c r="AS3153" t="s">
        <v>5335</v>
      </c>
    </row>
    <row r="3154" spans="1:45" x14ac:dyDescent="0.25">
      <c r="A3154" t="s">
        <v>828</v>
      </c>
      <c r="B3154" t="s">
        <v>1133</v>
      </c>
      <c r="C3154" s="1">
        <v>42932</v>
      </c>
      <c r="D3154" t="s">
        <v>2</v>
      </c>
      <c r="E3154">
        <v>27</v>
      </c>
      <c r="F3154">
        <v>0</v>
      </c>
      <c r="G3154">
        <v>1</v>
      </c>
      <c r="H3154">
        <v>0</v>
      </c>
      <c r="I3154">
        <v>0</v>
      </c>
      <c r="J3154">
        <v>1</v>
      </c>
      <c r="K3154">
        <v>2</v>
      </c>
      <c r="L3154">
        <v>0</v>
      </c>
      <c r="M3154">
        <v>0</v>
      </c>
      <c r="N3154">
        <v>1</v>
      </c>
      <c r="O3154">
        <v>3</v>
      </c>
      <c r="P3154">
        <v>4</v>
      </c>
      <c r="Q3154" t="s">
        <v>129</v>
      </c>
      <c r="R3154" t="s">
        <v>7</v>
      </c>
      <c r="S3154" t="s">
        <v>44</v>
      </c>
      <c r="T3154" t="s">
        <v>129</v>
      </c>
      <c r="U3154" t="s">
        <v>634</v>
      </c>
      <c r="V3154">
        <v>0</v>
      </c>
      <c r="W3154" t="s">
        <v>634</v>
      </c>
      <c r="X3154" t="s">
        <v>21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 t="s">
        <v>11</v>
      </c>
      <c r="AM3154" t="s">
        <v>26</v>
      </c>
      <c r="AN3154" t="s">
        <v>41</v>
      </c>
      <c r="AO3154" t="s">
        <v>359</v>
      </c>
      <c r="AP3154" t="s">
        <v>28</v>
      </c>
      <c r="AQ3154" t="s">
        <v>47</v>
      </c>
      <c r="AR3154">
        <v>152946</v>
      </c>
      <c r="AS3154" t="s">
        <v>5336</v>
      </c>
    </row>
    <row r="3155" spans="1:45" x14ac:dyDescent="0.25">
      <c r="A3155" t="s">
        <v>828</v>
      </c>
      <c r="B3155" t="s">
        <v>1134</v>
      </c>
      <c r="C3155" s="1">
        <v>42931</v>
      </c>
      <c r="D3155" t="s">
        <v>2</v>
      </c>
      <c r="E3155">
        <v>30</v>
      </c>
      <c r="F3155">
        <v>1</v>
      </c>
      <c r="G3155">
        <v>0</v>
      </c>
      <c r="H3155">
        <v>1</v>
      </c>
      <c r="I3155">
        <v>1</v>
      </c>
      <c r="J3155">
        <v>0</v>
      </c>
      <c r="K3155">
        <v>2</v>
      </c>
      <c r="L3155">
        <v>0</v>
      </c>
      <c r="M3155">
        <v>0</v>
      </c>
      <c r="N3155">
        <v>2</v>
      </c>
      <c r="O3155">
        <v>3</v>
      </c>
      <c r="P3155">
        <v>5</v>
      </c>
      <c r="Q3155" t="s">
        <v>667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 t="s">
        <v>7</v>
      </c>
      <c r="AC3155" t="s">
        <v>105</v>
      </c>
      <c r="AD3155" t="s">
        <v>667</v>
      </c>
      <c r="AE3155" t="s">
        <v>1705</v>
      </c>
      <c r="AF3155">
        <v>0</v>
      </c>
      <c r="AG3155" t="s">
        <v>2949</v>
      </c>
      <c r="AH3155" t="s">
        <v>21</v>
      </c>
      <c r="AI3155">
        <v>0</v>
      </c>
      <c r="AJ3155">
        <v>0</v>
      </c>
      <c r="AK3155">
        <v>0</v>
      </c>
      <c r="AL3155" t="s">
        <v>154</v>
      </c>
      <c r="AM3155" t="s">
        <v>40</v>
      </c>
      <c r="AN3155" t="s">
        <v>41</v>
      </c>
      <c r="AO3155" t="s">
        <v>830</v>
      </c>
      <c r="AP3155">
        <v>0</v>
      </c>
      <c r="AQ3155">
        <v>0</v>
      </c>
      <c r="AR3155">
        <v>152947</v>
      </c>
      <c r="AS3155" t="s">
        <v>5337</v>
      </c>
    </row>
    <row r="3156" spans="1:45" x14ac:dyDescent="0.25">
      <c r="A3156" t="s">
        <v>0</v>
      </c>
      <c r="B3156" t="s">
        <v>1</v>
      </c>
      <c r="C3156" s="1">
        <v>42930</v>
      </c>
      <c r="D3156" t="s">
        <v>2</v>
      </c>
      <c r="E3156">
        <v>30</v>
      </c>
      <c r="F3156">
        <v>0</v>
      </c>
      <c r="G3156">
        <v>0</v>
      </c>
      <c r="H3156">
        <v>3</v>
      </c>
      <c r="I3156">
        <v>4</v>
      </c>
      <c r="J3156">
        <v>2</v>
      </c>
      <c r="K3156">
        <v>1</v>
      </c>
      <c r="L3156">
        <v>0</v>
      </c>
      <c r="M3156">
        <v>0</v>
      </c>
      <c r="N3156">
        <v>5</v>
      </c>
      <c r="O3156">
        <v>5</v>
      </c>
      <c r="P3156">
        <v>10</v>
      </c>
      <c r="Q3156" t="s">
        <v>59</v>
      </c>
      <c r="R3156" t="s">
        <v>4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 t="s">
        <v>5</v>
      </c>
      <c r="AA3156" t="s">
        <v>46</v>
      </c>
      <c r="AB3156" t="s">
        <v>7</v>
      </c>
      <c r="AC3156" t="s">
        <v>8</v>
      </c>
      <c r="AD3156" t="s">
        <v>9</v>
      </c>
      <c r="AE3156" t="s">
        <v>65</v>
      </c>
      <c r="AF3156">
        <v>0</v>
      </c>
      <c r="AG3156">
        <v>0</v>
      </c>
      <c r="AH3156" t="s">
        <v>21</v>
      </c>
      <c r="AI3156">
        <v>0</v>
      </c>
      <c r="AJ3156">
        <v>0</v>
      </c>
      <c r="AK3156">
        <v>0</v>
      </c>
      <c r="AL3156" t="s">
        <v>11</v>
      </c>
      <c r="AM3156" t="s">
        <v>26</v>
      </c>
      <c r="AN3156" t="s">
        <v>13</v>
      </c>
      <c r="AO3156" t="s">
        <v>14</v>
      </c>
      <c r="AP3156" t="s">
        <v>905</v>
      </c>
      <c r="AQ3156" t="s">
        <v>193</v>
      </c>
      <c r="AR3156">
        <v>152950</v>
      </c>
      <c r="AS3156" t="s">
        <v>5338</v>
      </c>
    </row>
    <row r="3157" spans="1:45" x14ac:dyDescent="0.25">
      <c r="A3157" t="s">
        <v>0</v>
      </c>
      <c r="B3157" t="s">
        <v>1</v>
      </c>
      <c r="C3157" s="1">
        <v>42928</v>
      </c>
      <c r="D3157" t="s">
        <v>2</v>
      </c>
      <c r="E3157">
        <v>40</v>
      </c>
      <c r="F3157">
        <v>1</v>
      </c>
      <c r="G3157">
        <v>0</v>
      </c>
      <c r="H3157">
        <v>2</v>
      </c>
      <c r="I3157">
        <v>3</v>
      </c>
      <c r="J3157">
        <v>1</v>
      </c>
      <c r="K3157">
        <v>1</v>
      </c>
      <c r="L3157">
        <v>0</v>
      </c>
      <c r="M3157">
        <v>1</v>
      </c>
      <c r="N3157">
        <v>4</v>
      </c>
      <c r="O3157">
        <v>5</v>
      </c>
      <c r="P3157">
        <v>9</v>
      </c>
      <c r="Q3157" t="s">
        <v>59</v>
      </c>
      <c r="R3157" t="s">
        <v>4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 t="s">
        <v>5</v>
      </c>
      <c r="AA3157" t="s">
        <v>18</v>
      </c>
      <c r="AB3157" t="s">
        <v>7</v>
      </c>
      <c r="AC3157" t="s">
        <v>8</v>
      </c>
      <c r="AD3157" t="s">
        <v>9</v>
      </c>
      <c r="AE3157" t="s">
        <v>19</v>
      </c>
      <c r="AF3157">
        <v>0</v>
      </c>
      <c r="AG3157">
        <v>0</v>
      </c>
      <c r="AH3157" t="s">
        <v>21</v>
      </c>
      <c r="AI3157">
        <v>0</v>
      </c>
      <c r="AJ3157">
        <v>0</v>
      </c>
      <c r="AK3157">
        <v>0</v>
      </c>
      <c r="AL3157" t="s">
        <v>11</v>
      </c>
      <c r="AM3157" t="s">
        <v>26</v>
      </c>
      <c r="AN3157">
        <v>0</v>
      </c>
      <c r="AO3157" t="s">
        <v>14</v>
      </c>
      <c r="AP3157" t="s">
        <v>15</v>
      </c>
      <c r="AQ3157">
        <v>0</v>
      </c>
      <c r="AR3157">
        <v>152951</v>
      </c>
      <c r="AS3157" t="s">
        <v>5339</v>
      </c>
    </row>
    <row r="3158" spans="1:45" x14ac:dyDescent="0.25">
      <c r="A3158" t="s">
        <v>828</v>
      </c>
      <c r="B3158" t="s">
        <v>1133</v>
      </c>
      <c r="C3158" s="1">
        <v>42932</v>
      </c>
      <c r="D3158" t="s">
        <v>2</v>
      </c>
      <c r="E3158">
        <v>30</v>
      </c>
      <c r="F3158">
        <v>0</v>
      </c>
      <c r="G3158">
        <v>0</v>
      </c>
      <c r="H3158">
        <v>1</v>
      </c>
      <c r="I3158">
        <v>0</v>
      </c>
      <c r="J3158">
        <v>0</v>
      </c>
      <c r="K3158">
        <v>1</v>
      </c>
      <c r="L3158">
        <v>0</v>
      </c>
      <c r="M3158">
        <v>0</v>
      </c>
      <c r="N3158">
        <v>1</v>
      </c>
      <c r="O3158">
        <v>1</v>
      </c>
      <c r="P3158">
        <v>2</v>
      </c>
      <c r="Q3158" t="s">
        <v>667</v>
      </c>
      <c r="R3158" t="s">
        <v>7</v>
      </c>
      <c r="S3158" t="s">
        <v>105</v>
      </c>
      <c r="T3158" t="s">
        <v>667</v>
      </c>
      <c r="U3158" t="s">
        <v>1706</v>
      </c>
      <c r="V3158">
        <v>0</v>
      </c>
      <c r="W3158" t="s">
        <v>1706</v>
      </c>
      <c r="X3158" t="s">
        <v>21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 t="s">
        <v>427</v>
      </c>
      <c r="AM3158" t="s">
        <v>12</v>
      </c>
      <c r="AN3158" t="s">
        <v>13</v>
      </c>
      <c r="AO3158" t="s">
        <v>830</v>
      </c>
      <c r="AP3158">
        <v>0</v>
      </c>
      <c r="AQ3158" t="s">
        <v>57</v>
      </c>
      <c r="AR3158">
        <v>152952</v>
      </c>
      <c r="AS3158" t="s">
        <v>5340</v>
      </c>
    </row>
    <row r="3159" spans="1:45" x14ac:dyDescent="0.25">
      <c r="A3159" t="s">
        <v>0</v>
      </c>
      <c r="B3159" t="s">
        <v>1</v>
      </c>
      <c r="C3159" s="1">
        <v>42929</v>
      </c>
      <c r="D3159" t="s">
        <v>2</v>
      </c>
      <c r="E3159">
        <v>57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1</v>
      </c>
      <c r="L3159">
        <v>0</v>
      </c>
      <c r="M3159">
        <v>0</v>
      </c>
      <c r="N3159">
        <v>0</v>
      </c>
      <c r="O3159">
        <v>1</v>
      </c>
      <c r="P3159">
        <v>1</v>
      </c>
      <c r="Q3159" t="s">
        <v>59</v>
      </c>
      <c r="R3159" t="s">
        <v>4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 t="s">
        <v>5</v>
      </c>
      <c r="AA3159" t="s">
        <v>46</v>
      </c>
      <c r="AB3159" t="s">
        <v>7</v>
      </c>
      <c r="AC3159" t="s">
        <v>8</v>
      </c>
      <c r="AD3159" t="s">
        <v>9</v>
      </c>
      <c r="AE3159" t="s">
        <v>9</v>
      </c>
      <c r="AF3159">
        <v>0</v>
      </c>
      <c r="AG3159">
        <v>0</v>
      </c>
      <c r="AH3159" t="s">
        <v>21</v>
      </c>
      <c r="AI3159">
        <v>0</v>
      </c>
      <c r="AJ3159">
        <v>0</v>
      </c>
      <c r="AK3159">
        <v>0</v>
      </c>
      <c r="AL3159" t="s">
        <v>11</v>
      </c>
      <c r="AM3159" t="s">
        <v>26</v>
      </c>
      <c r="AN3159" t="s">
        <v>41</v>
      </c>
      <c r="AO3159" t="s">
        <v>14</v>
      </c>
      <c r="AP3159" t="s">
        <v>15</v>
      </c>
      <c r="AQ3159">
        <v>0</v>
      </c>
      <c r="AR3159">
        <v>152955</v>
      </c>
      <c r="AS3159" t="s">
        <v>5341</v>
      </c>
    </row>
    <row r="3160" spans="1:45" x14ac:dyDescent="0.25">
      <c r="A3160" t="s">
        <v>0</v>
      </c>
      <c r="B3160" t="s">
        <v>1</v>
      </c>
      <c r="C3160" s="1">
        <v>42930</v>
      </c>
      <c r="D3160" t="s">
        <v>35</v>
      </c>
      <c r="E3160">
        <v>35</v>
      </c>
      <c r="F3160">
        <v>0</v>
      </c>
      <c r="G3160">
        <v>0</v>
      </c>
      <c r="H3160">
        <v>2</v>
      </c>
      <c r="I3160">
        <v>1</v>
      </c>
      <c r="J3160">
        <v>1</v>
      </c>
      <c r="K3160">
        <v>0</v>
      </c>
      <c r="L3160">
        <v>0</v>
      </c>
      <c r="M3160">
        <v>0</v>
      </c>
      <c r="N3160">
        <v>3</v>
      </c>
      <c r="O3160">
        <v>1</v>
      </c>
      <c r="P3160">
        <v>4</v>
      </c>
      <c r="Q3160" t="s">
        <v>479</v>
      </c>
      <c r="R3160" t="s">
        <v>4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 t="s">
        <v>5</v>
      </c>
      <c r="AA3160" t="s">
        <v>6</v>
      </c>
      <c r="AB3160" t="s">
        <v>7</v>
      </c>
      <c r="AC3160" t="s">
        <v>8</v>
      </c>
      <c r="AD3160" t="s">
        <v>9</v>
      </c>
      <c r="AE3160" t="s">
        <v>38</v>
      </c>
      <c r="AF3160">
        <v>0</v>
      </c>
      <c r="AG3160">
        <v>0</v>
      </c>
      <c r="AH3160" t="s">
        <v>21</v>
      </c>
      <c r="AI3160">
        <v>0</v>
      </c>
      <c r="AJ3160">
        <v>0</v>
      </c>
      <c r="AK3160">
        <v>0</v>
      </c>
      <c r="AL3160" t="s">
        <v>11</v>
      </c>
      <c r="AM3160" t="s">
        <v>26</v>
      </c>
      <c r="AN3160" t="s">
        <v>13</v>
      </c>
      <c r="AO3160" t="s">
        <v>14</v>
      </c>
      <c r="AP3160" t="s">
        <v>28</v>
      </c>
      <c r="AQ3160">
        <v>0</v>
      </c>
      <c r="AR3160">
        <v>152960</v>
      </c>
      <c r="AS3160" t="s">
        <v>5342</v>
      </c>
    </row>
    <row r="3161" spans="1:45" x14ac:dyDescent="0.25">
      <c r="A3161" t="s">
        <v>357</v>
      </c>
      <c r="B3161" t="s">
        <v>1</v>
      </c>
      <c r="C3161" s="1">
        <v>42924</v>
      </c>
      <c r="D3161" t="s">
        <v>2</v>
      </c>
      <c r="E3161">
        <v>40</v>
      </c>
      <c r="F3161">
        <v>1</v>
      </c>
      <c r="G3161">
        <v>0</v>
      </c>
      <c r="H3161">
        <v>2</v>
      </c>
      <c r="I3161">
        <v>1</v>
      </c>
      <c r="J3161">
        <v>0</v>
      </c>
      <c r="K3161">
        <v>1</v>
      </c>
      <c r="L3161">
        <v>0</v>
      </c>
      <c r="M3161">
        <v>0</v>
      </c>
      <c r="N3161">
        <v>3</v>
      </c>
      <c r="O3161">
        <v>2</v>
      </c>
      <c r="P3161">
        <v>5</v>
      </c>
      <c r="Q3161" t="s">
        <v>462</v>
      </c>
      <c r="R3161" t="s">
        <v>7</v>
      </c>
      <c r="S3161" t="s">
        <v>105</v>
      </c>
      <c r="T3161" t="s">
        <v>462</v>
      </c>
      <c r="U3161" t="s">
        <v>463</v>
      </c>
      <c r="V3161">
        <v>0</v>
      </c>
      <c r="W3161">
        <v>0</v>
      </c>
      <c r="X3161" t="s">
        <v>21</v>
      </c>
      <c r="Y3161">
        <v>0</v>
      </c>
      <c r="Z3161">
        <v>0</v>
      </c>
      <c r="AA3161">
        <v>0</v>
      </c>
      <c r="AB3161" t="s">
        <v>7</v>
      </c>
      <c r="AC3161" t="s">
        <v>8</v>
      </c>
      <c r="AD3161" t="s">
        <v>9</v>
      </c>
      <c r="AE3161">
        <v>0</v>
      </c>
      <c r="AF3161">
        <v>0</v>
      </c>
      <c r="AG3161">
        <v>0</v>
      </c>
      <c r="AH3161" t="s">
        <v>5</v>
      </c>
      <c r="AI3161" t="s">
        <v>10</v>
      </c>
      <c r="AJ3161">
        <v>0</v>
      </c>
      <c r="AK3161">
        <v>0</v>
      </c>
      <c r="AL3161" t="s">
        <v>11</v>
      </c>
      <c r="AM3161" t="s">
        <v>818</v>
      </c>
      <c r="AN3161" t="s">
        <v>41</v>
      </c>
      <c r="AO3161" t="s">
        <v>359</v>
      </c>
      <c r="AP3161" t="s">
        <v>15</v>
      </c>
      <c r="AQ3161" t="s">
        <v>47</v>
      </c>
      <c r="AR3161">
        <v>152961</v>
      </c>
      <c r="AS3161" t="s">
        <v>5343</v>
      </c>
    </row>
    <row r="3162" spans="1:45" x14ac:dyDescent="0.25">
      <c r="A3162" t="s">
        <v>0</v>
      </c>
      <c r="B3162" t="s">
        <v>1</v>
      </c>
      <c r="C3162" s="1">
        <v>42930</v>
      </c>
      <c r="D3162" t="s">
        <v>35</v>
      </c>
      <c r="E3162">
        <v>21</v>
      </c>
      <c r="F3162">
        <v>0</v>
      </c>
      <c r="G3162">
        <v>0</v>
      </c>
      <c r="H3162">
        <v>0</v>
      </c>
      <c r="I3162">
        <v>0</v>
      </c>
      <c r="J3162">
        <v>1</v>
      </c>
      <c r="K3162">
        <v>0</v>
      </c>
      <c r="L3162">
        <v>0</v>
      </c>
      <c r="M3162">
        <v>0</v>
      </c>
      <c r="N3162">
        <v>1</v>
      </c>
      <c r="O3162">
        <v>0</v>
      </c>
      <c r="P3162">
        <v>1</v>
      </c>
      <c r="Q3162" t="s">
        <v>63</v>
      </c>
      <c r="R3162" t="s">
        <v>7</v>
      </c>
      <c r="S3162" t="s">
        <v>8</v>
      </c>
      <c r="T3162" t="s">
        <v>9</v>
      </c>
      <c r="U3162" t="s">
        <v>19</v>
      </c>
      <c r="V3162">
        <v>0</v>
      </c>
      <c r="W3162">
        <v>0</v>
      </c>
      <c r="X3162" t="s">
        <v>21</v>
      </c>
      <c r="Y3162">
        <v>0</v>
      </c>
      <c r="Z3162">
        <v>0</v>
      </c>
      <c r="AA3162">
        <v>0</v>
      </c>
      <c r="AB3162" t="s">
        <v>4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 t="s">
        <v>5</v>
      </c>
      <c r="AK3162" t="s">
        <v>961</v>
      </c>
      <c r="AL3162" t="s">
        <v>11</v>
      </c>
      <c r="AM3162" t="s">
        <v>26</v>
      </c>
      <c r="AN3162" t="s">
        <v>41</v>
      </c>
      <c r="AO3162" t="s">
        <v>14</v>
      </c>
      <c r="AP3162" t="s">
        <v>15</v>
      </c>
      <c r="AQ3162">
        <v>0</v>
      </c>
      <c r="AR3162">
        <v>152963</v>
      </c>
      <c r="AS3162" t="s">
        <v>5344</v>
      </c>
    </row>
    <row r="3163" spans="1:45" x14ac:dyDescent="0.25">
      <c r="A3163" t="s">
        <v>828</v>
      </c>
      <c r="B3163" t="s">
        <v>1134</v>
      </c>
      <c r="C3163" s="1">
        <v>42931</v>
      </c>
      <c r="D3163" t="s">
        <v>2</v>
      </c>
      <c r="E3163">
        <v>18</v>
      </c>
      <c r="F3163">
        <v>0</v>
      </c>
      <c r="G3163">
        <v>0</v>
      </c>
      <c r="H3163">
        <v>0</v>
      </c>
      <c r="I3163">
        <v>2</v>
      </c>
      <c r="J3163">
        <v>0</v>
      </c>
      <c r="K3163">
        <v>1</v>
      </c>
      <c r="L3163">
        <v>0</v>
      </c>
      <c r="M3163">
        <v>0</v>
      </c>
      <c r="N3163">
        <v>0</v>
      </c>
      <c r="O3163">
        <v>3</v>
      </c>
      <c r="P3163">
        <v>3</v>
      </c>
      <c r="Q3163" t="s">
        <v>667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 t="s">
        <v>7</v>
      </c>
      <c r="AC3163" t="s">
        <v>105</v>
      </c>
      <c r="AD3163" t="s">
        <v>667</v>
      </c>
      <c r="AE3163" t="s">
        <v>1705</v>
      </c>
      <c r="AF3163">
        <v>0</v>
      </c>
      <c r="AG3163" t="s">
        <v>2949</v>
      </c>
      <c r="AH3163" t="s">
        <v>21</v>
      </c>
      <c r="AI3163">
        <v>0</v>
      </c>
      <c r="AJ3163">
        <v>0</v>
      </c>
      <c r="AK3163">
        <v>0</v>
      </c>
      <c r="AL3163" t="s">
        <v>154</v>
      </c>
      <c r="AM3163" t="s">
        <v>40</v>
      </c>
      <c r="AN3163" t="s">
        <v>41</v>
      </c>
      <c r="AO3163" t="s">
        <v>830</v>
      </c>
      <c r="AP3163">
        <v>0</v>
      </c>
      <c r="AQ3163">
        <v>0</v>
      </c>
      <c r="AR3163">
        <v>152965</v>
      </c>
      <c r="AS3163" t="s">
        <v>5345</v>
      </c>
    </row>
    <row r="3164" spans="1:45" x14ac:dyDescent="0.25">
      <c r="A3164" t="s">
        <v>0</v>
      </c>
      <c r="B3164" t="s">
        <v>1</v>
      </c>
      <c r="C3164" s="1">
        <v>42928</v>
      </c>
      <c r="D3164" t="s">
        <v>2</v>
      </c>
      <c r="E3164">
        <v>37</v>
      </c>
      <c r="F3164">
        <v>0</v>
      </c>
      <c r="G3164">
        <v>0</v>
      </c>
      <c r="H3164">
        <v>1</v>
      </c>
      <c r="I3164">
        <v>1</v>
      </c>
      <c r="J3164">
        <v>0</v>
      </c>
      <c r="K3164">
        <v>3</v>
      </c>
      <c r="L3164">
        <v>0</v>
      </c>
      <c r="M3164">
        <v>0</v>
      </c>
      <c r="N3164">
        <v>1</v>
      </c>
      <c r="O3164">
        <v>4</v>
      </c>
      <c r="P3164">
        <v>5</v>
      </c>
      <c r="Q3164" t="s">
        <v>199</v>
      </c>
      <c r="R3164" t="s">
        <v>4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 t="s">
        <v>5</v>
      </c>
      <c r="AA3164" t="s">
        <v>153</v>
      </c>
      <c r="AB3164" t="s">
        <v>7</v>
      </c>
      <c r="AC3164" t="s">
        <v>8</v>
      </c>
      <c r="AD3164" t="s">
        <v>9</v>
      </c>
      <c r="AE3164" t="s">
        <v>19</v>
      </c>
      <c r="AF3164">
        <v>0</v>
      </c>
      <c r="AG3164">
        <v>0</v>
      </c>
      <c r="AH3164" t="s">
        <v>21</v>
      </c>
      <c r="AI3164">
        <v>0</v>
      </c>
      <c r="AJ3164">
        <v>0</v>
      </c>
      <c r="AK3164">
        <v>0</v>
      </c>
      <c r="AL3164" t="s">
        <v>427</v>
      </c>
      <c r="AM3164" t="s">
        <v>26</v>
      </c>
      <c r="AN3164" t="s">
        <v>41</v>
      </c>
      <c r="AO3164" t="s">
        <v>14</v>
      </c>
      <c r="AP3164" t="s">
        <v>15</v>
      </c>
      <c r="AQ3164">
        <v>0</v>
      </c>
      <c r="AR3164">
        <v>152968</v>
      </c>
      <c r="AS3164" t="s">
        <v>5346</v>
      </c>
    </row>
    <row r="3165" spans="1:45" x14ac:dyDescent="0.25">
      <c r="A3165" t="s">
        <v>828</v>
      </c>
      <c r="B3165" t="s">
        <v>1133</v>
      </c>
      <c r="C3165" s="1">
        <v>42932</v>
      </c>
      <c r="D3165" t="s">
        <v>2</v>
      </c>
      <c r="E3165">
        <v>19</v>
      </c>
      <c r="F3165">
        <v>0</v>
      </c>
      <c r="G3165">
        <v>0</v>
      </c>
      <c r="H3165">
        <v>0</v>
      </c>
      <c r="I3165">
        <v>1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1</v>
      </c>
      <c r="P3165">
        <v>1</v>
      </c>
      <c r="Q3165" t="s">
        <v>723</v>
      </c>
      <c r="R3165" t="s">
        <v>7</v>
      </c>
      <c r="S3165" t="s">
        <v>105</v>
      </c>
      <c r="T3165" t="s">
        <v>723</v>
      </c>
      <c r="U3165" t="s">
        <v>1689</v>
      </c>
      <c r="V3165">
        <v>0</v>
      </c>
      <c r="W3165" t="s">
        <v>1689</v>
      </c>
      <c r="X3165" t="s">
        <v>21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 t="s">
        <v>11</v>
      </c>
      <c r="AM3165" t="s">
        <v>49</v>
      </c>
      <c r="AN3165" t="s">
        <v>13</v>
      </c>
      <c r="AO3165" t="s">
        <v>830</v>
      </c>
      <c r="AP3165">
        <v>0</v>
      </c>
      <c r="AQ3165">
        <v>0</v>
      </c>
      <c r="AR3165">
        <v>152970</v>
      </c>
      <c r="AS3165" t="s">
        <v>5347</v>
      </c>
    </row>
    <row r="3166" spans="1:45" x14ac:dyDescent="0.25">
      <c r="A3166" t="s">
        <v>0</v>
      </c>
      <c r="B3166" t="s">
        <v>1</v>
      </c>
      <c r="C3166" s="1">
        <v>42928</v>
      </c>
      <c r="D3166" t="s">
        <v>2</v>
      </c>
      <c r="E3166">
        <v>20</v>
      </c>
      <c r="F3166">
        <v>0</v>
      </c>
      <c r="G3166">
        <v>1</v>
      </c>
      <c r="H3166">
        <v>4</v>
      </c>
      <c r="I3166">
        <v>2</v>
      </c>
      <c r="J3166">
        <v>0</v>
      </c>
      <c r="K3166">
        <v>1</v>
      </c>
      <c r="L3166">
        <v>0</v>
      </c>
      <c r="M3166">
        <v>0</v>
      </c>
      <c r="N3166">
        <v>4</v>
      </c>
      <c r="O3166">
        <v>4</v>
      </c>
      <c r="P3166">
        <v>8</v>
      </c>
      <c r="Q3166" t="s">
        <v>79</v>
      </c>
      <c r="R3166" t="s">
        <v>4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 t="s">
        <v>5</v>
      </c>
      <c r="AA3166" t="s">
        <v>1254</v>
      </c>
      <c r="AB3166" t="s">
        <v>7</v>
      </c>
      <c r="AC3166" t="s">
        <v>8</v>
      </c>
      <c r="AD3166" t="s">
        <v>9</v>
      </c>
      <c r="AE3166" t="s">
        <v>19</v>
      </c>
      <c r="AF3166">
        <v>0</v>
      </c>
      <c r="AG3166">
        <v>0</v>
      </c>
      <c r="AH3166" t="s">
        <v>21</v>
      </c>
      <c r="AI3166">
        <v>0</v>
      </c>
      <c r="AJ3166">
        <v>0</v>
      </c>
      <c r="AK3166">
        <v>0</v>
      </c>
      <c r="AL3166" t="s">
        <v>11</v>
      </c>
      <c r="AM3166" t="s">
        <v>26</v>
      </c>
      <c r="AN3166" t="s">
        <v>41</v>
      </c>
      <c r="AO3166" t="s">
        <v>14</v>
      </c>
      <c r="AP3166" t="s">
        <v>15</v>
      </c>
      <c r="AQ3166" t="s">
        <v>57</v>
      </c>
      <c r="AR3166">
        <v>152981</v>
      </c>
      <c r="AS3166" t="s">
        <v>5348</v>
      </c>
    </row>
    <row r="3167" spans="1:45" x14ac:dyDescent="0.25">
      <c r="A3167" t="s">
        <v>0</v>
      </c>
      <c r="B3167" t="s">
        <v>1</v>
      </c>
      <c r="C3167" s="1">
        <v>42929</v>
      </c>
      <c r="D3167" t="s">
        <v>2</v>
      </c>
      <c r="E3167">
        <v>32</v>
      </c>
      <c r="F3167">
        <v>0</v>
      </c>
      <c r="G3167">
        <v>0</v>
      </c>
      <c r="H3167">
        <v>1</v>
      </c>
      <c r="I3167">
        <v>1</v>
      </c>
      <c r="J3167">
        <v>0</v>
      </c>
      <c r="K3167">
        <v>2</v>
      </c>
      <c r="L3167">
        <v>0</v>
      </c>
      <c r="M3167">
        <v>0</v>
      </c>
      <c r="N3167">
        <v>1</v>
      </c>
      <c r="O3167">
        <v>3</v>
      </c>
      <c r="P3167">
        <v>4</v>
      </c>
      <c r="Q3167" t="s">
        <v>43</v>
      </c>
      <c r="R3167" t="s">
        <v>4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 t="s">
        <v>5</v>
      </c>
      <c r="AA3167" t="s">
        <v>46</v>
      </c>
      <c r="AB3167" t="s">
        <v>7</v>
      </c>
      <c r="AC3167" t="s">
        <v>8</v>
      </c>
      <c r="AD3167" t="s">
        <v>9</v>
      </c>
      <c r="AE3167">
        <v>0</v>
      </c>
      <c r="AF3167">
        <v>0</v>
      </c>
      <c r="AG3167">
        <v>0</v>
      </c>
      <c r="AH3167" t="s">
        <v>5</v>
      </c>
      <c r="AI3167" t="s">
        <v>10</v>
      </c>
      <c r="AJ3167">
        <v>0</v>
      </c>
      <c r="AK3167">
        <v>0</v>
      </c>
      <c r="AL3167" t="s">
        <v>11</v>
      </c>
      <c r="AM3167" t="s">
        <v>26</v>
      </c>
      <c r="AN3167" t="s">
        <v>41</v>
      </c>
      <c r="AO3167" t="s">
        <v>14</v>
      </c>
      <c r="AP3167" t="s">
        <v>15</v>
      </c>
      <c r="AQ3167">
        <v>0</v>
      </c>
      <c r="AR3167">
        <v>152987</v>
      </c>
      <c r="AS3167" t="s">
        <v>5349</v>
      </c>
    </row>
    <row r="3168" spans="1:45" x14ac:dyDescent="0.25">
      <c r="A3168" t="s">
        <v>0</v>
      </c>
      <c r="B3168" t="s">
        <v>1</v>
      </c>
      <c r="C3168" s="1">
        <v>42930</v>
      </c>
      <c r="D3168" t="s">
        <v>2</v>
      </c>
      <c r="E3168">
        <v>23</v>
      </c>
      <c r="F3168">
        <v>0</v>
      </c>
      <c r="G3168">
        <v>0</v>
      </c>
      <c r="H3168">
        <v>0</v>
      </c>
      <c r="I3168">
        <v>1</v>
      </c>
      <c r="J3168">
        <v>1</v>
      </c>
      <c r="K3168">
        <v>0</v>
      </c>
      <c r="L3168">
        <v>1</v>
      </c>
      <c r="M3168">
        <v>0</v>
      </c>
      <c r="N3168">
        <v>2</v>
      </c>
      <c r="O3168">
        <v>1</v>
      </c>
      <c r="P3168">
        <v>3</v>
      </c>
      <c r="Q3168" t="s">
        <v>9</v>
      </c>
      <c r="R3168" t="s">
        <v>4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 t="s">
        <v>5</v>
      </c>
      <c r="AA3168" t="s">
        <v>153</v>
      </c>
      <c r="AB3168" t="s">
        <v>7</v>
      </c>
      <c r="AC3168" t="s">
        <v>8</v>
      </c>
      <c r="AD3168" t="s">
        <v>9</v>
      </c>
      <c r="AE3168" t="s">
        <v>38</v>
      </c>
      <c r="AF3168">
        <v>0</v>
      </c>
      <c r="AG3168">
        <v>0</v>
      </c>
      <c r="AH3168" t="s">
        <v>21</v>
      </c>
      <c r="AI3168">
        <v>0</v>
      </c>
      <c r="AJ3168">
        <v>0</v>
      </c>
      <c r="AK3168">
        <v>0</v>
      </c>
      <c r="AL3168" t="s">
        <v>427</v>
      </c>
      <c r="AM3168" t="s">
        <v>26</v>
      </c>
      <c r="AN3168" t="s">
        <v>41</v>
      </c>
      <c r="AO3168" t="s">
        <v>14</v>
      </c>
      <c r="AP3168" t="s">
        <v>15</v>
      </c>
      <c r="AQ3168" t="s">
        <v>29</v>
      </c>
      <c r="AR3168">
        <v>153035</v>
      </c>
      <c r="AS3168" t="s">
        <v>5350</v>
      </c>
    </row>
    <row r="3169" spans="1:45" x14ac:dyDescent="0.25">
      <c r="A3169" t="s">
        <v>0</v>
      </c>
      <c r="B3169" t="s">
        <v>1</v>
      </c>
      <c r="C3169" s="1">
        <v>42930</v>
      </c>
      <c r="D3169" t="s">
        <v>2</v>
      </c>
      <c r="E3169">
        <v>26</v>
      </c>
      <c r="F3169">
        <v>0</v>
      </c>
      <c r="G3169">
        <v>1</v>
      </c>
      <c r="H3169">
        <v>0</v>
      </c>
      <c r="I3169">
        <v>0</v>
      </c>
      <c r="J3169">
        <v>0</v>
      </c>
      <c r="K3169">
        <v>1</v>
      </c>
      <c r="L3169">
        <v>0</v>
      </c>
      <c r="M3169">
        <v>0</v>
      </c>
      <c r="N3169">
        <v>0</v>
      </c>
      <c r="O3169">
        <v>2</v>
      </c>
      <c r="P3169">
        <v>2</v>
      </c>
      <c r="Q3169" t="s">
        <v>59</v>
      </c>
      <c r="R3169" t="s">
        <v>7</v>
      </c>
      <c r="S3169" t="s">
        <v>8</v>
      </c>
      <c r="T3169" t="s">
        <v>9</v>
      </c>
      <c r="U3169" t="s">
        <v>65</v>
      </c>
      <c r="V3169">
        <v>0</v>
      </c>
      <c r="W3169">
        <v>0</v>
      </c>
      <c r="X3169" t="s">
        <v>21</v>
      </c>
      <c r="Y3169">
        <v>0</v>
      </c>
      <c r="Z3169">
        <v>0</v>
      </c>
      <c r="AA3169">
        <v>0</v>
      </c>
      <c r="AB3169" t="s">
        <v>4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 t="s">
        <v>5</v>
      </c>
      <c r="AK3169" t="s">
        <v>961</v>
      </c>
      <c r="AL3169" t="s">
        <v>427</v>
      </c>
      <c r="AM3169" t="s">
        <v>26</v>
      </c>
      <c r="AN3169" t="s">
        <v>41</v>
      </c>
      <c r="AO3169" t="s">
        <v>14</v>
      </c>
      <c r="AP3169" t="s">
        <v>15</v>
      </c>
      <c r="AQ3169">
        <v>0</v>
      </c>
      <c r="AR3169">
        <v>153059</v>
      </c>
      <c r="AS3169" t="s">
        <v>5351</v>
      </c>
    </row>
    <row r="3170" spans="1:45" x14ac:dyDescent="0.25">
      <c r="A3170" t="s">
        <v>0</v>
      </c>
      <c r="B3170" t="s">
        <v>1</v>
      </c>
      <c r="C3170" s="1">
        <v>42928</v>
      </c>
      <c r="D3170" t="s">
        <v>35</v>
      </c>
      <c r="E3170">
        <v>42</v>
      </c>
      <c r="F3170">
        <v>1</v>
      </c>
      <c r="G3170">
        <v>0</v>
      </c>
      <c r="H3170">
        <v>3</v>
      </c>
      <c r="I3170">
        <v>2</v>
      </c>
      <c r="J3170">
        <v>2</v>
      </c>
      <c r="K3170">
        <v>1</v>
      </c>
      <c r="L3170">
        <v>0</v>
      </c>
      <c r="M3170">
        <v>0</v>
      </c>
      <c r="N3170">
        <v>6</v>
      </c>
      <c r="O3170">
        <v>3</v>
      </c>
      <c r="P3170">
        <v>9</v>
      </c>
      <c r="Q3170" t="s">
        <v>59</v>
      </c>
      <c r="R3170" t="s">
        <v>4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 t="s">
        <v>5</v>
      </c>
      <c r="AA3170" t="s">
        <v>90</v>
      </c>
      <c r="AB3170" t="s">
        <v>7</v>
      </c>
      <c r="AC3170" t="s">
        <v>75</v>
      </c>
      <c r="AD3170" t="s">
        <v>59</v>
      </c>
      <c r="AE3170" t="s">
        <v>1019</v>
      </c>
      <c r="AF3170">
        <v>0</v>
      </c>
      <c r="AG3170">
        <v>0</v>
      </c>
      <c r="AH3170" t="s">
        <v>21</v>
      </c>
      <c r="AI3170">
        <v>0</v>
      </c>
      <c r="AJ3170">
        <v>0</v>
      </c>
      <c r="AK3170">
        <v>0</v>
      </c>
      <c r="AL3170" t="s">
        <v>11</v>
      </c>
      <c r="AM3170" t="s">
        <v>26</v>
      </c>
      <c r="AN3170" t="s">
        <v>13</v>
      </c>
      <c r="AO3170" t="s">
        <v>14</v>
      </c>
      <c r="AP3170" t="s">
        <v>50</v>
      </c>
      <c r="AQ3170" t="s">
        <v>47</v>
      </c>
      <c r="AR3170">
        <v>153075</v>
      </c>
      <c r="AS3170" t="s">
        <v>5352</v>
      </c>
    </row>
    <row r="3171" spans="1:45" x14ac:dyDescent="0.25">
      <c r="A3171" t="s">
        <v>0</v>
      </c>
      <c r="B3171" t="s">
        <v>1</v>
      </c>
      <c r="C3171" s="1">
        <v>42928</v>
      </c>
      <c r="D3171" t="s">
        <v>2</v>
      </c>
      <c r="E3171">
        <v>40</v>
      </c>
      <c r="F3171">
        <v>0</v>
      </c>
      <c r="G3171">
        <v>0</v>
      </c>
      <c r="H3171">
        <v>2</v>
      </c>
      <c r="I3171">
        <v>0</v>
      </c>
      <c r="J3171">
        <v>1</v>
      </c>
      <c r="K3171">
        <v>3</v>
      </c>
      <c r="L3171">
        <v>0</v>
      </c>
      <c r="M3171">
        <v>0</v>
      </c>
      <c r="N3171">
        <v>3</v>
      </c>
      <c r="O3171">
        <v>3</v>
      </c>
      <c r="P3171">
        <v>6</v>
      </c>
      <c r="Q3171" t="s">
        <v>9</v>
      </c>
      <c r="R3171" t="s">
        <v>4</v>
      </c>
      <c r="S3171" t="s">
        <v>36</v>
      </c>
      <c r="T3171" t="s">
        <v>37</v>
      </c>
      <c r="U3171">
        <v>0</v>
      </c>
      <c r="V3171">
        <v>0</v>
      </c>
      <c r="W3171">
        <v>0</v>
      </c>
      <c r="X3171">
        <v>0</v>
      </c>
      <c r="Y3171">
        <v>0</v>
      </c>
      <c r="Z3171" t="s">
        <v>21</v>
      </c>
      <c r="AA3171">
        <v>0</v>
      </c>
      <c r="AB3171" t="s">
        <v>7</v>
      </c>
      <c r="AC3171" t="s">
        <v>8</v>
      </c>
      <c r="AD3171" t="s">
        <v>9</v>
      </c>
      <c r="AE3171" t="s">
        <v>65</v>
      </c>
      <c r="AF3171">
        <v>0</v>
      </c>
      <c r="AG3171">
        <v>0</v>
      </c>
      <c r="AH3171" t="s">
        <v>21</v>
      </c>
      <c r="AI3171">
        <v>0</v>
      </c>
      <c r="AJ3171">
        <v>0</v>
      </c>
      <c r="AK3171">
        <v>0</v>
      </c>
      <c r="AL3171" t="s">
        <v>11</v>
      </c>
      <c r="AM3171" t="s">
        <v>26</v>
      </c>
      <c r="AN3171" t="s">
        <v>13</v>
      </c>
      <c r="AO3171" t="s">
        <v>14</v>
      </c>
      <c r="AP3171" t="s">
        <v>15</v>
      </c>
      <c r="AQ3171" t="s">
        <v>91</v>
      </c>
      <c r="AR3171">
        <v>153080</v>
      </c>
      <c r="AS3171" t="s">
        <v>5353</v>
      </c>
    </row>
    <row r="3172" spans="1:45" x14ac:dyDescent="0.25">
      <c r="A3172" t="s">
        <v>0</v>
      </c>
      <c r="B3172" t="s">
        <v>1</v>
      </c>
      <c r="C3172" s="1">
        <v>42930</v>
      </c>
      <c r="D3172" t="s">
        <v>2</v>
      </c>
      <c r="E3172">
        <v>17</v>
      </c>
      <c r="F3172">
        <v>0</v>
      </c>
      <c r="G3172">
        <v>0</v>
      </c>
      <c r="H3172">
        <v>0</v>
      </c>
      <c r="I3172">
        <v>1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1</v>
      </c>
      <c r="P3172">
        <v>1</v>
      </c>
      <c r="Q3172" t="s">
        <v>43</v>
      </c>
      <c r="R3172" t="s">
        <v>4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 t="s">
        <v>5</v>
      </c>
      <c r="AA3172" t="s">
        <v>46</v>
      </c>
      <c r="AB3172" t="s">
        <v>7</v>
      </c>
      <c r="AC3172" t="s">
        <v>8</v>
      </c>
      <c r="AD3172" t="s">
        <v>9</v>
      </c>
      <c r="AE3172" t="s">
        <v>65</v>
      </c>
      <c r="AF3172">
        <v>0</v>
      </c>
      <c r="AG3172">
        <v>0</v>
      </c>
      <c r="AH3172" t="s">
        <v>21</v>
      </c>
      <c r="AI3172">
        <v>0</v>
      </c>
      <c r="AJ3172">
        <v>0</v>
      </c>
      <c r="AK3172">
        <v>0</v>
      </c>
      <c r="AL3172" t="s">
        <v>11</v>
      </c>
      <c r="AM3172" t="s">
        <v>26</v>
      </c>
      <c r="AN3172" t="s">
        <v>41</v>
      </c>
      <c r="AO3172" t="s">
        <v>14</v>
      </c>
      <c r="AP3172" t="s">
        <v>15</v>
      </c>
      <c r="AQ3172">
        <v>0</v>
      </c>
      <c r="AR3172">
        <v>153082</v>
      </c>
      <c r="AS3172" t="s">
        <v>5354</v>
      </c>
    </row>
    <row r="3173" spans="1:45" x14ac:dyDescent="0.25">
      <c r="A3173" t="s">
        <v>828</v>
      </c>
      <c r="B3173" t="s">
        <v>1134</v>
      </c>
      <c r="C3173" s="1">
        <v>42931</v>
      </c>
      <c r="D3173" t="s">
        <v>2</v>
      </c>
      <c r="E3173">
        <v>24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1</v>
      </c>
      <c r="L3173">
        <v>0</v>
      </c>
      <c r="M3173">
        <v>0</v>
      </c>
      <c r="N3173">
        <v>0</v>
      </c>
      <c r="O3173">
        <v>1</v>
      </c>
      <c r="P3173">
        <v>1</v>
      </c>
      <c r="Q3173" t="s">
        <v>667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 t="s">
        <v>7</v>
      </c>
      <c r="AC3173" t="s">
        <v>105</v>
      </c>
      <c r="AD3173" t="s">
        <v>667</v>
      </c>
      <c r="AE3173" t="s">
        <v>1705</v>
      </c>
      <c r="AF3173">
        <v>0</v>
      </c>
      <c r="AG3173" t="s">
        <v>2949</v>
      </c>
      <c r="AH3173" t="s">
        <v>21</v>
      </c>
      <c r="AI3173">
        <v>0</v>
      </c>
      <c r="AJ3173">
        <v>0</v>
      </c>
      <c r="AK3173">
        <v>0</v>
      </c>
      <c r="AL3173" t="s">
        <v>154</v>
      </c>
      <c r="AM3173" t="s">
        <v>40</v>
      </c>
      <c r="AN3173" t="s">
        <v>41</v>
      </c>
      <c r="AO3173" t="s">
        <v>830</v>
      </c>
      <c r="AP3173">
        <v>0</v>
      </c>
      <c r="AQ3173">
        <v>0</v>
      </c>
      <c r="AR3173">
        <v>153083</v>
      </c>
      <c r="AS3173" t="s">
        <v>5355</v>
      </c>
    </row>
    <row r="3174" spans="1:45" x14ac:dyDescent="0.25">
      <c r="A3174" t="s">
        <v>357</v>
      </c>
      <c r="B3174" t="s">
        <v>1</v>
      </c>
      <c r="C3174" s="1">
        <v>42924</v>
      </c>
      <c r="D3174" t="s">
        <v>2</v>
      </c>
      <c r="E3174">
        <v>31</v>
      </c>
      <c r="F3174">
        <v>0</v>
      </c>
      <c r="G3174">
        <v>0</v>
      </c>
      <c r="H3174">
        <v>0</v>
      </c>
      <c r="I3174">
        <v>1</v>
      </c>
      <c r="J3174">
        <v>0</v>
      </c>
      <c r="K3174">
        <v>0</v>
      </c>
      <c r="L3174">
        <v>0</v>
      </c>
      <c r="M3174">
        <v>1</v>
      </c>
      <c r="N3174">
        <v>0</v>
      </c>
      <c r="O3174">
        <v>2</v>
      </c>
      <c r="P3174">
        <v>2</v>
      </c>
      <c r="Q3174" t="s">
        <v>462</v>
      </c>
      <c r="R3174" t="s">
        <v>7</v>
      </c>
      <c r="S3174" t="s">
        <v>105</v>
      </c>
      <c r="T3174" t="s">
        <v>462</v>
      </c>
      <c r="U3174" t="s">
        <v>1716</v>
      </c>
      <c r="V3174">
        <v>0</v>
      </c>
      <c r="W3174">
        <v>0</v>
      </c>
      <c r="X3174" t="s">
        <v>21</v>
      </c>
      <c r="Y3174">
        <v>0</v>
      </c>
      <c r="Z3174">
        <v>0</v>
      </c>
      <c r="AA3174">
        <v>0</v>
      </c>
      <c r="AB3174" t="s">
        <v>7</v>
      </c>
      <c r="AC3174" t="s">
        <v>8</v>
      </c>
      <c r="AD3174" t="s">
        <v>9</v>
      </c>
      <c r="AE3174">
        <v>0</v>
      </c>
      <c r="AF3174">
        <v>0</v>
      </c>
      <c r="AG3174">
        <v>0</v>
      </c>
      <c r="AH3174" t="s">
        <v>5</v>
      </c>
      <c r="AI3174" t="s">
        <v>10</v>
      </c>
      <c r="AJ3174">
        <v>0</v>
      </c>
      <c r="AK3174">
        <v>0</v>
      </c>
      <c r="AL3174" t="s">
        <v>11</v>
      </c>
      <c r="AM3174" t="s">
        <v>658</v>
      </c>
      <c r="AN3174">
        <v>0</v>
      </c>
      <c r="AO3174" t="s">
        <v>359</v>
      </c>
      <c r="AP3174" t="s">
        <v>15</v>
      </c>
      <c r="AQ3174" t="s">
        <v>29</v>
      </c>
      <c r="AR3174">
        <v>153084</v>
      </c>
      <c r="AS3174" t="s">
        <v>5356</v>
      </c>
    </row>
    <row r="3175" spans="1:45" x14ac:dyDescent="0.25">
      <c r="A3175" t="s">
        <v>0</v>
      </c>
      <c r="B3175" t="s">
        <v>1</v>
      </c>
      <c r="C3175" s="1">
        <v>42930</v>
      </c>
      <c r="D3175" t="s">
        <v>2</v>
      </c>
      <c r="E3175">
        <v>43</v>
      </c>
      <c r="F3175">
        <v>0</v>
      </c>
      <c r="G3175">
        <v>0</v>
      </c>
      <c r="H3175">
        <v>2</v>
      </c>
      <c r="I3175">
        <v>0</v>
      </c>
      <c r="J3175">
        <v>1</v>
      </c>
      <c r="K3175">
        <v>2</v>
      </c>
      <c r="L3175">
        <v>0</v>
      </c>
      <c r="M3175">
        <v>0</v>
      </c>
      <c r="N3175">
        <v>3</v>
      </c>
      <c r="O3175">
        <v>2</v>
      </c>
      <c r="P3175">
        <v>5</v>
      </c>
      <c r="Q3175" t="s">
        <v>59</v>
      </c>
      <c r="R3175" t="s">
        <v>7</v>
      </c>
      <c r="S3175" t="s">
        <v>8</v>
      </c>
      <c r="T3175" t="s">
        <v>9</v>
      </c>
      <c r="U3175" t="s">
        <v>65</v>
      </c>
      <c r="V3175">
        <v>0</v>
      </c>
      <c r="W3175">
        <v>0</v>
      </c>
      <c r="X3175" t="s">
        <v>21</v>
      </c>
      <c r="Y3175">
        <v>0</v>
      </c>
      <c r="Z3175">
        <v>0</v>
      </c>
      <c r="AA3175">
        <v>0</v>
      </c>
      <c r="AB3175" t="s">
        <v>4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 t="s">
        <v>5</v>
      </c>
      <c r="AK3175" t="s">
        <v>46</v>
      </c>
      <c r="AL3175" t="s">
        <v>11</v>
      </c>
      <c r="AM3175" t="s">
        <v>26</v>
      </c>
      <c r="AN3175" t="s">
        <v>13</v>
      </c>
      <c r="AO3175" t="s">
        <v>14</v>
      </c>
      <c r="AP3175" t="s">
        <v>15</v>
      </c>
      <c r="AQ3175">
        <v>0</v>
      </c>
      <c r="AR3175">
        <v>153088</v>
      </c>
      <c r="AS3175" t="s">
        <v>5357</v>
      </c>
    </row>
    <row r="3176" spans="1:45" x14ac:dyDescent="0.25">
      <c r="A3176" t="s">
        <v>0</v>
      </c>
      <c r="B3176" t="s">
        <v>1</v>
      </c>
      <c r="C3176" s="1">
        <v>42930</v>
      </c>
      <c r="D3176" t="s">
        <v>35</v>
      </c>
      <c r="E3176">
        <v>28</v>
      </c>
      <c r="F3176">
        <v>0</v>
      </c>
      <c r="G3176">
        <v>0</v>
      </c>
      <c r="H3176">
        <v>2</v>
      </c>
      <c r="I3176">
        <v>1</v>
      </c>
      <c r="J3176">
        <v>1</v>
      </c>
      <c r="K3176">
        <v>0</v>
      </c>
      <c r="L3176">
        <v>0</v>
      </c>
      <c r="M3176">
        <v>0</v>
      </c>
      <c r="N3176">
        <v>3</v>
      </c>
      <c r="O3176">
        <v>1</v>
      </c>
      <c r="P3176">
        <v>4</v>
      </c>
      <c r="Q3176" t="s">
        <v>79</v>
      </c>
      <c r="R3176" t="s">
        <v>4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 t="s">
        <v>5</v>
      </c>
      <c r="AA3176" t="s">
        <v>90</v>
      </c>
      <c r="AB3176" t="s">
        <v>7</v>
      </c>
      <c r="AC3176" t="s">
        <v>8</v>
      </c>
      <c r="AD3176" t="s">
        <v>9</v>
      </c>
      <c r="AE3176" t="s">
        <v>65</v>
      </c>
      <c r="AF3176">
        <v>0</v>
      </c>
      <c r="AG3176">
        <v>0</v>
      </c>
      <c r="AH3176" t="s">
        <v>21</v>
      </c>
      <c r="AI3176">
        <v>0</v>
      </c>
      <c r="AJ3176">
        <v>0</v>
      </c>
      <c r="AK3176">
        <v>0</v>
      </c>
      <c r="AL3176" t="s">
        <v>427</v>
      </c>
      <c r="AM3176" t="s">
        <v>26</v>
      </c>
      <c r="AN3176" t="s">
        <v>41</v>
      </c>
      <c r="AO3176" t="s">
        <v>14</v>
      </c>
      <c r="AP3176" t="s">
        <v>28</v>
      </c>
      <c r="AQ3176">
        <v>0</v>
      </c>
      <c r="AR3176">
        <v>153089</v>
      </c>
      <c r="AS3176" t="s">
        <v>5358</v>
      </c>
    </row>
    <row r="3177" spans="1:45" x14ac:dyDescent="0.25">
      <c r="A3177" t="s">
        <v>828</v>
      </c>
      <c r="B3177" t="s">
        <v>1134</v>
      </c>
      <c r="C3177" s="1">
        <v>42931</v>
      </c>
      <c r="D3177" t="s">
        <v>2</v>
      </c>
      <c r="E3177">
        <v>40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2</v>
      </c>
      <c r="L3177">
        <v>0</v>
      </c>
      <c r="M3177">
        <v>0</v>
      </c>
      <c r="N3177">
        <v>0</v>
      </c>
      <c r="O3177">
        <v>2</v>
      </c>
      <c r="P3177">
        <v>2</v>
      </c>
      <c r="Q3177" t="s">
        <v>3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 t="s">
        <v>7</v>
      </c>
      <c r="AC3177" t="s">
        <v>105</v>
      </c>
      <c r="AD3177" t="s">
        <v>3</v>
      </c>
      <c r="AE3177" t="s">
        <v>1672</v>
      </c>
      <c r="AF3177">
        <v>0</v>
      </c>
      <c r="AG3177" t="s">
        <v>1672</v>
      </c>
      <c r="AH3177" t="s">
        <v>21</v>
      </c>
      <c r="AI3177">
        <v>0</v>
      </c>
      <c r="AJ3177">
        <v>0</v>
      </c>
      <c r="AK3177">
        <v>0</v>
      </c>
      <c r="AL3177" t="s">
        <v>154</v>
      </c>
      <c r="AM3177" t="s">
        <v>12</v>
      </c>
      <c r="AN3177" t="s">
        <v>41</v>
      </c>
      <c r="AO3177" t="s">
        <v>830</v>
      </c>
      <c r="AP3177">
        <v>0</v>
      </c>
      <c r="AQ3177">
        <v>0</v>
      </c>
      <c r="AR3177">
        <v>153092</v>
      </c>
      <c r="AS3177" t="s">
        <v>5359</v>
      </c>
    </row>
    <row r="3178" spans="1:45" x14ac:dyDescent="0.25">
      <c r="A3178" t="s">
        <v>828</v>
      </c>
      <c r="B3178" t="s">
        <v>1134</v>
      </c>
      <c r="C3178" s="1">
        <v>42932</v>
      </c>
      <c r="D3178" t="s">
        <v>2</v>
      </c>
      <c r="E3178">
        <v>26</v>
      </c>
      <c r="F3178">
        <v>0</v>
      </c>
      <c r="G3178">
        <v>0</v>
      </c>
      <c r="H3178">
        <v>0</v>
      </c>
      <c r="I3178">
        <v>1</v>
      </c>
      <c r="J3178">
        <v>0</v>
      </c>
      <c r="K3178">
        <v>1</v>
      </c>
      <c r="L3178">
        <v>0</v>
      </c>
      <c r="M3178">
        <v>0</v>
      </c>
      <c r="N3178">
        <v>0</v>
      </c>
      <c r="O3178">
        <v>2</v>
      </c>
      <c r="P3178">
        <v>2</v>
      </c>
      <c r="Q3178" t="s">
        <v>3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 t="s">
        <v>7</v>
      </c>
      <c r="AC3178" t="s">
        <v>105</v>
      </c>
      <c r="AD3178" t="s">
        <v>3</v>
      </c>
      <c r="AE3178" t="s">
        <v>1664</v>
      </c>
      <c r="AF3178">
        <v>0</v>
      </c>
      <c r="AG3178" t="s">
        <v>1664</v>
      </c>
      <c r="AH3178" t="s">
        <v>21</v>
      </c>
      <c r="AI3178">
        <v>0</v>
      </c>
      <c r="AJ3178">
        <v>0</v>
      </c>
      <c r="AK3178">
        <v>0</v>
      </c>
      <c r="AL3178" t="s">
        <v>154</v>
      </c>
      <c r="AM3178" t="s">
        <v>12</v>
      </c>
      <c r="AN3178" t="s">
        <v>41</v>
      </c>
      <c r="AO3178" t="s">
        <v>830</v>
      </c>
      <c r="AP3178">
        <v>0</v>
      </c>
      <c r="AQ3178">
        <v>0</v>
      </c>
      <c r="AR3178">
        <v>153094</v>
      </c>
      <c r="AS3178" t="s">
        <v>5360</v>
      </c>
    </row>
    <row r="3179" spans="1:45" x14ac:dyDescent="0.25">
      <c r="A3179" t="s">
        <v>0</v>
      </c>
      <c r="B3179" t="s">
        <v>1</v>
      </c>
      <c r="C3179" s="1">
        <v>42930</v>
      </c>
      <c r="D3179" t="s">
        <v>2</v>
      </c>
      <c r="E3179">
        <v>23</v>
      </c>
      <c r="F3179">
        <v>0</v>
      </c>
      <c r="G3179">
        <v>1</v>
      </c>
      <c r="H3179">
        <v>0</v>
      </c>
      <c r="I3179">
        <v>0</v>
      </c>
      <c r="J3179">
        <v>0</v>
      </c>
      <c r="K3179">
        <v>2</v>
      </c>
      <c r="L3179">
        <v>0</v>
      </c>
      <c r="M3179">
        <v>0</v>
      </c>
      <c r="N3179">
        <v>0</v>
      </c>
      <c r="O3179">
        <v>3</v>
      </c>
      <c r="P3179">
        <v>3</v>
      </c>
      <c r="Q3179" t="s">
        <v>9</v>
      </c>
      <c r="R3179" t="s">
        <v>4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 t="s">
        <v>5</v>
      </c>
      <c r="AA3179" t="s">
        <v>46</v>
      </c>
      <c r="AB3179" t="s">
        <v>7</v>
      </c>
      <c r="AC3179" t="s">
        <v>8</v>
      </c>
      <c r="AD3179" t="s">
        <v>9</v>
      </c>
      <c r="AE3179" t="s">
        <v>65</v>
      </c>
      <c r="AF3179">
        <v>0</v>
      </c>
      <c r="AG3179">
        <v>0</v>
      </c>
      <c r="AH3179" t="s">
        <v>21</v>
      </c>
      <c r="AI3179">
        <v>0</v>
      </c>
      <c r="AJ3179">
        <v>0</v>
      </c>
      <c r="AK3179">
        <v>0</v>
      </c>
      <c r="AL3179" t="s">
        <v>11</v>
      </c>
      <c r="AM3179" t="s">
        <v>26</v>
      </c>
      <c r="AN3179" t="s">
        <v>41</v>
      </c>
      <c r="AO3179" t="s">
        <v>14</v>
      </c>
      <c r="AP3179" t="s">
        <v>15</v>
      </c>
      <c r="AQ3179">
        <v>0</v>
      </c>
      <c r="AR3179">
        <v>153100</v>
      </c>
      <c r="AS3179" t="s">
        <v>5361</v>
      </c>
    </row>
    <row r="3180" spans="1:45" x14ac:dyDescent="0.25">
      <c r="A3180" t="s">
        <v>0</v>
      </c>
      <c r="B3180" t="s">
        <v>1</v>
      </c>
      <c r="C3180" s="1">
        <v>42928</v>
      </c>
      <c r="D3180" t="s">
        <v>2</v>
      </c>
      <c r="E3180">
        <v>40</v>
      </c>
      <c r="F3180">
        <v>0</v>
      </c>
      <c r="G3180">
        <v>0</v>
      </c>
      <c r="H3180">
        <v>1</v>
      </c>
      <c r="I3180">
        <v>3</v>
      </c>
      <c r="J3180">
        <v>1</v>
      </c>
      <c r="K3180">
        <v>2</v>
      </c>
      <c r="L3180">
        <v>0</v>
      </c>
      <c r="M3180">
        <v>0</v>
      </c>
      <c r="N3180">
        <v>2</v>
      </c>
      <c r="O3180">
        <v>5</v>
      </c>
      <c r="P3180">
        <v>7</v>
      </c>
      <c r="Q3180" t="s">
        <v>9</v>
      </c>
      <c r="R3180" t="s">
        <v>4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 t="s">
        <v>5</v>
      </c>
      <c r="AA3180" t="s">
        <v>46</v>
      </c>
      <c r="AB3180" t="s">
        <v>7</v>
      </c>
      <c r="AC3180" t="s">
        <v>8</v>
      </c>
      <c r="AD3180" t="s">
        <v>9</v>
      </c>
      <c r="AE3180" t="s">
        <v>65</v>
      </c>
      <c r="AF3180">
        <v>0</v>
      </c>
      <c r="AG3180">
        <v>0</v>
      </c>
      <c r="AH3180" t="s">
        <v>21</v>
      </c>
      <c r="AI3180">
        <v>0</v>
      </c>
      <c r="AJ3180">
        <v>0</v>
      </c>
      <c r="AK3180">
        <v>0</v>
      </c>
      <c r="AL3180" t="s">
        <v>11</v>
      </c>
      <c r="AM3180" t="s">
        <v>26</v>
      </c>
      <c r="AN3180" t="s">
        <v>41</v>
      </c>
      <c r="AO3180" t="s">
        <v>14</v>
      </c>
      <c r="AP3180" t="s">
        <v>15</v>
      </c>
      <c r="AQ3180">
        <v>0</v>
      </c>
      <c r="AR3180">
        <v>153101</v>
      </c>
      <c r="AS3180" t="s">
        <v>5362</v>
      </c>
    </row>
    <row r="3181" spans="1:45" x14ac:dyDescent="0.25">
      <c r="A3181" t="s">
        <v>0</v>
      </c>
      <c r="B3181" t="s">
        <v>1</v>
      </c>
      <c r="C3181" s="1">
        <v>42929</v>
      </c>
      <c r="D3181" t="s">
        <v>2</v>
      </c>
      <c r="E3181">
        <v>35</v>
      </c>
      <c r="F3181">
        <v>0</v>
      </c>
      <c r="G3181">
        <v>0</v>
      </c>
      <c r="H3181">
        <v>3</v>
      </c>
      <c r="I3181">
        <v>2</v>
      </c>
      <c r="J3181">
        <v>0</v>
      </c>
      <c r="K3181">
        <v>1</v>
      </c>
      <c r="L3181">
        <v>0</v>
      </c>
      <c r="M3181">
        <v>0</v>
      </c>
      <c r="N3181">
        <v>3</v>
      </c>
      <c r="O3181">
        <v>3</v>
      </c>
      <c r="P3181">
        <v>6</v>
      </c>
      <c r="Q3181" t="s">
        <v>63</v>
      </c>
      <c r="R3181" t="s">
        <v>4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 t="s">
        <v>5</v>
      </c>
      <c r="AA3181" t="s">
        <v>961</v>
      </c>
      <c r="AB3181" t="s">
        <v>7</v>
      </c>
      <c r="AC3181" t="s">
        <v>8</v>
      </c>
      <c r="AD3181" t="s">
        <v>9</v>
      </c>
      <c r="AE3181" t="s">
        <v>19</v>
      </c>
      <c r="AF3181">
        <v>0</v>
      </c>
      <c r="AG3181">
        <v>0</v>
      </c>
      <c r="AH3181" t="s">
        <v>21</v>
      </c>
      <c r="AI3181">
        <v>0</v>
      </c>
      <c r="AJ3181">
        <v>0</v>
      </c>
      <c r="AK3181">
        <v>0</v>
      </c>
      <c r="AL3181" t="s">
        <v>11</v>
      </c>
      <c r="AM3181" t="s">
        <v>26</v>
      </c>
      <c r="AN3181" t="s">
        <v>13</v>
      </c>
      <c r="AO3181" t="s">
        <v>14</v>
      </c>
      <c r="AP3181" t="s">
        <v>15</v>
      </c>
      <c r="AQ3181" t="s">
        <v>29</v>
      </c>
      <c r="AR3181">
        <v>153102</v>
      </c>
      <c r="AS3181" t="s">
        <v>5363</v>
      </c>
    </row>
    <row r="3182" spans="1:45" x14ac:dyDescent="0.25">
      <c r="A3182" t="s">
        <v>828</v>
      </c>
      <c r="B3182" t="s">
        <v>1134</v>
      </c>
      <c r="C3182" s="1">
        <v>42931</v>
      </c>
      <c r="D3182" t="s">
        <v>2</v>
      </c>
      <c r="E3182">
        <v>17</v>
      </c>
      <c r="F3182">
        <v>0</v>
      </c>
      <c r="G3182">
        <v>0</v>
      </c>
      <c r="H3182">
        <v>0</v>
      </c>
      <c r="I3182">
        <v>1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1</v>
      </c>
      <c r="P3182">
        <v>1</v>
      </c>
      <c r="Q3182" t="s">
        <v>667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 t="s">
        <v>7</v>
      </c>
      <c r="AC3182" t="s">
        <v>105</v>
      </c>
      <c r="AD3182" t="s">
        <v>667</v>
      </c>
      <c r="AE3182" t="s">
        <v>1705</v>
      </c>
      <c r="AF3182">
        <v>0</v>
      </c>
      <c r="AG3182" t="s">
        <v>2949</v>
      </c>
      <c r="AH3182" t="s">
        <v>21</v>
      </c>
      <c r="AI3182">
        <v>0</v>
      </c>
      <c r="AJ3182">
        <v>0</v>
      </c>
      <c r="AK3182">
        <v>0</v>
      </c>
      <c r="AL3182" t="s">
        <v>154</v>
      </c>
      <c r="AM3182" t="s">
        <v>12</v>
      </c>
      <c r="AN3182" t="s">
        <v>41</v>
      </c>
      <c r="AO3182" t="s">
        <v>830</v>
      </c>
      <c r="AP3182">
        <v>0</v>
      </c>
      <c r="AQ3182">
        <v>0</v>
      </c>
      <c r="AR3182">
        <v>153104</v>
      </c>
      <c r="AS3182" t="s">
        <v>5364</v>
      </c>
    </row>
    <row r="3183" spans="1:45" x14ac:dyDescent="0.25">
      <c r="A3183" t="s">
        <v>0</v>
      </c>
      <c r="B3183" t="s">
        <v>1</v>
      </c>
      <c r="C3183" s="1">
        <v>42930</v>
      </c>
      <c r="D3183" t="s">
        <v>35</v>
      </c>
      <c r="E3183">
        <v>38</v>
      </c>
      <c r="F3183">
        <v>0</v>
      </c>
      <c r="G3183">
        <v>1</v>
      </c>
      <c r="H3183">
        <v>0</v>
      </c>
      <c r="I3183">
        <v>0</v>
      </c>
      <c r="J3183">
        <v>1</v>
      </c>
      <c r="K3183">
        <v>1</v>
      </c>
      <c r="L3183">
        <v>0</v>
      </c>
      <c r="M3183">
        <v>0</v>
      </c>
      <c r="N3183">
        <v>1</v>
      </c>
      <c r="O3183">
        <v>2</v>
      </c>
      <c r="P3183">
        <v>3</v>
      </c>
      <c r="Q3183" t="s">
        <v>59</v>
      </c>
      <c r="R3183" t="s">
        <v>4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 t="s">
        <v>5</v>
      </c>
      <c r="AA3183" t="s">
        <v>153</v>
      </c>
      <c r="AB3183" t="s">
        <v>7</v>
      </c>
      <c r="AC3183" t="s">
        <v>8</v>
      </c>
      <c r="AD3183" t="s">
        <v>9</v>
      </c>
      <c r="AE3183" t="s">
        <v>38</v>
      </c>
      <c r="AF3183">
        <v>0</v>
      </c>
      <c r="AG3183">
        <v>0</v>
      </c>
      <c r="AH3183" t="s">
        <v>21</v>
      </c>
      <c r="AI3183">
        <v>0</v>
      </c>
      <c r="AJ3183">
        <v>0</v>
      </c>
      <c r="AK3183">
        <v>0</v>
      </c>
      <c r="AL3183" t="s">
        <v>427</v>
      </c>
      <c r="AM3183" t="s">
        <v>26</v>
      </c>
      <c r="AN3183" t="s">
        <v>41</v>
      </c>
      <c r="AO3183" t="s">
        <v>14</v>
      </c>
      <c r="AP3183" t="s">
        <v>28</v>
      </c>
      <c r="AQ3183">
        <v>0</v>
      </c>
      <c r="AR3183">
        <v>153105</v>
      </c>
      <c r="AS3183" t="s">
        <v>5365</v>
      </c>
    </row>
    <row r="3184" spans="1:45" x14ac:dyDescent="0.25">
      <c r="A3184" t="s">
        <v>0</v>
      </c>
      <c r="B3184" t="s">
        <v>1</v>
      </c>
      <c r="C3184" s="1">
        <v>42930</v>
      </c>
      <c r="D3184" t="s">
        <v>2</v>
      </c>
      <c r="E3184">
        <v>40</v>
      </c>
      <c r="F3184">
        <v>1</v>
      </c>
      <c r="G3184">
        <v>0</v>
      </c>
      <c r="H3184">
        <v>0</v>
      </c>
      <c r="I3184">
        <v>1</v>
      </c>
      <c r="J3184">
        <v>0</v>
      </c>
      <c r="K3184">
        <v>1</v>
      </c>
      <c r="L3184">
        <v>0</v>
      </c>
      <c r="M3184">
        <v>0</v>
      </c>
      <c r="N3184">
        <v>1</v>
      </c>
      <c r="O3184">
        <v>2</v>
      </c>
      <c r="P3184">
        <v>3</v>
      </c>
      <c r="Q3184" t="s">
        <v>151</v>
      </c>
      <c r="R3184" t="s">
        <v>7</v>
      </c>
      <c r="S3184" t="s">
        <v>8</v>
      </c>
      <c r="T3184" t="s">
        <v>9</v>
      </c>
      <c r="U3184" t="s">
        <v>38</v>
      </c>
      <c r="V3184">
        <v>0</v>
      </c>
      <c r="W3184">
        <v>0</v>
      </c>
      <c r="X3184" t="s">
        <v>21</v>
      </c>
      <c r="Y3184">
        <v>0</v>
      </c>
      <c r="Z3184">
        <v>0</v>
      </c>
      <c r="AA3184">
        <v>0</v>
      </c>
      <c r="AB3184" t="s">
        <v>4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 t="s">
        <v>5</v>
      </c>
      <c r="AK3184" t="s">
        <v>46</v>
      </c>
      <c r="AL3184" t="s">
        <v>11</v>
      </c>
      <c r="AM3184" t="s">
        <v>26</v>
      </c>
      <c r="AN3184" t="s">
        <v>13</v>
      </c>
      <c r="AO3184" t="s">
        <v>14</v>
      </c>
      <c r="AP3184" t="s">
        <v>15</v>
      </c>
      <c r="AQ3184" t="s">
        <v>47</v>
      </c>
      <c r="AR3184">
        <v>153106</v>
      </c>
      <c r="AS3184" t="s">
        <v>5366</v>
      </c>
    </row>
    <row r="3185" spans="1:45" x14ac:dyDescent="0.25">
      <c r="A3185" t="s">
        <v>828</v>
      </c>
      <c r="B3185" t="s">
        <v>1134</v>
      </c>
      <c r="C3185" s="1">
        <v>42932</v>
      </c>
      <c r="D3185" t="s">
        <v>2</v>
      </c>
      <c r="E3185">
        <v>29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3</v>
      </c>
      <c r="L3185">
        <v>0</v>
      </c>
      <c r="M3185">
        <v>0</v>
      </c>
      <c r="N3185">
        <v>0</v>
      </c>
      <c r="O3185">
        <v>3</v>
      </c>
      <c r="P3185">
        <v>3</v>
      </c>
      <c r="Q3185" t="s">
        <v>723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 t="s">
        <v>7</v>
      </c>
      <c r="AC3185" t="s">
        <v>105</v>
      </c>
      <c r="AD3185" t="s">
        <v>723</v>
      </c>
      <c r="AE3185" t="s">
        <v>1690</v>
      </c>
      <c r="AF3185">
        <v>0</v>
      </c>
      <c r="AG3185" t="s">
        <v>1690</v>
      </c>
      <c r="AH3185" t="s">
        <v>21</v>
      </c>
      <c r="AI3185">
        <v>0</v>
      </c>
      <c r="AJ3185">
        <v>0</v>
      </c>
      <c r="AK3185">
        <v>0</v>
      </c>
      <c r="AL3185" t="s">
        <v>11</v>
      </c>
      <c r="AM3185" t="s">
        <v>12</v>
      </c>
      <c r="AN3185" t="s">
        <v>41</v>
      </c>
      <c r="AO3185" t="s">
        <v>830</v>
      </c>
      <c r="AP3185">
        <v>0</v>
      </c>
      <c r="AQ3185">
        <v>0</v>
      </c>
      <c r="AR3185">
        <v>153107</v>
      </c>
      <c r="AS3185" t="s">
        <v>5367</v>
      </c>
    </row>
    <row r="3186" spans="1:45" x14ac:dyDescent="0.25">
      <c r="A3186" t="s">
        <v>0</v>
      </c>
      <c r="B3186" t="s">
        <v>1</v>
      </c>
      <c r="C3186" s="1">
        <v>42930</v>
      </c>
      <c r="D3186" t="s">
        <v>2</v>
      </c>
      <c r="E3186">
        <v>28</v>
      </c>
      <c r="F3186">
        <v>0</v>
      </c>
      <c r="G3186">
        <v>0</v>
      </c>
      <c r="H3186">
        <v>0</v>
      </c>
      <c r="I3186">
        <v>0</v>
      </c>
      <c r="J3186">
        <v>2</v>
      </c>
      <c r="K3186">
        <v>2</v>
      </c>
      <c r="L3186">
        <v>0</v>
      </c>
      <c r="M3186">
        <v>0</v>
      </c>
      <c r="N3186">
        <v>2</v>
      </c>
      <c r="O3186">
        <v>2</v>
      </c>
      <c r="P3186">
        <v>4</v>
      </c>
      <c r="Q3186" t="s">
        <v>9</v>
      </c>
      <c r="R3186" t="s">
        <v>4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 t="s">
        <v>5</v>
      </c>
      <c r="AA3186" t="s">
        <v>46</v>
      </c>
      <c r="AB3186" t="s">
        <v>7</v>
      </c>
      <c r="AC3186" t="s">
        <v>8</v>
      </c>
      <c r="AD3186" t="s">
        <v>9</v>
      </c>
      <c r="AE3186" t="s">
        <v>38</v>
      </c>
      <c r="AF3186">
        <v>0</v>
      </c>
      <c r="AG3186">
        <v>0</v>
      </c>
      <c r="AH3186" t="s">
        <v>21</v>
      </c>
      <c r="AI3186">
        <v>0</v>
      </c>
      <c r="AJ3186">
        <v>0</v>
      </c>
      <c r="AK3186">
        <v>0</v>
      </c>
      <c r="AL3186" t="s">
        <v>11</v>
      </c>
      <c r="AM3186" t="s">
        <v>26</v>
      </c>
      <c r="AN3186" t="s">
        <v>41</v>
      </c>
      <c r="AO3186" t="s">
        <v>14</v>
      </c>
      <c r="AP3186" t="s">
        <v>15</v>
      </c>
      <c r="AQ3186">
        <v>0</v>
      </c>
      <c r="AR3186">
        <v>153109</v>
      </c>
      <c r="AS3186" t="s">
        <v>5368</v>
      </c>
    </row>
    <row r="3187" spans="1:45" x14ac:dyDescent="0.25">
      <c r="A3187" t="s">
        <v>828</v>
      </c>
      <c r="B3187" t="s">
        <v>1134</v>
      </c>
      <c r="C3187" s="1">
        <v>42931</v>
      </c>
      <c r="D3187" t="s">
        <v>2</v>
      </c>
      <c r="E3187">
        <v>23</v>
      </c>
      <c r="F3187">
        <v>1</v>
      </c>
      <c r="G3187">
        <v>0</v>
      </c>
      <c r="H3187">
        <v>0</v>
      </c>
      <c r="I3187">
        <v>1</v>
      </c>
      <c r="J3187">
        <v>0</v>
      </c>
      <c r="K3187">
        <v>1</v>
      </c>
      <c r="L3187">
        <v>0</v>
      </c>
      <c r="M3187">
        <v>0</v>
      </c>
      <c r="N3187">
        <v>1</v>
      </c>
      <c r="O3187">
        <v>2</v>
      </c>
      <c r="P3187">
        <v>3</v>
      </c>
      <c r="Q3187" t="s">
        <v>667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 t="s">
        <v>7</v>
      </c>
      <c r="AC3187" t="s">
        <v>105</v>
      </c>
      <c r="AD3187" t="s">
        <v>667</v>
      </c>
      <c r="AE3187" t="s">
        <v>1701</v>
      </c>
      <c r="AF3187">
        <v>0</v>
      </c>
      <c r="AG3187" t="s">
        <v>1701</v>
      </c>
      <c r="AH3187" t="s">
        <v>21</v>
      </c>
      <c r="AI3187">
        <v>0</v>
      </c>
      <c r="AJ3187">
        <v>0</v>
      </c>
      <c r="AK3187">
        <v>0</v>
      </c>
      <c r="AL3187" t="s">
        <v>154</v>
      </c>
      <c r="AM3187" t="s">
        <v>12</v>
      </c>
      <c r="AN3187" t="s">
        <v>41</v>
      </c>
      <c r="AO3187" t="s">
        <v>830</v>
      </c>
      <c r="AP3187">
        <v>0</v>
      </c>
      <c r="AQ3187">
        <v>0</v>
      </c>
      <c r="AR3187">
        <v>153110</v>
      </c>
      <c r="AS3187" t="s">
        <v>5369</v>
      </c>
    </row>
    <row r="3188" spans="1:45" x14ac:dyDescent="0.25">
      <c r="A3188" t="s">
        <v>0</v>
      </c>
      <c r="B3188" t="s">
        <v>1</v>
      </c>
      <c r="C3188" s="1">
        <v>42930</v>
      </c>
      <c r="D3188" t="s">
        <v>35</v>
      </c>
      <c r="E3188">
        <v>22</v>
      </c>
      <c r="F3188">
        <v>0</v>
      </c>
      <c r="G3188">
        <v>1</v>
      </c>
      <c r="H3188">
        <v>3</v>
      </c>
      <c r="I3188">
        <v>0</v>
      </c>
      <c r="J3188">
        <v>1</v>
      </c>
      <c r="K3188">
        <v>0</v>
      </c>
      <c r="L3188">
        <v>0</v>
      </c>
      <c r="M3188">
        <v>1</v>
      </c>
      <c r="N3188">
        <v>4</v>
      </c>
      <c r="O3188">
        <v>2</v>
      </c>
      <c r="P3188">
        <v>6</v>
      </c>
      <c r="Q3188" t="s">
        <v>59</v>
      </c>
      <c r="R3188" t="s">
        <v>4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 t="s">
        <v>5</v>
      </c>
      <c r="AA3188" t="s">
        <v>46</v>
      </c>
      <c r="AB3188" t="s">
        <v>7</v>
      </c>
      <c r="AC3188" t="s">
        <v>8</v>
      </c>
      <c r="AD3188" t="s">
        <v>9</v>
      </c>
      <c r="AE3188" t="s">
        <v>38</v>
      </c>
      <c r="AF3188">
        <v>0</v>
      </c>
      <c r="AG3188">
        <v>0</v>
      </c>
      <c r="AH3188" t="s">
        <v>21</v>
      </c>
      <c r="AI3188">
        <v>0</v>
      </c>
      <c r="AJ3188">
        <v>0</v>
      </c>
      <c r="AK3188">
        <v>0</v>
      </c>
      <c r="AL3188" t="s">
        <v>11</v>
      </c>
      <c r="AM3188" t="s">
        <v>26</v>
      </c>
      <c r="AN3188" t="s">
        <v>41</v>
      </c>
      <c r="AO3188" t="s">
        <v>14</v>
      </c>
      <c r="AP3188" t="s">
        <v>15</v>
      </c>
      <c r="AQ3188" t="s">
        <v>29</v>
      </c>
      <c r="AR3188">
        <v>153124</v>
      </c>
      <c r="AS3188" t="s">
        <v>5370</v>
      </c>
    </row>
    <row r="3189" spans="1:45" x14ac:dyDescent="0.25">
      <c r="A3189" t="s">
        <v>0</v>
      </c>
      <c r="B3189" t="s">
        <v>1</v>
      </c>
      <c r="C3189" s="1">
        <v>42928</v>
      </c>
      <c r="D3189" t="s">
        <v>2</v>
      </c>
      <c r="E3189">
        <v>28</v>
      </c>
      <c r="F3189">
        <v>0</v>
      </c>
      <c r="G3189">
        <v>1</v>
      </c>
      <c r="H3189">
        <v>2</v>
      </c>
      <c r="I3189">
        <v>1</v>
      </c>
      <c r="J3189">
        <v>0</v>
      </c>
      <c r="K3189">
        <v>1</v>
      </c>
      <c r="L3189">
        <v>0</v>
      </c>
      <c r="M3189">
        <v>0</v>
      </c>
      <c r="N3189">
        <v>2</v>
      </c>
      <c r="O3189">
        <v>3</v>
      </c>
      <c r="P3189">
        <v>5</v>
      </c>
      <c r="Q3189" t="s">
        <v>59</v>
      </c>
      <c r="R3189" t="s">
        <v>4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 t="s">
        <v>5</v>
      </c>
      <c r="AA3189" t="s">
        <v>90</v>
      </c>
      <c r="AB3189" t="s">
        <v>7</v>
      </c>
      <c r="AC3189" t="s">
        <v>8</v>
      </c>
      <c r="AD3189" t="s">
        <v>9</v>
      </c>
      <c r="AE3189" t="s">
        <v>38</v>
      </c>
      <c r="AF3189">
        <v>0</v>
      </c>
      <c r="AG3189">
        <v>0</v>
      </c>
      <c r="AH3189" t="s">
        <v>21</v>
      </c>
      <c r="AI3189">
        <v>0</v>
      </c>
      <c r="AJ3189">
        <v>0</v>
      </c>
      <c r="AK3189">
        <v>0</v>
      </c>
      <c r="AL3189" t="s">
        <v>11</v>
      </c>
      <c r="AM3189" t="s">
        <v>26</v>
      </c>
      <c r="AN3189">
        <v>0</v>
      </c>
      <c r="AO3189" t="s">
        <v>14</v>
      </c>
      <c r="AP3189" t="s">
        <v>15</v>
      </c>
      <c r="AQ3189">
        <v>0</v>
      </c>
      <c r="AR3189">
        <v>153128</v>
      </c>
      <c r="AS3189" t="s">
        <v>5371</v>
      </c>
    </row>
    <row r="3190" spans="1:45" x14ac:dyDescent="0.25">
      <c r="A3190" t="s">
        <v>828</v>
      </c>
      <c r="B3190" t="s">
        <v>1134</v>
      </c>
      <c r="C3190" s="1">
        <v>42932</v>
      </c>
      <c r="D3190" t="s">
        <v>2</v>
      </c>
      <c r="E3190">
        <v>25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1</v>
      </c>
      <c r="L3190">
        <v>0</v>
      </c>
      <c r="M3190">
        <v>0</v>
      </c>
      <c r="N3190">
        <v>0</v>
      </c>
      <c r="O3190">
        <v>1</v>
      </c>
      <c r="P3190">
        <v>1</v>
      </c>
      <c r="Q3190" t="s">
        <v>667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 t="s">
        <v>7</v>
      </c>
      <c r="AC3190" t="s">
        <v>105</v>
      </c>
      <c r="AD3190" t="s">
        <v>667</v>
      </c>
      <c r="AE3190" t="s">
        <v>1699</v>
      </c>
      <c r="AF3190">
        <v>0</v>
      </c>
      <c r="AG3190" t="s">
        <v>1699</v>
      </c>
      <c r="AH3190" t="s">
        <v>21</v>
      </c>
      <c r="AI3190">
        <v>0</v>
      </c>
      <c r="AJ3190">
        <v>0</v>
      </c>
      <c r="AK3190">
        <v>0</v>
      </c>
      <c r="AL3190" t="s">
        <v>154</v>
      </c>
      <c r="AM3190" t="s">
        <v>40</v>
      </c>
      <c r="AN3190" t="s">
        <v>41</v>
      </c>
      <c r="AO3190" t="s">
        <v>830</v>
      </c>
      <c r="AP3190">
        <v>0</v>
      </c>
      <c r="AQ3190" t="s">
        <v>91</v>
      </c>
      <c r="AR3190">
        <v>153136</v>
      </c>
      <c r="AS3190" t="s">
        <v>5372</v>
      </c>
    </row>
    <row r="3191" spans="1:45" x14ac:dyDescent="0.25">
      <c r="A3191" t="s">
        <v>0</v>
      </c>
      <c r="B3191" t="s">
        <v>1</v>
      </c>
      <c r="C3191" s="1">
        <v>42930</v>
      </c>
      <c r="D3191" t="s">
        <v>35</v>
      </c>
      <c r="E3191">
        <v>38</v>
      </c>
      <c r="F3191">
        <v>0</v>
      </c>
      <c r="G3191">
        <v>0</v>
      </c>
      <c r="H3191">
        <v>0</v>
      </c>
      <c r="I3191">
        <v>2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2</v>
      </c>
      <c r="P3191">
        <v>2</v>
      </c>
      <c r="Q3191" t="s">
        <v>96</v>
      </c>
      <c r="R3191" t="s">
        <v>7</v>
      </c>
      <c r="S3191" t="s">
        <v>8</v>
      </c>
      <c r="T3191" t="s">
        <v>9</v>
      </c>
      <c r="U3191" t="s">
        <v>19</v>
      </c>
      <c r="V3191">
        <v>0</v>
      </c>
      <c r="W3191">
        <v>0</v>
      </c>
      <c r="X3191" t="s">
        <v>21</v>
      </c>
      <c r="Y3191">
        <v>0</v>
      </c>
      <c r="Z3191">
        <v>0</v>
      </c>
      <c r="AA3191">
        <v>0</v>
      </c>
      <c r="AB3191" t="s">
        <v>4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 t="s">
        <v>5</v>
      </c>
      <c r="AK3191" t="s">
        <v>90</v>
      </c>
      <c r="AL3191" t="s">
        <v>11</v>
      </c>
      <c r="AM3191" t="s">
        <v>26</v>
      </c>
      <c r="AN3191" t="s">
        <v>41</v>
      </c>
      <c r="AO3191" t="s">
        <v>14</v>
      </c>
      <c r="AP3191" t="s">
        <v>28</v>
      </c>
      <c r="AQ3191">
        <v>0</v>
      </c>
      <c r="AR3191">
        <v>153167</v>
      </c>
      <c r="AS3191" t="s">
        <v>5373</v>
      </c>
    </row>
    <row r="3192" spans="1:45" x14ac:dyDescent="0.25">
      <c r="A3192" t="s">
        <v>828</v>
      </c>
      <c r="B3192" t="s">
        <v>1134</v>
      </c>
      <c r="C3192" s="1">
        <v>42931</v>
      </c>
      <c r="D3192" t="s">
        <v>2</v>
      </c>
      <c r="E3192">
        <v>30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1</v>
      </c>
      <c r="L3192">
        <v>0</v>
      </c>
      <c r="M3192">
        <v>0</v>
      </c>
      <c r="N3192">
        <v>0</v>
      </c>
      <c r="O3192">
        <v>1</v>
      </c>
      <c r="P3192">
        <v>1</v>
      </c>
      <c r="Q3192" t="s">
        <v>3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 t="s">
        <v>7</v>
      </c>
      <c r="AC3192" t="s">
        <v>105</v>
      </c>
      <c r="AD3192" t="s">
        <v>3</v>
      </c>
      <c r="AE3192" t="s">
        <v>1673</v>
      </c>
      <c r="AF3192">
        <v>0</v>
      </c>
      <c r="AG3192" t="s">
        <v>1691</v>
      </c>
      <c r="AH3192" t="s">
        <v>21</v>
      </c>
      <c r="AI3192">
        <v>0</v>
      </c>
      <c r="AJ3192">
        <v>0</v>
      </c>
      <c r="AK3192">
        <v>0</v>
      </c>
      <c r="AL3192" t="s">
        <v>154</v>
      </c>
      <c r="AM3192" t="s">
        <v>12</v>
      </c>
      <c r="AN3192" t="s">
        <v>41</v>
      </c>
      <c r="AO3192" t="s">
        <v>830</v>
      </c>
      <c r="AP3192">
        <v>0</v>
      </c>
      <c r="AQ3192">
        <v>0</v>
      </c>
      <c r="AR3192">
        <v>153181</v>
      </c>
      <c r="AS3192" t="s">
        <v>5374</v>
      </c>
    </row>
    <row r="3193" spans="1:45" x14ac:dyDescent="0.25">
      <c r="A3193" t="s">
        <v>0</v>
      </c>
      <c r="B3193" t="s">
        <v>1</v>
      </c>
      <c r="C3193" s="1">
        <v>42929</v>
      </c>
      <c r="D3193" t="s">
        <v>35</v>
      </c>
      <c r="E3193">
        <v>32</v>
      </c>
      <c r="F3193">
        <v>0</v>
      </c>
      <c r="G3193">
        <v>0</v>
      </c>
      <c r="H3193">
        <v>0</v>
      </c>
      <c r="I3193">
        <v>0</v>
      </c>
      <c r="J3193">
        <v>1</v>
      </c>
      <c r="K3193">
        <v>0</v>
      </c>
      <c r="L3193">
        <v>0</v>
      </c>
      <c r="M3193">
        <v>0</v>
      </c>
      <c r="N3193">
        <v>1</v>
      </c>
      <c r="O3193">
        <v>0</v>
      </c>
      <c r="P3193">
        <v>1</v>
      </c>
      <c r="Q3193" t="s">
        <v>79</v>
      </c>
      <c r="R3193" t="s">
        <v>4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 t="s">
        <v>5</v>
      </c>
      <c r="AA3193" t="s">
        <v>153</v>
      </c>
      <c r="AB3193" t="s">
        <v>7</v>
      </c>
      <c r="AC3193" t="s">
        <v>8</v>
      </c>
      <c r="AD3193" t="s">
        <v>9</v>
      </c>
      <c r="AE3193" t="s">
        <v>38</v>
      </c>
      <c r="AF3193">
        <v>0</v>
      </c>
      <c r="AG3193">
        <v>0</v>
      </c>
      <c r="AH3193" t="s">
        <v>21</v>
      </c>
      <c r="AI3193">
        <v>0</v>
      </c>
      <c r="AJ3193">
        <v>0</v>
      </c>
      <c r="AK3193">
        <v>0</v>
      </c>
      <c r="AL3193" t="s">
        <v>11</v>
      </c>
      <c r="AM3193" t="s">
        <v>49</v>
      </c>
      <c r="AN3193" t="s">
        <v>13</v>
      </c>
      <c r="AO3193" t="s">
        <v>14</v>
      </c>
      <c r="AP3193" t="s">
        <v>15</v>
      </c>
      <c r="AQ3193">
        <v>0</v>
      </c>
      <c r="AR3193">
        <v>153220</v>
      </c>
      <c r="AS3193" t="s">
        <v>5375</v>
      </c>
    </row>
    <row r="3194" spans="1:45" x14ac:dyDescent="0.25">
      <c r="A3194" t="s">
        <v>828</v>
      </c>
      <c r="B3194" t="s">
        <v>1134</v>
      </c>
      <c r="C3194" s="1">
        <v>42932</v>
      </c>
      <c r="D3194" t="s">
        <v>2</v>
      </c>
      <c r="E3194">
        <v>28</v>
      </c>
      <c r="F3194">
        <v>0</v>
      </c>
      <c r="G3194">
        <v>0</v>
      </c>
      <c r="H3194">
        <v>0</v>
      </c>
      <c r="I3194">
        <v>1</v>
      </c>
      <c r="J3194">
        <v>0</v>
      </c>
      <c r="K3194">
        <v>1</v>
      </c>
      <c r="L3194">
        <v>0</v>
      </c>
      <c r="M3194">
        <v>0</v>
      </c>
      <c r="N3194">
        <v>0</v>
      </c>
      <c r="O3194">
        <v>2</v>
      </c>
      <c r="P3194">
        <v>2</v>
      </c>
      <c r="Q3194" t="s">
        <v>3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 t="s">
        <v>7</v>
      </c>
      <c r="AC3194" t="s">
        <v>105</v>
      </c>
      <c r="AD3194" t="s">
        <v>3</v>
      </c>
      <c r="AE3194" t="s">
        <v>1667</v>
      </c>
      <c r="AF3194">
        <v>0</v>
      </c>
      <c r="AG3194" t="s">
        <v>1667</v>
      </c>
      <c r="AH3194" t="s">
        <v>21</v>
      </c>
      <c r="AI3194">
        <v>0</v>
      </c>
      <c r="AJ3194">
        <v>0</v>
      </c>
      <c r="AK3194">
        <v>0</v>
      </c>
      <c r="AL3194" t="s">
        <v>154</v>
      </c>
      <c r="AM3194" t="s">
        <v>40</v>
      </c>
      <c r="AN3194" t="s">
        <v>41</v>
      </c>
      <c r="AO3194" t="s">
        <v>830</v>
      </c>
      <c r="AP3194">
        <v>0</v>
      </c>
      <c r="AQ3194">
        <v>0</v>
      </c>
      <c r="AR3194">
        <v>153232</v>
      </c>
      <c r="AS3194" t="s">
        <v>5376</v>
      </c>
    </row>
    <row r="3195" spans="1:45" x14ac:dyDescent="0.25">
      <c r="A3195" t="s">
        <v>0</v>
      </c>
      <c r="B3195" t="s">
        <v>1</v>
      </c>
      <c r="C3195" s="1">
        <v>42930</v>
      </c>
      <c r="D3195" t="s">
        <v>35</v>
      </c>
      <c r="E3195">
        <v>36</v>
      </c>
      <c r="F3195">
        <v>0</v>
      </c>
      <c r="G3195">
        <v>0</v>
      </c>
      <c r="H3195">
        <v>0</v>
      </c>
      <c r="I3195">
        <v>0</v>
      </c>
      <c r="J3195">
        <v>1</v>
      </c>
      <c r="K3195">
        <v>0</v>
      </c>
      <c r="L3195">
        <v>0</v>
      </c>
      <c r="M3195">
        <v>0</v>
      </c>
      <c r="N3195">
        <v>1</v>
      </c>
      <c r="O3195">
        <v>0</v>
      </c>
      <c r="P3195">
        <v>1</v>
      </c>
      <c r="Q3195" t="s">
        <v>165</v>
      </c>
      <c r="R3195" t="s">
        <v>4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 t="s">
        <v>5</v>
      </c>
      <c r="AA3195" t="s">
        <v>153</v>
      </c>
      <c r="AB3195" t="s">
        <v>7</v>
      </c>
      <c r="AC3195" t="s">
        <v>8</v>
      </c>
      <c r="AD3195" t="s">
        <v>9</v>
      </c>
      <c r="AE3195" t="s">
        <v>38</v>
      </c>
      <c r="AF3195">
        <v>0</v>
      </c>
      <c r="AG3195">
        <v>0</v>
      </c>
      <c r="AH3195" t="s">
        <v>21</v>
      </c>
      <c r="AI3195">
        <v>0</v>
      </c>
      <c r="AJ3195">
        <v>0</v>
      </c>
      <c r="AK3195">
        <v>0</v>
      </c>
      <c r="AL3195" t="s">
        <v>11</v>
      </c>
      <c r="AM3195" t="s">
        <v>26</v>
      </c>
      <c r="AN3195" t="s">
        <v>13</v>
      </c>
      <c r="AO3195" t="s">
        <v>14</v>
      </c>
      <c r="AP3195" t="s">
        <v>15</v>
      </c>
      <c r="AQ3195">
        <v>0</v>
      </c>
      <c r="AR3195">
        <v>153240</v>
      </c>
      <c r="AS3195" t="s">
        <v>5377</v>
      </c>
    </row>
    <row r="3196" spans="1:45" x14ac:dyDescent="0.25">
      <c r="A3196" t="s">
        <v>828</v>
      </c>
      <c r="B3196" t="s">
        <v>1134</v>
      </c>
      <c r="C3196" s="1">
        <v>42931</v>
      </c>
      <c r="D3196" t="s">
        <v>2</v>
      </c>
      <c r="E3196">
        <v>34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2</v>
      </c>
      <c r="L3196">
        <v>0</v>
      </c>
      <c r="M3196">
        <v>0</v>
      </c>
      <c r="N3196">
        <v>0</v>
      </c>
      <c r="O3196">
        <v>2</v>
      </c>
      <c r="P3196">
        <v>2</v>
      </c>
      <c r="Q3196" t="s">
        <v>3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 t="s">
        <v>7</v>
      </c>
      <c r="AC3196" t="s">
        <v>105</v>
      </c>
      <c r="AD3196" t="s">
        <v>3</v>
      </c>
      <c r="AE3196" t="s">
        <v>1669</v>
      </c>
      <c r="AF3196">
        <v>0</v>
      </c>
      <c r="AG3196" t="s">
        <v>2956</v>
      </c>
      <c r="AH3196" t="s">
        <v>21</v>
      </c>
      <c r="AI3196">
        <v>0</v>
      </c>
      <c r="AJ3196">
        <v>0</v>
      </c>
      <c r="AK3196">
        <v>0</v>
      </c>
      <c r="AL3196" t="s">
        <v>154</v>
      </c>
      <c r="AM3196" t="s">
        <v>40</v>
      </c>
      <c r="AN3196" t="s">
        <v>41</v>
      </c>
      <c r="AO3196" t="s">
        <v>830</v>
      </c>
      <c r="AP3196">
        <v>0</v>
      </c>
      <c r="AQ3196">
        <v>0</v>
      </c>
      <c r="AR3196">
        <v>153245</v>
      </c>
      <c r="AS3196" t="s">
        <v>5378</v>
      </c>
    </row>
    <row r="3197" spans="1:45" x14ac:dyDescent="0.25">
      <c r="A3197" t="s">
        <v>357</v>
      </c>
      <c r="B3197" t="s">
        <v>1</v>
      </c>
      <c r="C3197" s="1">
        <v>42924</v>
      </c>
      <c r="D3197" t="s">
        <v>2</v>
      </c>
      <c r="E3197">
        <v>20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1</v>
      </c>
      <c r="L3197">
        <v>0</v>
      </c>
      <c r="M3197">
        <v>0</v>
      </c>
      <c r="N3197">
        <v>0</v>
      </c>
      <c r="O3197">
        <v>1</v>
      </c>
      <c r="P3197">
        <v>1</v>
      </c>
      <c r="Q3197" t="s">
        <v>1116</v>
      </c>
      <c r="R3197" t="s">
        <v>7</v>
      </c>
      <c r="S3197" t="s">
        <v>8</v>
      </c>
      <c r="T3197" t="s">
        <v>9</v>
      </c>
      <c r="U3197" t="s">
        <v>19</v>
      </c>
      <c r="V3197">
        <v>0</v>
      </c>
      <c r="W3197">
        <v>0</v>
      </c>
      <c r="X3197" t="s">
        <v>21</v>
      </c>
      <c r="Y3197">
        <v>0</v>
      </c>
      <c r="Z3197">
        <v>0</v>
      </c>
      <c r="AA3197">
        <v>0</v>
      </c>
      <c r="AB3197" t="s">
        <v>7</v>
      </c>
      <c r="AC3197" t="s">
        <v>349</v>
      </c>
      <c r="AD3197" t="s">
        <v>1116</v>
      </c>
      <c r="AE3197" t="s">
        <v>1564</v>
      </c>
      <c r="AF3197">
        <v>0</v>
      </c>
      <c r="AG3197">
        <v>0</v>
      </c>
      <c r="AH3197" t="s">
        <v>21</v>
      </c>
      <c r="AI3197">
        <v>0</v>
      </c>
      <c r="AJ3197">
        <v>0</v>
      </c>
      <c r="AK3197">
        <v>0</v>
      </c>
      <c r="AL3197" t="s">
        <v>11</v>
      </c>
      <c r="AM3197" t="s">
        <v>12</v>
      </c>
      <c r="AN3197" t="s">
        <v>41</v>
      </c>
      <c r="AO3197" t="s">
        <v>359</v>
      </c>
      <c r="AP3197" t="s">
        <v>15</v>
      </c>
      <c r="AQ3197">
        <v>0</v>
      </c>
      <c r="AR3197">
        <v>153250</v>
      </c>
      <c r="AS3197" t="s">
        <v>5379</v>
      </c>
    </row>
    <row r="3198" spans="1:45" x14ac:dyDescent="0.25">
      <c r="A3198" t="s">
        <v>0</v>
      </c>
      <c r="B3198" t="s">
        <v>1</v>
      </c>
      <c r="C3198" s="1">
        <v>42930</v>
      </c>
      <c r="D3198" t="s">
        <v>35</v>
      </c>
      <c r="E3198">
        <v>27</v>
      </c>
      <c r="F3198">
        <v>0</v>
      </c>
      <c r="G3198">
        <v>0</v>
      </c>
      <c r="H3198">
        <v>2</v>
      </c>
      <c r="I3198">
        <v>0</v>
      </c>
      <c r="J3198">
        <v>1</v>
      </c>
      <c r="K3198">
        <v>1</v>
      </c>
      <c r="L3198">
        <v>0</v>
      </c>
      <c r="M3198">
        <v>0</v>
      </c>
      <c r="N3198">
        <v>3</v>
      </c>
      <c r="O3198">
        <v>1</v>
      </c>
      <c r="P3198">
        <v>4</v>
      </c>
      <c r="Q3198" t="s">
        <v>79</v>
      </c>
      <c r="R3198" t="s">
        <v>7</v>
      </c>
      <c r="S3198" t="s">
        <v>8</v>
      </c>
      <c r="T3198" t="s">
        <v>9</v>
      </c>
      <c r="U3198" t="s">
        <v>65</v>
      </c>
      <c r="V3198">
        <v>0</v>
      </c>
      <c r="W3198">
        <v>0</v>
      </c>
      <c r="X3198" t="s">
        <v>21</v>
      </c>
      <c r="Y3198">
        <v>0</v>
      </c>
      <c r="Z3198">
        <v>0</v>
      </c>
      <c r="AA3198">
        <v>0</v>
      </c>
      <c r="AB3198" t="s">
        <v>4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 t="s">
        <v>5</v>
      </c>
      <c r="AK3198" t="s">
        <v>142</v>
      </c>
      <c r="AL3198" t="s">
        <v>11</v>
      </c>
      <c r="AM3198" t="s">
        <v>26</v>
      </c>
      <c r="AN3198" t="s">
        <v>41</v>
      </c>
      <c r="AO3198" t="s">
        <v>14</v>
      </c>
      <c r="AP3198" t="s">
        <v>28</v>
      </c>
      <c r="AQ3198">
        <v>0</v>
      </c>
      <c r="AR3198">
        <v>153251</v>
      </c>
      <c r="AS3198" t="s">
        <v>5380</v>
      </c>
    </row>
    <row r="3199" spans="1:45" x14ac:dyDescent="0.25">
      <c r="A3199" t="s">
        <v>0</v>
      </c>
      <c r="B3199" t="s">
        <v>1</v>
      </c>
      <c r="C3199" s="1">
        <v>42929</v>
      </c>
      <c r="D3199" t="s">
        <v>2</v>
      </c>
      <c r="E3199">
        <v>23</v>
      </c>
      <c r="F3199">
        <v>1</v>
      </c>
      <c r="G3199">
        <v>0</v>
      </c>
      <c r="H3199">
        <v>3</v>
      </c>
      <c r="I3199">
        <v>2</v>
      </c>
      <c r="J3199">
        <v>0</v>
      </c>
      <c r="K3199">
        <v>2</v>
      </c>
      <c r="L3199">
        <v>0</v>
      </c>
      <c r="M3199">
        <v>0</v>
      </c>
      <c r="N3199">
        <v>4</v>
      </c>
      <c r="O3199">
        <v>4</v>
      </c>
      <c r="P3199">
        <v>8</v>
      </c>
      <c r="Q3199" t="s">
        <v>79</v>
      </c>
      <c r="R3199" t="s">
        <v>4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 t="s">
        <v>5</v>
      </c>
      <c r="AA3199" t="s">
        <v>961</v>
      </c>
      <c r="AB3199" t="s">
        <v>7</v>
      </c>
      <c r="AC3199" t="s">
        <v>8</v>
      </c>
      <c r="AD3199" t="s">
        <v>9</v>
      </c>
      <c r="AE3199" t="s">
        <v>38</v>
      </c>
      <c r="AF3199">
        <v>0</v>
      </c>
      <c r="AG3199">
        <v>0</v>
      </c>
      <c r="AH3199" t="s">
        <v>21</v>
      </c>
      <c r="AI3199">
        <v>0</v>
      </c>
      <c r="AJ3199">
        <v>0</v>
      </c>
      <c r="AK3199">
        <v>0</v>
      </c>
      <c r="AL3199" t="s">
        <v>11</v>
      </c>
      <c r="AM3199" t="s">
        <v>26</v>
      </c>
      <c r="AN3199" t="s">
        <v>13</v>
      </c>
      <c r="AO3199" t="s">
        <v>14</v>
      </c>
      <c r="AP3199" t="s">
        <v>28</v>
      </c>
      <c r="AQ3199" t="s">
        <v>47</v>
      </c>
      <c r="AR3199">
        <v>153255</v>
      </c>
      <c r="AS3199" t="s">
        <v>5381</v>
      </c>
    </row>
    <row r="3200" spans="1:45" x14ac:dyDescent="0.25">
      <c r="A3200" t="s">
        <v>828</v>
      </c>
      <c r="B3200" t="s">
        <v>1134</v>
      </c>
      <c r="C3200" s="1">
        <v>42932</v>
      </c>
      <c r="D3200" t="s">
        <v>2</v>
      </c>
      <c r="E3200">
        <v>27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1</v>
      </c>
      <c r="L3200">
        <v>0</v>
      </c>
      <c r="M3200">
        <v>0</v>
      </c>
      <c r="N3200">
        <v>0</v>
      </c>
      <c r="O3200">
        <v>1</v>
      </c>
      <c r="P3200">
        <v>1</v>
      </c>
      <c r="Q3200" t="s">
        <v>3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 t="s">
        <v>7</v>
      </c>
      <c r="AC3200" t="s">
        <v>105</v>
      </c>
      <c r="AD3200" t="s">
        <v>3</v>
      </c>
      <c r="AE3200" t="s">
        <v>1669</v>
      </c>
      <c r="AF3200">
        <v>0</v>
      </c>
      <c r="AG3200" t="s">
        <v>1669</v>
      </c>
      <c r="AH3200" t="s">
        <v>21</v>
      </c>
      <c r="AI3200">
        <v>0</v>
      </c>
      <c r="AJ3200">
        <v>0</v>
      </c>
      <c r="AK3200">
        <v>0</v>
      </c>
      <c r="AL3200" t="s">
        <v>154</v>
      </c>
      <c r="AM3200" t="s">
        <v>40</v>
      </c>
      <c r="AN3200" t="s">
        <v>41</v>
      </c>
      <c r="AO3200" t="s">
        <v>830</v>
      </c>
      <c r="AP3200">
        <v>0</v>
      </c>
      <c r="AQ3200">
        <v>0</v>
      </c>
      <c r="AR3200">
        <v>153256</v>
      </c>
      <c r="AS3200" t="s">
        <v>5382</v>
      </c>
    </row>
    <row r="3201" spans="1:45" x14ac:dyDescent="0.25">
      <c r="A3201" t="s">
        <v>0</v>
      </c>
      <c r="B3201" t="s">
        <v>1</v>
      </c>
      <c r="C3201" s="1">
        <v>42930</v>
      </c>
      <c r="D3201" t="s">
        <v>2</v>
      </c>
      <c r="E3201">
        <v>32</v>
      </c>
      <c r="F3201">
        <v>0</v>
      </c>
      <c r="G3201">
        <v>0</v>
      </c>
      <c r="H3201">
        <v>0</v>
      </c>
      <c r="I3201">
        <v>0</v>
      </c>
      <c r="J3201">
        <v>2</v>
      </c>
      <c r="K3201">
        <v>1</v>
      </c>
      <c r="L3201">
        <v>0</v>
      </c>
      <c r="M3201">
        <v>0</v>
      </c>
      <c r="N3201">
        <v>2</v>
      </c>
      <c r="O3201">
        <v>1</v>
      </c>
      <c r="P3201">
        <v>3</v>
      </c>
      <c r="Q3201" t="s">
        <v>79</v>
      </c>
      <c r="R3201" t="s">
        <v>4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 t="s">
        <v>5</v>
      </c>
      <c r="AA3201" t="s">
        <v>1251</v>
      </c>
      <c r="AB3201" t="s">
        <v>7</v>
      </c>
      <c r="AC3201" t="s">
        <v>8</v>
      </c>
      <c r="AD3201" t="s">
        <v>9</v>
      </c>
      <c r="AE3201" t="s">
        <v>19</v>
      </c>
      <c r="AF3201">
        <v>0</v>
      </c>
      <c r="AG3201">
        <v>0</v>
      </c>
      <c r="AH3201" t="s">
        <v>21</v>
      </c>
      <c r="AI3201">
        <v>0</v>
      </c>
      <c r="AJ3201">
        <v>0</v>
      </c>
      <c r="AK3201">
        <v>0</v>
      </c>
      <c r="AL3201" t="s">
        <v>11</v>
      </c>
      <c r="AM3201" t="s">
        <v>26</v>
      </c>
      <c r="AN3201" t="s">
        <v>41</v>
      </c>
      <c r="AO3201" t="s">
        <v>14</v>
      </c>
      <c r="AP3201" t="s">
        <v>15</v>
      </c>
      <c r="AQ3201">
        <v>0</v>
      </c>
      <c r="AR3201">
        <v>153257</v>
      </c>
      <c r="AS3201" t="s">
        <v>5383</v>
      </c>
    </row>
    <row r="3202" spans="1:45" x14ac:dyDescent="0.25">
      <c r="A3202" t="s">
        <v>0</v>
      </c>
      <c r="B3202" t="s">
        <v>1</v>
      </c>
      <c r="C3202" s="1">
        <v>42928</v>
      </c>
      <c r="D3202" t="s">
        <v>2</v>
      </c>
      <c r="E3202">
        <v>39</v>
      </c>
      <c r="F3202">
        <v>1</v>
      </c>
      <c r="G3202">
        <v>0</v>
      </c>
      <c r="H3202">
        <v>2</v>
      </c>
      <c r="I3202">
        <v>3</v>
      </c>
      <c r="J3202">
        <v>0</v>
      </c>
      <c r="K3202">
        <v>1</v>
      </c>
      <c r="L3202">
        <v>0</v>
      </c>
      <c r="M3202">
        <v>1</v>
      </c>
      <c r="N3202">
        <v>3</v>
      </c>
      <c r="O3202">
        <v>5</v>
      </c>
      <c r="P3202">
        <v>8</v>
      </c>
      <c r="Q3202" t="s">
        <v>43</v>
      </c>
      <c r="R3202" t="s">
        <v>4</v>
      </c>
      <c r="S3202" t="s">
        <v>36</v>
      </c>
      <c r="T3202" t="s">
        <v>37</v>
      </c>
      <c r="U3202">
        <v>0</v>
      </c>
      <c r="V3202">
        <v>0</v>
      </c>
      <c r="W3202">
        <v>0</v>
      </c>
      <c r="X3202">
        <v>0</v>
      </c>
      <c r="Y3202">
        <v>0</v>
      </c>
      <c r="Z3202" t="s">
        <v>21</v>
      </c>
      <c r="AA3202">
        <v>0</v>
      </c>
      <c r="AB3202" t="s">
        <v>7</v>
      </c>
      <c r="AC3202" t="s">
        <v>8</v>
      </c>
      <c r="AD3202" t="s">
        <v>9</v>
      </c>
      <c r="AE3202" t="s">
        <v>38</v>
      </c>
      <c r="AF3202">
        <v>0</v>
      </c>
      <c r="AG3202">
        <v>0</v>
      </c>
      <c r="AH3202" t="s">
        <v>21</v>
      </c>
      <c r="AI3202">
        <v>0</v>
      </c>
      <c r="AJ3202">
        <v>0</v>
      </c>
      <c r="AK3202">
        <v>0</v>
      </c>
      <c r="AL3202" t="s">
        <v>11</v>
      </c>
      <c r="AM3202" t="s">
        <v>26</v>
      </c>
      <c r="AN3202" t="s">
        <v>13</v>
      </c>
      <c r="AO3202" t="s">
        <v>14</v>
      </c>
      <c r="AP3202" t="s">
        <v>15</v>
      </c>
      <c r="AQ3202" t="s">
        <v>47</v>
      </c>
      <c r="AR3202">
        <v>153258</v>
      </c>
      <c r="AS3202" t="s">
        <v>5384</v>
      </c>
    </row>
    <row r="3203" spans="1:45" x14ac:dyDescent="0.25">
      <c r="A3203" t="s">
        <v>0</v>
      </c>
      <c r="B3203" t="s">
        <v>1</v>
      </c>
      <c r="C3203" s="1">
        <v>42930</v>
      </c>
      <c r="D3203" t="s">
        <v>2</v>
      </c>
      <c r="E3203">
        <v>36</v>
      </c>
      <c r="F3203">
        <v>0</v>
      </c>
      <c r="G3203">
        <v>0</v>
      </c>
      <c r="H3203">
        <v>1</v>
      </c>
      <c r="I3203">
        <v>3</v>
      </c>
      <c r="J3203">
        <v>0</v>
      </c>
      <c r="K3203">
        <v>1</v>
      </c>
      <c r="L3203">
        <v>0</v>
      </c>
      <c r="M3203">
        <v>0</v>
      </c>
      <c r="N3203">
        <v>1</v>
      </c>
      <c r="O3203">
        <v>4</v>
      </c>
      <c r="P3203">
        <v>5</v>
      </c>
      <c r="Q3203" t="s">
        <v>59</v>
      </c>
      <c r="R3203" t="s">
        <v>4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 t="s">
        <v>5</v>
      </c>
      <c r="AA3203" t="s">
        <v>46</v>
      </c>
      <c r="AB3203" t="s">
        <v>7</v>
      </c>
      <c r="AC3203" t="s">
        <v>8</v>
      </c>
      <c r="AD3203" t="s">
        <v>9</v>
      </c>
      <c r="AE3203" t="s">
        <v>38</v>
      </c>
      <c r="AF3203">
        <v>0</v>
      </c>
      <c r="AG3203">
        <v>0</v>
      </c>
      <c r="AH3203" t="s">
        <v>21</v>
      </c>
      <c r="AI3203">
        <v>0</v>
      </c>
      <c r="AJ3203">
        <v>0</v>
      </c>
      <c r="AK3203">
        <v>0</v>
      </c>
      <c r="AL3203" t="s">
        <v>11</v>
      </c>
      <c r="AM3203" t="s">
        <v>49</v>
      </c>
      <c r="AN3203" t="s">
        <v>41</v>
      </c>
      <c r="AO3203" t="s">
        <v>14</v>
      </c>
      <c r="AP3203" t="s">
        <v>15</v>
      </c>
      <c r="AQ3203">
        <v>0</v>
      </c>
      <c r="AR3203">
        <v>153262</v>
      </c>
      <c r="AS3203" t="s">
        <v>5385</v>
      </c>
    </row>
    <row r="3204" spans="1:45" x14ac:dyDescent="0.25">
      <c r="A3204" t="s">
        <v>828</v>
      </c>
      <c r="B3204" t="s">
        <v>1134</v>
      </c>
      <c r="C3204" s="1">
        <v>42932</v>
      </c>
      <c r="D3204" t="s">
        <v>2</v>
      </c>
      <c r="E3204">
        <v>29</v>
      </c>
      <c r="F3204">
        <v>0</v>
      </c>
      <c r="G3204">
        <v>1</v>
      </c>
      <c r="H3204">
        <v>0</v>
      </c>
      <c r="I3204">
        <v>0</v>
      </c>
      <c r="J3204">
        <v>0</v>
      </c>
      <c r="K3204">
        <v>1</v>
      </c>
      <c r="L3204">
        <v>0</v>
      </c>
      <c r="M3204">
        <v>0</v>
      </c>
      <c r="N3204">
        <v>0</v>
      </c>
      <c r="O3204">
        <v>2</v>
      </c>
      <c r="P3204">
        <v>2</v>
      </c>
      <c r="Q3204" t="s">
        <v>667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 t="s">
        <v>7</v>
      </c>
      <c r="AC3204" t="s">
        <v>105</v>
      </c>
      <c r="AD3204" t="s">
        <v>667</v>
      </c>
      <c r="AE3204" t="s">
        <v>1704</v>
      </c>
      <c r="AF3204">
        <v>0</v>
      </c>
      <c r="AG3204" t="s">
        <v>3145</v>
      </c>
      <c r="AH3204" t="s">
        <v>21</v>
      </c>
      <c r="AI3204">
        <v>0</v>
      </c>
      <c r="AJ3204">
        <v>0</v>
      </c>
      <c r="AK3204">
        <v>0</v>
      </c>
      <c r="AL3204" t="s">
        <v>154</v>
      </c>
      <c r="AM3204" t="s">
        <v>12</v>
      </c>
      <c r="AN3204" t="s">
        <v>41</v>
      </c>
      <c r="AO3204" t="s">
        <v>830</v>
      </c>
      <c r="AP3204">
        <v>0</v>
      </c>
      <c r="AQ3204" t="s">
        <v>47</v>
      </c>
      <c r="AR3204">
        <v>153267</v>
      </c>
      <c r="AS3204" t="s">
        <v>5386</v>
      </c>
    </row>
    <row r="3205" spans="1:45" x14ac:dyDescent="0.25">
      <c r="A3205" t="s">
        <v>0</v>
      </c>
      <c r="B3205" t="s">
        <v>1</v>
      </c>
      <c r="C3205" s="1">
        <v>42929</v>
      </c>
      <c r="D3205" t="s">
        <v>35</v>
      </c>
      <c r="E3205">
        <v>22</v>
      </c>
      <c r="F3205">
        <v>0</v>
      </c>
      <c r="G3205">
        <v>0</v>
      </c>
      <c r="H3205">
        <v>0</v>
      </c>
      <c r="I3205">
        <v>1</v>
      </c>
      <c r="J3205">
        <v>1</v>
      </c>
      <c r="K3205">
        <v>1</v>
      </c>
      <c r="L3205">
        <v>0</v>
      </c>
      <c r="M3205">
        <v>0</v>
      </c>
      <c r="N3205">
        <v>1</v>
      </c>
      <c r="O3205">
        <v>2</v>
      </c>
      <c r="P3205">
        <v>3</v>
      </c>
      <c r="Q3205" t="s">
        <v>43</v>
      </c>
      <c r="R3205" t="s">
        <v>4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 t="s">
        <v>5</v>
      </c>
      <c r="AA3205" t="s">
        <v>153</v>
      </c>
      <c r="AB3205" t="s">
        <v>7</v>
      </c>
      <c r="AC3205" t="s">
        <v>44</v>
      </c>
      <c r="AD3205" t="s">
        <v>43</v>
      </c>
      <c r="AE3205" t="s">
        <v>266</v>
      </c>
      <c r="AF3205">
        <v>0</v>
      </c>
      <c r="AG3205">
        <v>0</v>
      </c>
      <c r="AH3205" t="s">
        <v>21</v>
      </c>
      <c r="AI3205">
        <v>0</v>
      </c>
      <c r="AJ3205">
        <v>0</v>
      </c>
      <c r="AK3205">
        <v>0</v>
      </c>
      <c r="AL3205" t="s">
        <v>427</v>
      </c>
      <c r="AM3205" t="s">
        <v>26</v>
      </c>
      <c r="AN3205" t="s">
        <v>41</v>
      </c>
      <c r="AO3205" t="s">
        <v>14</v>
      </c>
      <c r="AP3205" t="s">
        <v>15</v>
      </c>
      <c r="AQ3205">
        <v>0</v>
      </c>
      <c r="AR3205">
        <v>153269</v>
      </c>
      <c r="AS3205" t="s">
        <v>5387</v>
      </c>
    </row>
    <row r="3206" spans="1:45" x14ac:dyDescent="0.25">
      <c r="A3206" t="s">
        <v>0</v>
      </c>
      <c r="B3206" t="s">
        <v>1</v>
      </c>
      <c r="C3206" s="1">
        <v>42930</v>
      </c>
      <c r="D3206" t="s">
        <v>2</v>
      </c>
      <c r="E3206">
        <v>28</v>
      </c>
      <c r="F3206">
        <v>1</v>
      </c>
      <c r="G3206">
        <v>0</v>
      </c>
      <c r="H3206">
        <v>2</v>
      </c>
      <c r="I3206">
        <v>0</v>
      </c>
      <c r="J3206">
        <v>0</v>
      </c>
      <c r="K3206">
        <v>3</v>
      </c>
      <c r="L3206">
        <v>0</v>
      </c>
      <c r="M3206">
        <v>0</v>
      </c>
      <c r="N3206">
        <v>3</v>
      </c>
      <c r="O3206">
        <v>3</v>
      </c>
      <c r="P3206">
        <v>6</v>
      </c>
      <c r="Q3206" t="s">
        <v>667</v>
      </c>
      <c r="R3206" t="s">
        <v>7</v>
      </c>
      <c r="S3206" t="s">
        <v>8</v>
      </c>
      <c r="T3206" t="s">
        <v>9</v>
      </c>
      <c r="U3206" t="s">
        <v>38</v>
      </c>
      <c r="V3206">
        <v>0</v>
      </c>
      <c r="W3206">
        <v>0</v>
      </c>
      <c r="X3206" t="s">
        <v>21</v>
      </c>
      <c r="Y3206">
        <v>0</v>
      </c>
      <c r="Z3206">
        <v>0</v>
      </c>
      <c r="AA3206">
        <v>0</v>
      </c>
      <c r="AB3206" t="s">
        <v>4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 t="s">
        <v>5</v>
      </c>
      <c r="AK3206" t="s">
        <v>46</v>
      </c>
      <c r="AL3206" t="s">
        <v>11</v>
      </c>
      <c r="AM3206" t="s">
        <v>26</v>
      </c>
      <c r="AN3206" t="s">
        <v>13</v>
      </c>
      <c r="AO3206" t="s">
        <v>14</v>
      </c>
      <c r="AP3206" t="s">
        <v>15</v>
      </c>
      <c r="AQ3206" t="s">
        <v>47</v>
      </c>
      <c r="AR3206">
        <v>153271</v>
      </c>
      <c r="AS3206" t="s">
        <v>5388</v>
      </c>
    </row>
    <row r="3207" spans="1:45" x14ac:dyDescent="0.25">
      <c r="A3207" t="s">
        <v>0</v>
      </c>
      <c r="B3207" t="s">
        <v>1</v>
      </c>
      <c r="C3207" s="1">
        <v>42930</v>
      </c>
      <c r="D3207" t="s">
        <v>2</v>
      </c>
      <c r="E3207">
        <v>34</v>
      </c>
      <c r="F3207">
        <v>0</v>
      </c>
      <c r="G3207">
        <v>0</v>
      </c>
      <c r="H3207">
        <v>3</v>
      </c>
      <c r="I3207">
        <v>1</v>
      </c>
      <c r="J3207">
        <v>0</v>
      </c>
      <c r="K3207">
        <v>1</v>
      </c>
      <c r="L3207">
        <v>0</v>
      </c>
      <c r="M3207">
        <v>0</v>
      </c>
      <c r="N3207">
        <v>3</v>
      </c>
      <c r="O3207">
        <v>2</v>
      </c>
      <c r="P3207">
        <v>5</v>
      </c>
      <c r="Q3207" t="s">
        <v>59</v>
      </c>
      <c r="R3207" t="s">
        <v>4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 t="s">
        <v>5</v>
      </c>
      <c r="AA3207" t="s">
        <v>18</v>
      </c>
      <c r="AB3207" t="s">
        <v>7</v>
      </c>
      <c r="AC3207" t="s">
        <v>8</v>
      </c>
      <c r="AD3207" t="s">
        <v>9</v>
      </c>
      <c r="AE3207" t="s">
        <v>65</v>
      </c>
      <c r="AF3207">
        <v>0</v>
      </c>
      <c r="AG3207">
        <v>0</v>
      </c>
      <c r="AH3207" t="s">
        <v>21</v>
      </c>
      <c r="AI3207">
        <v>0</v>
      </c>
      <c r="AJ3207">
        <v>0</v>
      </c>
      <c r="AK3207">
        <v>0</v>
      </c>
      <c r="AL3207" t="s">
        <v>11</v>
      </c>
      <c r="AM3207" t="s">
        <v>26</v>
      </c>
      <c r="AN3207" t="s">
        <v>13</v>
      </c>
      <c r="AO3207" t="s">
        <v>14</v>
      </c>
      <c r="AP3207" t="s">
        <v>15</v>
      </c>
      <c r="AQ3207">
        <v>0</v>
      </c>
      <c r="AR3207">
        <v>153272</v>
      </c>
      <c r="AS3207" t="s">
        <v>5389</v>
      </c>
    </row>
    <row r="3208" spans="1:45" x14ac:dyDescent="0.25">
      <c r="A3208" t="s">
        <v>0</v>
      </c>
      <c r="B3208" t="s">
        <v>1</v>
      </c>
      <c r="C3208" s="1">
        <v>42928</v>
      </c>
      <c r="D3208" t="s">
        <v>2</v>
      </c>
      <c r="E3208">
        <v>50</v>
      </c>
      <c r="F3208">
        <v>1</v>
      </c>
      <c r="G3208">
        <v>0</v>
      </c>
      <c r="H3208">
        <v>4</v>
      </c>
      <c r="I3208">
        <v>2</v>
      </c>
      <c r="J3208">
        <v>1</v>
      </c>
      <c r="K3208">
        <v>2</v>
      </c>
      <c r="L3208">
        <v>0</v>
      </c>
      <c r="M3208">
        <v>0</v>
      </c>
      <c r="N3208">
        <v>6</v>
      </c>
      <c r="O3208">
        <v>4</v>
      </c>
      <c r="P3208">
        <v>10</v>
      </c>
      <c r="Q3208" t="s">
        <v>436</v>
      </c>
      <c r="R3208" t="s">
        <v>4</v>
      </c>
      <c r="S3208" t="s">
        <v>36</v>
      </c>
      <c r="T3208" t="s">
        <v>37</v>
      </c>
      <c r="U3208">
        <v>0</v>
      </c>
      <c r="V3208">
        <v>0</v>
      </c>
      <c r="W3208">
        <v>0</v>
      </c>
      <c r="X3208">
        <v>0</v>
      </c>
      <c r="Y3208">
        <v>0</v>
      </c>
      <c r="Z3208" t="s">
        <v>21</v>
      </c>
      <c r="AA3208">
        <v>0</v>
      </c>
      <c r="AB3208" t="s">
        <v>7</v>
      </c>
      <c r="AC3208" t="s">
        <v>8</v>
      </c>
      <c r="AD3208" t="s">
        <v>9</v>
      </c>
      <c r="AE3208" t="s">
        <v>38</v>
      </c>
      <c r="AF3208">
        <v>0</v>
      </c>
      <c r="AG3208">
        <v>0</v>
      </c>
      <c r="AH3208" t="s">
        <v>21</v>
      </c>
      <c r="AI3208">
        <v>0</v>
      </c>
      <c r="AJ3208">
        <v>0</v>
      </c>
      <c r="AK3208">
        <v>0</v>
      </c>
      <c r="AL3208" t="s">
        <v>11</v>
      </c>
      <c r="AM3208" t="s">
        <v>26</v>
      </c>
      <c r="AN3208" t="s">
        <v>13</v>
      </c>
      <c r="AO3208" t="s">
        <v>14</v>
      </c>
      <c r="AP3208" t="s">
        <v>15</v>
      </c>
      <c r="AQ3208" t="s">
        <v>47</v>
      </c>
      <c r="AR3208">
        <v>153286</v>
      </c>
      <c r="AS3208" t="s">
        <v>5390</v>
      </c>
    </row>
    <row r="3209" spans="1:45" x14ac:dyDescent="0.25">
      <c r="A3209" t="s">
        <v>828</v>
      </c>
      <c r="B3209" t="s">
        <v>1134</v>
      </c>
      <c r="C3209" s="1">
        <v>42932</v>
      </c>
      <c r="D3209" t="s">
        <v>2</v>
      </c>
      <c r="E3209">
        <v>34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1</v>
      </c>
      <c r="L3209">
        <v>0</v>
      </c>
      <c r="M3209">
        <v>0</v>
      </c>
      <c r="N3209">
        <v>0</v>
      </c>
      <c r="O3209">
        <v>1</v>
      </c>
      <c r="P3209">
        <v>1</v>
      </c>
      <c r="Q3209" t="s">
        <v>667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 t="s">
        <v>7</v>
      </c>
      <c r="AC3209" t="s">
        <v>105</v>
      </c>
      <c r="AD3209" t="s">
        <v>667</v>
      </c>
      <c r="AE3209" t="s">
        <v>1705</v>
      </c>
      <c r="AF3209">
        <v>0</v>
      </c>
      <c r="AG3209" t="s">
        <v>1705</v>
      </c>
      <c r="AH3209" t="s">
        <v>21</v>
      </c>
      <c r="AI3209">
        <v>0</v>
      </c>
      <c r="AJ3209">
        <v>0</v>
      </c>
      <c r="AK3209">
        <v>0</v>
      </c>
      <c r="AL3209" t="s">
        <v>154</v>
      </c>
      <c r="AM3209" t="s">
        <v>40</v>
      </c>
      <c r="AN3209" t="s">
        <v>41</v>
      </c>
      <c r="AO3209" t="s">
        <v>830</v>
      </c>
      <c r="AP3209">
        <v>0</v>
      </c>
      <c r="AQ3209">
        <v>0</v>
      </c>
      <c r="AR3209">
        <v>153287</v>
      </c>
      <c r="AS3209" t="s">
        <v>5391</v>
      </c>
    </row>
    <row r="3210" spans="1:45" x14ac:dyDescent="0.25">
      <c r="A3210" t="s">
        <v>0</v>
      </c>
      <c r="B3210" t="s">
        <v>1</v>
      </c>
      <c r="C3210" s="1">
        <v>42930</v>
      </c>
      <c r="D3210" t="s">
        <v>2</v>
      </c>
      <c r="E3210">
        <v>25</v>
      </c>
      <c r="F3210">
        <v>0</v>
      </c>
      <c r="G3210">
        <v>2</v>
      </c>
      <c r="H3210">
        <v>0</v>
      </c>
      <c r="I3210">
        <v>0</v>
      </c>
      <c r="J3210">
        <v>2</v>
      </c>
      <c r="K3210">
        <v>1</v>
      </c>
      <c r="L3210">
        <v>0</v>
      </c>
      <c r="M3210">
        <v>0</v>
      </c>
      <c r="N3210">
        <v>2</v>
      </c>
      <c r="O3210">
        <v>3</v>
      </c>
      <c r="P3210">
        <v>5</v>
      </c>
      <c r="Q3210" t="s">
        <v>43</v>
      </c>
      <c r="R3210" t="s">
        <v>7</v>
      </c>
      <c r="S3210" t="s">
        <v>8</v>
      </c>
      <c r="T3210" t="s">
        <v>9</v>
      </c>
      <c r="U3210" t="s">
        <v>19</v>
      </c>
      <c r="V3210">
        <v>0</v>
      </c>
      <c r="W3210">
        <v>0</v>
      </c>
      <c r="X3210" t="s">
        <v>21</v>
      </c>
      <c r="Y3210">
        <v>0</v>
      </c>
      <c r="Z3210">
        <v>0</v>
      </c>
      <c r="AA3210">
        <v>0</v>
      </c>
      <c r="AB3210" t="s">
        <v>4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 t="s">
        <v>5</v>
      </c>
      <c r="AK3210" t="s">
        <v>961</v>
      </c>
      <c r="AL3210" t="s">
        <v>11</v>
      </c>
      <c r="AM3210" t="s">
        <v>26</v>
      </c>
      <c r="AN3210" t="s">
        <v>13</v>
      </c>
      <c r="AO3210" t="s">
        <v>14</v>
      </c>
      <c r="AP3210" t="s">
        <v>905</v>
      </c>
      <c r="AQ3210">
        <v>0</v>
      </c>
      <c r="AR3210">
        <v>153347</v>
      </c>
      <c r="AS3210" t="s">
        <v>5392</v>
      </c>
    </row>
    <row r="3211" spans="1:45" x14ac:dyDescent="0.25">
      <c r="A3211" t="s">
        <v>357</v>
      </c>
      <c r="B3211" t="s">
        <v>1</v>
      </c>
      <c r="C3211" s="1">
        <v>42927</v>
      </c>
      <c r="D3211" t="s">
        <v>2</v>
      </c>
      <c r="E3211">
        <v>30</v>
      </c>
      <c r="F3211">
        <v>0</v>
      </c>
      <c r="G3211">
        <v>0</v>
      </c>
      <c r="H3211">
        <v>0</v>
      </c>
      <c r="I3211">
        <v>1</v>
      </c>
      <c r="J3211">
        <v>0</v>
      </c>
      <c r="K3211">
        <v>2</v>
      </c>
      <c r="L3211">
        <v>0</v>
      </c>
      <c r="M3211">
        <v>0</v>
      </c>
      <c r="N3211">
        <v>0</v>
      </c>
      <c r="O3211">
        <v>3</v>
      </c>
      <c r="P3211">
        <v>3</v>
      </c>
      <c r="Q3211" t="s">
        <v>43</v>
      </c>
      <c r="R3211" t="s">
        <v>7</v>
      </c>
      <c r="S3211" t="s">
        <v>8</v>
      </c>
      <c r="T3211" t="s">
        <v>9</v>
      </c>
      <c r="U3211" t="s">
        <v>19</v>
      </c>
      <c r="V3211">
        <v>0</v>
      </c>
      <c r="W3211">
        <v>0</v>
      </c>
      <c r="X3211" t="s">
        <v>21</v>
      </c>
      <c r="Y3211">
        <v>0</v>
      </c>
      <c r="Z3211">
        <v>0</v>
      </c>
      <c r="AA3211">
        <v>0</v>
      </c>
      <c r="AB3211" t="s">
        <v>7</v>
      </c>
      <c r="AC3211" t="s">
        <v>44</v>
      </c>
      <c r="AD3211" t="s">
        <v>43</v>
      </c>
      <c r="AE3211" t="s">
        <v>45</v>
      </c>
      <c r="AF3211">
        <v>0</v>
      </c>
      <c r="AG3211">
        <v>0</v>
      </c>
      <c r="AH3211" t="s">
        <v>21</v>
      </c>
      <c r="AI3211">
        <v>0</v>
      </c>
      <c r="AJ3211">
        <v>0</v>
      </c>
      <c r="AK3211">
        <v>0</v>
      </c>
      <c r="AL3211" t="s">
        <v>11</v>
      </c>
      <c r="AM3211" t="s">
        <v>12</v>
      </c>
      <c r="AN3211" t="s">
        <v>41</v>
      </c>
      <c r="AO3211" t="s">
        <v>359</v>
      </c>
      <c r="AP3211" t="s">
        <v>15</v>
      </c>
      <c r="AQ3211">
        <v>0</v>
      </c>
      <c r="AR3211">
        <v>153348</v>
      </c>
      <c r="AS3211" t="s">
        <v>5393</v>
      </c>
    </row>
    <row r="3212" spans="1:45" x14ac:dyDescent="0.25">
      <c r="A3212" t="s">
        <v>0</v>
      </c>
      <c r="B3212" t="s">
        <v>1</v>
      </c>
      <c r="C3212" s="1">
        <v>42930</v>
      </c>
      <c r="D3212" t="s">
        <v>2</v>
      </c>
      <c r="E3212">
        <v>31</v>
      </c>
      <c r="F3212">
        <v>1</v>
      </c>
      <c r="G3212">
        <v>0</v>
      </c>
      <c r="H3212">
        <v>1</v>
      </c>
      <c r="I3212">
        <v>0</v>
      </c>
      <c r="J3212">
        <v>0</v>
      </c>
      <c r="K3212">
        <v>1</v>
      </c>
      <c r="L3212">
        <v>0</v>
      </c>
      <c r="M3212">
        <v>0</v>
      </c>
      <c r="N3212">
        <v>2</v>
      </c>
      <c r="O3212">
        <v>1</v>
      </c>
      <c r="P3212">
        <v>3</v>
      </c>
      <c r="Q3212" t="s">
        <v>59</v>
      </c>
      <c r="R3212" t="s">
        <v>4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 t="s">
        <v>5</v>
      </c>
      <c r="AA3212" t="s">
        <v>142</v>
      </c>
      <c r="AB3212" t="s">
        <v>7</v>
      </c>
      <c r="AC3212" t="s">
        <v>8</v>
      </c>
      <c r="AD3212" t="s">
        <v>9</v>
      </c>
      <c r="AE3212" t="s">
        <v>19</v>
      </c>
      <c r="AF3212">
        <v>0</v>
      </c>
      <c r="AG3212">
        <v>0</v>
      </c>
      <c r="AH3212" t="s">
        <v>21</v>
      </c>
      <c r="AI3212">
        <v>0</v>
      </c>
      <c r="AJ3212">
        <v>0</v>
      </c>
      <c r="AK3212">
        <v>0</v>
      </c>
      <c r="AL3212" t="s">
        <v>11</v>
      </c>
      <c r="AM3212" t="s">
        <v>22</v>
      </c>
      <c r="AN3212">
        <v>0</v>
      </c>
      <c r="AO3212" t="s">
        <v>14</v>
      </c>
      <c r="AP3212" t="s">
        <v>28</v>
      </c>
      <c r="AQ3212" t="s">
        <v>47</v>
      </c>
      <c r="AR3212">
        <v>153349</v>
      </c>
      <c r="AS3212" t="s">
        <v>5394</v>
      </c>
    </row>
    <row r="3213" spans="1:45" x14ac:dyDescent="0.25">
      <c r="A3213" t="s">
        <v>828</v>
      </c>
      <c r="B3213" t="s">
        <v>1134</v>
      </c>
      <c r="C3213" s="1">
        <v>42932</v>
      </c>
      <c r="D3213" t="s">
        <v>2</v>
      </c>
      <c r="E3213">
        <v>30</v>
      </c>
      <c r="F3213">
        <v>0</v>
      </c>
      <c r="G3213">
        <v>1</v>
      </c>
      <c r="H3213">
        <v>0</v>
      </c>
      <c r="I3213">
        <v>0</v>
      </c>
      <c r="J3213">
        <v>0</v>
      </c>
      <c r="K3213">
        <v>2</v>
      </c>
      <c r="L3213">
        <v>0</v>
      </c>
      <c r="M3213">
        <v>0</v>
      </c>
      <c r="N3213">
        <v>0</v>
      </c>
      <c r="O3213">
        <v>3</v>
      </c>
      <c r="P3213">
        <v>3</v>
      </c>
      <c r="Q3213" t="s">
        <v>723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 t="s">
        <v>7</v>
      </c>
      <c r="AC3213" t="s">
        <v>105</v>
      </c>
      <c r="AD3213" t="s">
        <v>723</v>
      </c>
      <c r="AE3213" t="s">
        <v>1690</v>
      </c>
      <c r="AF3213">
        <v>0</v>
      </c>
      <c r="AG3213" t="s">
        <v>1690</v>
      </c>
      <c r="AH3213" t="s">
        <v>21</v>
      </c>
      <c r="AI3213">
        <v>0</v>
      </c>
      <c r="AJ3213">
        <v>0</v>
      </c>
      <c r="AK3213">
        <v>0</v>
      </c>
      <c r="AL3213" t="s">
        <v>11</v>
      </c>
      <c r="AM3213" t="s">
        <v>12</v>
      </c>
      <c r="AN3213">
        <v>0</v>
      </c>
      <c r="AO3213" t="s">
        <v>830</v>
      </c>
      <c r="AP3213">
        <v>0</v>
      </c>
      <c r="AQ3213" t="s">
        <v>47</v>
      </c>
      <c r="AR3213">
        <v>153350</v>
      </c>
      <c r="AS3213" t="s">
        <v>5395</v>
      </c>
    </row>
    <row r="3214" spans="1:45" x14ac:dyDescent="0.25">
      <c r="A3214" t="s">
        <v>0</v>
      </c>
      <c r="B3214" t="s">
        <v>1</v>
      </c>
      <c r="C3214" s="1">
        <v>42930</v>
      </c>
      <c r="D3214" t="s">
        <v>2</v>
      </c>
      <c r="E3214">
        <v>27</v>
      </c>
      <c r="F3214">
        <v>3</v>
      </c>
      <c r="G3214">
        <v>0</v>
      </c>
      <c r="H3214">
        <v>1</v>
      </c>
      <c r="I3214">
        <v>1</v>
      </c>
      <c r="J3214">
        <v>0</v>
      </c>
      <c r="K3214">
        <v>3</v>
      </c>
      <c r="L3214">
        <v>0</v>
      </c>
      <c r="M3214">
        <v>0</v>
      </c>
      <c r="N3214">
        <v>4</v>
      </c>
      <c r="O3214">
        <v>4</v>
      </c>
      <c r="P3214">
        <v>8</v>
      </c>
      <c r="Q3214" t="s">
        <v>199</v>
      </c>
      <c r="R3214" t="s">
        <v>7</v>
      </c>
      <c r="S3214" t="s">
        <v>8</v>
      </c>
      <c r="T3214" t="s">
        <v>9</v>
      </c>
      <c r="U3214" t="s">
        <v>65</v>
      </c>
      <c r="V3214">
        <v>0</v>
      </c>
      <c r="W3214">
        <v>0</v>
      </c>
      <c r="X3214" t="s">
        <v>21</v>
      </c>
      <c r="Y3214">
        <v>0</v>
      </c>
      <c r="Z3214">
        <v>0</v>
      </c>
      <c r="AA3214">
        <v>0</v>
      </c>
      <c r="AB3214" t="s">
        <v>4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 t="s">
        <v>5</v>
      </c>
      <c r="AK3214" t="s">
        <v>110</v>
      </c>
      <c r="AL3214" t="s">
        <v>11</v>
      </c>
      <c r="AM3214" t="s">
        <v>26</v>
      </c>
      <c r="AN3214" t="s">
        <v>13</v>
      </c>
      <c r="AO3214" t="s">
        <v>14</v>
      </c>
      <c r="AP3214" t="s">
        <v>15</v>
      </c>
      <c r="AQ3214" t="s">
        <v>193</v>
      </c>
      <c r="AR3214">
        <v>153351</v>
      </c>
      <c r="AS3214" t="s">
        <v>5396</v>
      </c>
    </row>
    <row r="3215" spans="1:45" x14ac:dyDescent="0.25">
      <c r="A3215" t="s">
        <v>828</v>
      </c>
      <c r="B3215" t="s">
        <v>1134</v>
      </c>
      <c r="C3215" s="1">
        <v>42932</v>
      </c>
      <c r="D3215" t="s">
        <v>2</v>
      </c>
      <c r="E3215">
        <v>31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1</v>
      </c>
      <c r="L3215">
        <v>0</v>
      </c>
      <c r="M3215">
        <v>0</v>
      </c>
      <c r="N3215">
        <v>0</v>
      </c>
      <c r="O3215">
        <v>1</v>
      </c>
      <c r="P3215">
        <v>1</v>
      </c>
      <c r="Q3215" t="s">
        <v>3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 t="s">
        <v>7</v>
      </c>
      <c r="AC3215" t="s">
        <v>105</v>
      </c>
      <c r="AD3215" t="s">
        <v>3</v>
      </c>
      <c r="AE3215" t="s">
        <v>1667</v>
      </c>
      <c r="AF3215">
        <v>0</v>
      </c>
      <c r="AG3215" t="s">
        <v>1667</v>
      </c>
      <c r="AH3215" t="s">
        <v>21</v>
      </c>
      <c r="AI3215">
        <v>0</v>
      </c>
      <c r="AJ3215">
        <v>0</v>
      </c>
      <c r="AK3215">
        <v>0</v>
      </c>
      <c r="AL3215" t="s">
        <v>154</v>
      </c>
      <c r="AM3215" t="s">
        <v>40</v>
      </c>
      <c r="AN3215" t="s">
        <v>41</v>
      </c>
      <c r="AO3215" t="s">
        <v>830</v>
      </c>
      <c r="AP3215">
        <v>0</v>
      </c>
      <c r="AQ3215">
        <v>0</v>
      </c>
      <c r="AR3215">
        <v>153352</v>
      </c>
      <c r="AS3215" t="s">
        <v>5397</v>
      </c>
    </row>
    <row r="3216" spans="1:45" x14ac:dyDescent="0.25">
      <c r="A3216" t="s">
        <v>0</v>
      </c>
      <c r="B3216" t="s">
        <v>1</v>
      </c>
      <c r="C3216" s="1">
        <v>42930</v>
      </c>
      <c r="D3216" t="s">
        <v>2</v>
      </c>
      <c r="E3216">
        <v>34</v>
      </c>
      <c r="F3216">
        <v>0</v>
      </c>
      <c r="G3216">
        <v>0</v>
      </c>
      <c r="H3216">
        <v>3</v>
      </c>
      <c r="I3216">
        <v>4</v>
      </c>
      <c r="J3216">
        <v>1</v>
      </c>
      <c r="K3216">
        <v>2</v>
      </c>
      <c r="L3216">
        <v>0</v>
      </c>
      <c r="M3216">
        <v>0</v>
      </c>
      <c r="N3216">
        <v>4</v>
      </c>
      <c r="O3216">
        <v>6</v>
      </c>
      <c r="P3216">
        <v>10</v>
      </c>
      <c r="Q3216" t="s">
        <v>199</v>
      </c>
      <c r="R3216" t="s">
        <v>4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 t="s">
        <v>5</v>
      </c>
      <c r="AA3216" t="s">
        <v>153</v>
      </c>
      <c r="AB3216" t="s">
        <v>7</v>
      </c>
      <c r="AC3216" t="s">
        <v>8</v>
      </c>
      <c r="AD3216" t="s">
        <v>9</v>
      </c>
      <c r="AE3216" t="s">
        <v>19</v>
      </c>
      <c r="AF3216">
        <v>0</v>
      </c>
      <c r="AG3216">
        <v>0</v>
      </c>
      <c r="AH3216" t="s">
        <v>21</v>
      </c>
      <c r="AI3216">
        <v>0</v>
      </c>
      <c r="AJ3216">
        <v>0</v>
      </c>
      <c r="AK3216">
        <v>0</v>
      </c>
      <c r="AL3216" t="s">
        <v>11</v>
      </c>
      <c r="AM3216" t="s">
        <v>22</v>
      </c>
      <c r="AN3216" t="s">
        <v>13</v>
      </c>
      <c r="AO3216" t="s">
        <v>14</v>
      </c>
      <c r="AP3216" t="s">
        <v>28</v>
      </c>
      <c r="AQ3216">
        <v>0</v>
      </c>
      <c r="AR3216">
        <v>153353</v>
      </c>
      <c r="AS3216" t="s">
        <v>5398</v>
      </c>
    </row>
    <row r="3217" spans="1:45" x14ac:dyDescent="0.25">
      <c r="A3217" t="s">
        <v>0</v>
      </c>
      <c r="B3217" t="s">
        <v>1</v>
      </c>
      <c r="C3217" s="1">
        <v>42929</v>
      </c>
      <c r="D3217" t="s">
        <v>2</v>
      </c>
      <c r="E3217">
        <v>24</v>
      </c>
      <c r="F3217">
        <v>0</v>
      </c>
      <c r="G3217">
        <v>0</v>
      </c>
      <c r="H3217">
        <v>2</v>
      </c>
      <c r="I3217">
        <v>0</v>
      </c>
      <c r="J3217">
        <v>1</v>
      </c>
      <c r="K3217">
        <v>1</v>
      </c>
      <c r="L3217">
        <v>0</v>
      </c>
      <c r="M3217">
        <v>0</v>
      </c>
      <c r="N3217">
        <v>3</v>
      </c>
      <c r="O3217">
        <v>1</v>
      </c>
      <c r="P3217">
        <v>4</v>
      </c>
      <c r="Q3217" t="s">
        <v>63</v>
      </c>
      <c r="R3217" t="s">
        <v>4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 t="s">
        <v>5</v>
      </c>
      <c r="AA3217" t="s">
        <v>46</v>
      </c>
      <c r="AB3217" t="s">
        <v>7</v>
      </c>
      <c r="AC3217" t="s">
        <v>8</v>
      </c>
      <c r="AD3217" t="s">
        <v>9</v>
      </c>
      <c r="AE3217" t="s">
        <v>19</v>
      </c>
      <c r="AF3217">
        <v>0</v>
      </c>
      <c r="AG3217">
        <v>0</v>
      </c>
      <c r="AH3217" t="s">
        <v>21</v>
      </c>
      <c r="AI3217">
        <v>0</v>
      </c>
      <c r="AJ3217">
        <v>0</v>
      </c>
      <c r="AK3217">
        <v>0</v>
      </c>
      <c r="AL3217" t="s">
        <v>427</v>
      </c>
      <c r="AM3217" t="s">
        <v>26</v>
      </c>
      <c r="AN3217" t="s">
        <v>41</v>
      </c>
      <c r="AO3217" t="s">
        <v>14</v>
      </c>
      <c r="AP3217" t="s">
        <v>50</v>
      </c>
      <c r="AQ3217">
        <v>0</v>
      </c>
      <c r="AR3217">
        <v>153354</v>
      </c>
      <c r="AS3217" t="s">
        <v>5399</v>
      </c>
    </row>
    <row r="3218" spans="1:45" x14ac:dyDescent="0.25">
      <c r="A3218" t="s">
        <v>0</v>
      </c>
      <c r="B3218" t="s">
        <v>1</v>
      </c>
      <c r="C3218" s="1">
        <v>42930</v>
      </c>
      <c r="D3218" t="s">
        <v>35</v>
      </c>
      <c r="E3218">
        <v>43</v>
      </c>
      <c r="F3218">
        <v>0</v>
      </c>
      <c r="G3218">
        <v>0</v>
      </c>
      <c r="H3218">
        <v>0</v>
      </c>
      <c r="I3218">
        <v>2</v>
      </c>
      <c r="J3218">
        <v>2</v>
      </c>
      <c r="K3218">
        <v>1</v>
      </c>
      <c r="L3218">
        <v>0</v>
      </c>
      <c r="M3218">
        <v>0</v>
      </c>
      <c r="N3218">
        <v>2</v>
      </c>
      <c r="O3218">
        <v>3</v>
      </c>
      <c r="P3218">
        <v>5</v>
      </c>
      <c r="Q3218" t="s">
        <v>43</v>
      </c>
      <c r="R3218" t="s">
        <v>4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 t="s">
        <v>5</v>
      </c>
      <c r="AA3218" t="s">
        <v>153</v>
      </c>
      <c r="AB3218" t="s">
        <v>7</v>
      </c>
      <c r="AC3218" t="s">
        <v>8</v>
      </c>
      <c r="AD3218" t="s">
        <v>9</v>
      </c>
      <c r="AE3218" t="s">
        <v>19</v>
      </c>
      <c r="AF3218">
        <v>0</v>
      </c>
      <c r="AG3218">
        <v>0</v>
      </c>
      <c r="AH3218" t="s">
        <v>21</v>
      </c>
      <c r="AI3218">
        <v>0</v>
      </c>
      <c r="AJ3218">
        <v>0</v>
      </c>
      <c r="AK3218">
        <v>0</v>
      </c>
      <c r="AL3218" t="s">
        <v>11</v>
      </c>
      <c r="AM3218" t="s">
        <v>26</v>
      </c>
      <c r="AN3218" t="s">
        <v>13</v>
      </c>
      <c r="AO3218" t="s">
        <v>14</v>
      </c>
      <c r="AP3218" t="s">
        <v>905</v>
      </c>
      <c r="AQ3218">
        <v>0</v>
      </c>
      <c r="AR3218">
        <v>153355</v>
      </c>
      <c r="AS3218" t="s">
        <v>5400</v>
      </c>
    </row>
    <row r="3219" spans="1:45" x14ac:dyDescent="0.25">
      <c r="A3219" t="s">
        <v>0</v>
      </c>
      <c r="B3219" t="s">
        <v>1</v>
      </c>
      <c r="C3219" s="1">
        <v>42930</v>
      </c>
      <c r="D3219" t="s">
        <v>35</v>
      </c>
      <c r="E3219">
        <v>30</v>
      </c>
      <c r="F3219">
        <v>0</v>
      </c>
      <c r="G3219">
        <v>0</v>
      </c>
      <c r="H3219">
        <v>0</v>
      </c>
      <c r="I3219">
        <v>1</v>
      </c>
      <c r="J3219">
        <v>2</v>
      </c>
      <c r="K3219">
        <v>1</v>
      </c>
      <c r="L3219">
        <v>0</v>
      </c>
      <c r="M3219">
        <v>0</v>
      </c>
      <c r="N3219">
        <v>2</v>
      </c>
      <c r="O3219">
        <v>2</v>
      </c>
      <c r="P3219">
        <v>4</v>
      </c>
      <c r="Q3219" t="s">
        <v>9</v>
      </c>
      <c r="R3219" t="s">
        <v>7</v>
      </c>
      <c r="S3219" t="s">
        <v>8</v>
      </c>
      <c r="T3219" t="s">
        <v>9</v>
      </c>
      <c r="U3219" t="s">
        <v>38</v>
      </c>
      <c r="V3219">
        <v>0</v>
      </c>
      <c r="W3219">
        <v>0</v>
      </c>
      <c r="X3219" t="s">
        <v>21</v>
      </c>
      <c r="Y3219">
        <v>0</v>
      </c>
      <c r="Z3219">
        <v>0</v>
      </c>
      <c r="AA3219">
        <v>0</v>
      </c>
      <c r="AB3219" t="s">
        <v>4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 t="s">
        <v>5</v>
      </c>
      <c r="AK3219" t="s">
        <v>46</v>
      </c>
      <c r="AL3219" t="s">
        <v>11</v>
      </c>
      <c r="AM3219" t="s">
        <v>26</v>
      </c>
      <c r="AN3219" t="s">
        <v>41</v>
      </c>
      <c r="AO3219" t="s">
        <v>14</v>
      </c>
      <c r="AP3219" t="s">
        <v>28</v>
      </c>
      <c r="AQ3219" t="s">
        <v>57</v>
      </c>
      <c r="AR3219">
        <v>153358</v>
      </c>
      <c r="AS3219" t="s">
        <v>5401</v>
      </c>
    </row>
    <row r="3220" spans="1:45" x14ac:dyDescent="0.25">
      <c r="A3220" t="s">
        <v>0</v>
      </c>
      <c r="B3220" t="s">
        <v>1</v>
      </c>
      <c r="C3220" s="1">
        <v>42930</v>
      </c>
      <c r="D3220" t="s">
        <v>2</v>
      </c>
      <c r="E3220">
        <v>36</v>
      </c>
      <c r="F3220">
        <v>0</v>
      </c>
      <c r="G3220">
        <v>0</v>
      </c>
      <c r="H3220">
        <v>2</v>
      </c>
      <c r="I3220">
        <v>3</v>
      </c>
      <c r="J3220">
        <v>0</v>
      </c>
      <c r="K3220">
        <v>1</v>
      </c>
      <c r="L3220">
        <v>0</v>
      </c>
      <c r="M3220">
        <v>1</v>
      </c>
      <c r="N3220">
        <v>2</v>
      </c>
      <c r="O3220">
        <v>5</v>
      </c>
      <c r="P3220">
        <v>7</v>
      </c>
      <c r="Q3220" t="s">
        <v>667</v>
      </c>
      <c r="R3220" t="s">
        <v>4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 t="s">
        <v>5</v>
      </c>
      <c r="AA3220" t="s">
        <v>46</v>
      </c>
      <c r="AB3220" t="s">
        <v>7</v>
      </c>
      <c r="AC3220" t="s">
        <v>8</v>
      </c>
      <c r="AD3220" t="s">
        <v>9</v>
      </c>
      <c r="AE3220" t="s">
        <v>9</v>
      </c>
      <c r="AF3220">
        <v>0</v>
      </c>
      <c r="AG3220">
        <v>0</v>
      </c>
      <c r="AH3220" t="s">
        <v>21</v>
      </c>
      <c r="AI3220">
        <v>0</v>
      </c>
      <c r="AJ3220">
        <v>0</v>
      </c>
      <c r="AK3220">
        <v>0</v>
      </c>
      <c r="AL3220" t="s">
        <v>11</v>
      </c>
      <c r="AM3220" t="s">
        <v>26</v>
      </c>
      <c r="AN3220" t="s">
        <v>13</v>
      </c>
      <c r="AO3220" t="s">
        <v>14</v>
      </c>
      <c r="AP3220" t="s">
        <v>15</v>
      </c>
      <c r="AQ3220">
        <v>0</v>
      </c>
      <c r="AR3220">
        <v>153359</v>
      </c>
      <c r="AS3220" t="s">
        <v>5402</v>
      </c>
    </row>
    <row r="3221" spans="1:45" x14ac:dyDescent="0.25">
      <c r="A3221" t="s">
        <v>828</v>
      </c>
      <c r="B3221" t="s">
        <v>1134</v>
      </c>
      <c r="C3221" s="1">
        <v>42932</v>
      </c>
      <c r="D3221" t="s">
        <v>2</v>
      </c>
      <c r="E3221">
        <v>30</v>
      </c>
      <c r="F3221">
        <v>2</v>
      </c>
      <c r="G3221">
        <v>0</v>
      </c>
      <c r="H3221">
        <v>0</v>
      </c>
      <c r="I3221">
        <v>0</v>
      </c>
      <c r="J3221">
        <v>0</v>
      </c>
      <c r="K3221">
        <v>3</v>
      </c>
      <c r="L3221">
        <v>0</v>
      </c>
      <c r="M3221">
        <v>0</v>
      </c>
      <c r="N3221">
        <v>2</v>
      </c>
      <c r="O3221">
        <v>3</v>
      </c>
      <c r="P3221">
        <v>5</v>
      </c>
      <c r="Q3221" t="s">
        <v>3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 t="s">
        <v>7</v>
      </c>
      <c r="AC3221" t="s">
        <v>105</v>
      </c>
      <c r="AD3221" t="s">
        <v>3</v>
      </c>
      <c r="AE3221" t="s">
        <v>1664</v>
      </c>
      <c r="AF3221">
        <v>0</v>
      </c>
      <c r="AG3221" t="s">
        <v>1664</v>
      </c>
      <c r="AH3221" t="s">
        <v>21</v>
      </c>
      <c r="AI3221">
        <v>0</v>
      </c>
      <c r="AJ3221">
        <v>0</v>
      </c>
      <c r="AK3221">
        <v>0</v>
      </c>
      <c r="AL3221" t="s">
        <v>154</v>
      </c>
      <c r="AM3221" t="s">
        <v>12</v>
      </c>
      <c r="AN3221" t="s">
        <v>41</v>
      </c>
      <c r="AO3221" t="s">
        <v>830</v>
      </c>
      <c r="AP3221">
        <v>0</v>
      </c>
      <c r="AQ3221">
        <v>0</v>
      </c>
      <c r="AR3221">
        <v>153360</v>
      </c>
      <c r="AS3221" t="s">
        <v>5403</v>
      </c>
    </row>
    <row r="3222" spans="1:45" x14ac:dyDescent="0.25">
      <c r="A3222" t="s">
        <v>828</v>
      </c>
      <c r="B3222" t="s">
        <v>1134</v>
      </c>
      <c r="C3222" s="1">
        <v>42931</v>
      </c>
      <c r="D3222" t="s">
        <v>2</v>
      </c>
      <c r="E3222">
        <v>40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1</v>
      </c>
      <c r="L3222">
        <v>0</v>
      </c>
      <c r="M3222">
        <v>0</v>
      </c>
      <c r="N3222">
        <v>0</v>
      </c>
      <c r="O3222">
        <v>1</v>
      </c>
      <c r="P3222">
        <v>1</v>
      </c>
      <c r="Q3222" t="s">
        <v>3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 t="s">
        <v>7</v>
      </c>
      <c r="AC3222" t="s">
        <v>105</v>
      </c>
      <c r="AD3222" t="s">
        <v>3</v>
      </c>
      <c r="AE3222" t="s">
        <v>1673</v>
      </c>
      <c r="AF3222">
        <v>0</v>
      </c>
      <c r="AG3222" t="s">
        <v>1691</v>
      </c>
      <c r="AH3222" t="s">
        <v>21</v>
      </c>
      <c r="AI3222">
        <v>0</v>
      </c>
      <c r="AJ3222">
        <v>0</v>
      </c>
      <c r="AK3222">
        <v>0</v>
      </c>
      <c r="AL3222" t="s">
        <v>154</v>
      </c>
      <c r="AM3222" t="s">
        <v>40</v>
      </c>
      <c r="AN3222" t="s">
        <v>41</v>
      </c>
      <c r="AO3222" t="s">
        <v>830</v>
      </c>
      <c r="AP3222">
        <v>0</v>
      </c>
      <c r="AQ3222">
        <v>0</v>
      </c>
      <c r="AR3222">
        <v>153361</v>
      </c>
      <c r="AS3222" t="s">
        <v>5404</v>
      </c>
    </row>
    <row r="3223" spans="1:45" x14ac:dyDescent="0.25">
      <c r="A3223" t="s">
        <v>0</v>
      </c>
      <c r="B3223" t="s">
        <v>1</v>
      </c>
      <c r="C3223" s="1">
        <v>42929</v>
      </c>
      <c r="D3223" t="s">
        <v>2</v>
      </c>
      <c r="E3223">
        <v>28</v>
      </c>
      <c r="F3223">
        <v>0</v>
      </c>
      <c r="G3223">
        <v>0</v>
      </c>
      <c r="H3223">
        <v>3</v>
      </c>
      <c r="I3223">
        <v>1</v>
      </c>
      <c r="J3223">
        <v>0</v>
      </c>
      <c r="K3223">
        <v>1</v>
      </c>
      <c r="L3223">
        <v>0</v>
      </c>
      <c r="M3223">
        <v>0</v>
      </c>
      <c r="N3223">
        <v>3</v>
      </c>
      <c r="O3223">
        <v>2</v>
      </c>
      <c r="P3223">
        <v>5</v>
      </c>
      <c r="Q3223" t="s">
        <v>59</v>
      </c>
      <c r="R3223" t="s">
        <v>4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 t="s">
        <v>5</v>
      </c>
      <c r="AA3223" t="s">
        <v>90</v>
      </c>
      <c r="AB3223" t="s">
        <v>7</v>
      </c>
      <c r="AC3223" t="s">
        <v>8</v>
      </c>
      <c r="AD3223" t="s">
        <v>9</v>
      </c>
      <c r="AE3223" t="s">
        <v>65</v>
      </c>
      <c r="AF3223">
        <v>0</v>
      </c>
      <c r="AG3223">
        <v>0</v>
      </c>
      <c r="AH3223" t="s">
        <v>21</v>
      </c>
      <c r="AI3223">
        <v>0</v>
      </c>
      <c r="AJ3223">
        <v>0</v>
      </c>
      <c r="AK3223">
        <v>0</v>
      </c>
      <c r="AL3223" t="s">
        <v>11</v>
      </c>
      <c r="AM3223" t="s">
        <v>26</v>
      </c>
      <c r="AN3223" t="s">
        <v>13</v>
      </c>
      <c r="AO3223" t="s">
        <v>14</v>
      </c>
      <c r="AP3223" t="s">
        <v>15</v>
      </c>
      <c r="AQ3223" t="s">
        <v>91</v>
      </c>
      <c r="AR3223">
        <v>153362</v>
      </c>
      <c r="AS3223" t="s">
        <v>5405</v>
      </c>
    </row>
    <row r="3224" spans="1:45" x14ac:dyDescent="0.25">
      <c r="A3224" t="s">
        <v>0</v>
      </c>
      <c r="B3224" t="s">
        <v>1</v>
      </c>
      <c r="C3224" s="1">
        <v>42930</v>
      </c>
      <c r="D3224" t="s">
        <v>35</v>
      </c>
      <c r="E3224">
        <v>32</v>
      </c>
      <c r="F3224">
        <v>0</v>
      </c>
      <c r="G3224">
        <v>0</v>
      </c>
      <c r="H3224">
        <v>1</v>
      </c>
      <c r="I3224">
        <v>0</v>
      </c>
      <c r="J3224">
        <v>3</v>
      </c>
      <c r="K3224">
        <v>2</v>
      </c>
      <c r="L3224">
        <v>0</v>
      </c>
      <c r="M3224">
        <v>0</v>
      </c>
      <c r="N3224">
        <v>4</v>
      </c>
      <c r="O3224">
        <v>2</v>
      </c>
      <c r="P3224">
        <v>6</v>
      </c>
      <c r="Q3224" t="s">
        <v>43</v>
      </c>
      <c r="R3224" t="s">
        <v>4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 t="s">
        <v>5</v>
      </c>
      <c r="AA3224" t="s">
        <v>153</v>
      </c>
      <c r="AB3224" t="s">
        <v>7</v>
      </c>
      <c r="AC3224" t="s">
        <v>8</v>
      </c>
      <c r="AD3224" t="s">
        <v>9</v>
      </c>
      <c r="AE3224" t="s">
        <v>19</v>
      </c>
      <c r="AF3224">
        <v>0</v>
      </c>
      <c r="AG3224">
        <v>0</v>
      </c>
      <c r="AH3224" t="s">
        <v>21</v>
      </c>
      <c r="AI3224">
        <v>0</v>
      </c>
      <c r="AJ3224">
        <v>0</v>
      </c>
      <c r="AK3224">
        <v>0</v>
      </c>
      <c r="AL3224" t="s">
        <v>11</v>
      </c>
      <c r="AM3224" t="s">
        <v>40</v>
      </c>
      <c r="AN3224" t="s">
        <v>13</v>
      </c>
      <c r="AO3224" t="s">
        <v>14</v>
      </c>
      <c r="AP3224" t="s">
        <v>905</v>
      </c>
      <c r="AQ3224">
        <v>0</v>
      </c>
      <c r="AR3224">
        <v>153366</v>
      </c>
      <c r="AS3224" t="s">
        <v>5406</v>
      </c>
    </row>
    <row r="3225" spans="1:45" x14ac:dyDescent="0.25">
      <c r="A3225" t="s">
        <v>828</v>
      </c>
      <c r="B3225" t="s">
        <v>1134</v>
      </c>
      <c r="C3225" s="1">
        <v>42932</v>
      </c>
      <c r="D3225" t="s">
        <v>2</v>
      </c>
      <c r="E3225">
        <v>32</v>
      </c>
      <c r="F3225">
        <v>1</v>
      </c>
      <c r="G3225">
        <v>0</v>
      </c>
      <c r="H3225">
        <v>1</v>
      </c>
      <c r="I3225">
        <v>0</v>
      </c>
      <c r="J3225">
        <v>0</v>
      </c>
      <c r="K3225">
        <v>3</v>
      </c>
      <c r="L3225">
        <v>0</v>
      </c>
      <c r="M3225">
        <v>0</v>
      </c>
      <c r="N3225">
        <v>2</v>
      </c>
      <c r="O3225">
        <v>3</v>
      </c>
      <c r="P3225">
        <v>5</v>
      </c>
      <c r="Q3225" t="s">
        <v>667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 t="s">
        <v>7</v>
      </c>
      <c r="AC3225" t="s">
        <v>105</v>
      </c>
      <c r="AD3225" t="s">
        <v>667</v>
      </c>
      <c r="AE3225" t="s">
        <v>1706</v>
      </c>
      <c r="AF3225">
        <v>0</v>
      </c>
      <c r="AG3225" t="s">
        <v>1706</v>
      </c>
      <c r="AH3225" t="s">
        <v>21</v>
      </c>
      <c r="AI3225">
        <v>0</v>
      </c>
      <c r="AJ3225">
        <v>0</v>
      </c>
      <c r="AK3225">
        <v>0</v>
      </c>
      <c r="AL3225" t="s">
        <v>154</v>
      </c>
      <c r="AM3225" t="s">
        <v>12</v>
      </c>
      <c r="AN3225" t="s">
        <v>41</v>
      </c>
      <c r="AO3225" t="s">
        <v>830</v>
      </c>
      <c r="AP3225">
        <v>0</v>
      </c>
      <c r="AQ3225" t="s">
        <v>47</v>
      </c>
      <c r="AR3225">
        <v>153367</v>
      </c>
      <c r="AS3225" t="s">
        <v>5407</v>
      </c>
    </row>
    <row r="3226" spans="1:45" x14ac:dyDescent="0.25">
      <c r="A3226" t="s">
        <v>828</v>
      </c>
      <c r="B3226" t="s">
        <v>1134</v>
      </c>
      <c r="C3226" s="1">
        <v>42931</v>
      </c>
      <c r="D3226" t="s">
        <v>2</v>
      </c>
      <c r="E3226">
        <v>23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1</v>
      </c>
      <c r="L3226">
        <v>0</v>
      </c>
      <c r="M3226">
        <v>0</v>
      </c>
      <c r="N3226">
        <v>0</v>
      </c>
      <c r="O3226">
        <v>1</v>
      </c>
      <c r="P3226">
        <v>1</v>
      </c>
      <c r="Q3226" t="s">
        <v>667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 t="s">
        <v>7</v>
      </c>
      <c r="AC3226" t="s">
        <v>105</v>
      </c>
      <c r="AD3226" t="s">
        <v>667</v>
      </c>
      <c r="AE3226" t="s">
        <v>1705</v>
      </c>
      <c r="AF3226">
        <v>0</v>
      </c>
      <c r="AG3226" t="s">
        <v>2949</v>
      </c>
      <c r="AH3226" t="s">
        <v>21</v>
      </c>
      <c r="AI3226">
        <v>0</v>
      </c>
      <c r="AJ3226">
        <v>0</v>
      </c>
      <c r="AK3226">
        <v>0</v>
      </c>
      <c r="AL3226" t="s">
        <v>154</v>
      </c>
      <c r="AM3226" t="s">
        <v>12</v>
      </c>
      <c r="AN3226" t="s">
        <v>41</v>
      </c>
      <c r="AO3226" t="s">
        <v>830</v>
      </c>
      <c r="AP3226">
        <v>0</v>
      </c>
      <c r="AQ3226">
        <v>0</v>
      </c>
      <c r="AR3226">
        <v>153368</v>
      </c>
      <c r="AS3226" t="s">
        <v>5408</v>
      </c>
    </row>
    <row r="3227" spans="1:45" x14ac:dyDescent="0.25">
      <c r="A3227" t="s">
        <v>0</v>
      </c>
      <c r="B3227" t="s">
        <v>1</v>
      </c>
      <c r="C3227" s="1">
        <v>42930</v>
      </c>
      <c r="D3227" t="s">
        <v>2</v>
      </c>
      <c r="E3227">
        <v>29</v>
      </c>
      <c r="F3227">
        <v>0</v>
      </c>
      <c r="G3227">
        <v>1</v>
      </c>
      <c r="H3227">
        <v>2</v>
      </c>
      <c r="I3227">
        <v>2</v>
      </c>
      <c r="J3227">
        <v>1</v>
      </c>
      <c r="K3227">
        <v>1</v>
      </c>
      <c r="L3227">
        <v>0</v>
      </c>
      <c r="M3227">
        <v>0</v>
      </c>
      <c r="N3227">
        <v>3</v>
      </c>
      <c r="O3227">
        <v>4</v>
      </c>
      <c r="P3227">
        <v>7</v>
      </c>
      <c r="Q3227" t="s">
        <v>667</v>
      </c>
      <c r="R3227" t="s">
        <v>7</v>
      </c>
      <c r="S3227" t="s">
        <v>7</v>
      </c>
      <c r="T3227" t="s">
        <v>9</v>
      </c>
      <c r="U3227">
        <v>0</v>
      </c>
      <c r="V3227">
        <v>0</v>
      </c>
      <c r="W3227">
        <v>0</v>
      </c>
      <c r="X3227" t="s">
        <v>5</v>
      </c>
      <c r="Y3227" t="s">
        <v>10</v>
      </c>
      <c r="Z3227">
        <v>0</v>
      </c>
      <c r="AA3227">
        <v>0</v>
      </c>
      <c r="AB3227" t="s">
        <v>4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 t="s">
        <v>5</v>
      </c>
      <c r="AK3227" t="s">
        <v>153</v>
      </c>
      <c r="AL3227" t="s">
        <v>11</v>
      </c>
      <c r="AM3227" t="s">
        <v>26</v>
      </c>
      <c r="AN3227" t="s">
        <v>13</v>
      </c>
      <c r="AO3227" t="s">
        <v>14</v>
      </c>
      <c r="AP3227" t="s">
        <v>15</v>
      </c>
      <c r="AQ3227" t="s">
        <v>47</v>
      </c>
      <c r="AR3227">
        <v>153369</v>
      </c>
      <c r="AS3227" t="s">
        <v>5409</v>
      </c>
    </row>
    <row r="3228" spans="1:45" x14ac:dyDescent="0.25">
      <c r="A3228" t="s">
        <v>0</v>
      </c>
      <c r="B3228" t="s">
        <v>1</v>
      </c>
      <c r="C3228" s="1">
        <v>42930</v>
      </c>
      <c r="D3228" t="s">
        <v>2</v>
      </c>
      <c r="E3228">
        <v>28</v>
      </c>
      <c r="F3228">
        <v>1</v>
      </c>
      <c r="G3228">
        <v>0</v>
      </c>
      <c r="H3228">
        <v>4</v>
      </c>
      <c r="I3228">
        <v>2</v>
      </c>
      <c r="J3228">
        <v>1</v>
      </c>
      <c r="K3228">
        <v>2</v>
      </c>
      <c r="L3228">
        <v>0</v>
      </c>
      <c r="M3228">
        <v>0</v>
      </c>
      <c r="N3228">
        <v>6</v>
      </c>
      <c r="O3228">
        <v>4</v>
      </c>
      <c r="P3228">
        <v>10</v>
      </c>
      <c r="Q3228" t="s">
        <v>43</v>
      </c>
      <c r="R3228" t="s">
        <v>4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 t="s">
        <v>5</v>
      </c>
      <c r="AA3228" t="s">
        <v>18</v>
      </c>
      <c r="AB3228" t="s">
        <v>7</v>
      </c>
      <c r="AC3228" t="s">
        <v>8</v>
      </c>
      <c r="AD3228" t="s">
        <v>9</v>
      </c>
      <c r="AE3228" t="s">
        <v>38</v>
      </c>
      <c r="AF3228">
        <v>0</v>
      </c>
      <c r="AG3228">
        <v>0</v>
      </c>
      <c r="AH3228" t="s">
        <v>21</v>
      </c>
      <c r="AI3228">
        <v>0</v>
      </c>
      <c r="AJ3228">
        <v>0</v>
      </c>
      <c r="AK3228">
        <v>0</v>
      </c>
      <c r="AL3228" t="s">
        <v>11</v>
      </c>
      <c r="AM3228" t="s">
        <v>26</v>
      </c>
      <c r="AN3228" t="s">
        <v>13</v>
      </c>
      <c r="AO3228" t="s">
        <v>14</v>
      </c>
      <c r="AP3228" t="s">
        <v>15</v>
      </c>
      <c r="AQ3228" t="s">
        <v>47</v>
      </c>
      <c r="AR3228">
        <v>153370</v>
      </c>
      <c r="AS3228" t="s">
        <v>5410</v>
      </c>
    </row>
    <row r="3229" spans="1:45" x14ac:dyDescent="0.25">
      <c r="A3229" t="s">
        <v>828</v>
      </c>
      <c r="B3229" t="s">
        <v>1134</v>
      </c>
      <c r="C3229" s="1">
        <v>42932</v>
      </c>
      <c r="D3229" t="s">
        <v>2</v>
      </c>
      <c r="E3229">
        <v>29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2</v>
      </c>
      <c r="L3229">
        <v>0</v>
      </c>
      <c r="M3229">
        <v>0</v>
      </c>
      <c r="N3229">
        <v>0</v>
      </c>
      <c r="O3229">
        <v>2</v>
      </c>
      <c r="P3229">
        <v>2</v>
      </c>
      <c r="Q3229" t="s">
        <v>667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 t="s">
        <v>7</v>
      </c>
      <c r="AC3229" t="s">
        <v>105</v>
      </c>
      <c r="AD3229" t="s">
        <v>667</v>
      </c>
      <c r="AE3229" t="s">
        <v>1707</v>
      </c>
      <c r="AF3229">
        <v>0</v>
      </c>
      <c r="AG3229" t="s">
        <v>1707</v>
      </c>
      <c r="AH3229" t="s">
        <v>21</v>
      </c>
      <c r="AI3229">
        <v>0</v>
      </c>
      <c r="AJ3229">
        <v>0</v>
      </c>
      <c r="AK3229">
        <v>0</v>
      </c>
      <c r="AL3229" t="s">
        <v>154</v>
      </c>
      <c r="AM3229" t="s">
        <v>40</v>
      </c>
      <c r="AN3229" t="s">
        <v>41</v>
      </c>
      <c r="AO3229" t="s">
        <v>830</v>
      </c>
      <c r="AP3229">
        <v>0</v>
      </c>
      <c r="AQ3229">
        <v>0</v>
      </c>
      <c r="AR3229">
        <v>153371</v>
      </c>
      <c r="AS3229" t="s">
        <v>5411</v>
      </c>
    </row>
    <row r="3230" spans="1:45" x14ac:dyDescent="0.25">
      <c r="A3230" t="s">
        <v>828</v>
      </c>
      <c r="B3230" t="s">
        <v>1134</v>
      </c>
      <c r="C3230" s="1">
        <v>42931</v>
      </c>
      <c r="D3230" t="s">
        <v>2</v>
      </c>
      <c r="E3230">
        <v>20</v>
      </c>
      <c r="F3230">
        <v>0</v>
      </c>
      <c r="G3230">
        <v>0</v>
      </c>
      <c r="H3230">
        <v>0</v>
      </c>
      <c r="I3230">
        <v>2</v>
      </c>
      <c r="J3230">
        <v>0</v>
      </c>
      <c r="K3230">
        <v>1</v>
      </c>
      <c r="L3230">
        <v>0</v>
      </c>
      <c r="M3230">
        <v>0</v>
      </c>
      <c r="N3230">
        <v>0</v>
      </c>
      <c r="O3230">
        <v>3</v>
      </c>
      <c r="P3230">
        <v>3</v>
      </c>
      <c r="Q3230" t="s">
        <v>667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 t="s">
        <v>7</v>
      </c>
      <c r="AC3230" t="s">
        <v>105</v>
      </c>
      <c r="AD3230" t="s">
        <v>667</v>
      </c>
      <c r="AE3230" t="s">
        <v>1705</v>
      </c>
      <c r="AF3230">
        <v>0</v>
      </c>
      <c r="AG3230" t="s">
        <v>2949</v>
      </c>
      <c r="AH3230" t="s">
        <v>21</v>
      </c>
      <c r="AI3230">
        <v>0</v>
      </c>
      <c r="AJ3230">
        <v>0</v>
      </c>
      <c r="AK3230">
        <v>0</v>
      </c>
      <c r="AL3230" t="s">
        <v>154</v>
      </c>
      <c r="AM3230" t="s">
        <v>12</v>
      </c>
      <c r="AN3230" t="s">
        <v>41</v>
      </c>
      <c r="AO3230" t="s">
        <v>830</v>
      </c>
      <c r="AP3230">
        <v>0</v>
      </c>
      <c r="AQ3230">
        <v>0</v>
      </c>
      <c r="AR3230">
        <v>153372</v>
      </c>
      <c r="AS3230" t="s">
        <v>5412</v>
      </c>
    </row>
    <row r="3231" spans="1:45" x14ac:dyDescent="0.25">
      <c r="A3231" t="s">
        <v>357</v>
      </c>
      <c r="B3231" t="s">
        <v>1</v>
      </c>
      <c r="C3231" s="1">
        <v>42927</v>
      </c>
      <c r="D3231" t="s">
        <v>2</v>
      </c>
      <c r="E3231">
        <v>42</v>
      </c>
      <c r="F3231">
        <v>2</v>
      </c>
      <c r="G3231">
        <v>1</v>
      </c>
      <c r="H3231">
        <v>0</v>
      </c>
      <c r="I3231">
        <v>0</v>
      </c>
      <c r="J3231">
        <v>0</v>
      </c>
      <c r="K3231">
        <v>1</v>
      </c>
      <c r="L3231">
        <v>0</v>
      </c>
      <c r="M3231">
        <v>0</v>
      </c>
      <c r="N3231">
        <v>2</v>
      </c>
      <c r="O3231">
        <v>2</v>
      </c>
      <c r="P3231">
        <v>4</v>
      </c>
      <c r="Q3231" t="s">
        <v>43</v>
      </c>
      <c r="R3231" t="s">
        <v>7</v>
      </c>
      <c r="S3231" t="s">
        <v>8</v>
      </c>
      <c r="T3231" t="s">
        <v>9</v>
      </c>
      <c r="U3231" t="s">
        <v>19</v>
      </c>
      <c r="V3231">
        <v>0</v>
      </c>
      <c r="W3231">
        <v>0</v>
      </c>
      <c r="X3231" t="s">
        <v>21</v>
      </c>
      <c r="Y3231">
        <v>0</v>
      </c>
      <c r="Z3231">
        <v>0</v>
      </c>
      <c r="AA3231">
        <v>0</v>
      </c>
      <c r="AB3231" t="s">
        <v>7</v>
      </c>
      <c r="AC3231" t="s">
        <v>44</v>
      </c>
      <c r="AD3231" t="s">
        <v>43</v>
      </c>
      <c r="AE3231" t="s">
        <v>45</v>
      </c>
      <c r="AF3231">
        <v>0</v>
      </c>
      <c r="AG3231">
        <v>0</v>
      </c>
      <c r="AH3231" t="s">
        <v>21</v>
      </c>
      <c r="AI3231">
        <v>0</v>
      </c>
      <c r="AJ3231">
        <v>0</v>
      </c>
      <c r="AK3231">
        <v>0</v>
      </c>
      <c r="AL3231" t="s">
        <v>11</v>
      </c>
      <c r="AM3231" t="s">
        <v>12</v>
      </c>
      <c r="AN3231" t="s">
        <v>41</v>
      </c>
      <c r="AO3231" t="s">
        <v>359</v>
      </c>
      <c r="AP3231" t="s">
        <v>15</v>
      </c>
      <c r="AQ3231" t="s">
        <v>57</v>
      </c>
      <c r="AR3231">
        <v>153373</v>
      </c>
      <c r="AS3231" t="s">
        <v>5413</v>
      </c>
    </row>
    <row r="3232" spans="1:45" x14ac:dyDescent="0.25">
      <c r="A3232" t="s">
        <v>0</v>
      </c>
      <c r="B3232" t="s">
        <v>1</v>
      </c>
      <c r="C3232" s="1">
        <v>42930</v>
      </c>
      <c r="D3232" t="s">
        <v>2</v>
      </c>
      <c r="E3232">
        <v>28</v>
      </c>
      <c r="F3232">
        <v>0</v>
      </c>
      <c r="G3232">
        <v>0</v>
      </c>
      <c r="H3232">
        <v>0</v>
      </c>
      <c r="I3232">
        <v>0</v>
      </c>
      <c r="J3232">
        <v>1</v>
      </c>
      <c r="K3232">
        <v>2</v>
      </c>
      <c r="L3232">
        <v>0</v>
      </c>
      <c r="M3232">
        <v>0</v>
      </c>
      <c r="N3232">
        <v>1</v>
      </c>
      <c r="O3232">
        <v>2</v>
      </c>
      <c r="P3232">
        <v>3</v>
      </c>
      <c r="Q3232" t="s">
        <v>667</v>
      </c>
      <c r="R3232" t="s">
        <v>4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 t="s">
        <v>5</v>
      </c>
      <c r="AA3232" t="s">
        <v>142</v>
      </c>
      <c r="AB3232" t="s">
        <v>7</v>
      </c>
      <c r="AC3232" t="s">
        <v>8</v>
      </c>
      <c r="AD3232" t="s">
        <v>9</v>
      </c>
      <c r="AE3232" t="s">
        <v>19</v>
      </c>
      <c r="AF3232">
        <v>0</v>
      </c>
      <c r="AG3232">
        <v>0</v>
      </c>
      <c r="AH3232" t="s">
        <v>21</v>
      </c>
      <c r="AI3232">
        <v>0</v>
      </c>
      <c r="AJ3232">
        <v>0</v>
      </c>
      <c r="AK3232">
        <v>0</v>
      </c>
      <c r="AL3232" t="s">
        <v>11</v>
      </c>
      <c r="AM3232" t="s">
        <v>40</v>
      </c>
      <c r="AN3232" t="s">
        <v>41</v>
      </c>
      <c r="AO3232" t="s">
        <v>14</v>
      </c>
      <c r="AP3232" t="s">
        <v>15</v>
      </c>
      <c r="AQ3232">
        <v>0</v>
      </c>
      <c r="AR3232">
        <v>153374</v>
      </c>
      <c r="AS3232" t="s">
        <v>5414</v>
      </c>
    </row>
    <row r="3233" spans="1:45" x14ac:dyDescent="0.25">
      <c r="A3233" t="s">
        <v>0</v>
      </c>
      <c r="B3233" t="s">
        <v>1</v>
      </c>
      <c r="C3233" s="1">
        <v>42930</v>
      </c>
      <c r="D3233" t="s">
        <v>2</v>
      </c>
      <c r="E3233">
        <v>40</v>
      </c>
      <c r="F3233">
        <v>0</v>
      </c>
      <c r="G3233">
        <v>0</v>
      </c>
      <c r="H3233">
        <v>3</v>
      </c>
      <c r="I3233">
        <v>1</v>
      </c>
      <c r="J3233">
        <v>0</v>
      </c>
      <c r="K3233">
        <v>1</v>
      </c>
      <c r="L3233">
        <v>0</v>
      </c>
      <c r="M3233">
        <v>0</v>
      </c>
      <c r="N3233">
        <v>3</v>
      </c>
      <c r="O3233">
        <v>2</v>
      </c>
      <c r="P3233">
        <v>5</v>
      </c>
      <c r="Q3233" t="s">
        <v>63</v>
      </c>
      <c r="R3233" t="s">
        <v>4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 t="s">
        <v>5</v>
      </c>
      <c r="AA3233" t="s">
        <v>6</v>
      </c>
      <c r="AB3233" t="s">
        <v>7</v>
      </c>
      <c r="AC3233" t="s">
        <v>8</v>
      </c>
      <c r="AD3233" t="s">
        <v>9</v>
      </c>
      <c r="AE3233" t="s">
        <v>65</v>
      </c>
      <c r="AF3233">
        <v>0</v>
      </c>
      <c r="AG3233">
        <v>0</v>
      </c>
      <c r="AH3233" t="s">
        <v>21</v>
      </c>
      <c r="AI3233">
        <v>0</v>
      </c>
      <c r="AJ3233">
        <v>0</v>
      </c>
      <c r="AK3233">
        <v>0</v>
      </c>
      <c r="AL3233" t="s">
        <v>11</v>
      </c>
      <c r="AM3233" t="s">
        <v>49</v>
      </c>
      <c r="AN3233" t="s">
        <v>41</v>
      </c>
      <c r="AO3233" t="s">
        <v>14</v>
      </c>
      <c r="AP3233" t="s">
        <v>905</v>
      </c>
      <c r="AQ3233">
        <v>0</v>
      </c>
      <c r="AR3233">
        <v>153375</v>
      </c>
      <c r="AS3233" t="s">
        <v>5415</v>
      </c>
    </row>
    <row r="3234" spans="1:45" x14ac:dyDescent="0.25">
      <c r="A3234" t="s">
        <v>828</v>
      </c>
      <c r="B3234" t="s">
        <v>1134</v>
      </c>
      <c r="C3234" s="1">
        <v>42931</v>
      </c>
      <c r="D3234" t="s">
        <v>2</v>
      </c>
      <c r="E3234">
        <v>30</v>
      </c>
      <c r="F3234">
        <v>1</v>
      </c>
      <c r="G3234">
        <v>0</v>
      </c>
      <c r="H3234">
        <v>1</v>
      </c>
      <c r="I3234">
        <v>0</v>
      </c>
      <c r="J3234">
        <v>0</v>
      </c>
      <c r="K3234">
        <v>1</v>
      </c>
      <c r="L3234">
        <v>0</v>
      </c>
      <c r="M3234">
        <v>0</v>
      </c>
      <c r="N3234">
        <v>2</v>
      </c>
      <c r="O3234">
        <v>1</v>
      </c>
      <c r="P3234">
        <v>3</v>
      </c>
      <c r="Q3234" t="s">
        <v>125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 t="s">
        <v>7</v>
      </c>
      <c r="AC3234" t="s">
        <v>105</v>
      </c>
      <c r="AD3234" t="s">
        <v>125</v>
      </c>
      <c r="AE3234" t="s">
        <v>838</v>
      </c>
      <c r="AF3234">
        <v>0</v>
      </c>
      <c r="AG3234" t="s">
        <v>838</v>
      </c>
      <c r="AH3234" t="s">
        <v>21</v>
      </c>
      <c r="AI3234">
        <v>0</v>
      </c>
      <c r="AJ3234">
        <v>0</v>
      </c>
      <c r="AK3234">
        <v>0</v>
      </c>
      <c r="AL3234" t="s">
        <v>154</v>
      </c>
      <c r="AM3234" t="s">
        <v>12</v>
      </c>
      <c r="AN3234" t="s">
        <v>41</v>
      </c>
      <c r="AO3234" t="s">
        <v>830</v>
      </c>
      <c r="AP3234">
        <v>0</v>
      </c>
      <c r="AQ3234" t="s">
        <v>47</v>
      </c>
      <c r="AR3234">
        <v>153376</v>
      </c>
      <c r="AS3234" t="s">
        <v>5416</v>
      </c>
    </row>
    <row r="3235" spans="1:45" x14ac:dyDescent="0.25">
      <c r="A3235" t="s">
        <v>828</v>
      </c>
      <c r="B3235" t="s">
        <v>1134</v>
      </c>
      <c r="C3235" s="1">
        <v>42932</v>
      </c>
      <c r="D3235" t="s">
        <v>2</v>
      </c>
      <c r="E3235">
        <v>28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2</v>
      </c>
      <c r="L3235">
        <v>0</v>
      </c>
      <c r="M3235">
        <v>0</v>
      </c>
      <c r="N3235">
        <v>0</v>
      </c>
      <c r="O3235">
        <v>2</v>
      </c>
      <c r="P3235">
        <v>2</v>
      </c>
      <c r="Q3235" t="s">
        <v>3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 t="s">
        <v>7</v>
      </c>
      <c r="AC3235" t="s">
        <v>105</v>
      </c>
      <c r="AD3235" t="s">
        <v>3</v>
      </c>
      <c r="AE3235" t="s">
        <v>1667</v>
      </c>
      <c r="AF3235">
        <v>0</v>
      </c>
      <c r="AG3235" t="s">
        <v>1667</v>
      </c>
      <c r="AH3235" t="s">
        <v>21</v>
      </c>
      <c r="AI3235">
        <v>0</v>
      </c>
      <c r="AJ3235">
        <v>0</v>
      </c>
      <c r="AK3235">
        <v>0</v>
      </c>
      <c r="AL3235" t="s">
        <v>154</v>
      </c>
      <c r="AM3235" t="s">
        <v>40</v>
      </c>
      <c r="AN3235" t="s">
        <v>41</v>
      </c>
      <c r="AO3235" t="s">
        <v>830</v>
      </c>
      <c r="AP3235">
        <v>0</v>
      </c>
      <c r="AQ3235">
        <v>0</v>
      </c>
      <c r="AR3235">
        <v>153377</v>
      </c>
      <c r="AS3235" t="s">
        <v>5417</v>
      </c>
    </row>
    <row r="3236" spans="1:45" x14ac:dyDescent="0.25">
      <c r="A3236" t="s">
        <v>0</v>
      </c>
      <c r="B3236" t="s">
        <v>1</v>
      </c>
      <c r="C3236" s="1">
        <v>42930</v>
      </c>
      <c r="D3236" t="s">
        <v>2</v>
      </c>
      <c r="E3236">
        <v>31</v>
      </c>
      <c r="F3236">
        <v>0</v>
      </c>
      <c r="G3236">
        <v>0</v>
      </c>
      <c r="H3236">
        <v>0</v>
      </c>
      <c r="I3236">
        <v>0</v>
      </c>
      <c r="J3236">
        <v>1</v>
      </c>
      <c r="K3236">
        <v>3</v>
      </c>
      <c r="L3236">
        <v>0</v>
      </c>
      <c r="M3236">
        <v>0</v>
      </c>
      <c r="N3236">
        <v>1</v>
      </c>
      <c r="O3236">
        <v>3</v>
      </c>
      <c r="P3236">
        <v>4</v>
      </c>
      <c r="Q3236" t="s">
        <v>43</v>
      </c>
      <c r="R3236" t="s">
        <v>4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 t="s">
        <v>5</v>
      </c>
      <c r="AA3236" t="s">
        <v>46</v>
      </c>
      <c r="AB3236" t="s">
        <v>7</v>
      </c>
      <c r="AC3236" t="s">
        <v>8</v>
      </c>
      <c r="AD3236" t="s">
        <v>9</v>
      </c>
      <c r="AE3236" t="s">
        <v>19</v>
      </c>
      <c r="AF3236">
        <v>0</v>
      </c>
      <c r="AG3236">
        <v>0</v>
      </c>
      <c r="AH3236" t="s">
        <v>21</v>
      </c>
      <c r="AI3236">
        <v>0</v>
      </c>
      <c r="AJ3236">
        <v>0</v>
      </c>
      <c r="AK3236">
        <v>0</v>
      </c>
      <c r="AL3236" t="s">
        <v>11</v>
      </c>
      <c r="AM3236" t="s">
        <v>40</v>
      </c>
      <c r="AN3236" t="s">
        <v>41</v>
      </c>
      <c r="AO3236" t="s">
        <v>14</v>
      </c>
      <c r="AP3236" t="s">
        <v>15</v>
      </c>
      <c r="AQ3236">
        <v>0</v>
      </c>
      <c r="AR3236">
        <v>153378</v>
      </c>
      <c r="AS3236" t="s">
        <v>5418</v>
      </c>
    </row>
    <row r="3237" spans="1:45" x14ac:dyDescent="0.25">
      <c r="A3237" t="s">
        <v>828</v>
      </c>
      <c r="B3237" t="s">
        <v>1134</v>
      </c>
      <c r="C3237" s="1">
        <v>42931</v>
      </c>
      <c r="D3237" t="s">
        <v>2</v>
      </c>
      <c r="E3237">
        <v>28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1</v>
      </c>
      <c r="L3237">
        <v>0</v>
      </c>
      <c r="M3237">
        <v>0</v>
      </c>
      <c r="N3237">
        <v>0</v>
      </c>
      <c r="O3237">
        <v>1</v>
      </c>
      <c r="P3237">
        <v>1</v>
      </c>
      <c r="Q3237" t="s">
        <v>3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 t="s">
        <v>7</v>
      </c>
      <c r="AC3237" t="s">
        <v>105</v>
      </c>
      <c r="AD3237" t="s">
        <v>3</v>
      </c>
      <c r="AE3237" t="s">
        <v>1673</v>
      </c>
      <c r="AF3237">
        <v>0</v>
      </c>
      <c r="AG3237" t="s">
        <v>1691</v>
      </c>
      <c r="AH3237" t="s">
        <v>21</v>
      </c>
      <c r="AI3237">
        <v>0</v>
      </c>
      <c r="AJ3237">
        <v>0</v>
      </c>
      <c r="AK3237">
        <v>0</v>
      </c>
      <c r="AL3237" t="s">
        <v>154</v>
      </c>
      <c r="AM3237" t="s">
        <v>12</v>
      </c>
      <c r="AN3237" t="s">
        <v>41</v>
      </c>
      <c r="AO3237" t="s">
        <v>830</v>
      </c>
      <c r="AP3237">
        <v>0</v>
      </c>
      <c r="AQ3237">
        <v>0</v>
      </c>
      <c r="AR3237">
        <v>153379</v>
      </c>
      <c r="AS3237" t="s">
        <v>5419</v>
      </c>
    </row>
    <row r="3238" spans="1:45" x14ac:dyDescent="0.25">
      <c r="A3238" t="s">
        <v>0</v>
      </c>
      <c r="B3238" t="s">
        <v>1</v>
      </c>
      <c r="C3238" s="1">
        <v>42930</v>
      </c>
      <c r="D3238" t="s">
        <v>35</v>
      </c>
      <c r="E3238">
        <v>50</v>
      </c>
      <c r="F3238">
        <v>0</v>
      </c>
      <c r="G3238">
        <v>0</v>
      </c>
      <c r="H3238">
        <v>2</v>
      </c>
      <c r="I3238">
        <v>1</v>
      </c>
      <c r="J3238">
        <v>1</v>
      </c>
      <c r="K3238">
        <v>1</v>
      </c>
      <c r="L3238">
        <v>0</v>
      </c>
      <c r="M3238">
        <v>1</v>
      </c>
      <c r="N3238">
        <v>3</v>
      </c>
      <c r="O3238">
        <v>3</v>
      </c>
      <c r="P3238">
        <v>6</v>
      </c>
      <c r="Q3238" t="s">
        <v>43</v>
      </c>
      <c r="R3238" t="s">
        <v>4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 t="s">
        <v>5</v>
      </c>
      <c r="AA3238" t="s">
        <v>153</v>
      </c>
      <c r="AB3238" t="s">
        <v>7</v>
      </c>
      <c r="AC3238" t="s">
        <v>8</v>
      </c>
      <c r="AD3238" t="s">
        <v>9</v>
      </c>
      <c r="AE3238" t="s">
        <v>38</v>
      </c>
      <c r="AF3238">
        <v>0</v>
      </c>
      <c r="AG3238">
        <v>0</v>
      </c>
      <c r="AH3238" t="s">
        <v>21</v>
      </c>
      <c r="AI3238">
        <v>0</v>
      </c>
      <c r="AJ3238">
        <v>0</v>
      </c>
      <c r="AK3238">
        <v>0</v>
      </c>
      <c r="AL3238" t="s">
        <v>11</v>
      </c>
      <c r="AM3238" t="s">
        <v>26</v>
      </c>
      <c r="AN3238" t="s">
        <v>13</v>
      </c>
      <c r="AO3238" t="s">
        <v>14</v>
      </c>
      <c r="AP3238" t="s">
        <v>15</v>
      </c>
      <c r="AQ3238" t="s">
        <v>29</v>
      </c>
      <c r="AR3238">
        <v>153380</v>
      </c>
      <c r="AS3238" t="s">
        <v>5420</v>
      </c>
    </row>
    <row r="3239" spans="1:45" x14ac:dyDescent="0.25">
      <c r="A3239" t="s">
        <v>0</v>
      </c>
      <c r="B3239" t="s">
        <v>1</v>
      </c>
      <c r="C3239" s="1">
        <v>42928</v>
      </c>
      <c r="D3239" t="s">
        <v>2</v>
      </c>
      <c r="E3239">
        <v>40</v>
      </c>
      <c r="F3239">
        <v>0</v>
      </c>
      <c r="G3239">
        <v>0</v>
      </c>
      <c r="H3239">
        <v>3</v>
      </c>
      <c r="I3239">
        <v>1</v>
      </c>
      <c r="J3239">
        <v>0</v>
      </c>
      <c r="K3239">
        <v>1</v>
      </c>
      <c r="L3239">
        <v>2</v>
      </c>
      <c r="M3239">
        <v>0</v>
      </c>
      <c r="N3239">
        <v>5</v>
      </c>
      <c r="O3239">
        <v>2</v>
      </c>
      <c r="P3239">
        <v>7</v>
      </c>
      <c r="Q3239" t="s">
        <v>63</v>
      </c>
      <c r="R3239" t="s">
        <v>4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 t="s">
        <v>5</v>
      </c>
      <c r="AA3239" t="s">
        <v>110</v>
      </c>
      <c r="AB3239" t="s">
        <v>7</v>
      </c>
      <c r="AC3239" t="s">
        <v>8</v>
      </c>
      <c r="AD3239" t="s">
        <v>9</v>
      </c>
      <c r="AE3239" t="s">
        <v>19</v>
      </c>
      <c r="AF3239">
        <v>0</v>
      </c>
      <c r="AG3239">
        <v>0</v>
      </c>
      <c r="AH3239" t="s">
        <v>21</v>
      </c>
      <c r="AI3239">
        <v>0</v>
      </c>
      <c r="AJ3239">
        <v>0</v>
      </c>
      <c r="AK3239">
        <v>0</v>
      </c>
      <c r="AL3239" t="s">
        <v>11</v>
      </c>
      <c r="AM3239" t="s">
        <v>26</v>
      </c>
      <c r="AN3239" t="s">
        <v>13</v>
      </c>
      <c r="AO3239" t="s">
        <v>830</v>
      </c>
      <c r="AP3239" t="s">
        <v>15</v>
      </c>
      <c r="AQ3239">
        <v>0</v>
      </c>
      <c r="AR3239">
        <v>153381</v>
      </c>
      <c r="AS3239" t="s">
        <v>5421</v>
      </c>
    </row>
    <row r="3240" spans="1:45" x14ac:dyDescent="0.25">
      <c r="A3240" t="s">
        <v>0</v>
      </c>
      <c r="B3240" t="s">
        <v>1</v>
      </c>
      <c r="C3240" s="1">
        <v>42929</v>
      </c>
      <c r="D3240" t="s">
        <v>2</v>
      </c>
      <c r="E3240">
        <v>50</v>
      </c>
      <c r="F3240">
        <v>0</v>
      </c>
      <c r="G3240">
        <v>0</v>
      </c>
      <c r="H3240">
        <v>0</v>
      </c>
      <c r="I3240">
        <v>2</v>
      </c>
      <c r="J3240">
        <v>0</v>
      </c>
      <c r="K3240">
        <v>1</v>
      </c>
      <c r="L3240">
        <v>0</v>
      </c>
      <c r="M3240">
        <v>1</v>
      </c>
      <c r="N3240">
        <v>0</v>
      </c>
      <c r="O3240">
        <v>4</v>
      </c>
      <c r="P3240">
        <v>4</v>
      </c>
      <c r="Q3240" t="s">
        <v>199</v>
      </c>
      <c r="R3240" t="s">
        <v>4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 t="s">
        <v>5</v>
      </c>
      <c r="AA3240" t="s">
        <v>46</v>
      </c>
      <c r="AB3240" t="s">
        <v>7</v>
      </c>
      <c r="AC3240" t="s">
        <v>8</v>
      </c>
      <c r="AD3240" t="s">
        <v>9</v>
      </c>
      <c r="AE3240" t="s">
        <v>38</v>
      </c>
      <c r="AF3240">
        <v>0</v>
      </c>
      <c r="AG3240">
        <v>0</v>
      </c>
      <c r="AH3240" t="s">
        <v>21</v>
      </c>
      <c r="AI3240">
        <v>0</v>
      </c>
      <c r="AJ3240">
        <v>0</v>
      </c>
      <c r="AK3240">
        <v>0</v>
      </c>
      <c r="AL3240" t="s">
        <v>11</v>
      </c>
      <c r="AM3240" t="s">
        <v>49</v>
      </c>
      <c r="AN3240" t="s">
        <v>41</v>
      </c>
      <c r="AO3240" t="s">
        <v>14</v>
      </c>
      <c r="AP3240" t="s">
        <v>15</v>
      </c>
      <c r="AQ3240" t="s">
        <v>29</v>
      </c>
      <c r="AR3240">
        <v>153382</v>
      </c>
      <c r="AS3240" t="s">
        <v>5422</v>
      </c>
    </row>
    <row r="3241" spans="1:45" x14ac:dyDescent="0.25">
      <c r="A3241" t="s">
        <v>0</v>
      </c>
      <c r="B3241" t="s">
        <v>1</v>
      </c>
      <c r="C3241" s="1">
        <v>42930</v>
      </c>
      <c r="D3241" t="s">
        <v>35</v>
      </c>
      <c r="E3241">
        <v>40</v>
      </c>
      <c r="F3241">
        <v>0</v>
      </c>
      <c r="G3241">
        <v>0</v>
      </c>
      <c r="H3241">
        <v>1</v>
      </c>
      <c r="I3241">
        <v>0</v>
      </c>
      <c r="J3241">
        <v>2</v>
      </c>
      <c r="K3241">
        <v>2</v>
      </c>
      <c r="L3241">
        <v>0</v>
      </c>
      <c r="M3241">
        <v>0</v>
      </c>
      <c r="N3241">
        <v>3</v>
      </c>
      <c r="O3241">
        <v>2</v>
      </c>
      <c r="P3241">
        <v>5</v>
      </c>
      <c r="Q3241" t="s">
        <v>43</v>
      </c>
      <c r="R3241" t="s">
        <v>4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 t="s">
        <v>5</v>
      </c>
      <c r="AA3241" t="s">
        <v>46</v>
      </c>
      <c r="AB3241" t="s">
        <v>7</v>
      </c>
      <c r="AC3241" t="s">
        <v>8</v>
      </c>
      <c r="AD3241" t="s">
        <v>9</v>
      </c>
      <c r="AE3241" t="s">
        <v>38</v>
      </c>
      <c r="AF3241">
        <v>0</v>
      </c>
      <c r="AG3241">
        <v>0</v>
      </c>
      <c r="AH3241" t="s">
        <v>21</v>
      </c>
      <c r="AI3241">
        <v>0</v>
      </c>
      <c r="AJ3241">
        <v>0</v>
      </c>
      <c r="AK3241">
        <v>0</v>
      </c>
      <c r="AL3241" t="s">
        <v>427</v>
      </c>
      <c r="AM3241" t="s">
        <v>40</v>
      </c>
      <c r="AN3241" t="s">
        <v>41</v>
      </c>
      <c r="AO3241" t="s">
        <v>14</v>
      </c>
      <c r="AP3241" t="s">
        <v>15</v>
      </c>
      <c r="AQ3241">
        <v>0</v>
      </c>
      <c r="AR3241">
        <v>153383</v>
      </c>
      <c r="AS3241" t="s">
        <v>5423</v>
      </c>
    </row>
    <row r="3242" spans="1:45" x14ac:dyDescent="0.25">
      <c r="A3242" t="s">
        <v>828</v>
      </c>
      <c r="B3242" t="s">
        <v>1134</v>
      </c>
      <c r="C3242" s="1">
        <v>42932</v>
      </c>
      <c r="D3242" t="s">
        <v>2</v>
      </c>
      <c r="E3242">
        <v>36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2</v>
      </c>
      <c r="L3242">
        <v>0</v>
      </c>
      <c r="M3242">
        <v>0</v>
      </c>
      <c r="N3242">
        <v>0</v>
      </c>
      <c r="O3242">
        <v>2</v>
      </c>
      <c r="P3242">
        <v>2</v>
      </c>
      <c r="Q3242" t="s">
        <v>3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 t="s">
        <v>7</v>
      </c>
      <c r="AC3242" t="s">
        <v>105</v>
      </c>
      <c r="AD3242" t="s">
        <v>3</v>
      </c>
      <c r="AE3242" t="s">
        <v>1666</v>
      </c>
      <c r="AF3242">
        <v>0</v>
      </c>
      <c r="AG3242" t="s">
        <v>1666</v>
      </c>
      <c r="AH3242" t="s">
        <v>21</v>
      </c>
      <c r="AI3242">
        <v>0</v>
      </c>
      <c r="AJ3242">
        <v>0</v>
      </c>
      <c r="AK3242">
        <v>0</v>
      </c>
      <c r="AL3242" t="s">
        <v>154</v>
      </c>
      <c r="AM3242" t="s">
        <v>40</v>
      </c>
      <c r="AN3242" t="s">
        <v>41</v>
      </c>
      <c r="AO3242" t="s">
        <v>830</v>
      </c>
      <c r="AP3242">
        <v>0</v>
      </c>
      <c r="AQ3242">
        <v>0</v>
      </c>
      <c r="AR3242">
        <v>153384</v>
      </c>
      <c r="AS3242" t="s">
        <v>5424</v>
      </c>
    </row>
    <row r="3243" spans="1:45" x14ac:dyDescent="0.25">
      <c r="A3243" t="s">
        <v>828</v>
      </c>
      <c r="B3243" t="s">
        <v>1134</v>
      </c>
      <c r="C3243" s="1">
        <v>42931</v>
      </c>
      <c r="D3243" t="s">
        <v>2</v>
      </c>
      <c r="E3243">
        <v>30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1</v>
      </c>
      <c r="L3243">
        <v>0</v>
      </c>
      <c r="M3243">
        <v>0</v>
      </c>
      <c r="N3243">
        <v>0</v>
      </c>
      <c r="O3243">
        <v>1</v>
      </c>
      <c r="P3243">
        <v>1</v>
      </c>
      <c r="Q3243" t="s">
        <v>3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 t="s">
        <v>7</v>
      </c>
      <c r="AC3243" t="s">
        <v>105</v>
      </c>
      <c r="AD3243" t="s">
        <v>3</v>
      </c>
      <c r="AE3243" t="s">
        <v>1669</v>
      </c>
      <c r="AF3243">
        <v>0</v>
      </c>
      <c r="AG3243" t="s">
        <v>2956</v>
      </c>
      <c r="AH3243" t="s">
        <v>21</v>
      </c>
      <c r="AI3243">
        <v>0</v>
      </c>
      <c r="AJ3243">
        <v>0</v>
      </c>
      <c r="AK3243">
        <v>0</v>
      </c>
      <c r="AL3243" t="s">
        <v>154</v>
      </c>
      <c r="AM3243" t="s">
        <v>12</v>
      </c>
      <c r="AN3243" t="s">
        <v>41</v>
      </c>
      <c r="AO3243" t="s">
        <v>830</v>
      </c>
      <c r="AP3243">
        <v>0</v>
      </c>
      <c r="AQ3243">
        <v>0</v>
      </c>
      <c r="AR3243">
        <v>153385</v>
      </c>
      <c r="AS3243" t="s">
        <v>5425</v>
      </c>
    </row>
    <row r="3244" spans="1:45" x14ac:dyDescent="0.25">
      <c r="A3244" t="s">
        <v>0</v>
      </c>
      <c r="B3244" t="s">
        <v>1</v>
      </c>
      <c r="C3244" s="1">
        <v>42930</v>
      </c>
      <c r="D3244" t="s">
        <v>2</v>
      </c>
      <c r="E3244">
        <v>37</v>
      </c>
      <c r="F3244">
        <v>1</v>
      </c>
      <c r="G3244">
        <v>0</v>
      </c>
      <c r="H3244">
        <v>4</v>
      </c>
      <c r="I3244">
        <v>2</v>
      </c>
      <c r="J3244">
        <v>0</v>
      </c>
      <c r="K3244">
        <v>1</v>
      </c>
      <c r="L3244">
        <v>0</v>
      </c>
      <c r="M3244">
        <v>0</v>
      </c>
      <c r="N3244">
        <v>5</v>
      </c>
      <c r="O3244">
        <v>3</v>
      </c>
      <c r="P3244">
        <v>8</v>
      </c>
      <c r="Q3244" t="s">
        <v>667</v>
      </c>
      <c r="R3244" t="s">
        <v>4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 t="s">
        <v>5</v>
      </c>
      <c r="AA3244" t="s">
        <v>153</v>
      </c>
      <c r="AB3244" t="s">
        <v>7</v>
      </c>
      <c r="AC3244" t="s">
        <v>8</v>
      </c>
      <c r="AD3244" t="s">
        <v>9</v>
      </c>
      <c r="AE3244" t="s">
        <v>19</v>
      </c>
      <c r="AF3244">
        <v>0</v>
      </c>
      <c r="AG3244">
        <v>0</v>
      </c>
      <c r="AH3244" t="s">
        <v>21</v>
      </c>
      <c r="AI3244">
        <v>0</v>
      </c>
      <c r="AJ3244">
        <v>0</v>
      </c>
      <c r="AK3244">
        <v>0</v>
      </c>
      <c r="AL3244" t="s">
        <v>11</v>
      </c>
      <c r="AM3244" t="s">
        <v>26</v>
      </c>
      <c r="AN3244" t="s">
        <v>13</v>
      </c>
      <c r="AO3244" t="s">
        <v>14</v>
      </c>
      <c r="AP3244" t="s">
        <v>15</v>
      </c>
      <c r="AQ3244" t="s">
        <v>47</v>
      </c>
      <c r="AR3244">
        <v>153386</v>
      </c>
      <c r="AS3244" t="s">
        <v>5426</v>
      </c>
    </row>
    <row r="3245" spans="1:45" x14ac:dyDescent="0.25">
      <c r="A3245" t="s">
        <v>0</v>
      </c>
      <c r="B3245" t="s">
        <v>1</v>
      </c>
      <c r="C3245" s="1">
        <v>42928</v>
      </c>
      <c r="D3245" t="s">
        <v>2</v>
      </c>
      <c r="E3245">
        <v>28</v>
      </c>
      <c r="F3245">
        <v>0</v>
      </c>
      <c r="G3245">
        <v>1</v>
      </c>
      <c r="H3245">
        <v>1</v>
      </c>
      <c r="I3245">
        <v>2</v>
      </c>
      <c r="J3245">
        <v>0</v>
      </c>
      <c r="K3245">
        <v>1</v>
      </c>
      <c r="L3245">
        <v>0</v>
      </c>
      <c r="M3245">
        <v>0</v>
      </c>
      <c r="N3245">
        <v>1</v>
      </c>
      <c r="O3245">
        <v>4</v>
      </c>
      <c r="P3245">
        <v>5</v>
      </c>
      <c r="Q3245" t="s">
        <v>63</v>
      </c>
      <c r="R3245" t="s">
        <v>4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 t="s">
        <v>5</v>
      </c>
      <c r="AA3245" t="s">
        <v>142</v>
      </c>
      <c r="AB3245" t="s">
        <v>7</v>
      </c>
      <c r="AC3245" t="s">
        <v>8</v>
      </c>
      <c r="AD3245" t="s">
        <v>9</v>
      </c>
      <c r="AE3245" t="s">
        <v>19</v>
      </c>
      <c r="AF3245">
        <v>0</v>
      </c>
      <c r="AG3245">
        <v>0</v>
      </c>
      <c r="AH3245" t="s">
        <v>21</v>
      </c>
      <c r="AI3245">
        <v>0</v>
      </c>
      <c r="AJ3245">
        <v>0</v>
      </c>
      <c r="AK3245">
        <v>0</v>
      </c>
      <c r="AL3245" t="s">
        <v>11</v>
      </c>
      <c r="AM3245" t="s">
        <v>26</v>
      </c>
      <c r="AN3245" t="s">
        <v>13</v>
      </c>
      <c r="AO3245" t="s">
        <v>14</v>
      </c>
      <c r="AP3245" t="s">
        <v>15</v>
      </c>
      <c r="AQ3245" t="s">
        <v>47</v>
      </c>
      <c r="AR3245">
        <v>153387</v>
      </c>
      <c r="AS3245" t="s">
        <v>5427</v>
      </c>
    </row>
    <row r="3246" spans="1:45" x14ac:dyDescent="0.25">
      <c r="A3246" t="s">
        <v>0</v>
      </c>
      <c r="B3246" t="s">
        <v>1</v>
      </c>
      <c r="C3246" s="1">
        <v>42929</v>
      </c>
      <c r="D3246" t="s">
        <v>35</v>
      </c>
      <c r="E3246">
        <v>35</v>
      </c>
      <c r="F3246">
        <v>0</v>
      </c>
      <c r="G3246">
        <v>0</v>
      </c>
      <c r="H3246">
        <v>2</v>
      </c>
      <c r="I3246">
        <v>1</v>
      </c>
      <c r="J3246">
        <v>1</v>
      </c>
      <c r="K3246">
        <v>1</v>
      </c>
      <c r="L3246">
        <v>0</v>
      </c>
      <c r="M3246">
        <v>0</v>
      </c>
      <c r="N3246">
        <v>3</v>
      </c>
      <c r="O3246">
        <v>2</v>
      </c>
      <c r="P3246">
        <v>5</v>
      </c>
      <c r="Q3246" t="s">
        <v>199</v>
      </c>
      <c r="R3246" t="s">
        <v>4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 t="s">
        <v>5</v>
      </c>
      <c r="AA3246" t="s">
        <v>153</v>
      </c>
      <c r="AB3246" t="s">
        <v>7</v>
      </c>
      <c r="AC3246" t="s">
        <v>8</v>
      </c>
      <c r="AD3246" t="s">
        <v>9</v>
      </c>
      <c r="AE3246" t="s">
        <v>38</v>
      </c>
      <c r="AF3246">
        <v>0</v>
      </c>
      <c r="AG3246">
        <v>0</v>
      </c>
      <c r="AH3246" t="s">
        <v>21</v>
      </c>
      <c r="AI3246">
        <v>0</v>
      </c>
      <c r="AJ3246">
        <v>0</v>
      </c>
      <c r="AK3246">
        <v>0</v>
      </c>
      <c r="AL3246" t="s">
        <v>11</v>
      </c>
      <c r="AM3246" t="s">
        <v>49</v>
      </c>
      <c r="AN3246" t="s">
        <v>41</v>
      </c>
      <c r="AO3246" t="s">
        <v>14</v>
      </c>
      <c r="AP3246" t="s">
        <v>50</v>
      </c>
      <c r="AQ3246">
        <v>0</v>
      </c>
      <c r="AR3246">
        <v>153388</v>
      </c>
      <c r="AS3246" t="s">
        <v>5428</v>
      </c>
    </row>
    <row r="3247" spans="1:45" x14ac:dyDescent="0.25">
      <c r="A3247" t="s">
        <v>357</v>
      </c>
      <c r="B3247" t="s">
        <v>1</v>
      </c>
      <c r="C3247" s="1">
        <v>42927</v>
      </c>
      <c r="D3247" t="s">
        <v>2</v>
      </c>
      <c r="E3247">
        <v>49</v>
      </c>
      <c r="F3247">
        <v>0</v>
      </c>
      <c r="G3247">
        <v>0</v>
      </c>
      <c r="H3247">
        <v>0</v>
      </c>
      <c r="I3247">
        <v>1</v>
      </c>
      <c r="J3247">
        <v>1</v>
      </c>
      <c r="K3247">
        <v>1</v>
      </c>
      <c r="L3247">
        <v>0</v>
      </c>
      <c r="M3247">
        <v>0</v>
      </c>
      <c r="N3247">
        <v>1</v>
      </c>
      <c r="O3247">
        <v>2</v>
      </c>
      <c r="P3247">
        <v>3</v>
      </c>
      <c r="Q3247" t="s">
        <v>43</v>
      </c>
      <c r="R3247" t="s">
        <v>7</v>
      </c>
      <c r="S3247" t="s">
        <v>8</v>
      </c>
      <c r="T3247" t="s">
        <v>9</v>
      </c>
      <c r="U3247" t="s">
        <v>19</v>
      </c>
      <c r="V3247">
        <v>0</v>
      </c>
      <c r="W3247">
        <v>0</v>
      </c>
      <c r="X3247" t="s">
        <v>21</v>
      </c>
      <c r="Y3247">
        <v>0</v>
      </c>
      <c r="Z3247">
        <v>0</v>
      </c>
      <c r="AA3247">
        <v>0</v>
      </c>
      <c r="AB3247" t="s">
        <v>7</v>
      </c>
      <c r="AC3247" t="s">
        <v>44</v>
      </c>
      <c r="AD3247" t="s">
        <v>43</v>
      </c>
      <c r="AE3247" t="s">
        <v>45</v>
      </c>
      <c r="AF3247">
        <v>0</v>
      </c>
      <c r="AG3247">
        <v>0</v>
      </c>
      <c r="AH3247" t="s">
        <v>21</v>
      </c>
      <c r="AI3247">
        <v>0</v>
      </c>
      <c r="AJ3247">
        <v>0</v>
      </c>
      <c r="AK3247">
        <v>0</v>
      </c>
      <c r="AL3247" t="s">
        <v>11</v>
      </c>
      <c r="AM3247" t="s">
        <v>12</v>
      </c>
      <c r="AN3247" t="s">
        <v>41</v>
      </c>
      <c r="AO3247" t="s">
        <v>359</v>
      </c>
      <c r="AP3247" t="s">
        <v>15</v>
      </c>
      <c r="AQ3247" t="s">
        <v>57</v>
      </c>
      <c r="AR3247">
        <v>153389</v>
      </c>
      <c r="AS3247" t="s">
        <v>5429</v>
      </c>
    </row>
    <row r="3248" spans="1:45" x14ac:dyDescent="0.25">
      <c r="A3248" t="s">
        <v>828</v>
      </c>
      <c r="B3248" t="s">
        <v>1134</v>
      </c>
      <c r="C3248" s="1">
        <v>42932</v>
      </c>
      <c r="D3248" t="s">
        <v>2</v>
      </c>
      <c r="E3248">
        <v>40</v>
      </c>
      <c r="F3248">
        <v>0</v>
      </c>
      <c r="G3248">
        <v>0</v>
      </c>
      <c r="H3248">
        <v>0</v>
      </c>
      <c r="I3248">
        <v>2</v>
      </c>
      <c r="J3248">
        <v>0</v>
      </c>
      <c r="K3248">
        <v>1</v>
      </c>
      <c r="L3248">
        <v>0</v>
      </c>
      <c r="M3248">
        <v>0</v>
      </c>
      <c r="N3248">
        <v>0</v>
      </c>
      <c r="O3248">
        <v>3</v>
      </c>
      <c r="P3248">
        <v>3</v>
      </c>
      <c r="Q3248" t="s">
        <v>3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 t="s">
        <v>7</v>
      </c>
      <c r="AC3248" t="s">
        <v>105</v>
      </c>
      <c r="AD3248" t="s">
        <v>3</v>
      </c>
      <c r="AE3248" t="s">
        <v>3</v>
      </c>
      <c r="AF3248">
        <v>0</v>
      </c>
      <c r="AG3248" t="s">
        <v>1691</v>
      </c>
      <c r="AH3248" t="s">
        <v>21</v>
      </c>
      <c r="AI3248">
        <v>0</v>
      </c>
      <c r="AJ3248">
        <v>0</v>
      </c>
      <c r="AK3248">
        <v>0</v>
      </c>
      <c r="AL3248" t="s">
        <v>427</v>
      </c>
      <c r="AM3248" t="s">
        <v>12</v>
      </c>
      <c r="AN3248" t="s">
        <v>41</v>
      </c>
      <c r="AO3248" t="s">
        <v>830</v>
      </c>
      <c r="AP3248">
        <v>0</v>
      </c>
      <c r="AQ3248">
        <v>0</v>
      </c>
      <c r="AR3248">
        <v>153390</v>
      </c>
      <c r="AS3248" t="s">
        <v>5430</v>
      </c>
    </row>
    <row r="3249" spans="1:45" x14ac:dyDescent="0.25">
      <c r="A3249" t="s">
        <v>828</v>
      </c>
      <c r="B3249" t="s">
        <v>1134</v>
      </c>
      <c r="C3249" s="1">
        <v>42931</v>
      </c>
      <c r="D3249" t="s">
        <v>2</v>
      </c>
      <c r="E3249">
        <v>18</v>
      </c>
      <c r="F3249">
        <v>0</v>
      </c>
      <c r="G3249">
        <v>0</v>
      </c>
      <c r="H3249">
        <v>0</v>
      </c>
      <c r="I3249">
        <v>2</v>
      </c>
      <c r="J3249">
        <v>0</v>
      </c>
      <c r="K3249">
        <v>1</v>
      </c>
      <c r="L3249">
        <v>0</v>
      </c>
      <c r="M3249">
        <v>0</v>
      </c>
      <c r="N3249">
        <v>0</v>
      </c>
      <c r="O3249">
        <v>3</v>
      </c>
      <c r="P3249">
        <v>3</v>
      </c>
      <c r="Q3249" t="s">
        <v>3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 t="s">
        <v>7</v>
      </c>
      <c r="AC3249" t="s">
        <v>105</v>
      </c>
      <c r="AD3249" t="s">
        <v>3</v>
      </c>
      <c r="AE3249" t="s">
        <v>1669</v>
      </c>
      <c r="AF3249">
        <v>0</v>
      </c>
      <c r="AG3249" t="s">
        <v>2956</v>
      </c>
      <c r="AH3249" t="s">
        <v>21</v>
      </c>
      <c r="AI3249">
        <v>0</v>
      </c>
      <c r="AJ3249">
        <v>0</v>
      </c>
      <c r="AK3249">
        <v>0</v>
      </c>
      <c r="AL3249" t="s">
        <v>154</v>
      </c>
      <c r="AM3249" t="s">
        <v>12</v>
      </c>
      <c r="AN3249" t="s">
        <v>41</v>
      </c>
      <c r="AO3249" t="s">
        <v>830</v>
      </c>
      <c r="AP3249">
        <v>0</v>
      </c>
      <c r="AQ3249">
        <v>0</v>
      </c>
      <c r="AR3249">
        <v>153391</v>
      </c>
      <c r="AS3249" t="s">
        <v>5431</v>
      </c>
    </row>
    <row r="3250" spans="1:45" x14ac:dyDescent="0.25">
      <c r="A3250" t="s">
        <v>0</v>
      </c>
      <c r="B3250" t="s">
        <v>1</v>
      </c>
      <c r="C3250" s="1">
        <v>42930</v>
      </c>
      <c r="D3250" t="s">
        <v>35</v>
      </c>
      <c r="E3250">
        <v>32</v>
      </c>
      <c r="F3250">
        <v>0</v>
      </c>
      <c r="G3250">
        <v>0</v>
      </c>
      <c r="H3250">
        <v>0</v>
      </c>
      <c r="I3250">
        <v>0</v>
      </c>
      <c r="J3250">
        <v>3</v>
      </c>
      <c r="K3250">
        <v>1</v>
      </c>
      <c r="L3250">
        <v>0</v>
      </c>
      <c r="M3250">
        <v>0</v>
      </c>
      <c r="N3250">
        <v>3</v>
      </c>
      <c r="O3250">
        <v>1</v>
      </c>
      <c r="P3250">
        <v>4</v>
      </c>
      <c r="Q3250" t="s">
        <v>199</v>
      </c>
      <c r="R3250" t="s">
        <v>4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 t="s">
        <v>5</v>
      </c>
      <c r="AA3250" t="s">
        <v>46</v>
      </c>
      <c r="AB3250" t="s">
        <v>7</v>
      </c>
      <c r="AC3250" t="s">
        <v>8</v>
      </c>
      <c r="AD3250" t="s">
        <v>9</v>
      </c>
      <c r="AE3250" t="s">
        <v>38</v>
      </c>
      <c r="AF3250">
        <v>0</v>
      </c>
      <c r="AG3250">
        <v>0</v>
      </c>
      <c r="AH3250" t="s">
        <v>21</v>
      </c>
      <c r="AI3250">
        <v>0</v>
      </c>
      <c r="AJ3250">
        <v>0</v>
      </c>
      <c r="AK3250">
        <v>0</v>
      </c>
      <c r="AL3250" t="s">
        <v>11</v>
      </c>
      <c r="AM3250" t="s">
        <v>22</v>
      </c>
      <c r="AN3250" t="s">
        <v>41</v>
      </c>
      <c r="AO3250" t="s">
        <v>14</v>
      </c>
      <c r="AP3250" t="s">
        <v>905</v>
      </c>
      <c r="AQ3250">
        <v>0</v>
      </c>
      <c r="AR3250">
        <v>153392</v>
      </c>
      <c r="AS3250" t="s">
        <v>5432</v>
      </c>
    </row>
    <row r="3251" spans="1:45" x14ac:dyDescent="0.25">
      <c r="A3251" t="s">
        <v>0</v>
      </c>
      <c r="B3251" t="s">
        <v>1</v>
      </c>
      <c r="C3251" s="1">
        <v>42929</v>
      </c>
      <c r="D3251" t="s">
        <v>2</v>
      </c>
      <c r="E3251">
        <v>37</v>
      </c>
      <c r="F3251">
        <v>0</v>
      </c>
      <c r="G3251">
        <v>0</v>
      </c>
      <c r="H3251">
        <v>3</v>
      </c>
      <c r="I3251">
        <v>1</v>
      </c>
      <c r="J3251">
        <v>1</v>
      </c>
      <c r="K3251">
        <v>1</v>
      </c>
      <c r="L3251">
        <v>0</v>
      </c>
      <c r="M3251">
        <v>1</v>
      </c>
      <c r="N3251">
        <v>4</v>
      </c>
      <c r="O3251">
        <v>3</v>
      </c>
      <c r="P3251">
        <v>7</v>
      </c>
      <c r="Q3251" t="s">
        <v>96</v>
      </c>
      <c r="R3251" t="s">
        <v>4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 t="s">
        <v>5</v>
      </c>
      <c r="AA3251" t="s">
        <v>153</v>
      </c>
      <c r="AB3251" t="s">
        <v>7</v>
      </c>
      <c r="AC3251" t="s">
        <v>8</v>
      </c>
      <c r="AD3251" t="s">
        <v>9</v>
      </c>
      <c r="AE3251" t="s">
        <v>19</v>
      </c>
      <c r="AF3251">
        <v>0</v>
      </c>
      <c r="AG3251">
        <v>0</v>
      </c>
      <c r="AH3251" t="s">
        <v>21</v>
      </c>
      <c r="AI3251">
        <v>0</v>
      </c>
      <c r="AJ3251">
        <v>0</v>
      </c>
      <c r="AK3251">
        <v>0</v>
      </c>
      <c r="AL3251" t="s">
        <v>11</v>
      </c>
      <c r="AM3251" t="s">
        <v>26</v>
      </c>
      <c r="AN3251" t="s">
        <v>13</v>
      </c>
      <c r="AO3251" t="s">
        <v>14</v>
      </c>
      <c r="AP3251" t="s">
        <v>50</v>
      </c>
      <c r="AQ3251" t="s">
        <v>91</v>
      </c>
      <c r="AR3251">
        <v>153393</v>
      </c>
      <c r="AS3251" t="s">
        <v>5433</v>
      </c>
    </row>
    <row r="3252" spans="1:45" x14ac:dyDescent="0.25">
      <c r="A3252" t="s">
        <v>0</v>
      </c>
      <c r="B3252" t="s">
        <v>1</v>
      </c>
      <c r="C3252" s="1">
        <v>42930</v>
      </c>
      <c r="D3252" t="s">
        <v>2</v>
      </c>
      <c r="E3252">
        <v>42</v>
      </c>
      <c r="F3252">
        <v>0</v>
      </c>
      <c r="G3252">
        <v>0</v>
      </c>
      <c r="H3252">
        <v>0</v>
      </c>
      <c r="I3252">
        <v>1</v>
      </c>
      <c r="J3252">
        <v>1</v>
      </c>
      <c r="K3252">
        <v>0</v>
      </c>
      <c r="L3252">
        <v>0</v>
      </c>
      <c r="M3252">
        <v>0</v>
      </c>
      <c r="N3252">
        <v>1</v>
      </c>
      <c r="O3252">
        <v>1</v>
      </c>
      <c r="P3252">
        <v>2</v>
      </c>
      <c r="Q3252" t="s">
        <v>43</v>
      </c>
      <c r="R3252" t="s">
        <v>4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 t="s">
        <v>5</v>
      </c>
      <c r="AA3252" t="s">
        <v>153</v>
      </c>
      <c r="AB3252" t="s">
        <v>7</v>
      </c>
      <c r="AC3252" t="s">
        <v>8</v>
      </c>
      <c r="AD3252" t="s">
        <v>9</v>
      </c>
      <c r="AE3252" t="s">
        <v>38</v>
      </c>
      <c r="AF3252">
        <v>0</v>
      </c>
      <c r="AG3252">
        <v>0</v>
      </c>
      <c r="AH3252" t="s">
        <v>21</v>
      </c>
      <c r="AI3252">
        <v>0</v>
      </c>
      <c r="AJ3252">
        <v>0</v>
      </c>
      <c r="AK3252">
        <v>0</v>
      </c>
      <c r="AL3252" t="s">
        <v>11</v>
      </c>
      <c r="AM3252" t="s">
        <v>26</v>
      </c>
      <c r="AN3252" t="s">
        <v>13</v>
      </c>
      <c r="AO3252" t="s">
        <v>14</v>
      </c>
      <c r="AP3252" t="s">
        <v>905</v>
      </c>
      <c r="AQ3252">
        <v>0</v>
      </c>
      <c r="AR3252">
        <v>153394</v>
      </c>
      <c r="AS3252" t="s">
        <v>5434</v>
      </c>
    </row>
    <row r="3253" spans="1:45" x14ac:dyDescent="0.25">
      <c r="A3253" t="s">
        <v>828</v>
      </c>
      <c r="B3253" t="s">
        <v>1134</v>
      </c>
      <c r="C3253" s="1">
        <v>42931</v>
      </c>
      <c r="D3253" t="s">
        <v>2</v>
      </c>
      <c r="E3253">
        <v>58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1</v>
      </c>
      <c r="L3253">
        <v>0</v>
      </c>
      <c r="M3253">
        <v>0</v>
      </c>
      <c r="N3253">
        <v>0</v>
      </c>
      <c r="O3253">
        <v>1</v>
      </c>
      <c r="P3253">
        <v>1</v>
      </c>
      <c r="Q3253" t="s">
        <v>3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 t="s">
        <v>7</v>
      </c>
      <c r="AC3253" t="s">
        <v>105</v>
      </c>
      <c r="AD3253" t="s">
        <v>3</v>
      </c>
      <c r="AE3253" t="s">
        <v>1673</v>
      </c>
      <c r="AF3253">
        <v>0</v>
      </c>
      <c r="AG3253" t="s">
        <v>1691</v>
      </c>
      <c r="AH3253" t="s">
        <v>21</v>
      </c>
      <c r="AI3253">
        <v>0</v>
      </c>
      <c r="AJ3253">
        <v>0</v>
      </c>
      <c r="AK3253">
        <v>0</v>
      </c>
      <c r="AL3253" t="s">
        <v>154</v>
      </c>
      <c r="AM3253" t="s">
        <v>12</v>
      </c>
      <c r="AN3253" t="s">
        <v>41</v>
      </c>
      <c r="AO3253" t="s">
        <v>830</v>
      </c>
      <c r="AP3253">
        <v>0</v>
      </c>
      <c r="AQ3253">
        <v>0</v>
      </c>
      <c r="AR3253">
        <v>153395</v>
      </c>
      <c r="AS3253" t="s">
        <v>5435</v>
      </c>
    </row>
    <row r="3254" spans="1:45" x14ac:dyDescent="0.25">
      <c r="A3254" t="s">
        <v>0</v>
      </c>
      <c r="B3254" t="s">
        <v>1</v>
      </c>
      <c r="C3254" s="1">
        <v>42928</v>
      </c>
      <c r="D3254" t="s">
        <v>2</v>
      </c>
      <c r="E3254">
        <v>28</v>
      </c>
      <c r="F3254">
        <v>0</v>
      </c>
      <c r="G3254">
        <v>1</v>
      </c>
      <c r="H3254">
        <v>0</v>
      </c>
      <c r="I3254">
        <v>0</v>
      </c>
      <c r="J3254">
        <v>0</v>
      </c>
      <c r="K3254">
        <v>1</v>
      </c>
      <c r="L3254">
        <v>0</v>
      </c>
      <c r="M3254">
        <v>0</v>
      </c>
      <c r="N3254">
        <v>0</v>
      </c>
      <c r="O3254">
        <v>2</v>
      </c>
      <c r="P3254">
        <v>2</v>
      </c>
      <c r="Q3254" t="s">
        <v>63</v>
      </c>
      <c r="R3254" t="s">
        <v>4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 t="s">
        <v>5</v>
      </c>
      <c r="AA3254" t="s">
        <v>142</v>
      </c>
      <c r="AB3254" t="s">
        <v>7</v>
      </c>
      <c r="AC3254" t="s">
        <v>8</v>
      </c>
      <c r="AD3254" t="s">
        <v>9</v>
      </c>
      <c r="AE3254" t="s">
        <v>38</v>
      </c>
      <c r="AF3254">
        <v>0</v>
      </c>
      <c r="AG3254">
        <v>0</v>
      </c>
      <c r="AH3254" t="s">
        <v>21</v>
      </c>
      <c r="AI3254">
        <v>0</v>
      </c>
      <c r="AJ3254">
        <v>0</v>
      </c>
      <c r="AK3254">
        <v>0</v>
      </c>
      <c r="AL3254" t="s">
        <v>11</v>
      </c>
      <c r="AM3254" t="s">
        <v>26</v>
      </c>
      <c r="AN3254" t="s">
        <v>41</v>
      </c>
      <c r="AO3254" t="s">
        <v>14</v>
      </c>
      <c r="AP3254" t="s">
        <v>15</v>
      </c>
      <c r="AQ3254">
        <v>0</v>
      </c>
      <c r="AR3254">
        <v>153396</v>
      </c>
      <c r="AS3254" t="s">
        <v>5436</v>
      </c>
    </row>
    <row r="3255" spans="1:45" x14ac:dyDescent="0.25">
      <c r="A3255" t="s">
        <v>828</v>
      </c>
      <c r="B3255" t="s">
        <v>1134</v>
      </c>
      <c r="C3255" s="1">
        <v>42932</v>
      </c>
      <c r="D3255" t="s">
        <v>2</v>
      </c>
      <c r="E3255">
        <v>28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1</v>
      </c>
      <c r="L3255">
        <v>0</v>
      </c>
      <c r="M3255">
        <v>0</v>
      </c>
      <c r="N3255">
        <v>0</v>
      </c>
      <c r="O3255">
        <v>1</v>
      </c>
      <c r="P3255">
        <v>1</v>
      </c>
      <c r="Q3255" t="s">
        <v>667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 t="s">
        <v>7</v>
      </c>
      <c r="AC3255" t="s">
        <v>105</v>
      </c>
      <c r="AD3255" t="s">
        <v>667</v>
      </c>
      <c r="AE3255" t="s">
        <v>1700</v>
      </c>
      <c r="AF3255">
        <v>0</v>
      </c>
      <c r="AG3255" t="s">
        <v>1700</v>
      </c>
      <c r="AH3255" t="s">
        <v>21</v>
      </c>
      <c r="AI3255">
        <v>0</v>
      </c>
      <c r="AJ3255">
        <v>0</v>
      </c>
      <c r="AK3255">
        <v>0</v>
      </c>
      <c r="AL3255" t="s">
        <v>154</v>
      </c>
      <c r="AM3255" t="s">
        <v>40</v>
      </c>
      <c r="AN3255" t="s">
        <v>41</v>
      </c>
      <c r="AO3255" t="s">
        <v>830</v>
      </c>
      <c r="AP3255">
        <v>0</v>
      </c>
      <c r="AQ3255">
        <v>0</v>
      </c>
      <c r="AR3255">
        <v>153397</v>
      </c>
      <c r="AS3255" t="s">
        <v>5437</v>
      </c>
    </row>
    <row r="3256" spans="1:45" x14ac:dyDescent="0.25">
      <c r="A3256" t="s">
        <v>0</v>
      </c>
      <c r="B3256" t="s">
        <v>1</v>
      </c>
      <c r="C3256" s="1">
        <v>42930</v>
      </c>
      <c r="D3256" t="s">
        <v>2</v>
      </c>
      <c r="E3256">
        <v>23</v>
      </c>
      <c r="F3256">
        <v>0</v>
      </c>
      <c r="G3256">
        <v>0</v>
      </c>
      <c r="H3256">
        <v>0</v>
      </c>
      <c r="I3256">
        <v>3</v>
      </c>
      <c r="J3256">
        <v>0</v>
      </c>
      <c r="K3256">
        <v>1</v>
      </c>
      <c r="L3256">
        <v>0</v>
      </c>
      <c r="M3256">
        <v>0</v>
      </c>
      <c r="N3256">
        <v>0</v>
      </c>
      <c r="O3256">
        <v>4</v>
      </c>
      <c r="P3256">
        <v>4</v>
      </c>
      <c r="Q3256" t="s">
        <v>290</v>
      </c>
      <c r="R3256" t="s">
        <v>4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 t="s">
        <v>5</v>
      </c>
      <c r="AA3256" t="s">
        <v>153</v>
      </c>
      <c r="AB3256" t="s">
        <v>7</v>
      </c>
      <c r="AC3256" t="s">
        <v>8</v>
      </c>
      <c r="AD3256" t="s">
        <v>9</v>
      </c>
      <c r="AE3256" t="s">
        <v>9</v>
      </c>
      <c r="AF3256">
        <v>0</v>
      </c>
      <c r="AG3256">
        <v>0</v>
      </c>
      <c r="AH3256" t="s">
        <v>21</v>
      </c>
      <c r="AI3256">
        <v>0</v>
      </c>
      <c r="AJ3256">
        <v>0</v>
      </c>
      <c r="AK3256">
        <v>0</v>
      </c>
      <c r="AL3256" t="s">
        <v>11</v>
      </c>
      <c r="AM3256" t="s">
        <v>40</v>
      </c>
      <c r="AN3256">
        <v>0</v>
      </c>
      <c r="AO3256" t="s">
        <v>14</v>
      </c>
      <c r="AP3256" t="s">
        <v>28</v>
      </c>
      <c r="AQ3256">
        <v>0</v>
      </c>
      <c r="AR3256">
        <v>153398</v>
      </c>
      <c r="AS3256" t="s">
        <v>5438</v>
      </c>
    </row>
    <row r="3257" spans="1:45" x14ac:dyDescent="0.25">
      <c r="A3257" t="s">
        <v>0</v>
      </c>
      <c r="B3257" t="s">
        <v>1</v>
      </c>
      <c r="C3257" s="1">
        <v>42929</v>
      </c>
      <c r="D3257" t="s">
        <v>35</v>
      </c>
      <c r="E3257">
        <v>50</v>
      </c>
      <c r="F3257">
        <v>1</v>
      </c>
      <c r="G3257">
        <v>0</v>
      </c>
      <c r="H3257">
        <v>2</v>
      </c>
      <c r="I3257">
        <v>1</v>
      </c>
      <c r="J3257">
        <v>0</v>
      </c>
      <c r="K3257">
        <v>1</v>
      </c>
      <c r="L3257">
        <v>0</v>
      </c>
      <c r="M3257">
        <v>0</v>
      </c>
      <c r="N3257">
        <v>3</v>
      </c>
      <c r="O3257">
        <v>2</v>
      </c>
      <c r="P3257">
        <v>5</v>
      </c>
      <c r="Q3257" t="s">
        <v>290</v>
      </c>
      <c r="R3257" t="s">
        <v>4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 t="s">
        <v>5</v>
      </c>
      <c r="AA3257" t="s">
        <v>153</v>
      </c>
      <c r="AB3257" t="s">
        <v>7</v>
      </c>
      <c r="AC3257" t="s">
        <v>8</v>
      </c>
      <c r="AD3257" t="s">
        <v>9</v>
      </c>
      <c r="AE3257" t="s">
        <v>65</v>
      </c>
      <c r="AF3257">
        <v>0</v>
      </c>
      <c r="AG3257">
        <v>0</v>
      </c>
      <c r="AH3257" t="s">
        <v>21</v>
      </c>
      <c r="AI3257">
        <v>0</v>
      </c>
      <c r="AJ3257">
        <v>0</v>
      </c>
      <c r="AK3257">
        <v>0</v>
      </c>
      <c r="AL3257" t="s">
        <v>11</v>
      </c>
      <c r="AM3257" t="s">
        <v>26</v>
      </c>
      <c r="AN3257" t="s">
        <v>41</v>
      </c>
      <c r="AO3257" t="s">
        <v>14</v>
      </c>
      <c r="AP3257" t="s">
        <v>15</v>
      </c>
      <c r="AQ3257">
        <v>0</v>
      </c>
      <c r="AR3257">
        <v>153399</v>
      </c>
      <c r="AS3257" t="s">
        <v>5439</v>
      </c>
    </row>
    <row r="3258" spans="1:45" x14ac:dyDescent="0.25">
      <c r="A3258" t="s">
        <v>0</v>
      </c>
      <c r="B3258" t="s">
        <v>1</v>
      </c>
      <c r="C3258" s="1">
        <v>42930</v>
      </c>
      <c r="D3258" t="s">
        <v>2</v>
      </c>
      <c r="E3258">
        <v>42</v>
      </c>
      <c r="F3258">
        <v>1</v>
      </c>
      <c r="G3258">
        <v>3</v>
      </c>
      <c r="H3258">
        <v>2</v>
      </c>
      <c r="I3258">
        <v>0</v>
      </c>
      <c r="J3258">
        <v>1</v>
      </c>
      <c r="K3258">
        <v>0</v>
      </c>
      <c r="L3258">
        <v>0</v>
      </c>
      <c r="M3258">
        <v>0</v>
      </c>
      <c r="N3258">
        <v>4</v>
      </c>
      <c r="O3258">
        <v>3</v>
      </c>
      <c r="P3258">
        <v>7</v>
      </c>
      <c r="Q3258" t="s">
        <v>79</v>
      </c>
      <c r="R3258" t="s">
        <v>4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 t="s">
        <v>5</v>
      </c>
      <c r="AA3258" t="s">
        <v>90</v>
      </c>
      <c r="AB3258" t="s">
        <v>7</v>
      </c>
      <c r="AC3258" t="s">
        <v>8</v>
      </c>
      <c r="AD3258" t="s">
        <v>9</v>
      </c>
      <c r="AE3258" t="s">
        <v>65</v>
      </c>
      <c r="AF3258">
        <v>0</v>
      </c>
      <c r="AG3258">
        <v>0</v>
      </c>
      <c r="AH3258" t="s">
        <v>21</v>
      </c>
      <c r="AI3258">
        <v>0</v>
      </c>
      <c r="AJ3258">
        <v>0</v>
      </c>
      <c r="AK3258">
        <v>0</v>
      </c>
      <c r="AL3258" t="s">
        <v>11</v>
      </c>
      <c r="AM3258" t="s">
        <v>26</v>
      </c>
      <c r="AN3258" t="s">
        <v>13</v>
      </c>
      <c r="AO3258" t="s">
        <v>14</v>
      </c>
      <c r="AP3258" t="s">
        <v>15</v>
      </c>
      <c r="AQ3258" t="s">
        <v>47</v>
      </c>
      <c r="AR3258">
        <v>153400</v>
      </c>
      <c r="AS3258" t="s">
        <v>5440</v>
      </c>
    </row>
    <row r="3259" spans="1:45" x14ac:dyDescent="0.25">
      <c r="A3259" t="s">
        <v>828</v>
      </c>
      <c r="B3259" t="s">
        <v>1134</v>
      </c>
      <c r="C3259" s="1">
        <v>42931</v>
      </c>
      <c r="D3259" t="s">
        <v>2</v>
      </c>
      <c r="E3259">
        <v>22</v>
      </c>
      <c r="F3259">
        <v>0</v>
      </c>
      <c r="G3259">
        <v>0</v>
      </c>
      <c r="H3259">
        <v>0</v>
      </c>
      <c r="I3259">
        <v>3</v>
      </c>
      <c r="J3259">
        <v>0</v>
      </c>
      <c r="K3259">
        <v>1</v>
      </c>
      <c r="L3259">
        <v>0</v>
      </c>
      <c r="M3259">
        <v>0</v>
      </c>
      <c r="N3259">
        <v>0</v>
      </c>
      <c r="O3259">
        <v>4</v>
      </c>
      <c r="P3259">
        <v>4</v>
      </c>
      <c r="Q3259" t="s">
        <v>3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 t="s">
        <v>7</v>
      </c>
      <c r="AC3259" t="s">
        <v>105</v>
      </c>
      <c r="AD3259" t="s">
        <v>3</v>
      </c>
      <c r="AE3259" t="s">
        <v>1671</v>
      </c>
      <c r="AF3259">
        <v>0</v>
      </c>
      <c r="AG3259" t="s">
        <v>1671</v>
      </c>
      <c r="AH3259" t="s">
        <v>21</v>
      </c>
      <c r="AI3259">
        <v>0</v>
      </c>
      <c r="AJ3259">
        <v>0</v>
      </c>
      <c r="AK3259">
        <v>0</v>
      </c>
      <c r="AL3259" t="s">
        <v>154</v>
      </c>
      <c r="AM3259" t="s">
        <v>12</v>
      </c>
      <c r="AN3259" t="s">
        <v>41</v>
      </c>
      <c r="AO3259" t="s">
        <v>830</v>
      </c>
      <c r="AP3259">
        <v>0</v>
      </c>
      <c r="AQ3259">
        <v>0</v>
      </c>
      <c r="AR3259">
        <v>153401</v>
      </c>
      <c r="AS3259" t="s">
        <v>5441</v>
      </c>
    </row>
    <row r="3260" spans="1:45" x14ac:dyDescent="0.25">
      <c r="A3260" t="s">
        <v>357</v>
      </c>
      <c r="B3260" t="s">
        <v>1</v>
      </c>
      <c r="C3260" s="1">
        <v>42928</v>
      </c>
      <c r="D3260" t="s">
        <v>2</v>
      </c>
      <c r="E3260">
        <v>55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1</v>
      </c>
      <c r="L3260">
        <v>0</v>
      </c>
      <c r="M3260">
        <v>0</v>
      </c>
      <c r="N3260">
        <v>0</v>
      </c>
      <c r="O3260">
        <v>1</v>
      </c>
      <c r="P3260">
        <v>1</v>
      </c>
      <c r="Q3260" t="s">
        <v>43</v>
      </c>
      <c r="R3260" t="s">
        <v>7</v>
      </c>
      <c r="S3260" t="s">
        <v>8</v>
      </c>
      <c r="T3260" t="s">
        <v>9</v>
      </c>
      <c r="U3260" t="s">
        <v>19</v>
      </c>
      <c r="V3260">
        <v>0</v>
      </c>
      <c r="W3260">
        <v>0</v>
      </c>
      <c r="X3260" t="s">
        <v>21</v>
      </c>
      <c r="Y3260">
        <v>0</v>
      </c>
      <c r="Z3260">
        <v>0</v>
      </c>
      <c r="AA3260">
        <v>0</v>
      </c>
      <c r="AB3260" t="s">
        <v>7</v>
      </c>
      <c r="AC3260" t="s">
        <v>44</v>
      </c>
      <c r="AD3260" t="s">
        <v>43</v>
      </c>
      <c r="AE3260" t="s">
        <v>45</v>
      </c>
      <c r="AF3260">
        <v>0</v>
      </c>
      <c r="AG3260">
        <v>0</v>
      </c>
      <c r="AH3260" t="s">
        <v>21</v>
      </c>
      <c r="AI3260">
        <v>0</v>
      </c>
      <c r="AJ3260">
        <v>0</v>
      </c>
      <c r="AK3260">
        <v>0</v>
      </c>
      <c r="AL3260" t="s">
        <v>11</v>
      </c>
      <c r="AM3260" t="s">
        <v>12</v>
      </c>
      <c r="AN3260">
        <v>0</v>
      </c>
      <c r="AO3260" t="s">
        <v>359</v>
      </c>
      <c r="AP3260" t="s">
        <v>15</v>
      </c>
      <c r="AQ3260" t="s">
        <v>656</v>
      </c>
      <c r="AR3260">
        <v>153402</v>
      </c>
      <c r="AS3260" t="s">
        <v>5442</v>
      </c>
    </row>
    <row r="3261" spans="1:45" x14ac:dyDescent="0.25">
      <c r="A3261" t="s">
        <v>0</v>
      </c>
      <c r="B3261" t="s">
        <v>1</v>
      </c>
      <c r="C3261" s="1">
        <v>42930</v>
      </c>
      <c r="D3261" t="s">
        <v>2</v>
      </c>
      <c r="E3261">
        <v>27</v>
      </c>
      <c r="F3261">
        <v>0</v>
      </c>
      <c r="G3261">
        <v>0</v>
      </c>
      <c r="H3261">
        <v>2</v>
      </c>
      <c r="I3261">
        <v>1</v>
      </c>
      <c r="J3261">
        <v>0</v>
      </c>
      <c r="K3261">
        <v>1</v>
      </c>
      <c r="L3261">
        <v>0</v>
      </c>
      <c r="M3261">
        <v>1</v>
      </c>
      <c r="N3261">
        <v>2</v>
      </c>
      <c r="O3261">
        <v>3</v>
      </c>
      <c r="P3261">
        <v>5</v>
      </c>
      <c r="Q3261">
        <v>0</v>
      </c>
      <c r="R3261" t="s">
        <v>4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 t="s">
        <v>5</v>
      </c>
      <c r="AA3261" t="s">
        <v>46</v>
      </c>
      <c r="AB3261" t="s">
        <v>7</v>
      </c>
      <c r="AC3261" t="s">
        <v>8</v>
      </c>
      <c r="AD3261" t="s">
        <v>9</v>
      </c>
      <c r="AE3261" t="s">
        <v>38</v>
      </c>
      <c r="AF3261">
        <v>0</v>
      </c>
      <c r="AG3261">
        <v>0</v>
      </c>
      <c r="AH3261" t="s">
        <v>21</v>
      </c>
      <c r="AI3261">
        <v>0</v>
      </c>
      <c r="AJ3261">
        <v>0</v>
      </c>
      <c r="AK3261">
        <v>0</v>
      </c>
      <c r="AL3261" t="s">
        <v>11</v>
      </c>
      <c r="AM3261" t="s">
        <v>26</v>
      </c>
      <c r="AN3261" t="s">
        <v>13</v>
      </c>
      <c r="AO3261" t="s">
        <v>14</v>
      </c>
      <c r="AP3261" t="s">
        <v>15</v>
      </c>
      <c r="AQ3261" t="s">
        <v>29</v>
      </c>
      <c r="AR3261">
        <v>153403</v>
      </c>
      <c r="AS3261" t="s">
        <v>5443</v>
      </c>
    </row>
    <row r="3262" spans="1:45" x14ac:dyDescent="0.25">
      <c r="A3262" t="s">
        <v>828</v>
      </c>
      <c r="B3262" t="s">
        <v>1134</v>
      </c>
      <c r="C3262" s="1">
        <v>42932</v>
      </c>
      <c r="D3262" t="s">
        <v>2</v>
      </c>
      <c r="E3262">
        <v>26</v>
      </c>
      <c r="F3262">
        <v>1</v>
      </c>
      <c r="G3262">
        <v>0</v>
      </c>
      <c r="H3262">
        <v>0</v>
      </c>
      <c r="I3262">
        <v>0</v>
      </c>
      <c r="J3262">
        <v>0</v>
      </c>
      <c r="K3262">
        <v>1</v>
      </c>
      <c r="L3262">
        <v>0</v>
      </c>
      <c r="M3262">
        <v>0</v>
      </c>
      <c r="N3262">
        <v>1</v>
      </c>
      <c r="O3262">
        <v>1</v>
      </c>
      <c r="P3262">
        <v>2</v>
      </c>
      <c r="Q3262" t="s">
        <v>125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 t="s">
        <v>7</v>
      </c>
      <c r="AC3262" t="s">
        <v>105</v>
      </c>
      <c r="AD3262" t="s">
        <v>125</v>
      </c>
      <c r="AE3262" t="s">
        <v>838</v>
      </c>
      <c r="AF3262">
        <v>0</v>
      </c>
      <c r="AG3262" t="s">
        <v>838</v>
      </c>
      <c r="AH3262" t="s">
        <v>21</v>
      </c>
      <c r="AI3262">
        <v>0</v>
      </c>
      <c r="AJ3262">
        <v>0</v>
      </c>
      <c r="AK3262">
        <v>0</v>
      </c>
      <c r="AL3262" t="s">
        <v>11</v>
      </c>
      <c r="AM3262" t="s">
        <v>12</v>
      </c>
      <c r="AN3262" t="s">
        <v>41</v>
      </c>
      <c r="AO3262" t="s">
        <v>14</v>
      </c>
      <c r="AP3262" t="s">
        <v>15</v>
      </c>
      <c r="AQ3262" t="s">
        <v>47</v>
      </c>
      <c r="AR3262">
        <v>153404</v>
      </c>
      <c r="AS3262" t="s">
        <v>5444</v>
      </c>
    </row>
    <row r="3263" spans="1:45" x14ac:dyDescent="0.25">
      <c r="A3263" t="s">
        <v>0</v>
      </c>
      <c r="B3263" t="s">
        <v>1</v>
      </c>
      <c r="C3263" s="1">
        <v>42929</v>
      </c>
      <c r="D3263" t="s">
        <v>2</v>
      </c>
      <c r="E3263">
        <v>40</v>
      </c>
      <c r="F3263">
        <v>0</v>
      </c>
      <c r="G3263">
        <v>0</v>
      </c>
      <c r="H3263">
        <v>4</v>
      </c>
      <c r="I3263">
        <v>3</v>
      </c>
      <c r="J3263">
        <v>1</v>
      </c>
      <c r="K3263">
        <v>2</v>
      </c>
      <c r="L3263">
        <v>0</v>
      </c>
      <c r="M3263">
        <v>0</v>
      </c>
      <c r="N3263">
        <v>5</v>
      </c>
      <c r="O3263">
        <v>5</v>
      </c>
      <c r="P3263">
        <v>10</v>
      </c>
      <c r="Q3263" t="s">
        <v>667</v>
      </c>
      <c r="R3263" t="s">
        <v>4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 t="s">
        <v>5</v>
      </c>
      <c r="AA3263" t="s">
        <v>961</v>
      </c>
      <c r="AB3263" t="s">
        <v>7</v>
      </c>
      <c r="AC3263" t="s">
        <v>8</v>
      </c>
      <c r="AD3263" t="s">
        <v>9</v>
      </c>
      <c r="AE3263" t="s">
        <v>9</v>
      </c>
      <c r="AF3263">
        <v>0</v>
      </c>
      <c r="AG3263">
        <v>0</v>
      </c>
      <c r="AH3263" t="s">
        <v>21</v>
      </c>
      <c r="AI3263">
        <v>0</v>
      </c>
      <c r="AJ3263">
        <v>0</v>
      </c>
      <c r="AK3263">
        <v>0</v>
      </c>
      <c r="AL3263" t="s">
        <v>11</v>
      </c>
      <c r="AM3263" t="s">
        <v>49</v>
      </c>
      <c r="AN3263" t="s">
        <v>13</v>
      </c>
      <c r="AO3263" t="s">
        <v>14</v>
      </c>
      <c r="AP3263" t="s">
        <v>15</v>
      </c>
      <c r="AQ3263">
        <v>0</v>
      </c>
      <c r="AR3263">
        <v>153405</v>
      </c>
      <c r="AS3263" t="s">
        <v>5445</v>
      </c>
    </row>
    <row r="3264" spans="1:45" x14ac:dyDescent="0.25">
      <c r="A3264" t="s">
        <v>828</v>
      </c>
      <c r="B3264" t="s">
        <v>1134</v>
      </c>
      <c r="C3264" s="1">
        <v>42931</v>
      </c>
      <c r="D3264" t="s">
        <v>2</v>
      </c>
      <c r="E3264">
        <v>25</v>
      </c>
      <c r="F3264">
        <v>1</v>
      </c>
      <c r="G3264">
        <v>0</v>
      </c>
      <c r="H3264">
        <v>0</v>
      </c>
      <c r="I3264">
        <v>0</v>
      </c>
      <c r="J3264">
        <v>0</v>
      </c>
      <c r="K3264">
        <v>2</v>
      </c>
      <c r="L3264">
        <v>0</v>
      </c>
      <c r="M3264">
        <v>0</v>
      </c>
      <c r="N3264">
        <v>1</v>
      </c>
      <c r="O3264">
        <v>2</v>
      </c>
      <c r="P3264">
        <v>3</v>
      </c>
      <c r="Q3264" t="s">
        <v>667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 t="s">
        <v>7</v>
      </c>
      <c r="AC3264" t="s">
        <v>105</v>
      </c>
      <c r="AD3264" t="s">
        <v>667</v>
      </c>
      <c r="AE3264" t="s">
        <v>1705</v>
      </c>
      <c r="AF3264">
        <v>0</v>
      </c>
      <c r="AG3264" t="s">
        <v>2949</v>
      </c>
      <c r="AH3264" t="s">
        <v>21</v>
      </c>
      <c r="AI3264">
        <v>0</v>
      </c>
      <c r="AJ3264">
        <v>0</v>
      </c>
      <c r="AK3264">
        <v>0</v>
      </c>
      <c r="AL3264" t="s">
        <v>154</v>
      </c>
      <c r="AM3264" t="s">
        <v>12</v>
      </c>
      <c r="AN3264" t="s">
        <v>41</v>
      </c>
      <c r="AO3264" t="s">
        <v>830</v>
      </c>
      <c r="AP3264">
        <v>0</v>
      </c>
      <c r="AQ3264" t="s">
        <v>47</v>
      </c>
      <c r="AR3264">
        <v>153406</v>
      </c>
      <c r="AS3264" t="s">
        <v>5446</v>
      </c>
    </row>
    <row r="3265" spans="1:45" x14ac:dyDescent="0.25">
      <c r="A3265" t="s">
        <v>828</v>
      </c>
      <c r="B3265" t="s">
        <v>1134</v>
      </c>
      <c r="C3265" s="1">
        <v>42932</v>
      </c>
      <c r="D3265" t="s">
        <v>2</v>
      </c>
      <c r="E3265">
        <v>30</v>
      </c>
      <c r="F3265">
        <v>0</v>
      </c>
      <c r="G3265">
        <v>0</v>
      </c>
      <c r="H3265">
        <v>1</v>
      </c>
      <c r="I3265">
        <v>1</v>
      </c>
      <c r="J3265">
        <v>0</v>
      </c>
      <c r="K3265">
        <v>1</v>
      </c>
      <c r="L3265">
        <v>0</v>
      </c>
      <c r="M3265">
        <v>0</v>
      </c>
      <c r="N3265">
        <v>1</v>
      </c>
      <c r="O3265">
        <v>2</v>
      </c>
      <c r="P3265">
        <v>3</v>
      </c>
      <c r="Q3265" t="s">
        <v>3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 t="s">
        <v>7</v>
      </c>
      <c r="AC3265" t="s">
        <v>105</v>
      </c>
      <c r="AD3265" t="s">
        <v>3</v>
      </c>
      <c r="AE3265" t="s">
        <v>1666</v>
      </c>
      <c r="AF3265">
        <v>0</v>
      </c>
      <c r="AG3265" t="s">
        <v>1666</v>
      </c>
      <c r="AH3265" t="s">
        <v>21</v>
      </c>
      <c r="AI3265">
        <v>0</v>
      </c>
      <c r="AJ3265">
        <v>0</v>
      </c>
      <c r="AK3265">
        <v>0</v>
      </c>
      <c r="AL3265" t="s">
        <v>427</v>
      </c>
      <c r="AM3265" t="s">
        <v>12</v>
      </c>
      <c r="AN3265" t="s">
        <v>41</v>
      </c>
      <c r="AO3265" t="s">
        <v>830</v>
      </c>
      <c r="AP3265">
        <v>0</v>
      </c>
      <c r="AQ3265" t="s">
        <v>91</v>
      </c>
      <c r="AR3265">
        <v>153407</v>
      </c>
      <c r="AS3265" t="s">
        <v>5447</v>
      </c>
    </row>
    <row r="3266" spans="1:45" x14ac:dyDescent="0.25">
      <c r="A3266" t="s">
        <v>0</v>
      </c>
      <c r="B3266" t="s">
        <v>1</v>
      </c>
      <c r="C3266" s="1">
        <v>42929</v>
      </c>
      <c r="D3266" t="s">
        <v>2</v>
      </c>
      <c r="E3266">
        <v>44</v>
      </c>
      <c r="F3266">
        <v>0</v>
      </c>
      <c r="G3266">
        <v>0</v>
      </c>
      <c r="H3266">
        <v>2</v>
      </c>
      <c r="I3266">
        <v>1</v>
      </c>
      <c r="J3266">
        <v>0</v>
      </c>
      <c r="K3266">
        <v>2</v>
      </c>
      <c r="L3266">
        <v>0</v>
      </c>
      <c r="M3266">
        <v>1</v>
      </c>
      <c r="N3266">
        <v>2</v>
      </c>
      <c r="O3266">
        <v>4</v>
      </c>
      <c r="P3266">
        <v>6</v>
      </c>
      <c r="Q3266" t="s">
        <v>31</v>
      </c>
      <c r="R3266" t="s">
        <v>4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 t="s">
        <v>5</v>
      </c>
      <c r="AA3266" t="s">
        <v>153</v>
      </c>
      <c r="AB3266" t="s">
        <v>7</v>
      </c>
      <c r="AC3266" t="s">
        <v>8</v>
      </c>
      <c r="AD3266" t="s">
        <v>9</v>
      </c>
      <c r="AE3266" t="s">
        <v>38</v>
      </c>
      <c r="AF3266">
        <v>0</v>
      </c>
      <c r="AG3266">
        <v>0</v>
      </c>
      <c r="AH3266" t="s">
        <v>21</v>
      </c>
      <c r="AI3266">
        <v>0</v>
      </c>
      <c r="AJ3266">
        <v>0</v>
      </c>
      <c r="AK3266">
        <v>0</v>
      </c>
      <c r="AL3266" t="s">
        <v>11</v>
      </c>
      <c r="AM3266" t="s">
        <v>26</v>
      </c>
      <c r="AN3266" t="s">
        <v>13</v>
      </c>
      <c r="AO3266" t="s">
        <v>14</v>
      </c>
      <c r="AP3266" t="s">
        <v>15</v>
      </c>
      <c r="AQ3266">
        <v>0</v>
      </c>
      <c r="AR3266">
        <v>153408</v>
      </c>
      <c r="AS3266" t="s">
        <v>5448</v>
      </c>
    </row>
    <row r="3267" spans="1:45" x14ac:dyDescent="0.25">
      <c r="A3267" t="s">
        <v>828</v>
      </c>
      <c r="B3267" t="s">
        <v>1134</v>
      </c>
      <c r="C3267" s="1">
        <v>42931</v>
      </c>
      <c r="D3267" t="s">
        <v>2</v>
      </c>
      <c r="E3267">
        <v>20</v>
      </c>
      <c r="F3267">
        <v>0</v>
      </c>
      <c r="G3267">
        <v>0</v>
      </c>
      <c r="H3267">
        <v>0</v>
      </c>
      <c r="I3267">
        <v>1</v>
      </c>
      <c r="J3267">
        <v>0</v>
      </c>
      <c r="K3267">
        <v>2</v>
      </c>
      <c r="L3267">
        <v>0</v>
      </c>
      <c r="M3267">
        <v>0</v>
      </c>
      <c r="N3267">
        <v>0</v>
      </c>
      <c r="O3267">
        <v>3</v>
      </c>
      <c r="P3267">
        <v>3</v>
      </c>
      <c r="Q3267" t="s">
        <v>3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 t="s">
        <v>7</v>
      </c>
      <c r="AC3267" t="s">
        <v>105</v>
      </c>
      <c r="AD3267" t="s">
        <v>3</v>
      </c>
      <c r="AE3267" t="s">
        <v>1669</v>
      </c>
      <c r="AF3267">
        <v>0</v>
      </c>
      <c r="AG3267" t="s">
        <v>2956</v>
      </c>
      <c r="AH3267" t="s">
        <v>21</v>
      </c>
      <c r="AI3267">
        <v>0</v>
      </c>
      <c r="AJ3267">
        <v>0</v>
      </c>
      <c r="AK3267">
        <v>0</v>
      </c>
      <c r="AL3267" t="s">
        <v>154</v>
      </c>
      <c r="AM3267" t="s">
        <v>12</v>
      </c>
      <c r="AN3267" t="s">
        <v>41</v>
      </c>
      <c r="AO3267" t="s">
        <v>830</v>
      </c>
      <c r="AP3267">
        <v>0</v>
      </c>
      <c r="AQ3267">
        <v>0</v>
      </c>
      <c r="AR3267">
        <v>153409</v>
      </c>
      <c r="AS3267" t="s">
        <v>5449</v>
      </c>
    </row>
    <row r="3268" spans="1:45" x14ac:dyDescent="0.25">
      <c r="A3268" t="s">
        <v>828</v>
      </c>
      <c r="B3268" t="s">
        <v>1134</v>
      </c>
      <c r="C3268" s="1">
        <v>42932</v>
      </c>
      <c r="D3268" t="s">
        <v>2</v>
      </c>
      <c r="E3268">
        <v>29</v>
      </c>
      <c r="F3268">
        <v>0</v>
      </c>
      <c r="G3268">
        <v>1</v>
      </c>
      <c r="H3268">
        <v>0</v>
      </c>
      <c r="I3268">
        <v>1</v>
      </c>
      <c r="J3268">
        <v>0</v>
      </c>
      <c r="K3268">
        <v>1</v>
      </c>
      <c r="L3268">
        <v>0</v>
      </c>
      <c r="M3268">
        <v>0</v>
      </c>
      <c r="N3268">
        <v>0</v>
      </c>
      <c r="O3268">
        <v>3</v>
      </c>
      <c r="P3268">
        <v>3</v>
      </c>
      <c r="Q3268" t="s">
        <v>3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 t="s">
        <v>7</v>
      </c>
      <c r="AC3268" t="s">
        <v>105</v>
      </c>
      <c r="AD3268" t="s">
        <v>3</v>
      </c>
      <c r="AE3268" t="s">
        <v>1666</v>
      </c>
      <c r="AF3268">
        <v>0</v>
      </c>
      <c r="AG3268" t="s">
        <v>1666</v>
      </c>
      <c r="AH3268" t="s">
        <v>21</v>
      </c>
      <c r="AI3268">
        <v>0</v>
      </c>
      <c r="AJ3268">
        <v>0</v>
      </c>
      <c r="AK3268">
        <v>0</v>
      </c>
      <c r="AL3268" t="s">
        <v>154</v>
      </c>
      <c r="AM3268" t="s">
        <v>12</v>
      </c>
      <c r="AN3268" t="s">
        <v>41</v>
      </c>
      <c r="AO3268" t="s">
        <v>830</v>
      </c>
      <c r="AP3268">
        <v>0</v>
      </c>
      <c r="AQ3268">
        <v>0</v>
      </c>
      <c r="AR3268">
        <v>153410</v>
      </c>
      <c r="AS3268" t="s">
        <v>5450</v>
      </c>
    </row>
    <row r="3269" spans="1:45" x14ac:dyDescent="0.25">
      <c r="A3269" t="s">
        <v>828</v>
      </c>
      <c r="B3269" t="s">
        <v>1134</v>
      </c>
      <c r="C3269" s="1">
        <v>42931</v>
      </c>
      <c r="D3269" t="s">
        <v>2</v>
      </c>
      <c r="E3269">
        <v>32</v>
      </c>
      <c r="F3269">
        <v>1</v>
      </c>
      <c r="G3269">
        <v>0</v>
      </c>
      <c r="H3269">
        <v>0</v>
      </c>
      <c r="I3269">
        <v>0</v>
      </c>
      <c r="J3269">
        <v>0</v>
      </c>
      <c r="K3269">
        <v>1</v>
      </c>
      <c r="L3269">
        <v>0</v>
      </c>
      <c r="M3269">
        <v>0</v>
      </c>
      <c r="N3269">
        <v>1</v>
      </c>
      <c r="O3269">
        <v>1</v>
      </c>
      <c r="P3269">
        <v>2</v>
      </c>
      <c r="Q3269" t="s">
        <v>3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 t="s">
        <v>7</v>
      </c>
      <c r="AC3269" t="s">
        <v>105</v>
      </c>
      <c r="AD3269" t="s">
        <v>3</v>
      </c>
      <c r="AE3269" t="s">
        <v>1673</v>
      </c>
      <c r="AF3269">
        <v>0</v>
      </c>
      <c r="AG3269" t="s">
        <v>1691</v>
      </c>
      <c r="AH3269" t="s">
        <v>21</v>
      </c>
      <c r="AI3269">
        <v>0</v>
      </c>
      <c r="AJ3269">
        <v>0</v>
      </c>
      <c r="AK3269">
        <v>0</v>
      </c>
      <c r="AL3269" t="s">
        <v>154</v>
      </c>
      <c r="AM3269" t="s">
        <v>12</v>
      </c>
      <c r="AN3269" t="s">
        <v>41</v>
      </c>
      <c r="AO3269" t="s">
        <v>830</v>
      </c>
      <c r="AP3269">
        <v>0</v>
      </c>
      <c r="AQ3269" t="s">
        <v>47</v>
      </c>
      <c r="AR3269">
        <v>153411</v>
      </c>
      <c r="AS3269" t="s">
        <v>5451</v>
      </c>
    </row>
    <row r="3270" spans="1:45" x14ac:dyDescent="0.25">
      <c r="A3270" t="s">
        <v>828</v>
      </c>
      <c r="B3270" t="s">
        <v>1134</v>
      </c>
      <c r="C3270" s="1">
        <v>42932</v>
      </c>
      <c r="D3270" t="s">
        <v>2</v>
      </c>
      <c r="E3270">
        <v>34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1</v>
      </c>
      <c r="L3270">
        <v>0</v>
      </c>
      <c r="M3270">
        <v>0</v>
      </c>
      <c r="N3270">
        <v>0</v>
      </c>
      <c r="O3270">
        <v>1</v>
      </c>
      <c r="P3270">
        <v>1</v>
      </c>
      <c r="Q3270" t="s">
        <v>3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 t="s">
        <v>7</v>
      </c>
      <c r="AC3270" t="s">
        <v>105</v>
      </c>
      <c r="AD3270" t="s">
        <v>667</v>
      </c>
      <c r="AE3270" t="s">
        <v>1706</v>
      </c>
      <c r="AF3270">
        <v>0</v>
      </c>
      <c r="AG3270" t="s">
        <v>1706</v>
      </c>
      <c r="AH3270" t="s">
        <v>21</v>
      </c>
      <c r="AI3270">
        <v>0</v>
      </c>
      <c r="AJ3270">
        <v>0</v>
      </c>
      <c r="AK3270">
        <v>0</v>
      </c>
      <c r="AL3270" t="s">
        <v>154</v>
      </c>
      <c r="AM3270" t="s">
        <v>40</v>
      </c>
      <c r="AN3270" t="s">
        <v>41</v>
      </c>
      <c r="AO3270" t="s">
        <v>830</v>
      </c>
      <c r="AP3270">
        <v>0</v>
      </c>
      <c r="AQ3270" t="s">
        <v>91</v>
      </c>
      <c r="AR3270">
        <v>153412</v>
      </c>
      <c r="AS3270" t="s">
        <v>5452</v>
      </c>
    </row>
    <row r="3271" spans="1:45" x14ac:dyDescent="0.25">
      <c r="A3271" t="s">
        <v>828</v>
      </c>
      <c r="B3271" t="s">
        <v>1134</v>
      </c>
      <c r="C3271" s="1">
        <v>42931</v>
      </c>
      <c r="D3271" t="s">
        <v>2</v>
      </c>
      <c r="E3271">
        <v>20</v>
      </c>
      <c r="F3271">
        <v>1</v>
      </c>
      <c r="G3271">
        <v>0</v>
      </c>
      <c r="H3271">
        <v>0</v>
      </c>
      <c r="I3271">
        <v>0</v>
      </c>
      <c r="J3271">
        <v>0</v>
      </c>
      <c r="K3271">
        <v>1</v>
      </c>
      <c r="L3271">
        <v>0</v>
      </c>
      <c r="M3271">
        <v>0</v>
      </c>
      <c r="N3271">
        <v>1</v>
      </c>
      <c r="O3271">
        <v>1</v>
      </c>
      <c r="P3271">
        <v>2</v>
      </c>
      <c r="Q3271" t="s">
        <v>3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 t="s">
        <v>7</v>
      </c>
      <c r="AC3271" t="s">
        <v>105</v>
      </c>
      <c r="AD3271" t="s">
        <v>3</v>
      </c>
      <c r="AE3271" t="s">
        <v>1673</v>
      </c>
      <c r="AF3271">
        <v>0</v>
      </c>
      <c r="AG3271" t="s">
        <v>1691</v>
      </c>
      <c r="AH3271" t="s">
        <v>21</v>
      </c>
      <c r="AI3271">
        <v>0</v>
      </c>
      <c r="AJ3271">
        <v>0</v>
      </c>
      <c r="AK3271">
        <v>0</v>
      </c>
      <c r="AL3271" t="s">
        <v>154</v>
      </c>
      <c r="AM3271" t="s">
        <v>12</v>
      </c>
      <c r="AN3271" t="s">
        <v>41</v>
      </c>
      <c r="AO3271" t="s">
        <v>830</v>
      </c>
      <c r="AP3271">
        <v>0</v>
      </c>
      <c r="AQ3271">
        <v>0</v>
      </c>
      <c r="AR3271">
        <v>153413</v>
      </c>
      <c r="AS3271" t="s">
        <v>5453</v>
      </c>
    </row>
    <row r="3272" spans="1:45" x14ac:dyDescent="0.25">
      <c r="A3272" t="s">
        <v>828</v>
      </c>
      <c r="B3272" t="s">
        <v>1134</v>
      </c>
      <c r="C3272" s="1">
        <v>42932</v>
      </c>
      <c r="D3272" t="s">
        <v>2</v>
      </c>
      <c r="E3272">
        <v>42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2</v>
      </c>
      <c r="L3272">
        <v>0</v>
      </c>
      <c r="M3272">
        <v>0</v>
      </c>
      <c r="N3272">
        <v>0</v>
      </c>
      <c r="O3272">
        <v>2</v>
      </c>
      <c r="P3272">
        <v>2</v>
      </c>
      <c r="Q3272" t="s">
        <v>3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 t="s">
        <v>7</v>
      </c>
      <c r="AC3272" t="s">
        <v>105</v>
      </c>
      <c r="AD3272" t="s">
        <v>3</v>
      </c>
      <c r="AE3272" t="s">
        <v>1666</v>
      </c>
      <c r="AF3272">
        <v>0</v>
      </c>
      <c r="AG3272" t="s">
        <v>1666</v>
      </c>
      <c r="AH3272" t="s">
        <v>21</v>
      </c>
      <c r="AI3272">
        <v>0</v>
      </c>
      <c r="AJ3272">
        <v>0</v>
      </c>
      <c r="AK3272">
        <v>0</v>
      </c>
      <c r="AL3272" t="s">
        <v>154</v>
      </c>
      <c r="AM3272" t="s">
        <v>40</v>
      </c>
      <c r="AN3272" t="s">
        <v>41</v>
      </c>
      <c r="AO3272" t="s">
        <v>830</v>
      </c>
      <c r="AP3272">
        <v>0</v>
      </c>
      <c r="AQ3272">
        <v>0</v>
      </c>
      <c r="AR3272">
        <v>153415</v>
      </c>
      <c r="AS3272" t="s">
        <v>5454</v>
      </c>
    </row>
    <row r="3273" spans="1:45" x14ac:dyDescent="0.25">
      <c r="A3273" t="s">
        <v>828</v>
      </c>
      <c r="B3273" t="s">
        <v>1134</v>
      </c>
      <c r="C3273" s="1">
        <v>42931</v>
      </c>
      <c r="D3273" t="s">
        <v>2</v>
      </c>
      <c r="E3273">
        <v>48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1</v>
      </c>
      <c r="L3273">
        <v>0</v>
      </c>
      <c r="M3273">
        <v>0</v>
      </c>
      <c r="N3273">
        <v>0</v>
      </c>
      <c r="O3273">
        <v>1</v>
      </c>
      <c r="P3273">
        <v>1</v>
      </c>
      <c r="Q3273" t="s">
        <v>3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 t="s">
        <v>7</v>
      </c>
      <c r="AC3273" t="s">
        <v>105</v>
      </c>
      <c r="AD3273" t="s">
        <v>3</v>
      </c>
      <c r="AE3273" t="s">
        <v>1673</v>
      </c>
      <c r="AF3273">
        <v>0</v>
      </c>
      <c r="AG3273" t="s">
        <v>3200</v>
      </c>
      <c r="AH3273" t="s">
        <v>21</v>
      </c>
      <c r="AI3273">
        <v>0</v>
      </c>
      <c r="AJ3273">
        <v>0</v>
      </c>
      <c r="AK3273">
        <v>0</v>
      </c>
      <c r="AL3273" t="s">
        <v>154</v>
      </c>
      <c r="AM3273" t="s">
        <v>12</v>
      </c>
      <c r="AN3273" t="s">
        <v>41</v>
      </c>
      <c r="AO3273" t="s">
        <v>830</v>
      </c>
      <c r="AP3273">
        <v>0</v>
      </c>
      <c r="AQ3273">
        <v>0</v>
      </c>
      <c r="AR3273">
        <v>153416</v>
      </c>
      <c r="AS3273" t="s">
        <v>5455</v>
      </c>
    </row>
    <row r="3274" spans="1:45" x14ac:dyDescent="0.25">
      <c r="A3274" t="s">
        <v>357</v>
      </c>
      <c r="B3274" t="s">
        <v>1</v>
      </c>
      <c r="C3274" s="1">
        <v>42929</v>
      </c>
      <c r="D3274" t="s">
        <v>2</v>
      </c>
      <c r="E3274">
        <v>55</v>
      </c>
      <c r="F3274">
        <v>0</v>
      </c>
      <c r="G3274">
        <v>0</v>
      </c>
      <c r="H3274">
        <v>0</v>
      </c>
      <c r="I3274">
        <v>1</v>
      </c>
      <c r="J3274">
        <v>0</v>
      </c>
      <c r="K3274">
        <v>1</v>
      </c>
      <c r="L3274">
        <v>0</v>
      </c>
      <c r="M3274">
        <v>0</v>
      </c>
      <c r="N3274">
        <v>0</v>
      </c>
      <c r="O3274">
        <v>2</v>
      </c>
      <c r="P3274">
        <v>2</v>
      </c>
      <c r="Q3274" t="s">
        <v>99</v>
      </c>
      <c r="R3274" t="s">
        <v>7</v>
      </c>
      <c r="S3274" t="s">
        <v>8</v>
      </c>
      <c r="T3274" t="s">
        <v>9</v>
      </c>
      <c r="U3274">
        <v>0</v>
      </c>
      <c r="V3274">
        <v>0</v>
      </c>
      <c r="W3274">
        <v>0</v>
      </c>
      <c r="X3274" t="s">
        <v>21</v>
      </c>
      <c r="Y3274">
        <v>0</v>
      </c>
      <c r="Z3274">
        <v>0</v>
      </c>
      <c r="AA3274">
        <v>0</v>
      </c>
      <c r="AB3274" t="s">
        <v>7</v>
      </c>
      <c r="AC3274" t="s">
        <v>349</v>
      </c>
      <c r="AD3274" t="s">
        <v>459</v>
      </c>
      <c r="AE3274" t="s">
        <v>1555</v>
      </c>
      <c r="AF3274">
        <v>0</v>
      </c>
      <c r="AG3274">
        <v>0</v>
      </c>
      <c r="AH3274" t="s">
        <v>21</v>
      </c>
      <c r="AI3274">
        <v>0</v>
      </c>
      <c r="AJ3274">
        <v>0</v>
      </c>
      <c r="AK3274">
        <v>0</v>
      </c>
      <c r="AL3274" t="s">
        <v>11</v>
      </c>
      <c r="AM3274" t="s">
        <v>12</v>
      </c>
      <c r="AN3274" t="s">
        <v>41</v>
      </c>
      <c r="AO3274" t="s">
        <v>359</v>
      </c>
      <c r="AP3274" t="s">
        <v>15</v>
      </c>
      <c r="AQ3274" t="s">
        <v>656</v>
      </c>
      <c r="AR3274">
        <v>153417</v>
      </c>
      <c r="AS3274" t="s">
        <v>5456</v>
      </c>
    </row>
    <row r="3275" spans="1:45" x14ac:dyDescent="0.25">
      <c r="A3275" t="s">
        <v>828</v>
      </c>
      <c r="B3275" t="s">
        <v>1134</v>
      </c>
      <c r="C3275" s="1">
        <v>42932</v>
      </c>
      <c r="D3275" t="s">
        <v>2</v>
      </c>
      <c r="E3275">
        <v>26</v>
      </c>
      <c r="F3275">
        <v>0</v>
      </c>
      <c r="G3275">
        <v>1</v>
      </c>
      <c r="H3275">
        <v>1</v>
      </c>
      <c r="I3275">
        <v>1</v>
      </c>
      <c r="J3275">
        <v>0</v>
      </c>
      <c r="K3275">
        <v>1</v>
      </c>
      <c r="L3275">
        <v>0</v>
      </c>
      <c r="M3275">
        <v>0</v>
      </c>
      <c r="N3275">
        <v>1</v>
      </c>
      <c r="O3275">
        <v>3</v>
      </c>
      <c r="P3275">
        <v>4</v>
      </c>
      <c r="Q3275" t="s">
        <v>3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 t="s">
        <v>7</v>
      </c>
      <c r="AC3275" t="s">
        <v>105</v>
      </c>
      <c r="AD3275" t="s">
        <v>3</v>
      </c>
      <c r="AE3275" t="s">
        <v>1666</v>
      </c>
      <c r="AF3275">
        <v>0</v>
      </c>
      <c r="AG3275" t="s">
        <v>1666</v>
      </c>
      <c r="AH3275" t="s">
        <v>21</v>
      </c>
      <c r="AI3275">
        <v>0</v>
      </c>
      <c r="AJ3275">
        <v>0</v>
      </c>
      <c r="AK3275">
        <v>0</v>
      </c>
      <c r="AL3275" t="s">
        <v>11</v>
      </c>
      <c r="AM3275" t="s">
        <v>12</v>
      </c>
      <c r="AN3275" t="s">
        <v>41</v>
      </c>
      <c r="AO3275" t="s">
        <v>830</v>
      </c>
      <c r="AP3275">
        <v>0</v>
      </c>
      <c r="AQ3275" t="s">
        <v>47</v>
      </c>
      <c r="AR3275">
        <v>153419</v>
      </c>
      <c r="AS3275" t="s">
        <v>5457</v>
      </c>
    </row>
    <row r="3276" spans="1:45" x14ac:dyDescent="0.25">
      <c r="A3276" t="s">
        <v>828</v>
      </c>
      <c r="B3276" t="s">
        <v>1134</v>
      </c>
      <c r="C3276" s="1">
        <v>42931</v>
      </c>
      <c r="D3276" t="s">
        <v>2</v>
      </c>
      <c r="E3276">
        <v>36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1</v>
      </c>
      <c r="L3276">
        <v>0</v>
      </c>
      <c r="M3276">
        <v>0</v>
      </c>
      <c r="N3276">
        <v>0</v>
      </c>
      <c r="O3276">
        <v>1</v>
      </c>
      <c r="P3276">
        <v>1</v>
      </c>
      <c r="Q3276" t="s">
        <v>3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 t="s">
        <v>7</v>
      </c>
      <c r="AC3276" t="s">
        <v>105</v>
      </c>
      <c r="AD3276" t="s">
        <v>3</v>
      </c>
      <c r="AE3276" t="s">
        <v>1669</v>
      </c>
      <c r="AF3276">
        <v>0</v>
      </c>
      <c r="AG3276" t="s">
        <v>5185</v>
      </c>
      <c r="AH3276" t="s">
        <v>21</v>
      </c>
      <c r="AI3276">
        <v>0</v>
      </c>
      <c r="AJ3276">
        <v>0</v>
      </c>
      <c r="AK3276">
        <v>0</v>
      </c>
      <c r="AL3276" t="s">
        <v>154</v>
      </c>
      <c r="AM3276" t="s">
        <v>40</v>
      </c>
      <c r="AN3276" t="s">
        <v>41</v>
      </c>
      <c r="AO3276" t="s">
        <v>830</v>
      </c>
      <c r="AP3276">
        <v>0</v>
      </c>
      <c r="AQ3276">
        <v>0</v>
      </c>
      <c r="AR3276">
        <v>153420</v>
      </c>
      <c r="AS3276" t="s">
        <v>5458</v>
      </c>
    </row>
    <row r="3277" spans="1:45" x14ac:dyDescent="0.25">
      <c r="A3277" t="s">
        <v>828</v>
      </c>
      <c r="B3277" t="s">
        <v>1134</v>
      </c>
      <c r="C3277" s="1">
        <v>42932</v>
      </c>
      <c r="D3277" t="s">
        <v>2</v>
      </c>
      <c r="E3277">
        <v>22</v>
      </c>
      <c r="F3277">
        <v>0</v>
      </c>
      <c r="G3277">
        <v>1</v>
      </c>
      <c r="H3277">
        <v>1</v>
      </c>
      <c r="I3277">
        <v>0</v>
      </c>
      <c r="J3277">
        <v>0</v>
      </c>
      <c r="K3277">
        <v>1</v>
      </c>
      <c r="L3277">
        <v>0</v>
      </c>
      <c r="M3277">
        <v>0</v>
      </c>
      <c r="N3277">
        <v>1</v>
      </c>
      <c r="O3277">
        <v>2</v>
      </c>
      <c r="P3277">
        <v>3</v>
      </c>
      <c r="Q3277" t="s">
        <v>125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 t="s">
        <v>7</v>
      </c>
      <c r="AC3277" t="s">
        <v>105</v>
      </c>
      <c r="AD3277" t="s">
        <v>125</v>
      </c>
      <c r="AE3277" t="s">
        <v>408</v>
      </c>
      <c r="AF3277">
        <v>0</v>
      </c>
      <c r="AG3277" t="s">
        <v>408</v>
      </c>
      <c r="AH3277" t="s">
        <v>21</v>
      </c>
      <c r="AI3277">
        <v>0</v>
      </c>
      <c r="AJ3277">
        <v>0</v>
      </c>
      <c r="AK3277">
        <v>0</v>
      </c>
      <c r="AL3277" t="s">
        <v>11</v>
      </c>
      <c r="AM3277" t="s">
        <v>12</v>
      </c>
      <c r="AN3277" t="s">
        <v>41</v>
      </c>
      <c r="AO3277" t="s">
        <v>830</v>
      </c>
      <c r="AP3277">
        <v>0</v>
      </c>
      <c r="AQ3277" t="s">
        <v>47</v>
      </c>
      <c r="AR3277">
        <v>153421</v>
      </c>
      <c r="AS3277" t="s">
        <v>5459</v>
      </c>
    </row>
    <row r="3278" spans="1:45" x14ac:dyDescent="0.25">
      <c r="A3278" t="s">
        <v>828</v>
      </c>
      <c r="B3278" t="s">
        <v>1134</v>
      </c>
      <c r="C3278" s="1">
        <v>42931</v>
      </c>
      <c r="D3278" t="s">
        <v>2</v>
      </c>
      <c r="E3278">
        <v>30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1</v>
      </c>
      <c r="L3278">
        <v>0</v>
      </c>
      <c r="M3278">
        <v>0</v>
      </c>
      <c r="N3278">
        <v>0</v>
      </c>
      <c r="O3278">
        <v>1</v>
      </c>
      <c r="P3278">
        <v>1</v>
      </c>
      <c r="Q3278" t="s">
        <v>3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 t="s">
        <v>7</v>
      </c>
      <c r="AC3278" t="s">
        <v>105</v>
      </c>
      <c r="AD3278" t="s">
        <v>3</v>
      </c>
      <c r="AE3278" t="s">
        <v>195</v>
      </c>
      <c r="AF3278">
        <v>0</v>
      </c>
      <c r="AG3278" t="s">
        <v>5460</v>
      </c>
      <c r="AH3278" t="s">
        <v>21</v>
      </c>
      <c r="AI3278">
        <v>0</v>
      </c>
      <c r="AJ3278">
        <v>0</v>
      </c>
      <c r="AK3278">
        <v>0</v>
      </c>
      <c r="AL3278" t="s">
        <v>154</v>
      </c>
      <c r="AM3278" t="s">
        <v>12</v>
      </c>
      <c r="AN3278" t="s">
        <v>41</v>
      </c>
      <c r="AO3278" t="s">
        <v>830</v>
      </c>
      <c r="AP3278">
        <v>0</v>
      </c>
      <c r="AQ3278">
        <v>0</v>
      </c>
      <c r="AR3278">
        <v>153422</v>
      </c>
      <c r="AS3278" t="s">
        <v>5461</v>
      </c>
    </row>
    <row r="3279" spans="1:45" x14ac:dyDescent="0.25">
      <c r="A3279" t="s">
        <v>357</v>
      </c>
      <c r="B3279" t="s">
        <v>1</v>
      </c>
      <c r="C3279" s="1">
        <v>42929</v>
      </c>
      <c r="D3279" t="s">
        <v>2</v>
      </c>
      <c r="E3279">
        <v>31</v>
      </c>
      <c r="F3279">
        <v>0</v>
      </c>
      <c r="G3279">
        <v>0</v>
      </c>
      <c r="H3279">
        <v>1</v>
      </c>
      <c r="I3279">
        <v>1</v>
      </c>
      <c r="J3279">
        <v>0</v>
      </c>
      <c r="K3279">
        <v>1</v>
      </c>
      <c r="L3279">
        <v>0</v>
      </c>
      <c r="M3279">
        <v>0</v>
      </c>
      <c r="N3279">
        <v>1</v>
      </c>
      <c r="O3279">
        <v>2</v>
      </c>
      <c r="P3279">
        <v>3</v>
      </c>
      <c r="Q3279" t="s">
        <v>459</v>
      </c>
      <c r="R3279" t="s">
        <v>7</v>
      </c>
      <c r="S3279" t="s">
        <v>8</v>
      </c>
      <c r="T3279" t="s">
        <v>9</v>
      </c>
      <c r="U3279" t="s">
        <v>38</v>
      </c>
      <c r="V3279">
        <v>0</v>
      </c>
      <c r="W3279">
        <v>0</v>
      </c>
      <c r="X3279" t="s">
        <v>21</v>
      </c>
      <c r="Y3279">
        <v>0</v>
      </c>
      <c r="Z3279">
        <v>0</v>
      </c>
      <c r="AA3279">
        <v>0</v>
      </c>
      <c r="AB3279" t="s">
        <v>7</v>
      </c>
      <c r="AC3279" t="s">
        <v>349</v>
      </c>
      <c r="AD3279" t="s">
        <v>459</v>
      </c>
      <c r="AE3279" t="s">
        <v>1555</v>
      </c>
      <c r="AF3279">
        <v>0</v>
      </c>
      <c r="AG3279">
        <v>0</v>
      </c>
      <c r="AH3279" t="s">
        <v>21</v>
      </c>
      <c r="AI3279">
        <v>0</v>
      </c>
      <c r="AJ3279">
        <v>0</v>
      </c>
      <c r="AK3279">
        <v>0</v>
      </c>
      <c r="AL3279" t="s">
        <v>11</v>
      </c>
      <c r="AM3279" t="s">
        <v>12</v>
      </c>
      <c r="AN3279" t="s">
        <v>41</v>
      </c>
      <c r="AO3279" t="s">
        <v>359</v>
      </c>
      <c r="AP3279" t="s">
        <v>15</v>
      </c>
      <c r="AQ3279">
        <v>0</v>
      </c>
      <c r="AR3279">
        <v>153423</v>
      </c>
      <c r="AS3279" t="s">
        <v>5462</v>
      </c>
    </row>
    <row r="3280" spans="1:45" x14ac:dyDescent="0.25">
      <c r="A3280" t="s">
        <v>828</v>
      </c>
      <c r="B3280" t="s">
        <v>1134</v>
      </c>
      <c r="C3280" s="1">
        <v>42932</v>
      </c>
      <c r="D3280" t="s">
        <v>2</v>
      </c>
      <c r="E3280">
        <v>23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2</v>
      </c>
      <c r="L3280">
        <v>0</v>
      </c>
      <c r="M3280">
        <v>0</v>
      </c>
      <c r="N3280">
        <v>0</v>
      </c>
      <c r="O3280">
        <v>2</v>
      </c>
      <c r="P3280">
        <v>2</v>
      </c>
      <c r="Q3280" t="s">
        <v>667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 t="s">
        <v>7</v>
      </c>
      <c r="AC3280" t="s">
        <v>105</v>
      </c>
      <c r="AD3280" t="s">
        <v>667</v>
      </c>
      <c r="AE3280" t="s">
        <v>1705</v>
      </c>
      <c r="AF3280">
        <v>0</v>
      </c>
      <c r="AG3280" t="s">
        <v>1705</v>
      </c>
      <c r="AH3280" t="s">
        <v>21</v>
      </c>
      <c r="AI3280">
        <v>0</v>
      </c>
      <c r="AJ3280">
        <v>0</v>
      </c>
      <c r="AK3280">
        <v>0</v>
      </c>
      <c r="AL3280" t="s">
        <v>154</v>
      </c>
      <c r="AM3280" t="s">
        <v>40</v>
      </c>
      <c r="AN3280" t="s">
        <v>41</v>
      </c>
      <c r="AO3280" t="s">
        <v>830</v>
      </c>
      <c r="AP3280">
        <v>0</v>
      </c>
      <c r="AQ3280">
        <v>0</v>
      </c>
      <c r="AR3280">
        <v>153424</v>
      </c>
      <c r="AS3280" t="s">
        <v>5463</v>
      </c>
    </row>
    <row r="3281" spans="1:45" x14ac:dyDescent="0.25">
      <c r="A3281" t="s">
        <v>828</v>
      </c>
      <c r="B3281" t="s">
        <v>1134</v>
      </c>
      <c r="C3281" s="1">
        <v>42931</v>
      </c>
      <c r="D3281" t="s">
        <v>2</v>
      </c>
      <c r="E3281">
        <v>17</v>
      </c>
      <c r="F3281">
        <v>0</v>
      </c>
      <c r="G3281">
        <v>0</v>
      </c>
      <c r="H3281">
        <v>0</v>
      </c>
      <c r="I3281">
        <v>2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2</v>
      </c>
      <c r="P3281">
        <v>2</v>
      </c>
      <c r="Q3281" t="s">
        <v>3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 t="s">
        <v>7</v>
      </c>
      <c r="AC3281" t="s">
        <v>105</v>
      </c>
      <c r="AD3281" t="s">
        <v>3</v>
      </c>
      <c r="AE3281" t="s">
        <v>1669</v>
      </c>
      <c r="AF3281">
        <v>0</v>
      </c>
      <c r="AG3281" t="s">
        <v>2956</v>
      </c>
      <c r="AH3281" t="s">
        <v>21</v>
      </c>
      <c r="AI3281">
        <v>0</v>
      </c>
      <c r="AJ3281">
        <v>0</v>
      </c>
      <c r="AK3281">
        <v>0</v>
      </c>
      <c r="AL3281" t="s">
        <v>154</v>
      </c>
      <c r="AM3281" t="s">
        <v>12</v>
      </c>
      <c r="AN3281" t="s">
        <v>41</v>
      </c>
      <c r="AO3281" t="s">
        <v>830</v>
      </c>
      <c r="AP3281">
        <v>0</v>
      </c>
      <c r="AQ3281">
        <v>0</v>
      </c>
      <c r="AR3281">
        <v>153425</v>
      </c>
      <c r="AS3281" t="s">
        <v>5464</v>
      </c>
    </row>
    <row r="3282" spans="1:45" x14ac:dyDescent="0.25">
      <c r="A3282" t="s">
        <v>828</v>
      </c>
      <c r="B3282" t="s">
        <v>1134</v>
      </c>
      <c r="C3282" s="1">
        <v>42931</v>
      </c>
      <c r="D3282" t="s">
        <v>2</v>
      </c>
      <c r="E3282">
        <v>24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1</v>
      </c>
      <c r="L3282">
        <v>0</v>
      </c>
      <c r="M3282">
        <v>0</v>
      </c>
      <c r="N3282">
        <v>0</v>
      </c>
      <c r="O3282">
        <v>1</v>
      </c>
      <c r="P3282">
        <v>1</v>
      </c>
      <c r="Q3282" t="s">
        <v>3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 t="s">
        <v>7</v>
      </c>
      <c r="AC3282" t="s">
        <v>105</v>
      </c>
      <c r="AD3282" t="s">
        <v>3</v>
      </c>
      <c r="AE3282" t="s">
        <v>1673</v>
      </c>
      <c r="AF3282">
        <v>0</v>
      </c>
      <c r="AG3282" t="s">
        <v>3200</v>
      </c>
      <c r="AH3282" t="s">
        <v>21</v>
      </c>
      <c r="AI3282">
        <v>0</v>
      </c>
      <c r="AJ3282">
        <v>0</v>
      </c>
      <c r="AK3282">
        <v>0</v>
      </c>
      <c r="AL3282" t="s">
        <v>154</v>
      </c>
      <c r="AM3282" t="s">
        <v>40</v>
      </c>
      <c r="AN3282" t="s">
        <v>41</v>
      </c>
      <c r="AO3282" t="s">
        <v>830</v>
      </c>
      <c r="AP3282">
        <v>0</v>
      </c>
      <c r="AQ3282">
        <v>0</v>
      </c>
      <c r="AR3282">
        <v>153426</v>
      </c>
      <c r="AS3282" t="s">
        <v>5465</v>
      </c>
    </row>
    <row r="3283" spans="1:45" x14ac:dyDescent="0.25">
      <c r="A3283" t="s">
        <v>828</v>
      </c>
      <c r="B3283" t="s">
        <v>1134</v>
      </c>
      <c r="C3283" s="1">
        <v>42932</v>
      </c>
      <c r="D3283" t="s">
        <v>2</v>
      </c>
      <c r="E3283">
        <v>29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1</v>
      </c>
      <c r="L3283">
        <v>0</v>
      </c>
      <c r="M3283">
        <v>0</v>
      </c>
      <c r="N3283">
        <v>0</v>
      </c>
      <c r="O3283">
        <v>1</v>
      </c>
      <c r="P3283">
        <v>1</v>
      </c>
      <c r="Q3283" t="s">
        <v>3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 t="s">
        <v>7</v>
      </c>
      <c r="AC3283" t="s">
        <v>105</v>
      </c>
      <c r="AD3283" t="s">
        <v>3</v>
      </c>
      <c r="AE3283" t="s">
        <v>1666</v>
      </c>
      <c r="AF3283">
        <v>0</v>
      </c>
      <c r="AG3283" t="s">
        <v>1666</v>
      </c>
      <c r="AH3283" t="s">
        <v>21</v>
      </c>
      <c r="AI3283">
        <v>0</v>
      </c>
      <c r="AJ3283">
        <v>0</v>
      </c>
      <c r="AK3283">
        <v>0</v>
      </c>
      <c r="AL3283" t="s">
        <v>154</v>
      </c>
      <c r="AM3283" t="s">
        <v>12</v>
      </c>
      <c r="AN3283" t="s">
        <v>41</v>
      </c>
      <c r="AO3283" t="s">
        <v>830</v>
      </c>
      <c r="AP3283">
        <v>0</v>
      </c>
      <c r="AQ3283">
        <v>0</v>
      </c>
      <c r="AR3283">
        <v>153427</v>
      </c>
      <c r="AS3283" t="s">
        <v>5466</v>
      </c>
    </row>
    <row r="3284" spans="1:45" x14ac:dyDescent="0.25">
      <c r="A3284" t="s">
        <v>357</v>
      </c>
      <c r="B3284" t="s">
        <v>1</v>
      </c>
      <c r="C3284" s="1">
        <v>42929</v>
      </c>
      <c r="D3284" t="s">
        <v>2</v>
      </c>
      <c r="E3284">
        <v>26</v>
      </c>
      <c r="F3284">
        <v>0</v>
      </c>
      <c r="G3284">
        <v>1</v>
      </c>
      <c r="H3284">
        <v>0</v>
      </c>
      <c r="I3284">
        <v>0</v>
      </c>
      <c r="J3284">
        <v>0</v>
      </c>
      <c r="K3284">
        <v>1</v>
      </c>
      <c r="L3284">
        <v>0</v>
      </c>
      <c r="M3284">
        <v>0</v>
      </c>
      <c r="N3284">
        <v>0</v>
      </c>
      <c r="O3284">
        <v>2</v>
      </c>
      <c r="P3284">
        <v>2</v>
      </c>
      <c r="Q3284" t="s">
        <v>459</v>
      </c>
      <c r="R3284" t="s">
        <v>7</v>
      </c>
      <c r="S3284" t="s">
        <v>8</v>
      </c>
      <c r="T3284" t="s">
        <v>9</v>
      </c>
      <c r="U3284" t="s">
        <v>38</v>
      </c>
      <c r="V3284">
        <v>0</v>
      </c>
      <c r="W3284">
        <v>0</v>
      </c>
      <c r="X3284" t="s">
        <v>21</v>
      </c>
      <c r="Y3284">
        <v>0</v>
      </c>
      <c r="Z3284">
        <v>0</v>
      </c>
      <c r="AA3284">
        <v>0</v>
      </c>
      <c r="AB3284" t="s">
        <v>7</v>
      </c>
      <c r="AC3284" t="s">
        <v>349</v>
      </c>
      <c r="AD3284" t="s">
        <v>459</v>
      </c>
      <c r="AE3284" t="s">
        <v>1555</v>
      </c>
      <c r="AF3284">
        <v>0</v>
      </c>
      <c r="AG3284">
        <v>0</v>
      </c>
      <c r="AH3284" t="s">
        <v>21</v>
      </c>
      <c r="AI3284">
        <v>0</v>
      </c>
      <c r="AJ3284">
        <v>0</v>
      </c>
      <c r="AK3284">
        <v>0</v>
      </c>
      <c r="AL3284" t="s">
        <v>11</v>
      </c>
      <c r="AM3284" t="s">
        <v>12</v>
      </c>
      <c r="AN3284" t="s">
        <v>41</v>
      </c>
      <c r="AO3284" t="s">
        <v>359</v>
      </c>
      <c r="AP3284" t="s">
        <v>15</v>
      </c>
      <c r="AQ3284" t="s">
        <v>47</v>
      </c>
      <c r="AR3284">
        <v>153431</v>
      </c>
      <c r="AS3284" t="s">
        <v>5467</v>
      </c>
    </row>
    <row r="3285" spans="1:45" x14ac:dyDescent="0.25">
      <c r="A3285" t="s">
        <v>828</v>
      </c>
      <c r="B3285" t="s">
        <v>1134</v>
      </c>
      <c r="C3285" s="1">
        <v>42931</v>
      </c>
      <c r="D3285" t="s">
        <v>2</v>
      </c>
      <c r="E3285">
        <v>37</v>
      </c>
      <c r="F3285">
        <v>0</v>
      </c>
      <c r="G3285">
        <v>0</v>
      </c>
      <c r="H3285">
        <v>2</v>
      </c>
      <c r="I3285">
        <v>0</v>
      </c>
      <c r="J3285">
        <v>0</v>
      </c>
      <c r="K3285">
        <v>2</v>
      </c>
      <c r="L3285">
        <v>0</v>
      </c>
      <c r="M3285">
        <v>0</v>
      </c>
      <c r="N3285">
        <v>2</v>
      </c>
      <c r="O3285">
        <v>2</v>
      </c>
      <c r="P3285">
        <v>4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 t="s">
        <v>7</v>
      </c>
      <c r="AC3285" t="s">
        <v>105</v>
      </c>
      <c r="AD3285" t="s">
        <v>3</v>
      </c>
      <c r="AE3285" t="s">
        <v>1673</v>
      </c>
      <c r="AF3285">
        <v>0</v>
      </c>
      <c r="AG3285" t="s">
        <v>1673</v>
      </c>
      <c r="AH3285" t="s">
        <v>21</v>
      </c>
      <c r="AI3285">
        <v>0</v>
      </c>
      <c r="AJ3285">
        <v>0</v>
      </c>
      <c r="AK3285">
        <v>0</v>
      </c>
      <c r="AL3285" t="s">
        <v>154</v>
      </c>
      <c r="AM3285" t="s">
        <v>40</v>
      </c>
      <c r="AN3285" t="s">
        <v>41</v>
      </c>
      <c r="AO3285" t="s">
        <v>830</v>
      </c>
      <c r="AP3285">
        <v>0</v>
      </c>
      <c r="AQ3285">
        <v>0</v>
      </c>
      <c r="AR3285">
        <v>153432</v>
      </c>
      <c r="AS3285" t="s">
        <v>5468</v>
      </c>
    </row>
    <row r="3286" spans="1:45" x14ac:dyDescent="0.25">
      <c r="A3286" t="s">
        <v>828</v>
      </c>
      <c r="B3286" t="s">
        <v>1134</v>
      </c>
      <c r="C3286" s="1">
        <v>42932</v>
      </c>
      <c r="D3286" t="s">
        <v>2</v>
      </c>
      <c r="E3286">
        <v>28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2</v>
      </c>
      <c r="L3286">
        <v>0</v>
      </c>
      <c r="M3286">
        <v>0</v>
      </c>
      <c r="N3286">
        <v>0</v>
      </c>
      <c r="O3286">
        <v>2</v>
      </c>
      <c r="P3286">
        <v>2</v>
      </c>
      <c r="Q3286" t="s">
        <v>3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 t="s">
        <v>7</v>
      </c>
      <c r="AC3286" t="s">
        <v>105</v>
      </c>
      <c r="AD3286" t="s">
        <v>3</v>
      </c>
      <c r="AE3286" t="s">
        <v>1664</v>
      </c>
      <c r="AF3286">
        <v>0</v>
      </c>
      <c r="AG3286" t="s">
        <v>1664</v>
      </c>
      <c r="AH3286" t="s">
        <v>21</v>
      </c>
      <c r="AI3286">
        <v>0</v>
      </c>
      <c r="AJ3286">
        <v>0</v>
      </c>
      <c r="AK3286">
        <v>0</v>
      </c>
      <c r="AL3286" t="s">
        <v>154</v>
      </c>
      <c r="AM3286" t="s">
        <v>40</v>
      </c>
      <c r="AN3286" t="s">
        <v>41</v>
      </c>
      <c r="AO3286" t="s">
        <v>830</v>
      </c>
      <c r="AP3286">
        <v>0</v>
      </c>
      <c r="AQ3286">
        <v>0</v>
      </c>
      <c r="AR3286">
        <v>153433</v>
      </c>
      <c r="AS3286" t="s">
        <v>5469</v>
      </c>
    </row>
    <row r="3287" spans="1:45" x14ac:dyDescent="0.25">
      <c r="A3287" t="s">
        <v>828</v>
      </c>
      <c r="B3287" t="s">
        <v>1134</v>
      </c>
      <c r="C3287" s="1">
        <v>42931</v>
      </c>
      <c r="D3287" t="s">
        <v>2</v>
      </c>
      <c r="E3287">
        <v>26</v>
      </c>
      <c r="F3287">
        <v>1</v>
      </c>
      <c r="G3287">
        <v>1</v>
      </c>
      <c r="H3287">
        <v>0</v>
      </c>
      <c r="I3287">
        <v>0</v>
      </c>
      <c r="J3287">
        <v>0</v>
      </c>
      <c r="K3287">
        <v>2</v>
      </c>
      <c r="L3287">
        <v>0</v>
      </c>
      <c r="M3287">
        <v>0</v>
      </c>
      <c r="N3287">
        <v>1</v>
      </c>
      <c r="O3287">
        <v>3</v>
      </c>
      <c r="P3287">
        <v>4</v>
      </c>
      <c r="Q3287" t="s">
        <v>3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 t="s">
        <v>7</v>
      </c>
      <c r="AC3287" t="s">
        <v>105</v>
      </c>
      <c r="AD3287" t="s">
        <v>3</v>
      </c>
      <c r="AE3287" t="s">
        <v>1672</v>
      </c>
      <c r="AF3287">
        <v>0</v>
      </c>
      <c r="AG3287" t="s">
        <v>5470</v>
      </c>
      <c r="AH3287" t="s">
        <v>21</v>
      </c>
      <c r="AI3287">
        <v>0</v>
      </c>
      <c r="AJ3287">
        <v>0</v>
      </c>
      <c r="AK3287">
        <v>0</v>
      </c>
      <c r="AL3287" t="s">
        <v>154</v>
      </c>
      <c r="AM3287" t="s">
        <v>12</v>
      </c>
      <c r="AN3287" t="s">
        <v>41</v>
      </c>
      <c r="AO3287" t="s">
        <v>830</v>
      </c>
      <c r="AP3287">
        <v>0</v>
      </c>
      <c r="AQ3287" t="s">
        <v>47</v>
      </c>
      <c r="AR3287">
        <v>153434</v>
      </c>
      <c r="AS3287" t="s">
        <v>5471</v>
      </c>
    </row>
    <row r="3288" spans="1:45" x14ac:dyDescent="0.25">
      <c r="A3288" t="s">
        <v>828</v>
      </c>
      <c r="B3288" t="s">
        <v>1134</v>
      </c>
      <c r="C3288" s="1">
        <v>42932</v>
      </c>
      <c r="D3288" t="s">
        <v>2</v>
      </c>
      <c r="E3288">
        <v>26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1</v>
      </c>
      <c r="L3288">
        <v>0</v>
      </c>
      <c r="M3288">
        <v>0</v>
      </c>
      <c r="N3288">
        <v>0</v>
      </c>
      <c r="O3288">
        <v>1</v>
      </c>
      <c r="P3288">
        <v>1</v>
      </c>
      <c r="Q3288" t="s">
        <v>667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 t="s">
        <v>7</v>
      </c>
      <c r="AC3288" t="s">
        <v>105</v>
      </c>
      <c r="AD3288" t="s">
        <v>667</v>
      </c>
      <c r="AE3288" t="s">
        <v>1705</v>
      </c>
      <c r="AF3288">
        <v>0</v>
      </c>
      <c r="AG3288" t="s">
        <v>1705</v>
      </c>
      <c r="AH3288" t="s">
        <v>21</v>
      </c>
      <c r="AI3288">
        <v>0</v>
      </c>
      <c r="AJ3288">
        <v>0</v>
      </c>
      <c r="AK3288">
        <v>0</v>
      </c>
      <c r="AL3288" t="s">
        <v>427</v>
      </c>
      <c r="AM3288" t="s">
        <v>40</v>
      </c>
      <c r="AN3288" t="s">
        <v>41</v>
      </c>
      <c r="AO3288" t="s">
        <v>830</v>
      </c>
      <c r="AP3288">
        <v>0</v>
      </c>
      <c r="AQ3288">
        <v>0</v>
      </c>
      <c r="AR3288">
        <v>153436</v>
      </c>
      <c r="AS3288" t="s">
        <v>5472</v>
      </c>
    </row>
    <row r="3289" spans="1:45" x14ac:dyDescent="0.25">
      <c r="A3289" t="s">
        <v>828</v>
      </c>
      <c r="B3289" t="s">
        <v>1134</v>
      </c>
      <c r="C3289" s="1">
        <v>42931</v>
      </c>
      <c r="D3289" t="s">
        <v>2</v>
      </c>
      <c r="E3289">
        <v>30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2</v>
      </c>
      <c r="L3289">
        <v>0</v>
      </c>
      <c r="M3289">
        <v>0</v>
      </c>
      <c r="N3289">
        <v>0</v>
      </c>
      <c r="O3289">
        <v>2</v>
      </c>
      <c r="P3289">
        <v>2</v>
      </c>
      <c r="Q3289" t="s">
        <v>3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 t="s">
        <v>7</v>
      </c>
      <c r="AC3289" t="s">
        <v>105</v>
      </c>
      <c r="AD3289" t="s">
        <v>3</v>
      </c>
      <c r="AE3289" t="s">
        <v>1673</v>
      </c>
      <c r="AF3289">
        <v>0</v>
      </c>
      <c r="AG3289" t="s">
        <v>1691</v>
      </c>
      <c r="AH3289" t="s">
        <v>21</v>
      </c>
      <c r="AI3289">
        <v>0</v>
      </c>
      <c r="AJ3289">
        <v>0</v>
      </c>
      <c r="AK3289">
        <v>0</v>
      </c>
      <c r="AL3289" t="s">
        <v>154</v>
      </c>
      <c r="AM3289" t="s">
        <v>12</v>
      </c>
      <c r="AN3289" t="s">
        <v>41</v>
      </c>
      <c r="AO3289" t="s">
        <v>830</v>
      </c>
      <c r="AP3289">
        <v>0</v>
      </c>
      <c r="AQ3289">
        <v>0</v>
      </c>
      <c r="AR3289">
        <v>153437</v>
      </c>
      <c r="AS3289" t="s">
        <v>5473</v>
      </c>
    </row>
    <row r="3290" spans="1:45" x14ac:dyDescent="0.25">
      <c r="A3290" t="s">
        <v>828</v>
      </c>
      <c r="B3290" t="s">
        <v>1134</v>
      </c>
      <c r="C3290" s="1">
        <v>42932</v>
      </c>
      <c r="D3290" t="s">
        <v>2</v>
      </c>
      <c r="E3290">
        <v>27</v>
      </c>
      <c r="F3290">
        <v>1</v>
      </c>
      <c r="G3290">
        <v>0</v>
      </c>
      <c r="H3290">
        <v>0</v>
      </c>
      <c r="I3290">
        <v>0</v>
      </c>
      <c r="J3290">
        <v>0</v>
      </c>
      <c r="K3290">
        <v>2</v>
      </c>
      <c r="L3290">
        <v>0</v>
      </c>
      <c r="M3290">
        <v>0</v>
      </c>
      <c r="N3290">
        <v>1</v>
      </c>
      <c r="O3290">
        <v>2</v>
      </c>
      <c r="P3290">
        <v>3</v>
      </c>
      <c r="Q3290" t="s">
        <v>667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 t="s">
        <v>7</v>
      </c>
      <c r="AC3290" t="s">
        <v>105</v>
      </c>
      <c r="AD3290" t="s">
        <v>667</v>
      </c>
      <c r="AE3290" t="s">
        <v>1706</v>
      </c>
      <c r="AF3290">
        <v>0</v>
      </c>
      <c r="AG3290" t="s">
        <v>1706</v>
      </c>
      <c r="AH3290" t="s">
        <v>21</v>
      </c>
      <c r="AI3290">
        <v>0</v>
      </c>
      <c r="AJ3290">
        <v>0</v>
      </c>
      <c r="AK3290">
        <v>0</v>
      </c>
      <c r="AL3290" t="s">
        <v>427</v>
      </c>
      <c r="AM3290" t="s">
        <v>12</v>
      </c>
      <c r="AN3290" t="s">
        <v>41</v>
      </c>
      <c r="AO3290" t="s">
        <v>830</v>
      </c>
      <c r="AP3290">
        <v>0</v>
      </c>
      <c r="AQ3290" t="s">
        <v>47</v>
      </c>
      <c r="AR3290">
        <v>153439</v>
      </c>
      <c r="AS3290" t="s">
        <v>5474</v>
      </c>
    </row>
    <row r="3291" spans="1:45" x14ac:dyDescent="0.25">
      <c r="A3291" t="s">
        <v>828</v>
      </c>
      <c r="B3291" t="s">
        <v>1134</v>
      </c>
      <c r="C3291" s="1">
        <v>42931</v>
      </c>
      <c r="D3291" t="s">
        <v>2</v>
      </c>
      <c r="E3291">
        <v>23</v>
      </c>
      <c r="F3291">
        <v>0</v>
      </c>
      <c r="G3291">
        <v>0</v>
      </c>
      <c r="H3291">
        <v>0</v>
      </c>
      <c r="I3291">
        <v>1</v>
      </c>
      <c r="J3291">
        <v>0</v>
      </c>
      <c r="K3291">
        <v>1</v>
      </c>
      <c r="L3291">
        <v>0</v>
      </c>
      <c r="M3291">
        <v>0</v>
      </c>
      <c r="N3291">
        <v>0</v>
      </c>
      <c r="O3291">
        <v>2</v>
      </c>
      <c r="P3291">
        <v>2</v>
      </c>
      <c r="Q3291" t="s">
        <v>667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 t="s">
        <v>7</v>
      </c>
      <c r="AC3291" t="s">
        <v>105</v>
      </c>
      <c r="AD3291" t="s">
        <v>667</v>
      </c>
      <c r="AE3291" t="s">
        <v>1705</v>
      </c>
      <c r="AF3291">
        <v>0</v>
      </c>
      <c r="AG3291" t="s">
        <v>2949</v>
      </c>
      <c r="AH3291" t="s">
        <v>21</v>
      </c>
      <c r="AI3291">
        <v>0</v>
      </c>
      <c r="AJ3291">
        <v>0</v>
      </c>
      <c r="AK3291">
        <v>0</v>
      </c>
      <c r="AL3291" t="s">
        <v>154</v>
      </c>
      <c r="AM3291" t="s">
        <v>12</v>
      </c>
      <c r="AN3291" t="s">
        <v>41</v>
      </c>
      <c r="AO3291" t="s">
        <v>830</v>
      </c>
      <c r="AP3291">
        <v>0</v>
      </c>
      <c r="AQ3291">
        <v>0</v>
      </c>
      <c r="AR3291">
        <v>153440</v>
      </c>
      <c r="AS3291" t="s">
        <v>5475</v>
      </c>
    </row>
    <row r="3292" spans="1:45" x14ac:dyDescent="0.25">
      <c r="A3292" t="s">
        <v>828</v>
      </c>
      <c r="B3292" t="s">
        <v>1134</v>
      </c>
      <c r="C3292" s="1">
        <v>42932</v>
      </c>
      <c r="D3292" t="s">
        <v>2</v>
      </c>
      <c r="E3292">
        <v>30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1</v>
      </c>
      <c r="L3292">
        <v>0</v>
      </c>
      <c r="M3292">
        <v>0</v>
      </c>
      <c r="N3292">
        <v>0</v>
      </c>
      <c r="O3292">
        <v>1</v>
      </c>
      <c r="P3292">
        <v>1</v>
      </c>
      <c r="Q3292" t="s">
        <v>667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 t="s">
        <v>7</v>
      </c>
      <c r="AC3292" t="s">
        <v>105</v>
      </c>
      <c r="AD3292" t="s">
        <v>667</v>
      </c>
      <c r="AE3292" t="s">
        <v>1700</v>
      </c>
      <c r="AF3292">
        <v>0</v>
      </c>
      <c r="AG3292" t="s">
        <v>1700</v>
      </c>
      <c r="AH3292" t="s">
        <v>21</v>
      </c>
      <c r="AI3292">
        <v>0</v>
      </c>
      <c r="AJ3292">
        <v>0</v>
      </c>
      <c r="AK3292">
        <v>0</v>
      </c>
      <c r="AL3292" t="s">
        <v>154</v>
      </c>
      <c r="AM3292" t="s">
        <v>40</v>
      </c>
      <c r="AN3292" t="s">
        <v>41</v>
      </c>
      <c r="AO3292" t="s">
        <v>830</v>
      </c>
      <c r="AP3292">
        <v>0</v>
      </c>
      <c r="AQ3292" t="s">
        <v>91</v>
      </c>
      <c r="AR3292">
        <v>153441</v>
      </c>
      <c r="AS3292" t="s">
        <v>5476</v>
      </c>
    </row>
    <row r="3293" spans="1:45" x14ac:dyDescent="0.25">
      <c r="A3293" t="s">
        <v>828</v>
      </c>
      <c r="B3293" t="s">
        <v>1134</v>
      </c>
      <c r="C3293" s="1">
        <v>42931</v>
      </c>
      <c r="D3293" t="s">
        <v>2</v>
      </c>
      <c r="E3293">
        <v>40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3</v>
      </c>
      <c r="L3293">
        <v>0</v>
      </c>
      <c r="M3293">
        <v>0</v>
      </c>
      <c r="N3293">
        <v>0</v>
      </c>
      <c r="O3293">
        <v>3</v>
      </c>
      <c r="P3293">
        <v>3</v>
      </c>
      <c r="Q3293" t="s">
        <v>3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 t="s">
        <v>7</v>
      </c>
      <c r="AC3293" t="s">
        <v>105</v>
      </c>
      <c r="AD3293" t="s">
        <v>3</v>
      </c>
      <c r="AE3293" t="s">
        <v>1673</v>
      </c>
      <c r="AF3293">
        <v>0</v>
      </c>
      <c r="AG3293" t="s">
        <v>1691</v>
      </c>
      <c r="AH3293" t="s">
        <v>21</v>
      </c>
      <c r="AI3293">
        <v>0</v>
      </c>
      <c r="AJ3293">
        <v>0</v>
      </c>
      <c r="AK3293">
        <v>0</v>
      </c>
      <c r="AL3293" t="s">
        <v>154</v>
      </c>
      <c r="AM3293" t="s">
        <v>12</v>
      </c>
      <c r="AN3293" t="s">
        <v>41</v>
      </c>
      <c r="AO3293" t="s">
        <v>830</v>
      </c>
      <c r="AP3293">
        <v>0</v>
      </c>
      <c r="AQ3293">
        <v>0</v>
      </c>
      <c r="AR3293">
        <v>153442</v>
      </c>
      <c r="AS3293" t="s">
        <v>5477</v>
      </c>
    </row>
    <row r="3294" spans="1:45" x14ac:dyDescent="0.25">
      <c r="A3294" t="s">
        <v>828</v>
      </c>
      <c r="B3294" t="s">
        <v>1134</v>
      </c>
      <c r="C3294" s="1">
        <v>42931</v>
      </c>
      <c r="D3294" t="s">
        <v>2</v>
      </c>
      <c r="E3294">
        <v>24</v>
      </c>
      <c r="F3294">
        <v>0</v>
      </c>
      <c r="G3294">
        <v>1</v>
      </c>
      <c r="H3294">
        <v>0</v>
      </c>
      <c r="I3294">
        <v>1</v>
      </c>
      <c r="J3294">
        <v>0</v>
      </c>
      <c r="K3294">
        <v>1</v>
      </c>
      <c r="L3294">
        <v>0</v>
      </c>
      <c r="M3294">
        <v>0</v>
      </c>
      <c r="N3294">
        <v>0</v>
      </c>
      <c r="O3294">
        <v>3</v>
      </c>
      <c r="P3294">
        <v>3</v>
      </c>
      <c r="Q3294" t="s">
        <v>3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 t="s">
        <v>7</v>
      </c>
      <c r="AC3294" t="s">
        <v>105</v>
      </c>
      <c r="AD3294" t="s">
        <v>3</v>
      </c>
      <c r="AE3294" t="s">
        <v>1669</v>
      </c>
      <c r="AF3294">
        <v>0</v>
      </c>
      <c r="AG3294" t="s">
        <v>2956</v>
      </c>
      <c r="AH3294" t="s">
        <v>21</v>
      </c>
      <c r="AI3294">
        <v>0</v>
      </c>
      <c r="AJ3294">
        <v>0</v>
      </c>
      <c r="AK3294">
        <v>0</v>
      </c>
      <c r="AL3294" t="s">
        <v>154</v>
      </c>
      <c r="AM3294" t="s">
        <v>12</v>
      </c>
      <c r="AN3294" t="s">
        <v>41</v>
      </c>
      <c r="AO3294" t="s">
        <v>830</v>
      </c>
      <c r="AP3294">
        <v>0</v>
      </c>
      <c r="AQ3294" t="s">
        <v>47</v>
      </c>
      <c r="AR3294">
        <v>153443</v>
      </c>
      <c r="AS3294" t="s">
        <v>5478</v>
      </c>
    </row>
    <row r="3295" spans="1:45" x14ac:dyDescent="0.25">
      <c r="A3295" t="s">
        <v>828</v>
      </c>
      <c r="B3295" t="s">
        <v>1134</v>
      </c>
      <c r="C3295" s="1">
        <v>42932</v>
      </c>
      <c r="D3295" t="s">
        <v>2</v>
      </c>
      <c r="E3295">
        <v>20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1</v>
      </c>
      <c r="L3295">
        <v>0</v>
      </c>
      <c r="M3295">
        <v>0</v>
      </c>
      <c r="N3295">
        <v>0</v>
      </c>
      <c r="O3295">
        <v>1</v>
      </c>
      <c r="P3295">
        <v>1</v>
      </c>
      <c r="Q3295" t="s">
        <v>3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 t="s">
        <v>7</v>
      </c>
      <c r="AC3295" t="s">
        <v>105</v>
      </c>
      <c r="AD3295" t="s">
        <v>3</v>
      </c>
      <c r="AE3295" t="s">
        <v>1671</v>
      </c>
      <c r="AF3295">
        <v>0</v>
      </c>
      <c r="AG3295" t="s">
        <v>1671</v>
      </c>
      <c r="AH3295" t="s">
        <v>21</v>
      </c>
      <c r="AI3295">
        <v>0</v>
      </c>
      <c r="AJ3295">
        <v>0</v>
      </c>
      <c r="AK3295">
        <v>0</v>
      </c>
      <c r="AL3295" t="s">
        <v>154</v>
      </c>
      <c r="AM3295" t="s">
        <v>40</v>
      </c>
      <c r="AN3295" t="s">
        <v>41</v>
      </c>
      <c r="AO3295" t="s">
        <v>830</v>
      </c>
      <c r="AP3295">
        <v>0</v>
      </c>
      <c r="AQ3295">
        <v>0</v>
      </c>
      <c r="AR3295">
        <v>153444</v>
      </c>
      <c r="AS3295" t="s">
        <v>5479</v>
      </c>
    </row>
    <row r="3296" spans="1:45" x14ac:dyDescent="0.25">
      <c r="A3296" t="s">
        <v>828</v>
      </c>
      <c r="B3296" t="s">
        <v>1134</v>
      </c>
      <c r="C3296" s="1">
        <v>42932</v>
      </c>
      <c r="D3296" t="s">
        <v>2</v>
      </c>
      <c r="E3296">
        <v>35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2</v>
      </c>
      <c r="L3296">
        <v>0</v>
      </c>
      <c r="M3296">
        <v>0</v>
      </c>
      <c r="N3296">
        <v>0</v>
      </c>
      <c r="O3296">
        <v>2</v>
      </c>
      <c r="P3296">
        <v>2</v>
      </c>
      <c r="Q3296" t="s">
        <v>125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 t="s">
        <v>7</v>
      </c>
      <c r="AC3296" t="s">
        <v>105</v>
      </c>
      <c r="AD3296" t="s">
        <v>125</v>
      </c>
      <c r="AE3296" t="s">
        <v>838</v>
      </c>
      <c r="AF3296">
        <v>0</v>
      </c>
      <c r="AG3296" t="s">
        <v>838</v>
      </c>
      <c r="AH3296" t="s">
        <v>21</v>
      </c>
      <c r="AI3296">
        <v>0</v>
      </c>
      <c r="AJ3296">
        <v>0</v>
      </c>
      <c r="AK3296">
        <v>0</v>
      </c>
      <c r="AL3296" t="s">
        <v>11</v>
      </c>
      <c r="AM3296" t="s">
        <v>12</v>
      </c>
      <c r="AN3296" t="s">
        <v>41</v>
      </c>
      <c r="AO3296" t="s">
        <v>830</v>
      </c>
      <c r="AP3296">
        <v>0</v>
      </c>
      <c r="AQ3296">
        <v>0</v>
      </c>
      <c r="AR3296">
        <v>153445</v>
      </c>
      <c r="AS3296" t="s">
        <v>5480</v>
      </c>
    </row>
    <row r="3297" spans="1:45" x14ac:dyDescent="0.25">
      <c r="A3297" t="s">
        <v>0</v>
      </c>
      <c r="B3297" t="s">
        <v>1</v>
      </c>
      <c r="C3297" s="1">
        <v>42929</v>
      </c>
      <c r="D3297" t="s">
        <v>2</v>
      </c>
      <c r="E3297">
        <v>38</v>
      </c>
      <c r="F3297">
        <v>0</v>
      </c>
      <c r="G3297">
        <v>0</v>
      </c>
      <c r="H3297">
        <v>3</v>
      </c>
      <c r="I3297">
        <v>4</v>
      </c>
      <c r="J3297">
        <v>0</v>
      </c>
      <c r="K3297">
        <v>1</v>
      </c>
      <c r="L3297">
        <v>0</v>
      </c>
      <c r="M3297">
        <v>0</v>
      </c>
      <c r="N3297">
        <v>3</v>
      </c>
      <c r="O3297">
        <v>5</v>
      </c>
      <c r="P3297">
        <v>8</v>
      </c>
      <c r="Q3297" t="s">
        <v>63</v>
      </c>
      <c r="R3297" t="s">
        <v>4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 t="s">
        <v>5</v>
      </c>
      <c r="AA3297" t="s">
        <v>961</v>
      </c>
      <c r="AB3297" t="s">
        <v>7</v>
      </c>
      <c r="AC3297" t="s">
        <v>8</v>
      </c>
      <c r="AD3297" t="s">
        <v>9</v>
      </c>
      <c r="AE3297" t="s">
        <v>19</v>
      </c>
      <c r="AF3297">
        <v>0</v>
      </c>
      <c r="AG3297">
        <v>0</v>
      </c>
      <c r="AH3297" t="s">
        <v>21</v>
      </c>
      <c r="AI3297">
        <v>0</v>
      </c>
      <c r="AJ3297">
        <v>0</v>
      </c>
      <c r="AK3297">
        <v>0</v>
      </c>
      <c r="AL3297" t="s">
        <v>11</v>
      </c>
      <c r="AM3297" t="s">
        <v>26</v>
      </c>
      <c r="AN3297" t="s">
        <v>13</v>
      </c>
      <c r="AO3297" t="s">
        <v>14</v>
      </c>
      <c r="AP3297" t="s">
        <v>15</v>
      </c>
      <c r="AQ3297" t="s">
        <v>193</v>
      </c>
      <c r="AR3297">
        <v>153446</v>
      </c>
      <c r="AS3297" t="s">
        <v>5481</v>
      </c>
    </row>
    <row r="3298" spans="1:45" x14ac:dyDescent="0.25">
      <c r="A3298" t="s">
        <v>828</v>
      </c>
      <c r="B3298" t="s">
        <v>1134</v>
      </c>
      <c r="C3298" s="1">
        <v>42931</v>
      </c>
      <c r="D3298" t="s">
        <v>2</v>
      </c>
      <c r="E3298">
        <v>62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1</v>
      </c>
      <c r="M3298">
        <v>0</v>
      </c>
      <c r="N3298">
        <v>1</v>
      </c>
      <c r="O3298">
        <v>0</v>
      </c>
      <c r="P3298">
        <v>1</v>
      </c>
      <c r="Q3298" t="s">
        <v>3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 t="s">
        <v>7</v>
      </c>
      <c r="AC3298" t="s">
        <v>105</v>
      </c>
      <c r="AD3298" t="s">
        <v>3</v>
      </c>
      <c r="AE3298" t="s">
        <v>1669</v>
      </c>
      <c r="AF3298">
        <v>0</v>
      </c>
      <c r="AG3298" t="s">
        <v>2956</v>
      </c>
      <c r="AH3298" t="s">
        <v>21</v>
      </c>
      <c r="AI3298">
        <v>0</v>
      </c>
      <c r="AJ3298">
        <v>0</v>
      </c>
      <c r="AK3298">
        <v>0</v>
      </c>
      <c r="AL3298" t="s">
        <v>154</v>
      </c>
      <c r="AM3298" t="s">
        <v>40</v>
      </c>
      <c r="AN3298" t="s">
        <v>41</v>
      </c>
      <c r="AO3298" t="s">
        <v>830</v>
      </c>
      <c r="AP3298">
        <v>0</v>
      </c>
      <c r="AQ3298">
        <v>0</v>
      </c>
      <c r="AR3298">
        <v>153447</v>
      </c>
      <c r="AS3298" t="s">
        <v>5482</v>
      </c>
    </row>
    <row r="3299" spans="1:45" x14ac:dyDescent="0.25">
      <c r="A3299" t="s">
        <v>0</v>
      </c>
      <c r="B3299" t="s">
        <v>1</v>
      </c>
      <c r="C3299" s="1">
        <v>42929</v>
      </c>
      <c r="D3299" t="s">
        <v>35</v>
      </c>
      <c r="E3299">
        <v>43</v>
      </c>
      <c r="F3299">
        <v>1</v>
      </c>
      <c r="G3299">
        <v>0</v>
      </c>
      <c r="H3299">
        <v>2</v>
      </c>
      <c r="I3299">
        <v>1</v>
      </c>
      <c r="J3299">
        <v>1</v>
      </c>
      <c r="K3299">
        <v>2</v>
      </c>
      <c r="L3299">
        <v>0</v>
      </c>
      <c r="M3299">
        <v>0</v>
      </c>
      <c r="N3299">
        <v>4</v>
      </c>
      <c r="O3299">
        <v>3</v>
      </c>
      <c r="P3299">
        <v>7</v>
      </c>
      <c r="Q3299" t="s">
        <v>43</v>
      </c>
      <c r="R3299" t="s">
        <v>4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 t="s">
        <v>5</v>
      </c>
      <c r="AA3299" t="s">
        <v>153</v>
      </c>
      <c r="AB3299" t="s">
        <v>7</v>
      </c>
      <c r="AC3299" t="s">
        <v>44</v>
      </c>
      <c r="AD3299" t="s">
        <v>43</v>
      </c>
      <c r="AE3299" t="s">
        <v>266</v>
      </c>
      <c r="AF3299">
        <v>0</v>
      </c>
      <c r="AG3299">
        <v>0</v>
      </c>
      <c r="AH3299" t="s">
        <v>21</v>
      </c>
      <c r="AI3299">
        <v>0</v>
      </c>
      <c r="AJ3299">
        <v>0</v>
      </c>
      <c r="AK3299">
        <v>0</v>
      </c>
      <c r="AL3299" t="s">
        <v>427</v>
      </c>
      <c r="AM3299" t="s">
        <v>26</v>
      </c>
      <c r="AN3299" t="s">
        <v>13</v>
      </c>
      <c r="AO3299" t="s">
        <v>14</v>
      </c>
      <c r="AP3299" t="s">
        <v>28</v>
      </c>
      <c r="AQ3299" t="s">
        <v>47</v>
      </c>
      <c r="AR3299">
        <v>153448</v>
      </c>
      <c r="AS3299" t="s">
        <v>5483</v>
      </c>
    </row>
    <row r="3300" spans="1:45" x14ac:dyDescent="0.25">
      <c r="A3300" t="s">
        <v>828</v>
      </c>
      <c r="B3300" t="s">
        <v>1134</v>
      </c>
      <c r="C3300" s="1">
        <v>42932</v>
      </c>
      <c r="D3300" t="s">
        <v>2</v>
      </c>
      <c r="E3300">
        <v>27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3</v>
      </c>
      <c r="L3300">
        <v>0</v>
      </c>
      <c r="M3300">
        <v>0</v>
      </c>
      <c r="N3300">
        <v>0</v>
      </c>
      <c r="O3300">
        <v>3</v>
      </c>
      <c r="P3300">
        <v>3</v>
      </c>
      <c r="Q3300" t="s">
        <v>3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 t="s">
        <v>7</v>
      </c>
      <c r="AC3300" t="s">
        <v>105</v>
      </c>
      <c r="AD3300" t="s">
        <v>3</v>
      </c>
      <c r="AE3300" t="s">
        <v>1664</v>
      </c>
      <c r="AF3300">
        <v>0</v>
      </c>
      <c r="AG3300" t="s">
        <v>1664</v>
      </c>
      <c r="AH3300" t="s">
        <v>21</v>
      </c>
      <c r="AI3300">
        <v>0</v>
      </c>
      <c r="AJ3300">
        <v>0</v>
      </c>
      <c r="AK3300">
        <v>0</v>
      </c>
      <c r="AL3300" t="s">
        <v>154</v>
      </c>
      <c r="AM3300" t="s">
        <v>40</v>
      </c>
      <c r="AN3300" t="s">
        <v>41</v>
      </c>
      <c r="AO3300" t="s">
        <v>830</v>
      </c>
      <c r="AP3300">
        <v>0</v>
      </c>
      <c r="AQ3300">
        <v>0</v>
      </c>
      <c r="AR3300">
        <v>153449</v>
      </c>
      <c r="AS3300" t="s">
        <v>5484</v>
      </c>
    </row>
    <row r="3301" spans="1:45" x14ac:dyDescent="0.25">
      <c r="A3301" t="s">
        <v>0</v>
      </c>
      <c r="B3301" t="s">
        <v>1</v>
      </c>
      <c r="C3301" s="1">
        <v>42930</v>
      </c>
      <c r="D3301" t="s">
        <v>35</v>
      </c>
      <c r="E3301">
        <v>29</v>
      </c>
      <c r="F3301">
        <v>0</v>
      </c>
      <c r="G3301">
        <v>1</v>
      </c>
      <c r="H3301">
        <v>2</v>
      </c>
      <c r="I3301">
        <v>0</v>
      </c>
      <c r="J3301">
        <v>1</v>
      </c>
      <c r="K3301">
        <v>1</v>
      </c>
      <c r="L3301">
        <v>0</v>
      </c>
      <c r="M3301">
        <v>0</v>
      </c>
      <c r="N3301">
        <v>3</v>
      </c>
      <c r="O3301">
        <v>2</v>
      </c>
      <c r="P3301">
        <v>5</v>
      </c>
      <c r="Q3301" t="s">
        <v>43</v>
      </c>
      <c r="R3301" t="s">
        <v>7</v>
      </c>
      <c r="S3301" t="s">
        <v>8</v>
      </c>
      <c r="T3301" t="s">
        <v>9</v>
      </c>
      <c r="U3301" t="s">
        <v>65</v>
      </c>
      <c r="V3301">
        <v>0</v>
      </c>
      <c r="W3301">
        <v>0</v>
      </c>
      <c r="X3301" t="s">
        <v>21</v>
      </c>
      <c r="Y3301">
        <v>0</v>
      </c>
      <c r="Z3301">
        <v>0</v>
      </c>
      <c r="AA3301">
        <v>0</v>
      </c>
      <c r="AB3301" t="s">
        <v>4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 t="s">
        <v>5</v>
      </c>
      <c r="AK3301" t="s">
        <v>46</v>
      </c>
      <c r="AL3301" t="s">
        <v>11</v>
      </c>
      <c r="AM3301" t="s">
        <v>26</v>
      </c>
      <c r="AN3301" t="s">
        <v>13</v>
      </c>
      <c r="AO3301" t="s">
        <v>14</v>
      </c>
      <c r="AP3301" t="s">
        <v>15</v>
      </c>
      <c r="AQ3301">
        <v>0</v>
      </c>
      <c r="AR3301">
        <v>153450</v>
      </c>
      <c r="AS3301" t="s">
        <v>5485</v>
      </c>
    </row>
    <row r="3302" spans="1:45" x14ac:dyDescent="0.25">
      <c r="A3302" t="s">
        <v>0</v>
      </c>
      <c r="B3302" t="s">
        <v>1</v>
      </c>
      <c r="C3302" s="1">
        <v>42931</v>
      </c>
      <c r="D3302" t="s">
        <v>2</v>
      </c>
      <c r="E3302">
        <v>38</v>
      </c>
      <c r="F3302">
        <v>1</v>
      </c>
      <c r="G3302">
        <v>0</v>
      </c>
      <c r="H3302">
        <v>3</v>
      </c>
      <c r="I3302">
        <v>2</v>
      </c>
      <c r="J3302">
        <v>0</v>
      </c>
      <c r="K3302">
        <v>2</v>
      </c>
      <c r="L3302">
        <v>0</v>
      </c>
      <c r="M3302">
        <v>0</v>
      </c>
      <c r="N3302">
        <v>4</v>
      </c>
      <c r="O3302">
        <v>4</v>
      </c>
      <c r="P3302">
        <v>8</v>
      </c>
      <c r="Q3302" t="s">
        <v>199</v>
      </c>
      <c r="R3302" t="s">
        <v>4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 t="s">
        <v>5</v>
      </c>
      <c r="AA3302" t="s">
        <v>46</v>
      </c>
      <c r="AB3302" t="s">
        <v>7</v>
      </c>
      <c r="AC3302" t="s">
        <v>8</v>
      </c>
      <c r="AD3302" t="s">
        <v>9</v>
      </c>
      <c r="AE3302" t="s">
        <v>38</v>
      </c>
      <c r="AF3302">
        <v>0</v>
      </c>
      <c r="AG3302">
        <v>0</v>
      </c>
      <c r="AH3302" t="s">
        <v>21</v>
      </c>
      <c r="AI3302">
        <v>0</v>
      </c>
      <c r="AJ3302">
        <v>0</v>
      </c>
      <c r="AK3302">
        <v>0</v>
      </c>
      <c r="AL3302" t="s">
        <v>11</v>
      </c>
      <c r="AM3302" t="s">
        <v>26</v>
      </c>
      <c r="AN3302" t="s">
        <v>13</v>
      </c>
      <c r="AO3302" t="s">
        <v>14</v>
      </c>
      <c r="AP3302" t="s">
        <v>15</v>
      </c>
      <c r="AQ3302" t="s">
        <v>47</v>
      </c>
      <c r="AR3302">
        <v>153451</v>
      </c>
      <c r="AS3302" t="s">
        <v>5486</v>
      </c>
    </row>
    <row r="3303" spans="1:45" x14ac:dyDescent="0.25">
      <c r="A3303" t="s">
        <v>0</v>
      </c>
      <c r="B3303" t="s">
        <v>1</v>
      </c>
      <c r="C3303" s="1">
        <v>42930</v>
      </c>
      <c r="D3303" t="s">
        <v>2</v>
      </c>
      <c r="E3303">
        <v>32</v>
      </c>
      <c r="F3303">
        <v>0</v>
      </c>
      <c r="G3303">
        <v>0</v>
      </c>
      <c r="H3303">
        <v>2</v>
      </c>
      <c r="I3303">
        <v>1</v>
      </c>
      <c r="J3303">
        <v>3</v>
      </c>
      <c r="K3303">
        <v>1</v>
      </c>
      <c r="L3303">
        <v>0</v>
      </c>
      <c r="M3303">
        <v>0</v>
      </c>
      <c r="N3303">
        <v>5</v>
      </c>
      <c r="O3303">
        <v>2</v>
      </c>
      <c r="P3303">
        <v>7</v>
      </c>
      <c r="Q3303" t="s">
        <v>63</v>
      </c>
      <c r="R3303" t="s">
        <v>7</v>
      </c>
      <c r="S3303" t="s">
        <v>8</v>
      </c>
      <c r="T3303" t="s">
        <v>9</v>
      </c>
      <c r="U3303" t="s">
        <v>19</v>
      </c>
      <c r="V3303">
        <v>0</v>
      </c>
      <c r="W3303">
        <v>0</v>
      </c>
      <c r="X3303" t="s">
        <v>21</v>
      </c>
      <c r="Y3303">
        <v>0</v>
      </c>
      <c r="Z3303">
        <v>0</v>
      </c>
      <c r="AA3303">
        <v>0</v>
      </c>
      <c r="AB3303" t="s">
        <v>4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 t="s">
        <v>5</v>
      </c>
      <c r="AK3303" t="s">
        <v>961</v>
      </c>
      <c r="AL3303" t="s">
        <v>11</v>
      </c>
      <c r="AM3303" t="s">
        <v>26</v>
      </c>
      <c r="AN3303" t="s">
        <v>13</v>
      </c>
      <c r="AO3303" t="s">
        <v>14</v>
      </c>
      <c r="AP3303" t="s">
        <v>15</v>
      </c>
      <c r="AQ3303">
        <v>0</v>
      </c>
      <c r="AR3303">
        <v>153452</v>
      </c>
      <c r="AS3303" t="s">
        <v>5487</v>
      </c>
    </row>
    <row r="3304" spans="1:45" x14ac:dyDescent="0.25">
      <c r="A3304" t="s">
        <v>0</v>
      </c>
      <c r="B3304" t="s">
        <v>1</v>
      </c>
      <c r="C3304" s="1">
        <v>42931</v>
      </c>
      <c r="D3304" t="s">
        <v>35</v>
      </c>
      <c r="E3304">
        <v>43</v>
      </c>
      <c r="F3304">
        <v>0</v>
      </c>
      <c r="G3304">
        <v>0</v>
      </c>
      <c r="H3304">
        <v>1</v>
      </c>
      <c r="I3304">
        <v>2</v>
      </c>
      <c r="J3304">
        <v>0</v>
      </c>
      <c r="K3304">
        <v>1</v>
      </c>
      <c r="L3304">
        <v>1</v>
      </c>
      <c r="M3304">
        <v>0</v>
      </c>
      <c r="N3304">
        <v>2</v>
      </c>
      <c r="O3304">
        <v>3</v>
      </c>
      <c r="P3304">
        <v>5</v>
      </c>
      <c r="Q3304" t="s">
        <v>70</v>
      </c>
      <c r="R3304" t="s">
        <v>4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 t="s">
        <v>5</v>
      </c>
      <c r="AA3304" t="s">
        <v>153</v>
      </c>
      <c r="AB3304" t="s">
        <v>7</v>
      </c>
      <c r="AC3304" t="s">
        <v>8</v>
      </c>
      <c r="AD3304" t="s">
        <v>9</v>
      </c>
      <c r="AE3304" t="s">
        <v>65</v>
      </c>
      <c r="AF3304">
        <v>0</v>
      </c>
      <c r="AG3304">
        <v>0</v>
      </c>
      <c r="AH3304" t="s">
        <v>21</v>
      </c>
      <c r="AI3304">
        <v>0</v>
      </c>
      <c r="AJ3304">
        <v>0</v>
      </c>
      <c r="AK3304">
        <v>0</v>
      </c>
      <c r="AL3304" t="s">
        <v>11</v>
      </c>
      <c r="AM3304" t="s">
        <v>26</v>
      </c>
      <c r="AN3304" t="s">
        <v>13</v>
      </c>
      <c r="AO3304" t="s">
        <v>14</v>
      </c>
      <c r="AP3304" t="s">
        <v>15</v>
      </c>
      <c r="AQ3304">
        <v>0</v>
      </c>
      <c r="AR3304">
        <v>153453</v>
      </c>
      <c r="AS3304" t="s">
        <v>5488</v>
      </c>
    </row>
    <row r="3305" spans="1:45" x14ac:dyDescent="0.25">
      <c r="A3305" t="s">
        <v>0</v>
      </c>
      <c r="B3305" t="s">
        <v>1</v>
      </c>
      <c r="C3305" s="1">
        <v>42930</v>
      </c>
      <c r="D3305" t="s">
        <v>35</v>
      </c>
      <c r="E3305">
        <v>40</v>
      </c>
      <c r="F3305">
        <v>0</v>
      </c>
      <c r="G3305">
        <v>1</v>
      </c>
      <c r="H3305">
        <v>0</v>
      </c>
      <c r="I3305">
        <v>1</v>
      </c>
      <c r="J3305">
        <v>2</v>
      </c>
      <c r="K3305">
        <v>2</v>
      </c>
      <c r="L3305">
        <v>0</v>
      </c>
      <c r="M3305">
        <v>0</v>
      </c>
      <c r="N3305">
        <v>2</v>
      </c>
      <c r="O3305">
        <v>4</v>
      </c>
      <c r="P3305">
        <v>6</v>
      </c>
      <c r="Q3305" t="s">
        <v>667</v>
      </c>
      <c r="R3305" t="s">
        <v>7</v>
      </c>
      <c r="S3305" t="s">
        <v>8</v>
      </c>
      <c r="T3305" t="s">
        <v>9</v>
      </c>
      <c r="U3305" t="s">
        <v>9</v>
      </c>
      <c r="V3305">
        <v>0</v>
      </c>
      <c r="W3305">
        <v>0</v>
      </c>
      <c r="X3305" t="s">
        <v>21</v>
      </c>
      <c r="Y3305">
        <v>0</v>
      </c>
      <c r="Z3305">
        <v>0</v>
      </c>
      <c r="AA3305">
        <v>0</v>
      </c>
      <c r="AB3305" t="s">
        <v>4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 t="s">
        <v>5</v>
      </c>
      <c r="AK3305" t="s">
        <v>90</v>
      </c>
      <c r="AL3305" t="s">
        <v>11</v>
      </c>
      <c r="AM3305" t="s">
        <v>26</v>
      </c>
      <c r="AN3305" t="s">
        <v>41</v>
      </c>
      <c r="AO3305" t="s">
        <v>14</v>
      </c>
      <c r="AP3305" t="s">
        <v>15</v>
      </c>
      <c r="AQ3305">
        <v>0</v>
      </c>
      <c r="AR3305">
        <v>153454</v>
      </c>
      <c r="AS3305" t="s">
        <v>5489</v>
      </c>
    </row>
    <row r="3306" spans="1:45" x14ac:dyDescent="0.25">
      <c r="A3306" t="s">
        <v>0</v>
      </c>
      <c r="B3306" t="s">
        <v>1</v>
      </c>
      <c r="C3306" s="1">
        <v>42930</v>
      </c>
      <c r="D3306" t="s">
        <v>2</v>
      </c>
      <c r="E3306">
        <v>24</v>
      </c>
      <c r="F3306">
        <v>1</v>
      </c>
      <c r="G3306">
        <v>0</v>
      </c>
      <c r="H3306">
        <v>0</v>
      </c>
      <c r="I3306">
        <v>0</v>
      </c>
      <c r="J3306">
        <v>0</v>
      </c>
      <c r="K3306">
        <v>1</v>
      </c>
      <c r="L3306">
        <v>0</v>
      </c>
      <c r="M3306">
        <v>0</v>
      </c>
      <c r="N3306">
        <v>1</v>
      </c>
      <c r="O3306">
        <v>1</v>
      </c>
      <c r="P3306">
        <v>2</v>
      </c>
      <c r="Q3306" t="s">
        <v>290</v>
      </c>
      <c r="R3306" t="s">
        <v>7</v>
      </c>
      <c r="S3306" t="s">
        <v>8</v>
      </c>
      <c r="T3306" t="s">
        <v>9</v>
      </c>
      <c r="U3306" t="s">
        <v>38</v>
      </c>
      <c r="V3306">
        <v>0</v>
      </c>
      <c r="W3306">
        <v>0</v>
      </c>
      <c r="X3306" t="s">
        <v>21</v>
      </c>
      <c r="Y3306">
        <v>0</v>
      </c>
      <c r="Z3306">
        <v>0</v>
      </c>
      <c r="AA3306">
        <v>0</v>
      </c>
      <c r="AB3306" t="s">
        <v>4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 t="s">
        <v>5</v>
      </c>
      <c r="AK3306" t="s">
        <v>153</v>
      </c>
      <c r="AL3306" t="s">
        <v>11</v>
      </c>
      <c r="AM3306" t="s">
        <v>26</v>
      </c>
      <c r="AN3306" t="s">
        <v>41</v>
      </c>
      <c r="AO3306" t="s">
        <v>14</v>
      </c>
      <c r="AP3306" t="s">
        <v>15</v>
      </c>
      <c r="AQ3306" t="s">
        <v>3572</v>
      </c>
      <c r="AR3306">
        <v>153455</v>
      </c>
      <c r="AS3306" t="s">
        <v>5490</v>
      </c>
    </row>
    <row r="3307" spans="1:45" x14ac:dyDescent="0.25">
      <c r="A3307" t="s">
        <v>828</v>
      </c>
      <c r="B3307" t="s">
        <v>1134</v>
      </c>
      <c r="C3307" s="1">
        <v>42931</v>
      </c>
      <c r="D3307" t="s">
        <v>2</v>
      </c>
      <c r="E3307">
        <v>26</v>
      </c>
      <c r="F3307">
        <v>0</v>
      </c>
      <c r="G3307">
        <v>1</v>
      </c>
      <c r="H3307">
        <v>0</v>
      </c>
      <c r="I3307">
        <v>0</v>
      </c>
      <c r="J3307">
        <v>0</v>
      </c>
      <c r="K3307">
        <v>2</v>
      </c>
      <c r="L3307">
        <v>0</v>
      </c>
      <c r="M3307">
        <v>0</v>
      </c>
      <c r="N3307">
        <v>0</v>
      </c>
      <c r="O3307">
        <v>3</v>
      </c>
      <c r="P3307">
        <v>3</v>
      </c>
      <c r="Q3307" t="s">
        <v>3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 t="s">
        <v>7</v>
      </c>
      <c r="AC3307" t="s">
        <v>105</v>
      </c>
      <c r="AD3307" t="s">
        <v>3</v>
      </c>
      <c r="AE3307" t="s">
        <v>1670</v>
      </c>
      <c r="AF3307">
        <v>0</v>
      </c>
      <c r="AG3307" t="s">
        <v>1670</v>
      </c>
      <c r="AH3307" t="s">
        <v>21</v>
      </c>
      <c r="AI3307">
        <v>0</v>
      </c>
      <c r="AJ3307">
        <v>0</v>
      </c>
      <c r="AK3307">
        <v>0</v>
      </c>
      <c r="AL3307" t="s">
        <v>154</v>
      </c>
      <c r="AM3307" t="s">
        <v>12</v>
      </c>
      <c r="AN3307" t="s">
        <v>41</v>
      </c>
      <c r="AO3307" t="s">
        <v>830</v>
      </c>
      <c r="AP3307">
        <v>0</v>
      </c>
      <c r="AQ3307" t="s">
        <v>47</v>
      </c>
      <c r="AR3307">
        <v>153456</v>
      </c>
      <c r="AS3307" t="s">
        <v>5491</v>
      </c>
    </row>
    <row r="3308" spans="1:45" x14ac:dyDescent="0.25">
      <c r="A3308" t="s">
        <v>828</v>
      </c>
      <c r="B3308" t="s">
        <v>1134</v>
      </c>
      <c r="C3308" s="1">
        <v>42931</v>
      </c>
      <c r="D3308" t="s">
        <v>2</v>
      </c>
      <c r="E3308">
        <v>31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1</v>
      </c>
      <c r="L3308">
        <v>0</v>
      </c>
      <c r="M3308">
        <v>0</v>
      </c>
      <c r="N3308">
        <v>0</v>
      </c>
      <c r="O3308">
        <v>1</v>
      </c>
      <c r="P3308">
        <v>1</v>
      </c>
      <c r="Q3308" t="s">
        <v>3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 t="s">
        <v>7</v>
      </c>
      <c r="AC3308" t="s">
        <v>105</v>
      </c>
      <c r="AD3308" t="s">
        <v>3</v>
      </c>
      <c r="AE3308" t="s">
        <v>1669</v>
      </c>
      <c r="AF3308">
        <v>0</v>
      </c>
      <c r="AG3308" t="s">
        <v>2956</v>
      </c>
      <c r="AH3308" t="s">
        <v>21</v>
      </c>
      <c r="AI3308">
        <v>0</v>
      </c>
      <c r="AJ3308">
        <v>0</v>
      </c>
      <c r="AK3308">
        <v>0</v>
      </c>
      <c r="AL3308" t="s">
        <v>154</v>
      </c>
      <c r="AM3308" t="s">
        <v>12</v>
      </c>
      <c r="AN3308" t="s">
        <v>41</v>
      </c>
      <c r="AO3308" t="s">
        <v>830</v>
      </c>
      <c r="AP3308">
        <v>0</v>
      </c>
      <c r="AQ3308">
        <v>0</v>
      </c>
      <c r="AR3308">
        <v>153457</v>
      </c>
      <c r="AS3308" t="s">
        <v>5492</v>
      </c>
    </row>
    <row r="3309" spans="1:45" x14ac:dyDescent="0.25">
      <c r="A3309" t="s">
        <v>828</v>
      </c>
      <c r="B3309" t="s">
        <v>1134</v>
      </c>
      <c r="C3309" s="1">
        <v>42932</v>
      </c>
      <c r="D3309" t="s">
        <v>2</v>
      </c>
      <c r="E3309">
        <v>29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1</v>
      </c>
      <c r="L3309">
        <v>0</v>
      </c>
      <c r="M3309">
        <v>0</v>
      </c>
      <c r="N3309">
        <v>0</v>
      </c>
      <c r="O3309">
        <v>1</v>
      </c>
      <c r="P3309">
        <v>1</v>
      </c>
      <c r="Q3309" t="s">
        <v>667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 t="s">
        <v>7</v>
      </c>
      <c r="AC3309" t="s">
        <v>105</v>
      </c>
      <c r="AD3309" t="s">
        <v>667</v>
      </c>
      <c r="AE3309" t="s">
        <v>1702</v>
      </c>
      <c r="AF3309">
        <v>0</v>
      </c>
      <c r="AG3309" t="s">
        <v>1702</v>
      </c>
      <c r="AH3309" t="s">
        <v>21</v>
      </c>
      <c r="AI3309">
        <v>0</v>
      </c>
      <c r="AJ3309">
        <v>0</v>
      </c>
      <c r="AK3309">
        <v>0</v>
      </c>
      <c r="AL3309" t="s">
        <v>154</v>
      </c>
      <c r="AM3309" t="s">
        <v>40</v>
      </c>
      <c r="AN3309" t="s">
        <v>41</v>
      </c>
      <c r="AO3309" t="s">
        <v>830</v>
      </c>
      <c r="AP3309">
        <v>0</v>
      </c>
      <c r="AQ3309">
        <v>0</v>
      </c>
      <c r="AR3309">
        <v>153458</v>
      </c>
      <c r="AS3309" t="s">
        <v>5493</v>
      </c>
    </row>
    <row r="3310" spans="1:45" x14ac:dyDescent="0.25">
      <c r="A3310" t="s">
        <v>0</v>
      </c>
      <c r="B3310" t="s">
        <v>1</v>
      </c>
      <c r="C3310" s="1">
        <v>42930</v>
      </c>
      <c r="D3310" t="s">
        <v>35</v>
      </c>
      <c r="E3310">
        <v>24</v>
      </c>
      <c r="F3310">
        <v>1</v>
      </c>
      <c r="G3310">
        <v>0</v>
      </c>
      <c r="H3310">
        <v>0</v>
      </c>
      <c r="I3310">
        <v>0</v>
      </c>
      <c r="J3310">
        <v>2</v>
      </c>
      <c r="K3310">
        <v>1</v>
      </c>
      <c r="L3310">
        <v>0</v>
      </c>
      <c r="M3310">
        <v>0</v>
      </c>
      <c r="N3310">
        <v>3</v>
      </c>
      <c r="O3310">
        <v>1</v>
      </c>
      <c r="P3310">
        <v>4</v>
      </c>
      <c r="Q3310" t="s">
        <v>661</v>
      </c>
      <c r="R3310" t="s">
        <v>7</v>
      </c>
      <c r="S3310" t="s">
        <v>8</v>
      </c>
      <c r="T3310" t="s">
        <v>9</v>
      </c>
      <c r="U3310" t="s">
        <v>38</v>
      </c>
      <c r="V3310">
        <v>0</v>
      </c>
      <c r="W3310">
        <v>0</v>
      </c>
      <c r="X3310" t="s">
        <v>21</v>
      </c>
      <c r="Y3310">
        <v>0</v>
      </c>
      <c r="Z3310">
        <v>0</v>
      </c>
      <c r="AA3310">
        <v>0</v>
      </c>
      <c r="AB3310" t="s">
        <v>4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 t="s">
        <v>5</v>
      </c>
      <c r="AK3310" t="s">
        <v>6</v>
      </c>
      <c r="AL3310" t="s">
        <v>11</v>
      </c>
      <c r="AM3310" t="s">
        <v>26</v>
      </c>
      <c r="AN3310" t="s">
        <v>41</v>
      </c>
      <c r="AO3310" t="s">
        <v>14</v>
      </c>
      <c r="AP3310" t="s">
        <v>15</v>
      </c>
      <c r="AQ3310" t="s">
        <v>47</v>
      </c>
      <c r="AR3310">
        <v>153459</v>
      </c>
      <c r="AS3310" t="s">
        <v>5494</v>
      </c>
    </row>
    <row r="3311" spans="1:45" x14ac:dyDescent="0.25">
      <c r="A3311" t="s">
        <v>0</v>
      </c>
      <c r="B3311" t="s">
        <v>1</v>
      </c>
      <c r="C3311" s="1">
        <v>42931</v>
      </c>
      <c r="D3311" t="s">
        <v>2</v>
      </c>
      <c r="E3311">
        <v>30</v>
      </c>
      <c r="F3311">
        <v>0</v>
      </c>
      <c r="G3311">
        <v>0</v>
      </c>
      <c r="H3311">
        <v>3</v>
      </c>
      <c r="I3311">
        <v>1</v>
      </c>
      <c r="J3311">
        <v>1</v>
      </c>
      <c r="K3311">
        <v>1</v>
      </c>
      <c r="L3311">
        <v>0</v>
      </c>
      <c r="M3311">
        <v>0</v>
      </c>
      <c r="N3311">
        <v>4</v>
      </c>
      <c r="O3311">
        <v>2</v>
      </c>
      <c r="P3311">
        <v>6</v>
      </c>
      <c r="Q3311" t="s">
        <v>171</v>
      </c>
      <c r="R3311" t="s">
        <v>4</v>
      </c>
      <c r="S3311" t="s">
        <v>36</v>
      </c>
      <c r="T3311" t="s">
        <v>274</v>
      </c>
      <c r="U3311">
        <v>0</v>
      </c>
      <c r="V3311">
        <v>0</v>
      </c>
      <c r="W3311">
        <v>0</v>
      </c>
      <c r="X3311">
        <v>0</v>
      </c>
      <c r="Y3311">
        <v>0</v>
      </c>
      <c r="Z3311" t="s">
        <v>21</v>
      </c>
      <c r="AA3311">
        <v>0</v>
      </c>
      <c r="AB3311" t="s">
        <v>7</v>
      </c>
      <c r="AC3311" t="s">
        <v>8</v>
      </c>
      <c r="AD3311" t="s">
        <v>9</v>
      </c>
      <c r="AE3311" t="s">
        <v>38</v>
      </c>
      <c r="AF3311">
        <v>0</v>
      </c>
      <c r="AG3311">
        <v>0</v>
      </c>
      <c r="AH3311" t="s">
        <v>21</v>
      </c>
      <c r="AI3311">
        <v>0</v>
      </c>
      <c r="AJ3311">
        <v>0</v>
      </c>
      <c r="AK3311">
        <v>0</v>
      </c>
      <c r="AL3311" t="s">
        <v>427</v>
      </c>
      <c r="AM3311" t="s">
        <v>26</v>
      </c>
      <c r="AN3311" t="s">
        <v>13</v>
      </c>
      <c r="AO3311" t="s">
        <v>14</v>
      </c>
      <c r="AP3311" t="s">
        <v>28</v>
      </c>
      <c r="AQ3311" t="s">
        <v>91</v>
      </c>
      <c r="AR3311">
        <v>153460</v>
      </c>
      <c r="AS3311" t="s">
        <v>5495</v>
      </c>
    </row>
    <row r="3312" spans="1:45" x14ac:dyDescent="0.25">
      <c r="A3312" t="s">
        <v>828</v>
      </c>
      <c r="B3312" t="s">
        <v>1134</v>
      </c>
      <c r="C3312" s="1">
        <v>42931</v>
      </c>
      <c r="D3312" t="s">
        <v>2</v>
      </c>
      <c r="E3312">
        <v>29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2</v>
      </c>
      <c r="L3312">
        <v>0</v>
      </c>
      <c r="M3312">
        <v>0</v>
      </c>
      <c r="N3312">
        <v>0</v>
      </c>
      <c r="O3312">
        <v>2</v>
      </c>
      <c r="P3312">
        <v>2</v>
      </c>
      <c r="Q3312" t="s">
        <v>723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 t="s">
        <v>7</v>
      </c>
      <c r="AC3312" t="s">
        <v>105</v>
      </c>
      <c r="AD3312" t="s">
        <v>723</v>
      </c>
      <c r="AE3312" t="s">
        <v>1690</v>
      </c>
      <c r="AF3312">
        <v>0</v>
      </c>
      <c r="AG3312" t="s">
        <v>1690</v>
      </c>
      <c r="AH3312" t="s">
        <v>21</v>
      </c>
      <c r="AI3312">
        <v>0</v>
      </c>
      <c r="AJ3312">
        <v>0</v>
      </c>
      <c r="AK3312">
        <v>0</v>
      </c>
      <c r="AL3312" t="s">
        <v>154</v>
      </c>
      <c r="AM3312" t="s">
        <v>12</v>
      </c>
      <c r="AN3312" t="s">
        <v>41</v>
      </c>
      <c r="AO3312" t="s">
        <v>830</v>
      </c>
      <c r="AP3312">
        <v>0</v>
      </c>
      <c r="AQ3312">
        <v>0</v>
      </c>
      <c r="AR3312">
        <v>153461</v>
      </c>
      <c r="AS3312" t="s">
        <v>5496</v>
      </c>
    </row>
    <row r="3313" spans="1:45" x14ac:dyDescent="0.25">
      <c r="A3313" t="s">
        <v>357</v>
      </c>
      <c r="B3313" t="s">
        <v>1</v>
      </c>
      <c r="C3313" s="1">
        <v>42930</v>
      </c>
      <c r="D3313" t="s">
        <v>2</v>
      </c>
      <c r="E3313">
        <v>31</v>
      </c>
      <c r="F3313">
        <v>0</v>
      </c>
      <c r="G3313">
        <v>1</v>
      </c>
      <c r="H3313">
        <v>0</v>
      </c>
      <c r="I3313">
        <v>0</v>
      </c>
      <c r="J3313">
        <v>1</v>
      </c>
      <c r="K3313">
        <v>1</v>
      </c>
      <c r="L3313">
        <v>0</v>
      </c>
      <c r="M3313">
        <v>1</v>
      </c>
      <c r="N3313">
        <v>1</v>
      </c>
      <c r="O3313">
        <v>3</v>
      </c>
      <c r="P3313">
        <v>4</v>
      </c>
      <c r="Q3313" t="s">
        <v>462</v>
      </c>
      <c r="R3313" t="s">
        <v>7</v>
      </c>
      <c r="S3313" t="s">
        <v>105</v>
      </c>
      <c r="T3313" t="s">
        <v>462</v>
      </c>
      <c r="U3313" t="s">
        <v>463</v>
      </c>
      <c r="V3313">
        <v>0</v>
      </c>
      <c r="W3313">
        <v>0</v>
      </c>
      <c r="X3313" t="s">
        <v>21</v>
      </c>
      <c r="Y3313">
        <v>0</v>
      </c>
      <c r="Z3313">
        <v>0</v>
      </c>
      <c r="AA3313">
        <v>0</v>
      </c>
      <c r="AB3313" t="s">
        <v>7</v>
      </c>
      <c r="AC3313" t="s">
        <v>8</v>
      </c>
      <c r="AD3313" t="s">
        <v>9</v>
      </c>
      <c r="AE3313">
        <v>0</v>
      </c>
      <c r="AF3313">
        <v>0</v>
      </c>
      <c r="AG3313">
        <v>0</v>
      </c>
      <c r="AH3313" t="s">
        <v>5</v>
      </c>
      <c r="AI3313" t="s">
        <v>10</v>
      </c>
      <c r="AJ3313">
        <v>0</v>
      </c>
      <c r="AK3313">
        <v>0</v>
      </c>
      <c r="AL3313" t="s">
        <v>11</v>
      </c>
      <c r="AM3313" t="s">
        <v>818</v>
      </c>
      <c r="AN3313">
        <v>0</v>
      </c>
      <c r="AO3313" t="s">
        <v>359</v>
      </c>
      <c r="AP3313" t="s">
        <v>15</v>
      </c>
      <c r="AQ3313">
        <v>0</v>
      </c>
      <c r="AR3313">
        <v>153462</v>
      </c>
      <c r="AS3313" t="s">
        <v>5497</v>
      </c>
    </row>
    <row r="3314" spans="1:45" x14ac:dyDescent="0.25">
      <c r="A3314" t="s">
        <v>0</v>
      </c>
      <c r="B3314" t="s">
        <v>1</v>
      </c>
      <c r="C3314" s="1">
        <v>42930</v>
      </c>
      <c r="D3314" t="s">
        <v>2</v>
      </c>
      <c r="E3314">
        <v>32</v>
      </c>
      <c r="F3314">
        <v>0</v>
      </c>
      <c r="G3314">
        <v>0</v>
      </c>
      <c r="H3314">
        <v>0</v>
      </c>
      <c r="I3314">
        <v>2</v>
      </c>
      <c r="J3314">
        <v>0</v>
      </c>
      <c r="K3314">
        <v>1</v>
      </c>
      <c r="L3314">
        <v>0</v>
      </c>
      <c r="M3314">
        <v>0</v>
      </c>
      <c r="N3314">
        <v>0</v>
      </c>
      <c r="O3314">
        <v>3</v>
      </c>
      <c r="P3314">
        <v>3</v>
      </c>
      <c r="Q3314" t="s">
        <v>79</v>
      </c>
      <c r="R3314" t="s">
        <v>7</v>
      </c>
      <c r="S3314" t="s">
        <v>8</v>
      </c>
      <c r="T3314" t="s">
        <v>9</v>
      </c>
      <c r="U3314" t="s">
        <v>65</v>
      </c>
      <c r="V3314">
        <v>0</v>
      </c>
      <c r="W3314">
        <v>0</v>
      </c>
      <c r="X3314" t="s">
        <v>21</v>
      </c>
      <c r="Y3314">
        <v>0</v>
      </c>
      <c r="Z3314">
        <v>0</v>
      </c>
      <c r="AA3314">
        <v>0</v>
      </c>
      <c r="AB3314" t="s">
        <v>4</v>
      </c>
      <c r="AC3314" t="s">
        <v>36</v>
      </c>
      <c r="AD3314" t="s">
        <v>37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 t="s">
        <v>21</v>
      </c>
      <c r="AK3314">
        <v>0</v>
      </c>
      <c r="AL3314" t="s">
        <v>11</v>
      </c>
      <c r="AM3314" t="s">
        <v>22</v>
      </c>
      <c r="AN3314" t="s">
        <v>41</v>
      </c>
      <c r="AO3314" t="s">
        <v>14</v>
      </c>
      <c r="AP3314" t="s">
        <v>28</v>
      </c>
      <c r="AQ3314">
        <v>0</v>
      </c>
      <c r="AR3314">
        <v>153463</v>
      </c>
      <c r="AS3314" t="s">
        <v>5498</v>
      </c>
    </row>
    <row r="3315" spans="1:45" x14ac:dyDescent="0.25">
      <c r="A3315" t="s">
        <v>828</v>
      </c>
      <c r="B3315" t="s">
        <v>1134</v>
      </c>
      <c r="C3315" s="1">
        <v>42931</v>
      </c>
      <c r="D3315" t="s">
        <v>2</v>
      </c>
      <c r="E3315">
        <v>28</v>
      </c>
      <c r="F3315">
        <v>0</v>
      </c>
      <c r="G3315">
        <v>0</v>
      </c>
      <c r="H3315">
        <v>2</v>
      </c>
      <c r="I3315">
        <v>0</v>
      </c>
      <c r="J3315">
        <v>0</v>
      </c>
      <c r="K3315">
        <v>1</v>
      </c>
      <c r="L3315">
        <v>0</v>
      </c>
      <c r="M3315">
        <v>0</v>
      </c>
      <c r="N3315">
        <v>2</v>
      </c>
      <c r="O3315">
        <v>1</v>
      </c>
      <c r="P3315">
        <v>3</v>
      </c>
      <c r="Q3315" t="s">
        <v>723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 t="s">
        <v>7</v>
      </c>
      <c r="AC3315" t="s">
        <v>105</v>
      </c>
      <c r="AD3315" t="s">
        <v>723</v>
      </c>
      <c r="AE3315" t="s">
        <v>1689</v>
      </c>
      <c r="AF3315">
        <v>0</v>
      </c>
      <c r="AG3315" t="s">
        <v>1689</v>
      </c>
      <c r="AH3315" t="s">
        <v>21</v>
      </c>
      <c r="AI3315">
        <v>0</v>
      </c>
      <c r="AJ3315">
        <v>0</v>
      </c>
      <c r="AK3315">
        <v>0</v>
      </c>
      <c r="AL3315" t="s">
        <v>154</v>
      </c>
      <c r="AM3315" t="s">
        <v>12</v>
      </c>
      <c r="AN3315" t="s">
        <v>41</v>
      </c>
      <c r="AO3315" t="s">
        <v>830</v>
      </c>
      <c r="AP3315">
        <v>0</v>
      </c>
      <c r="AQ3315">
        <v>0</v>
      </c>
      <c r="AR3315">
        <v>153464</v>
      </c>
      <c r="AS3315" t="s">
        <v>5499</v>
      </c>
    </row>
    <row r="3316" spans="1:45" x14ac:dyDescent="0.25">
      <c r="A3316" t="s">
        <v>828</v>
      </c>
      <c r="B3316" t="s">
        <v>1134</v>
      </c>
      <c r="C3316" s="1">
        <v>42932</v>
      </c>
      <c r="D3316" t="s">
        <v>2</v>
      </c>
      <c r="E3316">
        <v>32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1</v>
      </c>
      <c r="L3316">
        <v>0</v>
      </c>
      <c r="M3316">
        <v>0</v>
      </c>
      <c r="N3316">
        <v>0</v>
      </c>
      <c r="O3316">
        <v>1</v>
      </c>
      <c r="P3316">
        <v>1</v>
      </c>
      <c r="Q3316" t="s">
        <v>3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 t="s">
        <v>7</v>
      </c>
      <c r="AC3316" t="s">
        <v>105</v>
      </c>
      <c r="AD3316" t="s">
        <v>3</v>
      </c>
      <c r="AE3316" t="s">
        <v>3</v>
      </c>
      <c r="AF3316">
        <v>0</v>
      </c>
      <c r="AG3316" t="s">
        <v>1691</v>
      </c>
      <c r="AH3316" t="s">
        <v>21</v>
      </c>
      <c r="AI3316">
        <v>0</v>
      </c>
      <c r="AJ3316">
        <v>0</v>
      </c>
      <c r="AK3316">
        <v>0</v>
      </c>
      <c r="AL3316" t="s">
        <v>154</v>
      </c>
      <c r="AM3316" t="s">
        <v>40</v>
      </c>
      <c r="AN3316" t="s">
        <v>41</v>
      </c>
      <c r="AO3316" t="s">
        <v>830</v>
      </c>
      <c r="AP3316">
        <v>0</v>
      </c>
      <c r="AQ3316">
        <v>0</v>
      </c>
      <c r="AR3316">
        <v>153465</v>
      </c>
      <c r="AS3316" t="s">
        <v>5500</v>
      </c>
    </row>
    <row r="3317" spans="1:45" x14ac:dyDescent="0.25">
      <c r="A3317" t="s">
        <v>0</v>
      </c>
      <c r="B3317" t="s">
        <v>1</v>
      </c>
      <c r="C3317" s="1">
        <v>42930</v>
      </c>
      <c r="D3317" t="s">
        <v>35</v>
      </c>
      <c r="E3317">
        <v>43</v>
      </c>
      <c r="F3317">
        <v>0</v>
      </c>
      <c r="G3317">
        <v>2</v>
      </c>
      <c r="H3317">
        <v>0</v>
      </c>
      <c r="I3317">
        <v>0</v>
      </c>
      <c r="J3317">
        <v>1</v>
      </c>
      <c r="K3317">
        <v>2</v>
      </c>
      <c r="L3317">
        <v>0</v>
      </c>
      <c r="M3317">
        <v>0</v>
      </c>
      <c r="N3317">
        <v>1</v>
      </c>
      <c r="O3317">
        <v>4</v>
      </c>
      <c r="P3317">
        <v>5</v>
      </c>
      <c r="Q3317" t="s">
        <v>59</v>
      </c>
      <c r="R3317" t="s">
        <v>7</v>
      </c>
      <c r="S3317" t="s">
        <v>8</v>
      </c>
      <c r="T3317" t="s">
        <v>9</v>
      </c>
      <c r="U3317" t="s">
        <v>9</v>
      </c>
      <c r="V3317">
        <v>0</v>
      </c>
      <c r="W3317">
        <v>0</v>
      </c>
      <c r="X3317" t="s">
        <v>21</v>
      </c>
      <c r="Y3317">
        <v>0</v>
      </c>
      <c r="Z3317">
        <v>0</v>
      </c>
      <c r="AA3317">
        <v>0</v>
      </c>
      <c r="AB3317" t="s">
        <v>4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 t="s">
        <v>5</v>
      </c>
      <c r="AK3317" t="s">
        <v>46</v>
      </c>
      <c r="AL3317" t="s">
        <v>11</v>
      </c>
      <c r="AM3317" t="s">
        <v>26</v>
      </c>
      <c r="AN3317" t="s">
        <v>13</v>
      </c>
      <c r="AO3317" t="s">
        <v>14</v>
      </c>
      <c r="AP3317" t="s">
        <v>15</v>
      </c>
      <c r="AQ3317">
        <v>0</v>
      </c>
      <c r="AR3317">
        <v>153466</v>
      </c>
      <c r="AS3317" t="s">
        <v>5501</v>
      </c>
    </row>
    <row r="3318" spans="1:45" x14ac:dyDescent="0.25">
      <c r="A3318" t="s">
        <v>828</v>
      </c>
      <c r="B3318" t="s">
        <v>1134</v>
      </c>
      <c r="C3318" s="1">
        <v>42931</v>
      </c>
      <c r="D3318" t="s">
        <v>2</v>
      </c>
      <c r="E3318">
        <v>24</v>
      </c>
      <c r="F3318">
        <v>0</v>
      </c>
      <c r="G3318">
        <v>0</v>
      </c>
      <c r="H3318">
        <v>0</v>
      </c>
      <c r="I3318">
        <v>1</v>
      </c>
      <c r="J3318">
        <v>0</v>
      </c>
      <c r="K3318">
        <v>2</v>
      </c>
      <c r="L3318">
        <v>0</v>
      </c>
      <c r="M3318">
        <v>0</v>
      </c>
      <c r="N3318">
        <v>0</v>
      </c>
      <c r="O3318">
        <v>3</v>
      </c>
      <c r="P3318">
        <v>3</v>
      </c>
      <c r="Q3318" t="s">
        <v>3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 t="s">
        <v>7</v>
      </c>
      <c r="AC3318" t="s">
        <v>105</v>
      </c>
      <c r="AD3318" t="s">
        <v>3</v>
      </c>
      <c r="AE3318" t="s">
        <v>1664</v>
      </c>
      <c r="AF3318">
        <v>0</v>
      </c>
      <c r="AG3318" t="s">
        <v>1664</v>
      </c>
      <c r="AH3318" t="s">
        <v>21</v>
      </c>
      <c r="AI3318">
        <v>0</v>
      </c>
      <c r="AJ3318">
        <v>0</v>
      </c>
      <c r="AK3318">
        <v>0</v>
      </c>
      <c r="AL3318" t="s">
        <v>154</v>
      </c>
      <c r="AM3318" t="s">
        <v>12</v>
      </c>
      <c r="AN3318" t="s">
        <v>41</v>
      </c>
      <c r="AO3318" t="s">
        <v>830</v>
      </c>
      <c r="AP3318">
        <v>0</v>
      </c>
      <c r="AQ3318">
        <v>0</v>
      </c>
      <c r="AR3318">
        <v>153467</v>
      </c>
      <c r="AS3318" t="s">
        <v>5502</v>
      </c>
    </row>
    <row r="3319" spans="1:45" x14ac:dyDescent="0.25">
      <c r="A3319" t="s">
        <v>0</v>
      </c>
      <c r="B3319" t="s">
        <v>1</v>
      </c>
      <c r="C3319" s="1">
        <v>42930</v>
      </c>
      <c r="D3319" t="s">
        <v>2</v>
      </c>
      <c r="E3319">
        <v>27</v>
      </c>
      <c r="F3319">
        <v>0</v>
      </c>
      <c r="G3319">
        <v>1</v>
      </c>
      <c r="H3319">
        <v>0</v>
      </c>
      <c r="I3319">
        <v>0</v>
      </c>
      <c r="J3319">
        <v>1</v>
      </c>
      <c r="K3319">
        <v>2</v>
      </c>
      <c r="L3319">
        <v>0</v>
      </c>
      <c r="M3319">
        <v>0</v>
      </c>
      <c r="N3319">
        <v>1</v>
      </c>
      <c r="O3319">
        <v>3</v>
      </c>
      <c r="P3319">
        <v>4</v>
      </c>
      <c r="Q3319" t="s">
        <v>9</v>
      </c>
      <c r="R3319" t="s">
        <v>7</v>
      </c>
      <c r="S3319" t="s">
        <v>8</v>
      </c>
      <c r="T3319" t="s">
        <v>9</v>
      </c>
      <c r="U3319" t="s">
        <v>65</v>
      </c>
      <c r="V3319">
        <v>0</v>
      </c>
      <c r="W3319">
        <v>0</v>
      </c>
      <c r="X3319" t="s">
        <v>21</v>
      </c>
      <c r="Y3319">
        <v>0</v>
      </c>
      <c r="Z3319">
        <v>0</v>
      </c>
      <c r="AA3319">
        <v>0</v>
      </c>
      <c r="AB3319" t="s">
        <v>4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 t="s">
        <v>5</v>
      </c>
      <c r="AK3319" t="s">
        <v>46</v>
      </c>
      <c r="AL3319" t="s">
        <v>11</v>
      </c>
      <c r="AM3319" t="s">
        <v>26</v>
      </c>
      <c r="AN3319" t="s">
        <v>13</v>
      </c>
      <c r="AO3319" t="s">
        <v>14</v>
      </c>
      <c r="AP3319" t="s">
        <v>15</v>
      </c>
      <c r="AQ3319">
        <v>0</v>
      </c>
      <c r="AR3319">
        <v>153468</v>
      </c>
      <c r="AS3319" t="s">
        <v>5503</v>
      </c>
    </row>
    <row r="3320" spans="1:45" x14ac:dyDescent="0.25">
      <c r="A3320" t="s">
        <v>357</v>
      </c>
      <c r="B3320" t="s">
        <v>1</v>
      </c>
      <c r="C3320" s="1">
        <v>42931</v>
      </c>
      <c r="D3320" t="s">
        <v>2</v>
      </c>
      <c r="E3320">
        <v>22</v>
      </c>
      <c r="F3320">
        <v>0</v>
      </c>
      <c r="G3320">
        <v>0</v>
      </c>
      <c r="H3320">
        <v>1</v>
      </c>
      <c r="I3320">
        <v>1</v>
      </c>
      <c r="J3320">
        <v>0</v>
      </c>
      <c r="K3320">
        <v>1</v>
      </c>
      <c r="L3320">
        <v>0</v>
      </c>
      <c r="M3320">
        <v>0</v>
      </c>
      <c r="N3320">
        <v>1</v>
      </c>
      <c r="O3320">
        <v>2</v>
      </c>
      <c r="P3320">
        <v>3</v>
      </c>
      <c r="Q3320" t="s">
        <v>462</v>
      </c>
      <c r="R3320" t="s">
        <v>7</v>
      </c>
      <c r="S3320" t="s">
        <v>105</v>
      </c>
      <c r="T3320" t="s">
        <v>462</v>
      </c>
      <c r="U3320" t="s">
        <v>874</v>
      </c>
      <c r="V3320">
        <v>0</v>
      </c>
      <c r="W3320">
        <v>0</v>
      </c>
      <c r="X3320" t="s">
        <v>21</v>
      </c>
      <c r="Y3320">
        <v>0</v>
      </c>
      <c r="Z3320">
        <v>0</v>
      </c>
      <c r="AA3320">
        <v>0</v>
      </c>
      <c r="AB3320" t="s">
        <v>7</v>
      </c>
      <c r="AC3320" t="s">
        <v>8</v>
      </c>
      <c r="AD3320" t="s">
        <v>9</v>
      </c>
      <c r="AE3320">
        <v>0</v>
      </c>
      <c r="AF3320">
        <v>0</v>
      </c>
      <c r="AG3320">
        <v>0</v>
      </c>
      <c r="AH3320" t="s">
        <v>5</v>
      </c>
      <c r="AI3320" t="s">
        <v>10</v>
      </c>
      <c r="AJ3320">
        <v>0</v>
      </c>
      <c r="AK3320">
        <v>0</v>
      </c>
      <c r="AL3320" t="s">
        <v>154</v>
      </c>
      <c r="AM3320" t="s">
        <v>818</v>
      </c>
      <c r="AN3320">
        <v>0</v>
      </c>
      <c r="AO3320" t="s">
        <v>359</v>
      </c>
      <c r="AP3320" t="s">
        <v>15</v>
      </c>
      <c r="AQ3320">
        <v>0</v>
      </c>
      <c r="AR3320">
        <v>153469</v>
      </c>
      <c r="AS3320" t="s">
        <v>5504</v>
      </c>
    </row>
    <row r="3321" spans="1:45" x14ac:dyDescent="0.25">
      <c r="A3321" t="s">
        <v>0</v>
      </c>
      <c r="B3321" t="s">
        <v>1</v>
      </c>
      <c r="C3321" s="1">
        <v>42930</v>
      </c>
      <c r="D3321" t="s">
        <v>2</v>
      </c>
      <c r="E3321">
        <v>34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3</v>
      </c>
      <c r="L3321">
        <v>0</v>
      </c>
      <c r="M3321">
        <v>0</v>
      </c>
      <c r="N3321">
        <v>0</v>
      </c>
      <c r="O3321">
        <v>3</v>
      </c>
      <c r="P3321">
        <v>3</v>
      </c>
      <c r="Q3321" t="s">
        <v>59</v>
      </c>
      <c r="R3321" t="s">
        <v>7</v>
      </c>
      <c r="S3321" t="s">
        <v>8</v>
      </c>
      <c r="T3321" t="s">
        <v>9</v>
      </c>
      <c r="U3321" t="s">
        <v>38</v>
      </c>
      <c r="V3321">
        <v>0</v>
      </c>
      <c r="W3321">
        <v>0</v>
      </c>
      <c r="X3321" t="s">
        <v>21</v>
      </c>
      <c r="Y3321">
        <v>0</v>
      </c>
      <c r="Z3321">
        <v>0</v>
      </c>
      <c r="AA3321">
        <v>0</v>
      </c>
      <c r="AB3321" t="s">
        <v>4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 t="s">
        <v>5</v>
      </c>
      <c r="AK3321" t="s">
        <v>46</v>
      </c>
      <c r="AL3321" t="s">
        <v>11</v>
      </c>
      <c r="AM3321" t="s">
        <v>26</v>
      </c>
      <c r="AN3321" t="s">
        <v>41</v>
      </c>
      <c r="AO3321" t="s">
        <v>14</v>
      </c>
      <c r="AP3321" t="s">
        <v>15</v>
      </c>
      <c r="AQ3321">
        <v>0</v>
      </c>
      <c r="AR3321">
        <v>153470</v>
      </c>
      <c r="AS3321" t="s">
        <v>5505</v>
      </c>
    </row>
    <row r="3322" spans="1:45" x14ac:dyDescent="0.25">
      <c r="A3322" t="s">
        <v>0</v>
      </c>
      <c r="B3322" t="s">
        <v>1</v>
      </c>
      <c r="C3322" s="1">
        <v>42931</v>
      </c>
      <c r="D3322" t="s">
        <v>2</v>
      </c>
      <c r="E3322">
        <v>26</v>
      </c>
      <c r="F3322">
        <v>1</v>
      </c>
      <c r="G3322">
        <v>0</v>
      </c>
      <c r="H3322">
        <v>2</v>
      </c>
      <c r="I3322">
        <v>2</v>
      </c>
      <c r="J3322">
        <v>0</v>
      </c>
      <c r="K3322">
        <v>1</v>
      </c>
      <c r="L3322">
        <v>0</v>
      </c>
      <c r="M3322">
        <v>0</v>
      </c>
      <c r="N3322">
        <v>3</v>
      </c>
      <c r="O3322">
        <v>3</v>
      </c>
      <c r="P3322">
        <v>6</v>
      </c>
      <c r="Q3322" t="s">
        <v>59</v>
      </c>
      <c r="R3322" t="s">
        <v>4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 t="s">
        <v>5</v>
      </c>
      <c r="AA3322" t="s">
        <v>142</v>
      </c>
      <c r="AB3322" t="s">
        <v>7</v>
      </c>
      <c r="AC3322" t="s">
        <v>8</v>
      </c>
      <c r="AD3322" t="s">
        <v>9</v>
      </c>
      <c r="AE3322" t="s">
        <v>38</v>
      </c>
      <c r="AF3322">
        <v>0</v>
      </c>
      <c r="AG3322">
        <v>0</v>
      </c>
      <c r="AH3322" t="s">
        <v>21</v>
      </c>
      <c r="AI3322">
        <v>0</v>
      </c>
      <c r="AJ3322">
        <v>0</v>
      </c>
      <c r="AK3322">
        <v>0</v>
      </c>
      <c r="AL3322" t="s">
        <v>11</v>
      </c>
      <c r="AM3322" t="s">
        <v>71</v>
      </c>
      <c r="AN3322" t="s">
        <v>13</v>
      </c>
      <c r="AO3322" t="s">
        <v>14</v>
      </c>
      <c r="AP3322" t="s">
        <v>15</v>
      </c>
      <c r="AQ3322">
        <v>0</v>
      </c>
      <c r="AR3322">
        <v>153471</v>
      </c>
      <c r="AS3322" t="s">
        <v>5506</v>
      </c>
    </row>
    <row r="3323" spans="1:45" x14ac:dyDescent="0.25">
      <c r="A3323" t="s">
        <v>0</v>
      </c>
      <c r="B3323" t="s">
        <v>1</v>
      </c>
      <c r="C3323" s="1">
        <v>42931</v>
      </c>
      <c r="D3323" t="s">
        <v>2</v>
      </c>
      <c r="E3323">
        <v>36</v>
      </c>
      <c r="F3323">
        <v>0</v>
      </c>
      <c r="G3323">
        <v>0</v>
      </c>
      <c r="H3323">
        <v>1</v>
      </c>
      <c r="I3323">
        <v>3</v>
      </c>
      <c r="J3323">
        <v>0</v>
      </c>
      <c r="K3323">
        <v>2</v>
      </c>
      <c r="L3323">
        <v>0</v>
      </c>
      <c r="M3323">
        <v>0</v>
      </c>
      <c r="N3323">
        <v>1</v>
      </c>
      <c r="O3323">
        <v>5</v>
      </c>
      <c r="P3323">
        <v>6</v>
      </c>
      <c r="Q3323" t="s">
        <v>9</v>
      </c>
      <c r="R3323" t="s">
        <v>4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 t="s">
        <v>5</v>
      </c>
      <c r="AA3323" t="s">
        <v>153</v>
      </c>
      <c r="AB3323" t="s">
        <v>7</v>
      </c>
      <c r="AC3323" t="s">
        <v>8</v>
      </c>
      <c r="AD3323" t="s">
        <v>9</v>
      </c>
      <c r="AE3323" t="s">
        <v>9</v>
      </c>
      <c r="AF3323">
        <v>0</v>
      </c>
      <c r="AG3323">
        <v>0</v>
      </c>
      <c r="AH3323" t="s">
        <v>21</v>
      </c>
      <c r="AI3323">
        <v>0</v>
      </c>
      <c r="AJ3323">
        <v>0</v>
      </c>
      <c r="AK3323">
        <v>0</v>
      </c>
      <c r="AL3323" t="s">
        <v>11</v>
      </c>
      <c r="AM3323" t="s">
        <v>26</v>
      </c>
      <c r="AN3323" t="s">
        <v>41</v>
      </c>
      <c r="AO3323" t="s">
        <v>14</v>
      </c>
      <c r="AP3323" t="s">
        <v>15</v>
      </c>
      <c r="AQ3323">
        <v>0</v>
      </c>
      <c r="AR3323">
        <v>153472</v>
      </c>
      <c r="AS3323" t="s">
        <v>5507</v>
      </c>
    </row>
    <row r="3324" spans="1:45" x14ac:dyDescent="0.25">
      <c r="A3324" t="s">
        <v>828</v>
      </c>
      <c r="B3324" t="s">
        <v>1134</v>
      </c>
      <c r="C3324" s="1">
        <v>42931</v>
      </c>
      <c r="D3324" t="s">
        <v>2</v>
      </c>
      <c r="E3324">
        <v>54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1</v>
      </c>
      <c r="L3324">
        <v>0</v>
      </c>
      <c r="M3324">
        <v>0</v>
      </c>
      <c r="N3324">
        <v>0</v>
      </c>
      <c r="O3324">
        <v>1</v>
      </c>
      <c r="P3324">
        <v>1</v>
      </c>
      <c r="Q3324" t="s">
        <v>667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 t="s">
        <v>7</v>
      </c>
      <c r="AC3324" t="s">
        <v>105</v>
      </c>
      <c r="AD3324" t="s">
        <v>667</v>
      </c>
      <c r="AE3324" t="s">
        <v>1701</v>
      </c>
      <c r="AF3324">
        <v>0</v>
      </c>
      <c r="AG3324" t="s">
        <v>1701</v>
      </c>
      <c r="AH3324" t="s">
        <v>21</v>
      </c>
      <c r="AI3324">
        <v>0</v>
      </c>
      <c r="AJ3324">
        <v>0</v>
      </c>
      <c r="AK3324">
        <v>0</v>
      </c>
      <c r="AL3324" t="s">
        <v>154</v>
      </c>
      <c r="AM3324" t="s">
        <v>12</v>
      </c>
      <c r="AN3324" t="s">
        <v>41</v>
      </c>
      <c r="AO3324" t="s">
        <v>830</v>
      </c>
      <c r="AP3324">
        <v>0</v>
      </c>
      <c r="AQ3324">
        <v>0</v>
      </c>
      <c r="AR3324">
        <v>153478</v>
      </c>
      <c r="AS3324" t="s">
        <v>5508</v>
      </c>
    </row>
    <row r="3325" spans="1:45" x14ac:dyDescent="0.25">
      <c r="A3325" t="s">
        <v>828</v>
      </c>
      <c r="B3325" t="s">
        <v>1134</v>
      </c>
      <c r="C3325" s="1">
        <v>42932</v>
      </c>
      <c r="D3325" t="s">
        <v>2</v>
      </c>
      <c r="E3325">
        <v>27</v>
      </c>
      <c r="F3325">
        <v>0</v>
      </c>
      <c r="G3325">
        <v>1</v>
      </c>
      <c r="H3325">
        <v>0</v>
      </c>
      <c r="I3325">
        <v>0</v>
      </c>
      <c r="J3325">
        <v>0</v>
      </c>
      <c r="K3325">
        <v>1</v>
      </c>
      <c r="L3325">
        <v>0</v>
      </c>
      <c r="M3325">
        <v>0</v>
      </c>
      <c r="N3325">
        <v>0</v>
      </c>
      <c r="O3325">
        <v>2</v>
      </c>
      <c r="P3325">
        <v>2</v>
      </c>
      <c r="Q3325" t="s">
        <v>3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 t="s">
        <v>7</v>
      </c>
      <c r="AC3325" t="s">
        <v>105</v>
      </c>
      <c r="AD3325" t="s">
        <v>3</v>
      </c>
      <c r="AE3325" t="s">
        <v>1665</v>
      </c>
      <c r="AF3325">
        <v>0</v>
      </c>
      <c r="AG3325" t="s">
        <v>1665</v>
      </c>
      <c r="AH3325" t="s">
        <v>21</v>
      </c>
      <c r="AI3325">
        <v>0</v>
      </c>
      <c r="AJ3325">
        <v>0</v>
      </c>
      <c r="AK3325">
        <v>0</v>
      </c>
      <c r="AL3325" t="s">
        <v>154</v>
      </c>
      <c r="AM3325" t="s">
        <v>12</v>
      </c>
      <c r="AN3325" t="s">
        <v>41</v>
      </c>
      <c r="AO3325" t="s">
        <v>830</v>
      </c>
      <c r="AP3325">
        <v>0</v>
      </c>
      <c r="AQ3325" t="s">
        <v>47</v>
      </c>
      <c r="AR3325">
        <v>153484</v>
      </c>
      <c r="AS3325" t="s">
        <v>5509</v>
      </c>
    </row>
    <row r="3326" spans="1:45" x14ac:dyDescent="0.25">
      <c r="A3326" t="s">
        <v>0</v>
      </c>
      <c r="B3326" t="s">
        <v>1</v>
      </c>
      <c r="C3326" s="1">
        <v>42931</v>
      </c>
      <c r="D3326" t="s">
        <v>2</v>
      </c>
      <c r="E3326">
        <v>36</v>
      </c>
      <c r="F3326">
        <v>0</v>
      </c>
      <c r="G3326">
        <v>0</v>
      </c>
      <c r="H3326">
        <v>2</v>
      </c>
      <c r="I3326">
        <v>1</v>
      </c>
      <c r="J3326">
        <v>0</v>
      </c>
      <c r="K3326">
        <v>1</v>
      </c>
      <c r="L3326">
        <v>0</v>
      </c>
      <c r="M3326">
        <v>0</v>
      </c>
      <c r="N3326">
        <v>2</v>
      </c>
      <c r="O3326">
        <v>2</v>
      </c>
      <c r="P3326">
        <v>4</v>
      </c>
      <c r="Q3326" t="s">
        <v>96</v>
      </c>
      <c r="R3326" t="s">
        <v>7</v>
      </c>
      <c r="S3326" t="s">
        <v>8</v>
      </c>
      <c r="T3326" t="s">
        <v>9</v>
      </c>
      <c r="U3326" t="s">
        <v>65</v>
      </c>
      <c r="V3326">
        <v>0</v>
      </c>
      <c r="W3326">
        <v>0</v>
      </c>
      <c r="X3326" t="s">
        <v>21</v>
      </c>
      <c r="Y3326">
        <v>0</v>
      </c>
      <c r="Z3326">
        <v>0</v>
      </c>
      <c r="AA3326">
        <v>0</v>
      </c>
      <c r="AB3326" t="s">
        <v>4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 t="s">
        <v>5</v>
      </c>
      <c r="AK3326" t="s">
        <v>142</v>
      </c>
      <c r="AL3326" t="s">
        <v>11</v>
      </c>
      <c r="AM3326" t="s">
        <v>26</v>
      </c>
      <c r="AN3326" t="s">
        <v>13</v>
      </c>
      <c r="AO3326" t="s">
        <v>14</v>
      </c>
      <c r="AP3326" t="s">
        <v>15</v>
      </c>
      <c r="AQ3326">
        <v>0</v>
      </c>
      <c r="AR3326">
        <v>153485</v>
      </c>
      <c r="AS3326" t="s">
        <v>5510</v>
      </c>
    </row>
    <row r="3327" spans="1:45" x14ac:dyDescent="0.25">
      <c r="A3327" t="s">
        <v>0</v>
      </c>
      <c r="B3327" t="s">
        <v>1</v>
      </c>
      <c r="C3327" s="1">
        <v>42931</v>
      </c>
      <c r="D3327" t="s">
        <v>2</v>
      </c>
      <c r="E3327">
        <v>25</v>
      </c>
      <c r="F3327">
        <v>0</v>
      </c>
      <c r="G3327">
        <v>1</v>
      </c>
      <c r="H3327">
        <v>1</v>
      </c>
      <c r="I3327">
        <v>0</v>
      </c>
      <c r="J3327">
        <v>1</v>
      </c>
      <c r="K3327">
        <v>1</v>
      </c>
      <c r="L3327">
        <v>0</v>
      </c>
      <c r="M3327">
        <v>0</v>
      </c>
      <c r="N3327">
        <v>2</v>
      </c>
      <c r="O3327">
        <v>2</v>
      </c>
      <c r="P3327">
        <v>4</v>
      </c>
      <c r="Q3327" t="s">
        <v>43</v>
      </c>
      <c r="R3327" t="s">
        <v>4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 t="s">
        <v>5</v>
      </c>
      <c r="AA3327" t="s">
        <v>6</v>
      </c>
      <c r="AB3327" t="s">
        <v>7</v>
      </c>
      <c r="AC3327" t="s">
        <v>8</v>
      </c>
      <c r="AD3327" t="s">
        <v>9</v>
      </c>
      <c r="AE3327" t="s">
        <v>65</v>
      </c>
      <c r="AF3327">
        <v>0</v>
      </c>
      <c r="AG3327">
        <v>0</v>
      </c>
      <c r="AH3327" t="s">
        <v>21</v>
      </c>
      <c r="AI3327">
        <v>0</v>
      </c>
      <c r="AJ3327">
        <v>0</v>
      </c>
      <c r="AK3327">
        <v>0</v>
      </c>
      <c r="AL3327" t="s">
        <v>11</v>
      </c>
      <c r="AM3327" t="s">
        <v>26</v>
      </c>
      <c r="AN3327" t="s">
        <v>13</v>
      </c>
      <c r="AO3327" t="s">
        <v>14</v>
      </c>
      <c r="AP3327" t="s">
        <v>905</v>
      </c>
      <c r="AQ3327" t="s">
        <v>47</v>
      </c>
      <c r="AR3327">
        <v>153486</v>
      </c>
      <c r="AS3327" t="s">
        <v>5511</v>
      </c>
    </row>
    <row r="3328" spans="1:45" x14ac:dyDescent="0.25">
      <c r="A3328" t="s">
        <v>828</v>
      </c>
      <c r="B3328" t="s">
        <v>1134</v>
      </c>
      <c r="C3328" s="1">
        <v>42931</v>
      </c>
      <c r="D3328" t="s">
        <v>2</v>
      </c>
      <c r="E3328">
        <v>30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1</v>
      </c>
      <c r="L3328">
        <v>0</v>
      </c>
      <c r="M3328">
        <v>0</v>
      </c>
      <c r="N3328">
        <v>0</v>
      </c>
      <c r="O3328">
        <v>1</v>
      </c>
      <c r="P3328">
        <v>1</v>
      </c>
      <c r="Q3328" t="s">
        <v>3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 t="s">
        <v>7</v>
      </c>
      <c r="AC3328" t="s">
        <v>105</v>
      </c>
      <c r="AD3328" t="s">
        <v>3</v>
      </c>
      <c r="AE3328" t="s">
        <v>1664</v>
      </c>
      <c r="AF3328">
        <v>0</v>
      </c>
      <c r="AG3328" t="s">
        <v>1664</v>
      </c>
      <c r="AH3328" t="s">
        <v>21</v>
      </c>
      <c r="AI3328">
        <v>0</v>
      </c>
      <c r="AJ3328">
        <v>0</v>
      </c>
      <c r="AK3328">
        <v>0</v>
      </c>
      <c r="AL3328" t="s">
        <v>154</v>
      </c>
      <c r="AM3328" t="s">
        <v>12</v>
      </c>
      <c r="AN3328" t="s">
        <v>41</v>
      </c>
      <c r="AO3328" t="s">
        <v>830</v>
      </c>
      <c r="AP3328">
        <v>0</v>
      </c>
      <c r="AQ3328">
        <v>0</v>
      </c>
      <c r="AR3328">
        <v>153487</v>
      </c>
      <c r="AS3328" t="s">
        <v>5512</v>
      </c>
    </row>
    <row r="3329" spans="1:45" x14ac:dyDescent="0.25">
      <c r="A3329" t="s">
        <v>0</v>
      </c>
      <c r="B3329" t="s">
        <v>1</v>
      </c>
      <c r="C3329" s="1">
        <v>42931</v>
      </c>
      <c r="D3329" t="s">
        <v>2</v>
      </c>
      <c r="E3329">
        <v>23</v>
      </c>
      <c r="F3329">
        <v>0</v>
      </c>
      <c r="G3329">
        <v>1</v>
      </c>
      <c r="H3329">
        <v>0</v>
      </c>
      <c r="I3329">
        <v>0</v>
      </c>
      <c r="J3329">
        <v>0</v>
      </c>
      <c r="K3329">
        <v>1</v>
      </c>
      <c r="L3329">
        <v>0</v>
      </c>
      <c r="M3329">
        <v>0</v>
      </c>
      <c r="N3329">
        <v>0</v>
      </c>
      <c r="O3329">
        <v>2</v>
      </c>
      <c r="P3329">
        <v>2</v>
      </c>
      <c r="Q3329" t="s">
        <v>59</v>
      </c>
      <c r="R3329" t="s">
        <v>7</v>
      </c>
      <c r="S3329" t="s">
        <v>8</v>
      </c>
      <c r="T3329" t="s">
        <v>9</v>
      </c>
      <c r="U3329" t="s">
        <v>19</v>
      </c>
      <c r="V3329">
        <v>0</v>
      </c>
      <c r="W3329">
        <v>0</v>
      </c>
      <c r="X3329" t="s">
        <v>21</v>
      </c>
      <c r="Y3329">
        <v>0</v>
      </c>
      <c r="Z3329">
        <v>0</v>
      </c>
      <c r="AA3329">
        <v>0</v>
      </c>
      <c r="AB3329" t="s">
        <v>4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 t="s">
        <v>5</v>
      </c>
      <c r="AK3329" t="s">
        <v>153</v>
      </c>
      <c r="AL3329" t="s">
        <v>11</v>
      </c>
      <c r="AM3329" t="s">
        <v>26</v>
      </c>
      <c r="AN3329" t="s">
        <v>41</v>
      </c>
      <c r="AO3329" t="s">
        <v>14</v>
      </c>
      <c r="AP3329" t="s">
        <v>15</v>
      </c>
      <c r="AQ3329" t="s">
        <v>47</v>
      </c>
      <c r="AR3329">
        <v>153488</v>
      </c>
      <c r="AS3329" t="s">
        <v>5513</v>
      </c>
    </row>
    <row r="3330" spans="1:45" x14ac:dyDescent="0.25">
      <c r="A3330" t="s">
        <v>828</v>
      </c>
      <c r="B3330" t="s">
        <v>1134</v>
      </c>
      <c r="C3330" s="1">
        <v>42932</v>
      </c>
      <c r="D3330" t="s">
        <v>2</v>
      </c>
      <c r="E3330">
        <v>31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2</v>
      </c>
      <c r="L3330">
        <v>0</v>
      </c>
      <c r="M3330">
        <v>0</v>
      </c>
      <c r="N3330">
        <v>0</v>
      </c>
      <c r="O3330">
        <v>2</v>
      </c>
      <c r="P3330">
        <v>2</v>
      </c>
      <c r="Q3330" t="s">
        <v>199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 t="s">
        <v>7</v>
      </c>
      <c r="AC3330" t="s">
        <v>105</v>
      </c>
      <c r="AD3330" t="s">
        <v>199</v>
      </c>
      <c r="AE3330" t="s">
        <v>1684</v>
      </c>
      <c r="AF3330">
        <v>0</v>
      </c>
      <c r="AG3330" t="s">
        <v>1684</v>
      </c>
      <c r="AH3330" t="s">
        <v>21</v>
      </c>
      <c r="AI3330">
        <v>0</v>
      </c>
      <c r="AJ3330">
        <v>0</v>
      </c>
      <c r="AK3330">
        <v>0</v>
      </c>
      <c r="AL3330" t="s">
        <v>11</v>
      </c>
      <c r="AM3330" t="s">
        <v>12</v>
      </c>
      <c r="AN3330" t="s">
        <v>41</v>
      </c>
      <c r="AO3330" t="s">
        <v>830</v>
      </c>
      <c r="AP3330">
        <v>0</v>
      </c>
      <c r="AQ3330">
        <v>0</v>
      </c>
      <c r="AR3330">
        <v>153489</v>
      </c>
      <c r="AS3330" t="s">
        <v>5514</v>
      </c>
    </row>
    <row r="3331" spans="1:45" x14ac:dyDescent="0.25">
      <c r="A3331" t="s">
        <v>828</v>
      </c>
      <c r="B3331" t="s">
        <v>1134</v>
      </c>
      <c r="C3331" s="1">
        <v>42931</v>
      </c>
      <c r="D3331" t="s">
        <v>2</v>
      </c>
      <c r="E3331">
        <v>35</v>
      </c>
      <c r="F3331">
        <v>0</v>
      </c>
      <c r="G3331">
        <v>0</v>
      </c>
      <c r="H3331">
        <v>0</v>
      </c>
      <c r="I3331">
        <v>1</v>
      </c>
      <c r="J3331">
        <v>0</v>
      </c>
      <c r="K3331">
        <v>1</v>
      </c>
      <c r="L3331">
        <v>0</v>
      </c>
      <c r="M3331">
        <v>0</v>
      </c>
      <c r="N3331">
        <v>0</v>
      </c>
      <c r="O3331">
        <v>2</v>
      </c>
      <c r="P3331">
        <v>2</v>
      </c>
      <c r="Q3331" t="s">
        <v>3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 t="s">
        <v>7</v>
      </c>
      <c r="AC3331" t="s">
        <v>105</v>
      </c>
      <c r="AD3331" t="s">
        <v>3</v>
      </c>
      <c r="AE3331" t="s">
        <v>1666</v>
      </c>
      <c r="AF3331">
        <v>0</v>
      </c>
      <c r="AG3331" t="s">
        <v>1666</v>
      </c>
      <c r="AH3331" t="s">
        <v>21</v>
      </c>
      <c r="AI3331">
        <v>0</v>
      </c>
      <c r="AJ3331">
        <v>0</v>
      </c>
      <c r="AK3331">
        <v>0</v>
      </c>
      <c r="AL3331" t="s">
        <v>154</v>
      </c>
      <c r="AM3331" t="s">
        <v>12</v>
      </c>
      <c r="AN3331" t="s">
        <v>41</v>
      </c>
      <c r="AO3331" t="s">
        <v>830</v>
      </c>
      <c r="AP3331">
        <v>0</v>
      </c>
      <c r="AQ3331" t="s">
        <v>91</v>
      </c>
      <c r="AR3331">
        <v>153490</v>
      </c>
      <c r="AS3331" t="s">
        <v>5515</v>
      </c>
    </row>
    <row r="3332" spans="1:45" x14ac:dyDescent="0.25">
      <c r="A3332" t="s">
        <v>0</v>
      </c>
      <c r="B3332" t="s">
        <v>1</v>
      </c>
      <c r="C3332" s="1">
        <v>42931</v>
      </c>
      <c r="D3332" t="s">
        <v>2</v>
      </c>
      <c r="E3332">
        <v>37</v>
      </c>
      <c r="F3332">
        <v>1</v>
      </c>
      <c r="G3332">
        <v>0</v>
      </c>
      <c r="H3332">
        <v>3</v>
      </c>
      <c r="I3332">
        <v>4</v>
      </c>
      <c r="J3332">
        <v>0</v>
      </c>
      <c r="K3332">
        <v>1</v>
      </c>
      <c r="L3332">
        <v>0</v>
      </c>
      <c r="M3332">
        <v>0</v>
      </c>
      <c r="N3332">
        <v>4</v>
      </c>
      <c r="O3332">
        <v>5</v>
      </c>
      <c r="P3332">
        <v>9</v>
      </c>
      <c r="Q3332" t="s">
        <v>43</v>
      </c>
      <c r="R3332" t="s">
        <v>4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 t="s">
        <v>5</v>
      </c>
      <c r="AA3332" t="s">
        <v>18</v>
      </c>
      <c r="AB3332" t="s">
        <v>7</v>
      </c>
      <c r="AC3332" t="s">
        <v>8</v>
      </c>
      <c r="AD3332" t="s">
        <v>9</v>
      </c>
      <c r="AE3332" t="s">
        <v>38</v>
      </c>
      <c r="AF3332">
        <v>0</v>
      </c>
      <c r="AG3332">
        <v>0</v>
      </c>
      <c r="AH3332" t="s">
        <v>21</v>
      </c>
      <c r="AI3332">
        <v>0</v>
      </c>
      <c r="AJ3332">
        <v>0</v>
      </c>
      <c r="AK3332">
        <v>0</v>
      </c>
      <c r="AL3332" t="s">
        <v>427</v>
      </c>
      <c r="AM3332" t="s">
        <v>26</v>
      </c>
      <c r="AN3332" t="s">
        <v>13</v>
      </c>
      <c r="AO3332" t="s">
        <v>14</v>
      </c>
      <c r="AP3332" t="s">
        <v>28</v>
      </c>
      <c r="AQ3332" t="s">
        <v>47</v>
      </c>
      <c r="AR3332">
        <v>153491</v>
      </c>
      <c r="AS3332" t="s">
        <v>5516</v>
      </c>
    </row>
    <row r="3333" spans="1:45" x14ac:dyDescent="0.25">
      <c r="A3333" t="s">
        <v>0</v>
      </c>
      <c r="B3333" t="s">
        <v>1</v>
      </c>
      <c r="C3333" s="1">
        <v>42931</v>
      </c>
      <c r="D3333" t="s">
        <v>35</v>
      </c>
      <c r="E3333">
        <v>43</v>
      </c>
      <c r="F3333">
        <v>0</v>
      </c>
      <c r="G3333">
        <v>0</v>
      </c>
      <c r="H3333">
        <v>0</v>
      </c>
      <c r="I3333">
        <v>0</v>
      </c>
      <c r="J3333">
        <v>2</v>
      </c>
      <c r="K3333">
        <v>0</v>
      </c>
      <c r="L3333">
        <v>0</v>
      </c>
      <c r="M3333">
        <v>0</v>
      </c>
      <c r="N3333">
        <v>2</v>
      </c>
      <c r="O3333">
        <v>0</v>
      </c>
      <c r="P3333">
        <v>2</v>
      </c>
      <c r="Q3333" t="s">
        <v>59</v>
      </c>
      <c r="R3333" t="s">
        <v>7</v>
      </c>
      <c r="S3333" t="s">
        <v>8</v>
      </c>
      <c r="T3333" t="s">
        <v>9</v>
      </c>
      <c r="U3333" t="s">
        <v>65</v>
      </c>
      <c r="V3333">
        <v>0</v>
      </c>
      <c r="W3333">
        <v>0</v>
      </c>
      <c r="X3333" t="s">
        <v>21</v>
      </c>
      <c r="Y3333">
        <v>0</v>
      </c>
      <c r="Z3333">
        <v>0</v>
      </c>
      <c r="AA3333">
        <v>0</v>
      </c>
      <c r="AB3333" t="s">
        <v>4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 t="s">
        <v>5</v>
      </c>
      <c r="AK3333" t="s">
        <v>90</v>
      </c>
      <c r="AL3333" t="s">
        <v>154</v>
      </c>
      <c r="AM3333" t="s">
        <v>26</v>
      </c>
      <c r="AN3333" t="s">
        <v>41</v>
      </c>
      <c r="AO3333" t="s">
        <v>14</v>
      </c>
      <c r="AP3333" t="s">
        <v>15</v>
      </c>
      <c r="AQ3333">
        <v>0</v>
      </c>
      <c r="AR3333">
        <v>153492</v>
      </c>
      <c r="AS3333" t="s">
        <v>5517</v>
      </c>
    </row>
    <row r="3334" spans="1:45" x14ac:dyDescent="0.25">
      <c r="A3334" t="s">
        <v>357</v>
      </c>
      <c r="B3334" t="s">
        <v>1</v>
      </c>
      <c r="C3334" s="1">
        <v>42931</v>
      </c>
      <c r="D3334" t="s">
        <v>2</v>
      </c>
      <c r="E3334">
        <v>40</v>
      </c>
      <c r="F3334">
        <v>1</v>
      </c>
      <c r="G3334">
        <v>0</v>
      </c>
      <c r="H3334">
        <v>1</v>
      </c>
      <c r="I3334">
        <v>1</v>
      </c>
      <c r="J3334">
        <v>1</v>
      </c>
      <c r="K3334">
        <v>1</v>
      </c>
      <c r="L3334">
        <v>0</v>
      </c>
      <c r="M3334">
        <v>0</v>
      </c>
      <c r="N3334">
        <v>3</v>
      </c>
      <c r="O3334">
        <v>2</v>
      </c>
      <c r="P3334">
        <v>5</v>
      </c>
      <c r="Q3334" t="s">
        <v>462</v>
      </c>
      <c r="R3334" t="s">
        <v>7</v>
      </c>
      <c r="S3334" t="s">
        <v>105</v>
      </c>
      <c r="T3334" t="s">
        <v>462</v>
      </c>
      <c r="U3334" t="s">
        <v>463</v>
      </c>
      <c r="V3334">
        <v>0</v>
      </c>
      <c r="W3334">
        <v>0</v>
      </c>
      <c r="X3334" t="s">
        <v>21</v>
      </c>
      <c r="Y3334">
        <v>0</v>
      </c>
      <c r="Z3334">
        <v>0</v>
      </c>
      <c r="AA3334">
        <v>0</v>
      </c>
      <c r="AB3334" t="s">
        <v>7</v>
      </c>
      <c r="AC3334" t="s">
        <v>8</v>
      </c>
      <c r="AD3334" t="s">
        <v>9</v>
      </c>
      <c r="AE3334">
        <v>0</v>
      </c>
      <c r="AF3334">
        <v>0</v>
      </c>
      <c r="AG3334">
        <v>0</v>
      </c>
      <c r="AH3334" t="s">
        <v>5</v>
      </c>
      <c r="AI3334" t="s">
        <v>10</v>
      </c>
      <c r="AJ3334">
        <v>0</v>
      </c>
      <c r="AK3334">
        <v>0</v>
      </c>
      <c r="AL3334" t="s">
        <v>154</v>
      </c>
      <c r="AM3334" t="s">
        <v>818</v>
      </c>
      <c r="AN3334" t="s">
        <v>41</v>
      </c>
      <c r="AO3334" t="s">
        <v>359</v>
      </c>
      <c r="AP3334" t="s">
        <v>15</v>
      </c>
      <c r="AQ3334" t="s">
        <v>47</v>
      </c>
      <c r="AR3334">
        <v>153493</v>
      </c>
      <c r="AS3334" t="s">
        <v>5518</v>
      </c>
    </row>
    <row r="3335" spans="1:45" x14ac:dyDescent="0.25">
      <c r="A3335" t="s">
        <v>828</v>
      </c>
      <c r="B3335" t="s">
        <v>1134</v>
      </c>
      <c r="C3335" s="1">
        <v>42931</v>
      </c>
      <c r="D3335" t="s">
        <v>2</v>
      </c>
      <c r="E3335">
        <v>40</v>
      </c>
      <c r="F3335">
        <v>0</v>
      </c>
      <c r="G3335">
        <v>1</v>
      </c>
      <c r="H3335">
        <v>2</v>
      </c>
      <c r="I3335">
        <v>2</v>
      </c>
      <c r="J3335">
        <v>0</v>
      </c>
      <c r="K3335">
        <v>1</v>
      </c>
      <c r="L3335">
        <v>0</v>
      </c>
      <c r="M3335">
        <v>0</v>
      </c>
      <c r="N3335">
        <v>2</v>
      </c>
      <c r="O3335">
        <v>4</v>
      </c>
      <c r="P3335">
        <v>6</v>
      </c>
      <c r="Q3335" t="s">
        <v>916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 t="s">
        <v>7</v>
      </c>
      <c r="AC3335" t="s">
        <v>105</v>
      </c>
      <c r="AD3335" t="s">
        <v>916</v>
      </c>
      <c r="AE3335" t="s">
        <v>1708</v>
      </c>
      <c r="AF3335">
        <v>0</v>
      </c>
      <c r="AG3335" t="s">
        <v>1708</v>
      </c>
      <c r="AH3335" t="s">
        <v>21</v>
      </c>
      <c r="AI3335">
        <v>0</v>
      </c>
      <c r="AJ3335">
        <v>0</v>
      </c>
      <c r="AK3335">
        <v>0</v>
      </c>
      <c r="AL3335" t="s">
        <v>154</v>
      </c>
      <c r="AM3335" t="s">
        <v>12</v>
      </c>
      <c r="AN3335" t="s">
        <v>41</v>
      </c>
      <c r="AO3335" t="s">
        <v>830</v>
      </c>
      <c r="AP3335">
        <v>0</v>
      </c>
      <c r="AQ3335" t="s">
        <v>91</v>
      </c>
      <c r="AR3335">
        <v>153494</v>
      </c>
      <c r="AS3335" t="s">
        <v>5519</v>
      </c>
    </row>
    <row r="3336" spans="1:45" x14ac:dyDescent="0.25">
      <c r="A3336" t="s">
        <v>0</v>
      </c>
      <c r="B3336" t="s">
        <v>1</v>
      </c>
      <c r="C3336" s="1">
        <v>42931</v>
      </c>
      <c r="D3336" t="s">
        <v>35</v>
      </c>
      <c r="E3336">
        <v>34</v>
      </c>
      <c r="F3336">
        <v>0</v>
      </c>
      <c r="G3336">
        <v>0</v>
      </c>
      <c r="H3336">
        <v>0</v>
      </c>
      <c r="I3336">
        <v>0</v>
      </c>
      <c r="J3336">
        <v>6</v>
      </c>
      <c r="K3336">
        <v>0</v>
      </c>
      <c r="L3336">
        <v>0</v>
      </c>
      <c r="M3336">
        <v>0</v>
      </c>
      <c r="N3336">
        <v>6</v>
      </c>
      <c r="O3336">
        <v>0</v>
      </c>
      <c r="P3336">
        <v>6</v>
      </c>
      <c r="Q3336" t="s">
        <v>173</v>
      </c>
      <c r="R3336" t="s">
        <v>7</v>
      </c>
      <c r="S3336" t="s">
        <v>8</v>
      </c>
      <c r="T3336" t="s">
        <v>9</v>
      </c>
      <c r="U3336" t="s">
        <v>9</v>
      </c>
      <c r="V3336">
        <v>0</v>
      </c>
      <c r="W3336">
        <v>0</v>
      </c>
      <c r="X3336" t="s">
        <v>21</v>
      </c>
      <c r="Y3336">
        <v>0</v>
      </c>
      <c r="Z3336">
        <v>0</v>
      </c>
      <c r="AA3336">
        <v>0</v>
      </c>
      <c r="AB3336" t="s">
        <v>4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 t="s">
        <v>5</v>
      </c>
      <c r="AK3336" t="s">
        <v>961</v>
      </c>
      <c r="AL3336" t="s">
        <v>11</v>
      </c>
      <c r="AM3336" t="s">
        <v>26</v>
      </c>
      <c r="AN3336" t="s">
        <v>41</v>
      </c>
      <c r="AO3336" t="s">
        <v>14</v>
      </c>
      <c r="AP3336" t="s">
        <v>28</v>
      </c>
      <c r="AQ3336">
        <v>0</v>
      </c>
      <c r="AR3336">
        <v>153495</v>
      </c>
      <c r="AS3336" t="s">
        <v>5520</v>
      </c>
    </row>
    <row r="3337" spans="1:45" x14ac:dyDescent="0.25">
      <c r="A3337" t="s">
        <v>828</v>
      </c>
      <c r="B3337" t="s">
        <v>1134</v>
      </c>
      <c r="C3337" s="1">
        <v>42932</v>
      </c>
      <c r="D3337" t="s">
        <v>2</v>
      </c>
      <c r="E3337">
        <v>30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1</v>
      </c>
      <c r="L3337">
        <v>0</v>
      </c>
      <c r="M3337">
        <v>0</v>
      </c>
      <c r="N3337">
        <v>0</v>
      </c>
      <c r="O3337">
        <v>1</v>
      </c>
      <c r="P3337">
        <v>1</v>
      </c>
      <c r="Q3337" t="s">
        <v>667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 t="s">
        <v>7</v>
      </c>
      <c r="AC3337" t="s">
        <v>105</v>
      </c>
      <c r="AD3337" t="s">
        <v>667</v>
      </c>
      <c r="AE3337" t="s">
        <v>1706</v>
      </c>
      <c r="AF3337">
        <v>0</v>
      </c>
      <c r="AG3337" t="s">
        <v>1706</v>
      </c>
      <c r="AH3337" t="s">
        <v>21</v>
      </c>
      <c r="AI3337">
        <v>0</v>
      </c>
      <c r="AJ3337">
        <v>0</v>
      </c>
      <c r="AK3337">
        <v>0</v>
      </c>
      <c r="AL3337" t="s">
        <v>154</v>
      </c>
      <c r="AM3337" t="s">
        <v>40</v>
      </c>
      <c r="AN3337" t="s">
        <v>41</v>
      </c>
      <c r="AO3337" t="s">
        <v>830</v>
      </c>
      <c r="AP3337">
        <v>0</v>
      </c>
      <c r="AQ3337" t="s">
        <v>91</v>
      </c>
      <c r="AR3337">
        <v>153496</v>
      </c>
      <c r="AS3337" t="s">
        <v>5521</v>
      </c>
    </row>
    <row r="3338" spans="1:45" x14ac:dyDescent="0.25">
      <c r="A3338" t="s">
        <v>0</v>
      </c>
      <c r="B3338" t="s">
        <v>1</v>
      </c>
      <c r="C3338" s="1">
        <v>42931</v>
      </c>
      <c r="D3338" t="s">
        <v>35</v>
      </c>
      <c r="E3338">
        <v>46</v>
      </c>
      <c r="F3338">
        <v>0</v>
      </c>
      <c r="G3338">
        <v>0</v>
      </c>
      <c r="H3338">
        <v>1</v>
      </c>
      <c r="I3338">
        <v>0</v>
      </c>
      <c r="J3338">
        <v>2</v>
      </c>
      <c r="K3338">
        <v>1</v>
      </c>
      <c r="L3338">
        <v>0</v>
      </c>
      <c r="M3338">
        <v>0</v>
      </c>
      <c r="N3338">
        <v>3</v>
      </c>
      <c r="O3338">
        <v>1</v>
      </c>
      <c r="P3338">
        <v>4</v>
      </c>
      <c r="Q3338" t="s">
        <v>667</v>
      </c>
      <c r="R3338" t="s">
        <v>4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 t="s">
        <v>5</v>
      </c>
      <c r="AA3338" t="s">
        <v>153</v>
      </c>
      <c r="AB3338" t="s">
        <v>7</v>
      </c>
      <c r="AC3338" t="s">
        <v>8</v>
      </c>
      <c r="AD3338" t="s">
        <v>9</v>
      </c>
      <c r="AE3338" t="s">
        <v>19</v>
      </c>
      <c r="AF3338">
        <v>0</v>
      </c>
      <c r="AG3338">
        <v>0</v>
      </c>
      <c r="AH3338" t="s">
        <v>21</v>
      </c>
      <c r="AI3338">
        <v>0</v>
      </c>
      <c r="AJ3338">
        <v>0</v>
      </c>
      <c r="AK3338">
        <v>0</v>
      </c>
      <c r="AL3338" t="s">
        <v>11</v>
      </c>
      <c r="AM3338" t="s">
        <v>26</v>
      </c>
      <c r="AN3338" t="s">
        <v>41</v>
      </c>
      <c r="AO3338" t="s">
        <v>14</v>
      </c>
      <c r="AP3338" t="s">
        <v>15</v>
      </c>
      <c r="AQ3338" t="s">
        <v>91</v>
      </c>
      <c r="AR3338">
        <v>153497</v>
      </c>
      <c r="AS3338" t="s">
        <v>5522</v>
      </c>
    </row>
    <row r="3339" spans="1:45" x14ac:dyDescent="0.25">
      <c r="A3339" t="s">
        <v>828</v>
      </c>
      <c r="B3339" t="s">
        <v>1134</v>
      </c>
      <c r="C3339" s="1">
        <v>42931</v>
      </c>
      <c r="D3339" t="s">
        <v>2</v>
      </c>
      <c r="E3339">
        <v>34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1</v>
      </c>
      <c r="L3339">
        <v>0</v>
      </c>
      <c r="M3339">
        <v>0</v>
      </c>
      <c r="N3339">
        <v>0</v>
      </c>
      <c r="O3339">
        <v>1</v>
      </c>
      <c r="P3339">
        <v>1</v>
      </c>
      <c r="Q3339" t="s">
        <v>3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 t="s">
        <v>7</v>
      </c>
      <c r="AC3339" t="s">
        <v>105</v>
      </c>
      <c r="AD3339" t="s">
        <v>3</v>
      </c>
      <c r="AE3339" t="s">
        <v>1673</v>
      </c>
      <c r="AF3339">
        <v>0</v>
      </c>
      <c r="AG3339" t="s">
        <v>1691</v>
      </c>
      <c r="AH3339" t="s">
        <v>21</v>
      </c>
      <c r="AI3339">
        <v>0</v>
      </c>
      <c r="AJ3339">
        <v>0</v>
      </c>
      <c r="AK3339">
        <v>0</v>
      </c>
      <c r="AL3339" t="s">
        <v>154</v>
      </c>
      <c r="AM3339" t="s">
        <v>12</v>
      </c>
      <c r="AN3339" t="s">
        <v>41</v>
      </c>
      <c r="AO3339" t="s">
        <v>830</v>
      </c>
      <c r="AP3339">
        <v>0</v>
      </c>
      <c r="AQ3339" t="s">
        <v>91</v>
      </c>
      <c r="AR3339">
        <v>153498</v>
      </c>
      <c r="AS3339" t="s">
        <v>5523</v>
      </c>
    </row>
    <row r="3340" spans="1:45" x14ac:dyDescent="0.25">
      <c r="A3340" t="s">
        <v>0</v>
      </c>
      <c r="B3340" t="s">
        <v>1</v>
      </c>
      <c r="C3340" s="1">
        <v>42931</v>
      </c>
      <c r="D3340" t="s">
        <v>35</v>
      </c>
      <c r="E3340">
        <v>40</v>
      </c>
      <c r="F3340">
        <v>0</v>
      </c>
      <c r="G3340">
        <v>0</v>
      </c>
      <c r="H3340">
        <v>3</v>
      </c>
      <c r="I3340">
        <v>0</v>
      </c>
      <c r="J3340">
        <v>3</v>
      </c>
      <c r="K3340">
        <v>0</v>
      </c>
      <c r="L3340">
        <v>0</v>
      </c>
      <c r="M3340">
        <v>0</v>
      </c>
      <c r="N3340">
        <v>6</v>
      </c>
      <c r="O3340">
        <v>0</v>
      </c>
      <c r="P3340">
        <v>6</v>
      </c>
      <c r="Q3340" t="s">
        <v>43</v>
      </c>
      <c r="R3340" t="s">
        <v>7</v>
      </c>
      <c r="S3340" t="s">
        <v>8</v>
      </c>
      <c r="T3340" t="s">
        <v>9</v>
      </c>
      <c r="U3340" t="s">
        <v>19</v>
      </c>
      <c r="V3340">
        <v>0</v>
      </c>
      <c r="W3340">
        <v>0</v>
      </c>
      <c r="X3340" t="s">
        <v>21</v>
      </c>
      <c r="Y3340">
        <v>0</v>
      </c>
      <c r="Z3340">
        <v>0</v>
      </c>
      <c r="AA3340">
        <v>0</v>
      </c>
      <c r="AB3340" t="s">
        <v>4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 t="s">
        <v>5</v>
      </c>
      <c r="AK3340" t="s">
        <v>90</v>
      </c>
      <c r="AL3340" t="s">
        <v>11</v>
      </c>
      <c r="AM3340" t="s">
        <v>26</v>
      </c>
      <c r="AN3340" t="s">
        <v>41</v>
      </c>
      <c r="AO3340" t="s">
        <v>14</v>
      </c>
      <c r="AP3340" t="s">
        <v>15</v>
      </c>
      <c r="AQ3340">
        <v>0</v>
      </c>
      <c r="AR3340">
        <v>153499</v>
      </c>
      <c r="AS3340" t="s">
        <v>5524</v>
      </c>
    </row>
    <row r="3341" spans="1:45" x14ac:dyDescent="0.25">
      <c r="A3341" t="s">
        <v>828</v>
      </c>
      <c r="B3341" t="s">
        <v>1134</v>
      </c>
      <c r="C3341" s="1">
        <v>42932</v>
      </c>
      <c r="D3341" t="s">
        <v>2</v>
      </c>
      <c r="E3341">
        <v>23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1</v>
      </c>
      <c r="L3341">
        <v>0</v>
      </c>
      <c r="M3341">
        <v>0</v>
      </c>
      <c r="N3341">
        <v>0</v>
      </c>
      <c r="O3341">
        <v>1</v>
      </c>
      <c r="P3341">
        <v>1</v>
      </c>
      <c r="Q3341" t="s">
        <v>723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 t="s">
        <v>7</v>
      </c>
      <c r="AC3341" t="s">
        <v>105</v>
      </c>
      <c r="AD3341" t="s">
        <v>723</v>
      </c>
      <c r="AE3341" t="s">
        <v>1692</v>
      </c>
      <c r="AF3341">
        <v>0</v>
      </c>
      <c r="AG3341" t="s">
        <v>1692</v>
      </c>
      <c r="AH3341" t="s">
        <v>21</v>
      </c>
      <c r="AI3341">
        <v>0</v>
      </c>
      <c r="AJ3341">
        <v>0</v>
      </c>
      <c r="AK3341">
        <v>0</v>
      </c>
      <c r="AL3341" t="s">
        <v>154</v>
      </c>
      <c r="AM3341" t="s">
        <v>40</v>
      </c>
      <c r="AN3341" t="s">
        <v>41</v>
      </c>
      <c r="AO3341" t="s">
        <v>830</v>
      </c>
      <c r="AP3341">
        <v>0</v>
      </c>
      <c r="AQ3341">
        <v>0</v>
      </c>
      <c r="AR3341">
        <v>153500</v>
      </c>
      <c r="AS3341" t="s">
        <v>5525</v>
      </c>
    </row>
    <row r="3342" spans="1:45" x14ac:dyDescent="0.25">
      <c r="A3342" t="s">
        <v>357</v>
      </c>
      <c r="B3342" t="s">
        <v>1</v>
      </c>
      <c r="C3342" s="1">
        <v>42932</v>
      </c>
      <c r="D3342" t="s">
        <v>2</v>
      </c>
      <c r="E3342">
        <v>30</v>
      </c>
      <c r="F3342">
        <v>0</v>
      </c>
      <c r="G3342">
        <v>0</v>
      </c>
      <c r="H3342">
        <v>0</v>
      </c>
      <c r="I3342">
        <v>0</v>
      </c>
      <c r="J3342">
        <v>2</v>
      </c>
      <c r="K3342">
        <v>0</v>
      </c>
      <c r="L3342">
        <v>0</v>
      </c>
      <c r="M3342">
        <v>0</v>
      </c>
      <c r="N3342">
        <v>2</v>
      </c>
      <c r="O3342">
        <v>0</v>
      </c>
      <c r="P3342">
        <v>2</v>
      </c>
      <c r="Q3342" t="s">
        <v>43</v>
      </c>
      <c r="R3342" t="s">
        <v>7</v>
      </c>
      <c r="S3342" t="s">
        <v>8</v>
      </c>
      <c r="T3342" t="s">
        <v>9</v>
      </c>
      <c r="U3342" t="s">
        <v>19</v>
      </c>
      <c r="V3342">
        <v>0</v>
      </c>
      <c r="W3342">
        <v>0</v>
      </c>
      <c r="X3342" t="s">
        <v>21</v>
      </c>
      <c r="Y3342">
        <v>0</v>
      </c>
      <c r="Z3342">
        <v>0</v>
      </c>
      <c r="AA3342">
        <v>0</v>
      </c>
      <c r="AB3342" t="s">
        <v>7</v>
      </c>
      <c r="AC3342" t="s">
        <v>44</v>
      </c>
      <c r="AD3342" t="s">
        <v>43</v>
      </c>
      <c r="AE3342" t="s">
        <v>45</v>
      </c>
      <c r="AF3342">
        <v>0</v>
      </c>
      <c r="AG3342">
        <v>0</v>
      </c>
      <c r="AH3342" t="s">
        <v>21</v>
      </c>
      <c r="AI3342">
        <v>0</v>
      </c>
      <c r="AJ3342">
        <v>0</v>
      </c>
      <c r="AK3342">
        <v>0</v>
      </c>
      <c r="AL3342" t="s">
        <v>11</v>
      </c>
      <c r="AM3342" t="s">
        <v>12</v>
      </c>
      <c r="AN3342" t="s">
        <v>41</v>
      </c>
      <c r="AO3342" t="s">
        <v>359</v>
      </c>
      <c r="AP3342" t="s">
        <v>15</v>
      </c>
      <c r="AQ3342">
        <v>0</v>
      </c>
      <c r="AR3342">
        <v>153501</v>
      </c>
      <c r="AS3342" t="s">
        <v>5526</v>
      </c>
    </row>
    <row r="3343" spans="1:45" x14ac:dyDescent="0.25">
      <c r="A3343" t="s">
        <v>828</v>
      </c>
      <c r="B3343" t="s">
        <v>1134</v>
      </c>
      <c r="C3343" s="1">
        <v>42931</v>
      </c>
      <c r="D3343" t="s">
        <v>2</v>
      </c>
      <c r="E3343">
        <v>28</v>
      </c>
      <c r="F3343">
        <v>1</v>
      </c>
      <c r="G3343">
        <v>0</v>
      </c>
      <c r="H3343">
        <v>0</v>
      </c>
      <c r="I3343">
        <v>0</v>
      </c>
      <c r="J3343">
        <v>0</v>
      </c>
      <c r="K3343">
        <v>3</v>
      </c>
      <c r="L3343">
        <v>0</v>
      </c>
      <c r="M3343">
        <v>0</v>
      </c>
      <c r="N3343">
        <v>1</v>
      </c>
      <c r="O3343">
        <v>3</v>
      </c>
      <c r="P3343">
        <v>4</v>
      </c>
      <c r="Q3343" t="s">
        <v>667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 t="s">
        <v>7</v>
      </c>
      <c r="AC3343" t="s">
        <v>105</v>
      </c>
      <c r="AD3343" t="s">
        <v>667</v>
      </c>
      <c r="AE3343" t="s">
        <v>1706</v>
      </c>
      <c r="AF3343">
        <v>0</v>
      </c>
      <c r="AG3343" t="s">
        <v>1706</v>
      </c>
      <c r="AH3343" t="s">
        <v>21</v>
      </c>
      <c r="AI3343">
        <v>0</v>
      </c>
      <c r="AJ3343">
        <v>0</v>
      </c>
      <c r="AK3343">
        <v>0</v>
      </c>
      <c r="AL3343" t="s">
        <v>154</v>
      </c>
      <c r="AM3343" t="s">
        <v>12</v>
      </c>
      <c r="AN3343" t="s">
        <v>41</v>
      </c>
      <c r="AO3343" t="s">
        <v>830</v>
      </c>
      <c r="AP3343">
        <v>0</v>
      </c>
      <c r="AQ3343" t="s">
        <v>47</v>
      </c>
      <c r="AR3343">
        <v>153502</v>
      </c>
      <c r="AS3343" t="s">
        <v>5527</v>
      </c>
    </row>
    <row r="3344" spans="1:45" x14ac:dyDescent="0.25">
      <c r="A3344" t="s">
        <v>0</v>
      </c>
      <c r="B3344" t="s">
        <v>1</v>
      </c>
      <c r="C3344" s="1">
        <v>42931</v>
      </c>
      <c r="D3344" t="s">
        <v>2</v>
      </c>
      <c r="E3344">
        <v>26</v>
      </c>
      <c r="F3344">
        <v>0</v>
      </c>
      <c r="G3344">
        <v>0</v>
      </c>
      <c r="H3344">
        <v>0</v>
      </c>
      <c r="I3344">
        <v>2</v>
      </c>
      <c r="J3344">
        <v>0</v>
      </c>
      <c r="K3344">
        <v>1</v>
      </c>
      <c r="L3344">
        <v>0</v>
      </c>
      <c r="M3344">
        <v>0</v>
      </c>
      <c r="N3344">
        <v>0</v>
      </c>
      <c r="O3344">
        <v>3</v>
      </c>
      <c r="P3344">
        <v>3</v>
      </c>
      <c r="Q3344" t="s">
        <v>667</v>
      </c>
      <c r="R3344" t="s">
        <v>7</v>
      </c>
      <c r="S3344" t="s">
        <v>8</v>
      </c>
      <c r="T3344" t="s">
        <v>9</v>
      </c>
      <c r="U3344" t="s">
        <v>65</v>
      </c>
      <c r="V3344">
        <v>0</v>
      </c>
      <c r="W3344">
        <v>0</v>
      </c>
      <c r="X3344" t="s">
        <v>21</v>
      </c>
      <c r="Y3344">
        <v>0</v>
      </c>
      <c r="Z3344">
        <v>0</v>
      </c>
      <c r="AA3344">
        <v>0</v>
      </c>
      <c r="AB3344" t="s">
        <v>4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 t="s">
        <v>5</v>
      </c>
      <c r="AK3344" t="s">
        <v>46</v>
      </c>
      <c r="AL3344" t="s">
        <v>11</v>
      </c>
      <c r="AM3344" t="s">
        <v>26</v>
      </c>
      <c r="AN3344" t="s">
        <v>41</v>
      </c>
      <c r="AO3344" t="s">
        <v>14</v>
      </c>
      <c r="AP3344" t="s">
        <v>15</v>
      </c>
      <c r="AQ3344">
        <v>0</v>
      </c>
      <c r="AR3344">
        <v>153503</v>
      </c>
      <c r="AS3344" t="s">
        <v>5528</v>
      </c>
    </row>
    <row r="3345" spans="1:45" x14ac:dyDescent="0.25">
      <c r="A3345" t="s">
        <v>0</v>
      </c>
      <c r="B3345" t="s">
        <v>1</v>
      </c>
      <c r="C3345" s="1">
        <v>42931</v>
      </c>
      <c r="D3345" t="s">
        <v>35</v>
      </c>
      <c r="E3345">
        <v>40</v>
      </c>
      <c r="F3345">
        <v>0</v>
      </c>
      <c r="G3345">
        <v>0</v>
      </c>
      <c r="H3345">
        <v>3</v>
      </c>
      <c r="I3345">
        <v>2</v>
      </c>
      <c r="J3345">
        <v>1</v>
      </c>
      <c r="K3345">
        <v>1</v>
      </c>
      <c r="L3345">
        <v>0</v>
      </c>
      <c r="M3345">
        <v>0</v>
      </c>
      <c r="N3345">
        <v>4</v>
      </c>
      <c r="O3345">
        <v>3</v>
      </c>
      <c r="P3345">
        <v>7</v>
      </c>
      <c r="Q3345" t="s">
        <v>199</v>
      </c>
      <c r="R3345" t="s">
        <v>4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 t="s">
        <v>5</v>
      </c>
      <c r="AA3345" t="s">
        <v>18</v>
      </c>
      <c r="AB3345" t="s">
        <v>7</v>
      </c>
      <c r="AC3345" t="s">
        <v>8</v>
      </c>
      <c r="AD3345" t="s">
        <v>9</v>
      </c>
      <c r="AE3345" t="s">
        <v>38</v>
      </c>
      <c r="AF3345">
        <v>0</v>
      </c>
      <c r="AG3345">
        <v>0</v>
      </c>
      <c r="AH3345" t="s">
        <v>21</v>
      </c>
      <c r="AI3345">
        <v>0</v>
      </c>
      <c r="AJ3345">
        <v>0</v>
      </c>
      <c r="AK3345">
        <v>0</v>
      </c>
      <c r="AL3345" t="s">
        <v>427</v>
      </c>
      <c r="AM3345" t="s">
        <v>22</v>
      </c>
      <c r="AN3345" t="s">
        <v>41</v>
      </c>
      <c r="AO3345" t="s">
        <v>14</v>
      </c>
      <c r="AP3345" t="s">
        <v>905</v>
      </c>
      <c r="AQ3345">
        <v>0</v>
      </c>
      <c r="AR3345">
        <v>153504</v>
      </c>
      <c r="AS3345" t="s">
        <v>5529</v>
      </c>
    </row>
    <row r="3346" spans="1:45" x14ac:dyDescent="0.25">
      <c r="A3346" t="s">
        <v>0</v>
      </c>
      <c r="B3346" t="s">
        <v>1</v>
      </c>
      <c r="C3346" s="1">
        <v>42931</v>
      </c>
      <c r="D3346" t="s">
        <v>2</v>
      </c>
      <c r="E3346">
        <v>24</v>
      </c>
      <c r="F3346">
        <v>0</v>
      </c>
      <c r="G3346">
        <v>2</v>
      </c>
      <c r="H3346">
        <v>0</v>
      </c>
      <c r="I3346">
        <v>0</v>
      </c>
      <c r="J3346">
        <v>0</v>
      </c>
      <c r="K3346">
        <v>1</v>
      </c>
      <c r="L3346">
        <v>0</v>
      </c>
      <c r="M3346">
        <v>0</v>
      </c>
      <c r="N3346">
        <v>0</v>
      </c>
      <c r="O3346">
        <v>3</v>
      </c>
      <c r="P3346">
        <v>3</v>
      </c>
      <c r="Q3346" t="s">
        <v>43</v>
      </c>
      <c r="R3346" t="s">
        <v>7</v>
      </c>
      <c r="S3346" t="s">
        <v>8</v>
      </c>
      <c r="T3346" t="s">
        <v>9</v>
      </c>
      <c r="U3346" t="s">
        <v>65</v>
      </c>
      <c r="V3346">
        <v>0</v>
      </c>
      <c r="W3346">
        <v>0</v>
      </c>
      <c r="X3346" t="s">
        <v>21</v>
      </c>
      <c r="Y3346">
        <v>0</v>
      </c>
      <c r="Z3346">
        <v>0</v>
      </c>
      <c r="AA3346">
        <v>0</v>
      </c>
      <c r="AB3346" t="s">
        <v>4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 t="s">
        <v>5</v>
      </c>
      <c r="AK3346" t="s">
        <v>18</v>
      </c>
      <c r="AL3346" t="s">
        <v>11</v>
      </c>
      <c r="AM3346" t="s">
        <v>26</v>
      </c>
      <c r="AN3346" t="s">
        <v>13</v>
      </c>
      <c r="AO3346" t="s">
        <v>14</v>
      </c>
      <c r="AP3346" t="s">
        <v>15</v>
      </c>
      <c r="AQ3346">
        <v>0</v>
      </c>
      <c r="AR3346">
        <v>153505</v>
      </c>
      <c r="AS3346" t="s">
        <v>5530</v>
      </c>
    </row>
    <row r="3347" spans="1:45" x14ac:dyDescent="0.25">
      <c r="A3347" t="s">
        <v>828</v>
      </c>
      <c r="B3347" t="s">
        <v>1134</v>
      </c>
      <c r="C3347" s="1">
        <v>42931</v>
      </c>
      <c r="D3347" t="s">
        <v>2</v>
      </c>
      <c r="E3347">
        <v>36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2</v>
      </c>
      <c r="L3347">
        <v>0</v>
      </c>
      <c r="M3347">
        <v>0</v>
      </c>
      <c r="N3347">
        <v>0</v>
      </c>
      <c r="O3347">
        <v>2</v>
      </c>
      <c r="P3347">
        <v>2</v>
      </c>
      <c r="Q3347" t="s">
        <v>3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 t="s">
        <v>7</v>
      </c>
      <c r="AC3347" t="s">
        <v>105</v>
      </c>
      <c r="AD3347" t="s">
        <v>3</v>
      </c>
      <c r="AE3347" t="s">
        <v>1664</v>
      </c>
      <c r="AF3347">
        <v>0</v>
      </c>
      <c r="AG3347" t="s">
        <v>1664</v>
      </c>
      <c r="AH3347" t="s">
        <v>21</v>
      </c>
      <c r="AI3347">
        <v>0</v>
      </c>
      <c r="AJ3347">
        <v>0</v>
      </c>
      <c r="AK3347">
        <v>0</v>
      </c>
      <c r="AL3347" t="s">
        <v>154</v>
      </c>
      <c r="AM3347" t="s">
        <v>12</v>
      </c>
      <c r="AN3347" t="s">
        <v>41</v>
      </c>
      <c r="AO3347" t="s">
        <v>830</v>
      </c>
      <c r="AP3347">
        <v>0</v>
      </c>
      <c r="AQ3347" t="s">
        <v>91</v>
      </c>
      <c r="AR3347">
        <v>153506</v>
      </c>
      <c r="AS3347" t="s">
        <v>5531</v>
      </c>
    </row>
    <row r="3348" spans="1:45" x14ac:dyDescent="0.25">
      <c r="A3348" t="s">
        <v>828</v>
      </c>
      <c r="B3348" t="s">
        <v>1134</v>
      </c>
      <c r="C3348" s="1">
        <v>42932</v>
      </c>
      <c r="D3348" t="s">
        <v>35</v>
      </c>
      <c r="E3348">
        <v>61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1</v>
      </c>
      <c r="M3348">
        <v>0</v>
      </c>
      <c r="N3348">
        <v>1</v>
      </c>
      <c r="O3348">
        <v>0</v>
      </c>
      <c r="P3348">
        <v>1</v>
      </c>
      <c r="Q3348" t="s">
        <v>667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 t="s">
        <v>7</v>
      </c>
      <c r="AC3348" t="s">
        <v>105</v>
      </c>
      <c r="AD3348" t="s">
        <v>667</v>
      </c>
      <c r="AE3348" t="s">
        <v>1701</v>
      </c>
      <c r="AF3348">
        <v>0</v>
      </c>
      <c r="AG3348" t="s">
        <v>1701</v>
      </c>
      <c r="AH3348" t="s">
        <v>21</v>
      </c>
      <c r="AI3348">
        <v>0</v>
      </c>
      <c r="AJ3348">
        <v>0</v>
      </c>
      <c r="AK3348">
        <v>0</v>
      </c>
      <c r="AL3348" t="s">
        <v>427</v>
      </c>
      <c r="AM3348" t="s">
        <v>40</v>
      </c>
      <c r="AN3348" t="s">
        <v>41</v>
      </c>
      <c r="AO3348" t="s">
        <v>830</v>
      </c>
      <c r="AP3348">
        <v>0</v>
      </c>
      <c r="AQ3348">
        <v>0</v>
      </c>
      <c r="AR3348">
        <v>153507</v>
      </c>
      <c r="AS3348" t="s">
        <v>5532</v>
      </c>
    </row>
    <row r="3349" spans="1:45" x14ac:dyDescent="0.25">
      <c r="A3349" t="s">
        <v>0</v>
      </c>
      <c r="B3349" t="s">
        <v>1</v>
      </c>
      <c r="C3349" s="1">
        <v>42931</v>
      </c>
      <c r="D3349" t="s">
        <v>2</v>
      </c>
      <c r="E3349">
        <v>33</v>
      </c>
      <c r="F3349">
        <v>0</v>
      </c>
      <c r="G3349">
        <v>0</v>
      </c>
      <c r="H3349">
        <v>1</v>
      </c>
      <c r="I3349">
        <v>1</v>
      </c>
      <c r="J3349">
        <v>0</v>
      </c>
      <c r="K3349">
        <v>1</v>
      </c>
      <c r="L3349">
        <v>0</v>
      </c>
      <c r="M3349">
        <v>0</v>
      </c>
      <c r="N3349">
        <v>1</v>
      </c>
      <c r="O3349">
        <v>2</v>
      </c>
      <c r="P3349">
        <v>3</v>
      </c>
      <c r="Q3349" t="s">
        <v>667</v>
      </c>
      <c r="R3349" t="s">
        <v>4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 t="s">
        <v>5</v>
      </c>
      <c r="AA3349" t="s">
        <v>153</v>
      </c>
      <c r="AB3349" t="s">
        <v>7</v>
      </c>
      <c r="AC3349" t="s">
        <v>8</v>
      </c>
      <c r="AD3349" t="s">
        <v>9</v>
      </c>
      <c r="AE3349" t="s">
        <v>38</v>
      </c>
      <c r="AF3349">
        <v>0</v>
      </c>
      <c r="AG3349">
        <v>0</v>
      </c>
      <c r="AH3349" t="s">
        <v>21</v>
      </c>
      <c r="AI3349">
        <v>0</v>
      </c>
      <c r="AJ3349">
        <v>0</v>
      </c>
      <c r="AK3349">
        <v>0</v>
      </c>
      <c r="AL3349" t="s">
        <v>427</v>
      </c>
      <c r="AM3349" t="s">
        <v>22</v>
      </c>
      <c r="AN3349" t="s">
        <v>41</v>
      </c>
      <c r="AO3349" t="s">
        <v>14</v>
      </c>
      <c r="AP3349" t="s">
        <v>15</v>
      </c>
      <c r="AQ3349">
        <v>0</v>
      </c>
      <c r="AR3349">
        <v>153508</v>
      </c>
      <c r="AS3349" t="s">
        <v>5533</v>
      </c>
    </row>
    <row r="3350" spans="1:45" x14ac:dyDescent="0.25">
      <c r="A3350" t="s">
        <v>0</v>
      </c>
      <c r="B3350" t="s">
        <v>1</v>
      </c>
      <c r="C3350" s="1">
        <v>42931</v>
      </c>
      <c r="D3350" t="s">
        <v>2</v>
      </c>
      <c r="E3350">
        <v>30</v>
      </c>
      <c r="F3350">
        <v>2</v>
      </c>
      <c r="G3350">
        <v>0</v>
      </c>
      <c r="H3350">
        <v>1</v>
      </c>
      <c r="I3350">
        <v>2</v>
      </c>
      <c r="J3350">
        <v>0</v>
      </c>
      <c r="K3350">
        <v>1</v>
      </c>
      <c r="L3350">
        <v>0</v>
      </c>
      <c r="M3350">
        <v>0</v>
      </c>
      <c r="N3350">
        <v>3</v>
      </c>
      <c r="O3350">
        <v>3</v>
      </c>
      <c r="P3350">
        <v>6</v>
      </c>
      <c r="Q3350" t="s">
        <v>63</v>
      </c>
      <c r="R3350" t="s">
        <v>7</v>
      </c>
      <c r="S3350" t="s">
        <v>8</v>
      </c>
      <c r="T3350" t="s">
        <v>9</v>
      </c>
      <c r="U3350" t="s">
        <v>19</v>
      </c>
      <c r="V3350">
        <v>0</v>
      </c>
      <c r="W3350">
        <v>0</v>
      </c>
      <c r="X3350" t="s">
        <v>21</v>
      </c>
      <c r="Y3350">
        <v>0</v>
      </c>
      <c r="Z3350">
        <v>0</v>
      </c>
      <c r="AA3350">
        <v>0</v>
      </c>
      <c r="AB3350" t="s">
        <v>4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 t="s">
        <v>5</v>
      </c>
      <c r="AK3350" t="s">
        <v>961</v>
      </c>
      <c r="AL3350" t="s">
        <v>11</v>
      </c>
      <c r="AM3350" t="s">
        <v>26</v>
      </c>
      <c r="AN3350" t="s">
        <v>13</v>
      </c>
      <c r="AO3350" t="s">
        <v>14</v>
      </c>
      <c r="AP3350" t="s">
        <v>50</v>
      </c>
      <c r="AQ3350" t="s">
        <v>193</v>
      </c>
      <c r="AR3350">
        <v>153509</v>
      </c>
      <c r="AS3350" t="s">
        <v>5534</v>
      </c>
    </row>
    <row r="3351" spans="1:45" x14ac:dyDescent="0.25">
      <c r="A3351" t="s">
        <v>828</v>
      </c>
      <c r="B3351" t="s">
        <v>1134</v>
      </c>
      <c r="C3351" s="1">
        <v>42932</v>
      </c>
      <c r="D3351" t="s">
        <v>2</v>
      </c>
      <c r="E3351">
        <v>20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3</v>
      </c>
      <c r="L3351">
        <v>0</v>
      </c>
      <c r="M3351">
        <v>0</v>
      </c>
      <c r="N3351">
        <v>0</v>
      </c>
      <c r="O3351">
        <v>3</v>
      </c>
      <c r="P3351">
        <v>3</v>
      </c>
      <c r="Q3351" t="s">
        <v>3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 t="s">
        <v>7</v>
      </c>
      <c r="AC3351" t="s">
        <v>105</v>
      </c>
      <c r="AD3351" t="s">
        <v>3</v>
      </c>
      <c r="AE3351" t="s">
        <v>1666</v>
      </c>
      <c r="AF3351">
        <v>0</v>
      </c>
      <c r="AG3351" t="s">
        <v>1666</v>
      </c>
      <c r="AH3351" t="s">
        <v>21</v>
      </c>
      <c r="AI3351">
        <v>0</v>
      </c>
      <c r="AJ3351">
        <v>0</v>
      </c>
      <c r="AK3351">
        <v>0</v>
      </c>
      <c r="AL3351" t="s">
        <v>154</v>
      </c>
      <c r="AM3351" t="s">
        <v>12</v>
      </c>
      <c r="AN3351" t="s">
        <v>41</v>
      </c>
      <c r="AO3351" t="s">
        <v>830</v>
      </c>
      <c r="AP3351">
        <v>0</v>
      </c>
      <c r="AQ3351" t="s">
        <v>91</v>
      </c>
      <c r="AR3351">
        <v>153510</v>
      </c>
      <c r="AS3351" t="s">
        <v>5535</v>
      </c>
    </row>
    <row r="3352" spans="1:45" x14ac:dyDescent="0.25">
      <c r="A3352" t="s">
        <v>828</v>
      </c>
      <c r="B3352" t="s">
        <v>1134</v>
      </c>
      <c r="C3352" s="1">
        <v>42931</v>
      </c>
      <c r="D3352" t="s">
        <v>2</v>
      </c>
      <c r="E3352">
        <v>54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1</v>
      </c>
      <c r="L3352">
        <v>0</v>
      </c>
      <c r="M3352">
        <v>0</v>
      </c>
      <c r="N3352">
        <v>0</v>
      </c>
      <c r="O3352">
        <v>1</v>
      </c>
      <c r="P3352">
        <v>1</v>
      </c>
      <c r="Q3352" t="s">
        <v>667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 t="s">
        <v>7</v>
      </c>
      <c r="AC3352" t="s">
        <v>105</v>
      </c>
      <c r="AD3352" t="s">
        <v>667</v>
      </c>
      <c r="AE3352" t="s">
        <v>1706</v>
      </c>
      <c r="AF3352">
        <v>0</v>
      </c>
      <c r="AG3352" t="s">
        <v>1706</v>
      </c>
      <c r="AH3352" t="s">
        <v>21</v>
      </c>
      <c r="AI3352">
        <v>0</v>
      </c>
      <c r="AJ3352">
        <v>0</v>
      </c>
      <c r="AK3352">
        <v>0</v>
      </c>
      <c r="AL3352" t="s">
        <v>154</v>
      </c>
      <c r="AM3352" t="s">
        <v>12</v>
      </c>
      <c r="AN3352" t="s">
        <v>41</v>
      </c>
      <c r="AO3352" t="s">
        <v>830</v>
      </c>
      <c r="AP3352">
        <v>0</v>
      </c>
      <c r="AQ3352">
        <v>0</v>
      </c>
      <c r="AR3352">
        <v>153511</v>
      </c>
      <c r="AS3352" t="s">
        <v>5536</v>
      </c>
    </row>
    <row r="3353" spans="1:45" x14ac:dyDescent="0.25">
      <c r="A3353" t="s">
        <v>0</v>
      </c>
      <c r="B3353" t="s">
        <v>1</v>
      </c>
      <c r="C3353" s="1">
        <v>42931</v>
      </c>
      <c r="D3353" t="s">
        <v>2</v>
      </c>
      <c r="E3353">
        <v>28</v>
      </c>
      <c r="F3353">
        <v>0</v>
      </c>
      <c r="G3353">
        <v>0</v>
      </c>
      <c r="H3353">
        <v>1</v>
      </c>
      <c r="I3353">
        <v>2</v>
      </c>
      <c r="J3353">
        <v>0</v>
      </c>
      <c r="K3353">
        <v>1</v>
      </c>
      <c r="L3353">
        <v>0</v>
      </c>
      <c r="M3353">
        <v>0</v>
      </c>
      <c r="N3353">
        <v>1</v>
      </c>
      <c r="O3353">
        <v>3</v>
      </c>
      <c r="P3353">
        <v>4</v>
      </c>
      <c r="Q3353" t="s">
        <v>59</v>
      </c>
      <c r="R3353" t="s">
        <v>4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 t="s">
        <v>5</v>
      </c>
      <c r="AA3353" t="s">
        <v>6</v>
      </c>
      <c r="AB3353" t="s">
        <v>7</v>
      </c>
      <c r="AC3353" t="s">
        <v>8</v>
      </c>
      <c r="AD3353" t="s">
        <v>9</v>
      </c>
      <c r="AE3353" t="s">
        <v>38</v>
      </c>
      <c r="AF3353">
        <v>0</v>
      </c>
      <c r="AG3353">
        <v>0</v>
      </c>
      <c r="AH3353" t="s">
        <v>21</v>
      </c>
      <c r="AI3353">
        <v>0</v>
      </c>
      <c r="AJ3353">
        <v>0</v>
      </c>
      <c r="AK3353">
        <v>0</v>
      </c>
      <c r="AL3353" t="s">
        <v>11</v>
      </c>
      <c r="AM3353" t="s">
        <v>26</v>
      </c>
      <c r="AN3353" t="s">
        <v>41</v>
      </c>
      <c r="AO3353" t="s">
        <v>14</v>
      </c>
      <c r="AP3353" t="s">
        <v>905</v>
      </c>
      <c r="AQ3353">
        <v>0</v>
      </c>
      <c r="AR3353">
        <v>153512</v>
      </c>
      <c r="AS3353" t="s">
        <v>5537</v>
      </c>
    </row>
    <row r="3354" spans="1:45" x14ac:dyDescent="0.25">
      <c r="A3354" t="s">
        <v>0</v>
      </c>
      <c r="B3354" t="s">
        <v>1</v>
      </c>
      <c r="C3354" s="1">
        <v>42931</v>
      </c>
      <c r="D3354" t="s">
        <v>35</v>
      </c>
      <c r="E3354">
        <v>31</v>
      </c>
      <c r="F3354">
        <v>0</v>
      </c>
      <c r="G3354">
        <v>0</v>
      </c>
      <c r="H3354">
        <v>0</v>
      </c>
      <c r="I3354">
        <v>1</v>
      </c>
      <c r="J3354">
        <v>3</v>
      </c>
      <c r="K3354">
        <v>0</v>
      </c>
      <c r="L3354">
        <v>0</v>
      </c>
      <c r="M3354">
        <v>0</v>
      </c>
      <c r="N3354">
        <v>3</v>
      </c>
      <c r="O3354">
        <v>1</v>
      </c>
      <c r="P3354">
        <v>4</v>
      </c>
      <c r="Q3354" t="s">
        <v>9</v>
      </c>
      <c r="R3354" t="s">
        <v>7</v>
      </c>
      <c r="S3354" t="s">
        <v>8</v>
      </c>
      <c r="T3354" t="s">
        <v>9</v>
      </c>
      <c r="U3354" t="s">
        <v>38</v>
      </c>
      <c r="V3354">
        <v>0</v>
      </c>
      <c r="W3354">
        <v>0</v>
      </c>
      <c r="X3354" t="s">
        <v>21</v>
      </c>
      <c r="Y3354">
        <v>0</v>
      </c>
      <c r="Z3354">
        <v>0</v>
      </c>
      <c r="AA3354">
        <v>0</v>
      </c>
      <c r="AB3354" t="s">
        <v>4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 t="s">
        <v>5</v>
      </c>
      <c r="AK3354" t="s">
        <v>46</v>
      </c>
      <c r="AL3354" t="s">
        <v>11</v>
      </c>
      <c r="AM3354" t="s">
        <v>26</v>
      </c>
      <c r="AN3354" t="s">
        <v>41</v>
      </c>
      <c r="AO3354" t="s">
        <v>14</v>
      </c>
      <c r="AP3354" t="s">
        <v>28</v>
      </c>
      <c r="AQ3354">
        <v>0</v>
      </c>
      <c r="AR3354">
        <v>153513</v>
      </c>
      <c r="AS3354" t="s">
        <v>5538</v>
      </c>
    </row>
    <row r="3355" spans="1:45" x14ac:dyDescent="0.25">
      <c r="A3355" t="s">
        <v>0</v>
      </c>
      <c r="B3355" t="s">
        <v>1</v>
      </c>
      <c r="C3355" s="1">
        <v>42931</v>
      </c>
      <c r="D3355" t="s">
        <v>2</v>
      </c>
      <c r="E3355">
        <v>33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2</v>
      </c>
      <c r="L3355">
        <v>0</v>
      </c>
      <c r="M3355">
        <v>0</v>
      </c>
      <c r="N3355">
        <v>0</v>
      </c>
      <c r="O3355">
        <v>2</v>
      </c>
      <c r="P3355">
        <v>2</v>
      </c>
      <c r="Q3355" t="s">
        <v>59</v>
      </c>
      <c r="R3355" t="s">
        <v>7</v>
      </c>
      <c r="S3355" t="s">
        <v>8</v>
      </c>
      <c r="T3355" t="s">
        <v>9</v>
      </c>
      <c r="U3355" t="s">
        <v>19</v>
      </c>
      <c r="V3355">
        <v>0</v>
      </c>
      <c r="W3355">
        <v>0</v>
      </c>
      <c r="X3355" t="s">
        <v>21</v>
      </c>
      <c r="Y3355">
        <v>0</v>
      </c>
      <c r="Z3355">
        <v>0</v>
      </c>
      <c r="AA3355">
        <v>0</v>
      </c>
      <c r="AB3355" t="s">
        <v>4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 t="s">
        <v>5</v>
      </c>
      <c r="AK3355" t="s">
        <v>46</v>
      </c>
      <c r="AL3355" t="s">
        <v>154</v>
      </c>
      <c r="AM3355" t="s">
        <v>26</v>
      </c>
      <c r="AN3355" t="s">
        <v>41</v>
      </c>
      <c r="AO3355" t="s">
        <v>14</v>
      </c>
      <c r="AP3355" t="s">
        <v>28</v>
      </c>
      <c r="AQ3355">
        <v>0</v>
      </c>
      <c r="AR3355">
        <v>153514</v>
      </c>
      <c r="AS3355" t="s">
        <v>5539</v>
      </c>
    </row>
    <row r="3356" spans="1:45" x14ac:dyDescent="0.25">
      <c r="A3356" t="s">
        <v>828</v>
      </c>
      <c r="B3356" t="s">
        <v>1134</v>
      </c>
      <c r="C3356" s="1">
        <v>42931</v>
      </c>
      <c r="D3356" t="s">
        <v>2</v>
      </c>
      <c r="E3356">
        <v>30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1</v>
      </c>
      <c r="L3356">
        <v>0</v>
      </c>
      <c r="M3356">
        <v>0</v>
      </c>
      <c r="N3356">
        <v>0</v>
      </c>
      <c r="O3356">
        <v>1</v>
      </c>
      <c r="P3356">
        <v>1</v>
      </c>
      <c r="Q3356" t="s">
        <v>3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 t="s">
        <v>7</v>
      </c>
      <c r="AC3356" t="s">
        <v>105</v>
      </c>
      <c r="AD3356" t="s">
        <v>3</v>
      </c>
      <c r="AE3356" t="s">
        <v>1664</v>
      </c>
      <c r="AF3356">
        <v>0</v>
      </c>
      <c r="AG3356" t="s">
        <v>1664</v>
      </c>
      <c r="AH3356" t="s">
        <v>21</v>
      </c>
      <c r="AI3356">
        <v>0</v>
      </c>
      <c r="AJ3356">
        <v>0</v>
      </c>
      <c r="AK3356">
        <v>0</v>
      </c>
      <c r="AL3356" t="s">
        <v>154</v>
      </c>
      <c r="AM3356" t="s">
        <v>12</v>
      </c>
      <c r="AN3356" t="s">
        <v>41</v>
      </c>
      <c r="AO3356" t="s">
        <v>830</v>
      </c>
      <c r="AP3356">
        <v>0</v>
      </c>
      <c r="AQ3356" t="s">
        <v>91</v>
      </c>
      <c r="AR3356">
        <v>153515</v>
      </c>
      <c r="AS3356" t="s">
        <v>5540</v>
      </c>
    </row>
    <row r="3357" spans="1:45" x14ac:dyDescent="0.25">
      <c r="A3357" t="s">
        <v>828</v>
      </c>
      <c r="B3357" t="s">
        <v>1134</v>
      </c>
      <c r="C3357" s="1">
        <v>42932</v>
      </c>
      <c r="D3357" t="s">
        <v>2</v>
      </c>
      <c r="E3357">
        <v>36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2</v>
      </c>
      <c r="L3357">
        <v>0</v>
      </c>
      <c r="M3357">
        <v>0</v>
      </c>
      <c r="N3357">
        <v>0</v>
      </c>
      <c r="O3357">
        <v>2</v>
      </c>
      <c r="P3357">
        <v>2</v>
      </c>
      <c r="Q3357" t="s">
        <v>199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 t="s">
        <v>7</v>
      </c>
      <c r="AC3357" t="s">
        <v>105</v>
      </c>
      <c r="AD3357" t="s">
        <v>199</v>
      </c>
      <c r="AE3357" t="s">
        <v>1666</v>
      </c>
      <c r="AF3357">
        <v>0</v>
      </c>
      <c r="AG3357" t="s">
        <v>1666</v>
      </c>
      <c r="AH3357" t="s">
        <v>21</v>
      </c>
      <c r="AI3357">
        <v>0</v>
      </c>
      <c r="AJ3357">
        <v>0</v>
      </c>
      <c r="AK3357">
        <v>0</v>
      </c>
      <c r="AL3357" t="s">
        <v>11</v>
      </c>
      <c r="AM3357" t="s">
        <v>12</v>
      </c>
      <c r="AN3357" t="s">
        <v>41</v>
      </c>
      <c r="AO3357" t="s">
        <v>830</v>
      </c>
      <c r="AP3357">
        <v>0</v>
      </c>
      <c r="AQ3357">
        <v>0</v>
      </c>
      <c r="AR3357">
        <v>153516</v>
      </c>
      <c r="AS3357" t="s">
        <v>5541</v>
      </c>
    </row>
    <row r="3358" spans="1:45" x14ac:dyDescent="0.25">
      <c r="A3358" t="s">
        <v>0</v>
      </c>
      <c r="B3358" t="s">
        <v>1</v>
      </c>
      <c r="C3358" s="1">
        <v>42931</v>
      </c>
      <c r="D3358" t="s">
        <v>2</v>
      </c>
      <c r="E3358">
        <v>31</v>
      </c>
      <c r="F3358">
        <v>0</v>
      </c>
      <c r="G3358">
        <v>2</v>
      </c>
      <c r="H3358">
        <v>0</v>
      </c>
      <c r="I3358">
        <v>0</v>
      </c>
      <c r="J3358">
        <v>1</v>
      </c>
      <c r="K3358">
        <v>1</v>
      </c>
      <c r="L3358">
        <v>0</v>
      </c>
      <c r="M3358">
        <v>0</v>
      </c>
      <c r="N3358">
        <v>1</v>
      </c>
      <c r="O3358">
        <v>3</v>
      </c>
      <c r="P3358">
        <v>4</v>
      </c>
      <c r="Q3358" t="s">
        <v>290</v>
      </c>
      <c r="R3358" t="s">
        <v>4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 t="s">
        <v>5</v>
      </c>
      <c r="AA3358" t="s">
        <v>110</v>
      </c>
      <c r="AB3358" t="s">
        <v>7</v>
      </c>
      <c r="AC3358" t="s">
        <v>8</v>
      </c>
      <c r="AD3358" t="s">
        <v>9</v>
      </c>
      <c r="AE3358" t="s">
        <v>9</v>
      </c>
      <c r="AF3358">
        <v>0</v>
      </c>
      <c r="AG3358">
        <v>0</v>
      </c>
      <c r="AH3358" t="s">
        <v>21</v>
      </c>
      <c r="AI3358">
        <v>0</v>
      </c>
      <c r="AJ3358">
        <v>0</v>
      </c>
      <c r="AK3358">
        <v>0</v>
      </c>
      <c r="AL3358" t="s">
        <v>11</v>
      </c>
      <c r="AM3358" t="s">
        <v>26</v>
      </c>
      <c r="AN3358" t="s">
        <v>41</v>
      </c>
      <c r="AO3358" t="s">
        <v>14</v>
      </c>
      <c r="AP3358" t="s">
        <v>15</v>
      </c>
      <c r="AQ3358">
        <v>0</v>
      </c>
      <c r="AR3358">
        <v>153517</v>
      </c>
      <c r="AS3358" t="s">
        <v>5542</v>
      </c>
    </row>
    <row r="3359" spans="1:45" x14ac:dyDescent="0.25">
      <c r="A3359" t="s">
        <v>0</v>
      </c>
      <c r="B3359" t="s">
        <v>1</v>
      </c>
      <c r="C3359" s="1">
        <v>42931</v>
      </c>
      <c r="D3359" t="s">
        <v>35</v>
      </c>
      <c r="E3359">
        <v>29</v>
      </c>
      <c r="F3359">
        <v>0</v>
      </c>
      <c r="G3359">
        <v>0</v>
      </c>
      <c r="H3359">
        <v>2</v>
      </c>
      <c r="I3359">
        <v>0</v>
      </c>
      <c r="J3359">
        <v>2</v>
      </c>
      <c r="K3359">
        <v>4</v>
      </c>
      <c r="L3359">
        <v>0</v>
      </c>
      <c r="M3359">
        <v>0</v>
      </c>
      <c r="N3359">
        <v>4</v>
      </c>
      <c r="O3359">
        <v>4</v>
      </c>
      <c r="P3359">
        <v>8</v>
      </c>
      <c r="Q3359" t="s">
        <v>479</v>
      </c>
      <c r="R3359" t="s">
        <v>7</v>
      </c>
      <c r="S3359" t="s">
        <v>8</v>
      </c>
      <c r="T3359" t="s">
        <v>9</v>
      </c>
      <c r="U3359" t="s">
        <v>19</v>
      </c>
      <c r="V3359">
        <v>0</v>
      </c>
      <c r="W3359">
        <v>0</v>
      </c>
      <c r="X3359" t="s">
        <v>21</v>
      </c>
      <c r="Y3359">
        <v>0</v>
      </c>
      <c r="Z3359">
        <v>0</v>
      </c>
      <c r="AA3359">
        <v>0</v>
      </c>
      <c r="AB3359" t="s">
        <v>4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 t="s">
        <v>5</v>
      </c>
      <c r="AK3359" t="s">
        <v>142</v>
      </c>
      <c r="AL3359" t="s">
        <v>11</v>
      </c>
      <c r="AM3359" t="s">
        <v>26</v>
      </c>
      <c r="AN3359" t="s">
        <v>13</v>
      </c>
      <c r="AO3359" t="s">
        <v>14</v>
      </c>
      <c r="AP3359" t="s">
        <v>50</v>
      </c>
      <c r="AQ3359">
        <v>0</v>
      </c>
      <c r="AR3359">
        <v>153518</v>
      </c>
      <c r="AS3359" t="s">
        <v>5543</v>
      </c>
    </row>
    <row r="3360" spans="1:45" x14ac:dyDescent="0.25">
      <c r="A3360" t="s">
        <v>828</v>
      </c>
      <c r="B3360" t="s">
        <v>1134</v>
      </c>
      <c r="C3360" s="1">
        <v>42931</v>
      </c>
      <c r="D3360" t="s">
        <v>2</v>
      </c>
      <c r="E3360">
        <v>20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1</v>
      </c>
      <c r="L3360">
        <v>0</v>
      </c>
      <c r="M3360">
        <v>0</v>
      </c>
      <c r="N3360">
        <v>0</v>
      </c>
      <c r="O3360">
        <v>1</v>
      </c>
      <c r="P3360">
        <v>1</v>
      </c>
      <c r="Q3360" t="s">
        <v>667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 t="s">
        <v>7</v>
      </c>
      <c r="AC3360" t="s">
        <v>105</v>
      </c>
      <c r="AD3360" t="s">
        <v>667</v>
      </c>
      <c r="AE3360" t="s">
        <v>1705</v>
      </c>
      <c r="AF3360">
        <v>0</v>
      </c>
      <c r="AG3360" t="s">
        <v>2949</v>
      </c>
      <c r="AH3360" t="s">
        <v>21</v>
      </c>
      <c r="AI3360">
        <v>0</v>
      </c>
      <c r="AJ3360">
        <v>0</v>
      </c>
      <c r="AK3360">
        <v>0</v>
      </c>
      <c r="AL3360" t="s">
        <v>154</v>
      </c>
      <c r="AM3360" t="s">
        <v>12</v>
      </c>
      <c r="AN3360" t="s">
        <v>41</v>
      </c>
      <c r="AO3360" t="s">
        <v>830</v>
      </c>
      <c r="AP3360">
        <v>0</v>
      </c>
      <c r="AQ3360">
        <v>0</v>
      </c>
      <c r="AR3360">
        <v>153519</v>
      </c>
      <c r="AS3360" t="s">
        <v>5544</v>
      </c>
    </row>
    <row r="3361" spans="1:45" x14ac:dyDescent="0.25">
      <c r="A3361" t="s">
        <v>0</v>
      </c>
      <c r="B3361" t="s">
        <v>1</v>
      </c>
      <c r="C3361" s="1">
        <v>42931</v>
      </c>
      <c r="D3361" t="s">
        <v>35</v>
      </c>
      <c r="E3361">
        <v>42</v>
      </c>
      <c r="F3361">
        <v>0</v>
      </c>
      <c r="G3361">
        <v>0</v>
      </c>
      <c r="H3361">
        <v>0</v>
      </c>
      <c r="I3361">
        <v>1</v>
      </c>
      <c r="J3361">
        <v>2</v>
      </c>
      <c r="K3361">
        <v>1</v>
      </c>
      <c r="L3361">
        <v>0</v>
      </c>
      <c r="M3361">
        <v>0</v>
      </c>
      <c r="N3361">
        <v>2</v>
      </c>
      <c r="O3361">
        <v>2</v>
      </c>
      <c r="P3361">
        <v>4</v>
      </c>
      <c r="Q3361" t="s">
        <v>96</v>
      </c>
      <c r="R3361" t="s">
        <v>7</v>
      </c>
      <c r="S3361" t="s">
        <v>8</v>
      </c>
      <c r="T3361" t="s">
        <v>9</v>
      </c>
      <c r="U3361" t="s">
        <v>65</v>
      </c>
      <c r="V3361">
        <v>0</v>
      </c>
      <c r="W3361">
        <v>0</v>
      </c>
      <c r="X3361" t="s">
        <v>21</v>
      </c>
      <c r="Y3361">
        <v>0</v>
      </c>
      <c r="Z3361">
        <v>0</v>
      </c>
      <c r="AA3361">
        <v>0</v>
      </c>
      <c r="AB3361" t="s">
        <v>4</v>
      </c>
      <c r="AC3361" t="s">
        <v>36</v>
      </c>
      <c r="AD3361" t="s">
        <v>37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 t="s">
        <v>21</v>
      </c>
      <c r="AK3361">
        <v>0</v>
      </c>
      <c r="AL3361" t="s">
        <v>427</v>
      </c>
      <c r="AM3361" t="s">
        <v>22</v>
      </c>
      <c r="AN3361" t="s">
        <v>41</v>
      </c>
      <c r="AO3361" t="s">
        <v>14</v>
      </c>
      <c r="AP3361" t="s">
        <v>28</v>
      </c>
      <c r="AQ3361">
        <v>0</v>
      </c>
      <c r="AR3361">
        <v>153520</v>
      </c>
      <c r="AS3361" t="s">
        <v>5545</v>
      </c>
    </row>
    <row r="3362" spans="1:45" x14ac:dyDescent="0.25">
      <c r="A3362" t="s">
        <v>0</v>
      </c>
      <c r="B3362" t="s">
        <v>1</v>
      </c>
      <c r="C3362" s="1">
        <v>42931</v>
      </c>
      <c r="D3362" t="s">
        <v>2</v>
      </c>
      <c r="E3362">
        <v>17</v>
      </c>
      <c r="F3362">
        <v>0</v>
      </c>
      <c r="G3362">
        <v>0</v>
      </c>
      <c r="H3362">
        <v>0</v>
      </c>
      <c r="I3362">
        <v>1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1</v>
      </c>
      <c r="P3362">
        <v>1</v>
      </c>
      <c r="Q3362" t="s">
        <v>43</v>
      </c>
      <c r="R3362" t="s">
        <v>4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 t="s">
        <v>5</v>
      </c>
      <c r="AA3362" t="s">
        <v>6</v>
      </c>
      <c r="AB3362" t="s">
        <v>7</v>
      </c>
      <c r="AC3362" t="s">
        <v>8</v>
      </c>
      <c r="AD3362" t="s">
        <v>9</v>
      </c>
      <c r="AE3362" t="s">
        <v>65</v>
      </c>
      <c r="AF3362">
        <v>0</v>
      </c>
      <c r="AG3362">
        <v>0</v>
      </c>
      <c r="AH3362" t="s">
        <v>21</v>
      </c>
      <c r="AI3362">
        <v>0</v>
      </c>
      <c r="AJ3362">
        <v>0</v>
      </c>
      <c r="AK3362">
        <v>0</v>
      </c>
      <c r="AL3362" t="s">
        <v>11</v>
      </c>
      <c r="AM3362" t="s">
        <v>26</v>
      </c>
      <c r="AN3362" t="s">
        <v>41</v>
      </c>
      <c r="AO3362" t="s">
        <v>14</v>
      </c>
      <c r="AP3362" t="s">
        <v>15</v>
      </c>
      <c r="AQ3362">
        <v>0</v>
      </c>
      <c r="AR3362">
        <v>153521</v>
      </c>
      <c r="AS3362" t="s">
        <v>5546</v>
      </c>
    </row>
    <row r="3363" spans="1:45" x14ac:dyDescent="0.25">
      <c r="A3363" t="s">
        <v>828</v>
      </c>
      <c r="B3363" t="s">
        <v>1134</v>
      </c>
      <c r="C3363" s="1">
        <v>42932</v>
      </c>
      <c r="D3363" t="s">
        <v>2</v>
      </c>
      <c r="E3363">
        <v>33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2</v>
      </c>
      <c r="L3363">
        <v>0</v>
      </c>
      <c r="M3363">
        <v>0</v>
      </c>
      <c r="N3363">
        <v>0</v>
      </c>
      <c r="O3363">
        <v>2</v>
      </c>
      <c r="P3363">
        <v>2</v>
      </c>
      <c r="Q3363" t="s">
        <v>3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 t="s">
        <v>7</v>
      </c>
      <c r="AC3363" t="s">
        <v>105</v>
      </c>
      <c r="AD3363" t="s">
        <v>3</v>
      </c>
      <c r="AE3363" t="s">
        <v>1670</v>
      </c>
      <c r="AF3363">
        <v>0</v>
      </c>
      <c r="AG3363" t="s">
        <v>1670</v>
      </c>
      <c r="AH3363" t="s">
        <v>21</v>
      </c>
      <c r="AI3363">
        <v>0</v>
      </c>
      <c r="AJ3363">
        <v>0</v>
      </c>
      <c r="AK3363">
        <v>0</v>
      </c>
      <c r="AL3363" t="s">
        <v>427</v>
      </c>
      <c r="AM3363" t="s">
        <v>40</v>
      </c>
      <c r="AN3363" t="s">
        <v>41</v>
      </c>
      <c r="AO3363" t="s">
        <v>830</v>
      </c>
      <c r="AP3363">
        <v>0</v>
      </c>
      <c r="AQ3363">
        <v>0</v>
      </c>
      <c r="AR3363">
        <v>153522</v>
      </c>
      <c r="AS3363" t="s">
        <v>5547</v>
      </c>
    </row>
    <row r="3364" spans="1:45" x14ac:dyDescent="0.25">
      <c r="A3364" t="s">
        <v>828</v>
      </c>
      <c r="B3364" t="s">
        <v>1134</v>
      </c>
      <c r="C3364" s="1">
        <v>42931</v>
      </c>
      <c r="D3364" t="s">
        <v>2</v>
      </c>
      <c r="E3364">
        <v>27</v>
      </c>
      <c r="F3364">
        <v>0</v>
      </c>
      <c r="G3364">
        <v>1</v>
      </c>
      <c r="H3364">
        <v>0</v>
      </c>
      <c r="I3364">
        <v>0</v>
      </c>
      <c r="J3364">
        <v>0</v>
      </c>
      <c r="K3364">
        <v>1</v>
      </c>
      <c r="L3364">
        <v>0</v>
      </c>
      <c r="M3364">
        <v>0</v>
      </c>
      <c r="N3364">
        <v>0</v>
      </c>
      <c r="O3364">
        <v>2</v>
      </c>
      <c r="P3364">
        <v>2</v>
      </c>
      <c r="Q3364" t="s">
        <v>667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 t="s">
        <v>7</v>
      </c>
      <c r="AC3364" t="s">
        <v>105</v>
      </c>
      <c r="AD3364" t="s">
        <v>667</v>
      </c>
      <c r="AE3364" t="s">
        <v>1700</v>
      </c>
      <c r="AF3364">
        <v>0</v>
      </c>
      <c r="AG3364" t="s">
        <v>3116</v>
      </c>
      <c r="AH3364" t="s">
        <v>21</v>
      </c>
      <c r="AI3364">
        <v>0</v>
      </c>
      <c r="AJ3364">
        <v>0</v>
      </c>
      <c r="AK3364">
        <v>0</v>
      </c>
      <c r="AL3364" t="s">
        <v>154</v>
      </c>
      <c r="AM3364" t="s">
        <v>12</v>
      </c>
      <c r="AN3364" t="s">
        <v>41</v>
      </c>
      <c r="AO3364" t="s">
        <v>830</v>
      </c>
      <c r="AP3364">
        <v>0</v>
      </c>
      <c r="AQ3364" t="s">
        <v>47</v>
      </c>
      <c r="AR3364">
        <v>153523</v>
      </c>
      <c r="AS3364" t="s">
        <v>5548</v>
      </c>
    </row>
    <row r="3365" spans="1:45" x14ac:dyDescent="0.25">
      <c r="A3365" t="s">
        <v>357</v>
      </c>
      <c r="B3365" t="s">
        <v>1</v>
      </c>
      <c r="C3365" s="1">
        <v>42932</v>
      </c>
      <c r="D3365" t="s">
        <v>2</v>
      </c>
      <c r="E3365">
        <v>36</v>
      </c>
      <c r="F3365">
        <v>0</v>
      </c>
      <c r="G3365">
        <v>0</v>
      </c>
      <c r="H3365">
        <v>0</v>
      </c>
      <c r="I3365">
        <v>1</v>
      </c>
      <c r="J3365">
        <v>0</v>
      </c>
      <c r="K3365">
        <v>1</v>
      </c>
      <c r="L3365">
        <v>0</v>
      </c>
      <c r="M3365">
        <v>0</v>
      </c>
      <c r="N3365">
        <v>0</v>
      </c>
      <c r="O3365">
        <v>2</v>
      </c>
      <c r="P3365">
        <v>2</v>
      </c>
      <c r="Q3365" t="s">
        <v>43</v>
      </c>
      <c r="R3365" t="s">
        <v>7</v>
      </c>
      <c r="S3365" t="s">
        <v>8</v>
      </c>
      <c r="T3365" t="s">
        <v>9</v>
      </c>
      <c r="U3365" t="s">
        <v>19</v>
      </c>
      <c r="V3365">
        <v>0</v>
      </c>
      <c r="W3365">
        <v>0</v>
      </c>
      <c r="X3365" t="s">
        <v>21</v>
      </c>
      <c r="Y3365">
        <v>0</v>
      </c>
      <c r="Z3365">
        <v>0</v>
      </c>
      <c r="AA3365">
        <v>0</v>
      </c>
      <c r="AB3365" t="s">
        <v>7</v>
      </c>
      <c r="AC3365" t="s">
        <v>44</v>
      </c>
      <c r="AD3365" t="s">
        <v>43</v>
      </c>
      <c r="AE3365" t="s">
        <v>45</v>
      </c>
      <c r="AF3365">
        <v>0</v>
      </c>
      <c r="AG3365">
        <v>0</v>
      </c>
      <c r="AH3365" t="s">
        <v>21</v>
      </c>
      <c r="AI3365">
        <v>0</v>
      </c>
      <c r="AJ3365">
        <v>0</v>
      </c>
      <c r="AK3365">
        <v>0</v>
      </c>
      <c r="AL3365" t="s">
        <v>11</v>
      </c>
      <c r="AM3365" t="s">
        <v>12</v>
      </c>
      <c r="AN3365" t="s">
        <v>41</v>
      </c>
      <c r="AO3365" t="s">
        <v>359</v>
      </c>
      <c r="AP3365" t="s">
        <v>15</v>
      </c>
      <c r="AQ3365">
        <v>0</v>
      </c>
      <c r="AR3365">
        <v>153524</v>
      </c>
      <c r="AS3365" t="s">
        <v>5549</v>
      </c>
    </row>
    <row r="3366" spans="1:45" x14ac:dyDescent="0.25">
      <c r="A3366" t="s">
        <v>828</v>
      </c>
      <c r="B3366" t="s">
        <v>1134</v>
      </c>
      <c r="C3366" s="1">
        <v>42932</v>
      </c>
      <c r="D3366" t="s">
        <v>2</v>
      </c>
      <c r="E3366">
        <v>34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2</v>
      </c>
      <c r="L3366">
        <v>0</v>
      </c>
      <c r="M3366">
        <v>0</v>
      </c>
      <c r="N3366">
        <v>0</v>
      </c>
      <c r="O3366">
        <v>2</v>
      </c>
      <c r="P3366">
        <v>2</v>
      </c>
      <c r="Q3366" t="s">
        <v>3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 t="s">
        <v>7</v>
      </c>
      <c r="AC3366" t="s">
        <v>105</v>
      </c>
      <c r="AD3366" t="s">
        <v>3</v>
      </c>
      <c r="AE3366" t="s">
        <v>1666</v>
      </c>
      <c r="AF3366">
        <v>0</v>
      </c>
      <c r="AG3366" t="s">
        <v>1666</v>
      </c>
      <c r="AH3366" t="s">
        <v>21</v>
      </c>
      <c r="AI3366">
        <v>0</v>
      </c>
      <c r="AJ3366">
        <v>0</v>
      </c>
      <c r="AK3366">
        <v>0</v>
      </c>
      <c r="AL3366" t="s">
        <v>154</v>
      </c>
      <c r="AM3366" t="s">
        <v>40</v>
      </c>
      <c r="AN3366" t="s">
        <v>41</v>
      </c>
      <c r="AO3366" t="s">
        <v>830</v>
      </c>
      <c r="AP3366">
        <v>0</v>
      </c>
      <c r="AQ3366">
        <v>0</v>
      </c>
      <c r="AR3366">
        <v>153525</v>
      </c>
      <c r="AS3366" t="s">
        <v>5550</v>
      </c>
    </row>
    <row r="3367" spans="1:45" x14ac:dyDescent="0.25">
      <c r="A3367" t="s">
        <v>0</v>
      </c>
      <c r="B3367" t="s">
        <v>1</v>
      </c>
      <c r="C3367" s="1">
        <v>42931</v>
      </c>
      <c r="D3367" t="s">
        <v>2</v>
      </c>
      <c r="E3367">
        <v>43</v>
      </c>
      <c r="F3367">
        <v>0</v>
      </c>
      <c r="G3367">
        <v>0</v>
      </c>
      <c r="H3367">
        <v>2</v>
      </c>
      <c r="I3367">
        <v>3</v>
      </c>
      <c r="J3367">
        <v>1</v>
      </c>
      <c r="K3367">
        <v>2</v>
      </c>
      <c r="L3367">
        <v>0</v>
      </c>
      <c r="M3367">
        <v>1</v>
      </c>
      <c r="N3367">
        <v>3</v>
      </c>
      <c r="O3367">
        <v>6</v>
      </c>
      <c r="P3367">
        <v>9</v>
      </c>
      <c r="Q3367" t="s">
        <v>43</v>
      </c>
      <c r="R3367" t="s">
        <v>4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 t="s">
        <v>5</v>
      </c>
      <c r="AA3367" t="s">
        <v>46</v>
      </c>
      <c r="AB3367" t="s">
        <v>7</v>
      </c>
      <c r="AC3367" t="s">
        <v>8</v>
      </c>
      <c r="AD3367" t="s">
        <v>9</v>
      </c>
      <c r="AE3367" t="s">
        <v>19</v>
      </c>
      <c r="AF3367">
        <v>0</v>
      </c>
      <c r="AG3367">
        <v>0</v>
      </c>
      <c r="AH3367" t="s">
        <v>21</v>
      </c>
      <c r="AI3367">
        <v>0</v>
      </c>
      <c r="AJ3367">
        <v>0</v>
      </c>
      <c r="AK3367">
        <v>0</v>
      </c>
      <c r="AL3367" t="s">
        <v>11</v>
      </c>
      <c r="AM3367" t="s">
        <v>71</v>
      </c>
      <c r="AN3367" t="s">
        <v>13</v>
      </c>
      <c r="AO3367" t="s">
        <v>14</v>
      </c>
      <c r="AP3367" t="s">
        <v>15</v>
      </c>
      <c r="AQ3367" t="s">
        <v>47</v>
      </c>
      <c r="AR3367">
        <v>153526</v>
      </c>
      <c r="AS3367" t="s">
        <v>5551</v>
      </c>
    </row>
    <row r="3368" spans="1:45" x14ac:dyDescent="0.25">
      <c r="A3368" t="s">
        <v>828</v>
      </c>
      <c r="B3368" t="s">
        <v>1134</v>
      </c>
      <c r="C3368" s="1">
        <v>42931</v>
      </c>
      <c r="D3368" t="s">
        <v>2</v>
      </c>
      <c r="E3368">
        <v>53</v>
      </c>
      <c r="F3368">
        <v>0</v>
      </c>
      <c r="G3368">
        <v>0</v>
      </c>
      <c r="H3368">
        <v>1</v>
      </c>
      <c r="I3368">
        <v>0</v>
      </c>
      <c r="J3368">
        <v>0</v>
      </c>
      <c r="K3368">
        <v>1</v>
      </c>
      <c r="L3368">
        <v>0</v>
      </c>
      <c r="M3368">
        <v>0</v>
      </c>
      <c r="N3368">
        <v>1</v>
      </c>
      <c r="O3368">
        <v>1</v>
      </c>
      <c r="P3368">
        <v>2</v>
      </c>
      <c r="Q3368" t="s">
        <v>3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 t="s">
        <v>7</v>
      </c>
      <c r="AC3368" t="s">
        <v>105</v>
      </c>
      <c r="AD3368" t="s">
        <v>3</v>
      </c>
      <c r="AE3368" t="s">
        <v>1664</v>
      </c>
      <c r="AF3368">
        <v>0</v>
      </c>
      <c r="AG3368" t="s">
        <v>1664</v>
      </c>
      <c r="AH3368" t="s">
        <v>21</v>
      </c>
      <c r="AI3368">
        <v>0</v>
      </c>
      <c r="AJ3368">
        <v>0</v>
      </c>
      <c r="AK3368">
        <v>0</v>
      </c>
      <c r="AL3368" t="s">
        <v>154</v>
      </c>
      <c r="AM3368" t="s">
        <v>12</v>
      </c>
      <c r="AN3368" t="s">
        <v>41</v>
      </c>
      <c r="AO3368" t="s">
        <v>830</v>
      </c>
      <c r="AP3368">
        <v>0</v>
      </c>
      <c r="AQ3368">
        <v>0</v>
      </c>
      <c r="AR3368">
        <v>153527</v>
      </c>
      <c r="AS3368" t="s">
        <v>5552</v>
      </c>
    </row>
    <row r="3369" spans="1:45" x14ac:dyDescent="0.25">
      <c r="A3369" t="s">
        <v>828</v>
      </c>
      <c r="B3369" t="s">
        <v>1134</v>
      </c>
      <c r="C3369" s="1">
        <v>42932</v>
      </c>
      <c r="D3369" t="s">
        <v>2</v>
      </c>
      <c r="E3369">
        <v>26</v>
      </c>
      <c r="F3369">
        <v>1</v>
      </c>
      <c r="G3369">
        <v>0</v>
      </c>
      <c r="H3369">
        <v>0</v>
      </c>
      <c r="I3369">
        <v>1</v>
      </c>
      <c r="J3369">
        <v>0</v>
      </c>
      <c r="K3369">
        <v>1</v>
      </c>
      <c r="L3369">
        <v>0</v>
      </c>
      <c r="M3369">
        <v>0</v>
      </c>
      <c r="N3369">
        <v>1</v>
      </c>
      <c r="O3369">
        <v>2</v>
      </c>
      <c r="P3369">
        <v>3</v>
      </c>
      <c r="Q3369" t="s">
        <v>667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 t="s">
        <v>7</v>
      </c>
      <c r="AC3369" t="s">
        <v>105</v>
      </c>
      <c r="AD3369" t="s">
        <v>667</v>
      </c>
      <c r="AE3369" t="s">
        <v>1700</v>
      </c>
      <c r="AF3369">
        <v>0</v>
      </c>
      <c r="AG3369" t="s">
        <v>1700</v>
      </c>
      <c r="AH3369" t="s">
        <v>21</v>
      </c>
      <c r="AI3369">
        <v>0</v>
      </c>
      <c r="AJ3369">
        <v>0</v>
      </c>
      <c r="AK3369">
        <v>0</v>
      </c>
      <c r="AL3369" t="s">
        <v>154</v>
      </c>
      <c r="AM3369" t="s">
        <v>40</v>
      </c>
      <c r="AN3369" t="s">
        <v>41</v>
      </c>
      <c r="AO3369" t="s">
        <v>830</v>
      </c>
      <c r="AP3369">
        <v>0</v>
      </c>
      <c r="AQ3369" t="s">
        <v>47</v>
      </c>
      <c r="AR3369">
        <v>153528</v>
      </c>
      <c r="AS3369" t="s">
        <v>5553</v>
      </c>
    </row>
    <row r="3370" spans="1:45" x14ac:dyDescent="0.25">
      <c r="A3370" t="s">
        <v>0</v>
      </c>
      <c r="B3370" t="s">
        <v>1</v>
      </c>
      <c r="C3370" s="1">
        <v>42931</v>
      </c>
      <c r="D3370" t="s">
        <v>2</v>
      </c>
      <c r="E3370">
        <v>38</v>
      </c>
      <c r="F3370">
        <v>0</v>
      </c>
      <c r="G3370">
        <v>0</v>
      </c>
      <c r="H3370">
        <v>0</v>
      </c>
      <c r="I3370">
        <v>0</v>
      </c>
      <c r="J3370">
        <v>1</v>
      </c>
      <c r="K3370">
        <v>1</v>
      </c>
      <c r="L3370">
        <v>0</v>
      </c>
      <c r="M3370">
        <v>0</v>
      </c>
      <c r="N3370">
        <v>1</v>
      </c>
      <c r="O3370">
        <v>1</v>
      </c>
      <c r="P3370">
        <v>2</v>
      </c>
      <c r="Q3370" t="s">
        <v>151</v>
      </c>
      <c r="R3370" t="s">
        <v>4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 t="s">
        <v>5</v>
      </c>
      <c r="AA3370" t="s">
        <v>90</v>
      </c>
      <c r="AB3370" t="s">
        <v>7</v>
      </c>
      <c r="AC3370" t="s">
        <v>8</v>
      </c>
      <c r="AD3370" t="s">
        <v>9</v>
      </c>
      <c r="AE3370" t="s">
        <v>38</v>
      </c>
      <c r="AF3370">
        <v>0</v>
      </c>
      <c r="AG3370">
        <v>0</v>
      </c>
      <c r="AH3370" t="s">
        <v>21</v>
      </c>
      <c r="AI3370">
        <v>0</v>
      </c>
      <c r="AJ3370">
        <v>0</v>
      </c>
      <c r="AK3370">
        <v>0</v>
      </c>
      <c r="AL3370" t="s">
        <v>11</v>
      </c>
      <c r="AM3370" t="s">
        <v>26</v>
      </c>
      <c r="AN3370" t="s">
        <v>41</v>
      </c>
      <c r="AO3370" t="s">
        <v>14</v>
      </c>
      <c r="AP3370" t="s">
        <v>15</v>
      </c>
      <c r="AQ3370">
        <v>0</v>
      </c>
      <c r="AR3370">
        <v>153529</v>
      </c>
      <c r="AS3370" t="s">
        <v>5554</v>
      </c>
    </row>
    <row r="3371" spans="1:45" x14ac:dyDescent="0.25">
      <c r="A3371" t="s">
        <v>828</v>
      </c>
      <c r="B3371" t="s">
        <v>1134</v>
      </c>
      <c r="C3371" s="1">
        <v>42931</v>
      </c>
      <c r="D3371" t="s">
        <v>2</v>
      </c>
      <c r="E3371">
        <v>25</v>
      </c>
      <c r="F3371">
        <v>0</v>
      </c>
      <c r="G3371">
        <v>0</v>
      </c>
      <c r="H3371">
        <v>1</v>
      </c>
      <c r="I3371">
        <v>0</v>
      </c>
      <c r="J3371">
        <v>0</v>
      </c>
      <c r="K3371">
        <v>1</v>
      </c>
      <c r="L3371">
        <v>0</v>
      </c>
      <c r="M3371">
        <v>0</v>
      </c>
      <c r="N3371">
        <v>1</v>
      </c>
      <c r="O3371">
        <v>1</v>
      </c>
      <c r="P3371">
        <v>2</v>
      </c>
      <c r="Q3371" t="s">
        <v>3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 t="s">
        <v>7</v>
      </c>
      <c r="AC3371" t="s">
        <v>105</v>
      </c>
      <c r="AD3371" t="s">
        <v>3</v>
      </c>
      <c r="AE3371" t="s">
        <v>1665</v>
      </c>
      <c r="AF3371">
        <v>0</v>
      </c>
      <c r="AG3371" t="s">
        <v>3283</v>
      </c>
      <c r="AH3371" t="s">
        <v>21</v>
      </c>
      <c r="AI3371">
        <v>0</v>
      </c>
      <c r="AJ3371">
        <v>0</v>
      </c>
      <c r="AK3371">
        <v>0</v>
      </c>
      <c r="AL3371" t="s">
        <v>154</v>
      </c>
      <c r="AM3371" t="s">
        <v>12</v>
      </c>
      <c r="AN3371" t="s">
        <v>41</v>
      </c>
      <c r="AO3371" t="s">
        <v>830</v>
      </c>
      <c r="AP3371">
        <v>0</v>
      </c>
      <c r="AQ3371">
        <v>0</v>
      </c>
      <c r="AR3371">
        <v>153530</v>
      </c>
      <c r="AS3371" t="s">
        <v>5555</v>
      </c>
    </row>
    <row r="3372" spans="1:45" x14ac:dyDescent="0.25">
      <c r="A3372" t="s">
        <v>357</v>
      </c>
      <c r="B3372" t="s">
        <v>1</v>
      </c>
      <c r="C3372" s="1">
        <v>42932</v>
      </c>
      <c r="D3372" t="s">
        <v>2</v>
      </c>
      <c r="E3372">
        <v>40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2</v>
      </c>
      <c r="L3372">
        <v>0</v>
      </c>
      <c r="M3372">
        <v>0</v>
      </c>
      <c r="N3372">
        <v>0</v>
      </c>
      <c r="O3372">
        <v>2</v>
      </c>
      <c r="P3372">
        <v>2</v>
      </c>
      <c r="Q3372" t="s">
        <v>43</v>
      </c>
      <c r="R3372" t="s">
        <v>7</v>
      </c>
      <c r="S3372" t="s">
        <v>8</v>
      </c>
      <c r="T3372" t="s">
        <v>9</v>
      </c>
      <c r="U3372" t="s">
        <v>19</v>
      </c>
      <c r="V3372">
        <v>0</v>
      </c>
      <c r="W3372">
        <v>0</v>
      </c>
      <c r="X3372" t="s">
        <v>21</v>
      </c>
      <c r="Y3372">
        <v>0</v>
      </c>
      <c r="Z3372">
        <v>0</v>
      </c>
      <c r="AA3372">
        <v>0</v>
      </c>
      <c r="AB3372" t="s">
        <v>7</v>
      </c>
      <c r="AC3372" t="s">
        <v>44</v>
      </c>
      <c r="AD3372" t="s">
        <v>43</v>
      </c>
      <c r="AE3372" t="s">
        <v>45</v>
      </c>
      <c r="AF3372">
        <v>0</v>
      </c>
      <c r="AG3372">
        <v>0</v>
      </c>
      <c r="AH3372" t="s">
        <v>21</v>
      </c>
      <c r="AI3372">
        <v>0</v>
      </c>
      <c r="AJ3372">
        <v>0</v>
      </c>
      <c r="AK3372">
        <v>0</v>
      </c>
      <c r="AL3372" t="s">
        <v>11</v>
      </c>
      <c r="AM3372" t="s">
        <v>12</v>
      </c>
      <c r="AN3372">
        <v>0</v>
      </c>
      <c r="AO3372" t="s">
        <v>359</v>
      </c>
      <c r="AP3372" t="s">
        <v>15</v>
      </c>
      <c r="AQ3372">
        <v>0</v>
      </c>
      <c r="AR3372">
        <v>153531</v>
      </c>
      <c r="AS3372" t="s">
        <v>5556</v>
      </c>
    </row>
    <row r="3373" spans="1:45" x14ac:dyDescent="0.25">
      <c r="A3373" t="s">
        <v>828</v>
      </c>
      <c r="B3373" t="s">
        <v>1134</v>
      </c>
      <c r="C3373" s="1">
        <v>42932</v>
      </c>
      <c r="D3373" t="s">
        <v>2</v>
      </c>
      <c r="E3373">
        <v>28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1</v>
      </c>
      <c r="L3373">
        <v>0</v>
      </c>
      <c r="M3373">
        <v>0</v>
      </c>
      <c r="N3373">
        <v>0</v>
      </c>
      <c r="O3373">
        <v>1</v>
      </c>
      <c r="P3373">
        <v>1</v>
      </c>
      <c r="Q3373" t="s">
        <v>667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 t="s">
        <v>7</v>
      </c>
      <c r="AC3373" t="s">
        <v>105</v>
      </c>
      <c r="AD3373" t="s">
        <v>667</v>
      </c>
      <c r="AE3373" t="s">
        <v>1702</v>
      </c>
      <c r="AF3373">
        <v>0</v>
      </c>
      <c r="AG3373" t="s">
        <v>1702</v>
      </c>
      <c r="AH3373" t="s">
        <v>21</v>
      </c>
      <c r="AI3373">
        <v>0</v>
      </c>
      <c r="AJ3373">
        <v>0</v>
      </c>
      <c r="AK3373">
        <v>0</v>
      </c>
      <c r="AL3373" t="s">
        <v>154</v>
      </c>
      <c r="AM3373" t="s">
        <v>40</v>
      </c>
      <c r="AN3373" t="s">
        <v>41</v>
      </c>
      <c r="AO3373" t="s">
        <v>830</v>
      </c>
      <c r="AP3373">
        <v>0</v>
      </c>
      <c r="AQ3373">
        <v>0</v>
      </c>
      <c r="AR3373">
        <v>153532</v>
      </c>
      <c r="AS3373" t="s">
        <v>5557</v>
      </c>
    </row>
    <row r="3374" spans="1:45" x14ac:dyDescent="0.25">
      <c r="A3374" t="s">
        <v>0</v>
      </c>
      <c r="B3374" t="s">
        <v>1</v>
      </c>
      <c r="C3374" s="1">
        <v>42931</v>
      </c>
      <c r="D3374" t="s">
        <v>35</v>
      </c>
      <c r="E3374">
        <v>27</v>
      </c>
      <c r="F3374">
        <v>0</v>
      </c>
      <c r="G3374">
        <v>0</v>
      </c>
      <c r="H3374">
        <v>0</v>
      </c>
      <c r="I3374">
        <v>0</v>
      </c>
      <c r="J3374">
        <v>1</v>
      </c>
      <c r="K3374">
        <v>0</v>
      </c>
      <c r="L3374">
        <v>0</v>
      </c>
      <c r="M3374">
        <v>0</v>
      </c>
      <c r="N3374">
        <v>1</v>
      </c>
      <c r="O3374">
        <v>0</v>
      </c>
      <c r="P3374">
        <v>1</v>
      </c>
      <c r="Q3374" t="s">
        <v>165</v>
      </c>
      <c r="R3374" t="s">
        <v>4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 t="s">
        <v>5</v>
      </c>
      <c r="AA3374" t="s">
        <v>153</v>
      </c>
      <c r="AB3374" t="s">
        <v>7</v>
      </c>
      <c r="AC3374" t="s">
        <v>8</v>
      </c>
      <c r="AD3374" t="s">
        <v>9</v>
      </c>
      <c r="AE3374" t="s">
        <v>38</v>
      </c>
      <c r="AF3374">
        <v>0</v>
      </c>
      <c r="AG3374">
        <v>0</v>
      </c>
      <c r="AH3374" t="s">
        <v>21</v>
      </c>
      <c r="AI3374">
        <v>0</v>
      </c>
      <c r="AJ3374">
        <v>0</v>
      </c>
      <c r="AK3374">
        <v>0</v>
      </c>
      <c r="AL3374" t="s">
        <v>11</v>
      </c>
      <c r="AM3374" t="s">
        <v>26</v>
      </c>
      <c r="AN3374" t="s">
        <v>41</v>
      </c>
      <c r="AO3374" t="s">
        <v>14</v>
      </c>
      <c r="AP3374" t="s">
        <v>28</v>
      </c>
      <c r="AQ3374">
        <v>0</v>
      </c>
      <c r="AR3374">
        <v>153533</v>
      </c>
      <c r="AS3374" t="s">
        <v>5558</v>
      </c>
    </row>
    <row r="3375" spans="1:45" x14ac:dyDescent="0.25">
      <c r="A3375" t="s">
        <v>828</v>
      </c>
      <c r="B3375" t="s">
        <v>1134</v>
      </c>
      <c r="C3375" s="1">
        <v>42931</v>
      </c>
      <c r="D3375" t="s">
        <v>2</v>
      </c>
      <c r="E3375">
        <v>22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1</v>
      </c>
      <c r="L3375">
        <v>0</v>
      </c>
      <c r="M3375">
        <v>0</v>
      </c>
      <c r="N3375">
        <v>0</v>
      </c>
      <c r="O3375">
        <v>1</v>
      </c>
      <c r="P3375">
        <v>1</v>
      </c>
      <c r="Q3375" t="s">
        <v>3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 t="s">
        <v>7</v>
      </c>
      <c r="AC3375" t="s">
        <v>105</v>
      </c>
      <c r="AD3375" t="s">
        <v>3</v>
      </c>
      <c r="AE3375" t="s">
        <v>1666</v>
      </c>
      <c r="AF3375">
        <v>0</v>
      </c>
      <c r="AG3375" t="s">
        <v>1666</v>
      </c>
      <c r="AH3375" t="s">
        <v>21</v>
      </c>
      <c r="AI3375">
        <v>0</v>
      </c>
      <c r="AJ3375">
        <v>0</v>
      </c>
      <c r="AK3375">
        <v>0</v>
      </c>
      <c r="AL3375" t="s">
        <v>154</v>
      </c>
      <c r="AM3375" t="s">
        <v>12</v>
      </c>
      <c r="AN3375" t="s">
        <v>41</v>
      </c>
      <c r="AO3375" t="s">
        <v>830</v>
      </c>
      <c r="AP3375">
        <v>0</v>
      </c>
      <c r="AQ3375">
        <v>0</v>
      </c>
      <c r="AR3375">
        <v>153534</v>
      </c>
      <c r="AS3375" t="s">
        <v>5559</v>
      </c>
    </row>
    <row r="3376" spans="1:45" x14ac:dyDescent="0.25">
      <c r="A3376" t="s">
        <v>828</v>
      </c>
      <c r="B3376" t="s">
        <v>1134</v>
      </c>
      <c r="C3376" s="1">
        <v>42932</v>
      </c>
      <c r="D3376" t="s">
        <v>2</v>
      </c>
      <c r="E3376">
        <v>27</v>
      </c>
      <c r="F3376">
        <v>0</v>
      </c>
      <c r="G3376">
        <v>0</v>
      </c>
      <c r="H3376">
        <v>2</v>
      </c>
      <c r="I3376">
        <v>0</v>
      </c>
      <c r="J3376">
        <v>0</v>
      </c>
      <c r="K3376">
        <v>1</v>
      </c>
      <c r="L3376">
        <v>0</v>
      </c>
      <c r="M3376">
        <v>0</v>
      </c>
      <c r="N3376">
        <v>2</v>
      </c>
      <c r="O3376">
        <v>1</v>
      </c>
      <c r="P3376">
        <v>3</v>
      </c>
      <c r="Q3376" t="s">
        <v>3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 t="s">
        <v>7</v>
      </c>
      <c r="AC3376" t="s">
        <v>105</v>
      </c>
      <c r="AD3376" t="s">
        <v>3</v>
      </c>
      <c r="AE3376" t="s">
        <v>1667</v>
      </c>
      <c r="AF3376">
        <v>0</v>
      </c>
      <c r="AG3376" t="s">
        <v>1667</v>
      </c>
      <c r="AH3376" t="s">
        <v>21</v>
      </c>
      <c r="AI3376">
        <v>0</v>
      </c>
      <c r="AJ3376">
        <v>0</v>
      </c>
      <c r="AK3376">
        <v>0</v>
      </c>
      <c r="AL3376" t="s">
        <v>154</v>
      </c>
      <c r="AM3376" t="s">
        <v>12</v>
      </c>
      <c r="AN3376" t="s">
        <v>41</v>
      </c>
      <c r="AO3376" t="s">
        <v>830</v>
      </c>
      <c r="AP3376">
        <v>0</v>
      </c>
      <c r="AQ3376">
        <v>0</v>
      </c>
      <c r="AR3376">
        <v>153535</v>
      </c>
      <c r="AS3376" t="s">
        <v>5560</v>
      </c>
    </row>
    <row r="3377" spans="1:45" x14ac:dyDescent="0.25">
      <c r="A3377" t="s">
        <v>828</v>
      </c>
      <c r="B3377" t="s">
        <v>1134</v>
      </c>
      <c r="C3377" s="1">
        <v>42931</v>
      </c>
      <c r="D3377" t="s">
        <v>2</v>
      </c>
      <c r="E3377">
        <v>32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1</v>
      </c>
      <c r="L3377">
        <v>0</v>
      </c>
      <c r="M3377">
        <v>0</v>
      </c>
      <c r="N3377">
        <v>0</v>
      </c>
      <c r="O3377">
        <v>1</v>
      </c>
      <c r="P3377">
        <v>1</v>
      </c>
      <c r="Q3377" t="s">
        <v>199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 t="s">
        <v>7</v>
      </c>
      <c r="AC3377" t="s">
        <v>105</v>
      </c>
      <c r="AD3377" t="s">
        <v>199</v>
      </c>
      <c r="AE3377" t="s">
        <v>1684</v>
      </c>
      <c r="AF3377">
        <v>0</v>
      </c>
      <c r="AG3377" t="s">
        <v>4738</v>
      </c>
      <c r="AH3377" t="s">
        <v>21</v>
      </c>
      <c r="AI3377">
        <v>0</v>
      </c>
      <c r="AJ3377">
        <v>0</v>
      </c>
      <c r="AK3377">
        <v>0</v>
      </c>
      <c r="AL3377" t="s">
        <v>154</v>
      </c>
      <c r="AM3377" t="s">
        <v>12</v>
      </c>
      <c r="AN3377" t="s">
        <v>41</v>
      </c>
      <c r="AO3377" t="s">
        <v>830</v>
      </c>
      <c r="AP3377">
        <v>0</v>
      </c>
      <c r="AQ3377">
        <v>0</v>
      </c>
      <c r="AR3377">
        <v>153536</v>
      </c>
      <c r="AS3377" t="s">
        <v>5561</v>
      </c>
    </row>
    <row r="3378" spans="1:45" x14ac:dyDescent="0.25">
      <c r="A3378" t="s">
        <v>0</v>
      </c>
      <c r="B3378" t="s">
        <v>1</v>
      </c>
      <c r="C3378" s="1">
        <v>42931</v>
      </c>
      <c r="D3378" t="s">
        <v>35</v>
      </c>
      <c r="E3378">
        <v>34</v>
      </c>
      <c r="F3378">
        <v>0</v>
      </c>
      <c r="G3378">
        <v>0</v>
      </c>
      <c r="H3378">
        <v>2</v>
      </c>
      <c r="I3378">
        <v>0</v>
      </c>
      <c r="J3378">
        <v>1</v>
      </c>
      <c r="K3378">
        <v>1</v>
      </c>
      <c r="L3378">
        <v>0</v>
      </c>
      <c r="M3378">
        <v>0</v>
      </c>
      <c r="N3378">
        <v>3</v>
      </c>
      <c r="O3378">
        <v>1</v>
      </c>
      <c r="P3378">
        <v>4</v>
      </c>
      <c r="Q3378" t="s">
        <v>411</v>
      </c>
      <c r="R3378" t="s">
        <v>4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 t="s">
        <v>5</v>
      </c>
      <c r="AA3378" t="s">
        <v>46</v>
      </c>
      <c r="AB3378" t="s">
        <v>7</v>
      </c>
      <c r="AC3378" t="s">
        <v>8</v>
      </c>
      <c r="AD3378" t="s">
        <v>9</v>
      </c>
      <c r="AE3378" t="s">
        <v>65</v>
      </c>
      <c r="AF3378">
        <v>0</v>
      </c>
      <c r="AG3378">
        <v>0</v>
      </c>
      <c r="AH3378" t="s">
        <v>21</v>
      </c>
      <c r="AI3378">
        <v>0</v>
      </c>
      <c r="AJ3378">
        <v>0</v>
      </c>
      <c r="AK3378">
        <v>0</v>
      </c>
      <c r="AL3378" t="s">
        <v>11</v>
      </c>
      <c r="AM3378" t="s">
        <v>26</v>
      </c>
      <c r="AN3378" t="s">
        <v>41</v>
      </c>
      <c r="AO3378" t="s">
        <v>14</v>
      </c>
      <c r="AP3378" t="s">
        <v>15</v>
      </c>
      <c r="AQ3378">
        <v>0</v>
      </c>
      <c r="AR3378">
        <v>153537</v>
      </c>
      <c r="AS3378" t="s">
        <v>5562</v>
      </c>
    </row>
    <row r="3379" spans="1:45" x14ac:dyDescent="0.25">
      <c r="A3379" t="s">
        <v>828</v>
      </c>
      <c r="B3379" t="s">
        <v>1134</v>
      </c>
      <c r="C3379" s="1">
        <v>42932</v>
      </c>
      <c r="D3379" t="s">
        <v>2</v>
      </c>
      <c r="E3379">
        <v>25</v>
      </c>
      <c r="F3379">
        <v>0</v>
      </c>
      <c r="G3379">
        <v>0</v>
      </c>
      <c r="H3379">
        <v>1</v>
      </c>
      <c r="I3379">
        <v>0</v>
      </c>
      <c r="J3379">
        <v>0</v>
      </c>
      <c r="K3379">
        <v>1</v>
      </c>
      <c r="L3379">
        <v>0</v>
      </c>
      <c r="M3379">
        <v>0</v>
      </c>
      <c r="N3379">
        <v>1</v>
      </c>
      <c r="O3379">
        <v>1</v>
      </c>
      <c r="P3379">
        <v>2</v>
      </c>
      <c r="Q3379" t="s">
        <v>667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 t="s">
        <v>7</v>
      </c>
      <c r="AC3379" t="s">
        <v>105</v>
      </c>
      <c r="AD3379" t="s">
        <v>667</v>
      </c>
      <c r="AE3379" t="s">
        <v>1700</v>
      </c>
      <c r="AF3379">
        <v>0</v>
      </c>
      <c r="AG3379" t="s">
        <v>1700</v>
      </c>
      <c r="AH3379" t="s">
        <v>21</v>
      </c>
      <c r="AI3379">
        <v>0</v>
      </c>
      <c r="AJ3379">
        <v>0</v>
      </c>
      <c r="AK3379">
        <v>0</v>
      </c>
      <c r="AL3379" t="s">
        <v>154</v>
      </c>
      <c r="AM3379" t="s">
        <v>40</v>
      </c>
      <c r="AN3379" t="s">
        <v>41</v>
      </c>
      <c r="AO3379" t="s">
        <v>830</v>
      </c>
      <c r="AP3379">
        <v>0</v>
      </c>
      <c r="AQ3379" t="s">
        <v>91</v>
      </c>
      <c r="AR3379">
        <v>153539</v>
      </c>
      <c r="AS3379" t="s">
        <v>5563</v>
      </c>
    </row>
    <row r="3380" spans="1:45" x14ac:dyDescent="0.25">
      <c r="A3380" t="s">
        <v>828</v>
      </c>
      <c r="B3380" t="s">
        <v>1134</v>
      </c>
      <c r="C3380" s="1">
        <v>42931</v>
      </c>
      <c r="D3380" t="s">
        <v>2</v>
      </c>
      <c r="E3380">
        <v>18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1</v>
      </c>
      <c r="L3380">
        <v>0</v>
      </c>
      <c r="M3380">
        <v>0</v>
      </c>
      <c r="N3380">
        <v>0</v>
      </c>
      <c r="O3380">
        <v>1</v>
      </c>
      <c r="P3380">
        <v>1</v>
      </c>
      <c r="Q3380" t="s">
        <v>3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 t="s">
        <v>7</v>
      </c>
      <c r="AC3380" t="s">
        <v>105</v>
      </c>
      <c r="AD3380" t="s">
        <v>3</v>
      </c>
      <c r="AE3380" t="s">
        <v>1671</v>
      </c>
      <c r="AF3380">
        <v>0</v>
      </c>
      <c r="AG3380" t="s">
        <v>1671</v>
      </c>
      <c r="AH3380" t="s">
        <v>21</v>
      </c>
      <c r="AI3380">
        <v>0</v>
      </c>
      <c r="AJ3380">
        <v>0</v>
      </c>
      <c r="AK3380">
        <v>0</v>
      </c>
      <c r="AL3380" t="s">
        <v>154</v>
      </c>
      <c r="AM3380" t="s">
        <v>12</v>
      </c>
      <c r="AN3380" t="s">
        <v>41</v>
      </c>
      <c r="AO3380" t="s">
        <v>830</v>
      </c>
      <c r="AP3380">
        <v>0</v>
      </c>
      <c r="AQ3380">
        <v>0</v>
      </c>
      <c r="AR3380">
        <v>153540</v>
      </c>
      <c r="AS3380" t="s">
        <v>5564</v>
      </c>
    </row>
    <row r="3381" spans="1:45" x14ac:dyDescent="0.25">
      <c r="A3381" t="s">
        <v>0</v>
      </c>
      <c r="B3381" t="s">
        <v>1</v>
      </c>
      <c r="C3381" s="1">
        <v>42931</v>
      </c>
      <c r="D3381" t="s">
        <v>35</v>
      </c>
      <c r="E3381">
        <v>50</v>
      </c>
      <c r="F3381">
        <v>1</v>
      </c>
      <c r="G3381">
        <v>0</v>
      </c>
      <c r="H3381">
        <v>4</v>
      </c>
      <c r="I3381">
        <v>3</v>
      </c>
      <c r="J3381">
        <v>1</v>
      </c>
      <c r="K3381">
        <v>0</v>
      </c>
      <c r="L3381">
        <v>0</v>
      </c>
      <c r="M3381">
        <v>0</v>
      </c>
      <c r="N3381">
        <v>6</v>
      </c>
      <c r="O3381">
        <v>3</v>
      </c>
      <c r="P3381">
        <v>9</v>
      </c>
      <c r="Q3381" t="s">
        <v>63</v>
      </c>
      <c r="R3381" t="s">
        <v>4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 t="s">
        <v>5</v>
      </c>
      <c r="AA3381" t="s">
        <v>6</v>
      </c>
      <c r="AB3381" t="s">
        <v>7</v>
      </c>
      <c r="AC3381" t="s">
        <v>8</v>
      </c>
      <c r="AD3381" t="s">
        <v>9</v>
      </c>
      <c r="AE3381" t="s">
        <v>38</v>
      </c>
      <c r="AF3381">
        <v>0</v>
      </c>
      <c r="AG3381">
        <v>0</v>
      </c>
      <c r="AH3381" t="s">
        <v>21</v>
      </c>
      <c r="AI3381">
        <v>0</v>
      </c>
      <c r="AJ3381">
        <v>0</v>
      </c>
      <c r="AK3381">
        <v>0</v>
      </c>
      <c r="AL3381" t="s">
        <v>11</v>
      </c>
      <c r="AM3381" t="s">
        <v>26</v>
      </c>
      <c r="AN3381" t="s">
        <v>13</v>
      </c>
      <c r="AO3381" t="s">
        <v>14</v>
      </c>
      <c r="AP3381" t="s">
        <v>15</v>
      </c>
      <c r="AQ3381">
        <v>0</v>
      </c>
      <c r="AR3381">
        <v>153541</v>
      </c>
      <c r="AS3381" t="s">
        <v>5565</v>
      </c>
    </row>
    <row r="3382" spans="1:45" x14ac:dyDescent="0.25">
      <c r="A3382" t="s">
        <v>828</v>
      </c>
      <c r="B3382" t="s">
        <v>1134</v>
      </c>
      <c r="C3382" s="1">
        <v>42932</v>
      </c>
      <c r="D3382" t="s">
        <v>2</v>
      </c>
      <c r="E3382">
        <v>26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3</v>
      </c>
      <c r="L3382">
        <v>0</v>
      </c>
      <c r="M3382">
        <v>0</v>
      </c>
      <c r="N3382">
        <v>0</v>
      </c>
      <c r="O3382">
        <v>3</v>
      </c>
      <c r="P3382">
        <v>3</v>
      </c>
      <c r="Q3382" t="s">
        <v>667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 t="s">
        <v>7</v>
      </c>
      <c r="AC3382" t="s">
        <v>105</v>
      </c>
      <c r="AD3382" t="s">
        <v>667</v>
      </c>
      <c r="AE3382" t="s">
        <v>1704</v>
      </c>
      <c r="AF3382">
        <v>0</v>
      </c>
      <c r="AG3382" t="s">
        <v>3145</v>
      </c>
      <c r="AH3382" t="s">
        <v>21</v>
      </c>
      <c r="AI3382">
        <v>0</v>
      </c>
      <c r="AJ3382">
        <v>0</v>
      </c>
      <c r="AK3382">
        <v>0</v>
      </c>
      <c r="AL3382" t="s">
        <v>154</v>
      </c>
      <c r="AM3382" t="s">
        <v>40</v>
      </c>
      <c r="AN3382" t="s">
        <v>41</v>
      </c>
      <c r="AO3382" t="s">
        <v>830</v>
      </c>
      <c r="AP3382">
        <v>0</v>
      </c>
      <c r="AQ3382">
        <v>0</v>
      </c>
      <c r="AR3382">
        <v>153542</v>
      </c>
      <c r="AS3382" t="s">
        <v>5566</v>
      </c>
    </row>
    <row r="3383" spans="1:45" x14ac:dyDescent="0.25">
      <c r="A3383" t="s">
        <v>828</v>
      </c>
      <c r="B3383" t="s">
        <v>1134</v>
      </c>
      <c r="C3383" s="1">
        <v>42931</v>
      </c>
      <c r="D3383" t="s">
        <v>2</v>
      </c>
      <c r="E3383">
        <v>26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3</v>
      </c>
      <c r="L3383">
        <v>0</v>
      </c>
      <c r="M3383">
        <v>0</v>
      </c>
      <c r="N3383">
        <v>0</v>
      </c>
      <c r="O3383">
        <v>3</v>
      </c>
      <c r="P3383">
        <v>3</v>
      </c>
      <c r="Q3383" t="s">
        <v>3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 t="s">
        <v>7</v>
      </c>
      <c r="AC3383" t="s">
        <v>105</v>
      </c>
      <c r="AD3383" t="s">
        <v>3</v>
      </c>
      <c r="AE3383" t="s">
        <v>1665</v>
      </c>
      <c r="AF3383">
        <v>0</v>
      </c>
      <c r="AG3383" t="s">
        <v>3283</v>
      </c>
      <c r="AH3383" t="s">
        <v>21</v>
      </c>
      <c r="AI3383">
        <v>0</v>
      </c>
      <c r="AJ3383">
        <v>0</v>
      </c>
      <c r="AK3383">
        <v>0</v>
      </c>
      <c r="AL3383" t="s">
        <v>154</v>
      </c>
      <c r="AM3383" t="s">
        <v>12</v>
      </c>
      <c r="AN3383" t="s">
        <v>41</v>
      </c>
      <c r="AO3383" t="s">
        <v>830</v>
      </c>
      <c r="AP3383">
        <v>0</v>
      </c>
      <c r="AQ3383">
        <v>0</v>
      </c>
      <c r="AR3383">
        <v>153543</v>
      </c>
      <c r="AS3383" t="s">
        <v>5567</v>
      </c>
    </row>
    <row r="3384" spans="1:45" x14ac:dyDescent="0.25">
      <c r="A3384" t="s">
        <v>828</v>
      </c>
      <c r="B3384" t="s">
        <v>1134</v>
      </c>
      <c r="C3384" s="1">
        <v>42932</v>
      </c>
      <c r="D3384" t="s">
        <v>2</v>
      </c>
      <c r="E3384">
        <v>25</v>
      </c>
      <c r="F3384">
        <v>0</v>
      </c>
      <c r="G3384">
        <v>0</v>
      </c>
      <c r="H3384">
        <v>1</v>
      </c>
      <c r="I3384">
        <v>0</v>
      </c>
      <c r="J3384">
        <v>0</v>
      </c>
      <c r="K3384">
        <v>1</v>
      </c>
      <c r="L3384">
        <v>0</v>
      </c>
      <c r="M3384">
        <v>0</v>
      </c>
      <c r="N3384">
        <v>1</v>
      </c>
      <c r="O3384">
        <v>1</v>
      </c>
      <c r="P3384">
        <v>2</v>
      </c>
      <c r="Q3384" t="s">
        <v>667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 t="s">
        <v>7</v>
      </c>
      <c r="AC3384" t="s">
        <v>105</v>
      </c>
      <c r="AD3384" t="s">
        <v>667</v>
      </c>
      <c r="AE3384" t="s">
        <v>1705</v>
      </c>
      <c r="AF3384">
        <v>0</v>
      </c>
      <c r="AG3384" t="s">
        <v>1705</v>
      </c>
      <c r="AH3384" t="s">
        <v>21</v>
      </c>
      <c r="AI3384">
        <v>0</v>
      </c>
      <c r="AJ3384">
        <v>0</v>
      </c>
      <c r="AK3384">
        <v>0</v>
      </c>
      <c r="AL3384" t="s">
        <v>154</v>
      </c>
      <c r="AM3384" t="s">
        <v>12</v>
      </c>
      <c r="AN3384" t="s">
        <v>41</v>
      </c>
      <c r="AO3384" t="s">
        <v>830</v>
      </c>
      <c r="AP3384">
        <v>0</v>
      </c>
      <c r="AQ3384">
        <v>0</v>
      </c>
      <c r="AR3384">
        <v>153544</v>
      </c>
      <c r="AS3384" t="s">
        <v>5568</v>
      </c>
    </row>
    <row r="3385" spans="1:45" x14ac:dyDescent="0.25">
      <c r="A3385" t="s">
        <v>828</v>
      </c>
      <c r="B3385" t="s">
        <v>1134</v>
      </c>
      <c r="C3385" s="1">
        <v>42931</v>
      </c>
      <c r="D3385" t="s">
        <v>2</v>
      </c>
      <c r="E3385">
        <v>60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1</v>
      </c>
      <c r="N3385">
        <v>0</v>
      </c>
      <c r="O3385">
        <v>1</v>
      </c>
      <c r="P3385">
        <v>1</v>
      </c>
      <c r="Q3385" t="s">
        <v>3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 t="s">
        <v>7</v>
      </c>
      <c r="AC3385" t="s">
        <v>105</v>
      </c>
      <c r="AD3385" t="s">
        <v>3</v>
      </c>
      <c r="AE3385" t="s">
        <v>1664</v>
      </c>
      <c r="AF3385">
        <v>0</v>
      </c>
      <c r="AG3385" t="s">
        <v>1664</v>
      </c>
      <c r="AH3385" t="s">
        <v>21</v>
      </c>
      <c r="AI3385">
        <v>0</v>
      </c>
      <c r="AJ3385">
        <v>0</v>
      </c>
      <c r="AK3385">
        <v>0</v>
      </c>
      <c r="AL3385" t="s">
        <v>154</v>
      </c>
      <c r="AM3385" t="s">
        <v>12</v>
      </c>
      <c r="AN3385" t="s">
        <v>41</v>
      </c>
      <c r="AO3385" t="s">
        <v>830</v>
      </c>
      <c r="AP3385">
        <v>0</v>
      </c>
      <c r="AQ3385">
        <v>0</v>
      </c>
      <c r="AR3385">
        <v>153546</v>
      </c>
      <c r="AS3385" t="s">
        <v>5569</v>
      </c>
    </row>
    <row r="3386" spans="1:45" x14ac:dyDescent="0.25">
      <c r="A3386" t="s">
        <v>828</v>
      </c>
      <c r="B3386" t="s">
        <v>1134</v>
      </c>
      <c r="C3386" s="1">
        <v>42932</v>
      </c>
      <c r="D3386" t="s">
        <v>2</v>
      </c>
      <c r="E3386">
        <v>28</v>
      </c>
      <c r="F3386">
        <v>0</v>
      </c>
      <c r="G3386">
        <v>1</v>
      </c>
      <c r="H3386">
        <v>0</v>
      </c>
      <c r="I3386">
        <v>0</v>
      </c>
      <c r="J3386">
        <v>0</v>
      </c>
      <c r="K3386">
        <v>2</v>
      </c>
      <c r="L3386">
        <v>0</v>
      </c>
      <c r="M3386">
        <v>0</v>
      </c>
      <c r="N3386">
        <v>0</v>
      </c>
      <c r="O3386">
        <v>3</v>
      </c>
      <c r="P3386">
        <v>3</v>
      </c>
      <c r="Q3386" t="s">
        <v>3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 t="s">
        <v>7</v>
      </c>
      <c r="AC3386" t="s">
        <v>105</v>
      </c>
      <c r="AD3386" t="s">
        <v>3</v>
      </c>
      <c r="AE3386" t="s">
        <v>3</v>
      </c>
      <c r="AF3386">
        <v>0</v>
      </c>
      <c r="AG3386" t="s">
        <v>1691</v>
      </c>
      <c r="AH3386" t="s">
        <v>21</v>
      </c>
      <c r="AI3386">
        <v>0</v>
      </c>
      <c r="AJ3386">
        <v>0</v>
      </c>
      <c r="AK3386">
        <v>0</v>
      </c>
      <c r="AL3386" t="s">
        <v>427</v>
      </c>
      <c r="AM3386" t="s">
        <v>12</v>
      </c>
      <c r="AN3386" t="s">
        <v>41</v>
      </c>
      <c r="AO3386" t="s">
        <v>830</v>
      </c>
      <c r="AP3386">
        <v>0</v>
      </c>
      <c r="AQ3386" t="s">
        <v>47</v>
      </c>
      <c r="AR3386">
        <v>153552</v>
      </c>
      <c r="AS3386" t="s">
        <v>5570</v>
      </c>
    </row>
    <row r="3387" spans="1:45" x14ac:dyDescent="0.25">
      <c r="A3387" t="s">
        <v>828</v>
      </c>
      <c r="B3387" t="s">
        <v>1134</v>
      </c>
      <c r="C3387" s="1">
        <v>42931</v>
      </c>
      <c r="D3387" t="s">
        <v>2</v>
      </c>
      <c r="E3387">
        <v>23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1</v>
      </c>
      <c r="L3387">
        <v>0</v>
      </c>
      <c r="M3387">
        <v>0</v>
      </c>
      <c r="N3387">
        <v>0</v>
      </c>
      <c r="O3387">
        <v>1</v>
      </c>
      <c r="P3387">
        <v>1</v>
      </c>
      <c r="Q3387" t="s">
        <v>667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 t="s">
        <v>7</v>
      </c>
      <c r="AC3387" t="s">
        <v>105</v>
      </c>
      <c r="AD3387" t="s">
        <v>667</v>
      </c>
      <c r="AE3387" t="s">
        <v>1699</v>
      </c>
      <c r="AF3387">
        <v>0</v>
      </c>
      <c r="AG3387" t="s">
        <v>4837</v>
      </c>
      <c r="AH3387" t="s">
        <v>21</v>
      </c>
      <c r="AI3387">
        <v>0</v>
      </c>
      <c r="AJ3387">
        <v>0</v>
      </c>
      <c r="AK3387">
        <v>0</v>
      </c>
      <c r="AL3387" t="s">
        <v>154</v>
      </c>
      <c r="AM3387" t="s">
        <v>12</v>
      </c>
      <c r="AN3387" t="s">
        <v>41</v>
      </c>
      <c r="AO3387" t="s">
        <v>830</v>
      </c>
      <c r="AP3387">
        <v>0</v>
      </c>
      <c r="AQ3387">
        <v>0</v>
      </c>
      <c r="AR3387">
        <v>153553</v>
      </c>
      <c r="AS3387" t="s">
        <v>5571</v>
      </c>
    </row>
    <row r="3388" spans="1:45" x14ac:dyDescent="0.25">
      <c r="A3388" t="s">
        <v>828</v>
      </c>
      <c r="B3388" t="s">
        <v>1134</v>
      </c>
      <c r="C3388" s="1">
        <v>42931</v>
      </c>
      <c r="D3388" t="s">
        <v>2</v>
      </c>
      <c r="E3388">
        <v>27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1</v>
      </c>
      <c r="L3388">
        <v>0</v>
      </c>
      <c r="M3388">
        <v>0</v>
      </c>
      <c r="N3388">
        <v>0</v>
      </c>
      <c r="O3388">
        <v>1</v>
      </c>
      <c r="P3388">
        <v>1</v>
      </c>
      <c r="Q3388" t="s">
        <v>667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 t="s">
        <v>7</v>
      </c>
      <c r="AC3388" t="s">
        <v>105</v>
      </c>
      <c r="AD3388" t="s">
        <v>667</v>
      </c>
      <c r="AE3388" t="s">
        <v>1700</v>
      </c>
      <c r="AF3388">
        <v>0</v>
      </c>
      <c r="AG3388" t="s">
        <v>3116</v>
      </c>
      <c r="AH3388" t="s">
        <v>21</v>
      </c>
      <c r="AI3388">
        <v>0</v>
      </c>
      <c r="AJ3388">
        <v>0</v>
      </c>
      <c r="AK3388">
        <v>0</v>
      </c>
      <c r="AL3388" t="s">
        <v>154</v>
      </c>
      <c r="AM3388" t="s">
        <v>40</v>
      </c>
      <c r="AN3388" t="s">
        <v>41</v>
      </c>
      <c r="AO3388" t="s">
        <v>830</v>
      </c>
      <c r="AP3388">
        <v>0</v>
      </c>
      <c r="AQ3388">
        <v>0</v>
      </c>
      <c r="AR3388">
        <v>153554</v>
      </c>
      <c r="AS3388" t="s">
        <v>5572</v>
      </c>
    </row>
    <row r="3389" spans="1:45" x14ac:dyDescent="0.25">
      <c r="A3389" t="s">
        <v>0</v>
      </c>
      <c r="B3389" t="s">
        <v>1</v>
      </c>
      <c r="C3389" s="1">
        <v>42931</v>
      </c>
      <c r="D3389" t="s">
        <v>2</v>
      </c>
      <c r="E3389">
        <v>38</v>
      </c>
      <c r="F3389">
        <v>0</v>
      </c>
      <c r="G3389">
        <v>0</v>
      </c>
      <c r="H3389">
        <v>0</v>
      </c>
      <c r="I3389">
        <v>0</v>
      </c>
      <c r="J3389">
        <v>1</v>
      </c>
      <c r="K3389">
        <v>1</v>
      </c>
      <c r="L3389">
        <v>0</v>
      </c>
      <c r="M3389">
        <v>0</v>
      </c>
      <c r="N3389">
        <v>1</v>
      </c>
      <c r="O3389">
        <v>1</v>
      </c>
      <c r="P3389">
        <v>2</v>
      </c>
      <c r="Q3389" t="s">
        <v>59</v>
      </c>
      <c r="R3389" t="s">
        <v>4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 t="s">
        <v>5</v>
      </c>
      <c r="AA3389" t="s">
        <v>46</v>
      </c>
      <c r="AB3389" t="s">
        <v>7</v>
      </c>
      <c r="AC3389" t="s">
        <v>8</v>
      </c>
      <c r="AD3389" t="s">
        <v>9</v>
      </c>
      <c r="AE3389" t="s">
        <v>38</v>
      </c>
      <c r="AF3389">
        <v>0</v>
      </c>
      <c r="AG3389">
        <v>0</v>
      </c>
      <c r="AH3389" t="s">
        <v>21</v>
      </c>
      <c r="AI3389">
        <v>0</v>
      </c>
      <c r="AJ3389">
        <v>0</v>
      </c>
      <c r="AK3389">
        <v>0</v>
      </c>
      <c r="AL3389" t="s">
        <v>11</v>
      </c>
      <c r="AM3389" t="s">
        <v>26</v>
      </c>
      <c r="AN3389" t="s">
        <v>41</v>
      </c>
      <c r="AO3389" t="s">
        <v>14</v>
      </c>
      <c r="AP3389" t="s">
        <v>15</v>
      </c>
      <c r="AQ3389">
        <v>0</v>
      </c>
      <c r="AR3389">
        <v>153657</v>
      </c>
      <c r="AS3389" t="s">
        <v>5573</v>
      </c>
    </row>
    <row r="3390" spans="1:45" x14ac:dyDescent="0.25">
      <c r="A3390" t="s">
        <v>0</v>
      </c>
      <c r="B3390" t="s">
        <v>1</v>
      </c>
      <c r="C3390" s="1">
        <v>42931</v>
      </c>
      <c r="D3390" t="s">
        <v>2</v>
      </c>
      <c r="E3390">
        <v>27</v>
      </c>
      <c r="F3390">
        <v>1</v>
      </c>
      <c r="G3390">
        <v>0</v>
      </c>
      <c r="H3390">
        <v>1</v>
      </c>
      <c r="I3390">
        <v>0</v>
      </c>
      <c r="J3390">
        <v>0</v>
      </c>
      <c r="K3390">
        <v>2</v>
      </c>
      <c r="L3390">
        <v>0</v>
      </c>
      <c r="M3390">
        <v>0</v>
      </c>
      <c r="N3390">
        <v>2</v>
      </c>
      <c r="O3390">
        <v>2</v>
      </c>
      <c r="P3390">
        <v>4</v>
      </c>
      <c r="Q3390">
        <v>0</v>
      </c>
      <c r="R3390" t="s">
        <v>4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 t="s">
        <v>5</v>
      </c>
      <c r="AA3390" t="s">
        <v>46</v>
      </c>
      <c r="AB3390" t="s">
        <v>7</v>
      </c>
      <c r="AC3390" t="s">
        <v>8</v>
      </c>
      <c r="AD3390" t="s">
        <v>9</v>
      </c>
      <c r="AE3390" t="s">
        <v>19</v>
      </c>
      <c r="AF3390">
        <v>0</v>
      </c>
      <c r="AG3390">
        <v>0</v>
      </c>
      <c r="AH3390" t="s">
        <v>21</v>
      </c>
      <c r="AI3390">
        <v>0</v>
      </c>
      <c r="AJ3390">
        <v>0</v>
      </c>
      <c r="AK3390">
        <v>0</v>
      </c>
      <c r="AL3390" t="s">
        <v>11</v>
      </c>
      <c r="AM3390" t="s">
        <v>22</v>
      </c>
      <c r="AN3390" t="s">
        <v>41</v>
      </c>
      <c r="AO3390" t="s">
        <v>14</v>
      </c>
      <c r="AP3390" t="s">
        <v>15</v>
      </c>
      <c r="AQ3390">
        <v>0</v>
      </c>
      <c r="AR3390">
        <v>153658</v>
      </c>
      <c r="AS3390" t="s">
        <v>5574</v>
      </c>
    </row>
    <row r="3391" spans="1:45" x14ac:dyDescent="0.25">
      <c r="A3391" t="s">
        <v>0</v>
      </c>
      <c r="B3391" t="s">
        <v>1</v>
      </c>
      <c r="C3391" s="1">
        <v>42931</v>
      </c>
      <c r="D3391" t="s">
        <v>2</v>
      </c>
      <c r="E3391">
        <v>38</v>
      </c>
      <c r="F3391">
        <v>0</v>
      </c>
      <c r="G3391">
        <v>1</v>
      </c>
      <c r="H3391">
        <v>0</v>
      </c>
      <c r="I3391">
        <v>0</v>
      </c>
      <c r="J3391">
        <v>0</v>
      </c>
      <c r="K3391">
        <v>1</v>
      </c>
      <c r="L3391">
        <v>0</v>
      </c>
      <c r="M3391">
        <v>0</v>
      </c>
      <c r="N3391">
        <v>0</v>
      </c>
      <c r="O3391">
        <v>2</v>
      </c>
      <c r="P3391">
        <v>2</v>
      </c>
      <c r="Q3391" t="s">
        <v>59</v>
      </c>
      <c r="R3391" t="s">
        <v>4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 t="s">
        <v>5</v>
      </c>
      <c r="AA3391" t="s">
        <v>153</v>
      </c>
      <c r="AB3391" t="s">
        <v>7</v>
      </c>
      <c r="AC3391" t="s">
        <v>8</v>
      </c>
      <c r="AD3391" t="s">
        <v>9</v>
      </c>
      <c r="AE3391" t="s">
        <v>19</v>
      </c>
      <c r="AF3391">
        <v>0</v>
      </c>
      <c r="AG3391">
        <v>0</v>
      </c>
      <c r="AH3391" t="s">
        <v>21</v>
      </c>
      <c r="AI3391">
        <v>0</v>
      </c>
      <c r="AJ3391">
        <v>0</v>
      </c>
      <c r="AK3391">
        <v>0</v>
      </c>
      <c r="AL3391" t="s">
        <v>11</v>
      </c>
      <c r="AM3391" t="s">
        <v>26</v>
      </c>
      <c r="AN3391" t="s">
        <v>41</v>
      </c>
      <c r="AO3391" t="s">
        <v>14</v>
      </c>
      <c r="AP3391" t="s">
        <v>15</v>
      </c>
      <c r="AQ3391">
        <v>0</v>
      </c>
      <c r="AR3391">
        <v>153659</v>
      </c>
      <c r="AS3391" t="s">
        <v>5575</v>
      </c>
    </row>
    <row r="3392" spans="1:45" x14ac:dyDescent="0.25">
      <c r="A3392" t="s">
        <v>0</v>
      </c>
      <c r="B3392" t="s">
        <v>1</v>
      </c>
      <c r="C3392" s="1">
        <v>42931</v>
      </c>
      <c r="D3392" t="s">
        <v>35</v>
      </c>
      <c r="E3392">
        <v>30</v>
      </c>
      <c r="F3392">
        <v>0</v>
      </c>
      <c r="G3392">
        <v>0</v>
      </c>
      <c r="H3392">
        <v>0</v>
      </c>
      <c r="I3392">
        <v>0</v>
      </c>
      <c r="J3392">
        <v>1</v>
      </c>
      <c r="K3392">
        <v>2</v>
      </c>
      <c r="L3392">
        <v>0</v>
      </c>
      <c r="M3392">
        <v>0</v>
      </c>
      <c r="N3392">
        <v>1</v>
      </c>
      <c r="O3392">
        <v>2</v>
      </c>
      <c r="P3392">
        <v>3</v>
      </c>
      <c r="Q3392" t="s">
        <v>43</v>
      </c>
      <c r="R3392" t="s">
        <v>4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 t="s">
        <v>5</v>
      </c>
      <c r="AA3392" t="s">
        <v>90</v>
      </c>
      <c r="AB3392" t="s">
        <v>7</v>
      </c>
      <c r="AC3392" t="s">
        <v>8</v>
      </c>
      <c r="AD3392" t="s">
        <v>9</v>
      </c>
      <c r="AE3392" t="s">
        <v>19</v>
      </c>
      <c r="AF3392">
        <v>0</v>
      </c>
      <c r="AG3392">
        <v>0</v>
      </c>
      <c r="AH3392" t="s">
        <v>21</v>
      </c>
      <c r="AI3392">
        <v>0</v>
      </c>
      <c r="AJ3392">
        <v>0</v>
      </c>
      <c r="AK3392">
        <v>0</v>
      </c>
      <c r="AL3392" t="s">
        <v>11</v>
      </c>
      <c r="AM3392" t="s">
        <v>26</v>
      </c>
      <c r="AN3392" t="s">
        <v>41</v>
      </c>
      <c r="AO3392" t="s">
        <v>14</v>
      </c>
      <c r="AP3392" t="s">
        <v>15</v>
      </c>
      <c r="AQ3392">
        <v>0</v>
      </c>
      <c r="AR3392">
        <v>153660</v>
      </c>
      <c r="AS3392" t="s">
        <v>5576</v>
      </c>
    </row>
    <row r="3393" spans="1:45" x14ac:dyDescent="0.25">
      <c r="A3393" t="s">
        <v>0</v>
      </c>
      <c r="B3393" t="s">
        <v>1</v>
      </c>
      <c r="C3393" s="1">
        <v>42932</v>
      </c>
      <c r="D3393" t="s">
        <v>2</v>
      </c>
      <c r="E3393">
        <v>31</v>
      </c>
      <c r="F3393">
        <v>1</v>
      </c>
      <c r="G3393">
        <v>0</v>
      </c>
      <c r="H3393">
        <v>0</v>
      </c>
      <c r="I3393">
        <v>3</v>
      </c>
      <c r="J3393">
        <v>0</v>
      </c>
      <c r="K3393">
        <v>1</v>
      </c>
      <c r="L3393">
        <v>0</v>
      </c>
      <c r="M3393">
        <v>0</v>
      </c>
      <c r="N3393">
        <v>1</v>
      </c>
      <c r="O3393">
        <v>4</v>
      </c>
      <c r="P3393">
        <v>5</v>
      </c>
      <c r="Q3393" t="s">
        <v>79</v>
      </c>
      <c r="R3393" t="s">
        <v>7</v>
      </c>
      <c r="S3393" t="s">
        <v>8</v>
      </c>
      <c r="T3393" t="s">
        <v>9</v>
      </c>
      <c r="U3393" t="s">
        <v>38</v>
      </c>
      <c r="V3393">
        <v>0</v>
      </c>
      <c r="W3393">
        <v>0</v>
      </c>
      <c r="X3393" t="s">
        <v>21</v>
      </c>
      <c r="Y3393">
        <v>0</v>
      </c>
      <c r="Z3393">
        <v>0</v>
      </c>
      <c r="AA3393">
        <v>0</v>
      </c>
      <c r="AB3393" t="s">
        <v>4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 t="s">
        <v>5</v>
      </c>
      <c r="AK3393" t="s">
        <v>46</v>
      </c>
      <c r="AL3393" t="s">
        <v>11</v>
      </c>
      <c r="AM3393" t="s">
        <v>26</v>
      </c>
      <c r="AN3393" t="s">
        <v>13</v>
      </c>
      <c r="AO3393" t="s">
        <v>14</v>
      </c>
      <c r="AP3393">
        <v>0</v>
      </c>
      <c r="AQ3393" t="s">
        <v>91</v>
      </c>
      <c r="AR3393">
        <v>153661</v>
      </c>
      <c r="AS3393" t="s">
        <v>5577</v>
      </c>
    </row>
    <row r="3394" spans="1:45" x14ac:dyDescent="0.25">
      <c r="A3394" t="s">
        <v>0</v>
      </c>
      <c r="B3394" t="s">
        <v>1</v>
      </c>
      <c r="C3394" s="1">
        <v>42932</v>
      </c>
      <c r="D3394" t="s">
        <v>35</v>
      </c>
      <c r="E3394">
        <v>33</v>
      </c>
      <c r="F3394">
        <v>0</v>
      </c>
      <c r="G3394">
        <v>0</v>
      </c>
      <c r="H3394">
        <v>0</v>
      </c>
      <c r="I3394">
        <v>0</v>
      </c>
      <c r="J3394">
        <v>2</v>
      </c>
      <c r="K3394">
        <v>0</v>
      </c>
      <c r="L3394">
        <v>0</v>
      </c>
      <c r="M3394">
        <v>0</v>
      </c>
      <c r="N3394">
        <v>2</v>
      </c>
      <c r="O3394">
        <v>0</v>
      </c>
      <c r="P3394">
        <v>2</v>
      </c>
      <c r="Q3394" t="s">
        <v>43</v>
      </c>
      <c r="R3394" t="s">
        <v>7</v>
      </c>
      <c r="S3394" t="s">
        <v>8</v>
      </c>
      <c r="T3394" t="s">
        <v>9</v>
      </c>
      <c r="U3394" t="s">
        <v>65</v>
      </c>
      <c r="V3394">
        <v>0</v>
      </c>
      <c r="W3394">
        <v>0</v>
      </c>
      <c r="X3394" t="s">
        <v>21</v>
      </c>
      <c r="Y3394">
        <v>0</v>
      </c>
      <c r="Z3394">
        <v>0</v>
      </c>
      <c r="AA3394">
        <v>0</v>
      </c>
      <c r="AB3394" t="s">
        <v>4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 t="s">
        <v>5</v>
      </c>
      <c r="AK3394" t="s">
        <v>90</v>
      </c>
      <c r="AL3394" t="s">
        <v>427</v>
      </c>
      <c r="AM3394" t="s">
        <v>26</v>
      </c>
      <c r="AN3394" t="s">
        <v>41</v>
      </c>
      <c r="AO3394" t="s">
        <v>14</v>
      </c>
      <c r="AP3394" t="s">
        <v>28</v>
      </c>
      <c r="AQ3394">
        <v>0</v>
      </c>
      <c r="AR3394">
        <v>153662</v>
      </c>
      <c r="AS3394" t="s">
        <v>5578</v>
      </c>
    </row>
    <row r="3395" spans="1:45" x14ac:dyDescent="0.25">
      <c r="A3395" t="s">
        <v>0</v>
      </c>
      <c r="B3395" t="s">
        <v>1</v>
      </c>
      <c r="C3395" s="1">
        <v>42932</v>
      </c>
      <c r="D3395" t="s">
        <v>2</v>
      </c>
      <c r="E3395">
        <v>27</v>
      </c>
      <c r="F3395">
        <v>0</v>
      </c>
      <c r="G3395">
        <v>0</v>
      </c>
      <c r="H3395">
        <v>2</v>
      </c>
      <c r="I3395">
        <v>1</v>
      </c>
      <c r="J3395">
        <v>0</v>
      </c>
      <c r="K3395">
        <v>2</v>
      </c>
      <c r="L3395">
        <v>0</v>
      </c>
      <c r="M3395">
        <v>0</v>
      </c>
      <c r="N3395">
        <v>2</v>
      </c>
      <c r="O3395">
        <v>3</v>
      </c>
      <c r="P3395">
        <v>5</v>
      </c>
      <c r="Q3395" t="s">
        <v>59</v>
      </c>
      <c r="R3395" t="s">
        <v>7</v>
      </c>
      <c r="S3395" t="s">
        <v>8</v>
      </c>
      <c r="T3395" t="s">
        <v>9</v>
      </c>
      <c r="U3395" t="s">
        <v>9</v>
      </c>
      <c r="V3395">
        <v>0</v>
      </c>
      <c r="W3395">
        <v>0</v>
      </c>
      <c r="X3395" t="s">
        <v>21</v>
      </c>
      <c r="Y3395">
        <v>0</v>
      </c>
      <c r="Z3395">
        <v>0</v>
      </c>
      <c r="AA3395">
        <v>0</v>
      </c>
      <c r="AB3395" t="s">
        <v>4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 t="s">
        <v>5</v>
      </c>
      <c r="AK3395" t="s">
        <v>46</v>
      </c>
      <c r="AL3395" t="s">
        <v>11</v>
      </c>
      <c r="AM3395" t="s">
        <v>26</v>
      </c>
      <c r="AN3395" t="s">
        <v>13</v>
      </c>
      <c r="AO3395" t="s">
        <v>14</v>
      </c>
      <c r="AP3395" t="s">
        <v>15</v>
      </c>
      <c r="AQ3395">
        <v>0</v>
      </c>
      <c r="AR3395">
        <v>153663</v>
      </c>
      <c r="AS3395" t="s">
        <v>5579</v>
      </c>
    </row>
    <row r="3396" spans="1:45" x14ac:dyDescent="0.25">
      <c r="A3396" t="s">
        <v>0</v>
      </c>
      <c r="B3396" t="s">
        <v>1</v>
      </c>
      <c r="C3396" s="1">
        <v>42931</v>
      </c>
      <c r="D3396" t="s">
        <v>2</v>
      </c>
      <c r="E3396">
        <v>22</v>
      </c>
      <c r="F3396">
        <v>0</v>
      </c>
      <c r="G3396">
        <v>0</v>
      </c>
      <c r="H3396">
        <v>2</v>
      </c>
      <c r="I3396">
        <v>0</v>
      </c>
      <c r="J3396">
        <v>1</v>
      </c>
      <c r="K3396">
        <v>2</v>
      </c>
      <c r="L3396">
        <v>0</v>
      </c>
      <c r="M3396">
        <v>0</v>
      </c>
      <c r="N3396">
        <v>3</v>
      </c>
      <c r="O3396">
        <v>2</v>
      </c>
      <c r="P3396">
        <v>5</v>
      </c>
      <c r="Q3396" t="s">
        <v>667</v>
      </c>
      <c r="R3396" t="s">
        <v>4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 t="s">
        <v>5</v>
      </c>
      <c r="AA3396" t="s">
        <v>46</v>
      </c>
      <c r="AB3396" t="s">
        <v>7</v>
      </c>
      <c r="AC3396" t="s">
        <v>8</v>
      </c>
      <c r="AD3396" t="s">
        <v>9</v>
      </c>
      <c r="AE3396" t="s">
        <v>38</v>
      </c>
      <c r="AF3396">
        <v>0</v>
      </c>
      <c r="AG3396">
        <v>0</v>
      </c>
      <c r="AH3396" t="s">
        <v>21</v>
      </c>
      <c r="AI3396">
        <v>0</v>
      </c>
      <c r="AJ3396">
        <v>0</v>
      </c>
      <c r="AK3396">
        <v>0</v>
      </c>
      <c r="AL3396" t="s">
        <v>11</v>
      </c>
      <c r="AM3396" t="s">
        <v>26</v>
      </c>
      <c r="AN3396" t="s">
        <v>41</v>
      </c>
      <c r="AO3396" t="s">
        <v>14</v>
      </c>
      <c r="AP3396" t="s">
        <v>15</v>
      </c>
      <c r="AQ3396" t="s">
        <v>91</v>
      </c>
      <c r="AR3396">
        <v>153664</v>
      </c>
      <c r="AS3396" t="s">
        <v>5580</v>
      </c>
    </row>
    <row r="3397" spans="1:45" x14ac:dyDescent="0.25">
      <c r="A3397" t="s">
        <v>0</v>
      </c>
      <c r="B3397" t="s">
        <v>1</v>
      </c>
      <c r="C3397" s="1">
        <v>42931</v>
      </c>
      <c r="D3397" t="s">
        <v>2</v>
      </c>
      <c r="E3397">
        <v>26</v>
      </c>
      <c r="F3397">
        <v>0</v>
      </c>
      <c r="G3397">
        <v>2</v>
      </c>
      <c r="H3397">
        <v>0</v>
      </c>
      <c r="I3397">
        <v>3</v>
      </c>
      <c r="J3397">
        <v>0</v>
      </c>
      <c r="K3397">
        <v>1</v>
      </c>
      <c r="L3397">
        <v>0</v>
      </c>
      <c r="M3397">
        <v>0</v>
      </c>
      <c r="N3397">
        <v>0</v>
      </c>
      <c r="O3397">
        <v>6</v>
      </c>
      <c r="P3397">
        <v>6</v>
      </c>
      <c r="Q3397" t="s">
        <v>59</v>
      </c>
      <c r="R3397" t="s">
        <v>4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 t="s">
        <v>5</v>
      </c>
      <c r="AA3397" t="s">
        <v>46</v>
      </c>
      <c r="AB3397" t="s">
        <v>7</v>
      </c>
      <c r="AC3397" t="s">
        <v>8</v>
      </c>
      <c r="AD3397" t="s">
        <v>9</v>
      </c>
      <c r="AE3397" t="s">
        <v>65</v>
      </c>
      <c r="AF3397">
        <v>0</v>
      </c>
      <c r="AG3397">
        <v>0</v>
      </c>
      <c r="AH3397" t="s">
        <v>21</v>
      </c>
      <c r="AI3397">
        <v>0</v>
      </c>
      <c r="AJ3397">
        <v>0</v>
      </c>
      <c r="AK3397">
        <v>0</v>
      </c>
      <c r="AL3397" t="s">
        <v>11</v>
      </c>
      <c r="AM3397" t="s">
        <v>26</v>
      </c>
      <c r="AN3397" t="s">
        <v>41</v>
      </c>
      <c r="AO3397" t="s">
        <v>14</v>
      </c>
      <c r="AP3397" t="s">
        <v>28</v>
      </c>
      <c r="AQ3397">
        <v>0</v>
      </c>
      <c r="AR3397">
        <v>153665</v>
      </c>
      <c r="AS3397" t="s">
        <v>5581</v>
      </c>
    </row>
    <row r="3398" spans="1:45" x14ac:dyDescent="0.25">
      <c r="A3398" t="s">
        <v>0</v>
      </c>
      <c r="B3398" t="s">
        <v>1</v>
      </c>
      <c r="C3398" s="1">
        <v>42932</v>
      </c>
      <c r="D3398" t="s">
        <v>35</v>
      </c>
      <c r="E3398">
        <v>27</v>
      </c>
      <c r="F3398">
        <v>0</v>
      </c>
      <c r="G3398">
        <v>0</v>
      </c>
      <c r="H3398">
        <v>1</v>
      </c>
      <c r="I3398">
        <v>2</v>
      </c>
      <c r="J3398">
        <v>1</v>
      </c>
      <c r="K3398">
        <v>0</v>
      </c>
      <c r="L3398">
        <v>0</v>
      </c>
      <c r="M3398">
        <v>0</v>
      </c>
      <c r="N3398">
        <v>2</v>
      </c>
      <c r="O3398">
        <v>2</v>
      </c>
      <c r="P3398">
        <v>4</v>
      </c>
      <c r="Q3398" t="s">
        <v>165</v>
      </c>
      <c r="R3398" t="s">
        <v>4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 t="s">
        <v>5</v>
      </c>
      <c r="AA3398" t="s">
        <v>153</v>
      </c>
      <c r="AB3398" t="s">
        <v>7</v>
      </c>
      <c r="AC3398" t="s">
        <v>8</v>
      </c>
      <c r="AD3398" t="s">
        <v>9</v>
      </c>
      <c r="AE3398" t="s">
        <v>38</v>
      </c>
      <c r="AF3398">
        <v>0</v>
      </c>
      <c r="AG3398">
        <v>0</v>
      </c>
      <c r="AH3398" t="s">
        <v>21</v>
      </c>
      <c r="AI3398">
        <v>0</v>
      </c>
      <c r="AJ3398">
        <v>0</v>
      </c>
      <c r="AK3398">
        <v>0</v>
      </c>
      <c r="AL3398" t="s">
        <v>427</v>
      </c>
      <c r="AM3398" t="s">
        <v>26</v>
      </c>
      <c r="AN3398" t="s">
        <v>41</v>
      </c>
      <c r="AO3398" t="s">
        <v>14</v>
      </c>
      <c r="AP3398" t="s">
        <v>15</v>
      </c>
      <c r="AQ3398" t="s">
        <v>91</v>
      </c>
      <c r="AR3398">
        <v>153666</v>
      </c>
      <c r="AS3398" t="s">
        <v>5582</v>
      </c>
    </row>
    <row r="3399" spans="1:45" x14ac:dyDescent="0.25">
      <c r="A3399" t="s">
        <v>0</v>
      </c>
      <c r="B3399" t="s">
        <v>1</v>
      </c>
      <c r="C3399" s="1">
        <v>42932</v>
      </c>
      <c r="D3399" t="s">
        <v>2</v>
      </c>
      <c r="E3399">
        <v>28</v>
      </c>
      <c r="F3399">
        <v>0</v>
      </c>
      <c r="G3399">
        <v>0</v>
      </c>
      <c r="H3399">
        <v>1</v>
      </c>
      <c r="I3399">
        <v>1</v>
      </c>
      <c r="J3399">
        <v>0</v>
      </c>
      <c r="K3399">
        <v>1</v>
      </c>
      <c r="L3399">
        <v>0</v>
      </c>
      <c r="M3399">
        <v>0</v>
      </c>
      <c r="N3399">
        <v>1</v>
      </c>
      <c r="O3399">
        <v>2</v>
      </c>
      <c r="P3399">
        <v>3</v>
      </c>
      <c r="Q3399" t="s">
        <v>9</v>
      </c>
      <c r="R3399" t="s">
        <v>7</v>
      </c>
      <c r="S3399" t="s">
        <v>8</v>
      </c>
      <c r="T3399" t="s">
        <v>9</v>
      </c>
      <c r="U3399" t="s">
        <v>38</v>
      </c>
      <c r="V3399">
        <v>0</v>
      </c>
      <c r="W3399">
        <v>0</v>
      </c>
      <c r="X3399" t="s">
        <v>21</v>
      </c>
      <c r="Y3399">
        <v>0</v>
      </c>
      <c r="Z3399">
        <v>0</v>
      </c>
      <c r="AA3399">
        <v>0</v>
      </c>
      <c r="AB3399" t="s">
        <v>4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 t="s">
        <v>5</v>
      </c>
      <c r="AK3399" t="s">
        <v>6</v>
      </c>
      <c r="AL3399" t="s">
        <v>11</v>
      </c>
      <c r="AM3399" t="s">
        <v>26</v>
      </c>
      <c r="AN3399" t="s">
        <v>41</v>
      </c>
      <c r="AO3399" t="s">
        <v>14</v>
      </c>
      <c r="AP3399" t="s">
        <v>15</v>
      </c>
      <c r="AQ3399">
        <v>0</v>
      </c>
      <c r="AR3399">
        <v>153667</v>
      </c>
      <c r="AS3399" t="s">
        <v>5583</v>
      </c>
    </row>
    <row r="3400" spans="1:45" x14ac:dyDescent="0.25">
      <c r="A3400" t="s">
        <v>0</v>
      </c>
      <c r="B3400" t="s">
        <v>1</v>
      </c>
      <c r="C3400" s="1">
        <v>42931</v>
      </c>
      <c r="D3400" t="s">
        <v>2</v>
      </c>
      <c r="E3400">
        <v>20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1</v>
      </c>
      <c r="L3400">
        <v>0</v>
      </c>
      <c r="M3400">
        <v>0</v>
      </c>
      <c r="N3400">
        <v>0</v>
      </c>
      <c r="O3400">
        <v>1</v>
      </c>
      <c r="P3400">
        <v>1</v>
      </c>
      <c r="Q3400" t="s">
        <v>43</v>
      </c>
      <c r="R3400" t="s">
        <v>327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 t="s">
        <v>5</v>
      </c>
      <c r="AA3400" t="s">
        <v>328</v>
      </c>
      <c r="AB3400" t="s">
        <v>7</v>
      </c>
      <c r="AC3400" t="s">
        <v>8</v>
      </c>
      <c r="AD3400" t="s">
        <v>9</v>
      </c>
      <c r="AE3400" t="s">
        <v>38</v>
      </c>
      <c r="AF3400">
        <v>0</v>
      </c>
      <c r="AG3400">
        <v>0</v>
      </c>
      <c r="AH3400" t="s">
        <v>21</v>
      </c>
      <c r="AI3400">
        <v>0</v>
      </c>
      <c r="AJ3400">
        <v>0</v>
      </c>
      <c r="AK3400">
        <v>0</v>
      </c>
      <c r="AL3400" t="s">
        <v>11</v>
      </c>
      <c r="AM3400" t="s">
        <v>26</v>
      </c>
      <c r="AN3400" t="s">
        <v>41</v>
      </c>
      <c r="AO3400" t="s">
        <v>14</v>
      </c>
      <c r="AP3400" t="s">
        <v>15</v>
      </c>
      <c r="AQ3400">
        <v>0</v>
      </c>
      <c r="AR3400">
        <v>153668</v>
      </c>
      <c r="AS3400" t="s">
        <v>5584</v>
      </c>
    </row>
    <row r="3401" spans="1:45" x14ac:dyDescent="0.25">
      <c r="A3401" t="s">
        <v>0</v>
      </c>
      <c r="B3401" t="s">
        <v>1</v>
      </c>
      <c r="C3401" s="1">
        <v>42932</v>
      </c>
      <c r="D3401" t="s">
        <v>35</v>
      </c>
      <c r="E3401">
        <v>37</v>
      </c>
      <c r="F3401">
        <v>0</v>
      </c>
      <c r="G3401">
        <v>0</v>
      </c>
      <c r="H3401">
        <v>2</v>
      </c>
      <c r="I3401">
        <v>1</v>
      </c>
      <c r="J3401">
        <v>1</v>
      </c>
      <c r="K3401">
        <v>0</v>
      </c>
      <c r="L3401">
        <v>0</v>
      </c>
      <c r="M3401">
        <v>0</v>
      </c>
      <c r="N3401">
        <v>3</v>
      </c>
      <c r="O3401">
        <v>1</v>
      </c>
      <c r="P3401">
        <v>4</v>
      </c>
      <c r="Q3401" t="s">
        <v>96</v>
      </c>
      <c r="R3401" t="s">
        <v>7</v>
      </c>
      <c r="S3401" t="s">
        <v>8</v>
      </c>
      <c r="T3401" t="s">
        <v>9</v>
      </c>
      <c r="U3401" t="s">
        <v>65</v>
      </c>
      <c r="V3401">
        <v>0</v>
      </c>
      <c r="W3401">
        <v>0</v>
      </c>
      <c r="X3401" t="s">
        <v>21</v>
      </c>
      <c r="Y3401">
        <v>0</v>
      </c>
      <c r="Z3401">
        <v>0</v>
      </c>
      <c r="AA3401">
        <v>0</v>
      </c>
      <c r="AB3401" t="s">
        <v>4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 t="s">
        <v>5</v>
      </c>
      <c r="AK3401" t="s">
        <v>142</v>
      </c>
      <c r="AL3401" t="s">
        <v>11</v>
      </c>
      <c r="AM3401" t="s">
        <v>26</v>
      </c>
      <c r="AN3401" t="s">
        <v>41</v>
      </c>
      <c r="AO3401" t="s">
        <v>14</v>
      </c>
      <c r="AP3401" t="s">
        <v>15</v>
      </c>
      <c r="AQ3401">
        <v>0</v>
      </c>
      <c r="AR3401">
        <v>153669</v>
      </c>
      <c r="AS3401" t="s">
        <v>5585</v>
      </c>
    </row>
    <row r="3402" spans="1:45" x14ac:dyDescent="0.25">
      <c r="A3402" t="s">
        <v>0</v>
      </c>
      <c r="B3402" t="s">
        <v>1</v>
      </c>
      <c r="C3402" s="1">
        <v>42932</v>
      </c>
      <c r="D3402" t="s">
        <v>2</v>
      </c>
      <c r="E3402">
        <v>20</v>
      </c>
      <c r="F3402">
        <v>2</v>
      </c>
      <c r="G3402">
        <v>0</v>
      </c>
      <c r="H3402">
        <v>0</v>
      </c>
      <c r="I3402">
        <v>3</v>
      </c>
      <c r="J3402">
        <v>1</v>
      </c>
      <c r="K3402">
        <v>1</v>
      </c>
      <c r="L3402">
        <v>0</v>
      </c>
      <c r="M3402">
        <v>0</v>
      </c>
      <c r="N3402">
        <v>3</v>
      </c>
      <c r="O3402">
        <v>4</v>
      </c>
      <c r="P3402">
        <v>7</v>
      </c>
      <c r="Q3402" t="s">
        <v>43</v>
      </c>
      <c r="R3402" t="s">
        <v>7</v>
      </c>
      <c r="S3402" t="s">
        <v>8</v>
      </c>
      <c r="T3402" t="s">
        <v>9</v>
      </c>
      <c r="U3402" t="s">
        <v>19</v>
      </c>
      <c r="V3402">
        <v>0</v>
      </c>
      <c r="W3402">
        <v>0</v>
      </c>
      <c r="X3402" t="s">
        <v>21</v>
      </c>
      <c r="Y3402">
        <v>0</v>
      </c>
      <c r="Z3402">
        <v>0</v>
      </c>
      <c r="AA3402">
        <v>0</v>
      </c>
      <c r="AB3402" t="s">
        <v>4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 t="s">
        <v>5</v>
      </c>
      <c r="AK3402" t="s">
        <v>46</v>
      </c>
      <c r="AL3402" t="s">
        <v>11</v>
      </c>
      <c r="AM3402" t="s">
        <v>26</v>
      </c>
      <c r="AN3402" t="s">
        <v>13</v>
      </c>
      <c r="AO3402" t="s">
        <v>14</v>
      </c>
      <c r="AP3402" t="s">
        <v>15</v>
      </c>
      <c r="AQ3402" t="s">
        <v>193</v>
      </c>
      <c r="AR3402">
        <v>153670</v>
      </c>
      <c r="AS3402" t="s">
        <v>5586</v>
      </c>
    </row>
    <row r="3403" spans="1:45" x14ac:dyDescent="0.25">
      <c r="A3403" t="s">
        <v>0</v>
      </c>
      <c r="B3403" t="s">
        <v>1</v>
      </c>
      <c r="C3403" s="1">
        <v>42932</v>
      </c>
      <c r="D3403" t="s">
        <v>35</v>
      </c>
      <c r="E3403">
        <v>35</v>
      </c>
      <c r="F3403">
        <v>0</v>
      </c>
      <c r="G3403">
        <v>0</v>
      </c>
      <c r="H3403">
        <v>2</v>
      </c>
      <c r="I3403">
        <v>3</v>
      </c>
      <c r="J3403">
        <v>1</v>
      </c>
      <c r="K3403">
        <v>0</v>
      </c>
      <c r="L3403">
        <v>0</v>
      </c>
      <c r="M3403">
        <v>0</v>
      </c>
      <c r="N3403">
        <v>3</v>
      </c>
      <c r="O3403">
        <v>3</v>
      </c>
      <c r="P3403">
        <v>6</v>
      </c>
      <c r="Q3403" t="s">
        <v>1119</v>
      </c>
      <c r="R3403" t="s">
        <v>4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 t="s">
        <v>5</v>
      </c>
      <c r="AA3403" t="s">
        <v>153</v>
      </c>
      <c r="AB3403" t="s">
        <v>7</v>
      </c>
      <c r="AC3403" t="s">
        <v>8</v>
      </c>
      <c r="AD3403" t="s">
        <v>9</v>
      </c>
      <c r="AE3403" t="s">
        <v>65</v>
      </c>
      <c r="AF3403">
        <v>0</v>
      </c>
      <c r="AG3403">
        <v>0</v>
      </c>
      <c r="AH3403" t="s">
        <v>21</v>
      </c>
      <c r="AI3403">
        <v>0</v>
      </c>
      <c r="AJ3403">
        <v>0</v>
      </c>
      <c r="AK3403">
        <v>0</v>
      </c>
      <c r="AL3403" t="s">
        <v>11</v>
      </c>
      <c r="AM3403" t="s">
        <v>26</v>
      </c>
      <c r="AN3403" t="s">
        <v>41</v>
      </c>
      <c r="AO3403" t="s">
        <v>14</v>
      </c>
      <c r="AP3403" t="s">
        <v>15</v>
      </c>
      <c r="AQ3403">
        <v>0</v>
      </c>
      <c r="AR3403">
        <v>153672</v>
      </c>
      <c r="AS3403" t="s">
        <v>5587</v>
      </c>
    </row>
    <row r="3404" spans="1:45" x14ac:dyDescent="0.25">
      <c r="A3404" t="s">
        <v>0</v>
      </c>
      <c r="B3404" t="s">
        <v>1</v>
      </c>
      <c r="C3404" s="1">
        <v>42931</v>
      </c>
      <c r="D3404" t="s">
        <v>35</v>
      </c>
      <c r="E3404">
        <v>34</v>
      </c>
      <c r="F3404">
        <v>0</v>
      </c>
      <c r="G3404">
        <v>0</v>
      </c>
      <c r="H3404">
        <v>1</v>
      </c>
      <c r="I3404">
        <v>0</v>
      </c>
      <c r="J3404">
        <v>1</v>
      </c>
      <c r="K3404">
        <v>2</v>
      </c>
      <c r="L3404">
        <v>0</v>
      </c>
      <c r="M3404">
        <v>0</v>
      </c>
      <c r="N3404">
        <v>2</v>
      </c>
      <c r="O3404">
        <v>2</v>
      </c>
      <c r="P3404">
        <v>4</v>
      </c>
      <c r="Q3404" t="s">
        <v>43</v>
      </c>
      <c r="R3404" t="s">
        <v>4</v>
      </c>
      <c r="S3404" t="s">
        <v>36</v>
      </c>
      <c r="T3404" t="s">
        <v>37</v>
      </c>
      <c r="U3404">
        <v>0</v>
      </c>
      <c r="V3404">
        <v>0</v>
      </c>
      <c r="W3404">
        <v>0</v>
      </c>
      <c r="X3404">
        <v>0</v>
      </c>
      <c r="Y3404">
        <v>0</v>
      </c>
      <c r="Z3404" t="s">
        <v>21</v>
      </c>
      <c r="AA3404">
        <v>0</v>
      </c>
      <c r="AB3404" t="s">
        <v>7</v>
      </c>
      <c r="AC3404" t="s">
        <v>8</v>
      </c>
      <c r="AD3404" t="s">
        <v>9</v>
      </c>
      <c r="AE3404" t="s">
        <v>65</v>
      </c>
      <c r="AF3404">
        <v>0</v>
      </c>
      <c r="AG3404">
        <v>0</v>
      </c>
      <c r="AH3404" t="s">
        <v>21</v>
      </c>
      <c r="AI3404">
        <v>0</v>
      </c>
      <c r="AJ3404">
        <v>0</v>
      </c>
      <c r="AK3404">
        <v>0</v>
      </c>
      <c r="AL3404" t="s">
        <v>11</v>
      </c>
      <c r="AM3404" t="s">
        <v>26</v>
      </c>
      <c r="AN3404" t="s">
        <v>41</v>
      </c>
      <c r="AO3404" t="s">
        <v>14</v>
      </c>
      <c r="AP3404" t="s">
        <v>28</v>
      </c>
      <c r="AQ3404">
        <v>0</v>
      </c>
      <c r="AR3404">
        <v>153674</v>
      </c>
      <c r="AS3404" t="s">
        <v>5588</v>
      </c>
    </row>
    <row r="3405" spans="1:45" x14ac:dyDescent="0.25">
      <c r="A3405" t="s">
        <v>0</v>
      </c>
      <c r="B3405" t="s">
        <v>1</v>
      </c>
      <c r="C3405" s="1">
        <v>42932</v>
      </c>
      <c r="D3405" t="s">
        <v>2</v>
      </c>
      <c r="E3405">
        <v>41</v>
      </c>
      <c r="F3405">
        <v>0</v>
      </c>
      <c r="G3405">
        <v>0</v>
      </c>
      <c r="H3405">
        <v>1</v>
      </c>
      <c r="I3405">
        <v>0</v>
      </c>
      <c r="J3405">
        <v>2</v>
      </c>
      <c r="K3405">
        <v>2</v>
      </c>
      <c r="L3405">
        <v>0</v>
      </c>
      <c r="M3405">
        <v>0</v>
      </c>
      <c r="N3405">
        <v>3</v>
      </c>
      <c r="O3405">
        <v>2</v>
      </c>
      <c r="P3405">
        <v>5</v>
      </c>
      <c r="Q3405" t="s">
        <v>63</v>
      </c>
      <c r="R3405" t="s">
        <v>7</v>
      </c>
      <c r="S3405" t="s">
        <v>8</v>
      </c>
      <c r="T3405" t="s">
        <v>9</v>
      </c>
      <c r="U3405" t="s">
        <v>19</v>
      </c>
      <c r="V3405">
        <v>0</v>
      </c>
      <c r="W3405">
        <v>0</v>
      </c>
      <c r="X3405" t="s">
        <v>21</v>
      </c>
      <c r="Y3405">
        <v>0</v>
      </c>
      <c r="Z3405">
        <v>0</v>
      </c>
      <c r="AA3405">
        <v>0</v>
      </c>
      <c r="AB3405" t="s">
        <v>4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 t="s">
        <v>5</v>
      </c>
      <c r="AK3405" t="s">
        <v>46</v>
      </c>
      <c r="AL3405" t="s">
        <v>11</v>
      </c>
      <c r="AM3405" t="s">
        <v>26</v>
      </c>
      <c r="AN3405" t="s">
        <v>41</v>
      </c>
      <c r="AO3405" t="s">
        <v>14</v>
      </c>
      <c r="AP3405" t="s">
        <v>15</v>
      </c>
      <c r="AQ3405">
        <v>0</v>
      </c>
      <c r="AR3405">
        <v>153675</v>
      </c>
      <c r="AS3405" t="s">
        <v>5589</v>
      </c>
    </row>
    <row r="3406" spans="1:45" x14ac:dyDescent="0.25">
      <c r="A3406" t="s">
        <v>0</v>
      </c>
      <c r="B3406" t="s">
        <v>1</v>
      </c>
      <c r="C3406" s="1">
        <v>42932</v>
      </c>
      <c r="D3406" t="s">
        <v>35</v>
      </c>
      <c r="E3406">
        <v>27</v>
      </c>
      <c r="F3406">
        <v>0</v>
      </c>
      <c r="G3406">
        <v>0</v>
      </c>
      <c r="H3406">
        <v>2</v>
      </c>
      <c r="I3406">
        <v>3</v>
      </c>
      <c r="J3406">
        <v>1</v>
      </c>
      <c r="K3406">
        <v>0</v>
      </c>
      <c r="L3406">
        <v>0</v>
      </c>
      <c r="M3406">
        <v>0</v>
      </c>
      <c r="N3406">
        <v>3</v>
      </c>
      <c r="O3406">
        <v>3</v>
      </c>
      <c r="P3406">
        <v>6</v>
      </c>
      <c r="Q3406" t="s">
        <v>96</v>
      </c>
      <c r="R3406" t="s">
        <v>4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 t="s">
        <v>5</v>
      </c>
      <c r="AA3406" t="s">
        <v>46</v>
      </c>
      <c r="AB3406" t="s">
        <v>7</v>
      </c>
      <c r="AC3406" t="s">
        <v>8</v>
      </c>
      <c r="AD3406" t="s">
        <v>9</v>
      </c>
      <c r="AE3406" t="s">
        <v>38</v>
      </c>
      <c r="AF3406">
        <v>0</v>
      </c>
      <c r="AG3406">
        <v>0</v>
      </c>
      <c r="AH3406" t="s">
        <v>21</v>
      </c>
      <c r="AI3406">
        <v>0</v>
      </c>
      <c r="AJ3406">
        <v>0</v>
      </c>
      <c r="AK3406">
        <v>0</v>
      </c>
      <c r="AL3406" t="s">
        <v>427</v>
      </c>
      <c r="AM3406" t="s">
        <v>26</v>
      </c>
      <c r="AN3406" t="s">
        <v>13</v>
      </c>
      <c r="AO3406" t="s">
        <v>14</v>
      </c>
      <c r="AP3406" t="s">
        <v>28</v>
      </c>
      <c r="AQ3406" t="s">
        <v>193</v>
      </c>
      <c r="AR3406">
        <v>153676</v>
      </c>
      <c r="AS3406" t="s">
        <v>5590</v>
      </c>
    </row>
    <row r="3407" spans="1:45" x14ac:dyDescent="0.25">
      <c r="A3407" t="s">
        <v>0</v>
      </c>
      <c r="B3407" t="s">
        <v>1</v>
      </c>
      <c r="C3407" s="1">
        <v>42931</v>
      </c>
      <c r="D3407" t="s">
        <v>2</v>
      </c>
      <c r="E3407">
        <v>29</v>
      </c>
      <c r="F3407">
        <v>0</v>
      </c>
      <c r="G3407">
        <v>0</v>
      </c>
      <c r="H3407">
        <v>3</v>
      </c>
      <c r="I3407">
        <v>1</v>
      </c>
      <c r="J3407">
        <v>0</v>
      </c>
      <c r="K3407">
        <v>1</v>
      </c>
      <c r="L3407">
        <v>0</v>
      </c>
      <c r="M3407">
        <v>0</v>
      </c>
      <c r="N3407">
        <v>3</v>
      </c>
      <c r="O3407">
        <v>2</v>
      </c>
      <c r="P3407">
        <v>5</v>
      </c>
      <c r="Q3407" t="s">
        <v>165</v>
      </c>
      <c r="R3407" t="s">
        <v>4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 t="s">
        <v>5</v>
      </c>
      <c r="AA3407" t="s">
        <v>90</v>
      </c>
      <c r="AB3407" t="s">
        <v>7</v>
      </c>
      <c r="AC3407" t="s">
        <v>8</v>
      </c>
      <c r="AD3407" t="s">
        <v>9</v>
      </c>
      <c r="AE3407" t="s">
        <v>38</v>
      </c>
      <c r="AF3407">
        <v>0</v>
      </c>
      <c r="AG3407">
        <v>0</v>
      </c>
      <c r="AH3407" t="s">
        <v>21</v>
      </c>
      <c r="AI3407">
        <v>0</v>
      </c>
      <c r="AJ3407">
        <v>0</v>
      </c>
      <c r="AK3407">
        <v>0</v>
      </c>
      <c r="AL3407" t="s">
        <v>11</v>
      </c>
      <c r="AM3407" t="s">
        <v>26</v>
      </c>
      <c r="AN3407" t="s">
        <v>41</v>
      </c>
      <c r="AO3407" t="s">
        <v>14</v>
      </c>
      <c r="AP3407" t="s">
        <v>15</v>
      </c>
      <c r="AQ3407">
        <v>0</v>
      </c>
      <c r="AR3407">
        <v>153677</v>
      </c>
      <c r="AS3407" t="s">
        <v>5591</v>
      </c>
    </row>
    <row r="3408" spans="1:45" x14ac:dyDescent="0.25">
      <c r="A3408" t="s">
        <v>0</v>
      </c>
      <c r="B3408" t="s">
        <v>1</v>
      </c>
      <c r="C3408" s="1">
        <v>42932</v>
      </c>
      <c r="D3408" t="s">
        <v>35</v>
      </c>
      <c r="E3408">
        <v>24</v>
      </c>
      <c r="F3408">
        <v>0</v>
      </c>
      <c r="G3408">
        <v>1</v>
      </c>
      <c r="H3408">
        <v>0</v>
      </c>
      <c r="I3408">
        <v>0</v>
      </c>
      <c r="J3408">
        <v>2</v>
      </c>
      <c r="K3408">
        <v>1</v>
      </c>
      <c r="L3408">
        <v>0</v>
      </c>
      <c r="M3408">
        <v>0</v>
      </c>
      <c r="N3408">
        <v>2</v>
      </c>
      <c r="O3408">
        <v>2</v>
      </c>
      <c r="P3408">
        <v>4</v>
      </c>
      <c r="Q3408" t="s">
        <v>1119</v>
      </c>
      <c r="R3408" t="s">
        <v>7</v>
      </c>
      <c r="S3408" t="s">
        <v>8</v>
      </c>
      <c r="T3408" t="s">
        <v>9</v>
      </c>
      <c r="U3408" t="s">
        <v>65</v>
      </c>
      <c r="V3408">
        <v>0</v>
      </c>
      <c r="W3408">
        <v>0</v>
      </c>
      <c r="X3408" t="s">
        <v>21</v>
      </c>
      <c r="Y3408">
        <v>0</v>
      </c>
      <c r="Z3408">
        <v>0</v>
      </c>
      <c r="AA3408">
        <v>0</v>
      </c>
      <c r="AB3408" t="s">
        <v>4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 t="s">
        <v>5</v>
      </c>
      <c r="AK3408" t="s">
        <v>90</v>
      </c>
      <c r="AL3408" t="s">
        <v>11</v>
      </c>
      <c r="AM3408" t="s">
        <v>26</v>
      </c>
      <c r="AN3408" t="s">
        <v>13</v>
      </c>
      <c r="AO3408" t="s">
        <v>14</v>
      </c>
      <c r="AP3408" t="s">
        <v>15</v>
      </c>
      <c r="AQ3408">
        <v>0</v>
      </c>
      <c r="AR3408">
        <v>153678</v>
      </c>
      <c r="AS3408" t="s">
        <v>5592</v>
      </c>
    </row>
    <row r="3409" spans="1:45" x14ac:dyDescent="0.25">
      <c r="A3409" t="s">
        <v>0</v>
      </c>
      <c r="B3409" t="s">
        <v>1</v>
      </c>
      <c r="C3409" s="1">
        <v>42932</v>
      </c>
      <c r="D3409" t="s">
        <v>2</v>
      </c>
      <c r="E3409">
        <v>40</v>
      </c>
      <c r="F3409">
        <v>0</v>
      </c>
      <c r="G3409">
        <v>0</v>
      </c>
      <c r="H3409">
        <v>2</v>
      </c>
      <c r="I3409">
        <v>1</v>
      </c>
      <c r="J3409">
        <v>0</v>
      </c>
      <c r="K3409">
        <v>2</v>
      </c>
      <c r="L3409">
        <v>0</v>
      </c>
      <c r="M3409">
        <v>1</v>
      </c>
      <c r="N3409">
        <v>2</v>
      </c>
      <c r="O3409">
        <v>4</v>
      </c>
      <c r="P3409">
        <v>6</v>
      </c>
      <c r="Q3409" t="s">
        <v>9</v>
      </c>
      <c r="R3409" t="s">
        <v>4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 t="s">
        <v>5</v>
      </c>
      <c r="AA3409" t="s">
        <v>6</v>
      </c>
      <c r="AB3409" t="s">
        <v>7</v>
      </c>
      <c r="AC3409" t="s">
        <v>8</v>
      </c>
      <c r="AD3409" t="s">
        <v>9</v>
      </c>
      <c r="AE3409" t="s">
        <v>38</v>
      </c>
      <c r="AF3409">
        <v>0</v>
      </c>
      <c r="AG3409">
        <v>0</v>
      </c>
      <c r="AH3409" t="s">
        <v>21</v>
      </c>
      <c r="AI3409">
        <v>0</v>
      </c>
      <c r="AJ3409">
        <v>0</v>
      </c>
      <c r="AK3409">
        <v>0</v>
      </c>
      <c r="AL3409" t="s">
        <v>11</v>
      </c>
      <c r="AM3409" t="s">
        <v>26</v>
      </c>
      <c r="AN3409" t="s">
        <v>13</v>
      </c>
      <c r="AO3409" t="s">
        <v>14</v>
      </c>
      <c r="AP3409" t="s">
        <v>15</v>
      </c>
      <c r="AQ3409" t="s">
        <v>193</v>
      </c>
      <c r="AR3409">
        <v>153679</v>
      </c>
      <c r="AS3409" t="s">
        <v>5593</v>
      </c>
    </row>
    <row r="3410" spans="1:45" x14ac:dyDescent="0.25">
      <c r="A3410" t="s">
        <v>0</v>
      </c>
      <c r="B3410" t="s">
        <v>1</v>
      </c>
      <c r="C3410" s="1">
        <v>42931</v>
      </c>
      <c r="D3410" t="s">
        <v>35</v>
      </c>
      <c r="E3410">
        <v>30</v>
      </c>
      <c r="F3410">
        <v>0</v>
      </c>
      <c r="G3410">
        <v>0</v>
      </c>
      <c r="H3410">
        <v>0</v>
      </c>
      <c r="I3410">
        <v>2</v>
      </c>
      <c r="J3410">
        <v>2</v>
      </c>
      <c r="K3410">
        <v>0</v>
      </c>
      <c r="L3410">
        <v>0</v>
      </c>
      <c r="M3410">
        <v>0</v>
      </c>
      <c r="N3410">
        <v>2</v>
      </c>
      <c r="O3410">
        <v>2</v>
      </c>
      <c r="P3410">
        <v>4</v>
      </c>
      <c r="Q3410" t="s">
        <v>79</v>
      </c>
      <c r="R3410" t="s">
        <v>4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 t="s">
        <v>5</v>
      </c>
      <c r="AA3410" t="s">
        <v>18</v>
      </c>
      <c r="AB3410" t="s">
        <v>7</v>
      </c>
      <c r="AC3410" t="s">
        <v>8</v>
      </c>
      <c r="AD3410" t="s">
        <v>9</v>
      </c>
      <c r="AE3410" t="s">
        <v>65</v>
      </c>
      <c r="AF3410">
        <v>0</v>
      </c>
      <c r="AG3410">
        <v>0</v>
      </c>
      <c r="AH3410" t="s">
        <v>21</v>
      </c>
      <c r="AI3410">
        <v>0</v>
      </c>
      <c r="AJ3410">
        <v>0</v>
      </c>
      <c r="AK3410">
        <v>0</v>
      </c>
      <c r="AL3410" t="s">
        <v>11</v>
      </c>
      <c r="AM3410" t="s">
        <v>22</v>
      </c>
      <c r="AN3410" t="s">
        <v>41</v>
      </c>
      <c r="AO3410" t="s">
        <v>14</v>
      </c>
      <c r="AP3410" t="s">
        <v>15</v>
      </c>
      <c r="AQ3410">
        <v>0</v>
      </c>
      <c r="AR3410">
        <v>153680</v>
      </c>
      <c r="AS3410" t="s">
        <v>5594</v>
      </c>
    </row>
    <row r="3411" spans="1:45" x14ac:dyDescent="0.25">
      <c r="A3411" t="s">
        <v>0</v>
      </c>
      <c r="B3411" t="s">
        <v>1</v>
      </c>
      <c r="C3411" s="1">
        <v>42932</v>
      </c>
      <c r="D3411" t="s">
        <v>35</v>
      </c>
      <c r="E3411">
        <v>35</v>
      </c>
      <c r="F3411">
        <v>0</v>
      </c>
      <c r="G3411">
        <v>0</v>
      </c>
      <c r="H3411">
        <v>1</v>
      </c>
      <c r="I3411">
        <v>0</v>
      </c>
      <c r="J3411">
        <v>3</v>
      </c>
      <c r="K3411">
        <v>0</v>
      </c>
      <c r="L3411">
        <v>0</v>
      </c>
      <c r="M3411">
        <v>0</v>
      </c>
      <c r="N3411">
        <v>4</v>
      </c>
      <c r="O3411">
        <v>0</v>
      </c>
      <c r="P3411">
        <v>4</v>
      </c>
      <c r="Q3411" t="s">
        <v>43</v>
      </c>
      <c r="R3411" t="s">
        <v>7</v>
      </c>
      <c r="S3411" t="s">
        <v>8</v>
      </c>
      <c r="T3411" t="s">
        <v>9</v>
      </c>
      <c r="U3411" t="s">
        <v>38</v>
      </c>
      <c r="V3411">
        <v>0</v>
      </c>
      <c r="W3411">
        <v>0</v>
      </c>
      <c r="X3411" t="s">
        <v>21</v>
      </c>
      <c r="Y3411">
        <v>0</v>
      </c>
      <c r="Z3411">
        <v>0</v>
      </c>
      <c r="AA3411">
        <v>0</v>
      </c>
      <c r="AB3411" t="s">
        <v>4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 t="s">
        <v>5</v>
      </c>
      <c r="AK3411" t="s">
        <v>153</v>
      </c>
      <c r="AL3411" t="s">
        <v>427</v>
      </c>
      <c r="AM3411" t="s">
        <v>26</v>
      </c>
      <c r="AN3411" t="s">
        <v>41</v>
      </c>
      <c r="AO3411" t="s">
        <v>14</v>
      </c>
      <c r="AP3411" t="s">
        <v>28</v>
      </c>
      <c r="AQ3411">
        <v>0</v>
      </c>
      <c r="AR3411">
        <v>153681</v>
      </c>
      <c r="AS3411" t="s">
        <v>5595</v>
      </c>
    </row>
    <row r="3412" spans="1:45" x14ac:dyDescent="0.25">
      <c r="A3412" t="s">
        <v>0</v>
      </c>
      <c r="B3412" t="s">
        <v>1</v>
      </c>
      <c r="C3412" s="1">
        <v>42932</v>
      </c>
      <c r="D3412" t="s">
        <v>2</v>
      </c>
      <c r="E3412">
        <v>36</v>
      </c>
      <c r="F3412">
        <v>0</v>
      </c>
      <c r="G3412">
        <v>0</v>
      </c>
      <c r="H3412">
        <v>2</v>
      </c>
      <c r="I3412">
        <v>3</v>
      </c>
      <c r="J3412">
        <v>0</v>
      </c>
      <c r="K3412">
        <v>1</v>
      </c>
      <c r="L3412">
        <v>0</v>
      </c>
      <c r="M3412">
        <v>0</v>
      </c>
      <c r="N3412">
        <v>2</v>
      </c>
      <c r="O3412">
        <v>4</v>
      </c>
      <c r="P3412">
        <v>6</v>
      </c>
      <c r="Q3412" t="s">
        <v>59</v>
      </c>
      <c r="R3412" t="s">
        <v>4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 t="s">
        <v>5</v>
      </c>
      <c r="AA3412" t="s">
        <v>153</v>
      </c>
      <c r="AB3412" t="s">
        <v>7</v>
      </c>
      <c r="AC3412" t="s">
        <v>8</v>
      </c>
      <c r="AD3412" t="s">
        <v>9</v>
      </c>
      <c r="AE3412" t="s">
        <v>65</v>
      </c>
      <c r="AF3412">
        <v>0</v>
      </c>
      <c r="AG3412">
        <v>0</v>
      </c>
      <c r="AH3412" t="s">
        <v>21</v>
      </c>
      <c r="AI3412">
        <v>0</v>
      </c>
      <c r="AJ3412">
        <v>0</v>
      </c>
      <c r="AK3412">
        <v>0</v>
      </c>
      <c r="AL3412" t="s">
        <v>11</v>
      </c>
      <c r="AM3412" t="s">
        <v>26</v>
      </c>
      <c r="AN3412" t="s">
        <v>41</v>
      </c>
      <c r="AO3412" t="s">
        <v>14</v>
      </c>
      <c r="AP3412" t="s">
        <v>15</v>
      </c>
      <c r="AQ3412">
        <v>0</v>
      </c>
      <c r="AR3412">
        <v>153682</v>
      </c>
      <c r="AS3412" t="s">
        <v>5596</v>
      </c>
    </row>
    <row r="3413" spans="1:45" x14ac:dyDescent="0.25">
      <c r="A3413" t="s">
        <v>0</v>
      </c>
      <c r="B3413" t="s">
        <v>1</v>
      </c>
      <c r="C3413" s="1">
        <v>42932</v>
      </c>
      <c r="D3413" t="s">
        <v>2</v>
      </c>
      <c r="E3413">
        <v>25</v>
      </c>
      <c r="F3413">
        <v>0</v>
      </c>
      <c r="G3413">
        <v>2</v>
      </c>
      <c r="H3413">
        <v>0</v>
      </c>
      <c r="I3413">
        <v>1</v>
      </c>
      <c r="J3413">
        <v>0</v>
      </c>
      <c r="K3413">
        <v>1</v>
      </c>
      <c r="L3413">
        <v>0</v>
      </c>
      <c r="M3413">
        <v>0</v>
      </c>
      <c r="N3413">
        <v>0</v>
      </c>
      <c r="O3413">
        <v>4</v>
      </c>
      <c r="P3413">
        <v>4</v>
      </c>
      <c r="Q3413" t="s">
        <v>165</v>
      </c>
      <c r="R3413" t="s">
        <v>7</v>
      </c>
      <c r="S3413" t="s">
        <v>8</v>
      </c>
      <c r="T3413" t="s">
        <v>9</v>
      </c>
      <c r="U3413" t="s">
        <v>38</v>
      </c>
      <c r="V3413">
        <v>0</v>
      </c>
      <c r="W3413">
        <v>0</v>
      </c>
      <c r="X3413" t="s">
        <v>21</v>
      </c>
      <c r="Y3413">
        <v>0</v>
      </c>
      <c r="Z3413">
        <v>0</v>
      </c>
      <c r="AA3413">
        <v>0</v>
      </c>
      <c r="AB3413" t="s">
        <v>4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 t="s">
        <v>5</v>
      </c>
      <c r="AK3413" t="s">
        <v>46</v>
      </c>
      <c r="AL3413" t="s">
        <v>11</v>
      </c>
      <c r="AM3413" t="s">
        <v>26</v>
      </c>
      <c r="AN3413" t="s">
        <v>41</v>
      </c>
      <c r="AO3413" t="s">
        <v>14</v>
      </c>
      <c r="AP3413" t="s">
        <v>15</v>
      </c>
      <c r="AQ3413">
        <v>0</v>
      </c>
      <c r="AR3413">
        <v>153683</v>
      </c>
      <c r="AS3413" t="s">
        <v>5597</v>
      </c>
    </row>
    <row r="3414" spans="1:45" x14ac:dyDescent="0.25">
      <c r="A3414" t="s">
        <v>0</v>
      </c>
      <c r="B3414" t="s">
        <v>1</v>
      </c>
      <c r="C3414" s="1">
        <v>42932</v>
      </c>
      <c r="D3414" t="s">
        <v>2</v>
      </c>
      <c r="E3414">
        <v>22</v>
      </c>
      <c r="F3414">
        <v>1</v>
      </c>
      <c r="G3414">
        <v>0</v>
      </c>
      <c r="H3414">
        <v>0</v>
      </c>
      <c r="I3414">
        <v>0</v>
      </c>
      <c r="J3414">
        <v>1</v>
      </c>
      <c r="K3414">
        <v>1</v>
      </c>
      <c r="L3414">
        <v>0</v>
      </c>
      <c r="M3414">
        <v>0</v>
      </c>
      <c r="N3414">
        <v>2</v>
      </c>
      <c r="O3414">
        <v>1</v>
      </c>
      <c r="P3414">
        <v>3</v>
      </c>
      <c r="Q3414" t="s">
        <v>9</v>
      </c>
      <c r="R3414" t="s">
        <v>4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 t="s">
        <v>5</v>
      </c>
      <c r="AA3414" t="s">
        <v>153</v>
      </c>
      <c r="AB3414" t="s">
        <v>7</v>
      </c>
      <c r="AC3414" t="s">
        <v>8</v>
      </c>
      <c r="AD3414" t="s">
        <v>9</v>
      </c>
      <c r="AE3414" t="s">
        <v>65</v>
      </c>
      <c r="AF3414">
        <v>0</v>
      </c>
      <c r="AG3414">
        <v>0</v>
      </c>
      <c r="AH3414" t="s">
        <v>21</v>
      </c>
      <c r="AI3414">
        <v>0</v>
      </c>
      <c r="AJ3414">
        <v>0</v>
      </c>
      <c r="AK3414">
        <v>0</v>
      </c>
      <c r="AL3414" t="s">
        <v>11</v>
      </c>
      <c r="AM3414" t="s">
        <v>26</v>
      </c>
      <c r="AN3414" t="s">
        <v>41</v>
      </c>
      <c r="AO3414" t="s">
        <v>14</v>
      </c>
      <c r="AP3414" t="s">
        <v>28</v>
      </c>
      <c r="AQ3414">
        <v>0</v>
      </c>
      <c r="AR3414">
        <v>153684</v>
      </c>
      <c r="AS3414" t="s">
        <v>5598</v>
      </c>
    </row>
    <row r="3415" spans="1:45" x14ac:dyDescent="0.25">
      <c r="A3415" t="s">
        <v>0</v>
      </c>
      <c r="B3415" t="s">
        <v>1</v>
      </c>
      <c r="C3415" s="1">
        <v>42932</v>
      </c>
      <c r="D3415" t="s">
        <v>35</v>
      </c>
      <c r="E3415">
        <v>43</v>
      </c>
      <c r="F3415">
        <v>0</v>
      </c>
      <c r="G3415">
        <v>0</v>
      </c>
      <c r="H3415">
        <v>0</v>
      </c>
      <c r="I3415">
        <v>0</v>
      </c>
      <c r="J3415">
        <v>1</v>
      </c>
      <c r="K3415">
        <v>2</v>
      </c>
      <c r="L3415">
        <v>0</v>
      </c>
      <c r="M3415">
        <v>0</v>
      </c>
      <c r="N3415">
        <v>1</v>
      </c>
      <c r="O3415">
        <v>2</v>
      </c>
      <c r="P3415">
        <v>3</v>
      </c>
      <c r="Q3415" t="s">
        <v>199</v>
      </c>
      <c r="R3415" t="s">
        <v>4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 t="s">
        <v>5</v>
      </c>
      <c r="AA3415" t="s">
        <v>46</v>
      </c>
      <c r="AB3415" t="s">
        <v>7</v>
      </c>
      <c r="AC3415" t="s">
        <v>8</v>
      </c>
      <c r="AD3415" t="s">
        <v>9</v>
      </c>
      <c r="AE3415" t="s">
        <v>38</v>
      </c>
      <c r="AF3415">
        <v>0</v>
      </c>
      <c r="AG3415">
        <v>0</v>
      </c>
      <c r="AH3415" t="s">
        <v>21</v>
      </c>
      <c r="AI3415">
        <v>0</v>
      </c>
      <c r="AJ3415">
        <v>0</v>
      </c>
      <c r="AK3415">
        <v>0</v>
      </c>
      <c r="AL3415" t="s">
        <v>11</v>
      </c>
      <c r="AM3415" t="s">
        <v>26</v>
      </c>
      <c r="AN3415" t="s">
        <v>41</v>
      </c>
      <c r="AO3415" t="s">
        <v>14</v>
      </c>
      <c r="AP3415" t="s">
        <v>15</v>
      </c>
      <c r="AQ3415">
        <v>0</v>
      </c>
      <c r="AR3415">
        <v>153685</v>
      </c>
      <c r="AS3415" t="s">
        <v>5599</v>
      </c>
    </row>
    <row r="3416" spans="1:45" x14ac:dyDescent="0.25">
      <c r="A3416" t="s">
        <v>0</v>
      </c>
      <c r="B3416" t="s">
        <v>1</v>
      </c>
      <c r="C3416" s="1">
        <v>42932</v>
      </c>
      <c r="D3416" t="s">
        <v>2</v>
      </c>
      <c r="E3416">
        <v>36</v>
      </c>
      <c r="F3416">
        <v>0</v>
      </c>
      <c r="G3416">
        <v>0</v>
      </c>
      <c r="H3416">
        <v>1</v>
      </c>
      <c r="I3416">
        <v>3</v>
      </c>
      <c r="J3416">
        <v>0</v>
      </c>
      <c r="K3416">
        <v>1</v>
      </c>
      <c r="L3416">
        <v>0</v>
      </c>
      <c r="M3416">
        <v>0</v>
      </c>
      <c r="N3416">
        <v>1</v>
      </c>
      <c r="O3416">
        <v>4</v>
      </c>
      <c r="P3416">
        <v>5</v>
      </c>
      <c r="Q3416" t="s">
        <v>63</v>
      </c>
      <c r="R3416" t="s">
        <v>7</v>
      </c>
      <c r="S3416" t="s">
        <v>8</v>
      </c>
      <c r="T3416" t="s">
        <v>9</v>
      </c>
      <c r="U3416" t="s">
        <v>65</v>
      </c>
      <c r="V3416">
        <v>0</v>
      </c>
      <c r="W3416">
        <v>0</v>
      </c>
      <c r="X3416" t="s">
        <v>21</v>
      </c>
      <c r="Y3416">
        <v>0</v>
      </c>
      <c r="Z3416">
        <v>0</v>
      </c>
      <c r="AA3416">
        <v>0</v>
      </c>
      <c r="AB3416" t="s">
        <v>4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 t="s">
        <v>5</v>
      </c>
      <c r="AK3416" t="s">
        <v>46</v>
      </c>
      <c r="AL3416" t="s">
        <v>11</v>
      </c>
      <c r="AM3416" t="s">
        <v>26</v>
      </c>
      <c r="AN3416" t="s">
        <v>41</v>
      </c>
      <c r="AO3416" t="s">
        <v>14</v>
      </c>
      <c r="AP3416" t="s">
        <v>15</v>
      </c>
      <c r="AQ3416" t="s">
        <v>91</v>
      </c>
      <c r="AR3416">
        <v>153686</v>
      </c>
      <c r="AS3416" t="s">
        <v>5600</v>
      </c>
    </row>
    <row r="3417" spans="1:45" x14ac:dyDescent="0.25">
      <c r="A3417" t="s">
        <v>0</v>
      </c>
      <c r="B3417" t="s">
        <v>1</v>
      </c>
      <c r="C3417" s="1">
        <v>42932</v>
      </c>
      <c r="D3417" t="s">
        <v>2</v>
      </c>
      <c r="E3417">
        <v>30</v>
      </c>
      <c r="F3417">
        <v>0</v>
      </c>
      <c r="G3417">
        <v>1</v>
      </c>
      <c r="H3417">
        <v>1</v>
      </c>
      <c r="I3417">
        <v>1</v>
      </c>
      <c r="J3417">
        <v>0</v>
      </c>
      <c r="K3417">
        <v>1</v>
      </c>
      <c r="L3417">
        <v>0</v>
      </c>
      <c r="M3417">
        <v>0</v>
      </c>
      <c r="N3417">
        <v>1</v>
      </c>
      <c r="O3417">
        <v>3</v>
      </c>
      <c r="P3417">
        <v>4</v>
      </c>
      <c r="Q3417" t="s">
        <v>9</v>
      </c>
      <c r="R3417" t="s">
        <v>4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 t="s">
        <v>5</v>
      </c>
      <c r="AA3417" t="s">
        <v>90</v>
      </c>
      <c r="AB3417" t="s">
        <v>7</v>
      </c>
      <c r="AC3417" t="s">
        <v>8</v>
      </c>
      <c r="AD3417" t="s">
        <v>9</v>
      </c>
      <c r="AE3417" t="s">
        <v>19</v>
      </c>
      <c r="AF3417">
        <v>0</v>
      </c>
      <c r="AG3417">
        <v>0</v>
      </c>
      <c r="AH3417" t="s">
        <v>21</v>
      </c>
      <c r="AI3417">
        <v>0</v>
      </c>
      <c r="AJ3417">
        <v>0</v>
      </c>
      <c r="AK3417">
        <v>0</v>
      </c>
      <c r="AL3417" t="s">
        <v>11</v>
      </c>
      <c r="AM3417" t="s">
        <v>26</v>
      </c>
      <c r="AN3417" t="s">
        <v>41</v>
      </c>
      <c r="AO3417" t="s">
        <v>14</v>
      </c>
      <c r="AP3417" t="s">
        <v>15</v>
      </c>
      <c r="AQ3417">
        <v>0</v>
      </c>
      <c r="AR3417">
        <v>153687</v>
      </c>
      <c r="AS3417" t="s">
        <v>5601</v>
      </c>
    </row>
    <row r="3418" spans="1:45" x14ac:dyDescent="0.25">
      <c r="A3418" t="s">
        <v>0</v>
      </c>
      <c r="B3418" t="s">
        <v>1</v>
      </c>
      <c r="C3418" s="1">
        <v>42932</v>
      </c>
      <c r="D3418" t="s">
        <v>35</v>
      </c>
      <c r="E3418">
        <v>43</v>
      </c>
      <c r="F3418">
        <v>1</v>
      </c>
      <c r="G3418">
        <v>0</v>
      </c>
      <c r="H3418">
        <v>0</v>
      </c>
      <c r="I3418">
        <v>0</v>
      </c>
      <c r="J3418">
        <v>2</v>
      </c>
      <c r="K3418">
        <v>2</v>
      </c>
      <c r="L3418">
        <v>0</v>
      </c>
      <c r="M3418">
        <v>0</v>
      </c>
      <c r="N3418">
        <v>3</v>
      </c>
      <c r="O3418">
        <v>2</v>
      </c>
      <c r="P3418">
        <v>5</v>
      </c>
      <c r="Q3418" t="s">
        <v>199</v>
      </c>
      <c r="R3418" t="s">
        <v>7</v>
      </c>
      <c r="S3418" t="s">
        <v>8</v>
      </c>
      <c r="T3418" t="s">
        <v>9</v>
      </c>
      <c r="U3418" t="s">
        <v>19</v>
      </c>
      <c r="V3418">
        <v>0</v>
      </c>
      <c r="W3418">
        <v>0</v>
      </c>
      <c r="X3418" t="s">
        <v>21</v>
      </c>
      <c r="Y3418">
        <v>0</v>
      </c>
      <c r="Z3418">
        <v>0</v>
      </c>
      <c r="AA3418">
        <v>0</v>
      </c>
      <c r="AB3418" t="s">
        <v>4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 t="s">
        <v>5</v>
      </c>
      <c r="AK3418" t="s">
        <v>18</v>
      </c>
      <c r="AL3418" t="s">
        <v>427</v>
      </c>
      <c r="AM3418" t="s">
        <v>26</v>
      </c>
      <c r="AN3418" t="s">
        <v>41</v>
      </c>
      <c r="AO3418" t="s">
        <v>14</v>
      </c>
      <c r="AP3418" t="s">
        <v>28</v>
      </c>
      <c r="AQ3418">
        <v>0</v>
      </c>
      <c r="AR3418">
        <v>153688</v>
      </c>
      <c r="AS3418" t="s">
        <v>5602</v>
      </c>
    </row>
    <row r="3419" spans="1:45" x14ac:dyDescent="0.25">
      <c r="A3419" t="s">
        <v>0</v>
      </c>
      <c r="B3419" t="s">
        <v>1</v>
      </c>
      <c r="C3419" s="1">
        <v>42932</v>
      </c>
      <c r="D3419" t="s">
        <v>2</v>
      </c>
      <c r="E3419">
        <v>48</v>
      </c>
      <c r="F3419">
        <v>0</v>
      </c>
      <c r="G3419">
        <v>0</v>
      </c>
      <c r="H3419">
        <v>2</v>
      </c>
      <c r="I3419">
        <v>1</v>
      </c>
      <c r="J3419">
        <v>1</v>
      </c>
      <c r="K3419">
        <v>2</v>
      </c>
      <c r="L3419">
        <v>0</v>
      </c>
      <c r="M3419">
        <v>0</v>
      </c>
      <c r="N3419">
        <v>3</v>
      </c>
      <c r="O3419">
        <v>3</v>
      </c>
      <c r="P3419">
        <v>6</v>
      </c>
      <c r="Q3419" t="s">
        <v>667</v>
      </c>
      <c r="R3419" t="s">
        <v>4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 t="s">
        <v>5</v>
      </c>
      <c r="AA3419" t="s">
        <v>90</v>
      </c>
      <c r="AB3419" t="s">
        <v>7</v>
      </c>
      <c r="AC3419" t="s">
        <v>8</v>
      </c>
      <c r="AD3419" t="s">
        <v>9</v>
      </c>
      <c r="AE3419" t="s">
        <v>65</v>
      </c>
      <c r="AF3419">
        <v>0</v>
      </c>
      <c r="AG3419">
        <v>0</v>
      </c>
      <c r="AH3419" t="s">
        <v>21</v>
      </c>
      <c r="AI3419">
        <v>0</v>
      </c>
      <c r="AJ3419">
        <v>0</v>
      </c>
      <c r="AK3419">
        <v>0</v>
      </c>
      <c r="AL3419" t="s">
        <v>11</v>
      </c>
      <c r="AM3419" t="s">
        <v>26</v>
      </c>
      <c r="AN3419" t="s">
        <v>13</v>
      </c>
      <c r="AO3419" t="s">
        <v>14</v>
      </c>
      <c r="AP3419" t="s">
        <v>15</v>
      </c>
      <c r="AQ3419">
        <v>0</v>
      </c>
      <c r="AR3419">
        <v>153689</v>
      </c>
      <c r="AS3419" t="s">
        <v>5603</v>
      </c>
    </row>
    <row r="3420" spans="1:45" x14ac:dyDescent="0.25">
      <c r="A3420" t="s">
        <v>0</v>
      </c>
      <c r="B3420" t="s">
        <v>1</v>
      </c>
      <c r="C3420" s="1">
        <v>42932</v>
      </c>
      <c r="D3420" t="s">
        <v>2</v>
      </c>
      <c r="E3420">
        <v>30</v>
      </c>
      <c r="F3420">
        <v>0</v>
      </c>
      <c r="G3420">
        <v>1</v>
      </c>
      <c r="H3420">
        <v>2</v>
      </c>
      <c r="I3420">
        <v>3</v>
      </c>
      <c r="J3420">
        <v>0</v>
      </c>
      <c r="K3420">
        <v>1</v>
      </c>
      <c r="L3420">
        <v>0</v>
      </c>
      <c r="M3420">
        <v>0</v>
      </c>
      <c r="N3420">
        <v>2</v>
      </c>
      <c r="O3420">
        <v>5</v>
      </c>
      <c r="P3420">
        <v>7</v>
      </c>
      <c r="Q3420" t="s">
        <v>667</v>
      </c>
      <c r="R3420" t="s">
        <v>7</v>
      </c>
      <c r="S3420" t="s">
        <v>8</v>
      </c>
      <c r="T3420" t="s">
        <v>9</v>
      </c>
      <c r="U3420" t="s">
        <v>19</v>
      </c>
      <c r="V3420">
        <v>0</v>
      </c>
      <c r="W3420">
        <v>0</v>
      </c>
      <c r="X3420" t="s">
        <v>21</v>
      </c>
      <c r="Y3420">
        <v>0</v>
      </c>
      <c r="Z3420">
        <v>0</v>
      </c>
      <c r="AA3420">
        <v>0</v>
      </c>
      <c r="AB3420" t="s">
        <v>4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 t="s">
        <v>5</v>
      </c>
      <c r="AK3420" t="s">
        <v>18</v>
      </c>
      <c r="AL3420" t="s">
        <v>11</v>
      </c>
      <c r="AM3420" t="s">
        <v>26</v>
      </c>
      <c r="AN3420" t="s">
        <v>13</v>
      </c>
      <c r="AO3420" t="s">
        <v>14</v>
      </c>
      <c r="AP3420" t="s">
        <v>15</v>
      </c>
      <c r="AQ3420">
        <v>0</v>
      </c>
      <c r="AR3420">
        <v>153690</v>
      </c>
      <c r="AS3420" t="s">
        <v>5604</v>
      </c>
    </row>
    <row r="3421" spans="1:45" x14ac:dyDescent="0.25">
      <c r="A3421" t="s">
        <v>0</v>
      </c>
      <c r="B3421" t="s">
        <v>1</v>
      </c>
      <c r="C3421" s="1">
        <v>42932</v>
      </c>
      <c r="D3421" t="s">
        <v>2</v>
      </c>
      <c r="E3421">
        <v>23</v>
      </c>
      <c r="F3421">
        <v>0</v>
      </c>
      <c r="G3421">
        <v>2</v>
      </c>
      <c r="H3421">
        <v>1</v>
      </c>
      <c r="I3421">
        <v>0</v>
      </c>
      <c r="J3421">
        <v>0</v>
      </c>
      <c r="K3421">
        <v>2</v>
      </c>
      <c r="L3421">
        <v>0</v>
      </c>
      <c r="M3421">
        <v>0</v>
      </c>
      <c r="N3421">
        <v>1</v>
      </c>
      <c r="O3421">
        <v>4</v>
      </c>
      <c r="P3421">
        <v>5</v>
      </c>
      <c r="Q3421" t="s">
        <v>43</v>
      </c>
      <c r="R3421" t="s">
        <v>7</v>
      </c>
      <c r="S3421" t="s">
        <v>8</v>
      </c>
      <c r="T3421" t="s">
        <v>9</v>
      </c>
      <c r="U3421" t="s">
        <v>65</v>
      </c>
      <c r="V3421">
        <v>0</v>
      </c>
      <c r="W3421">
        <v>0</v>
      </c>
      <c r="X3421" t="s">
        <v>21</v>
      </c>
      <c r="Y3421">
        <v>0</v>
      </c>
      <c r="Z3421">
        <v>0</v>
      </c>
      <c r="AA3421">
        <v>0</v>
      </c>
      <c r="AB3421" t="s">
        <v>4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 t="s">
        <v>5</v>
      </c>
      <c r="AK3421" t="s">
        <v>142</v>
      </c>
      <c r="AL3421" t="s">
        <v>11</v>
      </c>
      <c r="AM3421" t="s">
        <v>26</v>
      </c>
      <c r="AN3421" t="s">
        <v>41</v>
      </c>
      <c r="AO3421" t="s">
        <v>14</v>
      </c>
      <c r="AP3421" t="s">
        <v>15</v>
      </c>
      <c r="AQ3421">
        <v>0</v>
      </c>
      <c r="AR3421">
        <v>153691</v>
      </c>
      <c r="AS3421" t="s">
        <v>5605</v>
      </c>
    </row>
    <row r="3422" spans="1:45" x14ac:dyDescent="0.25">
      <c r="A3422" t="s">
        <v>0</v>
      </c>
      <c r="B3422" t="s">
        <v>1</v>
      </c>
      <c r="C3422" s="1">
        <v>42932</v>
      </c>
      <c r="D3422" t="s">
        <v>2</v>
      </c>
      <c r="E3422">
        <v>33</v>
      </c>
      <c r="F3422">
        <v>0</v>
      </c>
      <c r="G3422">
        <v>0</v>
      </c>
      <c r="H3422">
        <v>2</v>
      </c>
      <c r="I3422">
        <v>1</v>
      </c>
      <c r="J3422">
        <v>0</v>
      </c>
      <c r="K3422">
        <v>1</v>
      </c>
      <c r="L3422">
        <v>0</v>
      </c>
      <c r="M3422">
        <v>0</v>
      </c>
      <c r="N3422">
        <v>2</v>
      </c>
      <c r="O3422">
        <v>2</v>
      </c>
      <c r="P3422">
        <v>4</v>
      </c>
      <c r="Q3422" t="s">
        <v>59</v>
      </c>
      <c r="R3422" t="s">
        <v>4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 t="s">
        <v>5</v>
      </c>
      <c r="AA3422" t="s">
        <v>46</v>
      </c>
      <c r="AB3422" t="s">
        <v>7</v>
      </c>
      <c r="AC3422" t="s">
        <v>8</v>
      </c>
      <c r="AD3422" t="s">
        <v>9</v>
      </c>
      <c r="AE3422" t="s">
        <v>9</v>
      </c>
      <c r="AF3422">
        <v>0</v>
      </c>
      <c r="AG3422">
        <v>0</v>
      </c>
      <c r="AH3422" t="s">
        <v>21</v>
      </c>
      <c r="AI3422">
        <v>0</v>
      </c>
      <c r="AJ3422">
        <v>0</v>
      </c>
      <c r="AK3422">
        <v>0</v>
      </c>
      <c r="AL3422" t="s">
        <v>11</v>
      </c>
      <c r="AM3422" t="s">
        <v>22</v>
      </c>
      <c r="AN3422" t="s">
        <v>41</v>
      </c>
      <c r="AO3422" t="s">
        <v>14</v>
      </c>
      <c r="AP3422" t="s">
        <v>15</v>
      </c>
      <c r="AQ3422">
        <v>0</v>
      </c>
      <c r="AR3422">
        <v>153692</v>
      </c>
      <c r="AS3422" t="s">
        <v>5606</v>
      </c>
    </row>
    <row r="3423" spans="1:45" x14ac:dyDescent="0.25">
      <c r="A3423" t="s">
        <v>0</v>
      </c>
      <c r="B3423" t="s">
        <v>1</v>
      </c>
      <c r="C3423" s="1">
        <v>42933</v>
      </c>
      <c r="D3423" t="s">
        <v>2</v>
      </c>
      <c r="E3423">
        <v>26</v>
      </c>
      <c r="F3423">
        <v>1</v>
      </c>
      <c r="G3423">
        <v>0</v>
      </c>
      <c r="H3423">
        <v>0</v>
      </c>
      <c r="I3423">
        <v>0</v>
      </c>
      <c r="J3423">
        <v>0</v>
      </c>
      <c r="K3423">
        <v>1</v>
      </c>
      <c r="L3423">
        <v>0</v>
      </c>
      <c r="M3423">
        <v>0</v>
      </c>
      <c r="N3423">
        <v>1</v>
      </c>
      <c r="O3423">
        <v>1</v>
      </c>
      <c r="P3423">
        <v>2</v>
      </c>
      <c r="Q3423" t="s">
        <v>96</v>
      </c>
      <c r="R3423" t="s">
        <v>7</v>
      </c>
      <c r="S3423" t="s">
        <v>8</v>
      </c>
      <c r="T3423" t="s">
        <v>9</v>
      </c>
      <c r="U3423" t="s">
        <v>19</v>
      </c>
      <c r="V3423">
        <v>0</v>
      </c>
      <c r="W3423">
        <v>0</v>
      </c>
      <c r="X3423" t="s">
        <v>21</v>
      </c>
      <c r="Y3423">
        <v>0</v>
      </c>
      <c r="Z3423">
        <v>0</v>
      </c>
      <c r="AA3423">
        <v>0</v>
      </c>
      <c r="AB3423" t="s">
        <v>4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 t="s">
        <v>5</v>
      </c>
      <c r="AK3423" t="s">
        <v>961</v>
      </c>
      <c r="AL3423" t="s">
        <v>11</v>
      </c>
      <c r="AM3423" t="s">
        <v>26</v>
      </c>
      <c r="AN3423" t="s">
        <v>41</v>
      </c>
      <c r="AO3423" t="s">
        <v>14</v>
      </c>
      <c r="AP3423" t="s">
        <v>15</v>
      </c>
      <c r="AQ3423" t="s">
        <v>47</v>
      </c>
      <c r="AR3423">
        <v>153693</v>
      </c>
      <c r="AS3423" t="s">
        <v>5607</v>
      </c>
    </row>
    <row r="3424" spans="1:45" x14ac:dyDescent="0.25">
      <c r="A3424" t="s">
        <v>0</v>
      </c>
      <c r="B3424" t="s">
        <v>1</v>
      </c>
      <c r="C3424" s="1">
        <v>42932</v>
      </c>
      <c r="D3424" t="s">
        <v>2</v>
      </c>
      <c r="E3424">
        <v>28</v>
      </c>
      <c r="F3424">
        <v>1</v>
      </c>
      <c r="G3424">
        <v>0</v>
      </c>
      <c r="H3424">
        <v>3</v>
      </c>
      <c r="I3424">
        <v>2</v>
      </c>
      <c r="J3424">
        <v>0</v>
      </c>
      <c r="K3424">
        <v>1</v>
      </c>
      <c r="L3424">
        <v>0</v>
      </c>
      <c r="M3424">
        <v>0</v>
      </c>
      <c r="N3424">
        <v>4</v>
      </c>
      <c r="O3424">
        <v>3</v>
      </c>
      <c r="P3424">
        <v>7</v>
      </c>
      <c r="Q3424" t="s">
        <v>290</v>
      </c>
      <c r="R3424" t="s">
        <v>4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 t="s">
        <v>5</v>
      </c>
      <c r="AA3424" t="s">
        <v>153</v>
      </c>
      <c r="AB3424" t="s">
        <v>7</v>
      </c>
      <c r="AC3424" t="s">
        <v>8</v>
      </c>
      <c r="AD3424" t="s">
        <v>9</v>
      </c>
      <c r="AE3424" t="s">
        <v>38</v>
      </c>
      <c r="AF3424">
        <v>0</v>
      </c>
      <c r="AG3424">
        <v>0</v>
      </c>
      <c r="AH3424" t="s">
        <v>21</v>
      </c>
      <c r="AI3424">
        <v>0</v>
      </c>
      <c r="AJ3424">
        <v>0</v>
      </c>
      <c r="AK3424">
        <v>0</v>
      </c>
      <c r="AL3424" t="s">
        <v>11</v>
      </c>
      <c r="AM3424" t="s">
        <v>26</v>
      </c>
      <c r="AN3424" t="s">
        <v>13</v>
      </c>
      <c r="AO3424" t="s">
        <v>14</v>
      </c>
      <c r="AP3424" t="s">
        <v>15</v>
      </c>
      <c r="AQ3424" t="s">
        <v>47</v>
      </c>
      <c r="AR3424">
        <v>153694</v>
      </c>
      <c r="AS3424" t="s">
        <v>5608</v>
      </c>
    </row>
    <row r="3425" spans="1:45" x14ac:dyDescent="0.25">
      <c r="A3425" t="s">
        <v>0</v>
      </c>
      <c r="B3425" t="s">
        <v>1</v>
      </c>
      <c r="C3425" s="1">
        <v>42932</v>
      </c>
      <c r="D3425" t="s">
        <v>35</v>
      </c>
      <c r="E3425">
        <v>22</v>
      </c>
      <c r="F3425">
        <v>0</v>
      </c>
      <c r="G3425">
        <v>0</v>
      </c>
      <c r="H3425">
        <v>0</v>
      </c>
      <c r="I3425">
        <v>0</v>
      </c>
      <c r="J3425">
        <v>3</v>
      </c>
      <c r="K3425">
        <v>0</v>
      </c>
      <c r="L3425">
        <v>0</v>
      </c>
      <c r="M3425">
        <v>0</v>
      </c>
      <c r="N3425">
        <v>3</v>
      </c>
      <c r="O3425">
        <v>0</v>
      </c>
      <c r="P3425">
        <v>3</v>
      </c>
      <c r="Q3425" t="s">
        <v>43</v>
      </c>
      <c r="R3425" t="s">
        <v>4</v>
      </c>
      <c r="S3425" t="s">
        <v>36</v>
      </c>
      <c r="T3425" t="s">
        <v>37</v>
      </c>
      <c r="U3425">
        <v>0</v>
      </c>
      <c r="V3425">
        <v>0</v>
      </c>
      <c r="W3425">
        <v>0</v>
      </c>
      <c r="X3425">
        <v>0</v>
      </c>
      <c r="Y3425">
        <v>0</v>
      </c>
      <c r="Z3425" t="s">
        <v>21</v>
      </c>
      <c r="AA3425">
        <v>0</v>
      </c>
      <c r="AB3425" t="s">
        <v>7</v>
      </c>
      <c r="AC3425" t="s">
        <v>8</v>
      </c>
      <c r="AD3425" t="s">
        <v>9</v>
      </c>
      <c r="AE3425" t="s">
        <v>38</v>
      </c>
      <c r="AF3425">
        <v>0</v>
      </c>
      <c r="AG3425">
        <v>0</v>
      </c>
      <c r="AH3425" t="s">
        <v>21</v>
      </c>
      <c r="AI3425">
        <v>0</v>
      </c>
      <c r="AJ3425">
        <v>0</v>
      </c>
      <c r="AK3425">
        <v>0</v>
      </c>
      <c r="AL3425" t="s">
        <v>11</v>
      </c>
      <c r="AM3425" t="s">
        <v>26</v>
      </c>
      <c r="AN3425" t="s">
        <v>41</v>
      </c>
      <c r="AO3425" t="s">
        <v>14</v>
      </c>
      <c r="AP3425" t="s">
        <v>28</v>
      </c>
      <c r="AQ3425">
        <v>0</v>
      </c>
      <c r="AR3425">
        <v>153695</v>
      </c>
      <c r="AS3425" t="s">
        <v>5609</v>
      </c>
    </row>
    <row r="3426" spans="1:45" x14ac:dyDescent="0.25">
      <c r="A3426" t="s">
        <v>0</v>
      </c>
      <c r="B3426" t="s">
        <v>1</v>
      </c>
      <c r="C3426" s="1">
        <v>42933</v>
      </c>
      <c r="D3426" t="s">
        <v>2</v>
      </c>
      <c r="E3426">
        <v>31</v>
      </c>
      <c r="F3426">
        <v>0</v>
      </c>
      <c r="G3426">
        <v>0</v>
      </c>
      <c r="H3426">
        <v>0</v>
      </c>
      <c r="I3426">
        <v>2</v>
      </c>
      <c r="J3426">
        <v>0</v>
      </c>
      <c r="K3426">
        <v>1</v>
      </c>
      <c r="L3426">
        <v>0</v>
      </c>
      <c r="M3426">
        <v>0</v>
      </c>
      <c r="N3426">
        <v>0</v>
      </c>
      <c r="O3426">
        <v>3</v>
      </c>
      <c r="P3426">
        <v>3</v>
      </c>
      <c r="Q3426" t="s">
        <v>165</v>
      </c>
      <c r="R3426" t="s">
        <v>7</v>
      </c>
      <c r="S3426" t="s">
        <v>8</v>
      </c>
      <c r="T3426" t="s">
        <v>9</v>
      </c>
      <c r="U3426" t="s">
        <v>19</v>
      </c>
      <c r="V3426">
        <v>0</v>
      </c>
      <c r="W3426">
        <v>0</v>
      </c>
      <c r="X3426" t="s">
        <v>21</v>
      </c>
      <c r="Y3426">
        <v>0</v>
      </c>
      <c r="Z3426">
        <v>0</v>
      </c>
      <c r="AA3426">
        <v>0</v>
      </c>
      <c r="AB3426" t="s">
        <v>4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 t="s">
        <v>5</v>
      </c>
      <c r="AK3426" t="s">
        <v>46</v>
      </c>
      <c r="AL3426" t="s">
        <v>11</v>
      </c>
      <c r="AM3426" t="s">
        <v>26</v>
      </c>
      <c r="AN3426" t="s">
        <v>41</v>
      </c>
      <c r="AO3426" t="s">
        <v>14</v>
      </c>
      <c r="AP3426" t="s">
        <v>28</v>
      </c>
      <c r="AQ3426">
        <v>0</v>
      </c>
      <c r="AR3426">
        <v>153696</v>
      </c>
      <c r="AS3426" t="s">
        <v>5610</v>
      </c>
    </row>
    <row r="3427" spans="1:45" x14ac:dyDescent="0.25">
      <c r="A3427" t="s">
        <v>0</v>
      </c>
      <c r="B3427" t="s">
        <v>1</v>
      </c>
      <c r="C3427" s="1">
        <v>42932</v>
      </c>
      <c r="D3427" t="s">
        <v>2</v>
      </c>
      <c r="E3427">
        <v>37</v>
      </c>
      <c r="F3427">
        <v>0</v>
      </c>
      <c r="G3427">
        <v>0</v>
      </c>
      <c r="H3427">
        <v>2</v>
      </c>
      <c r="I3427">
        <v>0</v>
      </c>
      <c r="J3427">
        <v>0</v>
      </c>
      <c r="K3427">
        <v>1</v>
      </c>
      <c r="L3427">
        <v>0</v>
      </c>
      <c r="M3427">
        <v>1</v>
      </c>
      <c r="N3427">
        <v>2</v>
      </c>
      <c r="O3427">
        <v>2</v>
      </c>
      <c r="P3427">
        <v>4</v>
      </c>
      <c r="Q3427" t="s">
        <v>79</v>
      </c>
      <c r="R3427" t="s">
        <v>4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 t="s">
        <v>5</v>
      </c>
      <c r="AA3427" t="s">
        <v>153</v>
      </c>
      <c r="AB3427" t="s">
        <v>7</v>
      </c>
      <c r="AC3427" t="s">
        <v>8</v>
      </c>
      <c r="AD3427" t="s">
        <v>9</v>
      </c>
      <c r="AE3427" t="s">
        <v>38</v>
      </c>
      <c r="AF3427">
        <v>0</v>
      </c>
      <c r="AG3427">
        <v>0</v>
      </c>
      <c r="AH3427" t="s">
        <v>21</v>
      </c>
      <c r="AI3427">
        <v>0</v>
      </c>
      <c r="AJ3427">
        <v>0</v>
      </c>
      <c r="AK3427">
        <v>0</v>
      </c>
      <c r="AL3427" t="s">
        <v>11</v>
      </c>
      <c r="AM3427" t="s">
        <v>26</v>
      </c>
      <c r="AN3427" t="s">
        <v>13</v>
      </c>
      <c r="AO3427" t="s">
        <v>14</v>
      </c>
      <c r="AP3427" t="s">
        <v>15</v>
      </c>
      <c r="AQ3427" t="s">
        <v>91</v>
      </c>
      <c r="AR3427">
        <v>153697</v>
      </c>
      <c r="AS3427" t="s">
        <v>5611</v>
      </c>
    </row>
    <row r="3428" spans="1:45" x14ac:dyDescent="0.25">
      <c r="A3428" t="s">
        <v>0</v>
      </c>
      <c r="B3428" t="s">
        <v>1</v>
      </c>
      <c r="C3428" s="1">
        <v>42932</v>
      </c>
      <c r="D3428" t="s">
        <v>2</v>
      </c>
      <c r="E3428">
        <v>28</v>
      </c>
      <c r="F3428">
        <v>2</v>
      </c>
      <c r="G3428">
        <v>0</v>
      </c>
      <c r="H3428">
        <v>0</v>
      </c>
      <c r="I3428">
        <v>1</v>
      </c>
      <c r="J3428">
        <v>1</v>
      </c>
      <c r="K3428">
        <v>2</v>
      </c>
      <c r="L3428">
        <v>0</v>
      </c>
      <c r="M3428">
        <v>0</v>
      </c>
      <c r="N3428">
        <v>3</v>
      </c>
      <c r="O3428">
        <v>3</v>
      </c>
      <c r="P3428">
        <v>6</v>
      </c>
      <c r="Q3428" t="s">
        <v>43</v>
      </c>
      <c r="R3428" t="s">
        <v>4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 t="s">
        <v>5</v>
      </c>
      <c r="AA3428" t="s">
        <v>153</v>
      </c>
      <c r="AB3428" t="s">
        <v>7</v>
      </c>
      <c r="AC3428" t="s">
        <v>8</v>
      </c>
      <c r="AD3428" t="s">
        <v>9</v>
      </c>
      <c r="AE3428" t="s">
        <v>65</v>
      </c>
      <c r="AF3428">
        <v>0</v>
      </c>
      <c r="AG3428">
        <v>0</v>
      </c>
      <c r="AH3428" t="s">
        <v>21</v>
      </c>
      <c r="AI3428">
        <v>0</v>
      </c>
      <c r="AJ3428">
        <v>0</v>
      </c>
      <c r="AK3428">
        <v>0</v>
      </c>
      <c r="AL3428" t="s">
        <v>11</v>
      </c>
      <c r="AM3428" t="s">
        <v>26</v>
      </c>
      <c r="AN3428" t="s">
        <v>13</v>
      </c>
      <c r="AO3428" t="s">
        <v>14</v>
      </c>
      <c r="AP3428" t="s">
        <v>50</v>
      </c>
      <c r="AQ3428" t="s">
        <v>47</v>
      </c>
      <c r="AR3428">
        <v>153698</v>
      </c>
      <c r="AS3428" t="s">
        <v>5612</v>
      </c>
    </row>
    <row r="3429" spans="1:45" x14ac:dyDescent="0.25">
      <c r="A3429" t="s">
        <v>0</v>
      </c>
      <c r="B3429" t="s">
        <v>1</v>
      </c>
      <c r="C3429" s="1">
        <v>42933</v>
      </c>
      <c r="D3429" t="s">
        <v>2</v>
      </c>
      <c r="E3429">
        <v>48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2</v>
      </c>
      <c r="L3429">
        <v>0</v>
      </c>
      <c r="M3429">
        <v>0</v>
      </c>
      <c r="N3429">
        <v>0</v>
      </c>
      <c r="O3429">
        <v>2</v>
      </c>
      <c r="P3429">
        <v>2</v>
      </c>
      <c r="Q3429" t="s">
        <v>59</v>
      </c>
      <c r="R3429" t="s">
        <v>7</v>
      </c>
      <c r="S3429" t="s">
        <v>8</v>
      </c>
      <c r="T3429" t="s">
        <v>9</v>
      </c>
      <c r="U3429" t="s">
        <v>65</v>
      </c>
      <c r="V3429">
        <v>0</v>
      </c>
      <c r="W3429">
        <v>0</v>
      </c>
      <c r="X3429" t="s">
        <v>21</v>
      </c>
      <c r="Y3429">
        <v>0</v>
      </c>
      <c r="Z3429">
        <v>0</v>
      </c>
      <c r="AA3429">
        <v>0</v>
      </c>
      <c r="AB3429" t="s">
        <v>4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 t="s">
        <v>5</v>
      </c>
      <c r="AK3429" t="s">
        <v>46</v>
      </c>
      <c r="AL3429" t="s">
        <v>427</v>
      </c>
      <c r="AM3429" t="s">
        <v>26</v>
      </c>
      <c r="AN3429" t="s">
        <v>41</v>
      </c>
      <c r="AO3429" t="s">
        <v>14</v>
      </c>
      <c r="AP3429" t="s">
        <v>28</v>
      </c>
      <c r="AQ3429">
        <v>0</v>
      </c>
      <c r="AR3429">
        <v>153699</v>
      </c>
      <c r="AS3429" t="s">
        <v>5613</v>
      </c>
    </row>
    <row r="3430" spans="1:45" x14ac:dyDescent="0.25">
      <c r="A3430" t="s">
        <v>0</v>
      </c>
      <c r="B3430" t="s">
        <v>1</v>
      </c>
      <c r="C3430" s="1">
        <v>42932</v>
      </c>
      <c r="D3430" t="s">
        <v>2</v>
      </c>
      <c r="E3430">
        <v>34</v>
      </c>
      <c r="F3430">
        <v>0</v>
      </c>
      <c r="G3430">
        <v>0</v>
      </c>
      <c r="H3430">
        <v>0</v>
      </c>
      <c r="I3430">
        <v>2</v>
      </c>
      <c r="J3430">
        <v>1</v>
      </c>
      <c r="K3430">
        <v>2</v>
      </c>
      <c r="L3430">
        <v>0</v>
      </c>
      <c r="M3430">
        <v>0</v>
      </c>
      <c r="N3430">
        <v>1</v>
      </c>
      <c r="O3430">
        <v>4</v>
      </c>
      <c r="P3430">
        <v>5</v>
      </c>
      <c r="Q3430" t="s">
        <v>165</v>
      </c>
      <c r="R3430" t="s">
        <v>4</v>
      </c>
      <c r="S3430" t="s">
        <v>36</v>
      </c>
      <c r="T3430" t="s">
        <v>37</v>
      </c>
      <c r="U3430">
        <v>0</v>
      </c>
      <c r="V3430">
        <v>0</v>
      </c>
      <c r="W3430">
        <v>0</v>
      </c>
      <c r="X3430">
        <v>0</v>
      </c>
      <c r="Y3430">
        <v>0</v>
      </c>
      <c r="Z3430" t="s">
        <v>21</v>
      </c>
      <c r="AA3430">
        <v>0</v>
      </c>
      <c r="AB3430" t="s">
        <v>7</v>
      </c>
      <c r="AC3430" t="s">
        <v>8</v>
      </c>
      <c r="AD3430" t="s">
        <v>9</v>
      </c>
      <c r="AE3430" t="s">
        <v>65</v>
      </c>
      <c r="AF3430">
        <v>0</v>
      </c>
      <c r="AG3430">
        <v>0</v>
      </c>
      <c r="AH3430" t="s">
        <v>21</v>
      </c>
      <c r="AI3430">
        <v>0</v>
      </c>
      <c r="AJ3430">
        <v>0</v>
      </c>
      <c r="AK3430">
        <v>0</v>
      </c>
      <c r="AL3430" t="s">
        <v>11</v>
      </c>
      <c r="AM3430" t="s">
        <v>26</v>
      </c>
      <c r="AN3430" t="s">
        <v>13</v>
      </c>
      <c r="AO3430" t="s">
        <v>14</v>
      </c>
      <c r="AP3430" t="s">
        <v>28</v>
      </c>
      <c r="AQ3430">
        <v>0</v>
      </c>
      <c r="AR3430">
        <v>153700</v>
      </c>
      <c r="AS3430" t="s">
        <v>5614</v>
      </c>
    </row>
    <row r="3431" spans="1:45" x14ac:dyDescent="0.25">
      <c r="A3431" t="s">
        <v>0</v>
      </c>
      <c r="B3431" t="s">
        <v>1</v>
      </c>
      <c r="C3431" s="1">
        <v>42933</v>
      </c>
      <c r="D3431" t="s">
        <v>35</v>
      </c>
      <c r="E3431">
        <v>30</v>
      </c>
      <c r="F3431">
        <v>0</v>
      </c>
      <c r="G3431">
        <v>0</v>
      </c>
      <c r="H3431">
        <v>1</v>
      </c>
      <c r="I3431">
        <v>1</v>
      </c>
      <c r="J3431">
        <v>2</v>
      </c>
      <c r="K3431">
        <v>4</v>
      </c>
      <c r="L3431">
        <v>0</v>
      </c>
      <c r="M3431">
        <v>0</v>
      </c>
      <c r="N3431">
        <v>3</v>
      </c>
      <c r="O3431">
        <v>5</v>
      </c>
      <c r="P3431">
        <v>8</v>
      </c>
      <c r="Q3431" t="s">
        <v>199</v>
      </c>
      <c r="R3431" t="s">
        <v>7</v>
      </c>
      <c r="S3431" t="s">
        <v>7</v>
      </c>
      <c r="T3431" t="s">
        <v>9</v>
      </c>
      <c r="U3431">
        <v>0</v>
      </c>
      <c r="V3431">
        <v>0</v>
      </c>
      <c r="W3431">
        <v>0</v>
      </c>
      <c r="X3431" t="s">
        <v>5</v>
      </c>
      <c r="Y3431" t="s">
        <v>10</v>
      </c>
      <c r="Z3431">
        <v>0</v>
      </c>
      <c r="AA3431">
        <v>0</v>
      </c>
      <c r="AB3431" t="s">
        <v>4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 t="s">
        <v>5</v>
      </c>
      <c r="AK3431" t="s">
        <v>961</v>
      </c>
      <c r="AL3431" t="s">
        <v>11</v>
      </c>
      <c r="AM3431" t="s">
        <v>26</v>
      </c>
      <c r="AN3431" t="s">
        <v>13</v>
      </c>
      <c r="AO3431" t="s">
        <v>14</v>
      </c>
      <c r="AP3431" t="s">
        <v>15</v>
      </c>
      <c r="AQ3431">
        <v>0</v>
      </c>
      <c r="AR3431">
        <v>153701</v>
      </c>
      <c r="AS3431" t="s">
        <v>5615</v>
      </c>
    </row>
    <row r="3432" spans="1:45" x14ac:dyDescent="0.25">
      <c r="A3432" t="s">
        <v>0</v>
      </c>
      <c r="B3432" t="s">
        <v>1</v>
      </c>
      <c r="C3432" s="1">
        <v>42933</v>
      </c>
      <c r="D3432" t="s">
        <v>35</v>
      </c>
      <c r="E3432">
        <v>46</v>
      </c>
      <c r="F3432">
        <v>0</v>
      </c>
      <c r="G3432">
        <v>2</v>
      </c>
      <c r="H3432">
        <v>0</v>
      </c>
      <c r="I3432">
        <v>0</v>
      </c>
      <c r="J3432">
        <v>1</v>
      </c>
      <c r="K3432">
        <v>1</v>
      </c>
      <c r="L3432">
        <v>0</v>
      </c>
      <c r="M3432">
        <v>0</v>
      </c>
      <c r="N3432">
        <v>1</v>
      </c>
      <c r="O3432">
        <v>3</v>
      </c>
      <c r="P3432">
        <v>4</v>
      </c>
      <c r="Q3432" t="s">
        <v>9</v>
      </c>
      <c r="R3432" t="s">
        <v>7</v>
      </c>
      <c r="S3432" t="s">
        <v>8</v>
      </c>
      <c r="T3432" t="s">
        <v>9</v>
      </c>
      <c r="U3432" t="s">
        <v>65</v>
      </c>
      <c r="V3432">
        <v>0</v>
      </c>
      <c r="W3432">
        <v>0</v>
      </c>
      <c r="X3432" t="s">
        <v>21</v>
      </c>
      <c r="Y3432">
        <v>0</v>
      </c>
      <c r="Z3432">
        <v>0</v>
      </c>
      <c r="AA3432">
        <v>0</v>
      </c>
      <c r="AB3432" t="s">
        <v>4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 t="s">
        <v>5</v>
      </c>
      <c r="AK3432" t="s">
        <v>90</v>
      </c>
      <c r="AL3432" t="s">
        <v>11</v>
      </c>
      <c r="AM3432" t="s">
        <v>26</v>
      </c>
      <c r="AN3432" t="s">
        <v>13</v>
      </c>
      <c r="AO3432" t="s">
        <v>14</v>
      </c>
      <c r="AP3432" t="s">
        <v>28</v>
      </c>
      <c r="AQ3432" t="s">
        <v>91</v>
      </c>
      <c r="AR3432">
        <v>153702</v>
      </c>
      <c r="AS3432" t="s">
        <v>5616</v>
      </c>
    </row>
    <row r="3433" spans="1:45" x14ac:dyDescent="0.25">
      <c r="A3433" t="s">
        <v>0</v>
      </c>
      <c r="B3433" t="s">
        <v>1</v>
      </c>
      <c r="C3433" s="1">
        <v>42932</v>
      </c>
      <c r="D3433" t="s">
        <v>35</v>
      </c>
      <c r="E3433">
        <v>49</v>
      </c>
      <c r="F3433">
        <v>0</v>
      </c>
      <c r="G3433">
        <v>0</v>
      </c>
      <c r="H3433">
        <v>2</v>
      </c>
      <c r="I3433">
        <v>1</v>
      </c>
      <c r="J3433">
        <v>3</v>
      </c>
      <c r="K3433">
        <v>0</v>
      </c>
      <c r="L3433">
        <v>0</v>
      </c>
      <c r="M3433">
        <v>0</v>
      </c>
      <c r="N3433">
        <v>5</v>
      </c>
      <c r="O3433">
        <v>1</v>
      </c>
      <c r="P3433">
        <v>6</v>
      </c>
      <c r="Q3433" t="s">
        <v>9</v>
      </c>
      <c r="R3433" t="s">
        <v>4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 t="s">
        <v>5</v>
      </c>
      <c r="AA3433" t="s">
        <v>153</v>
      </c>
      <c r="AB3433" t="s">
        <v>7</v>
      </c>
      <c r="AC3433" t="s">
        <v>8</v>
      </c>
      <c r="AD3433" t="s">
        <v>9</v>
      </c>
      <c r="AE3433" t="s">
        <v>19</v>
      </c>
      <c r="AF3433">
        <v>0</v>
      </c>
      <c r="AG3433">
        <v>0</v>
      </c>
      <c r="AH3433" t="s">
        <v>21</v>
      </c>
      <c r="AI3433">
        <v>0</v>
      </c>
      <c r="AJ3433">
        <v>0</v>
      </c>
      <c r="AK3433">
        <v>0</v>
      </c>
      <c r="AL3433" t="s">
        <v>11</v>
      </c>
      <c r="AM3433" t="s">
        <v>26</v>
      </c>
      <c r="AN3433" t="s">
        <v>41</v>
      </c>
      <c r="AO3433" t="s">
        <v>14</v>
      </c>
      <c r="AP3433" t="s">
        <v>15</v>
      </c>
      <c r="AQ3433">
        <v>0</v>
      </c>
      <c r="AR3433">
        <v>153703</v>
      </c>
      <c r="AS3433" t="s">
        <v>5617</v>
      </c>
    </row>
    <row r="3434" spans="1:45" x14ac:dyDescent="0.25">
      <c r="A3434" t="s">
        <v>0</v>
      </c>
      <c r="B3434" t="s">
        <v>1</v>
      </c>
      <c r="C3434" s="1">
        <v>42933</v>
      </c>
      <c r="D3434" t="s">
        <v>2</v>
      </c>
      <c r="E3434">
        <v>33</v>
      </c>
      <c r="F3434">
        <v>0</v>
      </c>
      <c r="G3434">
        <v>1</v>
      </c>
      <c r="H3434">
        <v>1</v>
      </c>
      <c r="I3434">
        <v>2</v>
      </c>
      <c r="J3434">
        <v>0</v>
      </c>
      <c r="K3434">
        <v>1</v>
      </c>
      <c r="L3434">
        <v>0</v>
      </c>
      <c r="M3434">
        <v>0</v>
      </c>
      <c r="N3434">
        <v>1</v>
      </c>
      <c r="O3434">
        <v>4</v>
      </c>
      <c r="P3434">
        <v>5</v>
      </c>
      <c r="Q3434" t="s">
        <v>79</v>
      </c>
      <c r="R3434" t="s">
        <v>7</v>
      </c>
      <c r="S3434" t="s">
        <v>8</v>
      </c>
      <c r="T3434" t="s">
        <v>9</v>
      </c>
      <c r="U3434" t="s">
        <v>9</v>
      </c>
      <c r="V3434">
        <v>0</v>
      </c>
      <c r="W3434">
        <v>0</v>
      </c>
      <c r="X3434" t="s">
        <v>21</v>
      </c>
      <c r="Y3434">
        <v>0</v>
      </c>
      <c r="Z3434">
        <v>0</v>
      </c>
      <c r="AA3434">
        <v>0</v>
      </c>
      <c r="AB3434" t="s">
        <v>4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 t="s">
        <v>5</v>
      </c>
      <c r="AK3434" t="s">
        <v>961</v>
      </c>
      <c r="AL3434" t="s">
        <v>11</v>
      </c>
      <c r="AM3434" t="s">
        <v>26</v>
      </c>
      <c r="AN3434" t="s">
        <v>13</v>
      </c>
      <c r="AO3434" t="s">
        <v>14</v>
      </c>
      <c r="AP3434" t="s">
        <v>15</v>
      </c>
      <c r="AQ3434" t="s">
        <v>47</v>
      </c>
      <c r="AR3434">
        <v>153704</v>
      </c>
      <c r="AS3434" t="s">
        <v>5618</v>
      </c>
    </row>
    <row r="3435" spans="1:45" x14ac:dyDescent="0.25">
      <c r="A3435" t="s">
        <v>0</v>
      </c>
      <c r="B3435" t="s">
        <v>1</v>
      </c>
      <c r="C3435" s="1">
        <v>42932</v>
      </c>
      <c r="D3435" t="s">
        <v>2</v>
      </c>
      <c r="E3435">
        <v>30</v>
      </c>
      <c r="F3435">
        <v>0</v>
      </c>
      <c r="G3435">
        <v>0</v>
      </c>
      <c r="H3435">
        <v>2</v>
      </c>
      <c r="I3435">
        <v>2</v>
      </c>
      <c r="J3435">
        <v>1</v>
      </c>
      <c r="K3435">
        <v>2</v>
      </c>
      <c r="L3435">
        <v>0</v>
      </c>
      <c r="M3435">
        <v>0</v>
      </c>
      <c r="N3435">
        <v>3</v>
      </c>
      <c r="O3435">
        <v>4</v>
      </c>
      <c r="P3435">
        <v>7</v>
      </c>
      <c r="Q3435" t="s">
        <v>705</v>
      </c>
      <c r="R3435" t="s">
        <v>4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 t="s">
        <v>5</v>
      </c>
      <c r="AA3435" t="s">
        <v>153</v>
      </c>
      <c r="AB3435" t="s">
        <v>7</v>
      </c>
      <c r="AC3435" t="s">
        <v>8</v>
      </c>
      <c r="AD3435" t="s">
        <v>9</v>
      </c>
      <c r="AE3435" t="s">
        <v>65</v>
      </c>
      <c r="AF3435">
        <v>0</v>
      </c>
      <c r="AG3435">
        <v>0</v>
      </c>
      <c r="AH3435" t="s">
        <v>21</v>
      </c>
      <c r="AI3435">
        <v>0</v>
      </c>
      <c r="AJ3435">
        <v>0</v>
      </c>
      <c r="AK3435">
        <v>0</v>
      </c>
      <c r="AL3435" t="s">
        <v>11</v>
      </c>
      <c r="AM3435" t="s">
        <v>26</v>
      </c>
      <c r="AN3435" t="s">
        <v>13</v>
      </c>
      <c r="AO3435" t="s">
        <v>14</v>
      </c>
      <c r="AP3435" t="s">
        <v>15</v>
      </c>
      <c r="AQ3435">
        <v>0</v>
      </c>
      <c r="AR3435">
        <v>153705</v>
      </c>
      <c r="AS3435" t="s">
        <v>5619</v>
      </c>
    </row>
    <row r="3436" spans="1:45" x14ac:dyDescent="0.25">
      <c r="A3436" t="s">
        <v>0</v>
      </c>
      <c r="B3436" t="s">
        <v>1</v>
      </c>
      <c r="C3436" s="1">
        <v>42933</v>
      </c>
      <c r="D3436" t="s">
        <v>2</v>
      </c>
      <c r="E3436">
        <v>22</v>
      </c>
      <c r="F3436">
        <v>0</v>
      </c>
      <c r="G3436">
        <v>0</v>
      </c>
      <c r="H3436">
        <v>2</v>
      </c>
      <c r="I3436">
        <v>1</v>
      </c>
      <c r="J3436">
        <v>2</v>
      </c>
      <c r="K3436">
        <v>1</v>
      </c>
      <c r="L3436">
        <v>0</v>
      </c>
      <c r="M3436">
        <v>0</v>
      </c>
      <c r="N3436">
        <v>4</v>
      </c>
      <c r="O3436">
        <v>2</v>
      </c>
      <c r="P3436">
        <v>6</v>
      </c>
      <c r="Q3436" t="s">
        <v>43</v>
      </c>
      <c r="R3436" t="s">
        <v>7</v>
      </c>
      <c r="S3436" t="s">
        <v>8</v>
      </c>
      <c r="T3436" t="s">
        <v>9</v>
      </c>
      <c r="U3436" t="s">
        <v>38</v>
      </c>
      <c r="V3436">
        <v>0</v>
      </c>
      <c r="W3436">
        <v>0</v>
      </c>
      <c r="X3436" t="s">
        <v>21</v>
      </c>
      <c r="Y3436">
        <v>0</v>
      </c>
      <c r="Z3436">
        <v>0</v>
      </c>
      <c r="AA3436">
        <v>0</v>
      </c>
      <c r="AB3436" t="s">
        <v>4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 t="s">
        <v>5</v>
      </c>
      <c r="AK3436" t="s">
        <v>18</v>
      </c>
      <c r="AL3436" t="s">
        <v>11</v>
      </c>
      <c r="AM3436" t="s">
        <v>26</v>
      </c>
      <c r="AN3436" t="s">
        <v>13</v>
      </c>
      <c r="AO3436" t="s">
        <v>14</v>
      </c>
      <c r="AP3436" t="s">
        <v>15</v>
      </c>
      <c r="AQ3436">
        <v>0</v>
      </c>
      <c r="AR3436">
        <v>153706</v>
      </c>
      <c r="AS3436" t="s">
        <v>5620</v>
      </c>
    </row>
    <row r="3437" spans="1:45" x14ac:dyDescent="0.25">
      <c r="A3437" t="s">
        <v>0</v>
      </c>
      <c r="B3437" t="s">
        <v>1</v>
      </c>
      <c r="C3437" s="1">
        <v>42932</v>
      </c>
      <c r="D3437" t="s">
        <v>2</v>
      </c>
      <c r="E3437">
        <v>27</v>
      </c>
      <c r="F3437">
        <v>0</v>
      </c>
      <c r="G3437">
        <v>0</v>
      </c>
      <c r="H3437">
        <v>2</v>
      </c>
      <c r="I3437">
        <v>0</v>
      </c>
      <c r="J3437">
        <v>2</v>
      </c>
      <c r="K3437">
        <v>1</v>
      </c>
      <c r="L3437">
        <v>0</v>
      </c>
      <c r="M3437">
        <v>0</v>
      </c>
      <c r="N3437">
        <v>4</v>
      </c>
      <c r="O3437">
        <v>1</v>
      </c>
      <c r="P3437">
        <v>5</v>
      </c>
      <c r="Q3437" t="s">
        <v>43</v>
      </c>
      <c r="R3437" t="s">
        <v>4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 t="s">
        <v>5</v>
      </c>
      <c r="AA3437" t="s">
        <v>153</v>
      </c>
      <c r="AB3437" t="s">
        <v>7</v>
      </c>
      <c r="AC3437" t="s">
        <v>8</v>
      </c>
      <c r="AD3437" t="s">
        <v>9</v>
      </c>
      <c r="AE3437" t="s">
        <v>38</v>
      </c>
      <c r="AF3437">
        <v>0</v>
      </c>
      <c r="AG3437">
        <v>0</v>
      </c>
      <c r="AH3437" t="s">
        <v>21</v>
      </c>
      <c r="AI3437">
        <v>0</v>
      </c>
      <c r="AJ3437">
        <v>0</v>
      </c>
      <c r="AK3437">
        <v>0</v>
      </c>
      <c r="AL3437" t="s">
        <v>11</v>
      </c>
      <c r="AM3437" t="s">
        <v>26</v>
      </c>
      <c r="AN3437" t="s">
        <v>13</v>
      </c>
      <c r="AO3437" t="s">
        <v>14</v>
      </c>
      <c r="AP3437" t="s">
        <v>15</v>
      </c>
      <c r="AQ3437">
        <v>0</v>
      </c>
      <c r="AR3437">
        <v>153711</v>
      </c>
      <c r="AS3437" t="s">
        <v>5621</v>
      </c>
    </row>
    <row r="3438" spans="1:45" x14ac:dyDescent="0.25">
      <c r="A3438" t="s">
        <v>0</v>
      </c>
      <c r="B3438" t="s">
        <v>1</v>
      </c>
      <c r="C3438" s="1">
        <v>42933</v>
      </c>
      <c r="D3438" t="s">
        <v>2</v>
      </c>
      <c r="E3438">
        <v>30</v>
      </c>
      <c r="F3438">
        <v>0</v>
      </c>
      <c r="G3438">
        <v>0</v>
      </c>
      <c r="H3438">
        <v>0</v>
      </c>
      <c r="I3438">
        <v>1</v>
      </c>
      <c r="J3438">
        <v>0</v>
      </c>
      <c r="K3438">
        <v>2</v>
      </c>
      <c r="L3438">
        <v>0</v>
      </c>
      <c r="M3438">
        <v>0</v>
      </c>
      <c r="N3438">
        <v>0</v>
      </c>
      <c r="O3438">
        <v>3</v>
      </c>
      <c r="P3438">
        <v>3</v>
      </c>
      <c r="Q3438" t="s">
        <v>59</v>
      </c>
      <c r="R3438" t="s">
        <v>7</v>
      </c>
      <c r="S3438" t="s">
        <v>8</v>
      </c>
      <c r="T3438" t="s">
        <v>9</v>
      </c>
      <c r="U3438" t="s">
        <v>65</v>
      </c>
      <c r="V3438">
        <v>0</v>
      </c>
      <c r="W3438">
        <v>0</v>
      </c>
      <c r="X3438" t="s">
        <v>21</v>
      </c>
      <c r="Y3438">
        <v>0</v>
      </c>
      <c r="Z3438">
        <v>0</v>
      </c>
      <c r="AA3438">
        <v>0</v>
      </c>
      <c r="AB3438" t="s">
        <v>4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 t="s">
        <v>5</v>
      </c>
      <c r="AK3438" t="s">
        <v>18</v>
      </c>
      <c r="AL3438" t="s">
        <v>427</v>
      </c>
      <c r="AM3438" t="s">
        <v>26</v>
      </c>
      <c r="AN3438" t="s">
        <v>41</v>
      </c>
      <c r="AO3438" t="s">
        <v>14</v>
      </c>
      <c r="AP3438" t="s">
        <v>28</v>
      </c>
      <c r="AQ3438">
        <v>0</v>
      </c>
      <c r="AR3438">
        <v>153713</v>
      </c>
      <c r="AS3438" t="s">
        <v>5622</v>
      </c>
    </row>
    <row r="3439" spans="1:45" x14ac:dyDescent="0.25">
      <c r="A3439" t="s">
        <v>0</v>
      </c>
      <c r="B3439" t="s">
        <v>1</v>
      </c>
      <c r="C3439" s="1">
        <v>42932</v>
      </c>
      <c r="D3439" t="s">
        <v>2</v>
      </c>
      <c r="E3439">
        <v>24</v>
      </c>
      <c r="F3439">
        <v>0</v>
      </c>
      <c r="G3439">
        <v>1</v>
      </c>
      <c r="H3439">
        <v>0</v>
      </c>
      <c r="I3439">
        <v>0</v>
      </c>
      <c r="J3439">
        <v>0</v>
      </c>
      <c r="K3439">
        <v>1</v>
      </c>
      <c r="L3439">
        <v>0</v>
      </c>
      <c r="M3439">
        <v>0</v>
      </c>
      <c r="N3439">
        <v>0</v>
      </c>
      <c r="O3439">
        <v>2</v>
      </c>
      <c r="P3439">
        <v>2</v>
      </c>
      <c r="Q3439" t="s">
        <v>79</v>
      </c>
      <c r="R3439" t="s">
        <v>4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 t="s">
        <v>5</v>
      </c>
      <c r="AA3439" t="s">
        <v>6</v>
      </c>
      <c r="AB3439" t="s">
        <v>7</v>
      </c>
      <c r="AC3439" t="s">
        <v>8</v>
      </c>
      <c r="AD3439" t="s">
        <v>9</v>
      </c>
      <c r="AE3439" t="s">
        <v>65</v>
      </c>
      <c r="AF3439">
        <v>0</v>
      </c>
      <c r="AG3439">
        <v>0</v>
      </c>
      <c r="AH3439" t="s">
        <v>21</v>
      </c>
      <c r="AI3439">
        <v>0</v>
      </c>
      <c r="AJ3439">
        <v>0</v>
      </c>
      <c r="AK3439">
        <v>0</v>
      </c>
      <c r="AL3439" t="s">
        <v>11</v>
      </c>
      <c r="AM3439" t="s">
        <v>22</v>
      </c>
      <c r="AN3439" t="s">
        <v>41</v>
      </c>
      <c r="AO3439" t="s">
        <v>14</v>
      </c>
      <c r="AP3439" t="s">
        <v>15</v>
      </c>
      <c r="AQ3439">
        <v>0</v>
      </c>
      <c r="AR3439">
        <v>153714</v>
      </c>
      <c r="AS3439" t="s">
        <v>5623</v>
      </c>
    </row>
    <row r="3440" spans="1:45" x14ac:dyDescent="0.25">
      <c r="A3440" t="s">
        <v>0</v>
      </c>
      <c r="B3440" t="s">
        <v>1</v>
      </c>
      <c r="C3440" s="1">
        <v>42933</v>
      </c>
      <c r="D3440" t="s">
        <v>2</v>
      </c>
      <c r="E3440">
        <v>24</v>
      </c>
      <c r="F3440">
        <v>0</v>
      </c>
      <c r="G3440">
        <v>0</v>
      </c>
      <c r="H3440">
        <v>1</v>
      </c>
      <c r="I3440">
        <v>1</v>
      </c>
      <c r="J3440">
        <v>0</v>
      </c>
      <c r="K3440">
        <v>2</v>
      </c>
      <c r="L3440">
        <v>0</v>
      </c>
      <c r="M3440">
        <v>0</v>
      </c>
      <c r="N3440">
        <v>1</v>
      </c>
      <c r="O3440">
        <v>3</v>
      </c>
      <c r="P3440">
        <v>4</v>
      </c>
      <c r="Q3440" t="s">
        <v>1119</v>
      </c>
      <c r="R3440" t="s">
        <v>7</v>
      </c>
      <c r="S3440" t="s">
        <v>8</v>
      </c>
      <c r="T3440" t="s">
        <v>9</v>
      </c>
      <c r="U3440" t="s">
        <v>38</v>
      </c>
      <c r="V3440">
        <v>0</v>
      </c>
      <c r="W3440">
        <v>0</v>
      </c>
      <c r="X3440" t="s">
        <v>21</v>
      </c>
      <c r="Y3440">
        <v>0</v>
      </c>
      <c r="Z3440">
        <v>0</v>
      </c>
      <c r="AA3440">
        <v>0</v>
      </c>
      <c r="AB3440" t="s">
        <v>4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 t="s">
        <v>5</v>
      </c>
      <c r="AK3440" t="s">
        <v>961</v>
      </c>
      <c r="AL3440" t="s">
        <v>11</v>
      </c>
      <c r="AM3440" t="s">
        <v>26</v>
      </c>
      <c r="AN3440" t="s">
        <v>41</v>
      </c>
      <c r="AO3440" t="s">
        <v>14</v>
      </c>
      <c r="AP3440" t="s">
        <v>15</v>
      </c>
      <c r="AQ3440" t="s">
        <v>91</v>
      </c>
      <c r="AR3440">
        <v>153715</v>
      </c>
      <c r="AS3440" t="s">
        <v>5624</v>
      </c>
    </row>
    <row r="3441" spans="1:45" x14ac:dyDescent="0.25">
      <c r="A3441" t="s">
        <v>0</v>
      </c>
      <c r="B3441" t="s">
        <v>1</v>
      </c>
      <c r="C3441" s="1">
        <v>42932</v>
      </c>
      <c r="D3441" t="s">
        <v>35</v>
      </c>
      <c r="E3441">
        <v>31</v>
      </c>
      <c r="F3441">
        <v>2</v>
      </c>
      <c r="G3441">
        <v>0</v>
      </c>
      <c r="H3441">
        <v>0</v>
      </c>
      <c r="I3441">
        <v>1</v>
      </c>
      <c r="J3441">
        <v>1</v>
      </c>
      <c r="K3441">
        <v>1</v>
      </c>
      <c r="L3441">
        <v>0</v>
      </c>
      <c r="M3441">
        <v>0</v>
      </c>
      <c r="N3441">
        <v>3</v>
      </c>
      <c r="O3441">
        <v>2</v>
      </c>
      <c r="P3441">
        <v>5</v>
      </c>
      <c r="Q3441" t="s">
        <v>9</v>
      </c>
      <c r="R3441" t="s">
        <v>4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 t="s">
        <v>5</v>
      </c>
      <c r="AA3441" t="s">
        <v>46</v>
      </c>
      <c r="AB3441" t="s">
        <v>7</v>
      </c>
      <c r="AC3441" t="s">
        <v>8</v>
      </c>
      <c r="AD3441" t="s">
        <v>9</v>
      </c>
      <c r="AE3441" t="s">
        <v>19</v>
      </c>
      <c r="AF3441">
        <v>0</v>
      </c>
      <c r="AG3441">
        <v>0</v>
      </c>
      <c r="AH3441" t="s">
        <v>21</v>
      </c>
      <c r="AI3441">
        <v>0</v>
      </c>
      <c r="AJ3441">
        <v>0</v>
      </c>
      <c r="AK3441">
        <v>0</v>
      </c>
      <c r="AL3441" t="s">
        <v>11</v>
      </c>
      <c r="AM3441" t="s">
        <v>26</v>
      </c>
      <c r="AN3441" t="s">
        <v>13</v>
      </c>
      <c r="AO3441" t="s">
        <v>14</v>
      </c>
      <c r="AP3441" t="s">
        <v>15</v>
      </c>
      <c r="AQ3441" t="s">
        <v>47</v>
      </c>
      <c r="AR3441">
        <v>153716</v>
      </c>
      <c r="AS3441" t="s">
        <v>5625</v>
      </c>
    </row>
    <row r="3442" spans="1:45" x14ac:dyDescent="0.25">
      <c r="A3442" t="s">
        <v>0</v>
      </c>
      <c r="B3442" t="s">
        <v>1</v>
      </c>
      <c r="C3442" s="1">
        <v>42933</v>
      </c>
      <c r="D3442" t="s">
        <v>35</v>
      </c>
      <c r="E3442">
        <v>27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3</v>
      </c>
      <c r="L3442">
        <v>0</v>
      </c>
      <c r="M3442">
        <v>0</v>
      </c>
      <c r="N3442">
        <v>0</v>
      </c>
      <c r="O3442">
        <v>3</v>
      </c>
      <c r="P3442">
        <v>3</v>
      </c>
      <c r="Q3442" t="s">
        <v>43</v>
      </c>
      <c r="R3442" t="s">
        <v>7</v>
      </c>
      <c r="S3442" t="s">
        <v>8</v>
      </c>
      <c r="T3442" t="s">
        <v>9</v>
      </c>
      <c r="U3442" t="s">
        <v>19</v>
      </c>
      <c r="V3442">
        <v>0</v>
      </c>
      <c r="W3442">
        <v>0</v>
      </c>
      <c r="X3442" t="s">
        <v>21</v>
      </c>
      <c r="Y3442">
        <v>0</v>
      </c>
      <c r="Z3442">
        <v>0</v>
      </c>
      <c r="AA3442">
        <v>0</v>
      </c>
      <c r="AB3442" t="s">
        <v>4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 t="s">
        <v>5</v>
      </c>
      <c r="AK3442" t="s">
        <v>46</v>
      </c>
      <c r="AL3442" t="s">
        <v>11</v>
      </c>
      <c r="AM3442" t="s">
        <v>26</v>
      </c>
      <c r="AN3442" t="s">
        <v>41</v>
      </c>
      <c r="AO3442" t="s">
        <v>14</v>
      </c>
      <c r="AP3442" t="s">
        <v>15</v>
      </c>
      <c r="AQ3442">
        <v>0</v>
      </c>
      <c r="AR3442">
        <v>153718</v>
      </c>
      <c r="AS3442" t="s">
        <v>5626</v>
      </c>
    </row>
    <row r="3443" spans="1:45" x14ac:dyDescent="0.25">
      <c r="A3443" t="s">
        <v>0</v>
      </c>
      <c r="B3443" t="s">
        <v>1</v>
      </c>
      <c r="C3443" s="1">
        <v>42933</v>
      </c>
      <c r="D3443" t="s">
        <v>2</v>
      </c>
      <c r="E3443">
        <v>28</v>
      </c>
      <c r="F3443">
        <v>2</v>
      </c>
      <c r="G3443">
        <v>0</v>
      </c>
      <c r="H3443">
        <v>1</v>
      </c>
      <c r="I3443">
        <v>0</v>
      </c>
      <c r="J3443">
        <v>1</v>
      </c>
      <c r="K3443">
        <v>2</v>
      </c>
      <c r="L3443">
        <v>0</v>
      </c>
      <c r="M3443">
        <v>0</v>
      </c>
      <c r="N3443">
        <v>4</v>
      </c>
      <c r="O3443">
        <v>2</v>
      </c>
      <c r="P3443">
        <v>6</v>
      </c>
      <c r="Q3443" t="s">
        <v>63</v>
      </c>
      <c r="R3443" t="s">
        <v>7</v>
      </c>
      <c r="S3443" t="s">
        <v>8</v>
      </c>
      <c r="T3443" t="s">
        <v>9</v>
      </c>
      <c r="U3443" t="s">
        <v>19</v>
      </c>
      <c r="V3443">
        <v>0</v>
      </c>
      <c r="W3443">
        <v>0</v>
      </c>
      <c r="X3443" t="s">
        <v>21</v>
      </c>
      <c r="Y3443">
        <v>0</v>
      </c>
      <c r="Z3443">
        <v>0</v>
      </c>
      <c r="AA3443">
        <v>0</v>
      </c>
      <c r="AB3443" t="s">
        <v>4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 t="s">
        <v>5</v>
      </c>
      <c r="AK3443" t="s">
        <v>90</v>
      </c>
      <c r="AL3443" t="s">
        <v>11</v>
      </c>
      <c r="AM3443" t="s">
        <v>26</v>
      </c>
      <c r="AN3443" t="s">
        <v>13</v>
      </c>
      <c r="AO3443" t="s">
        <v>14</v>
      </c>
      <c r="AP3443" t="s">
        <v>905</v>
      </c>
      <c r="AQ3443">
        <v>0</v>
      </c>
      <c r="AR3443">
        <v>153719</v>
      </c>
      <c r="AS3443" t="s">
        <v>5627</v>
      </c>
    </row>
    <row r="3444" spans="1:45" x14ac:dyDescent="0.25">
      <c r="A3444" t="s">
        <v>0</v>
      </c>
      <c r="B3444" t="s">
        <v>1</v>
      </c>
      <c r="C3444" s="1">
        <v>42932</v>
      </c>
      <c r="D3444" t="s">
        <v>2</v>
      </c>
      <c r="E3444">
        <v>39</v>
      </c>
      <c r="F3444">
        <v>1</v>
      </c>
      <c r="G3444">
        <v>0</v>
      </c>
      <c r="H3444">
        <v>3</v>
      </c>
      <c r="I3444">
        <v>1</v>
      </c>
      <c r="J3444">
        <v>2</v>
      </c>
      <c r="K3444">
        <v>0</v>
      </c>
      <c r="L3444">
        <v>0</v>
      </c>
      <c r="M3444">
        <v>0</v>
      </c>
      <c r="N3444">
        <v>6</v>
      </c>
      <c r="O3444">
        <v>1</v>
      </c>
      <c r="P3444">
        <v>7</v>
      </c>
      <c r="Q3444" t="s">
        <v>43</v>
      </c>
      <c r="R3444" t="s">
        <v>4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 t="s">
        <v>5</v>
      </c>
      <c r="AA3444" t="s">
        <v>6</v>
      </c>
      <c r="AB3444" t="s">
        <v>7</v>
      </c>
      <c r="AC3444" t="s">
        <v>8</v>
      </c>
      <c r="AD3444" t="s">
        <v>9</v>
      </c>
      <c r="AE3444" t="s">
        <v>9</v>
      </c>
      <c r="AF3444">
        <v>0</v>
      </c>
      <c r="AG3444">
        <v>0</v>
      </c>
      <c r="AH3444" t="s">
        <v>21</v>
      </c>
      <c r="AI3444">
        <v>0</v>
      </c>
      <c r="AJ3444">
        <v>0</v>
      </c>
      <c r="AK3444">
        <v>0</v>
      </c>
      <c r="AL3444" t="s">
        <v>11</v>
      </c>
      <c r="AM3444" t="s">
        <v>26</v>
      </c>
      <c r="AN3444" t="s">
        <v>13</v>
      </c>
      <c r="AO3444" t="s">
        <v>14</v>
      </c>
      <c r="AP3444" t="s">
        <v>15</v>
      </c>
      <c r="AQ3444" t="s">
        <v>47</v>
      </c>
      <c r="AR3444">
        <v>153720</v>
      </c>
      <c r="AS3444" t="s">
        <v>5628</v>
      </c>
    </row>
    <row r="3445" spans="1:45" x14ac:dyDescent="0.25">
      <c r="A3445" t="s">
        <v>0</v>
      </c>
      <c r="B3445" t="s">
        <v>1</v>
      </c>
      <c r="C3445" s="1">
        <v>42932</v>
      </c>
      <c r="D3445" t="s">
        <v>35</v>
      </c>
      <c r="E3445">
        <v>30</v>
      </c>
      <c r="F3445">
        <v>0</v>
      </c>
      <c r="G3445">
        <v>0</v>
      </c>
      <c r="H3445">
        <v>3</v>
      </c>
      <c r="I3445">
        <v>2</v>
      </c>
      <c r="J3445">
        <v>1</v>
      </c>
      <c r="K3445">
        <v>1</v>
      </c>
      <c r="L3445">
        <v>1</v>
      </c>
      <c r="M3445">
        <v>0</v>
      </c>
      <c r="N3445">
        <v>5</v>
      </c>
      <c r="O3445">
        <v>3</v>
      </c>
      <c r="P3445">
        <v>8</v>
      </c>
      <c r="Q3445" t="s">
        <v>31</v>
      </c>
      <c r="R3445" t="s">
        <v>4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 t="s">
        <v>5</v>
      </c>
      <c r="AA3445" t="s">
        <v>6</v>
      </c>
      <c r="AB3445" t="s">
        <v>7</v>
      </c>
      <c r="AC3445" t="s">
        <v>8</v>
      </c>
      <c r="AD3445" t="s">
        <v>9</v>
      </c>
      <c r="AE3445" t="s">
        <v>19</v>
      </c>
      <c r="AF3445">
        <v>0</v>
      </c>
      <c r="AG3445">
        <v>0</v>
      </c>
      <c r="AH3445" t="s">
        <v>21</v>
      </c>
      <c r="AI3445">
        <v>0</v>
      </c>
      <c r="AJ3445">
        <v>0</v>
      </c>
      <c r="AK3445">
        <v>0</v>
      </c>
      <c r="AL3445" t="s">
        <v>11</v>
      </c>
      <c r="AM3445" t="s">
        <v>26</v>
      </c>
      <c r="AN3445" t="s">
        <v>13</v>
      </c>
      <c r="AO3445" t="s">
        <v>14</v>
      </c>
      <c r="AP3445" t="s">
        <v>15</v>
      </c>
      <c r="AQ3445" t="s">
        <v>29</v>
      </c>
      <c r="AR3445">
        <v>153721</v>
      </c>
      <c r="AS3445" t="s">
        <v>5629</v>
      </c>
    </row>
    <row r="3446" spans="1:45" x14ac:dyDescent="0.25">
      <c r="A3446" t="s">
        <v>0</v>
      </c>
      <c r="B3446" t="s">
        <v>1</v>
      </c>
      <c r="C3446" s="1">
        <v>42932</v>
      </c>
      <c r="D3446" t="s">
        <v>2</v>
      </c>
      <c r="E3446">
        <v>26</v>
      </c>
      <c r="F3446">
        <v>1</v>
      </c>
      <c r="G3446">
        <v>0</v>
      </c>
      <c r="H3446">
        <v>2</v>
      </c>
      <c r="I3446">
        <v>3</v>
      </c>
      <c r="J3446">
        <v>0</v>
      </c>
      <c r="K3446">
        <v>1</v>
      </c>
      <c r="L3446">
        <v>0</v>
      </c>
      <c r="M3446">
        <v>0</v>
      </c>
      <c r="N3446">
        <v>3</v>
      </c>
      <c r="O3446">
        <v>4</v>
      </c>
      <c r="P3446">
        <v>7</v>
      </c>
      <c r="Q3446" t="s">
        <v>63</v>
      </c>
      <c r="R3446" t="s">
        <v>4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 t="s">
        <v>5</v>
      </c>
      <c r="AA3446" t="s">
        <v>18</v>
      </c>
      <c r="AB3446" t="s">
        <v>7</v>
      </c>
      <c r="AC3446" t="s">
        <v>8</v>
      </c>
      <c r="AD3446" t="s">
        <v>9</v>
      </c>
      <c r="AE3446" t="s">
        <v>19</v>
      </c>
      <c r="AF3446">
        <v>0</v>
      </c>
      <c r="AG3446">
        <v>0</v>
      </c>
      <c r="AH3446" t="s">
        <v>21</v>
      </c>
      <c r="AI3446">
        <v>0</v>
      </c>
      <c r="AJ3446">
        <v>0</v>
      </c>
      <c r="AK3446">
        <v>0</v>
      </c>
      <c r="AL3446" t="s">
        <v>11</v>
      </c>
      <c r="AM3446" t="s">
        <v>26</v>
      </c>
      <c r="AN3446" t="s">
        <v>13</v>
      </c>
      <c r="AO3446" t="s">
        <v>14</v>
      </c>
      <c r="AP3446" t="s">
        <v>15</v>
      </c>
      <c r="AQ3446" t="s">
        <v>47</v>
      </c>
      <c r="AR3446">
        <v>153722</v>
      </c>
      <c r="AS3446" t="s">
        <v>5630</v>
      </c>
    </row>
    <row r="3447" spans="1:45" x14ac:dyDescent="0.25">
      <c r="A3447" t="s">
        <v>828</v>
      </c>
      <c r="B3447" t="s">
        <v>1134</v>
      </c>
      <c r="C3447" s="1">
        <v>42932</v>
      </c>
      <c r="D3447" t="s">
        <v>2</v>
      </c>
      <c r="E3447">
        <v>24</v>
      </c>
      <c r="F3447">
        <v>0</v>
      </c>
      <c r="G3447">
        <v>0</v>
      </c>
      <c r="H3447">
        <v>0</v>
      </c>
      <c r="I3447">
        <v>1</v>
      </c>
      <c r="J3447">
        <v>0</v>
      </c>
      <c r="K3447">
        <v>2</v>
      </c>
      <c r="L3447">
        <v>0</v>
      </c>
      <c r="M3447">
        <v>0</v>
      </c>
      <c r="N3447">
        <v>0</v>
      </c>
      <c r="O3447">
        <v>3</v>
      </c>
      <c r="P3447">
        <v>3</v>
      </c>
      <c r="Q3447" t="s">
        <v>667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 t="s">
        <v>7</v>
      </c>
      <c r="AC3447" t="s">
        <v>105</v>
      </c>
      <c r="AD3447" t="s">
        <v>667</v>
      </c>
      <c r="AE3447" t="s">
        <v>1706</v>
      </c>
      <c r="AF3447">
        <v>0</v>
      </c>
      <c r="AG3447" t="s">
        <v>1706</v>
      </c>
      <c r="AH3447" t="s">
        <v>21</v>
      </c>
      <c r="AI3447">
        <v>0</v>
      </c>
      <c r="AJ3447">
        <v>0</v>
      </c>
      <c r="AK3447">
        <v>0</v>
      </c>
      <c r="AL3447" t="s">
        <v>154</v>
      </c>
      <c r="AM3447" t="s">
        <v>12</v>
      </c>
      <c r="AN3447" t="s">
        <v>41</v>
      </c>
      <c r="AO3447" t="s">
        <v>830</v>
      </c>
      <c r="AP3447">
        <v>0</v>
      </c>
      <c r="AQ3447">
        <v>0</v>
      </c>
      <c r="AR3447">
        <v>153723</v>
      </c>
      <c r="AS3447" t="s">
        <v>5631</v>
      </c>
    </row>
    <row r="3448" spans="1:45" x14ac:dyDescent="0.25">
      <c r="A3448" t="s">
        <v>828</v>
      </c>
      <c r="B3448" t="s">
        <v>1134</v>
      </c>
      <c r="C3448" s="1">
        <v>42931</v>
      </c>
      <c r="D3448" t="s">
        <v>2</v>
      </c>
      <c r="E3448">
        <v>35</v>
      </c>
      <c r="F3448">
        <v>1</v>
      </c>
      <c r="G3448">
        <v>2</v>
      </c>
      <c r="H3448">
        <v>1</v>
      </c>
      <c r="I3448">
        <v>1</v>
      </c>
      <c r="J3448">
        <v>0</v>
      </c>
      <c r="K3448">
        <v>1</v>
      </c>
      <c r="L3448">
        <v>0</v>
      </c>
      <c r="M3448">
        <v>0</v>
      </c>
      <c r="N3448">
        <v>2</v>
      </c>
      <c r="O3448">
        <v>4</v>
      </c>
      <c r="P3448">
        <v>6</v>
      </c>
      <c r="Q3448" t="s">
        <v>723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 t="s">
        <v>7</v>
      </c>
      <c r="AC3448" t="s">
        <v>105</v>
      </c>
      <c r="AD3448" t="s">
        <v>723</v>
      </c>
      <c r="AE3448" t="s">
        <v>1687</v>
      </c>
      <c r="AF3448">
        <v>0</v>
      </c>
      <c r="AG3448" t="s">
        <v>1687</v>
      </c>
      <c r="AH3448" t="s">
        <v>21</v>
      </c>
      <c r="AI3448">
        <v>0</v>
      </c>
      <c r="AJ3448">
        <v>0</v>
      </c>
      <c r="AK3448">
        <v>0</v>
      </c>
      <c r="AL3448" t="s">
        <v>154</v>
      </c>
      <c r="AM3448" t="s">
        <v>40</v>
      </c>
      <c r="AN3448" t="s">
        <v>41</v>
      </c>
      <c r="AO3448" t="s">
        <v>830</v>
      </c>
      <c r="AP3448">
        <v>0</v>
      </c>
      <c r="AQ3448" t="s">
        <v>91</v>
      </c>
      <c r="AR3448">
        <v>153724</v>
      </c>
      <c r="AS3448" t="s">
        <v>5632</v>
      </c>
    </row>
    <row r="3449" spans="1:45" x14ac:dyDescent="0.25">
      <c r="A3449" t="s">
        <v>828</v>
      </c>
      <c r="B3449" t="s">
        <v>1134</v>
      </c>
      <c r="C3449" s="1">
        <v>42932</v>
      </c>
      <c r="D3449" t="s">
        <v>2</v>
      </c>
      <c r="E3449">
        <v>26</v>
      </c>
      <c r="F3449">
        <v>0</v>
      </c>
      <c r="G3449">
        <v>0</v>
      </c>
      <c r="H3449">
        <v>0</v>
      </c>
      <c r="I3449">
        <v>1</v>
      </c>
      <c r="J3449">
        <v>0</v>
      </c>
      <c r="K3449">
        <v>1</v>
      </c>
      <c r="L3449">
        <v>0</v>
      </c>
      <c r="M3449">
        <v>0</v>
      </c>
      <c r="N3449">
        <v>0</v>
      </c>
      <c r="O3449">
        <v>2</v>
      </c>
      <c r="P3449">
        <v>2</v>
      </c>
      <c r="Q3449" t="s">
        <v>667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 t="s">
        <v>7</v>
      </c>
      <c r="AC3449" t="s">
        <v>105</v>
      </c>
      <c r="AD3449" t="s">
        <v>667</v>
      </c>
      <c r="AE3449" t="s">
        <v>1699</v>
      </c>
      <c r="AF3449">
        <v>0</v>
      </c>
      <c r="AG3449" t="s">
        <v>1699</v>
      </c>
      <c r="AH3449" t="s">
        <v>21</v>
      </c>
      <c r="AI3449">
        <v>0</v>
      </c>
      <c r="AJ3449">
        <v>0</v>
      </c>
      <c r="AK3449">
        <v>0</v>
      </c>
      <c r="AL3449" t="s">
        <v>154</v>
      </c>
      <c r="AM3449" t="s">
        <v>12</v>
      </c>
      <c r="AN3449" t="s">
        <v>41</v>
      </c>
      <c r="AO3449" t="s">
        <v>830</v>
      </c>
      <c r="AP3449">
        <v>0</v>
      </c>
      <c r="AQ3449">
        <v>0</v>
      </c>
      <c r="AR3449">
        <v>153725</v>
      </c>
      <c r="AS3449" t="s">
        <v>5633</v>
      </c>
    </row>
    <row r="3450" spans="1:45" x14ac:dyDescent="0.25">
      <c r="A3450" t="s">
        <v>828</v>
      </c>
      <c r="B3450" t="s">
        <v>1134</v>
      </c>
      <c r="C3450" s="1">
        <v>42931</v>
      </c>
      <c r="D3450" t="s">
        <v>2</v>
      </c>
      <c r="E3450">
        <v>20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1</v>
      </c>
      <c r="L3450">
        <v>0</v>
      </c>
      <c r="M3450">
        <v>0</v>
      </c>
      <c r="N3450">
        <v>0</v>
      </c>
      <c r="O3450">
        <v>1</v>
      </c>
      <c r="P3450">
        <v>1</v>
      </c>
      <c r="Q3450" t="s">
        <v>3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 t="s">
        <v>7</v>
      </c>
      <c r="AC3450" t="s">
        <v>105</v>
      </c>
      <c r="AD3450" t="s">
        <v>3</v>
      </c>
      <c r="AE3450" t="s">
        <v>3</v>
      </c>
      <c r="AF3450">
        <v>0</v>
      </c>
      <c r="AG3450" t="s">
        <v>5185</v>
      </c>
      <c r="AH3450" t="s">
        <v>21</v>
      </c>
      <c r="AI3450">
        <v>0</v>
      </c>
      <c r="AJ3450">
        <v>0</v>
      </c>
      <c r="AK3450">
        <v>0</v>
      </c>
      <c r="AL3450" t="s">
        <v>154</v>
      </c>
      <c r="AM3450" t="s">
        <v>12</v>
      </c>
      <c r="AN3450" t="s">
        <v>41</v>
      </c>
      <c r="AO3450" t="s">
        <v>830</v>
      </c>
      <c r="AP3450">
        <v>0</v>
      </c>
      <c r="AQ3450">
        <v>0</v>
      </c>
      <c r="AR3450">
        <v>153726</v>
      </c>
      <c r="AS3450" t="s">
        <v>5634</v>
      </c>
    </row>
    <row r="3451" spans="1:45" x14ac:dyDescent="0.25">
      <c r="A3451" t="s">
        <v>0</v>
      </c>
      <c r="B3451" t="s">
        <v>1</v>
      </c>
      <c r="C3451" s="1">
        <v>42932</v>
      </c>
      <c r="D3451" t="s">
        <v>2</v>
      </c>
      <c r="E3451">
        <v>31</v>
      </c>
      <c r="F3451">
        <v>0</v>
      </c>
      <c r="G3451">
        <v>0</v>
      </c>
      <c r="H3451">
        <v>1</v>
      </c>
      <c r="I3451">
        <v>2</v>
      </c>
      <c r="J3451">
        <v>0</v>
      </c>
      <c r="K3451">
        <v>2</v>
      </c>
      <c r="L3451">
        <v>1</v>
      </c>
      <c r="M3451">
        <v>0</v>
      </c>
      <c r="N3451">
        <v>2</v>
      </c>
      <c r="O3451">
        <v>4</v>
      </c>
      <c r="P3451">
        <v>6</v>
      </c>
      <c r="Q3451" t="s">
        <v>199</v>
      </c>
      <c r="R3451" t="s">
        <v>4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 t="s">
        <v>5</v>
      </c>
      <c r="AA3451" t="s">
        <v>18</v>
      </c>
      <c r="AB3451" t="s">
        <v>7</v>
      </c>
      <c r="AC3451" t="s">
        <v>8</v>
      </c>
      <c r="AD3451" t="s">
        <v>9</v>
      </c>
      <c r="AE3451" t="s">
        <v>38</v>
      </c>
      <c r="AF3451">
        <v>0</v>
      </c>
      <c r="AG3451">
        <v>0</v>
      </c>
      <c r="AH3451" t="s">
        <v>21</v>
      </c>
      <c r="AI3451">
        <v>0</v>
      </c>
      <c r="AJ3451">
        <v>0</v>
      </c>
      <c r="AK3451">
        <v>0</v>
      </c>
      <c r="AL3451" t="s">
        <v>11</v>
      </c>
      <c r="AM3451" t="s">
        <v>26</v>
      </c>
      <c r="AN3451" t="s">
        <v>13</v>
      </c>
      <c r="AO3451" t="s">
        <v>14</v>
      </c>
      <c r="AP3451" t="s">
        <v>28</v>
      </c>
      <c r="AQ3451">
        <v>0</v>
      </c>
      <c r="AR3451">
        <v>153727</v>
      </c>
      <c r="AS3451" t="s">
        <v>5635</v>
      </c>
    </row>
    <row r="3452" spans="1:45" x14ac:dyDescent="0.25">
      <c r="A3452" t="s">
        <v>828</v>
      </c>
      <c r="B3452" t="s">
        <v>1134</v>
      </c>
      <c r="C3452" s="1">
        <v>42931</v>
      </c>
      <c r="D3452" t="s">
        <v>2</v>
      </c>
      <c r="E3452">
        <v>40</v>
      </c>
      <c r="F3452">
        <v>1</v>
      </c>
      <c r="G3452">
        <v>0</v>
      </c>
      <c r="H3452">
        <v>1</v>
      </c>
      <c r="I3452">
        <v>2</v>
      </c>
      <c r="J3452">
        <v>0</v>
      </c>
      <c r="K3452">
        <v>1</v>
      </c>
      <c r="L3452">
        <v>0</v>
      </c>
      <c r="M3452">
        <v>0</v>
      </c>
      <c r="N3452">
        <v>2</v>
      </c>
      <c r="O3452">
        <v>3</v>
      </c>
      <c r="P3452">
        <v>5</v>
      </c>
      <c r="Q3452" t="s">
        <v>3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 t="s">
        <v>7</v>
      </c>
      <c r="AC3452" t="s">
        <v>105</v>
      </c>
      <c r="AD3452" t="s">
        <v>3</v>
      </c>
      <c r="AE3452" t="s">
        <v>1672</v>
      </c>
      <c r="AF3452">
        <v>0</v>
      </c>
      <c r="AG3452" t="s">
        <v>1672</v>
      </c>
      <c r="AH3452" t="s">
        <v>21</v>
      </c>
      <c r="AI3452">
        <v>0</v>
      </c>
      <c r="AJ3452">
        <v>0</v>
      </c>
      <c r="AK3452">
        <v>0</v>
      </c>
      <c r="AL3452" t="s">
        <v>154</v>
      </c>
      <c r="AM3452" t="s">
        <v>12</v>
      </c>
      <c r="AN3452" t="s">
        <v>41</v>
      </c>
      <c r="AO3452" t="s">
        <v>830</v>
      </c>
      <c r="AP3452">
        <v>0</v>
      </c>
      <c r="AQ3452">
        <v>0</v>
      </c>
      <c r="AR3452">
        <v>153728</v>
      </c>
      <c r="AS3452" t="s">
        <v>5636</v>
      </c>
    </row>
    <row r="3453" spans="1:45" x14ac:dyDescent="0.25">
      <c r="A3453" t="s">
        <v>0</v>
      </c>
      <c r="B3453" t="s">
        <v>1</v>
      </c>
      <c r="C3453" s="1">
        <v>42932</v>
      </c>
      <c r="D3453" t="s">
        <v>2</v>
      </c>
      <c r="E3453">
        <v>40</v>
      </c>
      <c r="F3453">
        <v>0</v>
      </c>
      <c r="G3453">
        <v>0</v>
      </c>
      <c r="H3453">
        <v>1</v>
      </c>
      <c r="I3453">
        <v>1</v>
      </c>
      <c r="J3453">
        <v>2</v>
      </c>
      <c r="K3453">
        <v>1</v>
      </c>
      <c r="L3453">
        <v>0</v>
      </c>
      <c r="M3453">
        <v>0</v>
      </c>
      <c r="N3453">
        <v>3</v>
      </c>
      <c r="O3453">
        <v>2</v>
      </c>
      <c r="P3453">
        <v>5</v>
      </c>
      <c r="Q3453" t="s">
        <v>667</v>
      </c>
      <c r="R3453" t="s">
        <v>4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 t="s">
        <v>5</v>
      </c>
      <c r="AA3453" t="s">
        <v>153</v>
      </c>
      <c r="AB3453" t="s">
        <v>7</v>
      </c>
      <c r="AC3453" t="s">
        <v>8</v>
      </c>
      <c r="AD3453" t="s">
        <v>9</v>
      </c>
      <c r="AE3453" t="s">
        <v>38</v>
      </c>
      <c r="AF3453">
        <v>0</v>
      </c>
      <c r="AG3453">
        <v>0</v>
      </c>
      <c r="AH3453" t="s">
        <v>21</v>
      </c>
      <c r="AI3453">
        <v>0</v>
      </c>
      <c r="AJ3453">
        <v>0</v>
      </c>
      <c r="AK3453">
        <v>0</v>
      </c>
      <c r="AL3453" t="s">
        <v>427</v>
      </c>
      <c r="AM3453" t="s">
        <v>26</v>
      </c>
      <c r="AN3453" t="s">
        <v>41</v>
      </c>
      <c r="AO3453" t="s">
        <v>14</v>
      </c>
      <c r="AP3453" t="s">
        <v>28</v>
      </c>
      <c r="AQ3453" t="s">
        <v>91</v>
      </c>
      <c r="AR3453">
        <v>153729</v>
      </c>
      <c r="AS3453" t="s">
        <v>5637</v>
      </c>
    </row>
    <row r="3454" spans="1:45" x14ac:dyDescent="0.25">
      <c r="A3454" t="s">
        <v>828</v>
      </c>
      <c r="B3454" t="s">
        <v>1134</v>
      </c>
      <c r="C3454" s="1">
        <v>42932</v>
      </c>
      <c r="D3454" t="s">
        <v>2</v>
      </c>
      <c r="E3454">
        <v>37</v>
      </c>
      <c r="F3454">
        <v>0</v>
      </c>
      <c r="G3454">
        <v>0</v>
      </c>
      <c r="H3454">
        <v>0</v>
      </c>
      <c r="I3454">
        <v>2</v>
      </c>
      <c r="J3454">
        <v>0</v>
      </c>
      <c r="K3454">
        <v>1</v>
      </c>
      <c r="L3454">
        <v>0</v>
      </c>
      <c r="M3454">
        <v>0</v>
      </c>
      <c r="N3454">
        <v>0</v>
      </c>
      <c r="O3454">
        <v>3</v>
      </c>
      <c r="P3454">
        <v>3</v>
      </c>
      <c r="Q3454" t="s">
        <v>3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 t="s">
        <v>7</v>
      </c>
      <c r="AC3454" t="s">
        <v>105</v>
      </c>
      <c r="AD3454" t="s">
        <v>3</v>
      </c>
      <c r="AE3454" t="s">
        <v>1666</v>
      </c>
      <c r="AF3454">
        <v>0</v>
      </c>
      <c r="AG3454" t="s">
        <v>5638</v>
      </c>
      <c r="AH3454" t="s">
        <v>21</v>
      </c>
      <c r="AI3454">
        <v>0</v>
      </c>
      <c r="AJ3454">
        <v>0</v>
      </c>
      <c r="AK3454">
        <v>0</v>
      </c>
      <c r="AL3454" t="s">
        <v>154</v>
      </c>
      <c r="AM3454" t="s">
        <v>40</v>
      </c>
      <c r="AN3454" t="s">
        <v>41</v>
      </c>
      <c r="AO3454" t="s">
        <v>830</v>
      </c>
      <c r="AP3454">
        <v>0</v>
      </c>
      <c r="AQ3454">
        <v>0</v>
      </c>
      <c r="AR3454">
        <v>153730</v>
      </c>
      <c r="AS3454" t="s">
        <v>5639</v>
      </c>
    </row>
    <row r="3455" spans="1:45" x14ac:dyDescent="0.25">
      <c r="A3455" t="s">
        <v>828</v>
      </c>
      <c r="B3455" t="s">
        <v>1134</v>
      </c>
      <c r="C3455" s="1">
        <v>42932</v>
      </c>
      <c r="D3455" t="s">
        <v>2</v>
      </c>
      <c r="E3455">
        <v>24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1</v>
      </c>
      <c r="L3455">
        <v>0</v>
      </c>
      <c r="M3455">
        <v>0</v>
      </c>
      <c r="N3455">
        <v>0</v>
      </c>
      <c r="O3455">
        <v>1</v>
      </c>
      <c r="P3455">
        <v>1</v>
      </c>
      <c r="Q3455" t="s">
        <v>667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 t="s">
        <v>7</v>
      </c>
      <c r="AC3455" t="s">
        <v>105</v>
      </c>
      <c r="AD3455" t="s">
        <v>667</v>
      </c>
      <c r="AE3455" t="s">
        <v>1705</v>
      </c>
      <c r="AF3455">
        <v>0</v>
      </c>
      <c r="AG3455" t="s">
        <v>1705</v>
      </c>
      <c r="AH3455" t="s">
        <v>21</v>
      </c>
      <c r="AI3455">
        <v>0</v>
      </c>
      <c r="AJ3455">
        <v>0</v>
      </c>
      <c r="AK3455">
        <v>0</v>
      </c>
      <c r="AL3455" t="s">
        <v>154</v>
      </c>
      <c r="AM3455" t="s">
        <v>40</v>
      </c>
      <c r="AN3455" t="s">
        <v>41</v>
      </c>
      <c r="AO3455" t="s">
        <v>830</v>
      </c>
      <c r="AP3455">
        <v>0</v>
      </c>
      <c r="AQ3455">
        <v>0</v>
      </c>
      <c r="AR3455">
        <v>153731</v>
      </c>
      <c r="AS3455" t="s">
        <v>5640</v>
      </c>
    </row>
    <row r="3456" spans="1:45" x14ac:dyDescent="0.25">
      <c r="A3456" t="s">
        <v>828</v>
      </c>
      <c r="B3456" t="s">
        <v>1134</v>
      </c>
      <c r="C3456" s="1">
        <v>42931</v>
      </c>
      <c r="D3456" t="s">
        <v>2</v>
      </c>
      <c r="E3456">
        <v>14</v>
      </c>
      <c r="F3456">
        <v>0</v>
      </c>
      <c r="G3456">
        <v>0</v>
      </c>
      <c r="H3456">
        <v>0</v>
      </c>
      <c r="I3456">
        <v>1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1</v>
      </c>
      <c r="P3456">
        <v>1</v>
      </c>
      <c r="Q3456" t="s">
        <v>3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 t="s">
        <v>7</v>
      </c>
      <c r="AC3456" t="s">
        <v>105</v>
      </c>
      <c r="AD3456" t="s">
        <v>3</v>
      </c>
      <c r="AE3456" t="s">
        <v>1673</v>
      </c>
      <c r="AF3456">
        <v>0</v>
      </c>
      <c r="AG3456" t="s">
        <v>5641</v>
      </c>
      <c r="AH3456" t="s">
        <v>21</v>
      </c>
      <c r="AI3456">
        <v>0</v>
      </c>
      <c r="AJ3456">
        <v>0</v>
      </c>
      <c r="AK3456">
        <v>0</v>
      </c>
      <c r="AL3456" t="s">
        <v>154</v>
      </c>
      <c r="AM3456" t="s">
        <v>12</v>
      </c>
      <c r="AN3456">
        <v>0</v>
      </c>
      <c r="AO3456" t="s">
        <v>830</v>
      </c>
      <c r="AP3456">
        <v>0</v>
      </c>
      <c r="AQ3456" t="s">
        <v>730</v>
      </c>
      <c r="AR3456">
        <v>153732</v>
      </c>
      <c r="AS3456" t="s">
        <v>5642</v>
      </c>
    </row>
    <row r="3457" spans="1:45" x14ac:dyDescent="0.25">
      <c r="A3457" t="s">
        <v>0</v>
      </c>
      <c r="B3457" t="s">
        <v>1</v>
      </c>
      <c r="C3457" s="1">
        <v>42932</v>
      </c>
      <c r="D3457" t="s">
        <v>35</v>
      </c>
      <c r="E3457">
        <v>50</v>
      </c>
      <c r="F3457">
        <v>0</v>
      </c>
      <c r="G3457">
        <v>0</v>
      </c>
      <c r="H3457">
        <v>4</v>
      </c>
      <c r="I3457">
        <v>3</v>
      </c>
      <c r="J3457">
        <v>1</v>
      </c>
      <c r="K3457">
        <v>1</v>
      </c>
      <c r="L3457">
        <v>0</v>
      </c>
      <c r="M3457">
        <v>0</v>
      </c>
      <c r="N3457">
        <v>5</v>
      </c>
      <c r="O3457">
        <v>4</v>
      </c>
      <c r="P3457">
        <v>9</v>
      </c>
      <c r="Q3457" t="s">
        <v>59</v>
      </c>
      <c r="R3457" t="s">
        <v>4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 t="s">
        <v>5</v>
      </c>
      <c r="AA3457" t="s">
        <v>6</v>
      </c>
      <c r="AB3457" t="s">
        <v>7</v>
      </c>
      <c r="AC3457" t="s">
        <v>8</v>
      </c>
      <c r="AD3457" t="s">
        <v>9</v>
      </c>
      <c r="AE3457" t="s">
        <v>65</v>
      </c>
      <c r="AF3457">
        <v>0</v>
      </c>
      <c r="AG3457">
        <v>0</v>
      </c>
      <c r="AH3457" t="s">
        <v>21</v>
      </c>
      <c r="AI3457">
        <v>0</v>
      </c>
      <c r="AJ3457">
        <v>0</v>
      </c>
      <c r="AK3457">
        <v>0</v>
      </c>
      <c r="AL3457" t="s">
        <v>11</v>
      </c>
      <c r="AM3457" t="s">
        <v>26</v>
      </c>
      <c r="AN3457" t="s">
        <v>13</v>
      </c>
      <c r="AO3457" t="s">
        <v>14</v>
      </c>
      <c r="AP3457">
        <v>0</v>
      </c>
      <c r="AQ3457" t="s">
        <v>193</v>
      </c>
      <c r="AR3457">
        <v>153733</v>
      </c>
      <c r="AS3457" t="s">
        <v>5643</v>
      </c>
    </row>
    <row r="3458" spans="1:45" x14ac:dyDescent="0.25">
      <c r="A3458" t="s">
        <v>828</v>
      </c>
      <c r="B3458" t="s">
        <v>1134</v>
      </c>
      <c r="C3458" s="1">
        <v>42932</v>
      </c>
      <c r="D3458" t="s">
        <v>2</v>
      </c>
      <c r="E3458">
        <v>48</v>
      </c>
      <c r="F3458">
        <v>0</v>
      </c>
      <c r="G3458">
        <v>0</v>
      </c>
      <c r="H3458">
        <v>0</v>
      </c>
      <c r="I3458">
        <v>2</v>
      </c>
      <c r="J3458">
        <v>0</v>
      </c>
      <c r="K3458">
        <v>3</v>
      </c>
      <c r="L3458">
        <v>0</v>
      </c>
      <c r="M3458">
        <v>0</v>
      </c>
      <c r="N3458">
        <v>0</v>
      </c>
      <c r="O3458">
        <v>5</v>
      </c>
      <c r="P3458">
        <v>5</v>
      </c>
      <c r="Q3458" t="s">
        <v>3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 t="s">
        <v>7</v>
      </c>
      <c r="AC3458" t="s">
        <v>105</v>
      </c>
      <c r="AD3458" t="s">
        <v>3</v>
      </c>
      <c r="AE3458" t="s">
        <v>3</v>
      </c>
      <c r="AF3458">
        <v>0</v>
      </c>
      <c r="AG3458" t="s">
        <v>1691</v>
      </c>
      <c r="AH3458" t="s">
        <v>21</v>
      </c>
      <c r="AI3458">
        <v>0</v>
      </c>
      <c r="AJ3458">
        <v>0</v>
      </c>
      <c r="AK3458">
        <v>0</v>
      </c>
      <c r="AL3458" t="s">
        <v>154</v>
      </c>
      <c r="AM3458" t="s">
        <v>40</v>
      </c>
      <c r="AN3458" t="s">
        <v>41</v>
      </c>
      <c r="AO3458" t="s">
        <v>830</v>
      </c>
      <c r="AP3458">
        <v>0</v>
      </c>
      <c r="AQ3458">
        <v>0</v>
      </c>
      <c r="AR3458">
        <v>153734</v>
      </c>
      <c r="AS3458" t="s">
        <v>5644</v>
      </c>
    </row>
    <row r="3459" spans="1:45" x14ac:dyDescent="0.25">
      <c r="A3459" t="s">
        <v>0</v>
      </c>
      <c r="B3459" t="s">
        <v>1</v>
      </c>
      <c r="C3459" s="1">
        <v>42932</v>
      </c>
      <c r="D3459" t="s">
        <v>2</v>
      </c>
      <c r="E3459">
        <v>27</v>
      </c>
      <c r="F3459">
        <v>1</v>
      </c>
      <c r="G3459">
        <v>0</v>
      </c>
      <c r="H3459">
        <v>3</v>
      </c>
      <c r="I3459">
        <v>2</v>
      </c>
      <c r="J3459">
        <v>0</v>
      </c>
      <c r="K3459">
        <v>1</v>
      </c>
      <c r="L3459">
        <v>0</v>
      </c>
      <c r="M3459">
        <v>0</v>
      </c>
      <c r="N3459">
        <v>4</v>
      </c>
      <c r="O3459">
        <v>3</v>
      </c>
      <c r="P3459">
        <v>7</v>
      </c>
      <c r="Q3459" t="s">
        <v>63</v>
      </c>
      <c r="R3459" t="s">
        <v>4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 t="s">
        <v>5</v>
      </c>
      <c r="AA3459" t="s">
        <v>46</v>
      </c>
      <c r="AB3459" t="s">
        <v>7</v>
      </c>
      <c r="AC3459" t="s">
        <v>8</v>
      </c>
      <c r="AD3459" t="s">
        <v>9</v>
      </c>
      <c r="AE3459" t="s">
        <v>38</v>
      </c>
      <c r="AF3459">
        <v>0</v>
      </c>
      <c r="AG3459">
        <v>0</v>
      </c>
      <c r="AH3459" t="s">
        <v>21</v>
      </c>
      <c r="AI3459">
        <v>0</v>
      </c>
      <c r="AJ3459">
        <v>0</v>
      </c>
      <c r="AK3459">
        <v>0</v>
      </c>
      <c r="AL3459" t="s">
        <v>11</v>
      </c>
      <c r="AM3459" t="s">
        <v>26</v>
      </c>
      <c r="AN3459" t="s">
        <v>13</v>
      </c>
      <c r="AO3459" t="s">
        <v>14</v>
      </c>
      <c r="AP3459" t="s">
        <v>15</v>
      </c>
      <c r="AQ3459" t="s">
        <v>47</v>
      </c>
      <c r="AR3459">
        <v>153735</v>
      </c>
      <c r="AS3459" t="s">
        <v>5645</v>
      </c>
    </row>
    <row r="3460" spans="1:45" x14ac:dyDescent="0.25">
      <c r="A3460" t="s">
        <v>828</v>
      </c>
      <c r="B3460" t="s">
        <v>1134</v>
      </c>
      <c r="C3460" s="1">
        <v>42931</v>
      </c>
      <c r="D3460" t="s">
        <v>2</v>
      </c>
      <c r="E3460">
        <v>21</v>
      </c>
      <c r="F3460">
        <v>0</v>
      </c>
      <c r="G3460">
        <v>0</v>
      </c>
      <c r="H3460">
        <v>0</v>
      </c>
      <c r="I3460">
        <v>0</v>
      </c>
      <c r="J3460">
        <v>1</v>
      </c>
      <c r="K3460">
        <v>1</v>
      </c>
      <c r="L3460">
        <v>0</v>
      </c>
      <c r="M3460">
        <v>0</v>
      </c>
      <c r="N3460">
        <v>1</v>
      </c>
      <c r="O3460">
        <v>1</v>
      </c>
      <c r="P3460">
        <v>2</v>
      </c>
      <c r="Q3460" t="s">
        <v>125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 t="s">
        <v>7</v>
      </c>
      <c r="AC3460" t="s">
        <v>105</v>
      </c>
      <c r="AD3460" t="s">
        <v>125</v>
      </c>
      <c r="AE3460" t="s">
        <v>838</v>
      </c>
      <c r="AF3460">
        <v>0</v>
      </c>
      <c r="AG3460" t="s">
        <v>838</v>
      </c>
      <c r="AH3460" t="s">
        <v>21</v>
      </c>
      <c r="AI3460">
        <v>0</v>
      </c>
      <c r="AJ3460">
        <v>0</v>
      </c>
      <c r="AK3460">
        <v>0</v>
      </c>
      <c r="AL3460" t="s">
        <v>154</v>
      </c>
      <c r="AM3460" t="s">
        <v>40</v>
      </c>
      <c r="AN3460" t="s">
        <v>41</v>
      </c>
      <c r="AO3460" t="s">
        <v>830</v>
      </c>
      <c r="AP3460">
        <v>0</v>
      </c>
      <c r="AQ3460">
        <v>0</v>
      </c>
      <c r="AR3460">
        <v>153736</v>
      </c>
      <c r="AS3460" t="s">
        <v>5646</v>
      </c>
    </row>
    <row r="3461" spans="1:45" x14ac:dyDescent="0.25">
      <c r="A3461" t="s">
        <v>828</v>
      </c>
      <c r="B3461" t="s">
        <v>1134</v>
      </c>
      <c r="C3461" s="1">
        <v>42932</v>
      </c>
      <c r="D3461" t="s">
        <v>2</v>
      </c>
      <c r="E3461">
        <v>18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1</v>
      </c>
      <c r="L3461">
        <v>0</v>
      </c>
      <c r="M3461">
        <v>0</v>
      </c>
      <c r="N3461">
        <v>0</v>
      </c>
      <c r="O3461">
        <v>1</v>
      </c>
      <c r="P3461">
        <v>1</v>
      </c>
      <c r="Q3461" t="s">
        <v>3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 t="s">
        <v>7</v>
      </c>
      <c r="AC3461" t="s">
        <v>105</v>
      </c>
      <c r="AD3461" t="s">
        <v>3</v>
      </c>
      <c r="AE3461" t="s">
        <v>1669</v>
      </c>
      <c r="AF3461">
        <v>0</v>
      </c>
      <c r="AG3461" t="s">
        <v>1669</v>
      </c>
      <c r="AH3461" t="s">
        <v>21</v>
      </c>
      <c r="AI3461">
        <v>0</v>
      </c>
      <c r="AJ3461">
        <v>0</v>
      </c>
      <c r="AK3461">
        <v>0</v>
      </c>
      <c r="AL3461" t="s">
        <v>154</v>
      </c>
      <c r="AM3461" t="s">
        <v>12</v>
      </c>
      <c r="AN3461" t="s">
        <v>41</v>
      </c>
      <c r="AO3461" t="s">
        <v>830</v>
      </c>
      <c r="AP3461">
        <v>0</v>
      </c>
      <c r="AQ3461">
        <v>0</v>
      </c>
      <c r="AR3461">
        <v>153737</v>
      </c>
      <c r="AS3461" t="s">
        <v>5647</v>
      </c>
    </row>
    <row r="3462" spans="1:45" x14ac:dyDescent="0.25">
      <c r="A3462" t="s">
        <v>0</v>
      </c>
      <c r="B3462" t="s">
        <v>1</v>
      </c>
      <c r="C3462" s="1">
        <v>42932</v>
      </c>
      <c r="D3462" t="s">
        <v>35</v>
      </c>
      <c r="E3462">
        <v>21</v>
      </c>
      <c r="F3462">
        <v>0</v>
      </c>
      <c r="G3462">
        <v>0</v>
      </c>
      <c r="H3462">
        <v>0</v>
      </c>
      <c r="I3462">
        <v>1</v>
      </c>
      <c r="J3462">
        <v>1</v>
      </c>
      <c r="K3462">
        <v>0</v>
      </c>
      <c r="L3462">
        <v>0</v>
      </c>
      <c r="M3462">
        <v>0</v>
      </c>
      <c r="N3462">
        <v>1</v>
      </c>
      <c r="O3462">
        <v>1</v>
      </c>
      <c r="P3462">
        <v>2</v>
      </c>
      <c r="Q3462" t="s">
        <v>125</v>
      </c>
      <c r="R3462" t="s">
        <v>4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 t="s">
        <v>5</v>
      </c>
      <c r="AA3462" t="s">
        <v>46</v>
      </c>
      <c r="AB3462" t="s">
        <v>7</v>
      </c>
      <c r="AC3462" t="s">
        <v>8</v>
      </c>
      <c r="AD3462" t="s">
        <v>9</v>
      </c>
      <c r="AE3462">
        <v>0</v>
      </c>
      <c r="AF3462">
        <v>0</v>
      </c>
      <c r="AG3462">
        <v>0</v>
      </c>
      <c r="AH3462" t="s">
        <v>5</v>
      </c>
      <c r="AI3462" t="s">
        <v>10</v>
      </c>
      <c r="AJ3462">
        <v>0</v>
      </c>
      <c r="AK3462">
        <v>0</v>
      </c>
      <c r="AL3462" t="s">
        <v>11</v>
      </c>
      <c r="AM3462" t="s">
        <v>26</v>
      </c>
      <c r="AN3462" t="s">
        <v>13</v>
      </c>
      <c r="AO3462" t="s">
        <v>14</v>
      </c>
      <c r="AP3462" t="s">
        <v>15</v>
      </c>
      <c r="AQ3462">
        <v>0</v>
      </c>
      <c r="AR3462">
        <v>153738</v>
      </c>
      <c r="AS3462" t="s">
        <v>5648</v>
      </c>
    </row>
    <row r="3463" spans="1:45" x14ac:dyDescent="0.25">
      <c r="A3463" t="s">
        <v>0</v>
      </c>
      <c r="B3463" t="s">
        <v>1</v>
      </c>
      <c r="C3463" s="1">
        <v>42932</v>
      </c>
      <c r="D3463" t="s">
        <v>2</v>
      </c>
      <c r="E3463">
        <v>23</v>
      </c>
      <c r="F3463">
        <v>0</v>
      </c>
      <c r="G3463">
        <v>0</v>
      </c>
      <c r="H3463">
        <v>3</v>
      </c>
      <c r="I3463">
        <v>2</v>
      </c>
      <c r="J3463">
        <v>0</v>
      </c>
      <c r="K3463">
        <v>1</v>
      </c>
      <c r="L3463">
        <v>0</v>
      </c>
      <c r="M3463">
        <v>0</v>
      </c>
      <c r="N3463">
        <v>3</v>
      </c>
      <c r="O3463">
        <v>3</v>
      </c>
      <c r="P3463">
        <v>6</v>
      </c>
      <c r="Q3463" t="s">
        <v>125</v>
      </c>
      <c r="R3463" t="s">
        <v>4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 t="s">
        <v>5</v>
      </c>
      <c r="AA3463" t="s">
        <v>46</v>
      </c>
      <c r="AB3463" t="s">
        <v>7</v>
      </c>
      <c r="AC3463" t="s">
        <v>8</v>
      </c>
      <c r="AD3463" t="s">
        <v>9</v>
      </c>
      <c r="AE3463">
        <v>0</v>
      </c>
      <c r="AF3463">
        <v>0</v>
      </c>
      <c r="AG3463">
        <v>0</v>
      </c>
      <c r="AH3463" t="s">
        <v>5</v>
      </c>
      <c r="AI3463" t="s">
        <v>10</v>
      </c>
      <c r="AJ3463">
        <v>0</v>
      </c>
      <c r="AK3463">
        <v>0</v>
      </c>
      <c r="AL3463" t="s">
        <v>11</v>
      </c>
      <c r="AM3463" t="s">
        <v>26</v>
      </c>
      <c r="AN3463" t="s">
        <v>41</v>
      </c>
      <c r="AO3463" t="s">
        <v>14</v>
      </c>
      <c r="AP3463" t="s">
        <v>15</v>
      </c>
      <c r="AQ3463">
        <v>0</v>
      </c>
      <c r="AR3463">
        <v>153739</v>
      </c>
      <c r="AS3463" t="s">
        <v>5649</v>
      </c>
    </row>
    <row r="3464" spans="1:45" x14ac:dyDescent="0.25">
      <c r="A3464" t="s">
        <v>828</v>
      </c>
      <c r="B3464" t="s">
        <v>1134</v>
      </c>
      <c r="C3464" s="1">
        <v>42931</v>
      </c>
      <c r="D3464" t="s">
        <v>2</v>
      </c>
      <c r="E3464">
        <v>20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2</v>
      </c>
      <c r="L3464">
        <v>0</v>
      </c>
      <c r="M3464">
        <v>0</v>
      </c>
      <c r="N3464">
        <v>0</v>
      </c>
      <c r="O3464">
        <v>2</v>
      </c>
      <c r="P3464">
        <v>2</v>
      </c>
      <c r="Q3464" t="s">
        <v>3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 t="s">
        <v>7</v>
      </c>
      <c r="AC3464" t="s">
        <v>105</v>
      </c>
      <c r="AD3464" t="s">
        <v>3</v>
      </c>
      <c r="AE3464" t="s">
        <v>1672</v>
      </c>
      <c r="AF3464">
        <v>0</v>
      </c>
      <c r="AG3464" t="s">
        <v>1672</v>
      </c>
      <c r="AH3464" t="s">
        <v>21</v>
      </c>
      <c r="AI3464">
        <v>0</v>
      </c>
      <c r="AJ3464">
        <v>0</v>
      </c>
      <c r="AK3464">
        <v>0</v>
      </c>
      <c r="AL3464" t="s">
        <v>11</v>
      </c>
      <c r="AM3464" t="s">
        <v>12</v>
      </c>
      <c r="AN3464" t="s">
        <v>41</v>
      </c>
      <c r="AO3464" t="s">
        <v>830</v>
      </c>
      <c r="AP3464">
        <v>0</v>
      </c>
      <c r="AQ3464">
        <v>0</v>
      </c>
      <c r="AR3464">
        <v>153740</v>
      </c>
      <c r="AS3464" t="s">
        <v>5650</v>
      </c>
    </row>
    <row r="3465" spans="1:45" x14ac:dyDescent="0.25">
      <c r="A3465" t="s">
        <v>828</v>
      </c>
      <c r="B3465" t="s">
        <v>1134</v>
      </c>
      <c r="C3465" s="1">
        <v>42931</v>
      </c>
      <c r="D3465" t="s">
        <v>2</v>
      </c>
      <c r="E3465">
        <v>12</v>
      </c>
      <c r="F3465">
        <v>0</v>
      </c>
      <c r="G3465">
        <v>0</v>
      </c>
      <c r="H3465">
        <v>0</v>
      </c>
      <c r="I3465">
        <v>1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1</v>
      </c>
      <c r="P3465">
        <v>1</v>
      </c>
      <c r="Q3465" t="s">
        <v>3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 t="s">
        <v>7</v>
      </c>
      <c r="AC3465" t="s">
        <v>105</v>
      </c>
      <c r="AD3465" t="s">
        <v>3</v>
      </c>
      <c r="AE3465" t="s">
        <v>1673</v>
      </c>
      <c r="AF3465">
        <v>0</v>
      </c>
      <c r="AG3465" t="s">
        <v>3145</v>
      </c>
      <c r="AH3465" t="s">
        <v>21</v>
      </c>
      <c r="AI3465">
        <v>0</v>
      </c>
      <c r="AJ3465">
        <v>0</v>
      </c>
      <c r="AK3465">
        <v>0</v>
      </c>
      <c r="AL3465" t="s">
        <v>154</v>
      </c>
      <c r="AM3465" t="s">
        <v>40</v>
      </c>
      <c r="AN3465" t="s">
        <v>41</v>
      </c>
      <c r="AO3465" t="s">
        <v>830</v>
      </c>
      <c r="AP3465">
        <v>0</v>
      </c>
      <c r="AQ3465">
        <v>0</v>
      </c>
      <c r="AR3465">
        <v>153741</v>
      </c>
      <c r="AS3465" t="s">
        <v>5651</v>
      </c>
    </row>
    <row r="3466" spans="1:45" x14ac:dyDescent="0.25">
      <c r="A3466" t="s">
        <v>828</v>
      </c>
      <c r="B3466" t="s">
        <v>1134</v>
      </c>
      <c r="C3466" s="1">
        <v>42932</v>
      </c>
      <c r="D3466" t="s">
        <v>2</v>
      </c>
      <c r="E3466">
        <v>20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1</v>
      </c>
      <c r="L3466">
        <v>0</v>
      </c>
      <c r="M3466">
        <v>0</v>
      </c>
      <c r="N3466">
        <v>0</v>
      </c>
      <c r="O3466">
        <v>1</v>
      </c>
      <c r="P3466">
        <v>1</v>
      </c>
      <c r="Q3466" t="s">
        <v>667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 t="s">
        <v>7</v>
      </c>
      <c r="AC3466" t="s">
        <v>105</v>
      </c>
      <c r="AD3466" t="s">
        <v>667</v>
      </c>
      <c r="AE3466" t="s">
        <v>1706</v>
      </c>
      <c r="AF3466">
        <v>0</v>
      </c>
      <c r="AG3466" t="s">
        <v>1706</v>
      </c>
      <c r="AH3466" t="s">
        <v>21</v>
      </c>
      <c r="AI3466">
        <v>0</v>
      </c>
      <c r="AJ3466">
        <v>0</v>
      </c>
      <c r="AK3466">
        <v>0</v>
      </c>
      <c r="AL3466" t="s">
        <v>154</v>
      </c>
      <c r="AM3466" t="s">
        <v>40</v>
      </c>
      <c r="AN3466" t="s">
        <v>41</v>
      </c>
      <c r="AO3466" t="s">
        <v>830</v>
      </c>
      <c r="AP3466">
        <v>0</v>
      </c>
      <c r="AQ3466">
        <v>0</v>
      </c>
      <c r="AR3466">
        <v>153742</v>
      </c>
      <c r="AS3466" t="s">
        <v>5652</v>
      </c>
    </row>
    <row r="3467" spans="1:45" x14ac:dyDescent="0.25">
      <c r="A3467" t="s">
        <v>828</v>
      </c>
      <c r="B3467" t="s">
        <v>1134</v>
      </c>
      <c r="C3467" s="1">
        <v>42932</v>
      </c>
      <c r="D3467" t="s">
        <v>2</v>
      </c>
      <c r="E3467">
        <v>28</v>
      </c>
      <c r="F3467">
        <v>1</v>
      </c>
      <c r="G3467">
        <v>0</v>
      </c>
      <c r="H3467">
        <v>0</v>
      </c>
      <c r="I3467">
        <v>1</v>
      </c>
      <c r="J3467">
        <v>0</v>
      </c>
      <c r="K3467">
        <v>2</v>
      </c>
      <c r="L3467">
        <v>0</v>
      </c>
      <c r="M3467">
        <v>0</v>
      </c>
      <c r="N3467">
        <v>1</v>
      </c>
      <c r="O3467">
        <v>3</v>
      </c>
      <c r="P3467">
        <v>4</v>
      </c>
      <c r="Q3467" t="s">
        <v>3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 t="s">
        <v>7</v>
      </c>
      <c r="AC3467" t="s">
        <v>105</v>
      </c>
      <c r="AD3467" t="s">
        <v>3</v>
      </c>
      <c r="AE3467" t="s">
        <v>1669</v>
      </c>
      <c r="AF3467">
        <v>0</v>
      </c>
      <c r="AG3467" t="s">
        <v>1669</v>
      </c>
      <c r="AH3467" t="s">
        <v>21</v>
      </c>
      <c r="AI3467">
        <v>0</v>
      </c>
      <c r="AJ3467">
        <v>0</v>
      </c>
      <c r="AK3467">
        <v>0</v>
      </c>
      <c r="AL3467" t="s">
        <v>154</v>
      </c>
      <c r="AM3467" t="s">
        <v>40</v>
      </c>
      <c r="AN3467" t="s">
        <v>41</v>
      </c>
      <c r="AO3467" t="s">
        <v>830</v>
      </c>
      <c r="AP3467">
        <v>0</v>
      </c>
      <c r="AQ3467" t="s">
        <v>47</v>
      </c>
      <c r="AR3467">
        <v>153743</v>
      </c>
      <c r="AS3467" t="s">
        <v>5653</v>
      </c>
    </row>
    <row r="3468" spans="1:45" x14ac:dyDescent="0.25">
      <c r="A3468" t="s">
        <v>0</v>
      </c>
      <c r="B3468" t="s">
        <v>1</v>
      </c>
      <c r="C3468" s="1">
        <v>42932</v>
      </c>
      <c r="D3468" t="s">
        <v>2</v>
      </c>
      <c r="E3468">
        <v>27</v>
      </c>
      <c r="F3468">
        <v>0</v>
      </c>
      <c r="G3468">
        <v>0</v>
      </c>
      <c r="H3468">
        <v>1</v>
      </c>
      <c r="I3468">
        <v>2</v>
      </c>
      <c r="J3468">
        <v>0</v>
      </c>
      <c r="K3468">
        <v>1</v>
      </c>
      <c r="L3468">
        <v>0</v>
      </c>
      <c r="M3468">
        <v>0</v>
      </c>
      <c r="N3468">
        <v>1</v>
      </c>
      <c r="O3468">
        <v>3</v>
      </c>
      <c r="P3468">
        <v>4</v>
      </c>
      <c r="Q3468" t="s">
        <v>43</v>
      </c>
      <c r="R3468" t="s">
        <v>4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 t="s">
        <v>5</v>
      </c>
      <c r="AA3468" t="s">
        <v>110</v>
      </c>
      <c r="AB3468" t="s">
        <v>7</v>
      </c>
      <c r="AC3468" t="s">
        <v>8</v>
      </c>
      <c r="AD3468" t="s">
        <v>9</v>
      </c>
      <c r="AE3468" t="s">
        <v>38</v>
      </c>
      <c r="AF3468">
        <v>0</v>
      </c>
      <c r="AG3468">
        <v>0</v>
      </c>
      <c r="AH3468" t="s">
        <v>21</v>
      </c>
      <c r="AI3468">
        <v>0</v>
      </c>
      <c r="AJ3468">
        <v>0</v>
      </c>
      <c r="AK3468">
        <v>0</v>
      </c>
      <c r="AL3468" t="s">
        <v>11</v>
      </c>
      <c r="AM3468" t="s">
        <v>26</v>
      </c>
      <c r="AN3468" t="s">
        <v>41</v>
      </c>
      <c r="AO3468" t="s">
        <v>14</v>
      </c>
      <c r="AP3468" t="s">
        <v>15</v>
      </c>
      <c r="AQ3468" t="s">
        <v>29</v>
      </c>
      <c r="AR3468">
        <v>153744</v>
      </c>
      <c r="AS3468" t="s">
        <v>5654</v>
      </c>
    </row>
    <row r="3469" spans="1:45" x14ac:dyDescent="0.25">
      <c r="A3469" t="s">
        <v>828</v>
      </c>
      <c r="B3469" t="s">
        <v>1134</v>
      </c>
      <c r="C3469" s="1">
        <v>42931</v>
      </c>
      <c r="D3469" t="s">
        <v>2</v>
      </c>
      <c r="E3469">
        <v>50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1</v>
      </c>
      <c r="L3469">
        <v>0</v>
      </c>
      <c r="M3469">
        <v>0</v>
      </c>
      <c r="N3469">
        <v>0</v>
      </c>
      <c r="O3469">
        <v>1</v>
      </c>
      <c r="P3469">
        <v>1</v>
      </c>
      <c r="Q3469" t="s">
        <v>3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 t="s">
        <v>7</v>
      </c>
      <c r="AC3469" t="s">
        <v>105</v>
      </c>
      <c r="AD3469" t="s">
        <v>3</v>
      </c>
      <c r="AE3469" t="s">
        <v>1673</v>
      </c>
      <c r="AF3469">
        <v>0</v>
      </c>
      <c r="AG3469" t="s">
        <v>5655</v>
      </c>
      <c r="AH3469" t="s">
        <v>21</v>
      </c>
      <c r="AI3469">
        <v>0</v>
      </c>
      <c r="AJ3469">
        <v>0</v>
      </c>
      <c r="AK3469">
        <v>0</v>
      </c>
      <c r="AL3469" t="s">
        <v>154</v>
      </c>
      <c r="AM3469" t="s">
        <v>40</v>
      </c>
      <c r="AN3469" t="s">
        <v>41</v>
      </c>
      <c r="AO3469" t="s">
        <v>830</v>
      </c>
      <c r="AP3469">
        <v>0</v>
      </c>
      <c r="AQ3469">
        <v>0</v>
      </c>
      <c r="AR3469">
        <v>153745</v>
      </c>
      <c r="AS3469" t="s">
        <v>5656</v>
      </c>
    </row>
    <row r="3470" spans="1:45" x14ac:dyDescent="0.25">
      <c r="A3470" t="s">
        <v>828</v>
      </c>
      <c r="B3470" t="s">
        <v>1134</v>
      </c>
      <c r="C3470" s="1">
        <v>42932</v>
      </c>
      <c r="D3470" t="s">
        <v>2</v>
      </c>
      <c r="E3470">
        <v>34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1</v>
      </c>
      <c r="L3470">
        <v>0</v>
      </c>
      <c r="M3470">
        <v>0</v>
      </c>
      <c r="N3470">
        <v>0</v>
      </c>
      <c r="O3470">
        <v>1</v>
      </c>
      <c r="P3470">
        <v>1</v>
      </c>
      <c r="Q3470" t="s">
        <v>3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 t="s">
        <v>7</v>
      </c>
      <c r="AC3470" t="s">
        <v>105</v>
      </c>
      <c r="AD3470" t="s">
        <v>3</v>
      </c>
      <c r="AE3470" t="s">
        <v>1669</v>
      </c>
      <c r="AF3470">
        <v>0</v>
      </c>
      <c r="AG3470" t="s">
        <v>1669</v>
      </c>
      <c r="AH3470" t="s">
        <v>21</v>
      </c>
      <c r="AI3470">
        <v>0</v>
      </c>
      <c r="AJ3470">
        <v>0</v>
      </c>
      <c r="AK3470">
        <v>0</v>
      </c>
      <c r="AL3470" t="s">
        <v>154</v>
      </c>
      <c r="AM3470" t="s">
        <v>40</v>
      </c>
      <c r="AN3470" t="s">
        <v>41</v>
      </c>
      <c r="AO3470" t="s">
        <v>830</v>
      </c>
      <c r="AP3470">
        <v>0</v>
      </c>
      <c r="AQ3470">
        <v>0</v>
      </c>
      <c r="AR3470">
        <v>153746</v>
      </c>
      <c r="AS3470" t="s">
        <v>5657</v>
      </c>
    </row>
    <row r="3471" spans="1:45" x14ac:dyDescent="0.25">
      <c r="A3471" t="s">
        <v>0</v>
      </c>
      <c r="B3471" t="s">
        <v>1</v>
      </c>
      <c r="C3471" s="1">
        <v>42932</v>
      </c>
      <c r="D3471" t="s">
        <v>2</v>
      </c>
      <c r="E3471">
        <v>41</v>
      </c>
      <c r="F3471">
        <v>0</v>
      </c>
      <c r="G3471">
        <v>1</v>
      </c>
      <c r="H3471">
        <v>3</v>
      </c>
      <c r="I3471">
        <v>2</v>
      </c>
      <c r="J3471">
        <v>0</v>
      </c>
      <c r="K3471">
        <v>2</v>
      </c>
      <c r="L3471">
        <v>0</v>
      </c>
      <c r="M3471">
        <v>0</v>
      </c>
      <c r="N3471">
        <v>3</v>
      </c>
      <c r="O3471">
        <v>5</v>
      </c>
      <c r="P3471">
        <v>8</v>
      </c>
      <c r="Q3471" t="s">
        <v>125</v>
      </c>
      <c r="R3471" t="s">
        <v>4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 t="s">
        <v>5</v>
      </c>
      <c r="AA3471" t="s">
        <v>153</v>
      </c>
      <c r="AB3471" t="s">
        <v>7</v>
      </c>
      <c r="AC3471" t="s">
        <v>8</v>
      </c>
      <c r="AD3471" t="s">
        <v>9</v>
      </c>
      <c r="AE3471" t="s">
        <v>19</v>
      </c>
      <c r="AF3471">
        <v>0</v>
      </c>
      <c r="AG3471">
        <v>0</v>
      </c>
      <c r="AH3471" t="s">
        <v>21</v>
      </c>
      <c r="AI3471">
        <v>0</v>
      </c>
      <c r="AJ3471">
        <v>0</v>
      </c>
      <c r="AK3471">
        <v>0</v>
      </c>
      <c r="AL3471" t="s">
        <v>11</v>
      </c>
      <c r="AM3471" t="s">
        <v>26</v>
      </c>
      <c r="AN3471" t="s">
        <v>13</v>
      </c>
      <c r="AO3471" t="s">
        <v>14</v>
      </c>
      <c r="AP3471" t="s">
        <v>28</v>
      </c>
      <c r="AQ3471" t="s">
        <v>193</v>
      </c>
      <c r="AR3471">
        <v>153747</v>
      </c>
      <c r="AS3471" t="s">
        <v>5658</v>
      </c>
    </row>
    <row r="3472" spans="1:45" x14ac:dyDescent="0.25">
      <c r="A3472" t="s">
        <v>828</v>
      </c>
      <c r="B3472" t="s">
        <v>1134</v>
      </c>
      <c r="C3472" s="1">
        <v>42931</v>
      </c>
      <c r="D3472" t="s">
        <v>2</v>
      </c>
      <c r="E3472">
        <v>24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1</v>
      </c>
      <c r="L3472">
        <v>0</v>
      </c>
      <c r="M3472">
        <v>0</v>
      </c>
      <c r="N3472">
        <v>0</v>
      </c>
      <c r="O3472">
        <v>1</v>
      </c>
      <c r="P3472">
        <v>1</v>
      </c>
      <c r="Q3472" t="s">
        <v>3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 t="s">
        <v>7</v>
      </c>
      <c r="AC3472" t="s">
        <v>105</v>
      </c>
      <c r="AD3472" t="s">
        <v>3</v>
      </c>
      <c r="AE3472" t="s">
        <v>1673</v>
      </c>
      <c r="AF3472">
        <v>0</v>
      </c>
      <c r="AG3472" t="s">
        <v>5659</v>
      </c>
      <c r="AH3472" t="s">
        <v>21</v>
      </c>
      <c r="AI3472">
        <v>0</v>
      </c>
      <c r="AJ3472">
        <v>0</v>
      </c>
      <c r="AK3472">
        <v>0</v>
      </c>
      <c r="AL3472" t="s">
        <v>154</v>
      </c>
      <c r="AM3472" t="s">
        <v>40</v>
      </c>
      <c r="AN3472" t="s">
        <v>41</v>
      </c>
      <c r="AO3472" t="s">
        <v>830</v>
      </c>
      <c r="AP3472">
        <v>0</v>
      </c>
      <c r="AQ3472">
        <v>0</v>
      </c>
      <c r="AR3472">
        <v>153748</v>
      </c>
      <c r="AS3472" t="s">
        <v>5660</v>
      </c>
    </row>
    <row r="3473" spans="1:45" x14ac:dyDescent="0.25">
      <c r="A3473" t="s">
        <v>0</v>
      </c>
      <c r="B3473" t="s">
        <v>1</v>
      </c>
      <c r="C3473" s="1">
        <v>42932</v>
      </c>
      <c r="D3473" t="s">
        <v>2</v>
      </c>
      <c r="E3473">
        <v>29</v>
      </c>
      <c r="F3473">
        <v>0</v>
      </c>
      <c r="G3473">
        <v>0</v>
      </c>
      <c r="H3473">
        <v>2</v>
      </c>
      <c r="I3473">
        <v>2</v>
      </c>
      <c r="J3473">
        <v>0</v>
      </c>
      <c r="K3473">
        <v>1</v>
      </c>
      <c r="L3473">
        <v>0</v>
      </c>
      <c r="M3473">
        <v>0</v>
      </c>
      <c r="N3473">
        <v>2</v>
      </c>
      <c r="O3473">
        <v>3</v>
      </c>
      <c r="P3473">
        <v>5</v>
      </c>
      <c r="Q3473" t="s">
        <v>667</v>
      </c>
      <c r="R3473" t="s">
        <v>4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 t="s">
        <v>5</v>
      </c>
      <c r="AA3473" t="s">
        <v>46</v>
      </c>
      <c r="AB3473" t="s">
        <v>7</v>
      </c>
      <c r="AC3473" t="s">
        <v>8</v>
      </c>
      <c r="AD3473" t="s">
        <v>9</v>
      </c>
      <c r="AE3473">
        <v>0</v>
      </c>
      <c r="AF3473">
        <v>0</v>
      </c>
      <c r="AG3473">
        <v>0</v>
      </c>
      <c r="AH3473" t="s">
        <v>5</v>
      </c>
      <c r="AI3473" t="s">
        <v>10</v>
      </c>
      <c r="AJ3473">
        <v>0</v>
      </c>
      <c r="AK3473">
        <v>0</v>
      </c>
      <c r="AL3473" t="s">
        <v>11</v>
      </c>
      <c r="AM3473" t="s">
        <v>26</v>
      </c>
      <c r="AN3473" t="s">
        <v>41</v>
      </c>
      <c r="AO3473" t="s">
        <v>14</v>
      </c>
      <c r="AP3473" t="s">
        <v>15</v>
      </c>
      <c r="AQ3473" t="s">
        <v>91</v>
      </c>
      <c r="AR3473">
        <v>153749</v>
      </c>
      <c r="AS3473" t="s">
        <v>5661</v>
      </c>
    </row>
    <row r="3474" spans="1:45" x14ac:dyDescent="0.25">
      <c r="A3474" t="s">
        <v>828</v>
      </c>
      <c r="B3474" t="s">
        <v>1134</v>
      </c>
      <c r="C3474" s="1">
        <v>42932</v>
      </c>
      <c r="D3474" t="s">
        <v>2</v>
      </c>
      <c r="E3474">
        <v>17</v>
      </c>
      <c r="F3474">
        <v>0</v>
      </c>
      <c r="G3474">
        <v>0</v>
      </c>
      <c r="H3474">
        <v>0</v>
      </c>
      <c r="I3474">
        <v>2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2</v>
      </c>
      <c r="P3474">
        <v>2</v>
      </c>
      <c r="Q3474" t="s">
        <v>3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 t="s">
        <v>7</v>
      </c>
      <c r="AC3474" t="s">
        <v>105</v>
      </c>
      <c r="AD3474" t="s">
        <v>3</v>
      </c>
      <c r="AE3474" t="s">
        <v>1670</v>
      </c>
      <c r="AF3474">
        <v>0</v>
      </c>
      <c r="AG3474" t="s">
        <v>1705</v>
      </c>
      <c r="AH3474" t="s">
        <v>21</v>
      </c>
      <c r="AI3474">
        <v>0</v>
      </c>
      <c r="AJ3474">
        <v>0</v>
      </c>
      <c r="AK3474">
        <v>0</v>
      </c>
      <c r="AL3474" t="s">
        <v>154</v>
      </c>
      <c r="AM3474" t="s">
        <v>12</v>
      </c>
      <c r="AN3474" t="s">
        <v>41</v>
      </c>
      <c r="AO3474" t="s">
        <v>830</v>
      </c>
      <c r="AP3474">
        <v>0</v>
      </c>
      <c r="AQ3474">
        <v>0</v>
      </c>
      <c r="AR3474">
        <v>153750</v>
      </c>
      <c r="AS3474" t="s">
        <v>5662</v>
      </c>
    </row>
    <row r="3475" spans="1:45" x14ac:dyDescent="0.25">
      <c r="A3475" t="s">
        <v>828</v>
      </c>
      <c r="B3475" t="s">
        <v>1134</v>
      </c>
      <c r="C3475" s="1">
        <v>42931</v>
      </c>
      <c r="D3475" t="s">
        <v>2</v>
      </c>
      <c r="E3475">
        <v>17</v>
      </c>
      <c r="F3475">
        <v>0</v>
      </c>
      <c r="G3475">
        <v>0</v>
      </c>
      <c r="H3475">
        <v>0</v>
      </c>
      <c r="I3475">
        <v>0</v>
      </c>
      <c r="J3475">
        <v>2</v>
      </c>
      <c r="K3475">
        <v>0</v>
      </c>
      <c r="L3475">
        <v>0</v>
      </c>
      <c r="M3475">
        <v>0</v>
      </c>
      <c r="N3475">
        <v>2</v>
      </c>
      <c r="O3475">
        <v>0</v>
      </c>
      <c r="P3475">
        <v>2</v>
      </c>
      <c r="Q3475" t="s">
        <v>3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 t="s">
        <v>7</v>
      </c>
      <c r="AC3475" t="s">
        <v>105</v>
      </c>
      <c r="AD3475" t="s">
        <v>3</v>
      </c>
      <c r="AE3475" t="s">
        <v>1664</v>
      </c>
      <c r="AF3475">
        <v>0</v>
      </c>
      <c r="AG3475" t="s">
        <v>5663</v>
      </c>
      <c r="AH3475" t="s">
        <v>21</v>
      </c>
      <c r="AI3475">
        <v>0</v>
      </c>
      <c r="AJ3475">
        <v>0</v>
      </c>
      <c r="AK3475">
        <v>0</v>
      </c>
      <c r="AL3475" t="s">
        <v>154</v>
      </c>
      <c r="AM3475" t="s">
        <v>40</v>
      </c>
      <c r="AN3475" t="s">
        <v>41</v>
      </c>
      <c r="AO3475" t="s">
        <v>830</v>
      </c>
      <c r="AP3475">
        <v>0</v>
      </c>
      <c r="AQ3475">
        <v>0</v>
      </c>
      <c r="AR3475">
        <v>153751</v>
      </c>
      <c r="AS3475" t="s">
        <v>5664</v>
      </c>
    </row>
    <row r="3476" spans="1:45" x14ac:dyDescent="0.25">
      <c r="A3476" t="s">
        <v>828</v>
      </c>
      <c r="B3476" t="s">
        <v>1134</v>
      </c>
      <c r="C3476" s="1">
        <v>42932</v>
      </c>
      <c r="D3476" t="s">
        <v>2</v>
      </c>
      <c r="E3476">
        <v>26</v>
      </c>
      <c r="F3476">
        <v>0</v>
      </c>
      <c r="G3476">
        <v>1</v>
      </c>
      <c r="H3476">
        <v>0</v>
      </c>
      <c r="I3476">
        <v>1</v>
      </c>
      <c r="J3476">
        <v>0</v>
      </c>
      <c r="K3476">
        <v>1</v>
      </c>
      <c r="L3476">
        <v>0</v>
      </c>
      <c r="M3476">
        <v>0</v>
      </c>
      <c r="N3476">
        <v>0</v>
      </c>
      <c r="O3476">
        <v>3</v>
      </c>
      <c r="P3476">
        <v>3</v>
      </c>
      <c r="Q3476" t="s">
        <v>667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 t="s">
        <v>7</v>
      </c>
      <c r="AC3476" t="s">
        <v>105</v>
      </c>
      <c r="AD3476" t="s">
        <v>667</v>
      </c>
      <c r="AE3476" t="s">
        <v>1705</v>
      </c>
      <c r="AF3476">
        <v>0</v>
      </c>
      <c r="AG3476" t="s">
        <v>1705</v>
      </c>
      <c r="AH3476" t="s">
        <v>21</v>
      </c>
      <c r="AI3476">
        <v>0</v>
      </c>
      <c r="AJ3476">
        <v>0</v>
      </c>
      <c r="AK3476">
        <v>0</v>
      </c>
      <c r="AL3476" t="s">
        <v>154</v>
      </c>
      <c r="AM3476" t="s">
        <v>12</v>
      </c>
      <c r="AN3476" t="s">
        <v>41</v>
      </c>
      <c r="AO3476" t="s">
        <v>830</v>
      </c>
      <c r="AP3476">
        <v>0</v>
      </c>
      <c r="AQ3476">
        <v>0</v>
      </c>
      <c r="AR3476">
        <v>153752</v>
      </c>
      <c r="AS3476" t="s">
        <v>5665</v>
      </c>
    </row>
    <row r="3477" spans="1:45" x14ac:dyDescent="0.25">
      <c r="A3477" t="s">
        <v>0</v>
      </c>
      <c r="B3477" t="s">
        <v>1</v>
      </c>
      <c r="C3477" s="1">
        <v>42932</v>
      </c>
      <c r="D3477" t="s">
        <v>2</v>
      </c>
      <c r="E3477">
        <v>36</v>
      </c>
      <c r="F3477">
        <v>1</v>
      </c>
      <c r="G3477">
        <v>0</v>
      </c>
      <c r="H3477">
        <v>3</v>
      </c>
      <c r="I3477">
        <v>4</v>
      </c>
      <c r="J3477">
        <v>0</v>
      </c>
      <c r="K3477">
        <v>1</v>
      </c>
      <c r="L3477">
        <v>0</v>
      </c>
      <c r="M3477">
        <v>0</v>
      </c>
      <c r="N3477">
        <v>4</v>
      </c>
      <c r="O3477">
        <v>5</v>
      </c>
      <c r="P3477">
        <v>9</v>
      </c>
      <c r="Q3477" t="s">
        <v>199</v>
      </c>
      <c r="R3477" t="s">
        <v>4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 t="s">
        <v>5</v>
      </c>
      <c r="AA3477" t="s">
        <v>6</v>
      </c>
      <c r="AB3477" t="s">
        <v>7</v>
      </c>
      <c r="AC3477" t="s">
        <v>8</v>
      </c>
      <c r="AD3477" t="s">
        <v>9</v>
      </c>
      <c r="AE3477">
        <v>0</v>
      </c>
      <c r="AF3477">
        <v>0</v>
      </c>
      <c r="AG3477">
        <v>0</v>
      </c>
      <c r="AH3477" t="s">
        <v>5</v>
      </c>
      <c r="AI3477" t="s">
        <v>10</v>
      </c>
      <c r="AJ3477">
        <v>0</v>
      </c>
      <c r="AK3477">
        <v>0</v>
      </c>
      <c r="AL3477" t="s">
        <v>11</v>
      </c>
      <c r="AM3477" t="s">
        <v>26</v>
      </c>
      <c r="AN3477" t="s">
        <v>13</v>
      </c>
      <c r="AO3477" t="s">
        <v>14</v>
      </c>
      <c r="AP3477" t="s">
        <v>905</v>
      </c>
      <c r="AQ3477" t="s">
        <v>47</v>
      </c>
      <c r="AR3477">
        <v>153753</v>
      </c>
      <c r="AS3477" t="s">
        <v>5666</v>
      </c>
    </row>
    <row r="3478" spans="1:45" x14ac:dyDescent="0.25">
      <c r="A3478" t="s">
        <v>828</v>
      </c>
      <c r="B3478" t="s">
        <v>1134</v>
      </c>
      <c r="C3478" s="1">
        <v>42931</v>
      </c>
      <c r="D3478" t="s">
        <v>2</v>
      </c>
      <c r="E3478">
        <v>30</v>
      </c>
      <c r="F3478">
        <v>1</v>
      </c>
      <c r="G3478">
        <v>0</v>
      </c>
      <c r="H3478">
        <v>0</v>
      </c>
      <c r="I3478">
        <v>0</v>
      </c>
      <c r="J3478">
        <v>1</v>
      </c>
      <c r="K3478">
        <v>0</v>
      </c>
      <c r="L3478">
        <v>1</v>
      </c>
      <c r="M3478">
        <v>0</v>
      </c>
      <c r="N3478">
        <v>3</v>
      </c>
      <c r="O3478">
        <v>0</v>
      </c>
      <c r="P3478">
        <v>3</v>
      </c>
      <c r="Q3478" t="s">
        <v>3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 t="s">
        <v>7</v>
      </c>
      <c r="AC3478" t="s">
        <v>105</v>
      </c>
      <c r="AD3478" t="s">
        <v>3</v>
      </c>
      <c r="AE3478" t="s">
        <v>1671</v>
      </c>
      <c r="AF3478">
        <v>0</v>
      </c>
      <c r="AG3478" t="s">
        <v>5667</v>
      </c>
      <c r="AH3478" t="s">
        <v>21</v>
      </c>
      <c r="AI3478">
        <v>0</v>
      </c>
      <c r="AJ3478">
        <v>0</v>
      </c>
      <c r="AK3478">
        <v>0</v>
      </c>
      <c r="AL3478" t="s">
        <v>154</v>
      </c>
      <c r="AM3478" t="s">
        <v>40</v>
      </c>
      <c r="AN3478" t="s">
        <v>41</v>
      </c>
      <c r="AO3478" t="s">
        <v>830</v>
      </c>
      <c r="AP3478">
        <v>0</v>
      </c>
      <c r="AQ3478" t="s">
        <v>47</v>
      </c>
      <c r="AR3478">
        <v>153754</v>
      </c>
      <c r="AS3478" t="s">
        <v>5668</v>
      </c>
    </row>
    <row r="3479" spans="1:45" x14ac:dyDescent="0.25">
      <c r="A3479" t="s">
        <v>828</v>
      </c>
      <c r="B3479" t="s">
        <v>1134</v>
      </c>
      <c r="C3479" s="1">
        <v>42932</v>
      </c>
      <c r="D3479" t="s">
        <v>2</v>
      </c>
      <c r="E3479">
        <v>24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2</v>
      </c>
      <c r="L3479">
        <v>0</v>
      </c>
      <c r="M3479">
        <v>0</v>
      </c>
      <c r="N3479">
        <v>0</v>
      </c>
      <c r="O3479">
        <v>2</v>
      </c>
      <c r="P3479">
        <v>2</v>
      </c>
      <c r="Q3479" t="s">
        <v>3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 t="s">
        <v>7</v>
      </c>
      <c r="AC3479" t="s">
        <v>105</v>
      </c>
      <c r="AD3479" t="s">
        <v>3</v>
      </c>
      <c r="AE3479" t="s">
        <v>1672</v>
      </c>
      <c r="AF3479">
        <v>0</v>
      </c>
      <c r="AG3479" t="s">
        <v>1672</v>
      </c>
      <c r="AH3479" t="s">
        <v>21</v>
      </c>
      <c r="AI3479">
        <v>0</v>
      </c>
      <c r="AJ3479">
        <v>0</v>
      </c>
      <c r="AK3479">
        <v>0</v>
      </c>
      <c r="AL3479" t="s">
        <v>154</v>
      </c>
      <c r="AM3479" t="s">
        <v>12</v>
      </c>
      <c r="AN3479" t="s">
        <v>41</v>
      </c>
      <c r="AO3479" t="s">
        <v>830</v>
      </c>
      <c r="AP3479">
        <v>0</v>
      </c>
      <c r="AQ3479">
        <v>0</v>
      </c>
      <c r="AR3479">
        <v>153755</v>
      </c>
      <c r="AS3479" t="s">
        <v>5669</v>
      </c>
    </row>
    <row r="3480" spans="1:45" x14ac:dyDescent="0.25">
      <c r="A3480" t="s">
        <v>0</v>
      </c>
      <c r="B3480" t="s">
        <v>1</v>
      </c>
      <c r="C3480" s="1">
        <v>42932</v>
      </c>
      <c r="D3480" t="s">
        <v>35</v>
      </c>
      <c r="E3480">
        <v>45</v>
      </c>
      <c r="F3480">
        <v>0</v>
      </c>
      <c r="G3480">
        <v>0</v>
      </c>
      <c r="H3480">
        <v>2</v>
      </c>
      <c r="I3480">
        <v>1</v>
      </c>
      <c r="J3480">
        <v>2</v>
      </c>
      <c r="K3480">
        <v>0</v>
      </c>
      <c r="L3480">
        <v>0</v>
      </c>
      <c r="M3480">
        <v>0</v>
      </c>
      <c r="N3480">
        <v>4</v>
      </c>
      <c r="O3480">
        <v>1</v>
      </c>
      <c r="P3480">
        <v>5</v>
      </c>
      <c r="Q3480" t="s">
        <v>79</v>
      </c>
      <c r="R3480" t="s">
        <v>4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 t="s">
        <v>5</v>
      </c>
      <c r="AA3480" t="s">
        <v>153</v>
      </c>
      <c r="AB3480" t="s">
        <v>7</v>
      </c>
      <c r="AC3480" t="s">
        <v>8</v>
      </c>
      <c r="AD3480" t="s">
        <v>9</v>
      </c>
      <c r="AE3480" t="s">
        <v>38</v>
      </c>
      <c r="AF3480">
        <v>0</v>
      </c>
      <c r="AG3480">
        <v>0</v>
      </c>
      <c r="AH3480" t="s">
        <v>21</v>
      </c>
      <c r="AI3480">
        <v>0</v>
      </c>
      <c r="AJ3480">
        <v>0</v>
      </c>
      <c r="AK3480">
        <v>0</v>
      </c>
      <c r="AL3480" t="s">
        <v>11</v>
      </c>
      <c r="AM3480" t="s">
        <v>26</v>
      </c>
      <c r="AN3480" t="s">
        <v>41</v>
      </c>
      <c r="AO3480" t="s">
        <v>14</v>
      </c>
      <c r="AP3480" t="s">
        <v>15</v>
      </c>
      <c r="AQ3480">
        <v>0</v>
      </c>
      <c r="AR3480">
        <v>153756</v>
      </c>
      <c r="AS3480" t="s">
        <v>5670</v>
      </c>
    </row>
    <row r="3481" spans="1:45" x14ac:dyDescent="0.25">
      <c r="A3481" t="s">
        <v>828</v>
      </c>
      <c r="B3481" t="s">
        <v>1134</v>
      </c>
      <c r="C3481" s="1">
        <v>42931</v>
      </c>
      <c r="D3481" t="s">
        <v>2</v>
      </c>
      <c r="E3481">
        <v>28</v>
      </c>
      <c r="F3481">
        <v>0</v>
      </c>
      <c r="G3481">
        <v>1</v>
      </c>
      <c r="H3481">
        <v>0</v>
      </c>
      <c r="I3481">
        <v>0</v>
      </c>
      <c r="J3481">
        <v>1</v>
      </c>
      <c r="K3481">
        <v>1</v>
      </c>
      <c r="L3481">
        <v>0</v>
      </c>
      <c r="M3481">
        <v>0</v>
      </c>
      <c r="N3481">
        <v>1</v>
      </c>
      <c r="O3481">
        <v>2</v>
      </c>
      <c r="P3481">
        <v>3</v>
      </c>
      <c r="Q3481" t="s">
        <v>3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 t="s">
        <v>7</v>
      </c>
      <c r="AC3481" t="s">
        <v>105</v>
      </c>
      <c r="AD3481" t="s">
        <v>3</v>
      </c>
      <c r="AE3481" t="s">
        <v>1664</v>
      </c>
      <c r="AF3481">
        <v>0</v>
      </c>
      <c r="AG3481" t="s">
        <v>5671</v>
      </c>
      <c r="AH3481" t="s">
        <v>21</v>
      </c>
      <c r="AI3481">
        <v>0</v>
      </c>
      <c r="AJ3481">
        <v>0</v>
      </c>
      <c r="AK3481">
        <v>0</v>
      </c>
      <c r="AL3481" t="s">
        <v>154</v>
      </c>
      <c r="AM3481" t="s">
        <v>40</v>
      </c>
      <c r="AN3481" t="s">
        <v>41</v>
      </c>
      <c r="AO3481" t="s">
        <v>830</v>
      </c>
      <c r="AP3481">
        <v>0</v>
      </c>
      <c r="AQ3481" t="s">
        <v>47</v>
      </c>
      <c r="AR3481">
        <v>153757</v>
      </c>
      <c r="AS3481" t="s">
        <v>5672</v>
      </c>
    </row>
    <row r="3482" spans="1:45" x14ac:dyDescent="0.25">
      <c r="A3482" t="s">
        <v>828</v>
      </c>
      <c r="B3482" t="s">
        <v>1134</v>
      </c>
      <c r="C3482" s="1">
        <v>42932</v>
      </c>
      <c r="D3482" t="s">
        <v>2</v>
      </c>
      <c r="E3482">
        <v>25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1</v>
      </c>
      <c r="L3482">
        <v>0</v>
      </c>
      <c r="M3482">
        <v>0</v>
      </c>
      <c r="N3482">
        <v>0</v>
      </c>
      <c r="O3482">
        <v>1</v>
      </c>
      <c r="P3482">
        <v>1</v>
      </c>
      <c r="Q3482" t="s">
        <v>667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 t="s">
        <v>7</v>
      </c>
      <c r="AC3482" t="s">
        <v>105</v>
      </c>
      <c r="AD3482" t="s">
        <v>667</v>
      </c>
      <c r="AE3482" t="s">
        <v>1705</v>
      </c>
      <c r="AF3482">
        <v>0</v>
      </c>
      <c r="AG3482" t="s">
        <v>1705</v>
      </c>
      <c r="AH3482" t="s">
        <v>21</v>
      </c>
      <c r="AI3482">
        <v>0</v>
      </c>
      <c r="AJ3482">
        <v>0</v>
      </c>
      <c r="AK3482">
        <v>0</v>
      </c>
      <c r="AL3482" t="s">
        <v>154</v>
      </c>
      <c r="AM3482" t="s">
        <v>12</v>
      </c>
      <c r="AN3482" t="s">
        <v>41</v>
      </c>
      <c r="AO3482" t="s">
        <v>830</v>
      </c>
      <c r="AP3482">
        <v>0</v>
      </c>
      <c r="AQ3482">
        <v>0</v>
      </c>
      <c r="AR3482">
        <v>153758</v>
      </c>
      <c r="AS3482" t="s">
        <v>5673</v>
      </c>
    </row>
    <row r="3483" spans="1:45" x14ac:dyDescent="0.25">
      <c r="A3483" t="s">
        <v>828</v>
      </c>
      <c r="B3483" t="s">
        <v>1134</v>
      </c>
      <c r="C3483" s="1">
        <v>42932</v>
      </c>
      <c r="D3483" t="s">
        <v>2</v>
      </c>
      <c r="E3483">
        <v>16</v>
      </c>
      <c r="F3483">
        <v>0</v>
      </c>
      <c r="G3483">
        <v>0</v>
      </c>
      <c r="H3483">
        <v>0</v>
      </c>
      <c r="I3483">
        <v>2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2</v>
      </c>
      <c r="P3483">
        <v>2</v>
      </c>
      <c r="Q3483" t="s">
        <v>667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 t="s">
        <v>7</v>
      </c>
      <c r="AC3483" t="s">
        <v>105</v>
      </c>
      <c r="AD3483" t="s">
        <v>667</v>
      </c>
      <c r="AE3483" t="s">
        <v>1706</v>
      </c>
      <c r="AF3483">
        <v>0</v>
      </c>
      <c r="AG3483" t="s">
        <v>1706</v>
      </c>
      <c r="AH3483" t="s">
        <v>21</v>
      </c>
      <c r="AI3483">
        <v>0</v>
      </c>
      <c r="AJ3483">
        <v>0</v>
      </c>
      <c r="AK3483">
        <v>0</v>
      </c>
      <c r="AL3483" t="s">
        <v>154</v>
      </c>
      <c r="AM3483" t="s">
        <v>40</v>
      </c>
      <c r="AN3483" t="s">
        <v>41</v>
      </c>
      <c r="AO3483" t="s">
        <v>830</v>
      </c>
      <c r="AP3483">
        <v>0</v>
      </c>
      <c r="AQ3483">
        <v>0</v>
      </c>
      <c r="AR3483">
        <v>153759</v>
      </c>
      <c r="AS3483" t="s">
        <v>5674</v>
      </c>
    </row>
    <row r="3484" spans="1:45" x14ac:dyDescent="0.25">
      <c r="A3484" t="s">
        <v>828</v>
      </c>
      <c r="B3484" t="s">
        <v>1134</v>
      </c>
      <c r="C3484" s="1">
        <v>42932</v>
      </c>
      <c r="D3484" t="s">
        <v>2</v>
      </c>
      <c r="E3484">
        <v>22</v>
      </c>
      <c r="F3484">
        <v>0</v>
      </c>
      <c r="G3484">
        <v>0</v>
      </c>
      <c r="H3484">
        <v>0</v>
      </c>
      <c r="I3484">
        <v>2</v>
      </c>
      <c r="J3484">
        <v>0</v>
      </c>
      <c r="K3484">
        <v>1</v>
      </c>
      <c r="L3484">
        <v>0</v>
      </c>
      <c r="M3484">
        <v>0</v>
      </c>
      <c r="N3484">
        <v>0</v>
      </c>
      <c r="O3484">
        <v>3</v>
      </c>
      <c r="P3484">
        <v>3</v>
      </c>
      <c r="Q3484" t="s">
        <v>3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 t="s">
        <v>7</v>
      </c>
      <c r="AC3484" t="s">
        <v>105</v>
      </c>
      <c r="AD3484" t="s">
        <v>3</v>
      </c>
      <c r="AE3484" t="s">
        <v>1667</v>
      </c>
      <c r="AF3484">
        <v>0</v>
      </c>
      <c r="AG3484" t="s">
        <v>1667</v>
      </c>
      <c r="AH3484" t="s">
        <v>21</v>
      </c>
      <c r="AI3484">
        <v>0</v>
      </c>
      <c r="AJ3484">
        <v>0</v>
      </c>
      <c r="AK3484">
        <v>0</v>
      </c>
      <c r="AL3484" t="s">
        <v>154</v>
      </c>
      <c r="AM3484" t="s">
        <v>40</v>
      </c>
      <c r="AN3484" t="s">
        <v>41</v>
      </c>
      <c r="AO3484" t="s">
        <v>830</v>
      </c>
      <c r="AP3484">
        <v>0</v>
      </c>
      <c r="AQ3484">
        <v>0</v>
      </c>
      <c r="AR3484">
        <v>153760</v>
      </c>
      <c r="AS3484" t="s">
        <v>5675</v>
      </c>
    </row>
    <row r="3485" spans="1:45" x14ac:dyDescent="0.25">
      <c r="A3485" t="s">
        <v>828</v>
      </c>
      <c r="B3485" t="s">
        <v>1134</v>
      </c>
      <c r="C3485" s="1">
        <v>42932</v>
      </c>
      <c r="D3485" t="s">
        <v>2</v>
      </c>
      <c r="E3485">
        <v>25</v>
      </c>
      <c r="F3485">
        <v>1</v>
      </c>
      <c r="G3485">
        <v>0</v>
      </c>
      <c r="H3485">
        <v>0</v>
      </c>
      <c r="I3485">
        <v>1</v>
      </c>
      <c r="J3485">
        <v>0</v>
      </c>
      <c r="K3485">
        <v>1</v>
      </c>
      <c r="L3485">
        <v>0</v>
      </c>
      <c r="M3485">
        <v>0</v>
      </c>
      <c r="N3485">
        <v>1</v>
      </c>
      <c r="O3485">
        <v>2</v>
      </c>
      <c r="P3485">
        <v>3</v>
      </c>
      <c r="Q3485" t="s">
        <v>3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 t="s">
        <v>7</v>
      </c>
      <c r="AC3485" t="s">
        <v>105</v>
      </c>
      <c r="AD3485" t="s">
        <v>3</v>
      </c>
      <c r="AE3485" t="s">
        <v>1669</v>
      </c>
      <c r="AF3485">
        <v>0</v>
      </c>
      <c r="AG3485" t="s">
        <v>2956</v>
      </c>
      <c r="AH3485" t="s">
        <v>21</v>
      </c>
      <c r="AI3485">
        <v>0</v>
      </c>
      <c r="AJ3485">
        <v>0</v>
      </c>
      <c r="AK3485">
        <v>0</v>
      </c>
      <c r="AL3485" t="s">
        <v>154</v>
      </c>
      <c r="AM3485" t="s">
        <v>12</v>
      </c>
      <c r="AN3485" t="s">
        <v>41</v>
      </c>
      <c r="AO3485" t="s">
        <v>830</v>
      </c>
      <c r="AP3485">
        <v>0</v>
      </c>
      <c r="AQ3485" t="s">
        <v>47</v>
      </c>
      <c r="AR3485">
        <v>153761</v>
      </c>
      <c r="AS3485" t="s">
        <v>5676</v>
      </c>
    </row>
    <row r="3486" spans="1:45" x14ac:dyDescent="0.25">
      <c r="A3486" t="s">
        <v>828</v>
      </c>
      <c r="B3486" t="s">
        <v>1134</v>
      </c>
      <c r="C3486" s="1">
        <v>42932</v>
      </c>
      <c r="D3486" t="s">
        <v>2</v>
      </c>
      <c r="E3486">
        <v>28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2</v>
      </c>
      <c r="L3486">
        <v>0</v>
      </c>
      <c r="M3486">
        <v>0</v>
      </c>
      <c r="N3486">
        <v>0</v>
      </c>
      <c r="O3486">
        <v>2</v>
      </c>
      <c r="P3486">
        <v>2</v>
      </c>
      <c r="Q3486" t="s">
        <v>3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 t="s">
        <v>7</v>
      </c>
      <c r="AC3486" t="s">
        <v>105</v>
      </c>
      <c r="AD3486" t="s">
        <v>3</v>
      </c>
      <c r="AE3486" t="s">
        <v>1669</v>
      </c>
      <c r="AF3486">
        <v>0</v>
      </c>
      <c r="AG3486" t="s">
        <v>1669</v>
      </c>
      <c r="AH3486" t="s">
        <v>21</v>
      </c>
      <c r="AI3486">
        <v>0</v>
      </c>
      <c r="AJ3486">
        <v>0</v>
      </c>
      <c r="AK3486">
        <v>0</v>
      </c>
      <c r="AL3486" t="s">
        <v>154</v>
      </c>
      <c r="AM3486" t="s">
        <v>40</v>
      </c>
      <c r="AN3486" t="s">
        <v>41</v>
      </c>
      <c r="AO3486" t="s">
        <v>830</v>
      </c>
      <c r="AP3486">
        <v>0</v>
      </c>
      <c r="AQ3486">
        <v>0</v>
      </c>
      <c r="AR3486">
        <v>153764</v>
      </c>
      <c r="AS3486" t="s">
        <v>5677</v>
      </c>
    </row>
    <row r="3487" spans="1:45" x14ac:dyDescent="0.25">
      <c r="A3487" t="s">
        <v>828</v>
      </c>
      <c r="B3487" t="s">
        <v>1134</v>
      </c>
      <c r="C3487" s="1">
        <v>42932</v>
      </c>
      <c r="D3487" t="s">
        <v>2</v>
      </c>
      <c r="E3487">
        <v>28</v>
      </c>
      <c r="F3487">
        <v>0</v>
      </c>
      <c r="G3487">
        <v>0</v>
      </c>
      <c r="H3487">
        <v>0</v>
      </c>
      <c r="I3487">
        <v>1</v>
      </c>
      <c r="J3487">
        <v>0</v>
      </c>
      <c r="K3487">
        <v>1</v>
      </c>
      <c r="L3487">
        <v>0</v>
      </c>
      <c r="M3487">
        <v>0</v>
      </c>
      <c r="N3487">
        <v>0</v>
      </c>
      <c r="O3487">
        <v>2</v>
      </c>
      <c r="P3487">
        <v>2</v>
      </c>
      <c r="Q3487" t="s">
        <v>3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 t="s">
        <v>7</v>
      </c>
      <c r="AC3487" t="s">
        <v>105</v>
      </c>
      <c r="AD3487" t="s">
        <v>3</v>
      </c>
      <c r="AE3487" t="s">
        <v>1669</v>
      </c>
      <c r="AF3487">
        <v>0</v>
      </c>
      <c r="AG3487" t="s">
        <v>2956</v>
      </c>
      <c r="AH3487" t="s">
        <v>21</v>
      </c>
      <c r="AI3487">
        <v>0</v>
      </c>
      <c r="AJ3487">
        <v>0</v>
      </c>
      <c r="AK3487">
        <v>0</v>
      </c>
      <c r="AL3487" t="s">
        <v>154</v>
      </c>
      <c r="AM3487" t="s">
        <v>40</v>
      </c>
      <c r="AN3487" t="s">
        <v>41</v>
      </c>
      <c r="AO3487" t="s">
        <v>830</v>
      </c>
      <c r="AP3487">
        <v>0</v>
      </c>
      <c r="AQ3487">
        <v>0</v>
      </c>
      <c r="AR3487">
        <v>153765</v>
      </c>
      <c r="AS3487" t="s">
        <v>5678</v>
      </c>
    </row>
    <row r="3488" spans="1:45" x14ac:dyDescent="0.25">
      <c r="A3488" t="s">
        <v>828</v>
      </c>
      <c r="B3488" t="s">
        <v>1134</v>
      </c>
      <c r="C3488" s="1">
        <v>42932</v>
      </c>
      <c r="D3488" t="s">
        <v>2</v>
      </c>
      <c r="E3488">
        <v>40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1</v>
      </c>
      <c r="L3488">
        <v>0</v>
      </c>
      <c r="M3488">
        <v>0</v>
      </c>
      <c r="N3488">
        <v>0</v>
      </c>
      <c r="O3488">
        <v>1</v>
      </c>
      <c r="P3488">
        <v>1</v>
      </c>
      <c r="Q3488" t="s">
        <v>667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 t="s">
        <v>7</v>
      </c>
      <c r="AC3488" t="s">
        <v>105</v>
      </c>
      <c r="AD3488" t="s">
        <v>667</v>
      </c>
      <c r="AE3488" t="s">
        <v>1705</v>
      </c>
      <c r="AF3488">
        <v>0</v>
      </c>
      <c r="AG3488" t="s">
        <v>1705</v>
      </c>
      <c r="AH3488" t="s">
        <v>21</v>
      </c>
      <c r="AI3488">
        <v>0</v>
      </c>
      <c r="AJ3488">
        <v>0</v>
      </c>
      <c r="AK3488">
        <v>0</v>
      </c>
      <c r="AL3488" t="s">
        <v>154</v>
      </c>
      <c r="AM3488" t="s">
        <v>40</v>
      </c>
      <c r="AN3488" t="s">
        <v>41</v>
      </c>
      <c r="AO3488" t="s">
        <v>830</v>
      </c>
      <c r="AP3488">
        <v>0</v>
      </c>
      <c r="AQ3488">
        <v>0</v>
      </c>
      <c r="AR3488">
        <v>153766</v>
      </c>
      <c r="AS3488" t="s">
        <v>5679</v>
      </c>
    </row>
    <row r="3489" spans="1:45" x14ac:dyDescent="0.25">
      <c r="A3489" t="s">
        <v>828</v>
      </c>
      <c r="B3489" t="s">
        <v>1134</v>
      </c>
      <c r="C3489" s="1">
        <v>42932</v>
      </c>
      <c r="D3489" t="s">
        <v>2</v>
      </c>
      <c r="E3489">
        <v>21</v>
      </c>
      <c r="F3489">
        <v>1</v>
      </c>
      <c r="G3489">
        <v>0</v>
      </c>
      <c r="H3489">
        <v>0</v>
      </c>
      <c r="I3489">
        <v>1</v>
      </c>
      <c r="J3489">
        <v>0</v>
      </c>
      <c r="K3489">
        <v>1</v>
      </c>
      <c r="L3489">
        <v>0</v>
      </c>
      <c r="M3489">
        <v>0</v>
      </c>
      <c r="N3489">
        <v>1</v>
      </c>
      <c r="O3489">
        <v>2</v>
      </c>
      <c r="P3489">
        <v>3</v>
      </c>
      <c r="Q3489" t="s">
        <v>3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 t="s">
        <v>7</v>
      </c>
      <c r="AC3489" t="s">
        <v>105</v>
      </c>
      <c r="AD3489" t="s">
        <v>3</v>
      </c>
      <c r="AE3489" t="s">
        <v>1673</v>
      </c>
      <c r="AF3489">
        <v>0</v>
      </c>
      <c r="AG3489" t="s">
        <v>1691</v>
      </c>
      <c r="AH3489" t="s">
        <v>21</v>
      </c>
      <c r="AI3489">
        <v>0</v>
      </c>
      <c r="AJ3489">
        <v>0</v>
      </c>
      <c r="AK3489">
        <v>0</v>
      </c>
      <c r="AL3489" t="s">
        <v>154</v>
      </c>
      <c r="AM3489" t="s">
        <v>12</v>
      </c>
      <c r="AN3489" t="s">
        <v>41</v>
      </c>
      <c r="AO3489" t="s">
        <v>830</v>
      </c>
      <c r="AP3489">
        <v>0</v>
      </c>
      <c r="AQ3489" t="s">
        <v>91</v>
      </c>
      <c r="AR3489">
        <v>153767</v>
      </c>
      <c r="AS3489" t="s">
        <v>5680</v>
      </c>
    </row>
    <row r="3490" spans="1:45" x14ac:dyDescent="0.25">
      <c r="A3490" t="s">
        <v>828</v>
      </c>
      <c r="B3490" t="s">
        <v>1134</v>
      </c>
      <c r="C3490" s="1">
        <v>42932</v>
      </c>
      <c r="D3490" t="s">
        <v>2</v>
      </c>
      <c r="E3490">
        <v>18</v>
      </c>
      <c r="F3490">
        <v>0</v>
      </c>
      <c r="G3490">
        <v>0</v>
      </c>
      <c r="H3490">
        <v>0</v>
      </c>
      <c r="I3490">
        <v>1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1</v>
      </c>
      <c r="P3490">
        <v>1</v>
      </c>
      <c r="Q3490" t="s">
        <v>3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 t="s">
        <v>7</v>
      </c>
      <c r="AC3490" t="s">
        <v>105</v>
      </c>
      <c r="AD3490" t="s">
        <v>3</v>
      </c>
      <c r="AE3490" t="s">
        <v>1673</v>
      </c>
      <c r="AF3490">
        <v>0</v>
      </c>
      <c r="AG3490" t="s">
        <v>3743</v>
      </c>
      <c r="AH3490" t="s">
        <v>21</v>
      </c>
      <c r="AI3490">
        <v>0</v>
      </c>
      <c r="AJ3490">
        <v>0</v>
      </c>
      <c r="AK3490">
        <v>0</v>
      </c>
      <c r="AL3490" t="s">
        <v>154</v>
      </c>
      <c r="AM3490" t="s">
        <v>40</v>
      </c>
      <c r="AN3490" t="s">
        <v>41</v>
      </c>
      <c r="AO3490" t="s">
        <v>830</v>
      </c>
      <c r="AP3490">
        <v>0</v>
      </c>
      <c r="AQ3490" t="s">
        <v>91</v>
      </c>
      <c r="AR3490">
        <v>153768</v>
      </c>
      <c r="AS3490" t="s">
        <v>5681</v>
      </c>
    </row>
    <row r="3491" spans="1:45" x14ac:dyDescent="0.25">
      <c r="A3491" t="s">
        <v>828</v>
      </c>
      <c r="B3491" t="s">
        <v>1134</v>
      </c>
      <c r="C3491" s="1">
        <v>42932</v>
      </c>
      <c r="D3491" t="s">
        <v>2</v>
      </c>
      <c r="E3491">
        <v>35</v>
      </c>
      <c r="F3491">
        <v>0</v>
      </c>
      <c r="G3491">
        <v>1</v>
      </c>
      <c r="H3491">
        <v>0</v>
      </c>
      <c r="I3491">
        <v>0</v>
      </c>
      <c r="J3491">
        <v>0</v>
      </c>
      <c r="K3491">
        <v>1</v>
      </c>
      <c r="L3491">
        <v>0</v>
      </c>
      <c r="M3491">
        <v>0</v>
      </c>
      <c r="N3491">
        <v>0</v>
      </c>
      <c r="O3491">
        <v>2</v>
      </c>
      <c r="P3491">
        <v>2</v>
      </c>
      <c r="Q3491" t="s">
        <v>3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 t="s">
        <v>7</v>
      </c>
      <c r="AC3491" t="s">
        <v>105</v>
      </c>
      <c r="AD3491" t="s">
        <v>3</v>
      </c>
      <c r="AE3491" t="s">
        <v>1673</v>
      </c>
      <c r="AF3491">
        <v>0</v>
      </c>
      <c r="AG3491" t="s">
        <v>3200</v>
      </c>
      <c r="AH3491" t="s">
        <v>21</v>
      </c>
      <c r="AI3491">
        <v>0</v>
      </c>
      <c r="AJ3491">
        <v>0</v>
      </c>
      <c r="AK3491">
        <v>0</v>
      </c>
      <c r="AL3491" t="s">
        <v>11</v>
      </c>
      <c r="AM3491" t="s">
        <v>40</v>
      </c>
      <c r="AN3491" t="s">
        <v>13</v>
      </c>
      <c r="AO3491" t="s">
        <v>830</v>
      </c>
      <c r="AP3491">
        <v>0</v>
      </c>
      <c r="AQ3491">
        <v>0</v>
      </c>
      <c r="AR3491">
        <v>153770</v>
      </c>
      <c r="AS3491" t="s">
        <v>5682</v>
      </c>
    </row>
    <row r="3492" spans="1:45" x14ac:dyDescent="0.25">
      <c r="A3492" t="s">
        <v>828</v>
      </c>
      <c r="B3492" t="s">
        <v>1134</v>
      </c>
      <c r="C3492" s="1">
        <v>42932</v>
      </c>
      <c r="D3492" t="s">
        <v>2</v>
      </c>
      <c r="E3492">
        <v>19</v>
      </c>
      <c r="F3492">
        <v>0</v>
      </c>
      <c r="G3492">
        <v>1</v>
      </c>
      <c r="H3492">
        <v>1</v>
      </c>
      <c r="I3492">
        <v>1</v>
      </c>
      <c r="J3492">
        <v>0</v>
      </c>
      <c r="K3492">
        <v>1</v>
      </c>
      <c r="L3492">
        <v>0</v>
      </c>
      <c r="M3492">
        <v>0</v>
      </c>
      <c r="N3492">
        <v>1</v>
      </c>
      <c r="O3492">
        <v>3</v>
      </c>
      <c r="P3492">
        <v>4</v>
      </c>
      <c r="Q3492" t="s">
        <v>3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 t="s">
        <v>7</v>
      </c>
      <c r="AC3492" t="s">
        <v>105</v>
      </c>
      <c r="AD3492" t="s">
        <v>3</v>
      </c>
      <c r="AE3492" t="s">
        <v>1669</v>
      </c>
      <c r="AF3492">
        <v>0</v>
      </c>
      <c r="AG3492" t="s">
        <v>5185</v>
      </c>
      <c r="AH3492" t="s">
        <v>21</v>
      </c>
      <c r="AI3492">
        <v>0</v>
      </c>
      <c r="AJ3492">
        <v>0</v>
      </c>
      <c r="AK3492">
        <v>0</v>
      </c>
      <c r="AL3492" t="s">
        <v>154</v>
      </c>
      <c r="AM3492" t="s">
        <v>12</v>
      </c>
      <c r="AN3492" t="s">
        <v>13</v>
      </c>
      <c r="AO3492" t="s">
        <v>830</v>
      </c>
      <c r="AP3492">
        <v>0</v>
      </c>
      <c r="AQ3492">
        <v>0</v>
      </c>
      <c r="AR3492">
        <v>153771</v>
      </c>
      <c r="AS3492" t="s">
        <v>5683</v>
      </c>
    </row>
    <row r="3493" spans="1:45" x14ac:dyDescent="0.25">
      <c r="A3493" t="s">
        <v>828</v>
      </c>
      <c r="B3493" t="s">
        <v>1134</v>
      </c>
      <c r="C3493" s="1">
        <v>42932</v>
      </c>
      <c r="D3493" t="s">
        <v>2</v>
      </c>
      <c r="E3493">
        <v>27</v>
      </c>
      <c r="F3493">
        <v>0</v>
      </c>
      <c r="G3493">
        <v>1</v>
      </c>
      <c r="H3493">
        <v>2</v>
      </c>
      <c r="I3493">
        <v>0</v>
      </c>
      <c r="J3493">
        <v>0</v>
      </c>
      <c r="K3493">
        <v>1</v>
      </c>
      <c r="L3493">
        <v>0</v>
      </c>
      <c r="M3493">
        <v>0</v>
      </c>
      <c r="N3493">
        <v>2</v>
      </c>
      <c r="O3493">
        <v>2</v>
      </c>
      <c r="P3493">
        <v>4</v>
      </c>
      <c r="Q3493" t="s">
        <v>3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 t="s">
        <v>7</v>
      </c>
      <c r="AC3493" t="s">
        <v>105</v>
      </c>
      <c r="AD3493" t="s">
        <v>916</v>
      </c>
      <c r="AE3493" t="s">
        <v>1713</v>
      </c>
      <c r="AF3493">
        <v>0</v>
      </c>
      <c r="AG3493" t="s">
        <v>1713</v>
      </c>
      <c r="AH3493" t="s">
        <v>21</v>
      </c>
      <c r="AI3493">
        <v>0</v>
      </c>
      <c r="AJ3493">
        <v>0</v>
      </c>
      <c r="AK3493">
        <v>0</v>
      </c>
      <c r="AL3493" t="s">
        <v>154</v>
      </c>
      <c r="AM3493" t="s">
        <v>12</v>
      </c>
      <c r="AN3493" t="s">
        <v>41</v>
      </c>
      <c r="AO3493" t="s">
        <v>830</v>
      </c>
      <c r="AP3493">
        <v>0</v>
      </c>
      <c r="AQ3493">
        <v>0</v>
      </c>
      <c r="AR3493">
        <v>153772</v>
      </c>
      <c r="AS3493" t="s">
        <v>5684</v>
      </c>
    </row>
    <row r="3494" spans="1:45" x14ac:dyDescent="0.25">
      <c r="A3494" t="s">
        <v>828</v>
      </c>
      <c r="B3494" t="s">
        <v>1134</v>
      </c>
      <c r="C3494" s="1">
        <v>42932</v>
      </c>
      <c r="D3494" t="s">
        <v>2</v>
      </c>
      <c r="E3494">
        <v>29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1</v>
      </c>
      <c r="L3494">
        <v>0</v>
      </c>
      <c r="M3494">
        <v>0</v>
      </c>
      <c r="N3494">
        <v>0</v>
      </c>
      <c r="O3494">
        <v>1</v>
      </c>
      <c r="P3494">
        <v>1</v>
      </c>
      <c r="Q3494" t="s">
        <v>3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 t="s">
        <v>7</v>
      </c>
      <c r="AC3494" t="s">
        <v>105</v>
      </c>
      <c r="AD3494" t="s">
        <v>3</v>
      </c>
      <c r="AE3494" t="s">
        <v>3</v>
      </c>
      <c r="AF3494">
        <v>0</v>
      </c>
      <c r="AG3494" t="s">
        <v>3</v>
      </c>
      <c r="AH3494" t="s">
        <v>21</v>
      </c>
      <c r="AI3494">
        <v>0</v>
      </c>
      <c r="AJ3494">
        <v>0</v>
      </c>
      <c r="AK3494">
        <v>0</v>
      </c>
      <c r="AL3494" t="s">
        <v>154</v>
      </c>
      <c r="AM3494" t="s">
        <v>12</v>
      </c>
      <c r="AN3494" t="s">
        <v>41</v>
      </c>
      <c r="AO3494" t="s">
        <v>830</v>
      </c>
      <c r="AP3494">
        <v>0</v>
      </c>
      <c r="AQ3494" t="s">
        <v>29</v>
      </c>
      <c r="AR3494">
        <v>153773</v>
      </c>
      <c r="AS3494" t="s">
        <v>5685</v>
      </c>
    </row>
    <row r="3495" spans="1:45" x14ac:dyDescent="0.25">
      <c r="A3495" t="s">
        <v>828</v>
      </c>
      <c r="B3495" t="s">
        <v>1134</v>
      </c>
      <c r="C3495" s="1">
        <v>42932</v>
      </c>
      <c r="D3495" t="s">
        <v>2</v>
      </c>
      <c r="E3495">
        <v>17</v>
      </c>
      <c r="F3495">
        <v>0</v>
      </c>
      <c r="G3495">
        <v>1</v>
      </c>
      <c r="H3495">
        <v>0</v>
      </c>
      <c r="I3495">
        <v>2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3</v>
      </c>
      <c r="P3495">
        <v>3</v>
      </c>
      <c r="Q3495" t="s">
        <v>125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 t="s">
        <v>7</v>
      </c>
      <c r="AC3495" t="s">
        <v>105</v>
      </c>
      <c r="AD3495" t="s">
        <v>125</v>
      </c>
      <c r="AE3495" t="s">
        <v>1675</v>
      </c>
      <c r="AF3495">
        <v>0</v>
      </c>
      <c r="AG3495" t="s">
        <v>1675</v>
      </c>
      <c r="AH3495" t="s">
        <v>21</v>
      </c>
      <c r="AI3495">
        <v>0</v>
      </c>
      <c r="AJ3495">
        <v>0</v>
      </c>
      <c r="AK3495">
        <v>0</v>
      </c>
      <c r="AL3495" t="s">
        <v>427</v>
      </c>
      <c r="AM3495" t="s">
        <v>12</v>
      </c>
      <c r="AN3495" t="s">
        <v>41</v>
      </c>
      <c r="AO3495" t="s">
        <v>830</v>
      </c>
      <c r="AP3495">
        <v>0</v>
      </c>
      <c r="AQ3495" t="s">
        <v>91</v>
      </c>
      <c r="AR3495">
        <v>153774</v>
      </c>
      <c r="AS3495" t="s">
        <v>5686</v>
      </c>
    </row>
    <row r="3496" spans="1:45" x14ac:dyDescent="0.25">
      <c r="A3496" t="s">
        <v>828</v>
      </c>
      <c r="B3496" t="s">
        <v>1134</v>
      </c>
      <c r="C3496" s="1">
        <v>42932</v>
      </c>
      <c r="D3496" t="s">
        <v>2</v>
      </c>
      <c r="E3496">
        <v>26</v>
      </c>
      <c r="F3496">
        <v>2</v>
      </c>
      <c r="G3496">
        <v>0</v>
      </c>
      <c r="H3496">
        <v>1</v>
      </c>
      <c r="I3496">
        <v>1</v>
      </c>
      <c r="J3496">
        <v>0</v>
      </c>
      <c r="K3496">
        <v>1</v>
      </c>
      <c r="L3496">
        <v>1</v>
      </c>
      <c r="M3496">
        <v>0</v>
      </c>
      <c r="N3496">
        <v>4</v>
      </c>
      <c r="O3496">
        <v>2</v>
      </c>
      <c r="P3496">
        <v>6</v>
      </c>
      <c r="Q3496" t="s">
        <v>199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 t="s">
        <v>7</v>
      </c>
      <c r="AC3496" t="s">
        <v>105</v>
      </c>
      <c r="AD3496" t="s">
        <v>199</v>
      </c>
      <c r="AE3496" t="s">
        <v>947</v>
      </c>
      <c r="AF3496">
        <v>0</v>
      </c>
      <c r="AG3496" t="s">
        <v>947</v>
      </c>
      <c r="AH3496" t="s">
        <v>21</v>
      </c>
      <c r="AI3496">
        <v>0</v>
      </c>
      <c r="AJ3496">
        <v>0</v>
      </c>
      <c r="AK3496">
        <v>0</v>
      </c>
      <c r="AL3496" t="s">
        <v>154</v>
      </c>
      <c r="AM3496" t="s">
        <v>40</v>
      </c>
      <c r="AN3496" t="s">
        <v>13</v>
      </c>
      <c r="AO3496" t="s">
        <v>830</v>
      </c>
      <c r="AP3496">
        <v>0</v>
      </c>
      <c r="AQ3496">
        <v>0</v>
      </c>
      <c r="AR3496">
        <v>153784</v>
      </c>
      <c r="AS3496" t="s">
        <v>5687</v>
      </c>
    </row>
    <row r="3497" spans="1:45" x14ac:dyDescent="0.25">
      <c r="A3497" t="s">
        <v>828</v>
      </c>
      <c r="B3497" t="s">
        <v>1134</v>
      </c>
      <c r="C3497" s="1">
        <v>42932</v>
      </c>
      <c r="D3497" t="s">
        <v>2</v>
      </c>
      <c r="E3497">
        <v>30</v>
      </c>
      <c r="F3497">
        <v>0</v>
      </c>
      <c r="G3497">
        <v>0</v>
      </c>
      <c r="H3497">
        <v>1</v>
      </c>
      <c r="I3497">
        <v>0</v>
      </c>
      <c r="J3497">
        <v>0</v>
      </c>
      <c r="K3497">
        <v>1</v>
      </c>
      <c r="L3497">
        <v>0</v>
      </c>
      <c r="M3497">
        <v>0</v>
      </c>
      <c r="N3497">
        <v>1</v>
      </c>
      <c r="O3497">
        <v>1</v>
      </c>
      <c r="P3497">
        <v>2</v>
      </c>
      <c r="Q3497" t="s">
        <v>3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 t="s">
        <v>7</v>
      </c>
      <c r="AC3497" t="s">
        <v>105</v>
      </c>
      <c r="AD3497" t="s">
        <v>3</v>
      </c>
      <c r="AE3497" t="s">
        <v>3</v>
      </c>
      <c r="AF3497">
        <v>0</v>
      </c>
      <c r="AG3497" t="s">
        <v>1691</v>
      </c>
      <c r="AH3497" t="s">
        <v>21</v>
      </c>
      <c r="AI3497">
        <v>0</v>
      </c>
      <c r="AJ3497">
        <v>0</v>
      </c>
      <c r="AK3497">
        <v>0</v>
      </c>
      <c r="AL3497" t="s">
        <v>154</v>
      </c>
      <c r="AM3497" t="s">
        <v>40</v>
      </c>
      <c r="AN3497" t="s">
        <v>41</v>
      </c>
      <c r="AO3497" t="s">
        <v>830</v>
      </c>
      <c r="AP3497">
        <v>0</v>
      </c>
      <c r="AQ3497">
        <v>0</v>
      </c>
      <c r="AR3497">
        <v>153800</v>
      </c>
      <c r="AS3497" t="s">
        <v>5688</v>
      </c>
    </row>
    <row r="3498" spans="1:45" x14ac:dyDescent="0.25">
      <c r="A3498" t="s">
        <v>828</v>
      </c>
      <c r="B3498" t="s">
        <v>1134</v>
      </c>
      <c r="C3498" s="1">
        <v>42932</v>
      </c>
      <c r="D3498" t="s">
        <v>2</v>
      </c>
      <c r="E3498">
        <v>34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1</v>
      </c>
      <c r="L3498">
        <v>0</v>
      </c>
      <c r="M3498">
        <v>0</v>
      </c>
      <c r="N3498">
        <v>0</v>
      </c>
      <c r="O3498">
        <v>1</v>
      </c>
      <c r="P3498">
        <v>1</v>
      </c>
      <c r="Q3498" t="s">
        <v>3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 t="s">
        <v>7</v>
      </c>
      <c r="AC3498" t="s">
        <v>105</v>
      </c>
      <c r="AD3498" t="s">
        <v>3</v>
      </c>
      <c r="AE3498" t="s">
        <v>1669</v>
      </c>
      <c r="AF3498">
        <v>0</v>
      </c>
      <c r="AG3498" t="s">
        <v>1669</v>
      </c>
      <c r="AH3498" t="s">
        <v>21</v>
      </c>
      <c r="AI3498">
        <v>0</v>
      </c>
      <c r="AJ3498">
        <v>0</v>
      </c>
      <c r="AK3498">
        <v>0</v>
      </c>
      <c r="AL3498" t="s">
        <v>154</v>
      </c>
      <c r="AM3498" t="s">
        <v>40</v>
      </c>
      <c r="AN3498" t="s">
        <v>41</v>
      </c>
      <c r="AO3498" t="s">
        <v>830</v>
      </c>
      <c r="AP3498">
        <v>0</v>
      </c>
      <c r="AQ3498">
        <v>0</v>
      </c>
      <c r="AR3498">
        <v>153801</v>
      </c>
      <c r="AS3498" t="s">
        <v>5689</v>
      </c>
    </row>
    <row r="3499" spans="1:45" x14ac:dyDescent="0.25">
      <c r="A3499" t="s">
        <v>828</v>
      </c>
      <c r="B3499" t="s">
        <v>1133</v>
      </c>
      <c r="C3499" s="1">
        <v>42931</v>
      </c>
      <c r="D3499" t="s">
        <v>2</v>
      </c>
      <c r="E3499">
        <v>32</v>
      </c>
      <c r="F3499">
        <v>0</v>
      </c>
      <c r="G3499">
        <v>1</v>
      </c>
      <c r="H3499">
        <v>1</v>
      </c>
      <c r="I3499">
        <v>2</v>
      </c>
      <c r="J3499">
        <v>0</v>
      </c>
      <c r="K3499">
        <v>1</v>
      </c>
      <c r="L3499">
        <v>0</v>
      </c>
      <c r="M3499">
        <v>0</v>
      </c>
      <c r="N3499">
        <v>1</v>
      </c>
      <c r="O3499">
        <v>4</v>
      </c>
      <c r="P3499">
        <v>5</v>
      </c>
      <c r="Q3499" t="s">
        <v>199</v>
      </c>
      <c r="R3499" t="s">
        <v>7</v>
      </c>
      <c r="S3499" t="s">
        <v>105</v>
      </c>
      <c r="T3499" t="s">
        <v>199</v>
      </c>
      <c r="U3499" t="s">
        <v>1685</v>
      </c>
      <c r="V3499">
        <v>0</v>
      </c>
      <c r="W3499" t="s">
        <v>3202</v>
      </c>
      <c r="X3499" t="s">
        <v>21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 t="s">
        <v>154</v>
      </c>
      <c r="AM3499" t="s">
        <v>12</v>
      </c>
      <c r="AN3499" t="s">
        <v>41</v>
      </c>
      <c r="AO3499" t="s">
        <v>14</v>
      </c>
      <c r="AP3499" t="s">
        <v>50</v>
      </c>
      <c r="AQ3499" t="s">
        <v>47</v>
      </c>
      <c r="AR3499">
        <v>153802</v>
      </c>
      <c r="AS3499" t="s">
        <v>5690</v>
      </c>
    </row>
    <row r="3500" spans="1:45" x14ac:dyDescent="0.25">
      <c r="A3500" t="s">
        <v>1173</v>
      </c>
      <c r="B3500" t="s">
        <v>1133</v>
      </c>
      <c r="C3500" s="1">
        <v>42930</v>
      </c>
      <c r="D3500" t="s">
        <v>2</v>
      </c>
      <c r="E3500">
        <v>28</v>
      </c>
      <c r="F3500">
        <v>1</v>
      </c>
      <c r="G3500">
        <v>1</v>
      </c>
      <c r="H3500">
        <v>2</v>
      </c>
      <c r="I3500">
        <v>0</v>
      </c>
      <c r="J3500">
        <v>0</v>
      </c>
      <c r="K3500">
        <v>1</v>
      </c>
      <c r="L3500">
        <v>0</v>
      </c>
      <c r="M3500">
        <v>0</v>
      </c>
      <c r="N3500">
        <v>3</v>
      </c>
      <c r="O3500">
        <v>2</v>
      </c>
      <c r="P3500">
        <v>5</v>
      </c>
      <c r="Q3500" t="s">
        <v>9</v>
      </c>
      <c r="R3500" t="s">
        <v>7</v>
      </c>
      <c r="S3500" t="s">
        <v>8</v>
      </c>
      <c r="T3500" t="s">
        <v>9</v>
      </c>
      <c r="U3500" t="s">
        <v>1434</v>
      </c>
      <c r="V3500">
        <v>0</v>
      </c>
      <c r="W3500">
        <v>0</v>
      </c>
      <c r="X3500" t="s">
        <v>21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 t="s">
        <v>11</v>
      </c>
      <c r="AM3500" t="s">
        <v>26</v>
      </c>
      <c r="AN3500" t="s">
        <v>13</v>
      </c>
      <c r="AO3500" t="s">
        <v>904</v>
      </c>
      <c r="AP3500" t="s">
        <v>859</v>
      </c>
      <c r="AQ3500" t="s">
        <v>47</v>
      </c>
      <c r="AR3500">
        <v>153803</v>
      </c>
      <c r="AS3500" t="s">
        <v>5691</v>
      </c>
    </row>
    <row r="3501" spans="1:45" x14ac:dyDescent="0.25">
      <c r="A3501" t="s">
        <v>1173</v>
      </c>
      <c r="B3501" t="s">
        <v>1133</v>
      </c>
      <c r="C3501" s="1">
        <v>42930</v>
      </c>
      <c r="D3501" t="s">
        <v>2</v>
      </c>
      <c r="E3501">
        <v>25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1</v>
      </c>
      <c r="L3501">
        <v>0</v>
      </c>
      <c r="M3501">
        <v>0</v>
      </c>
      <c r="N3501">
        <v>0</v>
      </c>
      <c r="O3501">
        <v>1</v>
      </c>
      <c r="P3501">
        <v>1</v>
      </c>
      <c r="Q3501" t="s">
        <v>9</v>
      </c>
      <c r="R3501" t="s">
        <v>7</v>
      </c>
      <c r="S3501" t="s">
        <v>8</v>
      </c>
      <c r="T3501" t="s">
        <v>9</v>
      </c>
      <c r="U3501" t="s">
        <v>1434</v>
      </c>
      <c r="V3501">
        <v>0</v>
      </c>
      <c r="W3501">
        <v>0</v>
      </c>
      <c r="X3501" t="s">
        <v>21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 t="s">
        <v>11</v>
      </c>
      <c r="AM3501" t="s">
        <v>26</v>
      </c>
      <c r="AN3501" t="s">
        <v>13</v>
      </c>
      <c r="AO3501" t="s">
        <v>904</v>
      </c>
      <c r="AP3501" t="s">
        <v>859</v>
      </c>
      <c r="AQ3501">
        <v>0</v>
      </c>
      <c r="AR3501">
        <v>153804</v>
      </c>
      <c r="AS3501" t="s">
        <v>5692</v>
      </c>
    </row>
    <row r="3502" spans="1:45" x14ac:dyDescent="0.25">
      <c r="A3502" t="s">
        <v>1173</v>
      </c>
      <c r="B3502" t="s">
        <v>1133</v>
      </c>
      <c r="C3502" s="1">
        <v>42931</v>
      </c>
      <c r="D3502" t="s">
        <v>2</v>
      </c>
      <c r="E3502">
        <v>40</v>
      </c>
      <c r="F3502">
        <v>0</v>
      </c>
      <c r="G3502">
        <v>0</v>
      </c>
      <c r="H3502">
        <v>0</v>
      </c>
      <c r="I3502">
        <v>1</v>
      </c>
      <c r="J3502">
        <v>0</v>
      </c>
      <c r="K3502">
        <v>1</v>
      </c>
      <c r="L3502">
        <v>0</v>
      </c>
      <c r="M3502">
        <v>0</v>
      </c>
      <c r="N3502">
        <v>0</v>
      </c>
      <c r="O3502">
        <v>2</v>
      </c>
      <c r="P3502">
        <v>2</v>
      </c>
      <c r="Q3502" t="s">
        <v>909</v>
      </c>
      <c r="R3502" t="s">
        <v>7</v>
      </c>
      <c r="S3502" t="s">
        <v>53</v>
      </c>
      <c r="T3502" t="s">
        <v>909</v>
      </c>
      <c r="U3502" t="s">
        <v>910</v>
      </c>
      <c r="V3502">
        <v>0</v>
      </c>
      <c r="W3502">
        <v>0</v>
      </c>
      <c r="X3502" t="s">
        <v>21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 t="s">
        <v>11</v>
      </c>
      <c r="AM3502" t="s">
        <v>26</v>
      </c>
      <c r="AN3502" t="s">
        <v>13</v>
      </c>
      <c r="AO3502" t="s">
        <v>830</v>
      </c>
      <c r="AP3502" t="s">
        <v>28</v>
      </c>
      <c r="AQ3502">
        <v>0</v>
      </c>
      <c r="AR3502">
        <v>153805</v>
      </c>
      <c r="AS3502" t="s">
        <v>5693</v>
      </c>
    </row>
    <row r="3503" spans="1:45" x14ac:dyDescent="0.25">
      <c r="A3503" t="s">
        <v>1173</v>
      </c>
      <c r="B3503" t="s">
        <v>1133</v>
      </c>
      <c r="C3503" s="1">
        <v>42931</v>
      </c>
      <c r="D3503" t="s">
        <v>2</v>
      </c>
      <c r="E3503">
        <v>43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1</v>
      </c>
      <c r="L3503">
        <v>0</v>
      </c>
      <c r="M3503">
        <v>0</v>
      </c>
      <c r="N3503">
        <v>0</v>
      </c>
      <c r="O3503">
        <v>1</v>
      </c>
      <c r="P3503">
        <v>1</v>
      </c>
      <c r="Q3503" t="s">
        <v>909</v>
      </c>
      <c r="R3503" t="s">
        <v>7</v>
      </c>
      <c r="S3503" t="s">
        <v>53</v>
      </c>
      <c r="T3503" t="s">
        <v>909</v>
      </c>
      <c r="U3503" t="s">
        <v>910</v>
      </c>
      <c r="V3503">
        <v>0</v>
      </c>
      <c r="W3503">
        <v>0</v>
      </c>
      <c r="X3503" t="s">
        <v>21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 t="s">
        <v>11</v>
      </c>
      <c r="AM3503" t="s">
        <v>26</v>
      </c>
      <c r="AN3503" t="s">
        <v>13</v>
      </c>
      <c r="AO3503" t="s">
        <v>830</v>
      </c>
      <c r="AP3503">
        <v>0</v>
      </c>
      <c r="AQ3503">
        <v>0</v>
      </c>
      <c r="AR3503">
        <v>153806</v>
      </c>
      <c r="AS3503" t="s">
        <v>5694</v>
      </c>
    </row>
    <row r="3504" spans="1:45" x14ac:dyDescent="0.25">
      <c r="A3504" t="s">
        <v>1173</v>
      </c>
      <c r="B3504" t="s">
        <v>1133</v>
      </c>
      <c r="C3504" s="1">
        <v>42931</v>
      </c>
      <c r="D3504" t="s">
        <v>2</v>
      </c>
      <c r="E3504">
        <v>48</v>
      </c>
      <c r="F3504">
        <v>1</v>
      </c>
      <c r="G3504">
        <v>0</v>
      </c>
      <c r="H3504">
        <v>0</v>
      </c>
      <c r="I3504">
        <v>0</v>
      </c>
      <c r="J3504">
        <v>0</v>
      </c>
      <c r="K3504">
        <v>1</v>
      </c>
      <c r="L3504">
        <v>0</v>
      </c>
      <c r="M3504">
        <v>0</v>
      </c>
      <c r="N3504">
        <v>1</v>
      </c>
      <c r="O3504">
        <v>1</v>
      </c>
      <c r="P3504">
        <v>2</v>
      </c>
      <c r="Q3504" t="s">
        <v>31</v>
      </c>
      <c r="R3504" t="s">
        <v>7</v>
      </c>
      <c r="S3504" t="s">
        <v>53</v>
      </c>
      <c r="T3504" t="s">
        <v>909</v>
      </c>
      <c r="U3504" t="s">
        <v>1763</v>
      </c>
      <c r="V3504">
        <v>0</v>
      </c>
      <c r="W3504">
        <v>0</v>
      </c>
      <c r="X3504" t="s">
        <v>21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 t="s">
        <v>11</v>
      </c>
      <c r="AM3504" t="s">
        <v>26</v>
      </c>
      <c r="AN3504" t="s">
        <v>13</v>
      </c>
      <c r="AO3504" t="s">
        <v>830</v>
      </c>
      <c r="AP3504">
        <v>0</v>
      </c>
      <c r="AQ3504">
        <v>0</v>
      </c>
      <c r="AR3504">
        <v>153807</v>
      </c>
      <c r="AS3504" t="s">
        <v>5695</v>
      </c>
    </row>
    <row r="3505" spans="1:45" x14ac:dyDescent="0.25">
      <c r="A3505" t="s">
        <v>1173</v>
      </c>
      <c r="B3505" t="s">
        <v>1133</v>
      </c>
      <c r="C3505" s="1">
        <v>42931</v>
      </c>
      <c r="D3505" t="s">
        <v>35</v>
      </c>
      <c r="E3505">
        <v>57</v>
      </c>
      <c r="F3505">
        <v>0</v>
      </c>
      <c r="G3505">
        <v>0</v>
      </c>
      <c r="H3505">
        <v>0</v>
      </c>
      <c r="I3505">
        <v>0</v>
      </c>
      <c r="J3505">
        <v>1</v>
      </c>
      <c r="K3505">
        <v>0</v>
      </c>
      <c r="L3505">
        <v>0</v>
      </c>
      <c r="M3505">
        <v>0</v>
      </c>
      <c r="N3505">
        <v>1</v>
      </c>
      <c r="O3505">
        <v>0</v>
      </c>
      <c r="P3505">
        <v>1</v>
      </c>
      <c r="Q3505" t="s">
        <v>31</v>
      </c>
      <c r="R3505" t="s">
        <v>7</v>
      </c>
      <c r="S3505" t="s">
        <v>53</v>
      </c>
      <c r="T3505" t="s">
        <v>31</v>
      </c>
      <c r="U3505" t="s">
        <v>1773</v>
      </c>
      <c r="V3505">
        <v>0</v>
      </c>
      <c r="W3505">
        <v>0</v>
      </c>
      <c r="X3505" t="s">
        <v>21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 t="s">
        <v>818</v>
      </c>
      <c r="AN3505" t="s">
        <v>41</v>
      </c>
      <c r="AO3505" t="s">
        <v>830</v>
      </c>
      <c r="AP3505" t="s">
        <v>28</v>
      </c>
      <c r="AQ3505">
        <v>0</v>
      </c>
      <c r="AR3505">
        <v>153808</v>
      </c>
      <c r="AS3505" t="s">
        <v>5696</v>
      </c>
    </row>
    <row r="3506" spans="1:45" x14ac:dyDescent="0.25">
      <c r="A3506" t="s">
        <v>1173</v>
      </c>
      <c r="B3506" t="s">
        <v>1133</v>
      </c>
      <c r="C3506" s="1">
        <v>42931</v>
      </c>
      <c r="D3506" t="s">
        <v>35</v>
      </c>
      <c r="E3506">
        <v>44</v>
      </c>
      <c r="F3506">
        <v>0</v>
      </c>
      <c r="G3506">
        <v>0</v>
      </c>
      <c r="H3506">
        <v>0</v>
      </c>
      <c r="I3506">
        <v>0</v>
      </c>
      <c r="J3506">
        <v>1</v>
      </c>
      <c r="K3506">
        <v>0</v>
      </c>
      <c r="L3506">
        <v>0</v>
      </c>
      <c r="M3506">
        <v>0</v>
      </c>
      <c r="N3506">
        <v>1</v>
      </c>
      <c r="O3506">
        <v>0</v>
      </c>
      <c r="P3506">
        <v>1</v>
      </c>
      <c r="Q3506" t="s">
        <v>909</v>
      </c>
      <c r="R3506" t="s">
        <v>7</v>
      </c>
      <c r="S3506" t="s">
        <v>53</v>
      </c>
      <c r="T3506" t="s">
        <v>909</v>
      </c>
      <c r="U3506" t="s">
        <v>910</v>
      </c>
      <c r="V3506">
        <v>0</v>
      </c>
      <c r="W3506">
        <v>0</v>
      </c>
      <c r="X3506" t="s">
        <v>21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 t="s">
        <v>11</v>
      </c>
      <c r="AM3506" t="s">
        <v>12</v>
      </c>
      <c r="AN3506" t="s">
        <v>41</v>
      </c>
      <c r="AO3506" t="s">
        <v>830</v>
      </c>
      <c r="AP3506" t="s">
        <v>28</v>
      </c>
      <c r="AQ3506">
        <v>0</v>
      </c>
      <c r="AR3506">
        <v>153809</v>
      </c>
      <c r="AS3506" t="s">
        <v>5697</v>
      </c>
    </row>
    <row r="3507" spans="1:45" x14ac:dyDescent="0.25">
      <c r="A3507" t="s">
        <v>1173</v>
      </c>
      <c r="B3507" t="s">
        <v>1133</v>
      </c>
      <c r="C3507" s="1">
        <v>42931</v>
      </c>
      <c r="D3507" t="s">
        <v>35</v>
      </c>
      <c r="E3507">
        <v>28</v>
      </c>
      <c r="F3507">
        <v>1</v>
      </c>
      <c r="G3507">
        <v>0</v>
      </c>
      <c r="H3507">
        <v>0</v>
      </c>
      <c r="I3507">
        <v>0</v>
      </c>
      <c r="J3507">
        <v>1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 t="s">
        <v>909</v>
      </c>
      <c r="R3507" t="s">
        <v>7</v>
      </c>
      <c r="S3507" t="s">
        <v>53</v>
      </c>
      <c r="T3507" t="s">
        <v>909</v>
      </c>
      <c r="U3507" t="s">
        <v>910</v>
      </c>
      <c r="V3507">
        <v>0</v>
      </c>
      <c r="W3507">
        <v>0</v>
      </c>
      <c r="X3507" t="s">
        <v>21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 t="s">
        <v>11</v>
      </c>
      <c r="AM3507" t="s">
        <v>12</v>
      </c>
      <c r="AN3507" t="s">
        <v>13</v>
      </c>
      <c r="AO3507" t="s">
        <v>830</v>
      </c>
      <c r="AP3507" t="s">
        <v>28</v>
      </c>
      <c r="AQ3507">
        <v>0</v>
      </c>
      <c r="AR3507">
        <v>153810</v>
      </c>
      <c r="AS3507" t="s">
        <v>5698</v>
      </c>
    </row>
    <row r="3508" spans="1:45" x14ac:dyDescent="0.25">
      <c r="A3508" t="s">
        <v>1173</v>
      </c>
      <c r="B3508" t="s">
        <v>1133</v>
      </c>
      <c r="C3508" s="1">
        <v>42931</v>
      </c>
      <c r="D3508" t="s">
        <v>35</v>
      </c>
      <c r="E3508">
        <v>21</v>
      </c>
      <c r="F3508">
        <v>0</v>
      </c>
      <c r="G3508">
        <v>0</v>
      </c>
      <c r="H3508">
        <v>0</v>
      </c>
      <c r="I3508">
        <v>0</v>
      </c>
      <c r="J3508">
        <v>1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 t="s">
        <v>909</v>
      </c>
      <c r="R3508" t="s">
        <v>7</v>
      </c>
      <c r="S3508" t="s">
        <v>7</v>
      </c>
      <c r="T3508" t="s">
        <v>24</v>
      </c>
      <c r="U3508">
        <v>0</v>
      </c>
      <c r="V3508">
        <v>0</v>
      </c>
      <c r="W3508">
        <v>0</v>
      </c>
      <c r="X3508" t="s">
        <v>5</v>
      </c>
      <c r="Y3508" t="s">
        <v>153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 t="s">
        <v>11</v>
      </c>
      <c r="AM3508" t="s">
        <v>12</v>
      </c>
      <c r="AN3508" t="s">
        <v>13</v>
      </c>
      <c r="AO3508" t="s">
        <v>830</v>
      </c>
      <c r="AP3508">
        <v>0</v>
      </c>
      <c r="AQ3508">
        <v>0</v>
      </c>
      <c r="AR3508">
        <v>153811</v>
      </c>
      <c r="AS3508" t="s">
        <v>5699</v>
      </c>
    </row>
    <row r="3509" spans="1:45" x14ac:dyDescent="0.25">
      <c r="A3509" t="s">
        <v>1173</v>
      </c>
      <c r="B3509" t="s">
        <v>1133</v>
      </c>
      <c r="C3509" s="1">
        <v>42931</v>
      </c>
      <c r="D3509" t="s">
        <v>35</v>
      </c>
      <c r="E3509">
        <v>26</v>
      </c>
      <c r="F3509">
        <v>0</v>
      </c>
      <c r="G3509">
        <v>0</v>
      </c>
      <c r="H3509">
        <v>0</v>
      </c>
      <c r="I3509">
        <v>0</v>
      </c>
      <c r="J3509">
        <v>1</v>
      </c>
      <c r="K3509">
        <v>0</v>
      </c>
      <c r="L3509">
        <v>0</v>
      </c>
      <c r="M3509">
        <v>0</v>
      </c>
      <c r="N3509">
        <v>1</v>
      </c>
      <c r="O3509">
        <v>0</v>
      </c>
      <c r="P3509">
        <v>1</v>
      </c>
      <c r="Q3509" t="s">
        <v>909</v>
      </c>
      <c r="R3509" t="s">
        <v>7</v>
      </c>
      <c r="S3509" t="s">
        <v>7</v>
      </c>
      <c r="T3509" t="s">
        <v>24</v>
      </c>
      <c r="U3509">
        <v>0</v>
      </c>
      <c r="V3509">
        <v>0</v>
      </c>
      <c r="W3509">
        <v>0</v>
      </c>
      <c r="X3509" t="s">
        <v>5</v>
      </c>
      <c r="Y3509" t="s">
        <v>153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 t="s">
        <v>11</v>
      </c>
      <c r="AM3509" t="s">
        <v>26</v>
      </c>
      <c r="AN3509" t="s">
        <v>13</v>
      </c>
      <c r="AO3509" t="s">
        <v>830</v>
      </c>
      <c r="AP3509">
        <v>0</v>
      </c>
      <c r="AQ3509">
        <v>0</v>
      </c>
      <c r="AR3509">
        <v>153812</v>
      </c>
      <c r="AS3509" t="s">
        <v>5700</v>
      </c>
    </row>
    <row r="3510" spans="1:45" x14ac:dyDescent="0.25">
      <c r="A3510" t="s">
        <v>1173</v>
      </c>
      <c r="B3510" t="s">
        <v>1133</v>
      </c>
      <c r="C3510" s="1">
        <v>42931</v>
      </c>
      <c r="D3510" t="s">
        <v>35</v>
      </c>
      <c r="E3510">
        <v>26</v>
      </c>
      <c r="F3510">
        <v>0</v>
      </c>
      <c r="G3510">
        <v>0</v>
      </c>
      <c r="H3510">
        <v>0</v>
      </c>
      <c r="I3510">
        <v>0</v>
      </c>
      <c r="J3510">
        <v>1</v>
      </c>
      <c r="K3510">
        <v>0</v>
      </c>
      <c r="L3510">
        <v>0</v>
      </c>
      <c r="M3510">
        <v>0</v>
      </c>
      <c r="N3510">
        <v>1</v>
      </c>
      <c r="O3510">
        <v>0</v>
      </c>
      <c r="P3510">
        <v>1</v>
      </c>
      <c r="Q3510" t="s">
        <v>909</v>
      </c>
      <c r="R3510" t="s">
        <v>7</v>
      </c>
      <c r="S3510" t="s">
        <v>53</v>
      </c>
      <c r="T3510" t="s">
        <v>909</v>
      </c>
      <c r="U3510" t="s">
        <v>1763</v>
      </c>
      <c r="V3510">
        <v>0</v>
      </c>
      <c r="W3510">
        <v>0</v>
      </c>
      <c r="X3510" t="s">
        <v>21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 t="s">
        <v>11</v>
      </c>
      <c r="AM3510" t="s">
        <v>12</v>
      </c>
      <c r="AN3510" t="s">
        <v>41</v>
      </c>
      <c r="AO3510" t="s">
        <v>830</v>
      </c>
      <c r="AP3510" t="s">
        <v>28</v>
      </c>
      <c r="AQ3510">
        <v>0</v>
      </c>
      <c r="AR3510">
        <v>153813</v>
      </c>
      <c r="AS3510" t="s">
        <v>5701</v>
      </c>
    </row>
    <row r="3511" spans="1:45" x14ac:dyDescent="0.25">
      <c r="A3511" t="s">
        <v>1173</v>
      </c>
      <c r="B3511" t="s">
        <v>1133</v>
      </c>
      <c r="C3511" s="1">
        <v>42931</v>
      </c>
      <c r="D3511" t="s">
        <v>2</v>
      </c>
      <c r="E3511">
        <v>35</v>
      </c>
      <c r="F3511">
        <v>0</v>
      </c>
      <c r="G3511">
        <v>1</v>
      </c>
      <c r="H3511">
        <v>1</v>
      </c>
      <c r="I3511">
        <v>3</v>
      </c>
      <c r="J3511">
        <v>0</v>
      </c>
      <c r="K3511">
        <v>1</v>
      </c>
      <c r="L3511">
        <v>0</v>
      </c>
      <c r="M3511">
        <v>0</v>
      </c>
      <c r="N3511">
        <v>1</v>
      </c>
      <c r="O3511">
        <v>5</v>
      </c>
      <c r="P3511">
        <v>6</v>
      </c>
      <c r="Q3511" t="s">
        <v>1125</v>
      </c>
      <c r="R3511" t="s">
        <v>7</v>
      </c>
      <c r="S3511" t="s">
        <v>7</v>
      </c>
      <c r="T3511" t="s">
        <v>9</v>
      </c>
      <c r="U3511">
        <v>0</v>
      </c>
      <c r="V3511">
        <v>0</v>
      </c>
      <c r="W3511">
        <v>0</v>
      </c>
      <c r="X3511" t="s">
        <v>5</v>
      </c>
      <c r="Y3511" t="s">
        <v>10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 t="s">
        <v>11</v>
      </c>
      <c r="AM3511" t="s">
        <v>818</v>
      </c>
      <c r="AN3511" t="s">
        <v>41</v>
      </c>
      <c r="AO3511" t="s">
        <v>904</v>
      </c>
      <c r="AP3511" t="s">
        <v>859</v>
      </c>
      <c r="AQ3511" t="s">
        <v>47</v>
      </c>
      <c r="AR3511">
        <v>153814</v>
      </c>
      <c r="AS3511" t="s">
        <v>5702</v>
      </c>
    </row>
    <row r="3512" spans="1:45" x14ac:dyDescent="0.25">
      <c r="A3512" t="s">
        <v>828</v>
      </c>
      <c r="B3512" t="s">
        <v>1134</v>
      </c>
      <c r="C3512" s="1">
        <v>42932</v>
      </c>
      <c r="D3512" t="s">
        <v>2</v>
      </c>
      <c r="E3512">
        <v>36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2</v>
      </c>
      <c r="L3512">
        <v>0</v>
      </c>
      <c r="M3512">
        <v>0</v>
      </c>
      <c r="N3512">
        <v>0</v>
      </c>
      <c r="O3512">
        <v>2</v>
      </c>
      <c r="P3512">
        <v>2</v>
      </c>
      <c r="Q3512" t="s">
        <v>3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 t="s">
        <v>7</v>
      </c>
      <c r="AC3512" t="s">
        <v>105</v>
      </c>
      <c r="AD3512" t="s">
        <v>3</v>
      </c>
      <c r="AE3512" t="s">
        <v>1669</v>
      </c>
      <c r="AF3512">
        <v>0</v>
      </c>
      <c r="AG3512" t="s">
        <v>1669</v>
      </c>
      <c r="AH3512" t="s">
        <v>21</v>
      </c>
      <c r="AI3512">
        <v>0</v>
      </c>
      <c r="AJ3512">
        <v>0</v>
      </c>
      <c r="AK3512">
        <v>0</v>
      </c>
      <c r="AL3512" t="s">
        <v>154</v>
      </c>
      <c r="AM3512" t="s">
        <v>40</v>
      </c>
      <c r="AN3512" t="s">
        <v>41</v>
      </c>
      <c r="AO3512" t="s">
        <v>830</v>
      </c>
      <c r="AP3512">
        <v>0</v>
      </c>
      <c r="AQ3512">
        <v>0</v>
      </c>
      <c r="AR3512">
        <v>153815</v>
      </c>
      <c r="AS3512" t="s">
        <v>5703</v>
      </c>
    </row>
    <row r="3513" spans="1:45" x14ac:dyDescent="0.25">
      <c r="A3513" t="s">
        <v>1173</v>
      </c>
      <c r="B3513" t="s">
        <v>1133</v>
      </c>
      <c r="C3513" s="1">
        <v>42931</v>
      </c>
      <c r="D3513" t="s">
        <v>35</v>
      </c>
      <c r="E3513">
        <v>62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1</v>
      </c>
      <c r="M3513">
        <v>0</v>
      </c>
      <c r="N3513">
        <v>1</v>
      </c>
      <c r="O3513">
        <v>0</v>
      </c>
      <c r="P3513">
        <v>1</v>
      </c>
      <c r="Q3513" t="s">
        <v>31</v>
      </c>
      <c r="R3513" t="s">
        <v>7</v>
      </c>
      <c r="S3513" t="s">
        <v>53</v>
      </c>
      <c r="T3513" t="s">
        <v>31</v>
      </c>
      <c r="U3513" t="s">
        <v>1773</v>
      </c>
      <c r="V3513">
        <v>0</v>
      </c>
      <c r="W3513">
        <v>0</v>
      </c>
      <c r="X3513" t="s">
        <v>21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 t="s">
        <v>11</v>
      </c>
      <c r="AM3513" t="s">
        <v>26</v>
      </c>
      <c r="AN3513" t="s">
        <v>41</v>
      </c>
      <c r="AO3513" t="s">
        <v>830</v>
      </c>
      <c r="AP3513" t="s">
        <v>28</v>
      </c>
      <c r="AQ3513" t="s">
        <v>57</v>
      </c>
      <c r="AR3513">
        <v>153816</v>
      </c>
      <c r="AS3513" t="s">
        <v>5704</v>
      </c>
    </row>
    <row r="3514" spans="1:45" x14ac:dyDescent="0.25">
      <c r="A3514" t="s">
        <v>1173</v>
      </c>
      <c r="B3514" t="s">
        <v>1133</v>
      </c>
      <c r="C3514" s="1">
        <v>42931</v>
      </c>
      <c r="D3514" t="s">
        <v>2</v>
      </c>
      <c r="E3514">
        <v>27</v>
      </c>
      <c r="F3514">
        <v>0</v>
      </c>
      <c r="G3514">
        <v>0</v>
      </c>
      <c r="H3514">
        <v>1</v>
      </c>
      <c r="I3514">
        <v>0</v>
      </c>
      <c r="J3514">
        <v>0</v>
      </c>
      <c r="K3514">
        <v>1</v>
      </c>
      <c r="L3514">
        <v>0</v>
      </c>
      <c r="M3514">
        <v>0</v>
      </c>
      <c r="N3514">
        <v>1</v>
      </c>
      <c r="O3514">
        <v>1</v>
      </c>
      <c r="P3514">
        <v>2</v>
      </c>
      <c r="Q3514" t="s">
        <v>31</v>
      </c>
      <c r="R3514" t="s">
        <v>7</v>
      </c>
      <c r="S3514" t="s">
        <v>8</v>
      </c>
      <c r="T3514" t="s">
        <v>9</v>
      </c>
      <c r="U3514" t="s">
        <v>9</v>
      </c>
      <c r="V3514">
        <v>0</v>
      </c>
      <c r="W3514">
        <v>0</v>
      </c>
      <c r="X3514" t="s">
        <v>21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 t="s">
        <v>154</v>
      </c>
      <c r="AM3514" t="s">
        <v>12</v>
      </c>
      <c r="AN3514" t="s">
        <v>13</v>
      </c>
      <c r="AO3514" t="s">
        <v>904</v>
      </c>
      <c r="AP3514" t="s">
        <v>859</v>
      </c>
      <c r="AQ3514" t="s">
        <v>57</v>
      </c>
      <c r="AR3514">
        <v>153817</v>
      </c>
      <c r="AS3514" t="s">
        <v>5705</v>
      </c>
    </row>
    <row r="3515" spans="1:45" x14ac:dyDescent="0.25">
      <c r="A3515" t="s">
        <v>828</v>
      </c>
      <c r="B3515" t="s">
        <v>1134</v>
      </c>
      <c r="C3515" s="1">
        <v>42932</v>
      </c>
      <c r="D3515" t="s">
        <v>2</v>
      </c>
      <c r="E3515">
        <v>64</v>
      </c>
      <c r="F3515">
        <v>0</v>
      </c>
      <c r="G3515">
        <v>1</v>
      </c>
      <c r="H3515">
        <v>1</v>
      </c>
      <c r="I3515">
        <v>0</v>
      </c>
      <c r="J3515">
        <v>0</v>
      </c>
      <c r="K3515">
        <v>0</v>
      </c>
      <c r="L3515">
        <v>0</v>
      </c>
      <c r="M3515">
        <v>1</v>
      </c>
      <c r="N3515">
        <v>1</v>
      </c>
      <c r="O3515">
        <v>2</v>
      </c>
      <c r="P3515">
        <v>3</v>
      </c>
      <c r="Q3515" t="s">
        <v>3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 t="s">
        <v>7</v>
      </c>
      <c r="AC3515" t="s">
        <v>105</v>
      </c>
      <c r="AD3515" t="s">
        <v>3</v>
      </c>
      <c r="AE3515" t="s">
        <v>195</v>
      </c>
      <c r="AF3515">
        <v>0</v>
      </c>
      <c r="AG3515" t="s">
        <v>195</v>
      </c>
      <c r="AH3515" t="s">
        <v>21</v>
      </c>
      <c r="AI3515">
        <v>0</v>
      </c>
      <c r="AJ3515">
        <v>0</v>
      </c>
      <c r="AK3515">
        <v>0</v>
      </c>
      <c r="AL3515" t="s">
        <v>154</v>
      </c>
      <c r="AM3515" t="s">
        <v>12</v>
      </c>
      <c r="AN3515" t="s">
        <v>41</v>
      </c>
      <c r="AO3515" t="s">
        <v>830</v>
      </c>
      <c r="AP3515">
        <v>0</v>
      </c>
      <c r="AQ3515">
        <v>0</v>
      </c>
      <c r="AR3515">
        <v>153818</v>
      </c>
      <c r="AS3515" t="s">
        <v>5706</v>
      </c>
    </row>
    <row r="3516" spans="1:45" x14ac:dyDescent="0.25">
      <c r="A3516" t="s">
        <v>828</v>
      </c>
      <c r="B3516" t="s">
        <v>1133</v>
      </c>
      <c r="C3516" s="1">
        <v>42931</v>
      </c>
      <c r="D3516" t="s">
        <v>2</v>
      </c>
      <c r="E3516">
        <v>52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1</v>
      </c>
      <c r="L3516">
        <v>0</v>
      </c>
      <c r="M3516">
        <v>0</v>
      </c>
      <c r="N3516">
        <v>0</v>
      </c>
      <c r="O3516">
        <v>1</v>
      </c>
      <c r="P3516">
        <v>1</v>
      </c>
      <c r="Q3516" t="s">
        <v>3</v>
      </c>
      <c r="R3516" t="s">
        <v>7</v>
      </c>
      <c r="S3516" t="s">
        <v>105</v>
      </c>
      <c r="T3516" t="s">
        <v>3</v>
      </c>
      <c r="U3516" t="s">
        <v>1667</v>
      </c>
      <c r="V3516">
        <v>0</v>
      </c>
      <c r="W3516" t="s">
        <v>1667</v>
      </c>
      <c r="X3516" t="s">
        <v>21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 t="s">
        <v>154</v>
      </c>
      <c r="AM3516" t="s">
        <v>12</v>
      </c>
      <c r="AN3516" t="s">
        <v>41</v>
      </c>
      <c r="AO3516" t="s">
        <v>830</v>
      </c>
      <c r="AP3516">
        <v>0</v>
      </c>
      <c r="AQ3516" t="s">
        <v>29</v>
      </c>
      <c r="AR3516">
        <v>153819</v>
      </c>
      <c r="AS3516" t="s">
        <v>5707</v>
      </c>
    </row>
    <row r="3517" spans="1:45" x14ac:dyDescent="0.25">
      <c r="A3517" t="s">
        <v>828</v>
      </c>
      <c r="B3517" t="s">
        <v>1134</v>
      </c>
      <c r="C3517" s="1">
        <v>42932</v>
      </c>
      <c r="D3517" t="s">
        <v>2</v>
      </c>
      <c r="E3517">
        <v>26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1</v>
      </c>
      <c r="L3517">
        <v>0</v>
      </c>
      <c r="M3517">
        <v>0</v>
      </c>
      <c r="N3517">
        <v>0</v>
      </c>
      <c r="O3517">
        <v>1</v>
      </c>
      <c r="P3517">
        <v>1</v>
      </c>
      <c r="Q3517" t="s">
        <v>3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 t="s">
        <v>7</v>
      </c>
      <c r="AC3517" t="s">
        <v>105</v>
      </c>
      <c r="AD3517" t="s">
        <v>3</v>
      </c>
      <c r="AE3517" t="s">
        <v>1672</v>
      </c>
      <c r="AF3517">
        <v>0</v>
      </c>
      <c r="AG3517" t="s">
        <v>1672</v>
      </c>
      <c r="AH3517" t="s">
        <v>21</v>
      </c>
      <c r="AI3517">
        <v>0</v>
      </c>
      <c r="AJ3517">
        <v>0</v>
      </c>
      <c r="AK3517">
        <v>0</v>
      </c>
      <c r="AL3517" t="s">
        <v>154</v>
      </c>
      <c r="AM3517" t="s">
        <v>12</v>
      </c>
      <c r="AN3517" t="s">
        <v>41</v>
      </c>
      <c r="AO3517" t="s">
        <v>830</v>
      </c>
      <c r="AP3517">
        <v>0</v>
      </c>
      <c r="AQ3517">
        <v>0</v>
      </c>
      <c r="AR3517">
        <v>153820</v>
      </c>
      <c r="AS3517" t="s">
        <v>5708</v>
      </c>
    </row>
    <row r="3518" spans="1:45" x14ac:dyDescent="0.25">
      <c r="A3518" t="s">
        <v>828</v>
      </c>
      <c r="B3518" t="s">
        <v>1133</v>
      </c>
      <c r="C3518" s="1">
        <v>42931</v>
      </c>
      <c r="D3518" t="s">
        <v>2</v>
      </c>
      <c r="E3518">
        <v>33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2</v>
      </c>
      <c r="L3518">
        <v>0</v>
      </c>
      <c r="M3518">
        <v>0</v>
      </c>
      <c r="N3518">
        <v>0</v>
      </c>
      <c r="O3518">
        <v>2</v>
      </c>
      <c r="P3518">
        <v>2</v>
      </c>
      <c r="Q3518" t="s">
        <v>199</v>
      </c>
      <c r="R3518" t="s">
        <v>7</v>
      </c>
      <c r="S3518" t="s">
        <v>105</v>
      </c>
      <c r="T3518" t="s">
        <v>199</v>
      </c>
      <c r="U3518" t="s">
        <v>1680</v>
      </c>
      <c r="V3518">
        <v>0</v>
      </c>
      <c r="W3518" t="s">
        <v>1680</v>
      </c>
      <c r="X3518" t="s">
        <v>21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 t="s">
        <v>154</v>
      </c>
      <c r="AM3518" t="s">
        <v>12</v>
      </c>
      <c r="AN3518" t="s">
        <v>41</v>
      </c>
      <c r="AO3518" t="s">
        <v>14</v>
      </c>
      <c r="AP3518" t="s">
        <v>859</v>
      </c>
      <c r="AQ3518">
        <v>0</v>
      </c>
      <c r="AR3518">
        <v>153821</v>
      </c>
      <c r="AS3518" t="s">
        <v>5709</v>
      </c>
    </row>
    <row r="3519" spans="1:45" x14ac:dyDescent="0.25">
      <c r="A3519" t="s">
        <v>828</v>
      </c>
      <c r="B3519" t="s">
        <v>1134</v>
      </c>
      <c r="C3519" s="1">
        <v>42932</v>
      </c>
      <c r="D3519" t="s">
        <v>2</v>
      </c>
      <c r="E3519">
        <v>48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1</v>
      </c>
      <c r="L3519">
        <v>0</v>
      </c>
      <c r="M3519">
        <v>0</v>
      </c>
      <c r="N3519">
        <v>0</v>
      </c>
      <c r="O3519">
        <v>1</v>
      </c>
      <c r="P3519">
        <v>1</v>
      </c>
      <c r="Q3519" t="s">
        <v>667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 t="s">
        <v>7</v>
      </c>
      <c r="AC3519" t="s">
        <v>105</v>
      </c>
      <c r="AD3519" t="s">
        <v>667</v>
      </c>
      <c r="AE3519" t="s">
        <v>1706</v>
      </c>
      <c r="AF3519">
        <v>0</v>
      </c>
      <c r="AG3519" t="s">
        <v>1706</v>
      </c>
      <c r="AH3519" t="s">
        <v>21</v>
      </c>
      <c r="AI3519">
        <v>0</v>
      </c>
      <c r="AJ3519">
        <v>0</v>
      </c>
      <c r="AK3519">
        <v>0</v>
      </c>
      <c r="AL3519" t="s">
        <v>154</v>
      </c>
      <c r="AM3519" t="s">
        <v>40</v>
      </c>
      <c r="AN3519" t="s">
        <v>41</v>
      </c>
      <c r="AO3519" t="s">
        <v>830</v>
      </c>
      <c r="AP3519">
        <v>0</v>
      </c>
      <c r="AQ3519">
        <v>0</v>
      </c>
      <c r="AR3519">
        <v>153822</v>
      </c>
      <c r="AS3519" t="s">
        <v>5710</v>
      </c>
    </row>
    <row r="3520" spans="1:45" x14ac:dyDescent="0.25">
      <c r="A3520" t="s">
        <v>828</v>
      </c>
      <c r="B3520" t="s">
        <v>1134</v>
      </c>
      <c r="C3520" s="1">
        <v>42932</v>
      </c>
      <c r="D3520" t="s">
        <v>2</v>
      </c>
      <c r="E3520">
        <v>26</v>
      </c>
      <c r="F3520">
        <v>0</v>
      </c>
      <c r="G3520">
        <v>0</v>
      </c>
      <c r="H3520">
        <v>1</v>
      </c>
      <c r="I3520">
        <v>1</v>
      </c>
      <c r="J3520">
        <v>0</v>
      </c>
      <c r="K3520">
        <v>1</v>
      </c>
      <c r="L3520">
        <v>0</v>
      </c>
      <c r="M3520">
        <v>0</v>
      </c>
      <c r="N3520">
        <v>1</v>
      </c>
      <c r="O3520">
        <v>2</v>
      </c>
      <c r="P3520">
        <v>3</v>
      </c>
      <c r="Q3520" t="s">
        <v>667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 t="s">
        <v>7</v>
      </c>
      <c r="AC3520" t="s">
        <v>105</v>
      </c>
      <c r="AD3520" t="s">
        <v>667</v>
      </c>
      <c r="AE3520" t="s">
        <v>1705</v>
      </c>
      <c r="AF3520">
        <v>0</v>
      </c>
      <c r="AG3520" t="s">
        <v>1705</v>
      </c>
      <c r="AH3520" t="s">
        <v>21</v>
      </c>
      <c r="AI3520">
        <v>0</v>
      </c>
      <c r="AJ3520">
        <v>0</v>
      </c>
      <c r="AK3520">
        <v>0</v>
      </c>
      <c r="AL3520" t="s">
        <v>154</v>
      </c>
      <c r="AM3520" t="s">
        <v>40</v>
      </c>
      <c r="AN3520" t="s">
        <v>41</v>
      </c>
      <c r="AO3520" t="s">
        <v>830</v>
      </c>
      <c r="AP3520">
        <v>0</v>
      </c>
      <c r="AQ3520">
        <v>0</v>
      </c>
      <c r="AR3520">
        <v>153823</v>
      </c>
      <c r="AS3520" t="s">
        <v>5711</v>
      </c>
    </row>
    <row r="3521" spans="1:45" x14ac:dyDescent="0.25">
      <c r="A3521" t="s">
        <v>828</v>
      </c>
      <c r="B3521" t="s">
        <v>1133</v>
      </c>
      <c r="C3521" s="1">
        <v>42931</v>
      </c>
      <c r="D3521" t="s">
        <v>2</v>
      </c>
      <c r="E3521">
        <v>25</v>
      </c>
      <c r="F3521">
        <v>0</v>
      </c>
      <c r="G3521">
        <v>1</v>
      </c>
      <c r="H3521">
        <v>0</v>
      </c>
      <c r="I3521">
        <v>2</v>
      </c>
      <c r="J3521">
        <v>0</v>
      </c>
      <c r="K3521">
        <v>1</v>
      </c>
      <c r="L3521">
        <v>0</v>
      </c>
      <c r="M3521">
        <v>0</v>
      </c>
      <c r="N3521">
        <v>0</v>
      </c>
      <c r="O3521">
        <v>4</v>
      </c>
      <c r="P3521">
        <v>4</v>
      </c>
      <c r="Q3521" t="s">
        <v>3</v>
      </c>
      <c r="R3521" t="s">
        <v>7</v>
      </c>
      <c r="S3521" t="s">
        <v>105</v>
      </c>
      <c r="T3521" t="s">
        <v>3</v>
      </c>
      <c r="U3521" t="s">
        <v>1665</v>
      </c>
      <c r="V3521">
        <v>0</v>
      </c>
      <c r="W3521" t="s">
        <v>5712</v>
      </c>
      <c r="X3521" t="s">
        <v>21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 t="s">
        <v>427</v>
      </c>
      <c r="AM3521" t="s">
        <v>26</v>
      </c>
      <c r="AN3521" t="s">
        <v>41</v>
      </c>
      <c r="AO3521" t="s">
        <v>830</v>
      </c>
      <c r="AP3521">
        <v>0</v>
      </c>
      <c r="AQ3521" t="s">
        <v>47</v>
      </c>
      <c r="AR3521">
        <v>153824</v>
      </c>
      <c r="AS3521" t="s">
        <v>5713</v>
      </c>
    </row>
    <row r="3522" spans="1:45" x14ac:dyDescent="0.25">
      <c r="A3522" t="s">
        <v>828</v>
      </c>
      <c r="B3522" t="s">
        <v>1134</v>
      </c>
      <c r="C3522" s="1">
        <v>42932</v>
      </c>
      <c r="D3522" t="s">
        <v>2</v>
      </c>
      <c r="E3522">
        <v>23</v>
      </c>
      <c r="F3522">
        <v>0</v>
      </c>
      <c r="G3522">
        <v>0</v>
      </c>
      <c r="H3522">
        <v>0</v>
      </c>
      <c r="I3522">
        <v>1</v>
      </c>
      <c r="J3522">
        <v>0</v>
      </c>
      <c r="K3522">
        <v>2</v>
      </c>
      <c r="L3522">
        <v>0</v>
      </c>
      <c r="M3522">
        <v>0</v>
      </c>
      <c r="N3522">
        <v>0</v>
      </c>
      <c r="O3522">
        <v>3</v>
      </c>
      <c r="P3522">
        <v>3</v>
      </c>
      <c r="Q3522" t="s">
        <v>667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 t="s">
        <v>7</v>
      </c>
      <c r="AC3522" t="s">
        <v>105</v>
      </c>
      <c r="AD3522" t="s">
        <v>667</v>
      </c>
      <c r="AE3522" t="s">
        <v>1705</v>
      </c>
      <c r="AF3522">
        <v>0</v>
      </c>
      <c r="AG3522" t="s">
        <v>1705</v>
      </c>
      <c r="AH3522" t="s">
        <v>21</v>
      </c>
      <c r="AI3522">
        <v>0</v>
      </c>
      <c r="AJ3522">
        <v>0</v>
      </c>
      <c r="AK3522">
        <v>0</v>
      </c>
      <c r="AL3522" t="s">
        <v>154</v>
      </c>
      <c r="AM3522" t="s">
        <v>12</v>
      </c>
      <c r="AN3522" t="s">
        <v>41</v>
      </c>
      <c r="AO3522" t="s">
        <v>830</v>
      </c>
      <c r="AP3522">
        <v>0</v>
      </c>
      <c r="AQ3522">
        <v>0</v>
      </c>
      <c r="AR3522">
        <v>153825</v>
      </c>
      <c r="AS3522" t="s">
        <v>5714</v>
      </c>
    </row>
    <row r="3523" spans="1:45" x14ac:dyDescent="0.25">
      <c r="A3523" t="s">
        <v>828</v>
      </c>
      <c r="B3523" t="s">
        <v>1133</v>
      </c>
      <c r="C3523" s="1">
        <v>42931</v>
      </c>
      <c r="D3523" t="s">
        <v>2</v>
      </c>
      <c r="E3523">
        <v>18</v>
      </c>
      <c r="F3523">
        <v>0</v>
      </c>
      <c r="G3523">
        <v>0</v>
      </c>
      <c r="H3523">
        <v>0</v>
      </c>
      <c r="I3523">
        <v>0</v>
      </c>
      <c r="J3523">
        <v>1</v>
      </c>
      <c r="K3523">
        <v>0</v>
      </c>
      <c r="L3523">
        <v>0</v>
      </c>
      <c r="M3523">
        <v>0</v>
      </c>
      <c r="N3523">
        <v>1</v>
      </c>
      <c r="O3523">
        <v>0</v>
      </c>
      <c r="P3523">
        <v>1</v>
      </c>
      <c r="Q3523" t="s">
        <v>723</v>
      </c>
      <c r="R3523" t="s">
        <v>7</v>
      </c>
      <c r="S3523" t="s">
        <v>105</v>
      </c>
      <c r="T3523" t="s">
        <v>723</v>
      </c>
      <c r="U3523" t="s">
        <v>1690</v>
      </c>
      <c r="V3523">
        <v>0</v>
      </c>
      <c r="W3523" t="s">
        <v>1690</v>
      </c>
      <c r="X3523" t="s">
        <v>21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 t="s">
        <v>154</v>
      </c>
      <c r="AM3523" t="s">
        <v>658</v>
      </c>
      <c r="AN3523" t="s">
        <v>41</v>
      </c>
      <c r="AO3523" t="s">
        <v>830</v>
      </c>
      <c r="AP3523">
        <v>0</v>
      </c>
      <c r="AQ3523" t="s">
        <v>730</v>
      </c>
      <c r="AR3523">
        <v>153826</v>
      </c>
      <c r="AS3523" t="s">
        <v>5715</v>
      </c>
    </row>
    <row r="3524" spans="1:45" x14ac:dyDescent="0.25">
      <c r="A3524" t="s">
        <v>828</v>
      </c>
      <c r="B3524" t="s">
        <v>1134</v>
      </c>
      <c r="C3524" s="1">
        <v>42932</v>
      </c>
      <c r="D3524" t="s">
        <v>2</v>
      </c>
      <c r="E3524">
        <v>54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1</v>
      </c>
      <c r="L3524">
        <v>0</v>
      </c>
      <c r="M3524">
        <v>0</v>
      </c>
      <c r="N3524">
        <v>0</v>
      </c>
      <c r="O3524">
        <v>1</v>
      </c>
      <c r="P3524">
        <v>1</v>
      </c>
      <c r="Q3524" t="s">
        <v>3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 t="s">
        <v>7</v>
      </c>
      <c r="AC3524" t="s">
        <v>105</v>
      </c>
      <c r="AD3524" t="s">
        <v>3</v>
      </c>
      <c r="AE3524" t="s">
        <v>1669</v>
      </c>
      <c r="AF3524">
        <v>0</v>
      </c>
      <c r="AG3524" t="s">
        <v>1669</v>
      </c>
      <c r="AH3524" t="s">
        <v>21</v>
      </c>
      <c r="AI3524">
        <v>0</v>
      </c>
      <c r="AJ3524">
        <v>0</v>
      </c>
      <c r="AK3524">
        <v>0</v>
      </c>
      <c r="AL3524" t="s">
        <v>154</v>
      </c>
      <c r="AM3524" t="s">
        <v>40</v>
      </c>
      <c r="AN3524" t="s">
        <v>41</v>
      </c>
      <c r="AO3524" t="s">
        <v>830</v>
      </c>
      <c r="AP3524">
        <v>0</v>
      </c>
      <c r="AQ3524">
        <v>0</v>
      </c>
      <c r="AR3524">
        <v>153827</v>
      </c>
      <c r="AS3524" t="s">
        <v>5716</v>
      </c>
    </row>
    <row r="3525" spans="1:45" x14ac:dyDescent="0.25">
      <c r="A3525" t="s">
        <v>828</v>
      </c>
      <c r="B3525" t="s">
        <v>1133</v>
      </c>
      <c r="C3525" s="1">
        <v>42931</v>
      </c>
      <c r="D3525" t="s">
        <v>35</v>
      </c>
      <c r="E3525">
        <v>21</v>
      </c>
      <c r="F3525">
        <v>0</v>
      </c>
      <c r="G3525">
        <v>0</v>
      </c>
      <c r="H3525">
        <v>0</v>
      </c>
      <c r="I3525">
        <v>0</v>
      </c>
      <c r="J3525">
        <v>1</v>
      </c>
      <c r="K3525">
        <v>0</v>
      </c>
      <c r="L3525">
        <v>0</v>
      </c>
      <c r="M3525">
        <v>0</v>
      </c>
      <c r="N3525">
        <v>1</v>
      </c>
      <c r="O3525">
        <v>0</v>
      </c>
      <c r="P3525">
        <v>1</v>
      </c>
      <c r="Q3525" t="s">
        <v>723</v>
      </c>
      <c r="R3525" t="s">
        <v>7</v>
      </c>
      <c r="S3525" t="s">
        <v>105</v>
      </c>
      <c r="T3525" t="s">
        <v>723</v>
      </c>
      <c r="U3525" t="s">
        <v>1692</v>
      </c>
      <c r="V3525">
        <v>0</v>
      </c>
      <c r="W3525" t="s">
        <v>1692</v>
      </c>
      <c r="X3525" t="s">
        <v>21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 t="s">
        <v>427</v>
      </c>
      <c r="AM3525" t="s">
        <v>49</v>
      </c>
      <c r="AN3525" t="s">
        <v>41</v>
      </c>
      <c r="AO3525" t="s">
        <v>830</v>
      </c>
      <c r="AP3525">
        <v>0</v>
      </c>
      <c r="AQ3525">
        <v>0</v>
      </c>
      <c r="AR3525">
        <v>153828</v>
      </c>
      <c r="AS3525" t="s">
        <v>5717</v>
      </c>
    </row>
    <row r="3526" spans="1:45" x14ac:dyDescent="0.25">
      <c r="A3526" t="s">
        <v>828</v>
      </c>
      <c r="B3526" t="s">
        <v>1133</v>
      </c>
      <c r="C3526" s="1">
        <v>42931</v>
      </c>
      <c r="D3526" t="s">
        <v>2</v>
      </c>
      <c r="E3526">
        <v>38</v>
      </c>
      <c r="F3526">
        <v>1</v>
      </c>
      <c r="G3526">
        <v>0</v>
      </c>
      <c r="H3526">
        <v>2</v>
      </c>
      <c r="I3526">
        <v>3</v>
      </c>
      <c r="J3526">
        <v>1</v>
      </c>
      <c r="K3526">
        <v>1</v>
      </c>
      <c r="L3526">
        <v>0</v>
      </c>
      <c r="M3526">
        <v>0</v>
      </c>
      <c r="N3526">
        <v>4</v>
      </c>
      <c r="O3526">
        <v>4</v>
      </c>
      <c r="P3526">
        <v>8</v>
      </c>
      <c r="Q3526" t="s">
        <v>3</v>
      </c>
      <c r="R3526" t="s">
        <v>7</v>
      </c>
      <c r="S3526" t="s">
        <v>105</v>
      </c>
      <c r="T3526" t="s">
        <v>3</v>
      </c>
      <c r="U3526" t="s">
        <v>1665</v>
      </c>
      <c r="V3526">
        <v>0</v>
      </c>
      <c r="W3526" t="s">
        <v>3283</v>
      </c>
      <c r="X3526" t="s">
        <v>21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 t="s">
        <v>154</v>
      </c>
      <c r="AM3526" t="s">
        <v>12</v>
      </c>
      <c r="AN3526" t="s">
        <v>41</v>
      </c>
      <c r="AO3526" t="s">
        <v>830</v>
      </c>
      <c r="AP3526" t="s">
        <v>50</v>
      </c>
      <c r="AQ3526" t="s">
        <v>47</v>
      </c>
      <c r="AR3526">
        <v>153830</v>
      </c>
      <c r="AS3526" t="s">
        <v>5718</v>
      </c>
    </row>
    <row r="3527" spans="1:45" x14ac:dyDescent="0.25">
      <c r="A3527" t="s">
        <v>828</v>
      </c>
      <c r="B3527" t="s">
        <v>1134</v>
      </c>
      <c r="C3527" s="1">
        <v>42932</v>
      </c>
      <c r="D3527" t="s">
        <v>2</v>
      </c>
      <c r="E3527">
        <v>36</v>
      </c>
      <c r="F3527">
        <v>1</v>
      </c>
      <c r="G3527">
        <v>0</v>
      </c>
      <c r="H3527">
        <v>0</v>
      </c>
      <c r="I3527">
        <v>0</v>
      </c>
      <c r="J3527">
        <v>0</v>
      </c>
      <c r="K3527">
        <v>3</v>
      </c>
      <c r="L3527">
        <v>0</v>
      </c>
      <c r="M3527">
        <v>0</v>
      </c>
      <c r="N3527">
        <v>1</v>
      </c>
      <c r="O3527">
        <v>3</v>
      </c>
      <c r="P3527">
        <v>4</v>
      </c>
      <c r="Q3527" t="s">
        <v>3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 t="s">
        <v>7</v>
      </c>
      <c r="AC3527" t="s">
        <v>105</v>
      </c>
      <c r="AD3527" t="s">
        <v>3</v>
      </c>
      <c r="AE3527" t="s">
        <v>3</v>
      </c>
      <c r="AF3527">
        <v>0</v>
      </c>
      <c r="AG3527" t="s">
        <v>1691</v>
      </c>
      <c r="AH3527" t="s">
        <v>21</v>
      </c>
      <c r="AI3527">
        <v>0</v>
      </c>
      <c r="AJ3527">
        <v>0</v>
      </c>
      <c r="AK3527">
        <v>0</v>
      </c>
      <c r="AL3527" t="s">
        <v>154</v>
      </c>
      <c r="AM3527" t="s">
        <v>40</v>
      </c>
      <c r="AN3527" t="s">
        <v>41</v>
      </c>
      <c r="AO3527" t="s">
        <v>830</v>
      </c>
      <c r="AP3527">
        <v>0</v>
      </c>
      <c r="AQ3527">
        <v>0</v>
      </c>
      <c r="AR3527">
        <v>153831</v>
      </c>
      <c r="AS3527" t="s">
        <v>5719</v>
      </c>
    </row>
    <row r="3528" spans="1:45" x14ac:dyDescent="0.25">
      <c r="A3528" t="s">
        <v>828</v>
      </c>
      <c r="B3528" t="s">
        <v>1134</v>
      </c>
      <c r="C3528" s="1">
        <v>42932</v>
      </c>
      <c r="D3528" t="s">
        <v>2</v>
      </c>
      <c r="E3528">
        <v>30</v>
      </c>
      <c r="F3528">
        <v>0</v>
      </c>
      <c r="G3528">
        <v>1</v>
      </c>
      <c r="H3528">
        <v>0</v>
      </c>
      <c r="I3528">
        <v>1</v>
      </c>
      <c r="J3528">
        <v>0</v>
      </c>
      <c r="K3528">
        <v>1</v>
      </c>
      <c r="L3528">
        <v>0</v>
      </c>
      <c r="M3528">
        <v>0</v>
      </c>
      <c r="N3528">
        <v>0</v>
      </c>
      <c r="O3528">
        <v>3</v>
      </c>
      <c r="P3528">
        <v>3</v>
      </c>
      <c r="Q3528" t="s">
        <v>3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 t="s">
        <v>7</v>
      </c>
      <c r="AC3528" t="s">
        <v>105</v>
      </c>
      <c r="AD3528" t="s">
        <v>3</v>
      </c>
      <c r="AE3528" t="s">
        <v>1672</v>
      </c>
      <c r="AF3528">
        <v>0</v>
      </c>
      <c r="AG3528" t="s">
        <v>1672</v>
      </c>
      <c r="AH3528" t="s">
        <v>21</v>
      </c>
      <c r="AI3528">
        <v>0</v>
      </c>
      <c r="AJ3528">
        <v>0</v>
      </c>
      <c r="AK3528">
        <v>0</v>
      </c>
      <c r="AL3528" t="s">
        <v>154</v>
      </c>
      <c r="AM3528" t="s">
        <v>12</v>
      </c>
      <c r="AN3528" t="s">
        <v>41</v>
      </c>
      <c r="AO3528" t="s">
        <v>830</v>
      </c>
      <c r="AP3528">
        <v>0</v>
      </c>
      <c r="AQ3528">
        <v>0</v>
      </c>
      <c r="AR3528">
        <v>153832</v>
      </c>
      <c r="AS3528" t="s">
        <v>5720</v>
      </c>
    </row>
    <row r="3529" spans="1:45" x14ac:dyDescent="0.25">
      <c r="A3529" t="s">
        <v>828</v>
      </c>
      <c r="B3529" t="s">
        <v>1133</v>
      </c>
      <c r="C3529" s="1">
        <v>42931</v>
      </c>
      <c r="D3529" t="s">
        <v>2</v>
      </c>
      <c r="E3529">
        <v>43</v>
      </c>
      <c r="F3529">
        <v>1</v>
      </c>
      <c r="G3529">
        <v>2</v>
      </c>
      <c r="H3529">
        <v>0</v>
      </c>
      <c r="I3529">
        <v>1</v>
      </c>
      <c r="J3529">
        <v>0</v>
      </c>
      <c r="K3529">
        <v>1</v>
      </c>
      <c r="L3529">
        <v>0</v>
      </c>
      <c r="M3529">
        <v>0</v>
      </c>
      <c r="N3529">
        <v>1</v>
      </c>
      <c r="O3529">
        <v>4</v>
      </c>
      <c r="P3529">
        <v>5</v>
      </c>
      <c r="Q3529" t="s">
        <v>125</v>
      </c>
      <c r="R3529" t="s">
        <v>7</v>
      </c>
      <c r="S3529" t="s">
        <v>105</v>
      </c>
      <c r="T3529" t="s">
        <v>125</v>
      </c>
      <c r="U3529" t="s">
        <v>307</v>
      </c>
      <c r="V3529">
        <v>0</v>
      </c>
      <c r="W3529" t="s">
        <v>307</v>
      </c>
      <c r="X3529" t="s">
        <v>21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 t="s">
        <v>154</v>
      </c>
      <c r="AM3529" t="s">
        <v>49</v>
      </c>
      <c r="AN3529" t="s">
        <v>13</v>
      </c>
      <c r="AO3529" t="s">
        <v>830</v>
      </c>
      <c r="AP3529">
        <v>0</v>
      </c>
      <c r="AQ3529" t="s">
        <v>47</v>
      </c>
      <c r="AR3529">
        <v>153833</v>
      </c>
      <c r="AS3529" t="s">
        <v>5721</v>
      </c>
    </row>
    <row r="3530" spans="1:45" x14ac:dyDescent="0.25">
      <c r="A3530" t="s">
        <v>828</v>
      </c>
      <c r="B3530" t="s">
        <v>1134</v>
      </c>
      <c r="C3530" s="1">
        <v>42932</v>
      </c>
      <c r="D3530" t="s">
        <v>2</v>
      </c>
      <c r="E3530">
        <v>26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1</v>
      </c>
      <c r="L3530">
        <v>0</v>
      </c>
      <c r="M3530">
        <v>0</v>
      </c>
      <c r="N3530">
        <v>0</v>
      </c>
      <c r="O3530">
        <v>1</v>
      </c>
      <c r="P3530">
        <v>1</v>
      </c>
      <c r="Q3530" t="s">
        <v>667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 t="s">
        <v>7</v>
      </c>
      <c r="AC3530" t="s">
        <v>105</v>
      </c>
      <c r="AD3530" t="s">
        <v>667</v>
      </c>
      <c r="AE3530" t="s">
        <v>1702</v>
      </c>
      <c r="AF3530">
        <v>0</v>
      </c>
      <c r="AG3530" t="s">
        <v>1702</v>
      </c>
      <c r="AH3530" t="s">
        <v>21</v>
      </c>
      <c r="AI3530">
        <v>0</v>
      </c>
      <c r="AJ3530">
        <v>0</v>
      </c>
      <c r="AK3530">
        <v>0</v>
      </c>
      <c r="AL3530" t="s">
        <v>154</v>
      </c>
      <c r="AM3530" t="s">
        <v>40</v>
      </c>
      <c r="AN3530" t="s">
        <v>41</v>
      </c>
      <c r="AO3530" t="s">
        <v>830</v>
      </c>
      <c r="AP3530">
        <v>0</v>
      </c>
      <c r="AQ3530" t="s">
        <v>47</v>
      </c>
      <c r="AR3530">
        <v>153834</v>
      </c>
      <c r="AS3530" t="s">
        <v>5722</v>
      </c>
    </row>
    <row r="3531" spans="1:45" x14ac:dyDescent="0.25">
      <c r="A3531" t="s">
        <v>828</v>
      </c>
      <c r="B3531" t="s">
        <v>1134</v>
      </c>
      <c r="C3531" s="1">
        <v>42932</v>
      </c>
      <c r="D3531" t="s">
        <v>2</v>
      </c>
      <c r="E3531">
        <v>30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1</v>
      </c>
      <c r="L3531">
        <v>0</v>
      </c>
      <c r="M3531">
        <v>0</v>
      </c>
      <c r="N3531">
        <v>0</v>
      </c>
      <c r="O3531">
        <v>1</v>
      </c>
      <c r="P3531">
        <v>1</v>
      </c>
      <c r="Q3531" t="s">
        <v>3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 t="s">
        <v>7</v>
      </c>
      <c r="AC3531" t="s">
        <v>105</v>
      </c>
      <c r="AD3531" t="s">
        <v>3</v>
      </c>
      <c r="AE3531" t="s">
        <v>1669</v>
      </c>
      <c r="AF3531">
        <v>0</v>
      </c>
      <c r="AG3531" t="s">
        <v>1669</v>
      </c>
      <c r="AH3531" t="s">
        <v>21</v>
      </c>
      <c r="AI3531">
        <v>0</v>
      </c>
      <c r="AJ3531">
        <v>0</v>
      </c>
      <c r="AK3531">
        <v>0</v>
      </c>
      <c r="AL3531" t="s">
        <v>154</v>
      </c>
      <c r="AM3531" t="s">
        <v>40</v>
      </c>
      <c r="AN3531" t="s">
        <v>41</v>
      </c>
      <c r="AO3531" t="s">
        <v>830</v>
      </c>
      <c r="AP3531">
        <v>0</v>
      </c>
      <c r="AQ3531">
        <v>0</v>
      </c>
      <c r="AR3531">
        <v>153836</v>
      </c>
      <c r="AS3531" t="s">
        <v>5723</v>
      </c>
    </row>
    <row r="3532" spans="1:45" x14ac:dyDescent="0.25">
      <c r="A3532" t="s">
        <v>828</v>
      </c>
      <c r="B3532" t="s">
        <v>1134</v>
      </c>
      <c r="C3532" s="1">
        <v>42932</v>
      </c>
      <c r="D3532" t="s">
        <v>2</v>
      </c>
      <c r="E3532">
        <v>17</v>
      </c>
      <c r="F3532">
        <v>0</v>
      </c>
      <c r="G3532">
        <v>0</v>
      </c>
      <c r="H3532">
        <v>0</v>
      </c>
      <c r="I3532">
        <v>3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3</v>
      </c>
      <c r="P3532">
        <v>3</v>
      </c>
      <c r="Q3532" t="s">
        <v>3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 t="s">
        <v>7</v>
      </c>
      <c r="AC3532" t="s">
        <v>105</v>
      </c>
      <c r="AD3532" t="s">
        <v>3</v>
      </c>
      <c r="AE3532" t="s">
        <v>1672</v>
      </c>
      <c r="AF3532">
        <v>0</v>
      </c>
      <c r="AG3532" t="s">
        <v>1672</v>
      </c>
      <c r="AH3532" t="s">
        <v>21</v>
      </c>
      <c r="AI3532">
        <v>0</v>
      </c>
      <c r="AJ3532">
        <v>0</v>
      </c>
      <c r="AK3532">
        <v>0</v>
      </c>
      <c r="AL3532" t="s">
        <v>154</v>
      </c>
      <c r="AM3532" t="s">
        <v>40</v>
      </c>
      <c r="AN3532" t="s">
        <v>41</v>
      </c>
      <c r="AO3532" t="s">
        <v>830</v>
      </c>
      <c r="AP3532">
        <v>0</v>
      </c>
      <c r="AQ3532">
        <v>0</v>
      </c>
      <c r="AR3532">
        <v>153837</v>
      </c>
      <c r="AS3532" t="s">
        <v>5724</v>
      </c>
    </row>
    <row r="3533" spans="1:45" x14ac:dyDescent="0.25">
      <c r="A3533" t="s">
        <v>828</v>
      </c>
      <c r="B3533" t="s">
        <v>1133</v>
      </c>
      <c r="C3533" s="1">
        <v>42931</v>
      </c>
      <c r="D3533" t="s">
        <v>2</v>
      </c>
      <c r="E3533">
        <v>20</v>
      </c>
      <c r="F3533">
        <v>0</v>
      </c>
      <c r="G3533">
        <v>0</v>
      </c>
      <c r="H3533">
        <v>1</v>
      </c>
      <c r="I3533">
        <v>1</v>
      </c>
      <c r="J3533">
        <v>0</v>
      </c>
      <c r="K3533">
        <v>1</v>
      </c>
      <c r="L3533">
        <v>0</v>
      </c>
      <c r="M3533">
        <v>0</v>
      </c>
      <c r="N3533">
        <v>1</v>
      </c>
      <c r="O3533">
        <v>2</v>
      </c>
      <c r="P3533">
        <v>3</v>
      </c>
      <c r="Q3533" t="s">
        <v>199</v>
      </c>
      <c r="R3533" t="s">
        <v>7</v>
      </c>
      <c r="S3533" t="s">
        <v>105</v>
      </c>
      <c r="T3533" t="s">
        <v>199</v>
      </c>
      <c r="U3533" t="s">
        <v>1682</v>
      </c>
      <c r="V3533">
        <v>0</v>
      </c>
      <c r="W3533" t="s">
        <v>1682</v>
      </c>
      <c r="X3533" t="s">
        <v>21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 t="s">
        <v>154</v>
      </c>
      <c r="AM3533" t="s">
        <v>49</v>
      </c>
      <c r="AN3533" t="s">
        <v>41</v>
      </c>
      <c r="AO3533" t="s">
        <v>830</v>
      </c>
      <c r="AP3533">
        <v>0</v>
      </c>
      <c r="AQ3533">
        <v>0</v>
      </c>
      <c r="AR3533">
        <v>153838</v>
      </c>
      <c r="AS3533" t="s">
        <v>5725</v>
      </c>
    </row>
    <row r="3534" spans="1:45" x14ac:dyDescent="0.25">
      <c r="A3534" t="s">
        <v>828</v>
      </c>
      <c r="B3534" t="s">
        <v>1134</v>
      </c>
      <c r="C3534" s="1">
        <v>42932</v>
      </c>
      <c r="D3534" t="s">
        <v>2</v>
      </c>
      <c r="E3534">
        <v>17</v>
      </c>
      <c r="F3534">
        <v>0</v>
      </c>
      <c r="G3534">
        <v>0</v>
      </c>
      <c r="H3534">
        <v>1</v>
      </c>
      <c r="I3534">
        <v>1</v>
      </c>
      <c r="J3534">
        <v>0</v>
      </c>
      <c r="K3534">
        <v>0</v>
      </c>
      <c r="L3534">
        <v>0</v>
      </c>
      <c r="M3534">
        <v>0</v>
      </c>
      <c r="N3534">
        <v>1</v>
      </c>
      <c r="O3534">
        <v>1</v>
      </c>
      <c r="P3534">
        <v>2</v>
      </c>
      <c r="Q3534" t="s">
        <v>3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 t="s">
        <v>7</v>
      </c>
      <c r="AC3534" t="s">
        <v>105</v>
      </c>
      <c r="AD3534" t="s">
        <v>3</v>
      </c>
      <c r="AE3534" t="s">
        <v>195</v>
      </c>
      <c r="AF3534">
        <v>0</v>
      </c>
      <c r="AG3534" t="s">
        <v>195</v>
      </c>
      <c r="AH3534" t="s">
        <v>21</v>
      </c>
      <c r="AI3534">
        <v>0</v>
      </c>
      <c r="AJ3534">
        <v>0</v>
      </c>
      <c r="AK3534">
        <v>0</v>
      </c>
      <c r="AL3534" t="s">
        <v>154</v>
      </c>
      <c r="AM3534" t="s">
        <v>40</v>
      </c>
      <c r="AN3534" t="s">
        <v>41</v>
      </c>
      <c r="AO3534" t="s">
        <v>830</v>
      </c>
      <c r="AP3534">
        <v>0</v>
      </c>
      <c r="AQ3534" t="s">
        <v>730</v>
      </c>
      <c r="AR3534">
        <v>153839</v>
      </c>
      <c r="AS3534" t="s">
        <v>5726</v>
      </c>
    </row>
    <row r="3535" spans="1:45" x14ac:dyDescent="0.25">
      <c r="A3535" t="s">
        <v>828</v>
      </c>
      <c r="B3535" t="s">
        <v>1133</v>
      </c>
      <c r="C3535" s="1">
        <v>42931</v>
      </c>
      <c r="D3535" t="s">
        <v>2</v>
      </c>
      <c r="E3535">
        <v>36</v>
      </c>
      <c r="F3535">
        <v>1</v>
      </c>
      <c r="G3535">
        <v>0</v>
      </c>
      <c r="H3535">
        <v>0</v>
      </c>
      <c r="I3535">
        <v>0</v>
      </c>
      <c r="J3535">
        <v>0</v>
      </c>
      <c r="K3535">
        <v>1</v>
      </c>
      <c r="L3535">
        <v>0</v>
      </c>
      <c r="M3535">
        <v>0</v>
      </c>
      <c r="N3535">
        <v>1</v>
      </c>
      <c r="O3535">
        <v>1</v>
      </c>
      <c r="P3535">
        <v>2</v>
      </c>
      <c r="Q3535" t="s">
        <v>3</v>
      </c>
      <c r="R3535" t="s">
        <v>7</v>
      </c>
      <c r="S3535" t="s">
        <v>105</v>
      </c>
      <c r="T3535" t="s">
        <v>3</v>
      </c>
      <c r="U3535" t="s">
        <v>1669</v>
      </c>
      <c r="V3535">
        <v>0</v>
      </c>
      <c r="W3535" t="s">
        <v>2956</v>
      </c>
      <c r="X3535" t="s">
        <v>21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 t="s">
        <v>154</v>
      </c>
      <c r="AM3535" t="s">
        <v>12</v>
      </c>
      <c r="AN3535" t="s">
        <v>41</v>
      </c>
      <c r="AO3535" t="s">
        <v>830</v>
      </c>
      <c r="AP3535">
        <v>0</v>
      </c>
      <c r="AQ3535" t="s">
        <v>91</v>
      </c>
      <c r="AR3535">
        <v>153840</v>
      </c>
      <c r="AS3535" t="s">
        <v>5727</v>
      </c>
    </row>
    <row r="3536" spans="1:45" x14ac:dyDescent="0.25">
      <c r="A3536" t="s">
        <v>828</v>
      </c>
      <c r="B3536" t="s">
        <v>1134</v>
      </c>
      <c r="C3536" s="1">
        <v>42932</v>
      </c>
      <c r="D3536" t="s">
        <v>2</v>
      </c>
      <c r="E3536">
        <v>17</v>
      </c>
      <c r="F3536">
        <v>0</v>
      </c>
      <c r="G3536">
        <v>0</v>
      </c>
      <c r="H3536">
        <v>0</v>
      </c>
      <c r="I3536">
        <v>2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2</v>
      </c>
      <c r="P3536">
        <v>2</v>
      </c>
      <c r="Q3536" t="s">
        <v>3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 t="s">
        <v>7</v>
      </c>
      <c r="AC3536" t="s">
        <v>105</v>
      </c>
      <c r="AD3536" t="s">
        <v>3</v>
      </c>
      <c r="AE3536" t="s">
        <v>1669</v>
      </c>
      <c r="AF3536">
        <v>0</v>
      </c>
      <c r="AG3536" t="s">
        <v>1669</v>
      </c>
      <c r="AH3536" t="s">
        <v>21</v>
      </c>
      <c r="AI3536">
        <v>0</v>
      </c>
      <c r="AJ3536">
        <v>0</v>
      </c>
      <c r="AK3536">
        <v>0</v>
      </c>
      <c r="AL3536" t="s">
        <v>154</v>
      </c>
      <c r="AM3536" t="s">
        <v>40</v>
      </c>
      <c r="AN3536" t="s">
        <v>41</v>
      </c>
      <c r="AO3536" t="s">
        <v>830</v>
      </c>
      <c r="AP3536">
        <v>0</v>
      </c>
      <c r="AQ3536" t="s">
        <v>730</v>
      </c>
      <c r="AR3536">
        <v>153841</v>
      </c>
      <c r="AS3536" t="s">
        <v>5728</v>
      </c>
    </row>
    <row r="3537" spans="1:45" x14ac:dyDescent="0.25">
      <c r="A3537" t="s">
        <v>828</v>
      </c>
      <c r="B3537" t="s">
        <v>1133</v>
      </c>
      <c r="C3537" s="1">
        <v>42931</v>
      </c>
      <c r="D3537" t="s">
        <v>35</v>
      </c>
      <c r="E3537">
        <v>29</v>
      </c>
      <c r="F3537">
        <v>0</v>
      </c>
      <c r="G3537">
        <v>0</v>
      </c>
      <c r="H3537">
        <v>0</v>
      </c>
      <c r="I3537">
        <v>0</v>
      </c>
      <c r="J3537">
        <v>1</v>
      </c>
      <c r="K3537">
        <v>0</v>
      </c>
      <c r="L3537">
        <v>0</v>
      </c>
      <c r="M3537">
        <v>0</v>
      </c>
      <c r="N3537">
        <v>1</v>
      </c>
      <c r="O3537">
        <v>0</v>
      </c>
      <c r="P3537">
        <v>1</v>
      </c>
      <c r="Q3537" t="s">
        <v>199</v>
      </c>
      <c r="R3537" t="s">
        <v>7</v>
      </c>
      <c r="S3537" t="s">
        <v>105</v>
      </c>
      <c r="T3537" t="s">
        <v>199</v>
      </c>
      <c r="U3537" t="s">
        <v>1680</v>
      </c>
      <c r="V3537">
        <v>0</v>
      </c>
      <c r="W3537" t="s">
        <v>1680</v>
      </c>
      <c r="X3537" t="s">
        <v>21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 t="s">
        <v>154</v>
      </c>
      <c r="AM3537" t="s">
        <v>49</v>
      </c>
      <c r="AN3537">
        <v>0</v>
      </c>
      <c r="AO3537" t="s">
        <v>830</v>
      </c>
      <c r="AP3537">
        <v>0</v>
      </c>
      <c r="AQ3537">
        <v>0</v>
      </c>
      <c r="AR3537">
        <v>153842</v>
      </c>
      <c r="AS3537" t="s">
        <v>5729</v>
      </c>
    </row>
    <row r="3538" spans="1:45" x14ac:dyDescent="0.25">
      <c r="A3538" t="s">
        <v>828</v>
      </c>
      <c r="B3538" t="s">
        <v>1134</v>
      </c>
      <c r="C3538" s="1">
        <v>42932</v>
      </c>
      <c r="D3538" t="s">
        <v>2</v>
      </c>
      <c r="E3538">
        <v>18</v>
      </c>
      <c r="F3538">
        <v>0</v>
      </c>
      <c r="G3538">
        <v>0</v>
      </c>
      <c r="H3538">
        <v>0</v>
      </c>
      <c r="I3538">
        <v>2</v>
      </c>
      <c r="J3538">
        <v>0</v>
      </c>
      <c r="K3538">
        <v>2</v>
      </c>
      <c r="L3538">
        <v>0</v>
      </c>
      <c r="M3538">
        <v>0</v>
      </c>
      <c r="N3538">
        <v>0</v>
      </c>
      <c r="O3538">
        <v>4</v>
      </c>
      <c r="P3538">
        <v>4</v>
      </c>
      <c r="Q3538" t="s">
        <v>3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 t="s">
        <v>7</v>
      </c>
      <c r="AC3538" t="s">
        <v>105</v>
      </c>
      <c r="AD3538" t="s">
        <v>3</v>
      </c>
      <c r="AE3538" t="s">
        <v>1672</v>
      </c>
      <c r="AF3538">
        <v>0</v>
      </c>
      <c r="AG3538" t="s">
        <v>1672</v>
      </c>
      <c r="AH3538" t="s">
        <v>21</v>
      </c>
      <c r="AI3538">
        <v>0</v>
      </c>
      <c r="AJ3538">
        <v>0</v>
      </c>
      <c r="AK3538">
        <v>0</v>
      </c>
      <c r="AL3538" t="s">
        <v>154</v>
      </c>
      <c r="AM3538" t="s">
        <v>40</v>
      </c>
      <c r="AN3538" t="s">
        <v>41</v>
      </c>
      <c r="AO3538" t="s">
        <v>830</v>
      </c>
      <c r="AP3538">
        <v>0</v>
      </c>
      <c r="AQ3538">
        <v>0</v>
      </c>
      <c r="AR3538">
        <v>153843</v>
      </c>
      <c r="AS3538" t="s">
        <v>5730</v>
      </c>
    </row>
    <row r="3539" spans="1:45" x14ac:dyDescent="0.25">
      <c r="A3539" t="s">
        <v>828</v>
      </c>
      <c r="B3539" t="s">
        <v>1133</v>
      </c>
      <c r="C3539" s="1">
        <v>42931</v>
      </c>
      <c r="D3539" t="s">
        <v>2</v>
      </c>
      <c r="E3539">
        <v>34</v>
      </c>
      <c r="F3539">
        <v>0</v>
      </c>
      <c r="G3539">
        <v>1</v>
      </c>
      <c r="H3539">
        <v>0</v>
      </c>
      <c r="I3539">
        <v>0</v>
      </c>
      <c r="J3539">
        <v>0</v>
      </c>
      <c r="K3539">
        <v>1</v>
      </c>
      <c r="L3539">
        <v>0</v>
      </c>
      <c r="M3539">
        <v>0</v>
      </c>
      <c r="N3539">
        <v>0</v>
      </c>
      <c r="O3539">
        <v>2</v>
      </c>
      <c r="P3539">
        <v>2</v>
      </c>
      <c r="Q3539" t="s">
        <v>129</v>
      </c>
      <c r="R3539" t="s">
        <v>7</v>
      </c>
      <c r="S3539" t="s">
        <v>44</v>
      </c>
      <c r="T3539" t="s">
        <v>129</v>
      </c>
      <c r="U3539" t="s">
        <v>634</v>
      </c>
      <c r="V3539">
        <v>0</v>
      </c>
      <c r="W3539" t="s">
        <v>3374</v>
      </c>
      <c r="X3539" t="s">
        <v>21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 t="s">
        <v>154</v>
      </c>
      <c r="AM3539" t="s">
        <v>12</v>
      </c>
      <c r="AN3539" t="s">
        <v>41</v>
      </c>
      <c r="AO3539" t="s">
        <v>359</v>
      </c>
      <c r="AP3539" t="s">
        <v>15</v>
      </c>
      <c r="AQ3539" t="s">
        <v>47</v>
      </c>
      <c r="AR3539">
        <v>153844</v>
      </c>
      <c r="AS3539" t="s">
        <v>5731</v>
      </c>
    </row>
    <row r="3540" spans="1:45" x14ac:dyDescent="0.25">
      <c r="A3540" t="s">
        <v>828</v>
      </c>
      <c r="B3540" t="s">
        <v>1134</v>
      </c>
      <c r="C3540" s="1">
        <v>42932</v>
      </c>
      <c r="D3540" t="s">
        <v>2</v>
      </c>
      <c r="E3540">
        <v>36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3</v>
      </c>
      <c r="L3540">
        <v>0</v>
      </c>
      <c r="M3540">
        <v>0</v>
      </c>
      <c r="N3540">
        <v>0</v>
      </c>
      <c r="O3540">
        <v>3</v>
      </c>
      <c r="P3540">
        <v>3</v>
      </c>
      <c r="Q3540" t="s">
        <v>3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 t="s">
        <v>7</v>
      </c>
      <c r="AC3540" t="s">
        <v>105</v>
      </c>
      <c r="AD3540" t="s">
        <v>3</v>
      </c>
      <c r="AE3540" t="s">
        <v>1669</v>
      </c>
      <c r="AF3540">
        <v>0</v>
      </c>
      <c r="AG3540" t="s">
        <v>1669</v>
      </c>
      <c r="AH3540" t="s">
        <v>21</v>
      </c>
      <c r="AI3540">
        <v>0</v>
      </c>
      <c r="AJ3540">
        <v>0</v>
      </c>
      <c r="AK3540">
        <v>0</v>
      </c>
      <c r="AL3540" t="s">
        <v>154</v>
      </c>
      <c r="AM3540" t="s">
        <v>40</v>
      </c>
      <c r="AN3540" t="s">
        <v>41</v>
      </c>
      <c r="AO3540" t="s">
        <v>830</v>
      </c>
      <c r="AP3540">
        <v>0</v>
      </c>
      <c r="AQ3540">
        <v>0</v>
      </c>
      <c r="AR3540">
        <v>153845</v>
      </c>
      <c r="AS3540" t="s">
        <v>5732</v>
      </c>
    </row>
    <row r="3541" spans="1:45" x14ac:dyDescent="0.25">
      <c r="A3541" t="s">
        <v>828</v>
      </c>
      <c r="B3541" t="s">
        <v>1134</v>
      </c>
      <c r="C3541" s="1">
        <v>42932</v>
      </c>
      <c r="D3541" t="s">
        <v>2</v>
      </c>
      <c r="E3541">
        <v>38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1</v>
      </c>
      <c r="L3541">
        <v>0</v>
      </c>
      <c r="M3541">
        <v>0</v>
      </c>
      <c r="N3541">
        <v>0</v>
      </c>
      <c r="O3541">
        <v>1</v>
      </c>
      <c r="P3541">
        <v>1</v>
      </c>
      <c r="Q3541" t="s">
        <v>3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 t="s">
        <v>7</v>
      </c>
      <c r="AC3541" t="s">
        <v>105</v>
      </c>
      <c r="AD3541" t="s">
        <v>3</v>
      </c>
      <c r="AE3541" t="s">
        <v>1672</v>
      </c>
      <c r="AF3541">
        <v>0</v>
      </c>
      <c r="AG3541" t="s">
        <v>1672</v>
      </c>
      <c r="AH3541" t="s">
        <v>21</v>
      </c>
      <c r="AI3541">
        <v>0</v>
      </c>
      <c r="AJ3541">
        <v>0</v>
      </c>
      <c r="AK3541">
        <v>0</v>
      </c>
      <c r="AL3541" t="s">
        <v>154</v>
      </c>
      <c r="AM3541" t="s">
        <v>40</v>
      </c>
      <c r="AN3541" t="s">
        <v>41</v>
      </c>
      <c r="AO3541" t="s">
        <v>830</v>
      </c>
      <c r="AP3541">
        <v>0</v>
      </c>
      <c r="AQ3541">
        <v>0</v>
      </c>
      <c r="AR3541">
        <v>153846</v>
      </c>
      <c r="AS3541" t="s">
        <v>5733</v>
      </c>
    </row>
    <row r="3542" spans="1:45" x14ac:dyDescent="0.25">
      <c r="A3542" t="s">
        <v>828</v>
      </c>
      <c r="B3542" t="s">
        <v>1133</v>
      </c>
      <c r="C3542" s="1">
        <v>42931</v>
      </c>
      <c r="D3542" t="s">
        <v>2</v>
      </c>
      <c r="E3542">
        <v>31</v>
      </c>
      <c r="F3542">
        <v>0</v>
      </c>
      <c r="G3542">
        <v>0</v>
      </c>
      <c r="H3542">
        <v>0</v>
      </c>
      <c r="I3542">
        <v>0</v>
      </c>
      <c r="J3542">
        <v>1</v>
      </c>
      <c r="K3542">
        <v>0</v>
      </c>
      <c r="L3542">
        <v>0</v>
      </c>
      <c r="M3542">
        <v>0</v>
      </c>
      <c r="N3542">
        <v>1</v>
      </c>
      <c r="O3542">
        <v>0</v>
      </c>
      <c r="P3542">
        <v>1</v>
      </c>
      <c r="Q3542" t="s">
        <v>531</v>
      </c>
      <c r="R3542" t="s">
        <v>7</v>
      </c>
      <c r="S3542" t="s">
        <v>44</v>
      </c>
      <c r="T3542" t="s">
        <v>531</v>
      </c>
      <c r="U3542" t="s">
        <v>870</v>
      </c>
      <c r="V3542">
        <v>0</v>
      </c>
      <c r="W3542" t="s">
        <v>1561</v>
      </c>
      <c r="X3542" t="s">
        <v>21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 t="s">
        <v>154</v>
      </c>
      <c r="AM3542" t="s">
        <v>12</v>
      </c>
      <c r="AN3542" t="s">
        <v>41</v>
      </c>
      <c r="AO3542" t="s">
        <v>359</v>
      </c>
      <c r="AP3542" t="s">
        <v>15</v>
      </c>
      <c r="AQ3542">
        <v>0</v>
      </c>
      <c r="AR3542">
        <v>153847</v>
      </c>
      <c r="AS3542" t="s">
        <v>5734</v>
      </c>
    </row>
    <row r="3543" spans="1:45" x14ac:dyDescent="0.25">
      <c r="A3543" t="s">
        <v>828</v>
      </c>
      <c r="B3543" t="s">
        <v>1134</v>
      </c>
      <c r="C3543" s="1">
        <v>42932</v>
      </c>
      <c r="D3543" t="s">
        <v>2</v>
      </c>
      <c r="E3543">
        <v>17</v>
      </c>
      <c r="F3543">
        <v>0</v>
      </c>
      <c r="G3543">
        <v>0</v>
      </c>
      <c r="H3543">
        <v>1</v>
      </c>
      <c r="I3543">
        <v>3</v>
      </c>
      <c r="J3543">
        <v>0</v>
      </c>
      <c r="K3543">
        <v>0</v>
      </c>
      <c r="L3543">
        <v>0</v>
      </c>
      <c r="M3543">
        <v>0</v>
      </c>
      <c r="N3543">
        <v>1</v>
      </c>
      <c r="O3543">
        <v>3</v>
      </c>
      <c r="P3543">
        <v>4</v>
      </c>
      <c r="Q3543" t="s">
        <v>3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 t="s">
        <v>7</v>
      </c>
      <c r="AC3543" t="s">
        <v>105</v>
      </c>
      <c r="AD3543" t="s">
        <v>3</v>
      </c>
      <c r="AE3543" t="s">
        <v>1670</v>
      </c>
      <c r="AF3543">
        <v>0</v>
      </c>
      <c r="AG3543" t="s">
        <v>1670</v>
      </c>
      <c r="AH3543" t="s">
        <v>21</v>
      </c>
      <c r="AI3543">
        <v>0</v>
      </c>
      <c r="AJ3543">
        <v>0</v>
      </c>
      <c r="AK3543">
        <v>0</v>
      </c>
      <c r="AL3543" t="s">
        <v>154</v>
      </c>
      <c r="AM3543" t="s">
        <v>12</v>
      </c>
      <c r="AN3543" t="s">
        <v>41</v>
      </c>
      <c r="AO3543" t="s">
        <v>830</v>
      </c>
      <c r="AP3543">
        <v>0</v>
      </c>
      <c r="AQ3543">
        <v>0</v>
      </c>
      <c r="AR3543">
        <v>153848</v>
      </c>
      <c r="AS3543" t="s">
        <v>5735</v>
      </c>
    </row>
    <row r="3544" spans="1:45" x14ac:dyDescent="0.25">
      <c r="A3544" t="s">
        <v>828</v>
      </c>
      <c r="B3544" t="s">
        <v>1133</v>
      </c>
      <c r="C3544" s="1">
        <v>42931</v>
      </c>
      <c r="D3544" t="s">
        <v>35</v>
      </c>
      <c r="E3544">
        <v>24</v>
      </c>
      <c r="F3544">
        <v>0</v>
      </c>
      <c r="G3544">
        <v>0</v>
      </c>
      <c r="H3544">
        <v>0</v>
      </c>
      <c r="I3544">
        <v>0</v>
      </c>
      <c r="J3544">
        <v>1</v>
      </c>
      <c r="K3544">
        <v>0</v>
      </c>
      <c r="L3544">
        <v>0</v>
      </c>
      <c r="M3544">
        <v>0</v>
      </c>
      <c r="N3544">
        <v>1</v>
      </c>
      <c r="O3544">
        <v>0</v>
      </c>
      <c r="P3544">
        <v>1</v>
      </c>
      <c r="Q3544" t="s">
        <v>125</v>
      </c>
      <c r="R3544" t="s">
        <v>7</v>
      </c>
      <c r="S3544" t="s">
        <v>105</v>
      </c>
      <c r="T3544" t="s">
        <v>125</v>
      </c>
      <c r="U3544" t="s">
        <v>307</v>
      </c>
      <c r="V3544">
        <v>0</v>
      </c>
      <c r="W3544" t="s">
        <v>307</v>
      </c>
      <c r="X3544" t="s">
        <v>21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 t="s">
        <v>154</v>
      </c>
      <c r="AM3544" t="s">
        <v>49</v>
      </c>
      <c r="AN3544" t="s">
        <v>13</v>
      </c>
      <c r="AO3544" t="s">
        <v>830</v>
      </c>
      <c r="AP3544">
        <v>0</v>
      </c>
      <c r="AQ3544">
        <v>0</v>
      </c>
      <c r="AR3544">
        <v>153849</v>
      </c>
      <c r="AS3544" t="s">
        <v>5736</v>
      </c>
    </row>
    <row r="3545" spans="1:45" x14ac:dyDescent="0.25">
      <c r="A3545" t="s">
        <v>828</v>
      </c>
      <c r="B3545" t="s">
        <v>1134</v>
      </c>
      <c r="C3545" s="1">
        <v>42932</v>
      </c>
      <c r="D3545" t="s">
        <v>2</v>
      </c>
      <c r="E3545">
        <v>46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1</v>
      </c>
      <c r="L3545">
        <v>0</v>
      </c>
      <c r="M3545">
        <v>0</v>
      </c>
      <c r="N3545">
        <v>0</v>
      </c>
      <c r="O3545">
        <v>1</v>
      </c>
      <c r="P3545">
        <v>1</v>
      </c>
      <c r="Q3545" t="s">
        <v>3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 t="s">
        <v>7</v>
      </c>
      <c r="AC3545" t="s">
        <v>105</v>
      </c>
      <c r="AD3545" t="s">
        <v>3</v>
      </c>
      <c r="AE3545" t="s">
        <v>1669</v>
      </c>
      <c r="AF3545">
        <v>0</v>
      </c>
      <c r="AG3545" t="s">
        <v>1669</v>
      </c>
      <c r="AH3545" t="s">
        <v>21</v>
      </c>
      <c r="AI3545">
        <v>0</v>
      </c>
      <c r="AJ3545">
        <v>0</v>
      </c>
      <c r="AK3545">
        <v>0</v>
      </c>
      <c r="AL3545" t="s">
        <v>154</v>
      </c>
      <c r="AM3545" t="s">
        <v>40</v>
      </c>
      <c r="AN3545" t="s">
        <v>41</v>
      </c>
      <c r="AO3545" t="s">
        <v>830</v>
      </c>
      <c r="AP3545">
        <v>0</v>
      </c>
      <c r="AQ3545">
        <v>0</v>
      </c>
      <c r="AR3545">
        <v>153850</v>
      </c>
      <c r="AS3545" t="s">
        <v>5737</v>
      </c>
    </row>
    <row r="3546" spans="1:45" x14ac:dyDescent="0.25">
      <c r="A3546" t="s">
        <v>828</v>
      </c>
      <c r="B3546" t="s">
        <v>1134</v>
      </c>
      <c r="C3546" s="1">
        <v>42932</v>
      </c>
      <c r="D3546" t="s">
        <v>2</v>
      </c>
      <c r="E3546">
        <v>38</v>
      </c>
      <c r="F3546">
        <v>1</v>
      </c>
      <c r="G3546">
        <v>1</v>
      </c>
      <c r="H3546">
        <v>0</v>
      </c>
      <c r="I3546">
        <v>2</v>
      </c>
      <c r="J3546">
        <v>0</v>
      </c>
      <c r="K3546">
        <v>2</v>
      </c>
      <c r="L3546">
        <v>0</v>
      </c>
      <c r="M3546">
        <v>0</v>
      </c>
      <c r="N3546">
        <v>1</v>
      </c>
      <c r="O3546">
        <v>5</v>
      </c>
      <c r="P3546">
        <v>6</v>
      </c>
      <c r="Q3546" t="s">
        <v>125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 t="s">
        <v>7</v>
      </c>
      <c r="AC3546" t="s">
        <v>105</v>
      </c>
      <c r="AD3546" t="s">
        <v>125</v>
      </c>
      <c r="AE3546" t="s">
        <v>838</v>
      </c>
      <c r="AF3546">
        <v>0</v>
      </c>
      <c r="AG3546" t="s">
        <v>838</v>
      </c>
      <c r="AH3546" t="s">
        <v>21</v>
      </c>
      <c r="AI3546">
        <v>0</v>
      </c>
      <c r="AJ3546">
        <v>0</v>
      </c>
      <c r="AK3546">
        <v>0</v>
      </c>
      <c r="AL3546" t="s">
        <v>154</v>
      </c>
      <c r="AM3546" t="s">
        <v>12</v>
      </c>
      <c r="AN3546" t="s">
        <v>41</v>
      </c>
      <c r="AO3546" t="s">
        <v>14</v>
      </c>
      <c r="AP3546" t="s">
        <v>15</v>
      </c>
      <c r="AQ3546" t="s">
        <v>47</v>
      </c>
      <c r="AR3546">
        <v>153851</v>
      </c>
      <c r="AS3546" t="s">
        <v>5738</v>
      </c>
    </row>
    <row r="3547" spans="1:45" x14ac:dyDescent="0.25">
      <c r="A3547" t="s">
        <v>828</v>
      </c>
      <c r="B3547" t="s">
        <v>1134</v>
      </c>
      <c r="C3547" s="1">
        <v>42932</v>
      </c>
      <c r="D3547" t="s">
        <v>2</v>
      </c>
      <c r="E3547">
        <v>24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1</v>
      </c>
      <c r="L3547">
        <v>0</v>
      </c>
      <c r="M3547">
        <v>0</v>
      </c>
      <c r="N3547">
        <v>0</v>
      </c>
      <c r="O3547">
        <v>1</v>
      </c>
      <c r="P3547">
        <v>1</v>
      </c>
      <c r="Q3547" t="s">
        <v>3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 t="s">
        <v>7</v>
      </c>
      <c r="AC3547" t="s">
        <v>105</v>
      </c>
      <c r="AD3547" t="s">
        <v>3</v>
      </c>
      <c r="AE3547" t="s">
        <v>1669</v>
      </c>
      <c r="AF3547">
        <v>0</v>
      </c>
      <c r="AG3547" t="s">
        <v>1669</v>
      </c>
      <c r="AH3547" t="s">
        <v>21</v>
      </c>
      <c r="AI3547">
        <v>0</v>
      </c>
      <c r="AJ3547">
        <v>0</v>
      </c>
      <c r="AK3547">
        <v>0</v>
      </c>
      <c r="AL3547" t="s">
        <v>154</v>
      </c>
      <c r="AM3547" t="s">
        <v>40</v>
      </c>
      <c r="AN3547" t="s">
        <v>41</v>
      </c>
      <c r="AO3547" t="s">
        <v>830</v>
      </c>
      <c r="AP3547">
        <v>0</v>
      </c>
      <c r="AQ3547">
        <v>0</v>
      </c>
      <c r="AR3547">
        <v>153852</v>
      </c>
      <c r="AS3547" t="s">
        <v>5739</v>
      </c>
    </row>
    <row r="3548" spans="1:45" x14ac:dyDescent="0.25">
      <c r="A3548" t="s">
        <v>828</v>
      </c>
      <c r="B3548" t="s">
        <v>1134</v>
      </c>
      <c r="C3548" s="1">
        <v>42932</v>
      </c>
      <c r="D3548" t="s">
        <v>2</v>
      </c>
      <c r="E3548">
        <v>46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1</v>
      </c>
      <c r="L3548">
        <v>0</v>
      </c>
      <c r="M3548">
        <v>0</v>
      </c>
      <c r="N3548">
        <v>0</v>
      </c>
      <c r="O3548">
        <v>1</v>
      </c>
      <c r="P3548">
        <v>1</v>
      </c>
      <c r="Q3548" t="s">
        <v>667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 t="s">
        <v>7</v>
      </c>
      <c r="AC3548" t="s">
        <v>105</v>
      </c>
      <c r="AD3548" t="s">
        <v>667</v>
      </c>
      <c r="AE3548" t="s">
        <v>1704</v>
      </c>
      <c r="AF3548">
        <v>0</v>
      </c>
      <c r="AG3548" t="s">
        <v>1704</v>
      </c>
      <c r="AH3548" t="s">
        <v>21</v>
      </c>
      <c r="AI3548">
        <v>0</v>
      </c>
      <c r="AJ3548">
        <v>0</v>
      </c>
      <c r="AK3548">
        <v>0</v>
      </c>
      <c r="AL3548" t="s">
        <v>154</v>
      </c>
      <c r="AM3548" t="s">
        <v>40</v>
      </c>
      <c r="AN3548" t="s">
        <v>41</v>
      </c>
      <c r="AO3548" t="s">
        <v>830</v>
      </c>
      <c r="AP3548">
        <v>0</v>
      </c>
      <c r="AQ3548">
        <v>0</v>
      </c>
      <c r="AR3548">
        <v>153853</v>
      </c>
      <c r="AS3548" t="s">
        <v>5740</v>
      </c>
    </row>
    <row r="3549" spans="1:45" x14ac:dyDescent="0.25">
      <c r="A3549" t="s">
        <v>828</v>
      </c>
      <c r="B3549" t="s">
        <v>1134</v>
      </c>
      <c r="C3549" s="1">
        <v>42932</v>
      </c>
      <c r="D3549" t="s">
        <v>2</v>
      </c>
      <c r="E3549">
        <v>24</v>
      </c>
      <c r="F3549">
        <v>0</v>
      </c>
      <c r="G3549">
        <v>0</v>
      </c>
      <c r="H3549">
        <v>0</v>
      </c>
      <c r="I3549">
        <v>1</v>
      </c>
      <c r="J3549">
        <v>0</v>
      </c>
      <c r="K3549">
        <v>1</v>
      </c>
      <c r="L3549">
        <v>0</v>
      </c>
      <c r="M3549">
        <v>0</v>
      </c>
      <c r="N3549">
        <v>0</v>
      </c>
      <c r="O3549">
        <v>2</v>
      </c>
      <c r="P3549">
        <v>2</v>
      </c>
      <c r="Q3549" t="s">
        <v>667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 t="s">
        <v>7</v>
      </c>
      <c r="AC3549" t="s">
        <v>105</v>
      </c>
      <c r="AD3549" t="s">
        <v>667</v>
      </c>
      <c r="AE3549" t="s">
        <v>1705</v>
      </c>
      <c r="AF3549">
        <v>0</v>
      </c>
      <c r="AG3549" t="s">
        <v>1705</v>
      </c>
      <c r="AH3549" t="s">
        <v>21</v>
      </c>
      <c r="AI3549">
        <v>0</v>
      </c>
      <c r="AJ3549">
        <v>0</v>
      </c>
      <c r="AK3549">
        <v>0</v>
      </c>
      <c r="AL3549" t="s">
        <v>154</v>
      </c>
      <c r="AM3549" t="s">
        <v>12</v>
      </c>
      <c r="AN3549" t="s">
        <v>41</v>
      </c>
      <c r="AO3549" t="s">
        <v>830</v>
      </c>
      <c r="AP3549">
        <v>0</v>
      </c>
      <c r="AQ3549">
        <v>0</v>
      </c>
      <c r="AR3549">
        <v>153854</v>
      </c>
      <c r="AS3549" t="s">
        <v>5741</v>
      </c>
    </row>
    <row r="3550" spans="1:45" x14ac:dyDescent="0.25">
      <c r="A3550" t="s">
        <v>828</v>
      </c>
      <c r="B3550" t="s">
        <v>1134</v>
      </c>
      <c r="C3550" s="1">
        <v>42932</v>
      </c>
      <c r="D3550" t="s">
        <v>2</v>
      </c>
      <c r="E3550">
        <v>18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1</v>
      </c>
      <c r="L3550">
        <v>0</v>
      </c>
      <c r="M3550">
        <v>0</v>
      </c>
      <c r="N3550">
        <v>0</v>
      </c>
      <c r="O3550">
        <v>1</v>
      </c>
      <c r="P3550">
        <v>1</v>
      </c>
      <c r="Q3550" t="s">
        <v>667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 t="s">
        <v>7</v>
      </c>
      <c r="AC3550" t="s">
        <v>105</v>
      </c>
      <c r="AD3550" t="s">
        <v>667</v>
      </c>
      <c r="AE3550" t="s">
        <v>1699</v>
      </c>
      <c r="AF3550">
        <v>0</v>
      </c>
      <c r="AG3550" t="s">
        <v>1699</v>
      </c>
      <c r="AH3550" t="s">
        <v>21</v>
      </c>
      <c r="AI3550">
        <v>0</v>
      </c>
      <c r="AJ3550">
        <v>0</v>
      </c>
      <c r="AK3550">
        <v>0</v>
      </c>
      <c r="AL3550" t="s">
        <v>154</v>
      </c>
      <c r="AM3550" t="s">
        <v>12</v>
      </c>
      <c r="AN3550" t="s">
        <v>41</v>
      </c>
      <c r="AO3550" t="s">
        <v>830</v>
      </c>
      <c r="AP3550">
        <v>0</v>
      </c>
      <c r="AQ3550">
        <v>0</v>
      </c>
      <c r="AR3550">
        <v>153855</v>
      </c>
      <c r="AS3550" t="s">
        <v>5742</v>
      </c>
    </row>
    <row r="3551" spans="1:45" x14ac:dyDescent="0.25">
      <c r="A3551" t="s">
        <v>828</v>
      </c>
      <c r="B3551" t="s">
        <v>1134</v>
      </c>
      <c r="C3551" s="1">
        <v>42932</v>
      </c>
      <c r="D3551" t="s">
        <v>2</v>
      </c>
      <c r="E3551">
        <v>18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1</v>
      </c>
      <c r="L3551">
        <v>0</v>
      </c>
      <c r="M3551">
        <v>0</v>
      </c>
      <c r="N3551">
        <v>0</v>
      </c>
      <c r="O3551">
        <v>1</v>
      </c>
      <c r="P3551">
        <v>1</v>
      </c>
      <c r="Q3551" t="s">
        <v>3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 t="s">
        <v>7</v>
      </c>
      <c r="AC3551" t="s">
        <v>105</v>
      </c>
      <c r="AD3551" t="s">
        <v>3</v>
      </c>
      <c r="AE3551" t="s">
        <v>1672</v>
      </c>
      <c r="AF3551">
        <v>0</v>
      </c>
      <c r="AG3551" t="s">
        <v>1672</v>
      </c>
      <c r="AH3551" t="s">
        <v>21</v>
      </c>
      <c r="AI3551">
        <v>0</v>
      </c>
      <c r="AJ3551">
        <v>0</v>
      </c>
      <c r="AK3551">
        <v>0</v>
      </c>
      <c r="AL3551" t="s">
        <v>154</v>
      </c>
      <c r="AM3551" t="s">
        <v>12</v>
      </c>
      <c r="AN3551" t="s">
        <v>41</v>
      </c>
      <c r="AO3551" t="s">
        <v>830</v>
      </c>
      <c r="AP3551">
        <v>0</v>
      </c>
      <c r="AQ3551">
        <v>0</v>
      </c>
      <c r="AR3551">
        <v>153856</v>
      </c>
      <c r="AS3551" t="s">
        <v>5743</v>
      </c>
    </row>
    <row r="3552" spans="1:45" x14ac:dyDescent="0.25">
      <c r="A3552" t="s">
        <v>828</v>
      </c>
      <c r="B3552" t="s">
        <v>1134</v>
      </c>
      <c r="C3552" s="1">
        <v>42932</v>
      </c>
      <c r="D3552" t="s">
        <v>2</v>
      </c>
      <c r="E3552">
        <v>26</v>
      </c>
      <c r="F3552">
        <v>0</v>
      </c>
      <c r="G3552">
        <v>1</v>
      </c>
      <c r="H3552">
        <v>0</v>
      </c>
      <c r="I3552">
        <v>0</v>
      </c>
      <c r="J3552">
        <v>0</v>
      </c>
      <c r="K3552">
        <v>1</v>
      </c>
      <c r="L3552">
        <v>0</v>
      </c>
      <c r="M3552">
        <v>0</v>
      </c>
      <c r="N3552">
        <v>0</v>
      </c>
      <c r="O3552">
        <v>2</v>
      </c>
      <c r="P3552">
        <v>2</v>
      </c>
      <c r="Q3552" t="s">
        <v>667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 t="s">
        <v>7</v>
      </c>
      <c r="AC3552" t="s">
        <v>105</v>
      </c>
      <c r="AD3552" t="s">
        <v>667</v>
      </c>
      <c r="AE3552" t="s">
        <v>1705</v>
      </c>
      <c r="AF3552">
        <v>0</v>
      </c>
      <c r="AG3552" t="s">
        <v>1705</v>
      </c>
      <c r="AH3552" t="s">
        <v>21</v>
      </c>
      <c r="AI3552">
        <v>0</v>
      </c>
      <c r="AJ3552">
        <v>0</v>
      </c>
      <c r="AK3552">
        <v>0</v>
      </c>
      <c r="AL3552" t="s">
        <v>154</v>
      </c>
      <c r="AM3552" t="s">
        <v>12</v>
      </c>
      <c r="AN3552" t="s">
        <v>41</v>
      </c>
      <c r="AO3552" t="s">
        <v>830</v>
      </c>
      <c r="AP3552">
        <v>0</v>
      </c>
      <c r="AQ3552">
        <v>0</v>
      </c>
      <c r="AR3552">
        <v>153857</v>
      </c>
      <c r="AS3552" t="s">
        <v>5744</v>
      </c>
    </row>
    <row r="3553" spans="1:45" x14ac:dyDescent="0.25">
      <c r="A3553" t="s">
        <v>828</v>
      </c>
      <c r="B3553" t="s">
        <v>1134</v>
      </c>
      <c r="C3553" s="1">
        <v>42932</v>
      </c>
      <c r="D3553" t="s">
        <v>2</v>
      </c>
      <c r="E3553">
        <v>38</v>
      </c>
      <c r="F3553">
        <v>0</v>
      </c>
      <c r="G3553">
        <v>2</v>
      </c>
      <c r="H3553">
        <v>3</v>
      </c>
      <c r="I3553">
        <v>1</v>
      </c>
      <c r="J3553">
        <v>0</v>
      </c>
      <c r="K3553">
        <v>2</v>
      </c>
      <c r="L3553">
        <v>0</v>
      </c>
      <c r="M3553">
        <v>0</v>
      </c>
      <c r="N3553">
        <v>3</v>
      </c>
      <c r="O3553">
        <v>5</v>
      </c>
      <c r="P3553">
        <v>8</v>
      </c>
      <c r="Q3553" t="s">
        <v>3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 t="s">
        <v>7</v>
      </c>
      <c r="AC3553" t="s">
        <v>105</v>
      </c>
      <c r="AD3553" t="s">
        <v>3</v>
      </c>
      <c r="AE3553" t="s">
        <v>1672</v>
      </c>
      <c r="AF3553">
        <v>0</v>
      </c>
      <c r="AG3553" t="s">
        <v>1672</v>
      </c>
      <c r="AH3553" t="s">
        <v>21</v>
      </c>
      <c r="AI3553">
        <v>0</v>
      </c>
      <c r="AJ3553">
        <v>0</v>
      </c>
      <c r="AK3553">
        <v>0</v>
      </c>
      <c r="AL3553" t="s">
        <v>154</v>
      </c>
      <c r="AM3553" t="s">
        <v>12</v>
      </c>
      <c r="AN3553" t="s">
        <v>41</v>
      </c>
      <c r="AO3553" t="s">
        <v>830</v>
      </c>
      <c r="AP3553">
        <v>0</v>
      </c>
      <c r="AQ3553" t="s">
        <v>47</v>
      </c>
      <c r="AR3553">
        <v>153858</v>
      </c>
      <c r="AS3553" t="s">
        <v>5745</v>
      </c>
    </row>
    <row r="3554" spans="1:45" x14ac:dyDescent="0.25">
      <c r="A3554" t="s">
        <v>828</v>
      </c>
      <c r="B3554" t="s">
        <v>1134</v>
      </c>
      <c r="C3554" s="1">
        <v>42932</v>
      </c>
      <c r="D3554" t="s">
        <v>2</v>
      </c>
      <c r="E3554">
        <v>34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1</v>
      </c>
      <c r="L3554">
        <v>0</v>
      </c>
      <c r="M3554">
        <v>0</v>
      </c>
      <c r="N3554">
        <v>0</v>
      </c>
      <c r="O3554">
        <v>1</v>
      </c>
      <c r="P3554">
        <v>1</v>
      </c>
      <c r="Q3554" t="s">
        <v>667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 t="s">
        <v>7</v>
      </c>
      <c r="AC3554" t="s">
        <v>105</v>
      </c>
      <c r="AD3554" t="s">
        <v>667</v>
      </c>
      <c r="AE3554" t="s">
        <v>1705</v>
      </c>
      <c r="AF3554">
        <v>0</v>
      </c>
      <c r="AG3554" t="s">
        <v>1705</v>
      </c>
      <c r="AH3554" t="s">
        <v>21</v>
      </c>
      <c r="AI3554">
        <v>0</v>
      </c>
      <c r="AJ3554">
        <v>0</v>
      </c>
      <c r="AK3554">
        <v>0</v>
      </c>
      <c r="AL3554" t="s">
        <v>154</v>
      </c>
      <c r="AM3554" t="s">
        <v>40</v>
      </c>
      <c r="AN3554" t="s">
        <v>41</v>
      </c>
      <c r="AO3554" t="s">
        <v>830</v>
      </c>
      <c r="AP3554">
        <v>0</v>
      </c>
      <c r="AQ3554">
        <v>0</v>
      </c>
      <c r="AR3554">
        <v>153859</v>
      </c>
      <c r="AS3554" t="s">
        <v>5746</v>
      </c>
    </row>
    <row r="3555" spans="1:45" x14ac:dyDescent="0.25">
      <c r="A3555" t="s">
        <v>828</v>
      </c>
      <c r="B3555" t="s">
        <v>1134</v>
      </c>
      <c r="C3555" s="1">
        <v>42932</v>
      </c>
      <c r="D3555" t="s">
        <v>2</v>
      </c>
      <c r="E3555">
        <v>40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1</v>
      </c>
      <c r="L3555">
        <v>0</v>
      </c>
      <c r="M3555">
        <v>0</v>
      </c>
      <c r="N3555">
        <v>0</v>
      </c>
      <c r="O3555">
        <v>1</v>
      </c>
      <c r="P3555">
        <v>1</v>
      </c>
      <c r="Q3555" t="s">
        <v>667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 t="s">
        <v>7</v>
      </c>
      <c r="AC3555" t="s">
        <v>105</v>
      </c>
      <c r="AD3555" t="s">
        <v>667</v>
      </c>
      <c r="AE3555" t="s">
        <v>1705</v>
      </c>
      <c r="AF3555">
        <v>0</v>
      </c>
      <c r="AG3555" t="s">
        <v>1705</v>
      </c>
      <c r="AH3555" t="s">
        <v>21</v>
      </c>
      <c r="AI3555">
        <v>0</v>
      </c>
      <c r="AJ3555">
        <v>0</v>
      </c>
      <c r="AK3555">
        <v>0</v>
      </c>
      <c r="AL3555" t="s">
        <v>154</v>
      </c>
      <c r="AM3555" t="s">
        <v>40</v>
      </c>
      <c r="AN3555" t="s">
        <v>41</v>
      </c>
      <c r="AO3555" t="s">
        <v>830</v>
      </c>
      <c r="AP3555">
        <v>0</v>
      </c>
      <c r="AQ3555">
        <v>0</v>
      </c>
      <c r="AR3555">
        <v>153860</v>
      </c>
      <c r="AS3555" t="s">
        <v>5747</v>
      </c>
    </row>
    <row r="3556" spans="1:45" x14ac:dyDescent="0.25">
      <c r="A3556" t="s">
        <v>828</v>
      </c>
      <c r="B3556" t="s">
        <v>1134</v>
      </c>
      <c r="C3556" s="1">
        <v>42932</v>
      </c>
      <c r="D3556" t="s">
        <v>2</v>
      </c>
      <c r="E3556">
        <v>15</v>
      </c>
      <c r="F3556">
        <v>0</v>
      </c>
      <c r="G3556">
        <v>0</v>
      </c>
      <c r="H3556">
        <v>1</v>
      </c>
      <c r="I3556">
        <v>1</v>
      </c>
      <c r="J3556">
        <v>0</v>
      </c>
      <c r="K3556">
        <v>0</v>
      </c>
      <c r="L3556">
        <v>0</v>
      </c>
      <c r="M3556">
        <v>0</v>
      </c>
      <c r="N3556">
        <v>1</v>
      </c>
      <c r="O3556">
        <v>1</v>
      </c>
      <c r="P3556">
        <v>2</v>
      </c>
      <c r="Q3556" t="s">
        <v>3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 t="s">
        <v>7</v>
      </c>
      <c r="AC3556" t="s">
        <v>105</v>
      </c>
      <c r="AD3556" t="s">
        <v>3</v>
      </c>
      <c r="AE3556" t="s">
        <v>195</v>
      </c>
      <c r="AF3556">
        <v>0</v>
      </c>
      <c r="AG3556" t="s">
        <v>195</v>
      </c>
      <c r="AH3556" t="s">
        <v>21</v>
      </c>
      <c r="AI3556">
        <v>0</v>
      </c>
      <c r="AJ3556">
        <v>0</v>
      </c>
      <c r="AK3556">
        <v>0</v>
      </c>
      <c r="AL3556" t="s">
        <v>154</v>
      </c>
      <c r="AM3556" t="s">
        <v>12</v>
      </c>
      <c r="AN3556" t="s">
        <v>41</v>
      </c>
      <c r="AO3556" t="s">
        <v>830</v>
      </c>
      <c r="AP3556">
        <v>0</v>
      </c>
      <c r="AQ3556">
        <v>0</v>
      </c>
      <c r="AR3556">
        <v>153861</v>
      </c>
      <c r="AS3556" t="s">
        <v>5748</v>
      </c>
    </row>
    <row r="3557" spans="1:45" x14ac:dyDescent="0.25">
      <c r="A3557" t="s">
        <v>828</v>
      </c>
      <c r="B3557" t="s">
        <v>1134</v>
      </c>
      <c r="C3557" s="1">
        <v>42932</v>
      </c>
      <c r="D3557" t="s">
        <v>2</v>
      </c>
      <c r="E3557">
        <v>25</v>
      </c>
      <c r="F3557">
        <v>0</v>
      </c>
      <c r="G3557">
        <v>1</v>
      </c>
      <c r="H3557">
        <v>1</v>
      </c>
      <c r="I3557">
        <v>1</v>
      </c>
      <c r="J3557">
        <v>0</v>
      </c>
      <c r="K3557">
        <v>2</v>
      </c>
      <c r="L3557">
        <v>0</v>
      </c>
      <c r="M3557">
        <v>0</v>
      </c>
      <c r="N3557">
        <v>1</v>
      </c>
      <c r="O3557">
        <v>4</v>
      </c>
      <c r="P3557">
        <v>5</v>
      </c>
      <c r="Q3557" t="s">
        <v>3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 t="s">
        <v>7</v>
      </c>
      <c r="AC3557" t="s">
        <v>105</v>
      </c>
      <c r="AD3557" t="s">
        <v>3</v>
      </c>
      <c r="AE3557" t="s">
        <v>195</v>
      </c>
      <c r="AF3557">
        <v>0</v>
      </c>
      <c r="AG3557" t="s">
        <v>195</v>
      </c>
      <c r="AH3557" t="s">
        <v>21</v>
      </c>
      <c r="AI3557">
        <v>0</v>
      </c>
      <c r="AJ3557">
        <v>0</v>
      </c>
      <c r="AK3557">
        <v>0</v>
      </c>
      <c r="AL3557" t="s">
        <v>154</v>
      </c>
      <c r="AM3557" t="s">
        <v>12</v>
      </c>
      <c r="AN3557" t="s">
        <v>41</v>
      </c>
      <c r="AO3557" t="s">
        <v>830</v>
      </c>
      <c r="AP3557">
        <v>0</v>
      </c>
      <c r="AQ3557" t="s">
        <v>47</v>
      </c>
      <c r="AR3557">
        <v>153862</v>
      </c>
      <c r="AS3557" t="s">
        <v>5749</v>
      </c>
    </row>
    <row r="3558" spans="1:45" x14ac:dyDescent="0.25">
      <c r="A3558" t="s">
        <v>828</v>
      </c>
      <c r="B3558" t="s">
        <v>1134</v>
      </c>
      <c r="C3558" s="1">
        <v>42932</v>
      </c>
      <c r="D3558" t="s">
        <v>2</v>
      </c>
      <c r="E3558">
        <v>37</v>
      </c>
      <c r="F3558">
        <v>1</v>
      </c>
      <c r="G3558">
        <v>0</v>
      </c>
      <c r="H3558">
        <v>2</v>
      </c>
      <c r="I3558">
        <v>1</v>
      </c>
      <c r="J3558">
        <v>0</v>
      </c>
      <c r="K3558">
        <v>1</v>
      </c>
      <c r="L3558">
        <v>0</v>
      </c>
      <c r="M3558">
        <v>0</v>
      </c>
      <c r="N3558">
        <v>3</v>
      </c>
      <c r="O3558">
        <v>2</v>
      </c>
      <c r="P3558">
        <v>5</v>
      </c>
      <c r="Q3558" t="s">
        <v>3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 t="s">
        <v>7</v>
      </c>
      <c r="AC3558" t="s">
        <v>105</v>
      </c>
      <c r="AD3558" t="s">
        <v>3</v>
      </c>
      <c r="AE3558" t="s">
        <v>195</v>
      </c>
      <c r="AF3558">
        <v>0</v>
      </c>
      <c r="AG3558" t="s">
        <v>195</v>
      </c>
      <c r="AH3558" t="s">
        <v>21</v>
      </c>
      <c r="AI3558">
        <v>0</v>
      </c>
      <c r="AJ3558">
        <v>0</v>
      </c>
      <c r="AK3558">
        <v>0</v>
      </c>
      <c r="AL3558" t="s">
        <v>154</v>
      </c>
      <c r="AM3558" t="s">
        <v>12</v>
      </c>
      <c r="AN3558" t="s">
        <v>41</v>
      </c>
      <c r="AO3558" t="s">
        <v>830</v>
      </c>
      <c r="AP3558">
        <v>0</v>
      </c>
      <c r="AQ3558" t="s">
        <v>47</v>
      </c>
      <c r="AR3558">
        <v>153863</v>
      </c>
      <c r="AS3558" t="s">
        <v>5750</v>
      </c>
    </row>
    <row r="3559" spans="1:45" x14ac:dyDescent="0.25">
      <c r="A3559" t="s">
        <v>828</v>
      </c>
      <c r="B3559" t="s">
        <v>1134</v>
      </c>
      <c r="C3559" s="1">
        <v>42933</v>
      </c>
      <c r="D3559" t="s">
        <v>2</v>
      </c>
      <c r="E3559">
        <v>40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1</v>
      </c>
      <c r="L3559">
        <v>0</v>
      </c>
      <c r="M3559">
        <v>0</v>
      </c>
      <c r="N3559">
        <v>0</v>
      </c>
      <c r="O3559">
        <v>1</v>
      </c>
      <c r="P3559">
        <v>1</v>
      </c>
      <c r="Q3559" t="s">
        <v>667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 t="s">
        <v>7</v>
      </c>
      <c r="AC3559" t="s">
        <v>105</v>
      </c>
      <c r="AD3559" t="s">
        <v>667</v>
      </c>
      <c r="AE3559" t="s">
        <v>1704</v>
      </c>
      <c r="AF3559">
        <v>0</v>
      </c>
      <c r="AG3559" t="s">
        <v>3970</v>
      </c>
      <c r="AH3559" t="s">
        <v>21</v>
      </c>
      <c r="AI3559">
        <v>0</v>
      </c>
      <c r="AJ3559">
        <v>0</v>
      </c>
      <c r="AK3559">
        <v>0</v>
      </c>
      <c r="AL3559" t="s">
        <v>154</v>
      </c>
      <c r="AM3559" t="s">
        <v>40</v>
      </c>
      <c r="AN3559" t="s">
        <v>41</v>
      </c>
      <c r="AO3559" t="s">
        <v>830</v>
      </c>
      <c r="AP3559">
        <v>0</v>
      </c>
      <c r="AQ3559">
        <v>0</v>
      </c>
      <c r="AR3559">
        <v>154209</v>
      </c>
      <c r="AS3559" t="s">
        <v>5751</v>
      </c>
    </row>
    <row r="3560" spans="1:45" x14ac:dyDescent="0.25">
      <c r="A3560" t="s">
        <v>828</v>
      </c>
      <c r="B3560" t="s">
        <v>1134</v>
      </c>
      <c r="C3560" s="1">
        <v>42933</v>
      </c>
      <c r="D3560" t="s">
        <v>2</v>
      </c>
      <c r="E3560">
        <v>17</v>
      </c>
      <c r="F3560">
        <v>0</v>
      </c>
      <c r="G3560">
        <v>0</v>
      </c>
      <c r="H3560">
        <v>0</v>
      </c>
      <c r="I3560">
        <v>1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1</v>
      </c>
      <c r="P3560">
        <v>1</v>
      </c>
      <c r="Q3560" t="s">
        <v>667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 t="s">
        <v>7</v>
      </c>
      <c r="AC3560" t="s">
        <v>105</v>
      </c>
      <c r="AD3560" t="s">
        <v>667</v>
      </c>
      <c r="AE3560" t="s">
        <v>1705</v>
      </c>
      <c r="AF3560">
        <v>0</v>
      </c>
      <c r="AG3560" t="s">
        <v>2949</v>
      </c>
      <c r="AH3560" t="s">
        <v>21</v>
      </c>
      <c r="AI3560">
        <v>0</v>
      </c>
      <c r="AJ3560">
        <v>0</v>
      </c>
      <c r="AK3560">
        <v>0</v>
      </c>
      <c r="AL3560" t="s">
        <v>154</v>
      </c>
      <c r="AM3560" t="s">
        <v>12</v>
      </c>
      <c r="AN3560" t="s">
        <v>41</v>
      </c>
      <c r="AO3560" t="s">
        <v>830</v>
      </c>
      <c r="AP3560">
        <v>0</v>
      </c>
      <c r="AQ3560">
        <v>0</v>
      </c>
      <c r="AR3560">
        <v>154211</v>
      </c>
      <c r="AS3560" t="s">
        <v>5752</v>
      </c>
    </row>
    <row r="3561" spans="1:45" x14ac:dyDescent="0.25">
      <c r="A3561" t="s">
        <v>828</v>
      </c>
      <c r="B3561" t="s">
        <v>1134</v>
      </c>
      <c r="C3561" s="1">
        <v>42933</v>
      </c>
      <c r="D3561" t="s">
        <v>2</v>
      </c>
      <c r="E3561">
        <v>27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1</v>
      </c>
      <c r="L3561">
        <v>0</v>
      </c>
      <c r="M3561">
        <v>0</v>
      </c>
      <c r="N3561">
        <v>0</v>
      </c>
      <c r="O3561">
        <v>1</v>
      </c>
      <c r="P3561">
        <v>1</v>
      </c>
      <c r="Q3561" t="s">
        <v>3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 t="s">
        <v>7</v>
      </c>
      <c r="AC3561" t="s">
        <v>105</v>
      </c>
      <c r="AD3561" t="s">
        <v>3</v>
      </c>
      <c r="AE3561" t="s">
        <v>195</v>
      </c>
      <c r="AF3561">
        <v>0</v>
      </c>
      <c r="AG3561" t="s">
        <v>195</v>
      </c>
      <c r="AH3561" t="s">
        <v>21</v>
      </c>
      <c r="AI3561">
        <v>0</v>
      </c>
      <c r="AJ3561">
        <v>0</v>
      </c>
      <c r="AK3561">
        <v>0</v>
      </c>
      <c r="AL3561" t="s">
        <v>154</v>
      </c>
      <c r="AM3561" t="s">
        <v>40</v>
      </c>
      <c r="AN3561" t="s">
        <v>41</v>
      </c>
      <c r="AO3561" t="s">
        <v>830</v>
      </c>
      <c r="AP3561">
        <v>0</v>
      </c>
      <c r="AQ3561">
        <v>0</v>
      </c>
      <c r="AR3561">
        <v>154212</v>
      </c>
      <c r="AS3561" t="s">
        <v>5753</v>
      </c>
    </row>
    <row r="3562" spans="1:45" x14ac:dyDescent="0.25">
      <c r="A3562" t="s">
        <v>828</v>
      </c>
      <c r="B3562" t="s">
        <v>1134</v>
      </c>
      <c r="C3562" s="1">
        <v>42933</v>
      </c>
      <c r="D3562" t="s">
        <v>2</v>
      </c>
      <c r="E3562">
        <v>50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1</v>
      </c>
      <c r="L3562">
        <v>0</v>
      </c>
      <c r="M3562">
        <v>0</v>
      </c>
      <c r="N3562">
        <v>0</v>
      </c>
      <c r="O3562">
        <v>1</v>
      </c>
      <c r="P3562">
        <v>1</v>
      </c>
      <c r="Q3562" t="s">
        <v>3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 t="s">
        <v>7</v>
      </c>
      <c r="AC3562" t="s">
        <v>105</v>
      </c>
      <c r="AD3562" t="s">
        <v>3</v>
      </c>
      <c r="AE3562" t="s">
        <v>1671</v>
      </c>
      <c r="AF3562">
        <v>0</v>
      </c>
      <c r="AG3562" t="s">
        <v>1671</v>
      </c>
      <c r="AH3562" t="s">
        <v>21</v>
      </c>
      <c r="AI3562">
        <v>0</v>
      </c>
      <c r="AJ3562">
        <v>0</v>
      </c>
      <c r="AK3562">
        <v>0</v>
      </c>
      <c r="AL3562" t="s">
        <v>154</v>
      </c>
      <c r="AM3562" t="s">
        <v>40</v>
      </c>
      <c r="AN3562" t="s">
        <v>41</v>
      </c>
      <c r="AO3562" t="s">
        <v>830</v>
      </c>
      <c r="AP3562">
        <v>0</v>
      </c>
      <c r="AQ3562">
        <v>0</v>
      </c>
      <c r="AR3562">
        <v>154215</v>
      </c>
      <c r="AS3562" t="s">
        <v>5754</v>
      </c>
    </row>
    <row r="3563" spans="1:45" x14ac:dyDescent="0.25">
      <c r="A3563" t="s">
        <v>828</v>
      </c>
      <c r="B3563" t="s">
        <v>1134</v>
      </c>
      <c r="C3563" s="1">
        <v>42933</v>
      </c>
      <c r="D3563" t="s">
        <v>2</v>
      </c>
      <c r="E3563">
        <v>37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1</v>
      </c>
      <c r="L3563">
        <v>0</v>
      </c>
      <c r="M3563">
        <v>0</v>
      </c>
      <c r="N3563">
        <v>0</v>
      </c>
      <c r="O3563">
        <v>1</v>
      </c>
      <c r="P3563">
        <v>1</v>
      </c>
      <c r="Q3563" t="s">
        <v>3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 t="s">
        <v>7</v>
      </c>
      <c r="AC3563" t="s">
        <v>105</v>
      </c>
      <c r="AD3563" t="s">
        <v>3</v>
      </c>
      <c r="AE3563" t="s">
        <v>1669</v>
      </c>
      <c r="AF3563">
        <v>0</v>
      </c>
      <c r="AG3563" t="s">
        <v>2956</v>
      </c>
      <c r="AH3563" t="s">
        <v>21</v>
      </c>
      <c r="AI3563">
        <v>0</v>
      </c>
      <c r="AJ3563">
        <v>0</v>
      </c>
      <c r="AK3563">
        <v>0</v>
      </c>
      <c r="AL3563" t="s">
        <v>154</v>
      </c>
      <c r="AM3563" t="s">
        <v>40</v>
      </c>
      <c r="AN3563" t="s">
        <v>41</v>
      </c>
      <c r="AO3563" t="s">
        <v>830</v>
      </c>
      <c r="AP3563">
        <v>0</v>
      </c>
      <c r="AQ3563">
        <v>0</v>
      </c>
      <c r="AR3563">
        <v>154216</v>
      </c>
      <c r="AS3563" t="s">
        <v>5755</v>
      </c>
    </row>
    <row r="3564" spans="1:45" x14ac:dyDescent="0.25">
      <c r="A3564" t="s">
        <v>828</v>
      </c>
      <c r="B3564" t="s">
        <v>1134</v>
      </c>
      <c r="C3564" s="1">
        <v>42933</v>
      </c>
      <c r="D3564" t="s">
        <v>2</v>
      </c>
      <c r="E3564">
        <v>42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1</v>
      </c>
      <c r="L3564">
        <v>0</v>
      </c>
      <c r="M3564">
        <v>0</v>
      </c>
      <c r="N3564">
        <v>0</v>
      </c>
      <c r="O3564">
        <v>1</v>
      </c>
      <c r="P3564">
        <v>1</v>
      </c>
      <c r="Q3564" t="s">
        <v>667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 t="s">
        <v>7</v>
      </c>
      <c r="AC3564" t="s">
        <v>105</v>
      </c>
      <c r="AD3564" t="s">
        <v>667</v>
      </c>
      <c r="AE3564" t="s">
        <v>1705</v>
      </c>
      <c r="AF3564">
        <v>0</v>
      </c>
      <c r="AG3564" t="s">
        <v>2949</v>
      </c>
      <c r="AH3564" t="s">
        <v>21</v>
      </c>
      <c r="AI3564">
        <v>0</v>
      </c>
      <c r="AJ3564">
        <v>0</v>
      </c>
      <c r="AK3564">
        <v>0</v>
      </c>
      <c r="AL3564" t="s">
        <v>154</v>
      </c>
      <c r="AM3564" t="s">
        <v>40</v>
      </c>
      <c r="AN3564" t="s">
        <v>41</v>
      </c>
      <c r="AO3564" t="s">
        <v>830</v>
      </c>
      <c r="AP3564">
        <v>0</v>
      </c>
      <c r="AQ3564">
        <v>0</v>
      </c>
      <c r="AR3564">
        <v>154217</v>
      </c>
      <c r="AS3564" t="s">
        <v>5756</v>
      </c>
    </row>
    <row r="3565" spans="1:45" x14ac:dyDescent="0.25">
      <c r="A3565" t="s">
        <v>828</v>
      </c>
      <c r="B3565" t="s">
        <v>1134</v>
      </c>
      <c r="C3565" s="1">
        <v>42933</v>
      </c>
      <c r="D3565" t="s">
        <v>2</v>
      </c>
      <c r="E3565">
        <v>34</v>
      </c>
      <c r="F3565">
        <v>1</v>
      </c>
      <c r="G3565">
        <v>0</v>
      </c>
      <c r="H3565">
        <v>1</v>
      </c>
      <c r="I3565">
        <v>1</v>
      </c>
      <c r="J3565">
        <v>0</v>
      </c>
      <c r="K3565">
        <v>1</v>
      </c>
      <c r="L3565">
        <v>0</v>
      </c>
      <c r="M3565">
        <v>0</v>
      </c>
      <c r="N3565">
        <v>2</v>
      </c>
      <c r="O3565">
        <v>2</v>
      </c>
      <c r="P3565">
        <v>4</v>
      </c>
      <c r="Q3565" t="s">
        <v>667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 t="s">
        <v>7</v>
      </c>
      <c r="AC3565" t="s">
        <v>105</v>
      </c>
      <c r="AD3565" t="s">
        <v>667</v>
      </c>
      <c r="AE3565" t="s">
        <v>1705</v>
      </c>
      <c r="AF3565">
        <v>0</v>
      </c>
      <c r="AG3565" t="s">
        <v>2949</v>
      </c>
      <c r="AH3565" t="s">
        <v>21</v>
      </c>
      <c r="AI3565">
        <v>0</v>
      </c>
      <c r="AJ3565">
        <v>0</v>
      </c>
      <c r="AK3565">
        <v>0</v>
      </c>
      <c r="AL3565" t="s">
        <v>154</v>
      </c>
      <c r="AM3565" t="s">
        <v>12</v>
      </c>
      <c r="AN3565" t="s">
        <v>41</v>
      </c>
      <c r="AO3565" t="s">
        <v>830</v>
      </c>
      <c r="AP3565">
        <v>0</v>
      </c>
      <c r="AQ3565">
        <v>0</v>
      </c>
      <c r="AR3565">
        <v>154218</v>
      </c>
      <c r="AS3565" t="s">
        <v>5757</v>
      </c>
    </row>
    <row r="3566" spans="1:45" x14ac:dyDescent="0.25">
      <c r="A3566" t="s">
        <v>828</v>
      </c>
      <c r="B3566" t="s">
        <v>1134</v>
      </c>
      <c r="C3566" s="1">
        <v>42933</v>
      </c>
      <c r="D3566" t="s">
        <v>2</v>
      </c>
      <c r="E3566">
        <v>30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2</v>
      </c>
      <c r="L3566">
        <v>0</v>
      </c>
      <c r="M3566">
        <v>0</v>
      </c>
      <c r="N3566">
        <v>0</v>
      </c>
      <c r="O3566">
        <v>2</v>
      </c>
      <c r="P3566">
        <v>2</v>
      </c>
      <c r="Q3566" t="s">
        <v>667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 t="s">
        <v>7</v>
      </c>
      <c r="AC3566" t="s">
        <v>105</v>
      </c>
      <c r="AD3566" t="s">
        <v>667</v>
      </c>
      <c r="AE3566" t="s">
        <v>1704</v>
      </c>
      <c r="AF3566">
        <v>0</v>
      </c>
      <c r="AG3566" t="s">
        <v>3970</v>
      </c>
      <c r="AH3566" t="s">
        <v>21</v>
      </c>
      <c r="AI3566">
        <v>0</v>
      </c>
      <c r="AJ3566">
        <v>0</v>
      </c>
      <c r="AK3566">
        <v>0</v>
      </c>
      <c r="AL3566" t="s">
        <v>154</v>
      </c>
      <c r="AM3566" t="s">
        <v>40</v>
      </c>
      <c r="AN3566" t="s">
        <v>41</v>
      </c>
      <c r="AO3566" t="s">
        <v>830</v>
      </c>
      <c r="AP3566">
        <v>0</v>
      </c>
      <c r="AQ3566" t="s">
        <v>47</v>
      </c>
      <c r="AR3566">
        <v>154233</v>
      </c>
      <c r="AS3566" t="s">
        <v>5758</v>
      </c>
    </row>
    <row r="3567" spans="1:45" x14ac:dyDescent="0.25">
      <c r="A3567" t="s">
        <v>828</v>
      </c>
      <c r="B3567" t="s">
        <v>1134</v>
      </c>
      <c r="C3567" s="1">
        <v>42933</v>
      </c>
      <c r="D3567" t="s">
        <v>2</v>
      </c>
      <c r="E3567">
        <v>34</v>
      </c>
      <c r="F3567">
        <v>0</v>
      </c>
      <c r="G3567">
        <v>0</v>
      </c>
      <c r="H3567">
        <v>1</v>
      </c>
      <c r="I3567">
        <v>0</v>
      </c>
      <c r="J3567">
        <v>0</v>
      </c>
      <c r="K3567">
        <v>1</v>
      </c>
      <c r="L3567">
        <v>0</v>
      </c>
      <c r="M3567">
        <v>0</v>
      </c>
      <c r="N3567">
        <v>1</v>
      </c>
      <c r="O3567">
        <v>1</v>
      </c>
      <c r="P3567">
        <v>2</v>
      </c>
      <c r="Q3567" t="s">
        <v>3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 t="s">
        <v>7</v>
      </c>
      <c r="AC3567" t="s">
        <v>105</v>
      </c>
      <c r="AD3567" t="s">
        <v>3</v>
      </c>
      <c r="AE3567" t="s">
        <v>1670</v>
      </c>
      <c r="AF3567">
        <v>0</v>
      </c>
      <c r="AG3567" t="s">
        <v>1670</v>
      </c>
      <c r="AH3567" t="s">
        <v>21</v>
      </c>
      <c r="AI3567">
        <v>0</v>
      </c>
      <c r="AJ3567">
        <v>0</v>
      </c>
      <c r="AK3567">
        <v>0</v>
      </c>
      <c r="AL3567" t="s">
        <v>154</v>
      </c>
      <c r="AM3567" t="s">
        <v>12</v>
      </c>
      <c r="AN3567" t="s">
        <v>41</v>
      </c>
      <c r="AO3567" t="s">
        <v>830</v>
      </c>
      <c r="AP3567">
        <v>0</v>
      </c>
      <c r="AQ3567">
        <v>0</v>
      </c>
      <c r="AR3567">
        <v>154239</v>
      </c>
      <c r="AS3567" t="s">
        <v>5759</v>
      </c>
    </row>
    <row r="3568" spans="1:45" x14ac:dyDescent="0.25">
      <c r="A3568" t="s">
        <v>828</v>
      </c>
      <c r="B3568" t="s">
        <v>1134</v>
      </c>
      <c r="C3568" s="1">
        <v>42933</v>
      </c>
      <c r="D3568" t="s">
        <v>2</v>
      </c>
      <c r="E3568">
        <v>18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1</v>
      </c>
      <c r="L3568">
        <v>0</v>
      </c>
      <c r="M3568">
        <v>0</v>
      </c>
      <c r="N3568">
        <v>0</v>
      </c>
      <c r="O3568">
        <v>1</v>
      </c>
      <c r="P3568">
        <v>1</v>
      </c>
      <c r="Q3568" t="s">
        <v>667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 t="s">
        <v>7</v>
      </c>
      <c r="AC3568" t="s">
        <v>105</v>
      </c>
      <c r="AD3568" t="s">
        <v>667</v>
      </c>
      <c r="AE3568" t="s">
        <v>1701</v>
      </c>
      <c r="AF3568">
        <v>0</v>
      </c>
      <c r="AG3568" t="s">
        <v>1701</v>
      </c>
      <c r="AH3568" t="s">
        <v>21</v>
      </c>
      <c r="AI3568">
        <v>0</v>
      </c>
      <c r="AJ3568">
        <v>0</v>
      </c>
      <c r="AK3568">
        <v>0</v>
      </c>
      <c r="AL3568" t="s">
        <v>154</v>
      </c>
      <c r="AM3568" t="s">
        <v>12</v>
      </c>
      <c r="AN3568" t="s">
        <v>41</v>
      </c>
      <c r="AO3568" t="s">
        <v>830</v>
      </c>
      <c r="AP3568">
        <v>0</v>
      </c>
      <c r="AQ3568">
        <v>0</v>
      </c>
      <c r="AR3568">
        <v>154274</v>
      </c>
      <c r="AS3568" t="s">
        <v>5760</v>
      </c>
    </row>
    <row r="3569" spans="1:45" x14ac:dyDescent="0.25">
      <c r="A3569" t="s">
        <v>828</v>
      </c>
      <c r="B3569" t="s">
        <v>1134</v>
      </c>
      <c r="C3569" s="1">
        <v>42933</v>
      </c>
      <c r="D3569" t="s">
        <v>2</v>
      </c>
      <c r="E3569">
        <v>28</v>
      </c>
      <c r="F3569">
        <v>1</v>
      </c>
      <c r="G3569">
        <v>1</v>
      </c>
      <c r="H3569">
        <v>1</v>
      </c>
      <c r="I3569">
        <v>0</v>
      </c>
      <c r="J3569">
        <v>0</v>
      </c>
      <c r="K3569">
        <v>1</v>
      </c>
      <c r="L3569">
        <v>0</v>
      </c>
      <c r="M3569">
        <v>0</v>
      </c>
      <c r="N3569">
        <v>2</v>
      </c>
      <c r="O3569">
        <v>2</v>
      </c>
      <c r="P3569">
        <v>4</v>
      </c>
      <c r="Q3569" t="s">
        <v>125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 t="s">
        <v>7</v>
      </c>
      <c r="AC3569" t="s">
        <v>105</v>
      </c>
      <c r="AD3569" t="s">
        <v>125</v>
      </c>
      <c r="AE3569" t="s">
        <v>1675</v>
      </c>
      <c r="AF3569">
        <v>0</v>
      </c>
      <c r="AG3569" t="s">
        <v>1675</v>
      </c>
      <c r="AH3569" t="s">
        <v>21</v>
      </c>
      <c r="AI3569">
        <v>0</v>
      </c>
      <c r="AJ3569">
        <v>0</v>
      </c>
      <c r="AK3569">
        <v>0</v>
      </c>
      <c r="AL3569" t="s">
        <v>154</v>
      </c>
      <c r="AM3569" t="s">
        <v>12</v>
      </c>
      <c r="AN3569">
        <v>0</v>
      </c>
      <c r="AO3569" t="s">
        <v>830</v>
      </c>
      <c r="AP3569">
        <v>0</v>
      </c>
      <c r="AQ3569" t="s">
        <v>47</v>
      </c>
      <c r="AR3569">
        <v>154286</v>
      </c>
      <c r="AS3569" t="s">
        <v>5761</v>
      </c>
    </row>
    <row r="3570" spans="1:45" x14ac:dyDescent="0.25">
      <c r="A3570" t="s">
        <v>828</v>
      </c>
      <c r="B3570" t="s">
        <v>1134</v>
      </c>
      <c r="C3570" s="1">
        <v>42933</v>
      </c>
      <c r="D3570" t="s">
        <v>2</v>
      </c>
      <c r="E3570">
        <v>53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1</v>
      </c>
      <c r="L3570">
        <v>0</v>
      </c>
      <c r="M3570">
        <v>0</v>
      </c>
      <c r="N3570">
        <v>0</v>
      </c>
      <c r="O3570">
        <v>1</v>
      </c>
      <c r="P3570">
        <v>1</v>
      </c>
      <c r="Q3570" t="s">
        <v>3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 t="s">
        <v>7</v>
      </c>
      <c r="AC3570" t="s">
        <v>105</v>
      </c>
      <c r="AD3570" t="s">
        <v>3</v>
      </c>
      <c r="AE3570" t="s">
        <v>195</v>
      </c>
      <c r="AF3570">
        <v>0</v>
      </c>
      <c r="AG3570" t="s">
        <v>195</v>
      </c>
      <c r="AH3570" t="s">
        <v>21</v>
      </c>
      <c r="AI3570">
        <v>0</v>
      </c>
      <c r="AJ3570">
        <v>0</v>
      </c>
      <c r="AK3570">
        <v>0</v>
      </c>
      <c r="AL3570" t="s">
        <v>154</v>
      </c>
      <c r="AM3570" t="s">
        <v>12</v>
      </c>
      <c r="AN3570" t="s">
        <v>41</v>
      </c>
      <c r="AO3570" t="s">
        <v>830</v>
      </c>
      <c r="AP3570">
        <v>0</v>
      </c>
      <c r="AQ3570">
        <v>0</v>
      </c>
      <c r="AR3570">
        <v>154287</v>
      </c>
      <c r="AS3570" t="s">
        <v>5762</v>
      </c>
    </row>
    <row r="3571" spans="1:45" x14ac:dyDescent="0.25">
      <c r="A3571" t="s">
        <v>828</v>
      </c>
      <c r="B3571" t="s">
        <v>1134</v>
      </c>
      <c r="C3571" s="1">
        <v>42933</v>
      </c>
      <c r="D3571" t="s">
        <v>2</v>
      </c>
      <c r="E3571">
        <v>18</v>
      </c>
      <c r="F3571">
        <v>0</v>
      </c>
      <c r="G3571">
        <v>0</v>
      </c>
      <c r="H3571">
        <v>0</v>
      </c>
      <c r="I3571">
        <v>1</v>
      </c>
      <c r="J3571">
        <v>0</v>
      </c>
      <c r="K3571">
        <v>1</v>
      </c>
      <c r="L3571">
        <v>0</v>
      </c>
      <c r="M3571">
        <v>0</v>
      </c>
      <c r="N3571">
        <v>0</v>
      </c>
      <c r="O3571">
        <v>2</v>
      </c>
      <c r="P3571">
        <v>2</v>
      </c>
      <c r="Q3571" t="s">
        <v>3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 t="s">
        <v>7</v>
      </c>
      <c r="AC3571" t="s">
        <v>105</v>
      </c>
      <c r="AD3571" t="s">
        <v>3</v>
      </c>
      <c r="AE3571" t="s">
        <v>1672</v>
      </c>
      <c r="AF3571">
        <v>0</v>
      </c>
      <c r="AG3571" t="s">
        <v>1672</v>
      </c>
      <c r="AH3571" t="s">
        <v>21</v>
      </c>
      <c r="AI3571">
        <v>0</v>
      </c>
      <c r="AJ3571">
        <v>0</v>
      </c>
      <c r="AK3571">
        <v>0</v>
      </c>
      <c r="AL3571" t="s">
        <v>154</v>
      </c>
      <c r="AM3571" t="s">
        <v>12</v>
      </c>
      <c r="AN3571" t="s">
        <v>41</v>
      </c>
      <c r="AO3571" t="s">
        <v>830</v>
      </c>
      <c r="AP3571">
        <v>0</v>
      </c>
      <c r="AQ3571" t="s">
        <v>47</v>
      </c>
      <c r="AR3571">
        <v>154288</v>
      </c>
      <c r="AS3571" t="s">
        <v>5763</v>
      </c>
    </row>
    <row r="3572" spans="1:45" x14ac:dyDescent="0.25">
      <c r="A3572" t="s">
        <v>828</v>
      </c>
      <c r="B3572" t="s">
        <v>1134</v>
      </c>
      <c r="C3572" s="1">
        <v>42933</v>
      </c>
      <c r="D3572" t="s">
        <v>2</v>
      </c>
      <c r="E3572">
        <v>23</v>
      </c>
      <c r="F3572">
        <v>0</v>
      </c>
      <c r="G3572">
        <v>1</v>
      </c>
      <c r="H3572">
        <v>0</v>
      </c>
      <c r="I3572">
        <v>0</v>
      </c>
      <c r="J3572">
        <v>0</v>
      </c>
      <c r="K3572">
        <v>1</v>
      </c>
      <c r="L3572">
        <v>0</v>
      </c>
      <c r="M3572">
        <v>0</v>
      </c>
      <c r="N3572">
        <v>0</v>
      </c>
      <c r="O3572">
        <v>2</v>
      </c>
      <c r="P3572">
        <v>2</v>
      </c>
      <c r="Q3572" t="s">
        <v>667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 t="s">
        <v>7</v>
      </c>
      <c r="AC3572" t="s">
        <v>105</v>
      </c>
      <c r="AD3572" t="s">
        <v>667</v>
      </c>
      <c r="AE3572" t="s">
        <v>1705</v>
      </c>
      <c r="AF3572">
        <v>0</v>
      </c>
      <c r="AG3572" t="s">
        <v>2949</v>
      </c>
      <c r="AH3572" t="s">
        <v>21</v>
      </c>
      <c r="AI3572">
        <v>0</v>
      </c>
      <c r="AJ3572">
        <v>0</v>
      </c>
      <c r="AK3572">
        <v>0</v>
      </c>
      <c r="AL3572" t="s">
        <v>154</v>
      </c>
      <c r="AM3572" t="s">
        <v>12</v>
      </c>
      <c r="AN3572" t="s">
        <v>41</v>
      </c>
      <c r="AO3572" t="s">
        <v>830</v>
      </c>
      <c r="AP3572">
        <v>0</v>
      </c>
      <c r="AQ3572">
        <v>0</v>
      </c>
      <c r="AR3572">
        <v>154289</v>
      </c>
      <c r="AS3572" t="s">
        <v>5764</v>
      </c>
    </row>
    <row r="3573" spans="1:45" x14ac:dyDescent="0.25">
      <c r="A3573" t="s">
        <v>828</v>
      </c>
      <c r="B3573" t="s">
        <v>1134</v>
      </c>
      <c r="C3573" s="1">
        <v>42933</v>
      </c>
      <c r="D3573" t="s">
        <v>2</v>
      </c>
      <c r="E3573">
        <v>48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1</v>
      </c>
      <c r="L3573">
        <v>0</v>
      </c>
      <c r="M3573">
        <v>0</v>
      </c>
      <c r="N3573">
        <v>0</v>
      </c>
      <c r="O3573">
        <v>1</v>
      </c>
      <c r="P3573">
        <v>1</v>
      </c>
      <c r="Q3573" t="s">
        <v>3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 t="s">
        <v>7</v>
      </c>
      <c r="AC3573" t="s">
        <v>105</v>
      </c>
      <c r="AD3573" t="s">
        <v>3</v>
      </c>
      <c r="AE3573" t="s">
        <v>195</v>
      </c>
      <c r="AF3573">
        <v>0</v>
      </c>
      <c r="AG3573" t="s">
        <v>195</v>
      </c>
      <c r="AH3573" t="s">
        <v>21</v>
      </c>
      <c r="AI3573">
        <v>0</v>
      </c>
      <c r="AJ3573">
        <v>0</v>
      </c>
      <c r="AK3573">
        <v>0</v>
      </c>
      <c r="AL3573" t="s">
        <v>154</v>
      </c>
      <c r="AM3573" t="s">
        <v>12</v>
      </c>
      <c r="AN3573" t="s">
        <v>41</v>
      </c>
      <c r="AO3573" t="s">
        <v>830</v>
      </c>
      <c r="AP3573">
        <v>0</v>
      </c>
      <c r="AQ3573">
        <v>0</v>
      </c>
      <c r="AR3573">
        <v>154290</v>
      </c>
      <c r="AS3573" t="s">
        <v>5765</v>
      </c>
    </row>
    <row r="3574" spans="1:45" x14ac:dyDescent="0.25">
      <c r="A3574" t="s">
        <v>828</v>
      </c>
      <c r="B3574" t="s">
        <v>1134</v>
      </c>
      <c r="C3574" s="1">
        <v>42933</v>
      </c>
      <c r="D3574" t="s">
        <v>2</v>
      </c>
      <c r="E3574">
        <v>40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1</v>
      </c>
      <c r="L3574">
        <v>0</v>
      </c>
      <c r="M3574">
        <v>0</v>
      </c>
      <c r="N3574">
        <v>0</v>
      </c>
      <c r="O3574">
        <v>1</v>
      </c>
      <c r="P3574">
        <v>1</v>
      </c>
      <c r="Q3574" t="s">
        <v>3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 t="s">
        <v>7</v>
      </c>
      <c r="AC3574" t="s">
        <v>105</v>
      </c>
      <c r="AD3574" t="s">
        <v>3</v>
      </c>
      <c r="AE3574" t="s">
        <v>1672</v>
      </c>
      <c r="AF3574">
        <v>0</v>
      </c>
      <c r="AG3574" t="s">
        <v>1672</v>
      </c>
      <c r="AH3574" t="s">
        <v>21</v>
      </c>
      <c r="AI3574">
        <v>0</v>
      </c>
      <c r="AJ3574">
        <v>0</v>
      </c>
      <c r="AK3574">
        <v>0</v>
      </c>
      <c r="AL3574" t="s">
        <v>154</v>
      </c>
      <c r="AM3574" t="s">
        <v>12</v>
      </c>
      <c r="AN3574" t="s">
        <v>41</v>
      </c>
      <c r="AO3574" t="s">
        <v>830</v>
      </c>
      <c r="AP3574">
        <v>0</v>
      </c>
      <c r="AQ3574">
        <v>0</v>
      </c>
      <c r="AR3574">
        <v>154291</v>
      </c>
      <c r="AS3574" t="s">
        <v>5766</v>
      </c>
    </row>
    <row r="3575" spans="1:45" x14ac:dyDescent="0.25">
      <c r="A3575" t="s">
        <v>828</v>
      </c>
      <c r="B3575" t="s">
        <v>1134</v>
      </c>
      <c r="C3575" s="1">
        <v>42933</v>
      </c>
      <c r="D3575" t="s">
        <v>2</v>
      </c>
      <c r="E3575">
        <v>37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1</v>
      </c>
      <c r="L3575">
        <v>0</v>
      </c>
      <c r="M3575">
        <v>0</v>
      </c>
      <c r="N3575">
        <v>0</v>
      </c>
      <c r="O3575">
        <v>1</v>
      </c>
      <c r="P3575">
        <v>1</v>
      </c>
      <c r="Q3575" t="s">
        <v>3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 t="s">
        <v>7</v>
      </c>
      <c r="AC3575" t="s">
        <v>105</v>
      </c>
      <c r="AD3575" t="s">
        <v>3</v>
      </c>
      <c r="AE3575" t="s">
        <v>195</v>
      </c>
      <c r="AF3575">
        <v>0</v>
      </c>
      <c r="AG3575" t="s">
        <v>195</v>
      </c>
      <c r="AH3575" t="s">
        <v>21</v>
      </c>
      <c r="AI3575">
        <v>0</v>
      </c>
      <c r="AJ3575">
        <v>0</v>
      </c>
      <c r="AK3575">
        <v>0</v>
      </c>
      <c r="AL3575" t="s">
        <v>154</v>
      </c>
      <c r="AM3575" t="s">
        <v>40</v>
      </c>
      <c r="AN3575" t="s">
        <v>41</v>
      </c>
      <c r="AO3575" t="s">
        <v>830</v>
      </c>
      <c r="AP3575">
        <v>0</v>
      </c>
      <c r="AQ3575">
        <v>0</v>
      </c>
      <c r="AR3575">
        <v>154292</v>
      </c>
      <c r="AS3575" t="s">
        <v>5767</v>
      </c>
    </row>
    <row r="3576" spans="1:45" x14ac:dyDescent="0.25">
      <c r="A3576" t="s">
        <v>828</v>
      </c>
      <c r="B3576" t="s">
        <v>1134</v>
      </c>
      <c r="C3576" s="1">
        <v>42933</v>
      </c>
      <c r="D3576" t="s">
        <v>2</v>
      </c>
      <c r="E3576">
        <v>24</v>
      </c>
      <c r="F3576">
        <v>1</v>
      </c>
      <c r="G3576">
        <v>1</v>
      </c>
      <c r="H3576">
        <v>0</v>
      </c>
      <c r="I3576">
        <v>1</v>
      </c>
      <c r="J3576">
        <v>0</v>
      </c>
      <c r="K3576">
        <v>1</v>
      </c>
      <c r="L3576">
        <v>0</v>
      </c>
      <c r="M3576">
        <v>0</v>
      </c>
      <c r="N3576">
        <v>1</v>
      </c>
      <c r="O3576">
        <v>3</v>
      </c>
      <c r="P3576">
        <v>4</v>
      </c>
      <c r="Q3576" t="s">
        <v>462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 t="s">
        <v>7</v>
      </c>
      <c r="AC3576" t="s">
        <v>105</v>
      </c>
      <c r="AD3576" t="s">
        <v>462</v>
      </c>
      <c r="AE3576" t="s">
        <v>199</v>
      </c>
      <c r="AF3576">
        <v>0</v>
      </c>
      <c r="AG3576" t="s">
        <v>199</v>
      </c>
      <c r="AH3576" t="s">
        <v>21</v>
      </c>
      <c r="AI3576">
        <v>0</v>
      </c>
      <c r="AJ3576">
        <v>0</v>
      </c>
      <c r="AK3576">
        <v>0</v>
      </c>
      <c r="AL3576" t="s">
        <v>11</v>
      </c>
      <c r="AM3576" t="s">
        <v>818</v>
      </c>
      <c r="AN3576" t="s">
        <v>41</v>
      </c>
      <c r="AO3576" t="s">
        <v>14</v>
      </c>
      <c r="AP3576" t="s">
        <v>28</v>
      </c>
      <c r="AQ3576" t="s">
        <v>47</v>
      </c>
      <c r="AR3576">
        <v>154293</v>
      </c>
      <c r="AS3576" t="s">
        <v>5768</v>
      </c>
    </row>
    <row r="3577" spans="1:45" x14ac:dyDescent="0.25">
      <c r="A3577" t="s">
        <v>828</v>
      </c>
      <c r="B3577" t="s">
        <v>1134</v>
      </c>
      <c r="C3577" s="1">
        <v>42933</v>
      </c>
      <c r="D3577" t="s">
        <v>2</v>
      </c>
      <c r="E3577">
        <v>21</v>
      </c>
      <c r="F3577">
        <v>0</v>
      </c>
      <c r="G3577">
        <v>0</v>
      </c>
      <c r="H3577">
        <v>1</v>
      </c>
      <c r="I3577">
        <v>0</v>
      </c>
      <c r="J3577">
        <v>0</v>
      </c>
      <c r="K3577">
        <v>1</v>
      </c>
      <c r="L3577">
        <v>0</v>
      </c>
      <c r="M3577">
        <v>0</v>
      </c>
      <c r="N3577">
        <v>1</v>
      </c>
      <c r="O3577">
        <v>1</v>
      </c>
      <c r="P3577">
        <v>2</v>
      </c>
      <c r="Q3577" t="s">
        <v>3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 t="s">
        <v>7</v>
      </c>
      <c r="AC3577" t="s">
        <v>105</v>
      </c>
      <c r="AD3577" t="s">
        <v>3</v>
      </c>
      <c r="AE3577" t="s">
        <v>195</v>
      </c>
      <c r="AF3577">
        <v>0</v>
      </c>
      <c r="AG3577" t="s">
        <v>195</v>
      </c>
      <c r="AH3577" t="s">
        <v>21</v>
      </c>
      <c r="AI3577">
        <v>0</v>
      </c>
      <c r="AJ3577">
        <v>0</v>
      </c>
      <c r="AK3577">
        <v>0</v>
      </c>
      <c r="AL3577" t="s">
        <v>154</v>
      </c>
      <c r="AM3577" t="s">
        <v>12</v>
      </c>
      <c r="AN3577" t="s">
        <v>41</v>
      </c>
      <c r="AO3577" t="s">
        <v>830</v>
      </c>
      <c r="AP3577">
        <v>0</v>
      </c>
      <c r="AQ3577" t="s">
        <v>91</v>
      </c>
      <c r="AR3577">
        <v>154294</v>
      </c>
      <c r="AS3577" t="s">
        <v>5769</v>
      </c>
    </row>
    <row r="3578" spans="1:45" x14ac:dyDescent="0.25">
      <c r="A3578" t="s">
        <v>828</v>
      </c>
      <c r="B3578" t="s">
        <v>1134</v>
      </c>
      <c r="C3578" s="1">
        <v>42933</v>
      </c>
      <c r="D3578" t="s">
        <v>2</v>
      </c>
      <c r="E3578">
        <v>18</v>
      </c>
      <c r="F3578">
        <v>0</v>
      </c>
      <c r="G3578">
        <v>0</v>
      </c>
      <c r="H3578">
        <v>0</v>
      </c>
      <c r="I3578">
        <v>3</v>
      </c>
      <c r="J3578">
        <v>1</v>
      </c>
      <c r="K3578">
        <v>0</v>
      </c>
      <c r="L3578">
        <v>0</v>
      </c>
      <c r="M3578">
        <v>0</v>
      </c>
      <c r="N3578">
        <v>1</v>
      </c>
      <c r="O3578">
        <v>3</v>
      </c>
      <c r="P3578">
        <v>4</v>
      </c>
      <c r="Q3578" t="s">
        <v>3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 t="s">
        <v>7</v>
      </c>
      <c r="AC3578" t="s">
        <v>105</v>
      </c>
      <c r="AD3578" t="s">
        <v>3</v>
      </c>
      <c r="AE3578" t="s">
        <v>1672</v>
      </c>
      <c r="AF3578">
        <v>0</v>
      </c>
      <c r="AG3578" t="s">
        <v>1672</v>
      </c>
      <c r="AH3578" t="s">
        <v>21</v>
      </c>
      <c r="AI3578">
        <v>0</v>
      </c>
      <c r="AJ3578">
        <v>0</v>
      </c>
      <c r="AK3578">
        <v>0</v>
      </c>
      <c r="AL3578" t="s">
        <v>154</v>
      </c>
      <c r="AM3578" t="s">
        <v>12</v>
      </c>
      <c r="AN3578" t="s">
        <v>41</v>
      </c>
      <c r="AO3578" t="s">
        <v>830</v>
      </c>
      <c r="AP3578">
        <v>0</v>
      </c>
      <c r="AQ3578">
        <v>0</v>
      </c>
      <c r="AR3578">
        <v>154295</v>
      </c>
      <c r="AS3578" t="s">
        <v>5770</v>
      </c>
    </row>
    <row r="3579" spans="1:45" x14ac:dyDescent="0.25">
      <c r="A3579" t="s">
        <v>828</v>
      </c>
      <c r="B3579" t="s">
        <v>1134</v>
      </c>
      <c r="C3579" s="1">
        <v>42933</v>
      </c>
      <c r="D3579" t="s">
        <v>2</v>
      </c>
      <c r="E3579">
        <v>22</v>
      </c>
      <c r="F3579">
        <v>0</v>
      </c>
      <c r="G3579">
        <v>1</v>
      </c>
      <c r="H3579">
        <v>0</v>
      </c>
      <c r="I3579">
        <v>1</v>
      </c>
      <c r="J3579">
        <v>0</v>
      </c>
      <c r="K3579">
        <v>2</v>
      </c>
      <c r="L3579">
        <v>0</v>
      </c>
      <c r="M3579">
        <v>1</v>
      </c>
      <c r="N3579">
        <v>0</v>
      </c>
      <c r="O3579">
        <v>5</v>
      </c>
      <c r="P3579">
        <v>5</v>
      </c>
      <c r="Q3579" t="s">
        <v>3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 t="s">
        <v>7</v>
      </c>
      <c r="AC3579" t="s">
        <v>105</v>
      </c>
      <c r="AD3579" t="s">
        <v>3</v>
      </c>
      <c r="AE3579" t="s">
        <v>1672</v>
      </c>
      <c r="AF3579">
        <v>0</v>
      </c>
      <c r="AG3579" t="s">
        <v>1672</v>
      </c>
      <c r="AH3579" t="s">
        <v>21</v>
      </c>
      <c r="AI3579">
        <v>0</v>
      </c>
      <c r="AJ3579">
        <v>0</v>
      </c>
      <c r="AK3579">
        <v>0</v>
      </c>
      <c r="AL3579" t="s">
        <v>154</v>
      </c>
      <c r="AM3579" t="s">
        <v>12</v>
      </c>
      <c r="AN3579" t="s">
        <v>41</v>
      </c>
      <c r="AO3579" t="s">
        <v>830</v>
      </c>
      <c r="AP3579">
        <v>0</v>
      </c>
      <c r="AQ3579">
        <v>0</v>
      </c>
      <c r="AR3579">
        <v>154296</v>
      </c>
      <c r="AS3579" t="s">
        <v>5771</v>
      </c>
    </row>
    <row r="3580" spans="1:45" x14ac:dyDescent="0.25">
      <c r="A3580" t="s">
        <v>631</v>
      </c>
      <c r="B3580" t="s">
        <v>1</v>
      </c>
      <c r="C3580" s="1">
        <v>42933</v>
      </c>
      <c r="D3580" t="s">
        <v>35</v>
      </c>
      <c r="E3580">
        <v>28</v>
      </c>
      <c r="F3580">
        <v>1</v>
      </c>
      <c r="G3580">
        <v>1</v>
      </c>
      <c r="H3580">
        <v>1</v>
      </c>
      <c r="I3580">
        <v>3</v>
      </c>
      <c r="J3580">
        <v>1</v>
      </c>
      <c r="K3580">
        <v>1</v>
      </c>
      <c r="L3580">
        <v>1</v>
      </c>
      <c r="M3580">
        <v>0</v>
      </c>
      <c r="N3580">
        <v>4</v>
      </c>
      <c r="O3580">
        <v>5</v>
      </c>
      <c r="P3580">
        <v>9</v>
      </c>
      <c r="Q3580" t="s">
        <v>129</v>
      </c>
      <c r="R3580" t="s">
        <v>632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 t="s">
        <v>5</v>
      </c>
      <c r="AA3580" t="s">
        <v>826</v>
      </c>
      <c r="AB3580" t="s">
        <v>7</v>
      </c>
      <c r="AC3580" t="s">
        <v>44</v>
      </c>
      <c r="AD3580" t="s">
        <v>129</v>
      </c>
      <c r="AE3580" t="s">
        <v>824</v>
      </c>
      <c r="AF3580">
        <v>0</v>
      </c>
      <c r="AG3580">
        <v>0</v>
      </c>
      <c r="AH3580" t="s">
        <v>21</v>
      </c>
      <c r="AI3580">
        <v>0</v>
      </c>
      <c r="AJ3580">
        <v>0</v>
      </c>
      <c r="AK3580">
        <v>0</v>
      </c>
      <c r="AL3580" t="s">
        <v>11</v>
      </c>
      <c r="AM3580" t="s">
        <v>26</v>
      </c>
      <c r="AN3580" t="s">
        <v>13</v>
      </c>
      <c r="AO3580" t="s">
        <v>359</v>
      </c>
      <c r="AP3580" t="s">
        <v>15</v>
      </c>
      <c r="AQ3580" t="s">
        <v>47</v>
      </c>
      <c r="AR3580">
        <v>154297</v>
      </c>
      <c r="AS3580" t="s">
        <v>5772</v>
      </c>
    </row>
    <row r="3581" spans="1:45" x14ac:dyDescent="0.25">
      <c r="A3581" t="s">
        <v>631</v>
      </c>
      <c r="B3581" t="s">
        <v>1</v>
      </c>
      <c r="C3581" s="1">
        <v>42933</v>
      </c>
      <c r="D3581" t="s">
        <v>35</v>
      </c>
      <c r="E3581">
        <v>25</v>
      </c>
      <c r="F3581">
        <v>1</v>
      </c>
      <c r="G3581">
        <v>1</v>
      </c>
      <c r="H3581">
        <v>2</v>
      </c>
      <c r="I3581">
        <v>3</v>
      </c>
      <c r="J3581">
        <v>1</v>
      </c>
      <c r="K3581">
        <v>1</v>
      </c>
      <c r="L3581">
        <v>0</v>
      </c>
      <c r="M3581">
        <v>1</v>
      </c>
      <c r="N3581">
        <v>4</v>
      </c>
      <c r="O3581">
        <v>6</v>
      </c>
      <c r="P3581">
        <v>10</v>
      </c>
      <c r="Q3581" t="s">
        <v>129</v>
      </c>
      <c r="R3581" t="s">
        <v>632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 t="s">
        <v>5</v>
      </c>
      <c r="AA3581" t="s">
        <v>826</v>
      </c>
      <c r="AB3581" t="s">
        <v>7</v>
      </c>
      <c r="AC3581" t="s">
        <v>44</v>
      </c>
      <c r="AD3581" t="s">
        <v>129</v>
      </c>
      <c r="AE3581" t="s">
        <v>824</v>
      </c>
      <c r="AF3581">
        <v>0</v>
      </c>
      <c r="AG3581">
        <v>0</v>
      </c>
      <c r="AH3581" t="s">
        <v>21</v>
      </c>
      <c r="AI3581">
        <v>0</v>
      </c>
      <c r="AJ3581">
        <v>0</v>
      </c>
      <c r="AK3581">
        <v>0</v>
      </c>
      <c r="AL3581" t="s">
        <v>11</v>
      </c>
      <c r="AM3581" t="s">
        <v>26</v>
      </c>
      <c r="AN3581" t="s">
        <v>13</v>
      </c>
      <c r="AO3581" t="s">
        <v>359</v>
      </c>
      <c r="AP3581" t="s">
        <v>15</v>
      </c>
      <c r="AQ3581" t="s">
        <v>964</v>
      </c>
      <c r="AR3581">
        <v>154298</v>
      </c>
      <c r="AS3581" t="s">
        <v>5773</v>
      </c>
    </row>
    <row r="3582" spans="1:45" x14ac:dyDescent="0.25">
      <c r="A3582" t="s">
        <v>631</v>
      </c>
      <c r="B3582" t="s">
        <v>1</v>
      </c>
      <c r="C3582" s="1">
        <v>42933</v>
      </c>
      <c r="D3582" t="s">
        <v>2</v>
      </c>
      <c r="E3582">
        <v>30</v>
      </c>
      <c r="F3582">
        <v>1</v>
      </c>
      <c r="G3582">
        <v>0</v>
      </c>
      <c r="H3582">
        <v>1</v>
      </c>
      <c r="I3582">
        <v>2</v>
      </c>
      <c r="J3582">
        <v>0</v>
      </c>
      <c r="K3582">
        <v>1</v>
      </c>
      <c r="L3582">
        <v>0</v>
      </c>
      <c r="M3582">
        <v>0</v>
      </c>
      <c r="N3582">
        <v>2</v>
      </c>
      <c r="O3582">
        <v>3</v>
      </c>
      <c r="P3582">
        <v>5</v>
      </c>
      <c r="Q3582" t="s">
        <v>1125</v>
      </c>
      <c r="R3582" t="s">
        <v>632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 t="s">
        <v>5</v>
      </c>
      <c r="AA3582" t="s">
        <v>826</v>
      </c>
      <c r="AB3582" t="s">
        <v>7</v>
      </c>
      <c r="AC3582" t="s">
        <v>44</v>
      </c>
      <c r="AD3582" t="s">
        <v>129</v>
      </c>
      <c r="AE3582" t="s">
        <v>634</v>
      </c>
      <c r="AF3582">
        <v>0</v>
      </c>
      <c r="AG3582">
        <v>0</v>
      </c>
      <c r="AH3582" t="s">
        <v>21</v>
      </c>
      <c r="AI3582">
        <v>0</v>
      </c>
      <c r="AJ3582">
        <v>0</v>
      </c>
      <c r="AK3582">
        <v>0</v>
      </c>
      <c r="AL3582" t="s">
        <v>427</v>
      </c>
      <c r="AM3582" t="s">
        <v>12</v>
      </c>
      <c r="AN3582" t="s">
        <v>13</v>
      </c>
      <c r="AO3582" t="s">
        <v>359</v>
      </c>
      <c r="AP3582" t="s">
        <v>28</v>
      </c>
      <c r="AQ3582" t="s">
        <v>91</v>
      </c>
      <c r="AR3582">
        <v>154299</v>
      </c>
      <c r="AS3582" t="s">
        <v>5774</v>
      </c>
    </row>
    <row r="3583" spans="1:45" x14ac:dyDescent="0.25">
      <c r="A3583" t="s">
        <v>631</v>
      </c>
      <c r="B3583" t="s">
        <v>1</v>
      </c>
      <c r="C3583" s="1">
        <v>42933</v>
      </c>
      <c r="D3583" t="s">
        <v>2</v>
      </c>
      <c r="E3583">
        <v>32</v>
      </c>
      <c r="F3583">
        <v>0</v>
      </c>
      <c r="G3583">
        <v>2</v>
      </c>
      <c r="H3583">
        <v>1</v>
      </c>
      <c r="I3583">
        <v>1</v>
      </c>
      <c r="J3583">
        <v>0</v>
      </c>
      <c r="K3583">
        <v>1</v>
      </c>
      <c r="L3583">
        <v>0</v>
      </c>
      <c r="M3583">
        <v>1</v>
      </c>
      <c r="N3583">
        <v>1</v>
      </c>
      <c r="O3583">
        <v>5</v>
      </c>
      <c r="P3583">
        <v>6</v>
      </c>
      <c r="Q3583" t="s">
        <v>125</v>
      </c>
      <c r="R3583" t="s">
        <v>7</v>
      </c>
      <c r="S3583" t="s">
        <v>7</v>
      </c>
      <c r="T3583" t="s">
        <v>3</v>
      </c>
      <c r="U3583">
        <v>0</v>
      </c>
      <c r="V3583">
        <v>0</v>
      </c>
      <c r="W3583">
        <v>0</v>
      </c>
      <c r="X3583" t="s">
        <v>5</v>
      </c>
      <c r="Y3583" t="s">
        <v>828</v>
      </c>
      <c r="Z3583">
        <v>0</v>
      </c>
      <c r="AA3583">
        <v>0</v>
      </c>
      <c r="AB3583" t="s">
        <v>7</v>
      </c>
      <c r="AC3583" t="s">
        <v>44</v>
      </c>
      <c r="AD3583" t="s">
        <v>129</v>
      </c>
      <c r="AE3583" t="s">
        <v>634</v>
      </c>
      <c r="AF3583">
        <v>0</v>
      </c>
      <c r="AG3583">
        <v>0</v>
      </c>
      <c r="AH3583" t="s">
        <v>21</v>
      </c>
      <c r="AI3583">
        <v>0</v>
      </c>
      <c r="AJ3583">
        <v>0</v>
      </c>
      <c r="AK3583">
        <v>0</v>
      </c>
      <c r="AL3583" t="s">
        <v>154</v>
      </c>
      <c r="AM3583" t="s">
        <v>12</v>
      </c>
      <c r="AN3583" t="s">
        <v>41</v>
      </c>
      <c r="AO3583" t="s">
        <v>359</v>
      </c>
      <c r="AP3583" t="s">
        <v>28</v>
      </c>
      <c r="AQ3583" t="s">
        <v>278</v>
      </c>
      <c r="AR3583">
        <v>154300</v>
      </c>
      <c r="AS3583" t="s">
        <v>5775</v>
      </c>
    </row>
    <row r="3584" spans="1:45" x14ac:dyDescent="0.25">
      <c r="A3584" t="s">
        <v>631</v>
      </c>
      <c r="B3584" t="s">
        <v>1</v>
      </c>
      <c r="C3584" s="1">
        <v>42933</v>
      </c>
      <c r="D3584" t="s">
        <v>2</v>
      </c>
      <c r="E3584">
        <v>26</v>
      </c>
      <c r="F3584">
        <v>1</v>
      </c>
      <c r="G3584">
        <v>2</v>
      </c>
      <c r="H3584">
        <v>1</v>
      </c>
      <c r="I3584">
        <v>3</v>
      </c>
      <c r="J3584">
        <v>0</v>
      </c>
      <c r="K3584">
        <v>1</v>
      </c>
      <c r="L3584">
        <v>0</v>
      </c>
      <c r="M3584">
        <v>0</v>
      </c>
      <c r="N3584">
        <v>2</v>
      </c>
      <c r="O3584">
        <v>6</v>
      </c>
      <c r="P3584">
        <v>8</v>
      </c>
      <c r="Q3584" t="s">
        <v>125</v>
      </c>
      <c r="R3584" t="s">
        <v>7</v>
      </c>
      <c r="S3584" t="s">
        <v>7</v>
      </c>
      <c r="T3584" t="s">
        <v>3</v>
      </c>
      <c r="U3584">
        <v>0</v>
      </c>
      <c r="V3584">
        <v>0</v>
      </c>
      <c r="W3584">
        <v>0</v>
      </c>
      <c r="X3584" t="s">
        <v>5</v>
      </c>
      <c r="Y3584" t="s">
        <v>828</v>
      </c>
      <c r="Z3584">
        <v>0</v>
      </c>
      <c r="AA3584">
        <v>0</v>
      </c>
      <c r="AB3584" t="s">
        <v>7</v>
      </c>
      <c r="AC3584" t="s">
        <v>44</v>
      </c>
      <c r="AD3584" t="s">
        <v>129</v>
      </c>
      <c r="AE3584" t="s">
        <v>824</v>
      </c>
      <c r="AF3584">
        <v>0</v>
      </c>
      <c r="AG3584">
        <v>0</v>
      </c>
      <c r="AH3584" t="s">
        <v>21</v>
      </c>
      <c r="AI3584">
        <v>0</v>
      </c>
      <c r="AJ3584">
        <v>0</v>
      </c>
      <c r="AK3584">
        <v>0</v>
      </c>
      <c r="AL3584" t="s">
        <v>11</v>
      </c>
      <c r="AM3584" t="s">
        <v>22</v>
      </c>
      <c r="AN3584" t="s">
        <v>41</v>
      </c>
      <c r="AO3584" t="s">
        <v>359</v>
      </c>
      <c r="AP3584" t="s">
        <v>15</v>
      </c>
      <c r="AQ3584" t="s">
        <v>656</v>
      </c>
      <c r="AR3584">
        <v>154301</v>
      </c>
      <c r="AS3584" t="s">
        <v>5776</v>
      </c>
    </row>
    <row r="3585" spans="1:45" x14ac:dyDescent="0.25">
      <c r="A3585" t="s">
        <v>631</v>
      </c>
      <c r="B3585" t="s">
        <v>1</v>
      </c>
      <c r="C3585" s="1">
        <v>42933</v>
      </c>
      <c r="D3585" t="s">
        <v>35</v>
      </c>
      <c r="E3585">
        <v>29</v>
      </c>
      <c r="F3585">
        <v>1</v>
      </c>
      <c r="G3585">
        <v>1</v>
      </c>
      <c r="H3585">
        <v>2</v>
      </c>
      <c r="I3585">
        <v>1</v>
      </c>
      <c r="J3585">
        <v>1</v>
      </c>
      <c r="K3585">
        <v>1</v>
      </c>
      <c r="L3585">
        <v>0</v>
      </c>
      <c r="M3585">
        <v>0</v>
      </c>
      <c r="N3585">
        <v>4</v>
      </c>
      <c r="O3585">
        <v>3</v>
      </c>
      <c r="P3585">
        <v>7</v>
      </c>
      <c r="Q3585" t="s">
        <v>199</v>
      </c>
      <c r="R3585" t="s">
        <v>7</v>
      </c>
      <c r="S3585" t="s">
        <v>7</v>
      </c>
      <c r="T3585" t="s">
        <v>3</v>
      </c>
      <c r="U3585">
        <v>0</v>
      </c>
      <c r="V3585">
        <v>0</v>
      </c>
      <c r="W3585">
        <v>0</v>
      </c>
      <c r="X3585" t="s">
        <v>5</v>
      </c>
      <c r="Y3585" t="s">
        <v>828</v>
      </c>
      <c r="Z3585">
        <v>0</v>
      </c>
      <c r="AA3585">
        <v>0</v>
      </c>
      <c r="AB3585" t="s">
        <v>7</v>
      </c>
      <c r="AC3585" t="s">
        <v>44</v>
      </c>
      <c r="AD3585" t="s">
        <v>129</v>
      </c>
      <c r="AE3585" t="s">
        <v>824</v>
      </c>
      <c r="AF3585">
        <v>0</v>
      </c>
      <c r="AG3585">
        <v>0</v>
      </c>
      <c r="AH3585" t="s">
        <v>21</v>
      </c>
      <c r="AI3585">
        <v>0</v>
      </c>
      <c r="AJ3585">
        <v>0</v>
      </c>
      <c r="AK3585">
        <v>0</v>
      </c>
      <c r="AL3585" t="s">
        <v>11</v>
      </c>
      <c r="AM3585" t="s">
        <v>22</v>
      </c>
      <c r="AN3585" t="s">
        <v>41</v>
      </c>
      <c r="AO3585" t="s">
        <v>359</v>
      </c>
      <c r="AP3585" t="s">
        <v>15</v>
      </c>
      <c r="AQ3585" t="s">
        <v>656</v>
      </c>
      <c r="AR3585">
        <v>154302</v>
      </c>
      <c r="AS3585" t="s">
        <v>5777</v>
      </c>
    </row>
    <row r="3586" spans="1:45" x14ac:dyDescent="0.25">
      <c r="A3586" t="s">
        <v>631</v>
      </c>
      <c r="B3586" t="s">
        <v>1</v>
      </c>
      <c r="C3586" s="1">
        <v>42933</v>
      </c>
      <c r="D3586" t="s">
        <v>2</v>
      </c>
      <c r="E3586">
        <v>33</v>
      </c>
      <c r="F3586">
        <v>1</v>
      </c>
      <c r="G3586">
        <v>1</v>
      </c>
      <c r="H3586">
        <v>2</v>
      </c>
      <c r="I3586">
        <v>3</v>
      </c>
      <c r="J3586">
        <v>0</v>
      </c>
      <c r="K3586">
        <v>1</v>
      </c>
      <c r="L3586">
        <v>0</v>
      </c>
      <c r="M3586">
        <v>1</v>
      </c>
      <c r="N3586">
        <v>3</v>
      </c>
      <c r="O3586">
        <v>6</v>
      </c>
      <c r="P3586">
        <v>9</v>
      </c>
      <c r="Q3586" t="s">
        <v>531</v>
      </c>
      <c r="R3586" t="s">
        <v>7</v>
      </c>
      <c r="S3586" t="s">
        <v>44</v>
      </c>
      <c r="T3586" t="s">
        <v>531</v>
      </c>
      <c r="U3586" t="s">
        <v>531</v>
      </c>
      <c r="V3586">
        <v>0</v>
      </c>
      <c r="W3586">
        <v>0</v>
      </c>
      <c r="X3586" t="s">
        <v>21</v>
      </c>
      <c r="Y3586">
        <v>0</v>
      </c>
      <c r="Z3586">
        <v>0</v>
      </c>
      <c r="AA3586">
        <v>0</v>
      </c>
      <c r="AB3586" t="s">
        <v>7</v>
      </c>
      <c r="AC3586" t="s">
        <v>44</v>
      </c>
      <c r="AD3586" t="s">
        <v>129</v>
      </c>
      <c r="AE3586" t="s">
        <v>829</v>
      </c>
      <c r="AF3586">
        <v>0</v>
      </c>
      <c r="AG3586">
        <v>0</v>
      </c>
      <c r="AH3586" t="s">
        <v>21</v>
      </c>
      <c r="AI3586">
        <v>0</v>
      </c>
      <c r="AJ3586">
        <v>0</v>
      </c>
      <c r="AK3586">
        <v>0</v>
      </c>
      <c r="AL3586" t="s">
        <v>11</v>
      </c>
      <c r="AM3586" t="s">
        <v>26</v>
      </c>
      <c r="AN3586" t="s">
        <v>13</v>
      </c>
      <c r="AO3586" t="s">
        <v>830</v>
      </c>
      <c r="AP3586" t="s">
        <v>15</v>
      </c>
      <c r="AQ3586" t="s">
        <v>191</v>
      </c>
      <c r="AR3586">
        <v>154303</v>
      </c>
      <c r="AS3586" t="s">
        <v>5778</v>
      </c>
    </row>
    <row r="3587" spans="1:45" x14ac:dyDescent="0.25">
      <c r="A3587" t="s">
        <v>631</v>
      </c>
      <c r="B3587" t="s">
        <v>1</v>
      </c>
      <c r="C3587" s="1">
        <v>42933</v>
      </c>
      <c r="D3587" t="s">
        <v>2</v>
      </c>
      <c r="E3587">
        <v>37</v>
      </c>
      <c r="F3587">
        <v>1</v>
      </c>
      <c r="G3587">
        <v>1</v>
      </c>
      <c r="H3587">
        <v>1</v>
      </c>
      <c r="I3587">
        <v>0</v>
      </c>
      <c r="J3587">
        <v>0</v>
      </c>
      <c r="K3587">
        <v>1</v>
      </c>
      <c r="L3587">
        <v>0</v>
      </c>
      <c r="M3587">
        <v>0</v>
      </c>
      <c r="N3587">
        <v>2</v>
      </c>
      <c r="O3587">
        <v>2</v>
      </c>
      <c r="P3587">
        <v>4</v>
      </c>
      <c r="Q3587" t="s">
        <v>129</v>
      </c>
      <c r="R3587" t="s">
        <v>632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 t="s">
        <v>5</v>
      </c>
      <c r="AA3587" t="s">
        <v>826</v>
      </c>
      <c r="AB3587" t="s">
        <v>7</v>
      </c>
      <c r="AC3587" t="s">
        <v>44</v>
      </c>
      <c r="AD3587" t="s">
        <v>129</v>
      </c>
      <c r="AE3587" t="s">
        <v>637</v>
      </c>
      <c r="AF3587">
        <v>0</v>
      </c>
      <c r="AG3587">
        <v>0</v>
      </c>
      <c r="AH3587" t="s">
        <v>21</v>
      </c>
      <c r="AI3587">
        <v>0</v>
      </c>
      <c r="AJ3587">
        <v>0</v>
      </c>
      <c r="AK3587">
        <v>0</v>
      </c>
      <c r="AL3587" t="s">
        <v>11</v>
      </c>
      <c r="AM3587" t="s">
        <v>26</v>
      </c>
      <c r="AN3587" t="s">
        <v>13</v>
      </c>
      <c r="AO3587" t="s">
        <v>359</v>
      </c>
      <c r="AP3587" t="s">
        <v>28</v>
      </c>
      <c r="AQ3587" t="s">
        <v>47</v>
      </c>
      <c r="AR3587">
        <v>154304</v>
      </c>
      <c r="AS3587" t="s">
        <v>5779</v>
      </c>
    </row>
    <row r="3588" spans="1:45" x14ac:dyDescent="0.25">
      <c r="A3588" t="s">
        <v>631</v>
      </c>
      <c r="B3588" t="s">
        <v>1</v>
      </c>
      <c r="C3588" s="1">
        <v>42933</v>
      </c>
      <c r="D3588" t="s">
        <v>35</v>
      </c>
      <c r="E3588">
        <v>40</v>
      </c>
      <c r="F3588">
        <v>1</v>
      </c>
      <c r="G3588">
        <v>2</v>
      </c>
      <c r="H3588">
        <v>1</v>
      </c>
      <c r="I3588">
        <v>3</v>
      </c>
      <c r="J3588">
        <v>1</v>
      </c>
      <c r="K3588">
        <v>1</v>
      </c>
      <c r="L3588">
        <v>1</v>
      </c>
      <c r="M3588">
        <v>0</v>
      </c>
      <c r="N3588">
        <v>4</v>
      </c>
      <c r="O3588">
        <v>6</v>
      </c>
      <c r="P3588">
        <v>10</v>
      </c>
      <c r="Q3588" t="s">
        <v>531</v>
      </c>
      <c r="R3588" t="s">
        <v>7</v>
      </c>
      <c r="S3588" t="s">
        <v>44</v>
      </c>
      <c r="T3588" t="s">
        <v>531</v>
      </c>
      <c r="U3588" t="s">
        <v>133</v>
      </c>
      <c r="V3588">
        <v>0</v>
      </c>
      <c r="W3588">
        <v>0</v>
      </c>
      <c r="X3588" t="s">
        <v>21</v>
      </c>
      <c r="Y3588">
        <v>0</v>
      </c>
      <c r="Z3588">
        <v>0</v>
      </c>
      <c r="AA3588">
        <v>0</v>
      </c>
      <c r="AB3588" t="s">
        <v>7</v>
      </c>
      <c r="AC3588" t="s">
        <v>44</v>
      </c>
      <c r="AD3588" t="s">
        <v>129</v>
      </c>
      <c r="AE3588" t="s">
        <v>637</v>
      </c>
      <c r="AF3588">
        <v>0</v>
      </c>
      <c r="AG3588">
        <v>0</v>
      </c>
      <c r="AH3588" t="s">
        <v>21</v>
      </c>
      <c r="AI3588">
        <v>0</v>
      </c>
      <c r="AJ3588">
        <v>0</v>
      </c>
      <c r="AK3588">
        <v>0</v>
      </c>
      <c r="AL3588" t="s">
        <v>11</v>
      </c>
      <c r="AM3588" t="s">
        <v>49</v>
      </c>
      <c r="AN3588" t="s">
        <v>41</v>
      </c>
      <c r="AO3588" t="s">
        <v>830</v>
      </c>
      <c r="AP3588" t="s">
        <v>15</v>
      </c>
      <c r="AQ3588" t="s">
        <v>47</v>
      </c>
      <c r="AR3588">
        <v>154305</v>
      </c>
      <c r="AS3588" t="s">
        <v>5780</v>
      </c>
    </row>
    <row r="3589" spans="1:45" x14ac:dyDescent="0.25">
      <c r="A3589" t="s">
        <v>631</v>
      </c>
      <c r="B3589" t="s">
        <v>1</v>
      </c>
      <c r="C3589" s="1">
        <v>42933</v>
      </c>
      <c r="D3589" t="s">
        <v>35</v>
      </c>
      <c r="E3589">
        <v>42</v>
      </c>
      <c r="F3589">
        <v>2</v>
      </c>
      <c r="G3589">
        <v>1</v>
      </c>
      <c r="H3589">
        <v>1</v>
      </c>
      <c r="I3589">
        <v>1</v>
      </c>
      <c r="J3589">
        <v>2</v>
      </c>
      <c r="K3589">
        <v>1</v>
      </c>
      <c r="L3589">
        <v>0</v>
      </c>
      <c r="M3589">
        <v>1</v>
      </c>
      <c r="N3589">
        <v>5</v>
      </c>
      <c r="O3589">
        <v>4</v>
      </c>
      <c r="P3589">
        <v>9</v>
      </c>
      <c r="Q3589" t="s">
        <v>1125</v>
      </c>
      <c r="R3589" t="s">
        <v>7</v>
      </c>
      <c r="S3589" t="s">
        <v>53</v>
      </c>
      <c r="T3589" t="s">
        <v>1125</v>
      </c>
      <c r="U3589" t="s">
        <v>1734</v>
      </c>
      <c r="V3589">
        <v>0</v>
      </c>
      <c r="W3589">
        <v>0</v>
      </c>
      <c r="X3589" t="s">
        <v>21</v>
      </c>
      <c r="Y3589">
        <v>0</v>
      </c>
      <c r="Z3589">
        <v>0</v>
      </c>
      <c r="AA3589">
        <v>0</v>
      </c>
      <c r="AB3589" t="s">
        <v>7</v>
      </c>
      <c r="AC3589" t="s">
        <v>44</v>
      </c>
      <c r="AD3589" t="s">
        <v>129</v>
      </c>
      <c r="AE3589" t="s">
        <v>637</v>
      </c>
      <c r="AF3589">
        <v>0</v>
      </c>
      <c r="AG3589">
        <v>0</v>
      </c>
      <c r="AH3589" t="s">
        <v>21</v>
      </c>
      <c r="AI3589">
        <v>0</v>
      </c>
      <c r="AJ3589">
        <v>0</v>
      </c>
      <c r="AK3589">
        <v>0</v>
      </c>
      <c r="AL3589" t="s">
        <v>11</v>
      </c>
      <c r="AM3589" t="s">
        <v>49</v>
      </c>
      <c r="AN3589" t="s">
        <v>41</v>
      </c>
      <c r="AO3589" t="s">
        <v>359</v>
      </c>
      <c r="AP3589" t="s">
        <v>28</v>
      </c>
      <c r="AQ3589" t="s">
        <v>191</v>
      </c>
      <c r="AR3589">
        <v>154306</v>
      </c>
      <c r="AS3589" t="s">
        <v>5781</v>
      </c>
    </row>
    <row r="3590" spans="1:45" x14ac:dyDescent="0.25">
      <c r="A3590" t="s">
        <v>631</v>
      </c>
      <c r="B3590" t="s">
        <v>1</v>
      </c>
      <c r="C3590" s="1">
        <v>42933</v>
      </c>
      <c r="D3590" t="s">
        <v>2</v>
      </c>
      <c r="E3590">
        <v>47</v>
      </c>
      <c r="F3590">
        <v>2</v>
      </c>
      <c r="G3590">
        <v>2</v>
      </c>
      <c r="H3590">
        <v>1</v>
      </c>
      <c r="I3590">
        <v>0</v>
      </c>
      <c r="J3590">
        <v>0</v>
      </c>
      <c r="K3590">
        <v>1</v>
      </c>
      <c r="L3590">
        <v>0</v>
      </c>
      <c r="M3590">
        <v>0</v>
      </c>
      <c r="N3590">
        <v>3</v>
      </c>
      <c r="O3590">
        <v>3</v>
      </c>
      <c r="P3590">
        <v>6</v>
      </c>
      <c r="Q3590" t="s">
        <v>1125</v>
      </c>
      <c r="R3590" t="s">
        <v>7</v>
      </c>
      <c r="S3590" t="s">
        <v>53</v>
      </c>
      <c r="T3590" t="s">
        <v>1125</v>
      </c>
      <c r="U3590" t="s">
        <v>1734</v>
      </c>
      <c r="V3590">
        <v>0</v>
      </c>
      <c r="W3590">
        <v>0</v>
      </c>
      <c r="X3590" t="s">
        <v>21</v>
      </c>
      <c r="Y3590">
        <v>0</v>
      </c>
      <c r="Z3590">
        <v>0</v>
      </c>
      <c r="AA3590">
        <v>0</v>
      </c>
      <c r="AB3590" t="s">
        <v>7</v>
      </c>
      <c r="AC3590" t="s">
        <v>44</v>
      </c>
      <c r="AD3590" t="s">
        <v>129</v>
      </c>
      <c r="AE3590" t="s">
        <v>637</v>
      </c>
      <c r="AF3590">
        <v>0</v>
      </c>
      <c r="AG3590">
        <v>0</v>
      </c>
      <c r="AH3590" t="s">
        <v>21</v>
      </c>
      <c r="AI3590">
        <v>0</v>
      </c>
      <c r="AJ3590">
        <v>0</v>
      </c>
      <c r="AK3590">
        <v>0</v>
      </c>
      <c r="AL3590" t="s">
        <v>11</v>
      </c>
      <c r="AM3590" t="s">
        <v>49</v>
      </c>
      <c r="AN3590" t="s">
        <v>41</v>
      </c>
      <c r="AO3590" t="s">
        <v>359</v>
      </c>
      <c r="AP3590" t="s">
        <v>15</v>
      </c>
      <c r="AQ3590" t="s">
        <v>91</v>
      </c>
      <c r="AR3590">
        <v>154307</v>
      </c>
      <c r="AS3590" t="s">
        <v>5782</v>
      </c>
    </row>
    <row r="3591" spans="1:45" x14ac:dyDescent="0.25">
      <c r="A3591" t="s">
        <v>631</v>
      </c>
      <c r="B3591" t="s">
        <v>1</v>
      </c>
      <c r="C3591" s="1">
        <v>42933</v>
      </c>
      <c r="D3591" t="s">
        <v>2</v>
      </c>
      <c r="E3591">
        <v>37</v>
      </c>
      <c r="F3591">
        <v>1</v>
      </c>
      <c r="G3591">
        <v>1</v>
      </c>
      <c r="H3591">
        <v>3</v>
      </c>
      <c r="I3591">
        <v>1</v>
      </c>
      <c r="J3591">
        <v>0</v>
      </c>
      <c r="K3591">
        <v>2</v>
      </c>
      <c r="L3591">
        <v>1</v>
      </c>
      <c r="M3591">
        <v>0</v>
      </c>
      <c r="N3591">
        <v>5</v>
      </c>
      <c r="O3591">
        <v>4</v>
      </c>
      <c r="P3591">
        <v>9</v>
      </c>
      <c r="Q3591" t="s">
        <v>183</v>
      </c>
      <c r="R3591" t="s">
        <v>7</v>
      </c>
      <c r="S3591" t="s">
        <v>53</v>
      </c>
      <c r="T3591" t="s">
        <v>183</v>
      </c>
      <c r="U3591" t="s">
        <v>1790</v>
      </c>
      <c r="V3591">
        <v>0</v>
      </c>
      <c r="W3591">
        <v>0</v>
      </c>
      <c r="X3591" t="s">
        <v>21</v>
      </c>
      <c r="Y3591">
        <v>0</v>
      </c>
      <c r="Z3591">
        <v>0</v>
      </c>
      <c r="AA3591">
        <v>0</v>
      </c>
      <c r="AB3591" t="s">
        <v>7</v>
      </c>
      <c r="AC3591" t="s">
        <v>44</v>
      </c>
      <c r="AD3591" t="s">
        <v>129</v>
      </c>
      <c r="AE3591" t="s">
        <v>634</v>
      </c>
      <c r="AF3591">
        <v>0</v>
      </c>
      <c r="AG3591">
        <v>0</v>
      </c>
      <c r="AH3591" t="s">
        <v>21</v>
      </c>
      <c r="AI3591">
        <v>0</v>
      </c>
      <c r="AJ3591">
        <v>0</v>
      </c>
      <c r="AK3591">
        <v>0</v>
      </c>
      <c r="AL3591" t="s">
        <v>11</v>
      </c>
      <c r="AM3591" t="s">
        <v>26</v>
      </c>
      <c r="AN3591" t="s">
        <v>13</v>
      </c>
      <c r="AO3591" t="s">
        <v>830</v>
      </c>
      <c r="AP3591" t="s">
        <v>15</v>
      </c>
      <c r="AQ3591" t="s">
        <v>47</v>
      </c>
      <c r="AR3591">
        <v>154308</v>
      </c>
      <c r="AS3591" t="s">
        <v>5783</v>
      </c>
    </row>
    <row r="3592" spans="1:45" x14ac:dyDescent="0.25">
      <c r="A3592" t="s">
        <v>631</v>
      </c>
      <c r="B3592" t="s">
        <v>1</v>
      </c>
      <c r="C3592" s="1">
        <v>42933</v>
      </c>
      <c r="D3592" t="s">
        <v>2</v>
      </c>
      <c r="E3592">
        <v>30</v>
      </c>
      <c r="F3592">
        <v>1</v>
      </c>
      <c r="G3592">
        <v>3</v>
      </c>
      <c r="H3592">
        <v>1</v>
      </c>
      <c r="I3592">
        <v>0</v>
      </c>
      <c r="J3592">
        <v>0</v>
      </c>
      <c r="K3592">
        <v>1</v>
      </c>
      <c r="L3592">
        <v>0</v>
      </c>
      <c r="M3592">
        <v>0</v>
      </c>
      <c r="N3592">
        <v>2</v>
      </c>
      <c r="O3592">
        <v>4</v>
      </c>
      <c r="P3592">
        <v>6</v>
      </c>
      <c r="Q3592" t="s">
        <v>897</v>
      </c>
      <c r="R3592" t="s">
        <v>7</v>
      </c>
      <c r="S3592" t="s">
        <v>44</v>
      </c>
      <c r="T3592" t="s">
        <v>897</v>
      </c>
      <c r="U3592" t="s">
        <v>1544</v>
      </c>
      <c r="V3592">
        <v>0</v>
      </c>
      <c r="W3592">
        <v>0</v>
      </c>
      <c r="X3592" t="s">
        <v>21</v>
      </c>
      <c r="Y3592">
        <v>0</v>
      </c>
      <c r="Z3592">
        <v>0</v>
      </c>
      <c r="AA3592">
        <v>0</v>
      </c>
      <c r="AB3592" t="s">
        <v>7</v>
      </c>
      <c r="AC3592" t="s">
        <v>44</v>
      </c>
      <c r="AD3592" t="s">
        <v>129</v>
      </c>
      <c r="AE3592" t="s">
        <v>820</v>
      </c>
      <c r="AF3592">
        <v>0</v>
      </c>
      <c r="AG3592">
        <v>0</v>
      </c>
      <c r="AH3592" t="s">
        <v>21</v>
      </c>
      <c r="AI3592">
        <v>0</v>
      </c>
      <c r="AJ3592">
        <v>0</v>
      </c>
      <c r="AK3592">
        <v>0</v>
      </c>
      <c r="AL3592" t="s">
        <v>154</v>
      </c>
      <c r="AM3592" t="s">
        <v>22</v>
      </c>
      <c r="AN3592" t="s">
        <v>13</v>
      </c>
      <c r="AO3592" t="s">
        <v>830</v>
      </c>
      <c r="AP3592" t="s">
        <v>15</v>
      </c>
      <c r="AQ3592" t="s">
        <v>656</v>
      </c>
      <c r="AR3592">
        <v>154309</v>
      </c>
      <c r="AS3592" t="s">
        <v>5784</v>
      </c>
    </row>
    <row r="3593" spans="1:45" x14ac:dyDescent="0.25">
      <c r="A3593" t="s">
        <v>828</v>
      </c>
      <c r="B3593" t="s">
        <v>1134</v>
      </c>
      <c r="C3593" s="1">
        <v>42933</v>
      </c>
      <c r="D3593" t="s">
        <v>2</v>
      </c>
      <c r="E3593">
        <v>19</v>
      </c>
      <c r="F3593">
        <v>0</v>
      </c>
      <c r="G3593">
        <v>1</v>
      </c>
      <c r="H3593">
        <v>0</v>
      </c>
      <c r="I3593">
        <v>0</v>
      </c>
      <c r="J3593">
        <v>0</v>
      </c>
      <c r="K3593">
        <v>2</v>
      </c>
      <c r="L3593">
        <v>0</v>
      </c>
      <c r="M3593">
        <v>0</v>
      </c>
      <c r="N3593">
        <v>0</v>
      </c>
      <c r="O3593">
        <v>3</v>
      </c>
      <c r="P3593">
        <v>3</v>
      </c>
      <c r="Q3593" t="s">
        <v>3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 t="s">
        <v>7</v>
      </c>
      <c r="AC3593" t="s">
        <v>105</v>
      </c>
      <c r="AD3593" t="s">
        <v>3</v>
      </c>
      <c r="AE3593" t="s">
        <v>3</v>
      </c>
      <c r="AF3593">
        <v>0</v>
      </c>
      <c r="AG3593" t="s">
        <v>1691</v>
      </c>
      <c r="AH3593" t="s">
        <v>21</v>
      </c>
      <c r="AI3593">
        <v>0</v>
      </c>
      <c r="AJ3593">
        <v>0</v>
      </c>
      <c r="AK3593">
        <v>0</v>
      </c>
      <c r="AL3593" t="s">
        <v>427</v>
      </c>
      <c r="AM3593" t="s">
        <v>40</v>
      </c>
      <c r="AN3593" t="s">
        <v>13</v>
      </c>
      <c r="AO3593" t="s">
        <v>830</v>
      </c>
      <c r="AP3593">
        <v>0</v>
      </c>
      <c r="AQ3593" t="s">
        <v>91</v>
      </c>
      <c r="AR3593">
        <v>154310</v>
      </c>
      <c r="AS3593" t="s">
        <v>5785</v>
      </c>
    </row>
    <row r="3594" spans="1:45" x14ac:dyDescent="0.25">
      <c r="A3594" t="s">
        <v>631</v>
      </c>
      <c r="B3594" t="s">
        <v>1</v>
      </c>
      <c r="C3594" s="1">
        <v>42933</v>
      </c>
      <c r="D3594" t="s">
        <v>2</v>
      </c>
      <c r="E3594">
        <v>29</v>
      </c>
      <c r="F3594">
        <v>1</v>
      </c>
      <c r="G3594">
        <v>1</v>
      </c>
      <c r="H3594">
        <v>1</v>
      </c>
      <c r="I3594">
        <v>1</v>
      </c>
      <c r="J3594">
        <v>0</v>
      </c>
      <c r="K3594">
        <v>1</v>
      </c>
      <c r="L3594">
        <v>0</v>
      </c>
      <c r="M3594">
        <v>1</v>
      </c>
      <c r="N3594">
        <v>2</v>
      </c>
      <c r="O3594">
        <v>4</v>
      </c>
      <c r="P3594">
        <v>6</v>
      </c>
      <c r="Q3594" t="s">
        <v>897</v>
      </c>
      <c r="R3594" t="s">
        <v>7</v>
      </c>
      <c r="S3594" t="s">
        <v>44</v>
      </c>
      <c r="T3594" t="s">
        <v>897</v>
      </c>
      <c r="U3594" t="s">
        <v>1544</v>
      </c>
      <c r="V3594">
        <v>0</v>
      </c>
      <c r="W3594">
        <v>0</v>
      </c>
      <c r="X3594" t="s">
        <v>21</v>
      </c>
      <c r="Y3594">
        <v>0</v>
      </c>
      <c r="Z3594">
        <v>0</v>
      </c>
      <c r="AA3594">
        <v>0</v>
      </c>
      <c r="AB3594" t="s">
        <v>7</v>
      </c>
      <c r="AC3594" t="s">
        <v>44</v>
      </c>
      <c r="AD3594" t="s">
        <v>129</v>
      </c>
      <c r="AE3594" t="s">
        <v>820</v>
      </c>
      <c r="AF3594">
        <v>0</v>
      </c>
      <c r="AG3594">
        <v>0</v>
      </c>
      <c r="AH3594" t="s">
        <v>21</v>
      </c>
      <c r="AI3594">
        <v>0</v>
      </c>
      <c r="AJ3594">
        <v>0</v>
      </c>
      <c r="AK3594">
        <v>0</v>
      </c>
      <c r="AL3594" t="s">
        <v>11</v>
      </c>
      <c r="AM3594" t="s">
        <v>49</v>
      </c>
      <c r="AN3594" t="s">
        <v>41</v>
      </c>
      <c r="AO3594" t="s">
        <v>830</v>
      </c>
      <c r="AP3594" t="s">
        <v>15</v>
      </c>
      <c r="AQ3594" t="s">
        <v>278</v>
      </c>
      <c r="AR3594">
        <v>154311</v>
      </c>
      <c r="AS3594" t="s">
        <v>5786</v>
      </c>
    </row>
    <row r="3595" spans="1:45" x14ac:dyDescent="0.25">
      <c r="A3595" t="s">
        <v>631</v>
      </c>
      <c r="B3595" t="s">
        <v>1</v>
      </c>
      <c r="C3595" s="1">
        <v>42933</v>
      </c>
      <c r="D3595" t="s">
        <v>2</v>
      </c>
      <c r="E3595">
        <v>27</v>
      </c>
      <c r="F3595">
        <v>2</v>
      </c>
      <c r="G3595">
        <v>1</v>
      </c>
      <c r="H3595">
        <v>1</v>
      </c>
      <c r="I3595">
        <v>2</v>
      </c>
      <c r="J3595">
        <v>0</v>
      </c>
      <c r="K3595">
        <v>1</v>
      </c>
      <c r="L3595">
        <v>1</v>
      </c>
      <c r="M3595">
        <v>0</v>
      </c>
      <c r="N3595">
        <v>4</v>
      </c>
      <c r="O3595">
        <v>4</v>
      </c>
      <c r="P3595">
        <v>8</v>
      </c>
      <c r="Q3595" t="s">
        <v>129</v>
      </c>
      <c r="R3595" t="s">
        <v>632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 t="s">
        <v>5</v>
      </c>
      <c r="AA3595" t="s">
        <v>826</v>
      </c>
      <c r="AB3595" t="s">
        <v>7</v>
      </c>
      <c r="AC3595" t="s">
        <v>44</v>
      </c>
      <c r="AD3595" t="s">
        <v>129</v>
      </c>
      <c r="AE3595" t="s">
        <v>637</v>
      </c>
      <c r="AF3595">
        <v>0</v>
      </c>
      <c r="AG3595">
        <v>0</v>
      </c>
      <c r="AH3595" t="s">
        <v>21</v>
      </c>
      <c r="AI3595">
        <v>0</v>
      </c>
      <c r="AJ3595">
        <v>0</v>
      </c>
      <c r="AK3595">
        <v>0</v>
      </c>
      <c r="AL3595" t="s">
        <v>11</v>
      </c>
      <c r="AM3595" t="s">
        <v>26</v>
      </c>
      <c r="AN3595" t="s">
        <v>13</v>
      </c>
      <c r="AO3595" t="s">
        <v>359</v>
      </c>
      <c r="AP3595" t="s">
        <v>28</v>
      </c>
      <c r="AQ3595" t="s">
        <v>278</v>
      </c>
      <c r="AR3595">
        <v>154312</v>
      </c>
      <c r="AS3595" t="s">
        <v>5787</v>
      </c>
    </row>
    <row r="3596" spans="1:45" x14ac:dyDescent="0.25">
      <c r="A3596" t="s">
        <v>631</v>
      </c>
      <c r="B3596" t="s">
        <v>1</v>
      </c>
      <c r="C3596" s="1">
        <v>42933</v>
      </c>
      <c r="D3596" t="s">
        <v>2</v>
      </c>
      <c r="E3596">
        <v>30</v>
      </c>
      <c r="F3596">
        <v>1</v>
      </c>
      <c r="G3596">
        <v>2</v>
      </c>
      <c r="H3596">
        <v>3</v>
      </c>
      <c r="I3596">
        <v>1</v>
      </c>
      <c r="J3596">
        <v>1</v>
      </c>
      <c r="K3596">
        <v>1</v>
      </c>
      <c r="L3596">
        <v>0</v>
      </c>
      <c r="M3596">
        <v>0</v>
      </c>
      <c r="N3596">
        <v>5</v>
      </c>
      <c r="O3596">
        <v>4</v>
      </c>
      <c r="P3596">
        <v>9</v>
      </c>
      <c r="Q3596" t="s">
        <v>183</v>
      </c>
      <c r="R3596" t="s">
        <v>632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 t="s">
        <v>5</v>
      </c>
      <c r="AA3596" t="s">
        <v>826</v>
      </c>
      <c r="AB3596" t="s">
        <v>7</v>
      </c>
      <c r="AC3596" t="s">
        <v>44</v>
      </c>
      <c r="AD3596" t="s">
        <v>129</v>
      </c>
      <c r="AE3596" t="s">
        <v>637</v>
      </c>
      <c r="AF3596">
        <v>0</v>
      </c>
      <c r="AG3596">
        <v>0</v>
      </c>
      <c r="AH3596" t="s">
        <v>21</v>
      </c>
      <c r="AI3596">
        <v>0</v>
      </c>
      <c r="AJ3596">
        <v>0</v>
      </c>
      <c r="AK3596">
        <v>0</v>
      </c>
      <c r="AL3596" t="s">
        <v>11</v>
      </c>
      <c r="AM3596" t="s">
        <v>26</v>
      </c>
      <c r="AN3596" t="s">
        <v>13</v>
      </c>
      <c r="AO3596" t="s">
        <v>359</v>
      </c>
      <c r="AP3596" t="s">
        <v>28</v>
      </c>
      <c r="AQ3596" t="s">
        <v>91</v>
      </c>
      <c r="AR3596">
        <v>154313</v>
      </c>
      <c r="AS3596" t="s">
        <v>5788</v>
      </c>
    </row>
    <row r="3597" spans="1:45" x14ac:dyDescent="0.25">
      <c r="A3597" t="s">
        <v>828</v>
      </c>
      <c r="B3597" t="s">
        <v>1134</v>
      </c>
      <c r="C3597" s="1">
        <v>42933</v>
      </c>
      <c r="D3597" t="s">
        <v>2</v>
      </c>
      <c r="E3597">
        <v>17</v>
      </c>
      <c r="F3597">
        <v>0</v>
      </c>
      <c r="G3597">
        <v>0</v>
      </c>
      <c r="H3597">
        <v>0</v>
      </c>
      <c r="I3597">
        <v>1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1</v>
      </c>
      <c r="P3597">
        <v>1</v>
      </c>
      <c r="Q3597" t="s">
        <v>667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 t="s">
        <v>7</v>
      </c>
      <c r="AC3597" t="s">
        <v>105</v>
      </c>
      <c r="AD3597" t="s">
        <v>667</v>
      </c>
      <c r="AE3597" t="s">
        <v>1704</v>
      </c>
      <c r="AF3597">
        <v>0</v>
      </c>
      <c r="AG3597" t="s">
        <v>3970</v>
      </c>
      <c r="AH3597" t="s">
        <v>21</v>
      </c>
      <c r="AI3597">
        <v>0</v>
      </c>
      <c r="AJ3597">
        <v>0</v>
      </c>
      <c r="AK3597">
        <v>0</v>
      </c>
      <c r="AL3597" t="s">
        <v>154</v>
      </c>
      <c r="AM3597" t="s">
        <v>40</v>
      </c>
      <c r="AN3597" t="s">
        <v>41</v>
      </c>
      <c r="AO3597" t="s">
        <v>830</v>
      </c>
      <c r="AP3597">
        <v>0</v>
      </c>
      <c r="AQ3597">
        <v>0</v>
      </c>
      <c r="AR3597">
        <v>154314</v>
      </c>
      <c r="AS3597" t="s">
        <v>5789</v>
      </c>
    </row>
    <row r="3598" spans="1:45" x14ac:dyDescent="0.25">
      <c r="A3598" t="s">
        <v>631</v>
      </c>
      <c r="B3598" t="s">
        <v>1</v>
      </c>
      <c r="C3598" s="1">
        <v>42933</v>
      </c>
      <c r="D3598" t="s">
        <v>35</v>
      </c>
      <c r="E3598">
        <v>31</v>
      </c>
      <c r="F3598">
        <v>1</v>
      </c>
      <c r="G3598">
        <v>2</v>
      </c>
      <c r="H3598">
        <v>1</v>
      </c>
      <c r="I3598">
        <v>1</v>
      </c>
      <c r="J3598">
        <v>1</v>
      </c>
      <c r="K3598">
        <v>1</v>
      </c>
      <c r="L3598">
        <v>0</v>
      </c>
      <c r="M3598">
        <v>0</v>
      </c>
      <c r="N3598">
        <v>3</v>
      </c>
      <c r="O3598">
        <v>4</v>
      </c>
      <c r="P3598">
        <v>7</v>
      </c>
      <c r="Q3598" t="s">
        <v>933</v>
      </c>
      <c r="R3598" t="s">
        <v>7</v>
      </c>
      <c r="S3598" t="s">
        <v>53</v>
      </c>
      <c r="T3598" t="s">
        <v>933</v>
      </c>
      <c r="U3598" t="s">
        <v>1756</v>
      </c>
      <c r="V3598">
        <v>0</v>
      </c>
      <c r="W3598">
        <v>0</v>
      </c>
      <c r="X3598" t="s">
        <v>21</v>
      </c>
      <c r="Y3598">
        <v>0</v>
      </c>
      <c r="Z3598">
        <v>0</v>
      </c>
      <c r="AA3598">
        <v>0</v>
      </c>
      <c r="AB3598" t="s">
        <v>7</v>
      </c>
      <c r="AC3598" t="s">
        <v>44</v>
      </c>
      <c r="AD3598" t="s">
        <v>129</v>
      </c>
      <c r="AE3598" t="s">
        <v>637</v>
      </c>
      <c r="AF3598">
        <v>0</v>
      </c>
      <c r="AG3598">
        <v>0</v>
      </c>
      <c r="AH3598" t="s">
        <v>21</v>
      </c>
      <c r="AI3598">
        <v>0</v>
      </c>
      <c r="AJ3598">
        <v>0</v>
      </c>
      <c r="AK3598">
        <v>0</v>
      </c>
      <c r="AL3598" t="s">
        <v>11</v>
      </c>
      <c r="AM3598" t="s">
        <v>49</v>
      </c>
      <c r="AN3598" t="s">
        <v>13</v>
      </c>
      <c r="AO3598" t="s">
        <v>359</v>
      </c>
      <c r="AP3598" t="s">
        <v>15</v>
      </c>
      <c r="AQ3598" t="s">
        <v>47</v>
      </c>
      <c r="AR3598">
        <v>154315</v>
      </c>
      <c r="AS3598" t="s">
        <v>5790</v>
      </c>
    </row>
    <row r="3599" spans="1:45" x14ac:dyDescent="0.25">
      <c r="A3599" t="s">
        <v>631</v>
      </c>
      <c r="B3599" t="s">
        <v>1</v>
      </c>
      <c r="C3599" s="1">
        <v>42933</v>
      </c>
      <c r="D3599" t="s">
        <v>35</v>
      </c>
      <c r="E3599">
        <v>40</v>
      </c>
      <c r="F3599">
        <v>1</v>
      </c>
      <c r="G3599">
        <v>2</v>
      </c>
      <c r="H3599">
        <v>1</v>
      </c>
      <c r="I3599">
        <v>2</v>
      </c>
      <c r="J3599">
        <v>1</v>
      </c>
      <c r="K3599">
        <v>1</v>
      </c>
      <c r="L3599">
        <v>0</v>
      </c>
      <c r="M3599">
        <v>0</v>
      </c>
      <c r="N3599">
        <v>3</v>
      </c>
      <c r="O3599">
        <v>5</v>
      </c>
      <c r="P3599">
        <v>8</v>
      </c>
      <c r="Q3599" t="s">
        <v>897</v>
      </c>
      <c r="R3599" t="s">
        <v>632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 t="s">
        <v>5</v>
      </c>
      <c r="AA3599" t="s">
        <v>826</v>
      </c>
      <c r="AB3599" t="s">
        <v>7</v>
      </c>
      <c r="AC3599" t="s">
        <v>44</v>
      </c>
      <c r="AD3599" t="s">
        <v>129</v>
      </c>
      <c r="AE3599" t="s">
        <v>637</v>
      </c>
      <c r="AF3599">
        <v>0</v>
      </c>
      <c r="AG3599">
        <v>0</v>
      </c>
      <c r="AH3599" t="s">
        <v>21</v>
      </c>
      <c r="AI3599">
        <v>0</v>
      </c>
      <c r="AJ3599">
        <v>0</v>
      </c>
      <c r="AK3599">
        <v>0</v>
      </c>
      <c r="AL3599" t="s">
        <v>11</v>
      </c>
      <c r="AM3599" t="s">
        <v>818</v>
      </c>
      <c r="AN3599" t="s">
        <v>13</v>
      </c>
      <c r="AO3599" t="s">
        <v>359</v>
      </c>
      <c r="AP3599" t="s">
        <v>15</v>
      </c>
      <c r="AQ3599" t="s">
        <v>193</v>
      </c>
      <c r="AR3599">
        <v>154316</v>
      </c>
      <c r="AS3599" t="s">
        <v>5791</v>
      </c>
    </row>
    <row r="3600" spans="1:45" x14ac:dyDescent="0.25">
      <c r="A3600" t="s">
        <v>631</v>
      </c>
      <c r="B3600" t="s">
        <v>1</v>
      </c>
      <c r="C3600" s="1">
        <v>42933</v>
      </c>
      <c r="D3600" t="s">
        <v>35</v>
      </c>
      <c r="E3600">
        <v>37</v>
      </c>
      <c r="F3600">
        <v>1</v>
      </c>
      <c r="G3600">
        <v>3</v>
      </c>
      <c r="H3600">
        <v>1</v>
      </c>
      <c r="I3600">
        <v>3</v>
      </c>
      <c r="J3600">
        <v>1</v>
      </c>
      <c r="K3600">
        <v>1</v>
      </c>
      <c r="L3600">
        <v>1</v>
      </c>
      <c r="M3600">
        <v>0</v>
      </c>
      <c r="N3600">
        <v>4</v>
      </c>
      <c r="O3600">
        <v>7</v>
      </c>
      <c r="P3600">
        <v>11</v>
      </c>
      <c r="Q3600" t="s">
        <v>125</v>
      </c>
      <c r="R3600" t="s">
        <v>7</v>
      </c>
      <c r="S3600" t="s">
        <v>105</v>
      </c>
      <c r="T3600" t="s">
        <v>125</v>
      </c>
      <c r="U3600" t="s">
        <v>408</v>
      </c>
      <c r="V3600">
        <v>0</v>
      </c>
      <c r="W3600">
        <v>0</v>
      </c>
      <c r="X3600" t="s">
        <v>21</v>
      </c>
      <c r="Y3600">
        <v>0</v>
      </c>
      <c r="Z3600">
        <v>0</v>
      </c>
      <c r="AA3600">
        <v>0</v>
      </c>
      <c r="AB3600" t="s">
        <v>7</v>
      </c>
      <c r="AC3600" t="s">
        <v>44</v>
      </c>
      <c r="AD3600" t="s">
        <v>129</v>
      </c>
      <c r="AE3600" t="s">
        <v>637</v>
      </c>
      <c r="AF3600">
        <v>0</v>
      </c>
      <c r="AG3600">
        <v>0</v>
      </c>
      <c r="AH3600" t="s">
        <v>21</v>
      </c>
      <c r="AI3600">
        <v>0</v>
      </c>
      <c r="AJ3600">
        <v>0</v>
      </c>
      <c r="AK3600">
        <v>0</v>
      </c>
      <c r="AL3600" t="s">
        <v>154</v>
      </c>
      <c r="AM3600" t="s">
        <v>22</v>
      </c>
      <c r="AN3600" t="s">
        <v>41</v>
      </c>
      <c r="AO3600" t="s">
        <v>359</v>
      </c>
      <c r="AP3600" t="s">
        <v>15</v>
      </c>
      <c r="AQ3600" t="s">
        <v>2827</v>
      </c>
      <c r="AR3600">
        <v>154317</v>
      </c>
      <c r="AS3600" t="s">
        <v>5792</v>
      </c>
    </row>
    <row r="3601" spans="1:45" x14ac:dyDescent="0.25">
      <c r="A3601" t="s">
        <v>828</v>
      </c>
      <c r="B3601" t="s">
        <v>1134</v>
      </c>
      <c r="C3601" s="1">
        <v>42933</v>
      </c>
      <c r="D3601" t="s">
        <v>2</v>
      </c>
      <c r="E3601">
        <v>64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1</v>
      </c>
      <c r="M3601">
        <v>0</v>
      </c>
      <c r="N3601">
        <v>1</v>
      </c>
      <c r="O3601">
        <v>0</v>
      </c>
      <c r="P3601">
        <v>1</v>
      </c>
      <c r="Q3601" t="s">
        <v>667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 t="s">
        <v>7</v>
      </c>
      <c r="AC3601" t="s">
        <v>105</v>
      </c>
      <c r="AD3601" t="s">
        <v>667</v>
      </c>
      <c r="AE3601" t="s">
        <v>1705</v>
      </c>
      <c r="AF3601">
        <v>0</v>
      </c>
      <c r="AG3601" t="s">
        <v>2949</v>
      </c>
      <c r="AH3601" t="s">
        <v>21</v>
      </c>
      <c r="AI3601">
        <v>0</v>
      </c>
      <c r="AJ3601">
        <v>0</v>
      </c>
      <c r="AK3601">
        <v>0</v>
      </c>
      <c r="AL3601" t="s">
        <v>154</v>
      </c>
      <c r="AM3601" t="s">
        <v>12</v>
      </c>
      <c r="AN3601" t="s">
        <v>41</v>
      </c>
      <c r="AO3601" t="s">
        <v>830</v>
      </c>
      <c r="AP3601">
        <v>0</v>
      </c>
      <c r="AQ3601">
        <v>0</v>
      </c>
      <c r="AR3601">
        <v>154318</v>
      </c>
      <c r="AS3601" t="s">
        <v>5793</v>
      </c>
    </row>
    <row r="3602" spans="1:45" x14ac:dyDescent="0.25">
      <c r="A3602" t="s">
        <v>631</v>
      </c>
      <c r="B3602" t="s">
        <v>1</v>
      </c>
      <c r="C3602" s="1">
        <v>42933</v>
      </c>
      <c r="D3602" t="s">
        <v>2</v>
      </c>
      <c r="E3602">
        <v>29</v>
      </c>
      <c r="F3602">
        <v>1</v>
      </c>
      <c r="G3602">
        <v>2</v>
      </c>
      <c r="H3602">
        <v>1</v>
      </c>
      <c r="I3602">
        <v>2</v>
      </c>
      <c r="J3602">
        <v>1</v>
      </c>
      <c r="K3602">
        <v>1</v>
      </c>
      <c r="L3602">
        <v>0</v>
      </c>
      <c r="M3602">
        <v>1</v>
      </c>
      <c r="N3602">
        <v>3</v>
      </c>
      <c r="O3602">
        <v>6</v>
      </c>
      <c r="P3602">
        <v>9</v>
      </c>
      <c r="Q3602" t="s">
        <v>125</v>
      </c>
      <c r="R3602" t="s">
        <v>7</v>
      </c>
      <c r="S3602" t="s">
        <v>7</v>
      </c>
      <c r="T3602" t="s">
        <v>3</v>
      </c>
      <c r="U3602">
        <v>0</v>
      </c>
      <c r="V3602">
        <v>0</v>
      </c>
      <c r="W3602">
        <v>0</v>
      </c>
      <c r="X3602" t="s">
        <v>5</v>
      </c>
      <c r="Y3602" t="s">
        <v>828</v>
      </c>
      <c r="Z3602">
        <v>0</v>
      </c>
      <c r="AA3602">
        <v>0</v>
      </c>
      <c r="AB3602" t="s">
        <v>7</v>
      </c>
      <c r="AC3602" t="s">
        <v>44</v>
      </c>
      <c r="AD3602" t="s">
        <v>129</v>
      </c>
      <c r="AE3602" t="s">
        <v>637</v>
      </c>
      <c r="AF3602">
        <v>0</v>
      </c>
      <c r="AG3602">
        <v>0</v>
      </c>
      <c r="AH3602" t="s">
        <v>21</v>
      </c>
      <c r="AI3602">
        <v>0</v>
      </c>
      <c r="AJ3602">
        <v>0</v>
      </c>
      <c r="AK3602">
        <v>0</v>
      </c>
      <c r="AL3602" t="s">
        <v>11</v>
      </c>
      <c r="AM3602" t="s">
        <v>818</v>
      </c>
      <c r="AN3602" t="s">
        <v>41</v>
      </c>
      <c r="AO3602" t="s">
        <v>359</v>
      </c>
      <c r="AP3602" t="s">
        <v>15</v>
      </c>
      <c r="AQ3602" t="s">
        <v>278</v>
      </c>
      <c r="AR3602">
        <v>154319</v>
      </c>
      <c r="AS3602" t="s">
        <v>5794</v>
      </c>
    </row>
    <row r="3603" spans="1:45" x14ac:dyDescent="0.25">
      <c r="A3603" t="s">
        <v>828</v>
      </c>
      <c r="B3603" t="s">
        <v>1134</v>
      </c>
      <c r="C3603" s="1">
        <v>42933</v>
      </c>
      <c r="D3603" t="s">
        <v>2</v>
      </c>
      <c r="E3603">
        <v>37</v>
      </c>
      <c r="F3603">
        <v>1</v>
      </c>
      <c r="G3603">
        <v>0</v>
      </c>
      <c r="H3603">
        <v>0</v>
      </c>
      <c r="I3603">
        <v>1</v>
      </c>
      <c r="J3603">
        <v>0</v>
      </c>
      <c r="K3603">
        <v>1</v>
      </c>
      <c r="L3603">
        <v>0</v>
      </c>
      <c r="M3603">
        <v>0</v>
      </c>
      <c r="N3603">
        <v>1</v>
      </c>
      <c r="O3603">
        <v>2</v>
      </c>
      <c r="P3603">
        <v>3</v>
      </c>
      <c r="Q3603" t="s">
        <v>3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 t="s">
        <v>7</v>
      </c>
      <c r="AC3603" t="s">
        <v>105</v>
      </c>
      <c r="AD3603" t="s">
        <v>3</v>
      </c>
      <c r="AE3603" t="s">
        <v>1669</v>
      </c>
      <c r="AF3603">
        <v>0</v>
      </c>
      <c r="AG3603" t="s">
        <v>2956</v>
      </c>
      <c r="AH3603" t="s">
        <v>21</v>
      </c>
      <c r="AI3603">
        <v>0</v>
      </c>
      <c r="AJ3603">
        <v>0</v>
      </c>
      <c r="AK3603">
        <v>0</v>
      </c>
      <c r="AL3603" t="s">
        <v>154</v>
      </c>
      <c r="AM3603" t="s">
        <v>12</v>
      </c>
      <c r="AN3603" t="s">
        <v>41</v>
      </c>
      <c r="AO3603" t="s">
        <v>830</v>
      </c>
      <c r="AP3603">
        <v>0</v>
      </c>
      <c r="AQ3603">
        <v>0</v>
      </c>
      <c r="AR3603">
        <v>154321</v>
      </c>
      <c r="AS3603" t="s">
        <v>5795</v>
      </c>
    </row>
    <row r="3604" spans="1:45" x14ac:dyDescent="0.25">
      <c r="A3604" t="s">
        <v>828</v>
      </c>
      <c r="B3604" t="s">
        <v>1134</v>
      </c>
      <c r="C3604" s="1">
        <v>42933</v>
      </c>
      <c r="D3604" t="s">
        <v>35</v>
      </c>
      <c r="E3604">
        <v>59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1</v>
      </c>
      <c r="L3604">
        <v>1</v>
      </c>
      <c r="M3604">
        <v>0</v>
      </c>
      <c r="N3604">
        <v>1</v>
      </c>
      <c r="O3604">
        <v>1</v>
      </c>
      <c r="P3604">
        <v>2</v>
      </c>
      <c r="Q3604" t="s">
        <v>3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 t="s">
        <v>7</v>
      </c>
      <c r="AC3604" t="s">
        <v>105</v>
      </c>
      <c r="AD3604" t="s">
        <v>3</v>
      </c>
      <c r="AE3604" t="s">
        <v>1666</v>
      </c>
      <c r="AF3604">
        <v>0</v>
      </c>
      <c r="AG3604" t="s">
        <v>1666</v>
      </c>
      <c r="AH3604" t="s">
        <v>21</v>
      </c>
      <c r="AI3604">
        <v>0</v>
      </c>
      <c r="AJ3604">
        <v>0</v>
      </c>
      <c r="AK3604">
        <v>0</v>
      </c>
      <c r="AL3604" t="s">
        <v>11</v>
      </c>
      <c r="AM3604" t="s">
        <v>12</v>
      </c>
      <c r="AN3604" t="s">
        <v>13</v>
      </c>
      <c r="AO3604" t="s">
        <v>14</v>
      </c>
      <c r="AP3604" t="s">
        <v>28</v>
      </c>
      <c r="AQ3604">
        <v>0</v>
      </c>
      <c r="AR3604">
        <v>154322</v>
      </c>
      <c r="AS3604" t="s">
        <v>5796</v>
      </c>
    </row>
    <row r="3605" spans="1:45" x14ac:dyDescent="0.25">
      <c r="A3605" t="s">
        <v>828</v>
      </c>
      <c r="B3605" t="s">
        <v>1134</v>
      </c>
      <c r="C3605" s="1">
        <v>42933</v>
      </c>
      <c r="D3605" t="s">
        <v>2</v>
      </c>
      <c r="E3605">
        <v>34</v>
      </c>
      <c r="F3605">
        <v>0</v>
      </c>
      <c r="G3605">
        <v>0</v>
      </c>
      <c r="H3605">
        <v>0</v>
      </c>
      <c r="I3605">
        <v>1</v>
      </c>
      <c r="J3605">
        <v>0</v>
      </c>
      <c r="K3605">
        <v>1</v>
      </c>
      <c r="L3605">
        <v>0</v>
      </c>
      <c r="M3605">
        <v>0</v>
      </c>
      <c r="N3605">
        <v>0</v>
      </c>
      <c r="O3605">
        <v>2</v>
      </c>
      <c r="P3605">
        <v>2</v>
      </c>
      <c r="Q3605" t="s">
        <v>3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 t="s">
        <v>7</v>
      </c>
      <c r="AC3605" t="s">
        <v>105</v>
      </c>
      <c r="AD3605" t="s">
        <v>3</v>
      </c>
      <c r="AE3605" t="s">
        <v>1671</v>
      </c>
      <c r="AF3605">
        <v>0</v>
      </c>
      <c r="AG3605" t="s">
        <v>1671</v>
      </c>
      <c r="AH3605" t="s">
        <v>21</v>
      </c>
      <c r="AI3605">
        <v>0</v>
      </c>
      <c r="AJ3605">
        <v>0</v>
      </c>
      <c r="AK3605">
        <v>0</v>
      </c>
      <c r="AL3605" t="s">
        <v>154</v>
      </c>
      <c r="AM3605" t="s">
        <v>12</v>
      </c>
      <c r="AN3605" t="s">
        <v>41</v>
      </c>
      <c r="AO3605" t="s">
        <v>830</v>
      </c>
      <c r="AP3605">
        <v>0</v>
      </c>
      <c r="AQ3605" t="s">
        <v>91</v>
      </c>
      <c r="AR3605">
        <v>154323</v>
      </c>
      <c r="AS3605" t="s">
        <v>5797</v>
      </c>
    </row>
    <row r="3606" spans="1:45" x14ac:dyDescent="0.25">
      <c r="A3606" t="s">
        <v>828</v>
      </c>
      <c r="B3606" t="s">
        <v>1134</v>
      </c>
      <c r="C3606" s="1">
        <v>42933</v>
      </c>
      <c r="D3606" t="s">
        <v>2</v>
      </c>
      <c r="E3606">
        <v>22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2</v>
      </c>
      <c r="L3606">
        <v>0</v>
      </c>
      <c r="M3606">
        <v>0</v>
      </c>
      <c r="N3606">
        <v>0</v>
      </c>
      <c r="O3606">
        <v>2</v>
      </c>
      <c r="P3606">
        <v>2</v>
      </c>
      <c r="Q3606" t="s">
        <v>667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 t="s">
        <v>7</v>
      </c>
      <c r="AC3606" t="s">
        <v>105</v>
      </c>
      <c r="AD3606" t="s">
        <v>667</v>
      </c>
      <c r="AE3606" t="s">
        <v>1705</v>
      </c>
      <c r="AF3606">
        <v>0</v>
      </c>
      <c r="AG3606" t="s">
        <v>2949</v>
      </c>
      <c r="AH3606" t="s">
        <v>21</v>
      </c>
      <c r="AI3606">
        <v>0</v>
      </c>
      <c r="AJ3606">
        <v>0</v>
      </c>
      <c r="AK3606">
        <v>0</v>
      </c>
      <c r="AL3606" t="s">
        <v>154</v>
      </c>
      <c r="AM3606" t="s">
        <v>12</v>
      </c>
      <c r="AN3606" t="s">
        <v>41</v>
      </c>
      <c r="AO3606" t="s">
        <v>830</v>
      </c>
      <c r="AP3606">
        <v>0</v>
      </c>
      <c r="AQ3606">
        <v>0</v>
      </c>
      <c r="AR3606">
        <v>154324</v>
      </c>
      <c r="AS3606" t="s">
        <v>5798</v>
      </c>
    </row>
    <row r="3607" spans="1:45" x14ac:dyDescent="0.25">
      <c r="A3607" t="s">
        <v>828</v>
      </c>
      <c r="B3607" t="s">
        <v>1134</v>
      </c>
      <c r="C3607" s="1">
        <v>42933</v>
      </c>
      <c r="D3607" t="s">
        <v>2</v>
      </c>
      <c r="E3607">
        <v>17</v>
      </c>
      <c r="F3607">
        <v>0</v>
      </c>
      <c r="G3607">
        <v>0</v>
      </c>
      <c r="H3607">
        <v>0</v>
      </c>
      <c r="I3607">
        <v>1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1</v>
      </c>
      <c r="P3607">
        <v>1</v>
      </c>
      <c r="Q3607" t="s">
        <v>3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 t="s">
        <v>7</v>
      </c>
      <c r="AC3607" t="s">
        <v>105</v>
      </c>
      <c r="AD3607" t="s">
        <v>3</v>
      </c>
      <c r="AE3607" t="s">
        <v>1669</v>
      </c>
      <c r="AF3607">
        <v>0</v>
      </c>
      <c r="AG3607" t="s">
        <v>2956</v>
      </c>
      <c r="AH3607" t="s">
        <v>21</v>
      </c>
      <c r="AI3607">
        <v>0</v>
      </c>
      <c r="AJ3607">
        <v>0</v>
      </c>
      <c r="AK3607">
        <v>0</v>
      </c>
      <c r="AL3607" t="s">
        <v>154</v>
      </c>
      <c r="AM3607" t="s">
        <v>40</v>
      </c>
      <c r="AN3607" t="s">
        <v>41</v>
      </c>
      <c r="AO3607" t="s">
        <v>830</v>
      </c>
      <c r="AP3607">
        <v>0</v>
      </c>
      <c r="AQ3607">
        <v>0</v>
      </c>
      <c r="AR3607">
        <v>154325</v>
      </c>
      <c r="AS3607" t="s">
        <v>5799</v>
      </c>
    </row>
    <row r="3608" spans="1:45" x14ac:dyDescent="0.25">
      <c r="A3608" t="s">
        <v>828</v>
      </c>
      <c r="B3608" t="s">
        <v>1134</v>
      </c>
      <c r="C3608" s="1">
        <v>42933</v>
      </c>
      <c r="D3608" t="s">
        <v>2</v>
      </c>
      <c r="E3608">
        <v>17</v>
      </c>
      <c r="F3608">
        <v>0</v>
      </c>
      <c r="G3608">
        <v>1</v>
      </c>
      <c r="H3608">
        <v>0</v>
      </c>
      <c r="I3608">
        <v>2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3</v>
      </c>
      <c r="P3608">
        <v>3</v>
      </c>
      <c r="Q3608" t="s">
        <v>667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 t="s">
        <v>7</v>
      </c>
      <c r="AC3608" t="s">
        <v>105</v>
      </c>
      <c r="AD3608" t="s">
        <v>667</v>
      </c>
      <c r="AE3608" t="s">
        <v>1700</v>
      </c>
      <c r="AF3608">
        <v>0</v>
      </c>
      <c r="AG3608" t="s">
        <v>1700</v>
      </c>
      <c r="AH3608" t="s">
        <v>21</v>
      </c>
      <c r="AI3608">
        <v>0</v>
      </c>
      <c r="AJ3608">
        <v>0</v>
      </c>
      <c r="AK3608">
        <v>0</v>
      </c>
      <c r="AL3608" t="s">
        <v>427</v>
      </c>
      <c r="AM3608" t="s">
        <v>12</v>
      </c>
      <c r="AN3608" t="s">
        <v>41</v>
      </c>
      <c r="AO3608" t="s">
        <v>830</v>
      </c>
      <c r="AP3608">
        <v>0</v>
      </c>
      <c r="AQ3608" t="s">
        <v>730</v>
      </c>
      <c r="AR3608">
        <v>154326</v>
      </c>
      <c r="AS3608" t="s">
        <v>5800</v>
      </c>
    </row>
    <row r="3609" spans="1:45" x14ac:dyDescent="0.25">
      <c r="A3609" t="s">
        <v>828</v>
      </c>
      <c r="B3609" t="s">
        <v>1134</v>
      </c>
      <c r="C3609" s="1">
        <v>42933</v>
      </c>
      <c r="D3609" t="s">
        <v>2</v>
      </c>
      <c r="E3609">
        <v>37</v>
      </c>
      <c r="F3609">
        <v>0</v>
      </c>
      <c r="G3609">
        <v>1</v>
      </c>
      <c r="H3609">
        <v>0</v>
      </c>
      <c r="I3609">
        <v>1</v>
      </c>
      <c r="J3609">
        <v>0</v>
      </c>
      <c r="K3609">
        <v>1</v>
      </c>
      <c r="L3609">
        <v>0</v>
      </c>
      <c r="M3609">
        <v>0</v>
      </c>
      <c r="N3609">
        <v>0</v>
      </c>
      <c r="O3609">
        <v>3</v>
      </c>
      <c r="P3609">
        <v>3</v>
      </c>
      <c r="Q3609" t="s">
        <v>3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 t="s">
        <v>7</v>
      </c>
      <c r="AC3609" t="s">
        <v>105</v>
      </c>
      <c r="AD3609" t="s">
        <v>3</v>
      </c>
      <c r="AE3609" t="s">
        <v>1672</v>
      </c>
      <c r="AF3609">
        <v>0</v>
      </c>
      <c r="AG3609" t="s">
        <v>1672</v>
      </c>
      <c r="AH3609" t="s">
        <v>21</v>
      </c>
      <c r="AI3609">
        <v>0</v>
      </c>
      <c r="AJ3609">
        <v>0</v>
      </c>
      <c r="AK3609">
        <v>0</v>
      </c>
      <c r="AL3609">
        <v>0</v>
      </c>
      <c r="AM3609" t="s">
        <v>12</v>
      </c>
      <c r="AN3609" t="s">
        <v>41</v>
      </c>
      <c r="AO3609" t="s">
        <v>830</v>
      </c>
      <c r="AP3609">
        <v>0</v>
      </c>
      <c r="AQ3609" t="s">
        <v>47</v>
      </c>
      <c r="AR3609">
        <v>154327</v>
      </c>
      <c r="AS3609" t="s">
        <v>5801</v>
      </c>
    </row>
    <row r="3610" spans="1:45" x14ac:dyDescent="0.25">
      <c r="A3610" t="s">
        <v>828</v>
      </c>
      <c r="B3610" t="s">
        <v>1134</v>
      </c>
      <c r="C3610" s="1">
        <v>42933</v>
      </c>
      <c r="D3610" t="s">
        <v>2</v>
      </c>
      <c r="E3610">
        <v>33</v>
      </c>
      <c r="F3610">
        <v>1</v>
      </c>
      <c r="G3610">
        <v>1</v>
      </c>
      <c r="H3610">
        <v>1</v>
      </c>
      <c r="I3610">
        <v>1</v>
      </c>
      <c r="J3610">
        <v>0</v>
      </c>
      <c r="K3610">
        <v>2</v>
      </c>
      <c r="L3610">
        <v>0</v>
      </c>
      <c r="M3610">
        <v>0</v>
      </c>
      <c r="N3610">
        <v>2</v>
      </c>
      <c r="O3610">
        <v>4</v>
      </c>
      <c r="P3610">
        <v>6</v>
      </c>
      <c r="Q3610" t="s">
        <v>3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 t="s">
        <v>7</v>
      </c>
      <c r="AC3610" t="s">
        <v>105</v>
      </c>
      <c r="AD3610" t="s">
        <v>3</v>
      </c>
      <c r="AE3610" t="s">
        <v>1672</v>
      </c>
      <c r="AF3610">
        <v>0</v>
      </c>
      <c r="AG3610" t="s">
        <v>1672</v>
      </c>
      <c r="AH3610" t="s">
        <v>21</v>
      </c>
      <c r="AI3610">
        <v>0</v>
      </c>
      <c r="AJ3610">
        <v>0</v>
      </c>
      <c r="AK3610">
        <v>0</v>
      </c>
      <c r="AL3610" t="s">
        <v>427</v>
      </c>
      <c r="AM3610" t="s">
        <v>40</v>
      </c>
      <c r="AN3610" t="s">
        <v>13</v>
      </c>
      <c r="AO3610" t="s">
        <v>830</v>
      </c>
      <c r="AP3610">
        <v>0</v>
      </c>
      <c r="AQ3610" t="s">
        <v>47</v>
      </c>
      <c r="AR3610">
        <v>154328</v>
      </c>
      <c r="AS3610" t="s">
        <v>5802</v>
      </c>
    </row>
    <row r="3611" spans="1:45" x14ac:dyDescent="0.25">
      <c r="A3611" t="s">
        <v>828</v>
      </c>
      <c r="B3611" t="s">
        <v>1134</v>
      </c>
      <c r="C3611" s="1">
        <v>42933</v>
      </c>
      <c r="D3611" t="s">
        <v>2</v>
      </c>
      <c r="E3611">
        <v>40</v>
      </c>
      <c r="F3611">
        <v>1</v>
      </c>
      <c r="G3611">
        <v>0</v>
      </c>
      <c r="H3611">
        <v>0</v>
      </c>
      <c r="I3611">
        <v>2</v>
      </c>
      <c r="J3611">
        <v>0</v>
      </c>
      <c r="K3611">
        <v>1</v>
      </c>
      <c r="L3611">
        <v>0</v>
      </c>
      <c r="M3611">
        <v>0</v>
      </c>
      <c r="N3611">
        <v>1</v>
      </c>
      <c r="O3611">
        <v>3</v>
      </c>
      <c r="P3611">
        <v>4</v>
      </c>
      <c r="Q3611" t="s">
        <v>3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 t="s">
        <v>7</v>
      </c>
      <c r="AC3611" t="s">
        <v>105</v>
      </c>
      <c r="AD3611" t="s">
        <v>3</v>
      </c>
      <c r="AE3611" t="s">
        <v>1666</v>
      </c>
      <c r="AF3611">
        <v>0</v>
      </c>
      <c r="AG3611" t="s">
        <v>1666</v>
      </c>
      <c r="AH3611" t="s">
        <v>21</v>
      </c>
      <c r="AI3611">
        <v>0</v>
      </c>
      <c r="AJ3611">
        <v>0</v>
      </c>
      <c r="AK3611">
        <v>0</v>
      </c>
      <c r="AL3611" t="s">
        <v>154</v>
      </c>
      <c r="AM3611" t="s">
        <v>40</v>
      </c>
      <c r="AN3611" t="s">
        <v>13</v>
      </c>
      <c r="AO3611" t="s">
        <v>830</v>
      </c>
      <c r="AP3611">
        <v>0</v>
      </c>
      <c r="AQ3611">
        <v>0</v>
      </c>
      <c r="AR3611">
        <v>154329</v>
      </c>
      <c r="AS3611" t="s">
        <v>5803</v>
      </c>
    </row>
    <row r="3612" spans="1:45" x14ac:dyDescent="0.25">
      <c r="A3612" t="s">
        <v>828</v>
      </c>
      <c r="B3612" t="s">
        <v>1134</v>
      </c>
      <c r="C3612" s="1">
        <v>42933</v>
      </c>
      <c r="D3612" t="s">
        <v>2</v>
      </c>
      <c r="E3612">
        <v>18</v>
      </c>
      <c r="F3612">
        <v>0</v>
      </c>
      <c r="G3612">
        <v>0</v>
      </c>
      <c r="H3612">
        <v>0</v>
      </c>
      <c r="I3612">
        <v>2</v>
      </c>
      <c r="J3612">
        <v>0</v>
      </c>
      <c r="K3612">
        <v>1</v>
      </c>
      <c r="L3612">
        <v>0</v>
      </c>
      <c r="M3612">
        <v>0</v>
      </c>
      <c r="N3612">
        <v>0</v>
      </c>
      <c r="O3612">
        <v>3</v>
      </c>
      <c r="P3612">
        <v>3</v>
      </c>
      <c r="Q3612" t="s">
        <v>3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 t="s">
        <v>7</v>
      </c>
      <c r="AC3612" t="s">
        <v>105</v>
      </c>
      <c r="AD3612" t="s">
        <v>3</v>
      </c>
      <c r="AE3612" t="s">
        <v>1669</v>
      </c>
      <c r="AF3612">
        <v>0</v>
      </c>
      <c r="AG3612" t="s">
        <v>2956</v>
      </c>
      <c r="AH3612" t="s">
        <v>21</v>
      </c>
      <c r="AI3612">
        <v>0</v>
      </c>
      <c r="AJ3612">
        <v>0</v>
      </c>
      <c r="AK3612">
        <v>0</v>
      </c>
      <c r="AL3612" t="s">
        <v>154</v>
      </c>
      <c r="AM3612" t="s">
        <v>40</v>
      </c>
      <c r="AN3612" t="s">
        <v>41</v>
      </c>
      <c r="AO3612" t="s">
        <v>830</v>
      </c>
      <c r="AP3612">
        <v>0</v>
      </c>
      <c r="AQ3612">
        <v>0</v>
      </c>
      <c r="AR3612">
        <v>154330</v>
      </c>
      <c r="AS3612" t="s">
        <v>5804</v>
      </c>
    </row>
    <row r="3613" spans="1:45" x14ac:dyDescent="0.25">
      <c r="A3613" t="s">
        <v>828</v>
      </c>
      <c r="B3613" t="s">
        <v>1134</v>
      </c>
      <c r="C3613" s="1">
        <v>42933</v>
      </c>
      <c r="D3613" t="s">
        <v>2</v>
      </c>
      <c r="E3613">
        <v>33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3</v>
      </c>
      <c r="L3613">
        <v>0</v>
      </c>
      <c r="M3613">
        <v>0</v>
      </c>
      <c r="N3613">
        <v>0</v>
      </c>
      <c r="O3613">
        <v>3</v>
      </c>
      <c r="P3613">
        <v>3</v>
      </c>
      <c r="Q3613" t="s">
        <v>667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 t="s">
        <v>7</v>
      </c>
      <c r="AC3613" t="s">
        <v>105</v>
      </c>
      <c r="AD3613" t="s">
        <v>667</v>
      </c>
      <c r="AE3613" t="s">
        <v>1701</v>
      </c>
      <c r="AF3613">
        <v>0</v>
      </c>
      <c r="AG3613" t="s">
        <v>1701</v>
      </c>
      <c r="AH3613" t="s">
        <v>21</v>
      </c>
      <c r="AI3613">
        <v>0</v>
      </c>
      <c r="AJ3613">
        <v>0</v>
      </c>
      <c r="AK3613">
        <v>0</v>
      </c>
      <c r="AL3613" t="s">
        <v>154</v>
      </c>
      <c r="AM3613" t="s">
        <v>12</v>
      </c>
      <c r="AN3613" t="s">
        <v>41</v>
      </c>
      <c r="AO3613" t="s">
        <v>830</v>
      </c>
      <c r="AP3613">
        <v>0</v>
      </c>
      <c r="AQ3613" t="s">
        <v>91</v>
      </c>
      <c r="AR3613">
        <v>154331</v>
      </c>
      <c r="AS3613" t="s">
        <v>5805</v>
      </c>
    </row>
    <row r="3614" spans="1:45" x14ac:dyDescent="0.25">
      <c r="A3614" t="s">
        <v>828</v>
      </c>
      <c r="B3614" t="s">
        <v>1134</v>
      </c>
      <c r="C3614" s="1">
        <v>42933</v>
      </c>
      <c r="D3614" t="s">
        <v>2</v>
      </c>
      <c r="E3614">
        <v>46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2</v>
      </c>
      <c r="L3614">
        <v>0</v>
      </c>
      <c r="M3614">
        <v>0</v>
      </c>
      <c r="N3614">
        <v>0</v>
      </c>
      <c r="O3614">
        <v>2</v>
      </c>
      <c r="P3614">
        <v>2</v>
      </c>
      <c r="Q3614" t="s">
        <v>3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 t="s">
        <v>7</v>
      </c>
      <c r="AC3614" t="s">
        <v>105</v>
      </c>
      <c r="AD3614" t="s">
        <v>3</v>
      </c>
      <c r="AE3614" t="s">
        <v>1672</v>
      </c>
      <c r="AF3614">
        <v>0</v>
      </c>
      <c r="AG3614" t="s">
        <v>1672</v>
      </c>
      <c r="AH3614" t="s">
        <v>21</v>
      </c>
      <c r="AI3614">
        <v>0</v>
      </c>
      <c r="AJ3614">
        <v>0</v>
      </c>
      <c r="AK3614">
        <v>0</v>
      </c>
      <c r="AL3614" t="s">
        <v>154</v>
      </c>
      <c r="AM3614" t="s">
        <v>12</v>
      </c>
      <c r="AN3614" t="s">
        <v>41</v>
      </c>
      <c r="AO3614" t="s">
        <v>830</v>
      </c>
      <c r="AP3614">
        <v>0</v>
      </c>
      <c r="AQ3614">
        <v>0</v>
      </c>
      <c r="AR3614">
        <v>154332</v>
      </c>
      <c r="AS3614" t="s">
        <v>5806</v>
      </c>
    </row>
    <row r="3615" spans="1:45" x14ac:dyDescent="0.25">
      <c r="A3615" t="s">
        <v>828</v>
      </c>
      <c r="B3615" t="s">
        <v>1134</v>
      </c>
      <c r="C3615" s="1">
        <v>42933</v>
      </c>
      <c r="D3615" t="s">
        <v>35</v>
      </c>
      <c r="E3615">
        <v>64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1</v>
      </c>
      <c r="M3615">
        <v>0</v>
      </c>
      <c r="N3615">
        <v>1</v>
      </c>
      <c r="O3615">
        <v>0</v>
      </c>
      <c r="P3615">
        <v>1</v>
      </c>
      <c r="Q3615" t="s">
        <v>3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 t="s">
        <v>7</v>
      </c>
      <c r="AC3615" t="s">
        <v>105</v>
      </c>
      <c r="AD3615" t="s">
        <v>3</v>
      </c>
      <c r="AE3615" t="s">
        <v>3</v>
      </c>
      <c r="AF3615">
        <v>0</v>
      </c>
      <c r="AG3615" t="s">
        <v>3743</v>
      </c>
      <c r="AH3615" t="s">
        <v>21</v>
      </c>
      <c r="AI3615">
        <v>0</v>
      </c>
      <c r="AJ3615">
        <v>0</v>
      </c>
      <c r="AK3615">
        <v>0</v>
      </c>
      <c r="AL3615" t="s">
        <v>154</v>
      </c>
      <c r="AM3615" t="s">
        <v>818</v>
      </c>
      <c r="AN3615" t="s">
        <v>41</v>
      </c>
      <c r="AO3615" t="s">
        <v>830</v>
      </c>
      <c r="AP3615">
        <v>0</v>
      </c>
      <c r="AQ3615" t="s">
        <v>29</v>
      </c>
      <c r="AR3615">
        <v>154334</v>
      </c>
      <c r="AS3615" t="s">
        <v>5807</v>
      </c>
    </row>
    <row r="3616" spans="1:45" x14ac:dyDescent="0.25">
      <c r="A3616" t="s">
        <v>828</v>
      </c>
      <c r="B3616" t="s">
        <v>1134</v>
      </c>
      <c r="C3616" s="1">
        <v>42933</v>
      </c>
      <c r="D3616" t="s">
        <v>2</v>
      </c>
      <c r="E3616">
        <v>36</v>
      </c>
      <c r="F3616">
        <v>1</v>
      </c>
      <c r="G3616">
        <v>0</v>
      </c>
      <c r="H3616">
        <v>0</v>
      </c>
      <c r="I3616">
        <v>1</v>
      </c>
      <c r="J3616">
        <v>0</v>
      </c>
      <c r="K3616">
        <v>2</v>
      </c>
      <c r="L3616">
        <v>0</v>
      </c>
      <c r="M3616">
        <v>0</v>
      </c>
      <c r="N3616">
        <v>1</v>
      </c>
      <c r="O3616">
        <v>3</v>
      </c>
      <c r="P3616">
        <v>4</v>
      </c>
      <c r="Q3616" t="s">
        <v>3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 t="s">
        <v>7</v>
      </c>
      <c r="AC3616" t="s">
        <v>105</v>
      </c>
      <c r="AD3616" t="s">
        <v>3</v>
      </c>
      <c r="AE3616" t="s">
        <v>3</v>
      </c>
      <c r="AF3616">
        <v>0</v>
      </c>
      <c r="AG3616" t="s">
        <v>1691</v>
      </c>
      <c r="AH3616" t="s">
        <v>21</v>
      </c>
      <c r="AI3616">
        <v>0</v>
      </c>
      <c r="AJ3616">
        <v>0</v>
      </c>
      <c r="AK3616">
        <v>0</v>
      </c>
      <c r="AL3616" t="s">
        <v>154</v>
      </c>
      <c r="AM3616" t="s">
        <v>40</v>
      </c>
      <c r="AN3616" t="s">
        <v>41</v>
      </c>
      <c r="AO3616" t="s">
        <v>830</v>
      </c>
      <c r="AP3616">
        <v>0</v>
      </c>
      <c r="AQ3616">
        <v>0</v>
      </c>
      <c r="AR3616">
        <v>154336</v>
      </c>
      <c r="AS3616" t="s">
        <v>5808</v>
      </c>
    </row>
    <row r="3617" spans="1:45" x14ac:dyDescent="0.25">
      <c r="A3617" t="s">
        <v>828</v>
      </c>
      <c r="B3617" t="s">
        <v>1134</v>
      </c>
      <c r="C3617" s="1">
        <v>42933</v>
      </c>
      <c r="D3617" t="s">
        <v>2</v>
      </c>
      <c r="E3617">
        <v>40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1</v>
      </c>
      <c r="L3617">
        <v>0</v>
      </c>
      <c r="M3617">
        <v>0</v>
      </c>
      <c r="N3617">
        <v>0</v>
      </c>
      <c r="O3617">
        <v>1</v>
      </c>
      <c r="P3617">
        <v>1</v>
      </c>
      <c r="Q3617" t="s">
        <v>667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 t="s">
        <v>7</v>
      </c>
      <c r="AC3617" t="s">
        <v>105</v>
      </c>
      <c r="AD3617" t="s">
        <v>667</v>
      </c>
      <c r="AE3617" t="s">
        <v>1705</v>
      </c>
      <c r="AF3617">
        <v>0</v>
      </c>
      <c r="AG3617" t="s">
        <v>1705</v>
      </c>
      <c r="AH3617" t="s">
        <v>21</v>
      </c>
      <c r="AI3617">
        <v>0</v>
      </c>
      <c r="AJ3617">
        <v>0</v>
      </c>
      <c r="AK3617">
        <v>0</v>
      </c>
      <c r="AL3617" t="s">
        <v>154</v>
      </c>
      <c r="AM3617" t="s">
        <v>40</v>
      </c>
      <c r="AN3617" t="s">
        <v>41</v>
      </c>
      <c r="AO3617" t="s">
        <v>830</v>
      </c>
      <c r="AP3617">
        <v>0</v>
      </c>
      <c r="AQ3617">
        <v>0</v>
      </c>
      <c r="AR3617">
        <v>154338</v>
      </c>
      <c r="AS3617" t="s">
        <v>5809</v>
      </c>
    </row>
    <row r="3618" spans="1:45" x14ac:dyDescent="0.25">
      <c r="A3618" t="s">
        <v>828</v>
      </c>
      <c r="B3618" t="s">
        <v>1134</v>
      </c>
      <c r="C3618" s="1">
        <v>42933</v>
      </c>
      <c r="D3618" t="s">
        <v>2</v>
      </c>
      <c r="E3618">
        <v>35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5</v>
      </c>
      <c r="L3618">
        <v>1</v>
      </c>
      <c r="M3618">
        <v>0</v>
      </c>
      <c r="N3618">
        <v>1</v>
      </c>
      <c r="O3618">
        <v>5</v>
      </c>
      <c r="P3618">
        <v>6</v>
      </c>
      <c r="Q3618" t="s">
        <v>723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 t="s">
        <v>7</v>
      </c>
      <c r="AC3618" t="s">
        <v>105</v>
      </c>
      <c r="AD3618" t="s">
        <v>723</v>
      </c>
      <c r="AE3618" t="s">
        <v>1688</v>
      </c>
      <c r="AF3618">
        <v>0</v>
      </c>
      <c r="AG3618" t="s">
        <v>1688</v>
      </c>
      <c r="AH3618" t="s">
        <v>21</v>
      </c>
      <c r="AI3618">
        <v>0</v>
      </c>
      <c r="AJ3618">
        <v>0</v>
      </c>
      <c r="AK3618">
        <v>0</v>
      </c>
      <c r="AL3618" t="s">
        <v>154</v>
      </c>
      <c r="AM3618" t="s">
        <v>40</v>
      </c>
      <c r="AN3618" t="s">
        <v>41</v>
      </c>
      <c r="AO3618" t="s">
        <v>830</v>
      </c>
      <c r="AP3618">
        <v>0</v>
      </c>
      <c r="AQ3618">
        <v>0</v>
      </c>
      <c r="AR3618">
        <v>154339</v>
      </c>
      <c r="AS3618" t="s">
        <v>5810</v>
      </c>
    </row>
    <row r="3619" spans="1:45" x14ac:dyDescent="0.25">
      <c r="A3619" t="s">
        <v>828</v>
      </c>
      <c r="B3619" t="s">
        <v>1134</v>
      </c>
      <c r="C3619" s="1">
        <v>42933</v>
      </c>
      <c r="D3619" t="s">
        <v>2</v>
      </c>
      <c r="E3619">
        <v>29</v>
      </c>
      <c r="F3619">
        <v>1</v>
      </c>
      <c r="G3619">
        <v>2</v>
      </c>
      <c r="H3619">
        <v>0</v>
      </c>
      <c r="I3619">
        <v>0</v>
      </c>
      <c r="J3619">
        <v>1</v>
      </c>
      <c r="K3619">
        <v>1</v>
      </c>
      <c r="L3619">
        <v>0</v>
      </c>
      <c r="M3619">
        <v>0</v>
      </c>
      <c r="N3619">
        <v>2</v>
      </c>
      <c r="O3619">
        <v>3</v>
      </c>
      <c r="P3619">
        <v>5</v>
      </c>
      <c r="Q3619" t="s">
        <v>199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 t="s">
        <v>7</v>
      </c>
      <c r="AC3619" t="s">
        <v>105</v>
      </c>
      <c r="AD3619" t="s">
        <v>723</v>
      </c>
      <c r="AE3619" t="s">
        <v>1688</v>
      </c>
      <c r="AF3619">
        <v>0</v>
      </c>
      <c r="AG3619" t="s">
        <v>1688</v>
      </c>
      <c r="AH3619" t="s">
        <v>21</v>
      </c>
      <c r="AI3619">
        <v>0</v>
      </c>
      <c r="AJ3619">
        <v>0</v>
      </c>
      <c r="AK3619">
        <v>0</v>
      </c>
      <c r="AL3619" t="s">
        <v>427</v>
      </c>
      <c r="AM3619" t="s">
        <v>818</v>
      </c>
      <c r="AN3619" t="s">
        <v>41</v>
      </c>
      <c r="AO3619" t="s">
        <v>14</v>
      </c>
      <c r="AP3619" t="s">
        <v>15</v>
      </c>
      <c r="AQ3619" t="s">
        <v>47</v>
      </c>
      <c r="AR3619">
        <v>154340</v>
      </c>
      <c r="AS3619" t="s">
        <v>5811</v>
      </c>
    </row>
    <row r="3620" spans="1:45" x14ac:dyDescent="0.25">
      <c r="A3620" t="s">
        <v>828</v>
      </c>
      <c r="B3620" t="s">
        <v>1134</v>
      </c>
      <c r="C3620" s="1">
        <v>42933</v>
      </c>
      <c r="D3620" t="s">
        <v>2</v>
      </c>
      <c r="E3620">
        <v>50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1</v>
      </c>
      <c r="L3620">
        <v>0</v>
      </c>
      <c r="M3620">
        <v>0</v>
      </c>
      <c r="N3620">
        <v>0</v>
      </c>
      <c r="O3620">
        <v>1</v>
      </c>
      <c r="P3620">
        <v>1</v>
      </c>
      <c r="Q3620" t="s">
        <v>667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 t="s">
        <v>7</v>
      </c>
      <c r="AC3620" t="s">
        <v>105</v>
      </c>
      <c r="AD3620" t="s">
        <v>667</v>
      </c>
      <c r="AE3620" t="s">
        <v>1705</v>
      </c>
      <c r="AF3620">
        <v>0</v>
      </c>
      <c r="AG3620" t="s">
        <v>1705</v>
      </c>
      <c r="AH3620" t="s">
        <v>21</v>
      </c>
      <c r="AI3620">
        <v>0</v>
      </c>
      <c r="AJ3620">
        <v>0</v>
      </c>
      <c r="AK3620">
        <v>0</v>
      </c>
      <c r="AL3620" t="s">
        <v>154</v>
      </c>
      <c r="AM3620" t="s">
        <v>40</v>
      </c>
      <c r="AN3620" t="s">
        <v>41</v>
      </c>
      <c r="AO3620" t="s">
        <v>830</v>
      </c>
      <c r="AP3620">
        <v>0</v>
      </c>
      <c r="AQ3620">
        <v>0</v>
      </c>
      <c r="AR3620">
        <v>154341</v>
      </c>
      <c r="AS3620" t="s">
        <v>5812</v>
      </c>
    </row>
    <row r="3621" spans="1:45" x14ac:dyDescent="0.25">
      <c r="A3621" t="s">
        <v>828</v>
      </c>
      <c r="B3621" t="s">
        <v>1134</v>
      </c>
      <c r="C3621" s="1">
        <v>42933</v>
      </c>
      <c r="D3621" t="s">
        <v>2</v>
      </c>
      <c r="E3621">
        <v>17</v>
      </c>
      <c r="F3621">
        <v>0</v>
      </c>
      <c r="G3621">
        <v>0</v>
      </c>
      <c r="H3621">
        <v>0</v>
      </c>
      <c r="I3621">
        <v>2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2</v>
      </c>
      <c r="P3621">
        <v>2</v>
      </c>
      <c r="Q3621" t="s">
        <v>667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 t="s">
        <v>7</v>
      </c>
      <c r="AC3621" t="s">
        <v>105</v>
      </c>
      <c r="AD3621" t="s">
        <v>667</v>
      </c>
      <c r="AE3621" t="s">
        <v>1704</v>
      </c>
      <c r="AF3621">
        <v>0</v>
      </c>
      <c r="AG3621" t="s">
        <v>3970</v>
      </c>
      <c r="AH3621" t="s">
        <v>21</v>
      </c>
      <c r="AI3621">
        <v>0</v>
      </c>
      <c r="AJ3621">
        <v>0</v>
      </c>
      <c r="AK3621">
        <v>0</v>
      </c>
      <c r="AL3621" t="s">
        <v>154</v>
      </c>
      <c r="AM3621" t="s">
        <v>40</v>
      </c>
      <c r="AN3621" t="s">
        <v>41</v>
      </c>
      <c r="AO3621" t="s">
        <v>830</v>
      </c>
      <c r="AP3621">
        <v>0</v>
      </c>
      <c r="AQ3621">
        <v>0</v>
      </c>
      <c r="AR3621">
        <v>154342</v>
      </c>
      <c r="AS3621" t="s">
        <v>5813</v>
      </c>
    </row>
    <row r="3622" spans="1:45" x14ac:dyDescent="0.25">
      <c r="A3622" t="s">
        <v>828</v>
      </c>
      <c r="B3622" t="s">
        <v>1134</v>
      </c>
      <c r="C3622" s="1">
        <v>42933</v>
      </c>
      <c r="D3622" t="s">
        <v>2</v>
      </c>
      <c r="E3622">
        <v>34</v>
      </c>
      <c r="F3622">
        <v>0</v>
      </c>
      <c r="G3622">
        <v>0</v>
      </c>
      <c r="H3622">
        <v>0</v>
      </c>
      <c r="I3622">
        <v>0</v>
      </c>
      <c r="J3622">
        <v>2</v>
      </c>
      <c r="K3622">
        <v>2</v>
      </c>
      <c r="L3622">
        <v>0</v>
      </c>
      <c r="M3622">
        <v>0</v>
      </c>
      <c r="N3622">
        <v>2</v>
      </c>
      <c r="O3622">
        <v>2</v>
      </c>
      <c r="P3622">
        <v>4</v>
      </c>
      <c r="Q3622" t="s">
        <v>125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 t="s">
        <v>7</v>
      </c>
      <c r="AC3622" t="s">
        <v>105</v>
      </c>
      <c r="AD3622" t="s">
        <v>3</v>
      </c>
      <c r="AE3622" t="s">
        <v>1666</v>
      </c>
      <c r="AF3622">
        <v>0</v>
      </c>
      <c r="AG3622" t="s">
        <v>1666</v>
      </c>
      <c r="AH3622" t="s">
        <v>21</v>
      </c>
      <c r="AI3622">
        <v>0</v>
      </c>
      <c r="AJ3622">
        <v>0</v>
      </c>
      <c r="AK3622">
        <v>0</v>
      </c>
      <c r="AL3622" t="s">
        <v>154</v>
      </c>
      <c r="AM3622" t="s">
        <v>12</v>
      </c>
      <c r="AN3622" t="s">
        <v>41</v>
      </c>
      <c r="AO3622" t="s">
        <v>830</v>
      </c>
      <c r="AP3622">
        <v>0</v>
      </c>
      <c r="AQ3622" t="s">
        <v>47</v>
      </c>
      <c r="AR3622">
        <v>154343</v>
      </c>
      <c r="AS3622" t="s">
        <v>5814</v>
      </c>
    </row>
    <row r="3623" spans="1:45" x14ac:dyDescent="0.25">
      <c r="A3623" t="s">
        <v>828</v>
      </c>
      <c r="B3623" t="s">
        <v>1133</v>
      </c>
      <c r="C3623" s="1">
        <v>42933</v>
      </c>
      <c r="D3623" t="s">
        <v>35</v>
      </c>
      <c r="E3623">
        <v>21</v>
      </c>
      <c r="F3623">
        <v>0</v>
      </c>
      <c r="G3623">
        <v>0</v>
      </c>
      <c r="H3623">
        <v>0</v>
      </c>
      <c r="I3623">
        <v>0</v>
      </c>
      <c r="J3623">
        <v>1</v>
      </c>
      <c r="K3623">
        <v>1</v>
      </c>
      <c r="L3623">
        <v>0</v>
      </c>
      <c r="M3623">
        <v>0</v>
      </c>
      <c r="N3623">
        <v>1</v>
      </c>
      <c r="O3623">
        <v>1</v>
      </c>
      <c r="P3623">
        <v>2</v>
      </c>
      <c r="Q3623" t="s">
        <v>3</v>
      </c>
      <c r="R3623" t="s">
        <v>7</v>
      </c>
      <c r="S3623" t="s">
        <v>105</v>
      </c>
      <c r="T3623" t="s">
        <v>3</v>
      </c>
      <c r="U3623" t="s">
        <v>1665</v>
      </c>
      <c r="V3623">
        <v>0</v>
      </c>
      <c r="W3623" t="s">
        <v>1665</v>
      </c>
      <c r="X3623" t="s">
        <v>21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 t="s">
        <v>11</v>
      </c>
      <c r="AM3623" t="s">
        <v>49</v>
      </c>
      <c r="AN3623" t="s">
        <v>41</v>
      </c>
      <c r="AO3623" t="s">
        <v>830</v>
      </c>
      <c r="AP3623">
        <v>0</v>
      </c>
      <c r="AQ3623">
        <v>0</v>
      </c>
      <c r="AR3623">
        <v>154344</v>
      </c>
      <c r="AS3623" t="s">
        <v>5815</v>
      </c>
    </row>
    <row r="3624" spans="1:45" x14ac:dyDescent="0.25">
      <c r="A3624" t="s">
        <v>828</v>
      </c>
      <c r="B3624" t="s">
        <v>1133</v>
      </c>
      <c r="C3624" s="1">
        <v>42933</v>
      </c>
      <c r="D3624" t="s">
        <v>35</v>
      </c>
      <c r="E3624">
        <v>19</v>
      </c>
      <c r="F3624">
        <v>0</v>
      </c>
      <c r="G3624">
        <v>0</v>
      </c>
      <c r="H3624">
        <v>1</v>
      </c>
      <c r="I3624">
        <v>1</v>
      </c>
      <c r="J3624">
        <v>1</v>
      </c>
      <c r="K3624">
        <v>0</v>
      </c>
      <c r="L3624">
        <v>0</v>
      </c>
      <c r="M3624">
        <v>0</v>
      </c>
      <c r="N3624">
        <v>2</v>
      </c>
      <c r="O3624">
        <v>1</v>
      </c>
      <c r="P3624">
        <v>3</v>
      </c>
      <c r="Q3624" t="s">
        <v>723</v>
      </c>
      <c r="R3624" t="s">
        <v>7</v>
      </c>
      <c r="S3624" t="s">
        <v>105</v>
      </c>
      <c r="T3624" t="s">
        <v>723</v>
      </c>
      <c r="U3624" t="s">
        <v>1690</v>
      </c>
      <c r="V3624">
        <v>0</v>
      </c>
      <c r="W3624" t="s">
        <v>1690</v>
      </c>
      <c r="X3624" t="s">
        <v>21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 t="s">
        <v>427</v>
      </c>
      <c r="AM3624" t="s">
        <v>26</v>
      </c>
      <c r="AN3624" t="s">
        <v>41</v>
      </c>
      <c r="AO3624" t="s">
        <v>830</v>
      </c>
      <c r="AP3624">
        <v>0</v>
      </c>
      <c r="AQ3624">
        <v>0</v>
      </c>
      <c r="AR3624">
        <v>154345</v>
      </c>
      <c r="AS3624" t="s">
        <v>5816</v>
      </c>
    </row>
    <row r="3625" spans="1:45" x14ac:dyDescent="0.25">
      <c r="A3625" t="s">
        <v>828</v>
      </c>
      <c r="B3625" t="s">
        <v>1133</v>
      </c>
      <c r="C3625" s="1">
        <v>42933</v>
      </c>
      <c r="D3625" t="s">
        <v>2</v>
      </c>
      <c r="E3625">
        <v>32</v>
      </c>
      <c r="F3625">
        <v>0</v>
      </c>
      <c r="G3625">
        <v>1</v>
      </c>
      <c r="H3625">
        <v>2</v>
      </c>
      <c r="I3625">
        <v>0</v>
      </c>
      <c r="J3625">
        <v>0</v>
      </c>
      <c r="K3625">
        <v>2</v>
      </c>
      <c r="L3625">
        <v>0</v>
      </c>
      <c r="M3625">
        <v>0</v>
      </c>
      <c r="N3625">
        <v>2</v>
      </c>
      <c r="O3625">
        <v>3</v>
      </c>
      <c r="P3625">
        <v>5</v>
      </c>
      <c r="Q3625" t="s">
        <v>199</v>
      </c>
      <c r="R3625" t="s">
        <v>7</v>
      </c>
      <c r="S3625" t="s">
        <v>105</v>
      </c>
      <c r="T3625" t="s">
        <v>199</v>
      </c>
      <c r="U3625" t="s">
        <v>1680</v>
      </c>
      <c r="V3625">
        <v>0</v>
      </c>
      <c r="W3625" t="s">
        <v>3202</v>
      </c>
      <c r="X3625" t="s">
        <v>21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 t="s">
        <v>11</v>
      </c>
      <c r="AM3625" t="s">
        <v>12</v>
      </c>
      <c r="AN3625" t="s">
        <v>41</v>
      </c>
      <c r="AO3625" t="s">
        <v>14</v>
      </c>
      <c r="AP3625" t="s">
        <v>859</v>
      </c>
      <c r="AQ3625" t="s">
        <v>47</v>
      </c>
      <c r="AR3625">
        <v>154348</v>
      </c>
      <c r="AS3625" t="s">
        <v>5817</v>
      </c>
    </row>
    <row r="3626" spans="1:45" x14ac:dyDescent="0.25">
      <c r="A3626" t="s">
        <v>828</v>
      </c>
      <c r="B3626" t="s">
        <v>1134</v>
      </c>
      <c r="C3626" s="1">
        <v>42933</v>
      </c>
      <c r="D3626" t="s">
        <v>2</v>
      </c>
      <c r="E3626">
        <v>30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1</v>
      </c>
      <c r="L3626">
        <v>0</v>
      </c>
      <c r="M3626">
        <v>0</v>
      </c>
      <c r="N3626">
        <v>0</v>
      </c>
      <c r="O3626">
        <v>1</v>
      </c>
      <c r="P3626">
        <v>1</v>
      </c>
      <c r="Q3626" t="s">
        <v>667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 t="s">
        <v>7</v>
      </c>
      <c r="AC3626" t="s">
        <v>105</v>
      </c>
      <c r="AD3626" t="s">
        <v>667</v>
      </c>
      <c r="AE3626" t="s">
        <v>1705</v>
      </c>
      <c r="AF3626">
        <v>0</v>
      </c>
      <c r="AG3626" t="s">
        <v>1705</v>
      </c>
      <c r="AH3626" t="s">
        <v>21</v>
      </c>
      <c r="AI3626">
        <v>0</v>
      </c>
      <c r="AJ3626">
        <v>0</v>
      </c>
      <c r="AK3626">
        <v>0</v>
      </c>
      <c r="AL3626" t="s">
        <v>154</v>
      </c>
      <c r="AM3626" t="s">
        <v>40</v>
      </c>
      <c r="AN3626" t="s">
        <v>41</v>
      </c>
      <c r="AO3626" t="s">
        <v>830</v>
      </c>
      <c r="AP3626">
        <v>0</v>
      </c>
      <c r="AQ3626">
        <v>0</v>
      </c>
      <c r="AR3626">
        <v>154349</v>
      </c>
      <c r="AS3626" t="s">
        <v>5818</v>
      </c>
    </row>
    <row r="3627" spans="1:45" x14ac:dyDescent="0.25">
      <c r="A3627" t="s">
        <v>828</v>
      </c>
      <c r="B3627" t="s">
        <v>1134</v>
      </c>
      <c r="C3627" s="1">
        <v>42933</v>
      </c>
      <c r="D3627" t="s">
        <v>2</v>
      </c>
      <c r="E3627">
        <v>26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1</v>
      </c>
      <c r="L3627">
        <v>0</v>
      </c>
      <c r="M3627">
        <v>0</v>
      </c>
      <c r="N3627">
        <v>0</v>
      </c>
      <c r="O3627">
        <v>1</v>
      </c>
      <c r="P3627">
        <v>1</v>
      </c>
      <c r="Q3627" t="s">
        <v>667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 t="s">
        <v>7</v>
      </c>
      <c r="AC3627" t="s">
        <v>105</v>
      </c>
      <c r="AD3627" t="s">
        <v>667</v>
      </c>
      <c r="AE3627" t="s">
        <v>1705</v>
      </c>
      <c r="AF3627">
        <v>0</v>
      </c>
      <c r="AG3627" t="s">
        <v>1705</v>
      </c>
      <c r="AH3627" t="s">
        <v>21</v>
      </c>
      <c r="AI3627">
        <v>0</v>
      </c>
      <c r="AJ3627">
        <v>0</v>
      </c>
      <c r="AK3627">
        <v>0</v>
      </c>
      <c r="AL3627" t="s">
        <v>154</v>
      </c>
      <c r="AM3627" t="s">
        <v>12</v>
      </c>
      <c r="AN3627" t="s">
        <v>41</v>
      </c>
      <c r="AO3627" t="s">
        <v>830</v>
      </c>
      <c r="AP3627">
        <v>0</v>
      </c>
      <c r="AQ3627">
        <v>0</v>
      </c>
      <c r="AR3627">
        <v>154352</v>
      </c>
      <c r="AS3627" t="s">
        <v>5819</v>
      </c>
    </row>
    <row r="3628" spans="1:45" x14ac:dyDescent="0.25">
      <c r="A3628" t="s">
        <v>828</v>
      </c>
      <c r="B3628" t="s">
        <v>1134</v>
      </c>
      <c r="C3628" s="1">
        <v>42933</v>
      </c>
      <c r="D3628" t="s">
        <v>2</v>
      </c>
      <c r="E3628">
        <v>37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1</v>
      </c>
      <c r="L3628">
        <v>0</v>
      </c>
      <c r="M3628">
        <v>0</v>
      </c>
      <c r="N3628">
        <v>0</v>
      </c>
      <c r="O3628">
        <v>1</v>
      </c>
      <c r="P3628">
        <v>1</v>
      </c>
      <c r="Q3628" t="s">
        <v>3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 t="s">
        <v>7</v>
      </c>
      <c r="AC3628" t="s">
        <v>105</v>
      </c>
      <c r="AD3628" t="s">
        <v>3</v>
      </c>
      <c r="AE3628" t="s">
        <v>3</v>
      </c>
      <c r="AF3628">
        <v>0</v>
      </c>
      <c r="AG3628" t="s">
        <v>1691</v>
      </c>
      <c r="AH3628" t="s">
        <v>21</v>
      </c>
      <c r="AI3628">
        <v>0</v>
      </c>
      <c r="AJ3628">
        <v>0</v>
      </c>
      <c r="AK3628">
        <v>0</v>
      </c>
      <c r="AL3628" t="s">
        <v>154</v>
      </c>
      <c r="AM3628" t="s">
        <v>40</v>
      </c>
      <c r="AN3628" t="s">
        <v>41</v>
      </c>
      <c r="AO3628" t="s">
        <v>830</v>
      </c>
      <c r="AP3628">
        <v>0</v>
      </c>
      <c r="AQ3628">
        <v>0</v>
      </c>
      <c r="AR3628">
        <v>154353</v>
      </c>
      <c r="AS3628" t="s">
        <v>5820</v>
      </c>
    </row>
    <row r="3629" spans="1:45" x14ac:dyDescent="0.25">
      <c r="A3629" t="s">
        <v>828</v>
      </c>
      <c r="B3629" t="s">
        <v>1133</v>
      </c>
      <c r="C3629" s="1">
        <v>42933</v>
      </c>
      <c r="D3629" t="s">
        <v>35</v>
      </c>
      <c r="E3629">
        <v>40</v>
      </c>
      <c r="F3629">
        <v>0</v>
      </c>
      <c r="G3629">
        <v>0</v>
      </c>
      <c r="H3629">
        <v>0</v>
      </c>
      <c r="I3629">
        <v>0</v>
      </c>
      <c r="J3629">
        <v>1</v>
      </c>
      <c r="K3629">
        <v>0</v>
      </c>
      <c r="L3629">
        <v>1</v>
      </c>
      <c r="M3629">
        <v>0</v>
      </c>
      <c r="N3629">
        <v>2</v>
      </c>
      <c r="O3629">
        <v>0</v>
      </c>
      <c r="P3629">
        <v>2</v>
      </c>
      <c r="Q3629" t="s">
        <v>199</v>
      </c>
      <c r="R3629" t="s">
        <v>7</v>
      </c>
      <c r="S3629" t="s">
        <v>105</v>
      </c>
      <c r="T3629" t="s">
        <v>199</v>
      </c>
      <c r="U3629" t="s">
        <v>1680</v>
      </c>
      <c r="V3629">
        <v>0</v>
      </c>
      <c r="W3629" t="s">
        <v>1680</v>
      </c>
      <c r="X3629" t="s">
        <v>21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 t="s">
        <v>154</v>
      </c>
      <c r="AM3629" t="s">
        <v>12</v>
      </c>
      <c r="AN3629" t="s">
        <v>41</v>
      </c>
      <c r="AO3629" t="s">
        <v>14</v>
      </c>
      <c r="AP3629" t="s">
        <v>15</v>
      </c>
      <c r="AQ3629">
        <v>0</v>
      </c>
      <c r="AR3629">
        <v>154354</v>
      </c>
      <c r="AS3629" t="s">
        <v>5821</v>
      </c>
    </row>
    <row r="3630" spans="1:45" x14ac:dyDescent="0.25">
      <c r="A3630" t="s">
        <v>828</v>
      </c>
      <c r="B3630" t="s">
        <v>1133</v>
      </c>
      <c r="C3630" s="1">
        <v>42933</v>
      </c>
      <c r="D3630" t="s">
        <v>2</v>
      </c>
      <c r="E3630">
        <v>37</v>
      </c>
      <c r="F3630">
        <v>1</v>
      </c>
      <c r="G3630">
        <v>0</v>
      </c>
      <c r="H3630">
        <v>1</v>
      </c>
      <c r="I3630">
        <v>2</v>
      </c>
      <c r="J3630">
        <v>1</v>
      </c>
      <c r="K3630">
        <v>1</v>
      </c>
      <c r="L3630">
        <v>0</v>
      </c>
      <c r="M3630">
        <v>0</v>
      </c>
      <c r="N3630">
        <v>3</v>
      </c>
      <c r="O3630">
        <v>3</v>
      </c>
      <c r="P3630">
        <v>6</v>
      </c>
      <c r="Q3630" t="s">
        <v>3</v>
      </c>
      <c r="R3630" t="s">
        <v>7</v>
      </c>
      <c r="S3630" t="s">
        <v>7</v>
      </c>
      <c r="T3630" t="s">
        <v>9</v>
      </c>
      <c r="U3630">
        <v>0</v>
      </c>
      <c r="V3630">
        <v>0</v>
      </c>
      <c r="W3630">
        <v>0</v>
      </c>
      <c r="X3630" t="s">
        <v>5</v>
      </c>
      <c r="Y3630" t="s">
        <v>10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 t="s">
        <v>11</v>
      </c>
      <c r="AM3630" t="s">
        <v>12</v>
      </c>
      <c r="AN3630" t="s">
        <v>13</v>
      </c>
      <c r="AO3630" t="s">
        <v>14</v>
      </c>
      <c r="AP3630" t="s">
        <v>28</v>
      </c>
      <c r="AQ3630" t="s">
        <v>47</v>
      </c>
      <c r="AR3630">
        <v>154355</v>
      </c>
      <c r="AS3630" t="s">
        <v>5822</v>
      </c>
    </row>
    <row r="3631" spans="1:45" x14ac:dyDescent="0.25">
      <c r="A3631" t="s">
        <v>828</v>
      </c>
      <c r="B3631" t="s">
        <v>1133</v>
      </c>
      <c r="C3631" s="1">
        <v>42933</v>
      </c>
      <c r="D3631" t="s">
        <v>35</v>
      </c>
      <c r="E3631">
        <v>23</v>
      </c>
      <c r="F3631">
        <v>0</v>
      </c>
      <c r="G3631">
        <v>0</v>
      </c>
      <c r="H3631">
        <v>0</v>
      </c>
      <c r="I3631">
        <v>0</v>
      </c>
      <c r="J3631">
        <v>1</v>
      </c>
      <c r="K3631">
        <v>0</v>
      </c>
      <c r="L3631">
        <v>0</v>
      </c>
      <c r="M3631">
        <v>0</v>
      </c>
      <c r="N3631">
        <v>1</v>
      </c>
      <c r="O3631">
        <v>0</v>
      </c>
      <c r="P3631">
        <v>1</v>
      </c>
      <c r="Q3631" t="s">
        <v>3</v>
      </c>
      <c r="R3631" t="s">
        <v>7</v>
      </c>
      <c r="S3631" t="s">
        <v>105</v>
      </c>
      <c r="T3631" t="s">
        <v>3</v>
      </c>
      <c r="U3631" t="s">
        <v>1670</v>
      </c>
      <c r="V3631">
        <v>0</v>
      </c>
      <c r="W3631" t="s">
        <v>1670</v>
      </c>
      <c r="X3631" t="s">
        <v>21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 t="s">
        <v>11</v>
      </c>
      <c r="AM3631" t="s">
        <v>26</v>
      </c>
      <c r="AN3631" t="s">
        <v>41</v>
      </c>
      <c r="AO3631" t="s">
        <v>830</v>
      </c>
      <c r="AP3631">
        <v>0</v>
      </c>
      <c r="AQ3631">
        <v>0</v>
      </c>
      <c r="AR3631">
        <v>154356</v>
      </c>
      <c r="AS3631" t="s">
        <v>5823</v>
      </c>
    </row>
    <row r="3632" spans="1:45" x14ac:dyDescent="0.25">
      <c r="A3632" t="s">
        <v>828</v>
      </c>
      <c r="B3632" t="s">
        <v>1134</v>
      </c>
      <c r="C3632" s="1">
        <v>42933</v>
      </c>
      <c r="D3632" t="s">
        <v>2</v>
      </c>
      <c r="E3632">
        <v>30</v>
      </c>
      <c r="F3632">
        <v>0</v>
      </c>
      <c r="G3632">
        <v>0</v>
      </c>
      <c r="H3632">
        <v>1</v>
      </c>
      <c r="I3632">
        <v>0</v>
      </c>
      <c r="J3632">
        <v>0</v>
      </c>
      <c r="K3632">
        <v>1</v>
      </c>
      <c r="L3632">
        <v>0</v>
      </c>
      <c r="M3632">
        <v>0</v>
      </c>
      <c r="N3632">
        <v>1</v>
      </c>
      <c r="O3632">
        <v>1</v>
      </c>
      <c r="P3632">
        <v>2</v>
      </c>
      <c r="Q3632" t="s">
        <v>3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 t="s">
        <v>7</v>
      </c>
      <c r="AC3632" t="s">
        <v>105</v>
      </c>
      <c r="AD3632" t="s">
        <v>3</v>
      </c>
      <c r="AE3632" t="s">
        <v>1672</v>
      </c>
      <c r="AF3632">
        <v>0</v>
      </c>
      <c r="AG3632" t="s">
        <v>1672</v>
      </c>
      <c r="AH3632" t="s">
        <v>21</v>
      </c>
      <c r="AI3632">
        <v>0</v>
      </c>
      <c r="AJ3632">
        <v>0</v>
      </c>
      <c r="AK3632">
        <v>0</v>
      </c>
      <c r="AL3632" t="s">
        <v>154</v>
      </c>
      <c r="AM3632" t="s">
        <v>40</v>
      </c>
      <c r="AN3632" t="s">
        <v>41</v>
      </c>
      <c r="AO3632" t="s">
        <v>830</v>
      </c>
      <c r="AP3632">
        <v>0</v>
      </c>
      <c r="AQ3632">
        <v>0</v>
      </c>
      <c r="AR3632">
        <v>154357</v>
      </c>
      <c r="AS3632" t="s">
        <v>5824</v>
      </c>
    </row>
    <row r="3633" spans="1:45" x14ac:dyDescent="0.25">
      <c r="A3633" t="s">
        <v>828</v>
      </c>
      <c r="B3633" t="s">
        <v>1133</v>
      </c>
      <c r="C3633" s="1">
        <v>42933</v>
      </c>
      <c r="D3633" t="s">
        <v>35</v>
      </c>
      <c r="E3633">
        <v>24</v>
      </c>
      <c r="F3633">
        <v>0</v>
      </c>
      <c r="G3633">
        <v>0</v>
      </c>
      <c r="H3633">
        <v>0</v>
      </c>
      <c r="I3633">
        <v>0</v>
      </c>
      <c r="J3633">
        <v>1</v>
      </c>
      <c r="K3633">
        <v>0</v>
      </c>
      <c r="L3633">
        <v>0</v>
      </c>
      <c r="M3633">
        <v>0</v>
      </c>
      <c r="N3633">
        <v>1</v>
      </c>
      <c r="O3633">
        <v>0</v>
      </c>
      <c r="P3633">
        <v>1</v>
      </c>
      <c r="Q3633" t="s">
        <v>3</v>
      </c>
      <c r="R3633" t="s">
        <v>7</v>
      </c>
      <c r="S3633" t="s">
        <v>105</v>
      </c>
      <c r="T3633" t="s">
        <v>3</v>
      </c>
      <c r="U3633" t="s">
        <v>1669</v>
      </c>
      <c r="V3633">
        <v>0</v>
      </c>
      <c r="W3633" t="s">
        <v>1669</v>
      </c>
      <c r="X3633" t="s">
        <v>21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 t="s">
        <v>427</v>
      </c>
      <c r="AM3633" t="s">
        <v>26</v>
      </c>
      <c r="AN3633" t="s">
        <v>41</v>
      </c>
      <c r="AO3633" t="s">
        <v>830</v>
      </c>
      <c r="AP3633">
        <v>0</v>
      </c>
      <c r="AQ3633">
        <v>0</v>
      </c>
      <c r="AR3633">
        <v>154358</v>
      </c>
      <c r="AS3633" t="s">
        <v>5825</v>
      </c>
    </row>
    <row r="3634" spans="1:45" x14ac:dyDescent="0.25">
      <c r="A3634" t="s">
        <v>828</v>
      </c>
      <c r="B3634" t="s">
        <v>1133</v>
      </c>
      <c r="C3634" s="1">
        <v>42933</v>
      </c>
      <c r="D3634" t="s">
        <v>2</v>
      </c>
      <c r="E3634">
        <v>24</v>
      </c>
      <c r="F3634">
        <v>0</v>
      </c>
      <c r="G3634">
        <v>0</v>
      </c>
      <c r="H3634">
        <v>0</v>
      </c>
      <c r="I3634">
        <v>0</v>
      </c>
      <c r="J3634">
        <v>1</v>
      </c>
      <c r="K3634">
        <v>0</v>
      </c>
      <c r="L3634">
        <v>0</v>
      </c>
      <c r="M3634">
        <v>0</v>
      </c>
      <c r="N3634">
        <v>1</v>
      </c>
      <c r="O3634">
        <v>0</v>
      </c>
      <c r="P3634">
        <v>1</v>
      </c>
      <c r="Q3634" t="s">
        <v>3</v>
      </c>
      <c r="R3634" t="s">
        <v>7</v>
      </c>
      <c r="S3634" t="s">
        <v>105</v>
      </c>
      <c r="T3634" t="s">
        <v>3</v>
      </c>
      <c r="U3634" t="s">
        <v>3</v>
      </c>
      <c r="V3634">
        <v>0</v>
      </c>
      <c r="W3634" t="s">
        <v>1691</v>
      </c>
      <c r="X3634" t="s">
        <v>21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 t="s">
        <v>11</v>
      </c>
      <c r="AM3634" t="s">
        <v>49</v>
      </c>
      <c r="AN3634" t="s">
        <v>41</v>
      </c>
      <c r="AO3634" t="s">
        <v>830</v>
      </c>
      <c r="AP3634">
        <v>0</v>
      </c>
      <c r="AQ3634">
        <v>0</v>
      </c>
      <c r="AR3634">
        <v>154359</v>
      </c>
      <c r="AS3634" t="s">
        <v>5826</v>
      </c>
    </row>
    <row r="3635" spans="1:45" x14ac:dyDescent="0.25">
      <c r="A3635" t="s">
        <v>828</v>
      </c>
      <c r="B3635" t="s">
        <v>1134</v>
      </c>
      <c r="C3635" s="1">
        <v>42933</v>
      </c>
      <c r="D3635" t="s">
        <v>2</v>
      </c>
      <c r="E3635">
        <v>36</v>
      </c>
      <c r="F3635">
        <v>0</v>
      </c>
      <c r="G3635">
        <v>0</v>
      </c>
      <c r="H3635">
        <v>0</v>
      </c>
      <c r="I3635">
        <v>1</v>
      </c>
      <c r="J3635">
        <v>0</v>
      </c>
      <c r="K3635">
        <v>1</v>
      </c>
      <c r="L3635">
        <v>0</v>
      </c>
      <c r="M3635">
        <v>0</v>
      </c>
      <c r="N3635">
        <v>0</v>
      </c>
      <c r="O3635">
        <v>2</v>
      </c>
      <c r="P3635">
        <v>2</v>
      </c>
      <c r="Q3635" t="s">
        <v>3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 t="s">
        <v>7</v>
      </c>
      <c r="AC3635" t="s">
        <v>105</v>
      </c>
      <c r="AD3635" t="s">
        <v>3</v>
      </c>
      <c r="AE3635" t="s">
        <v>1669</v>
      </c>
      <c r="AF3635">
        <v>0</v>
      </c>
      <c r="AG3635" t="s">
        <v>2956</v>
      </c>
      <c r="AH3635" t="s">
        <v>21</v>
      </c>
      <c r="AI3635">
        <v>0</v>
      </c>
      <c r="AJ3635">
        <v>0</v>
      </c>
      <c r="AK3635">
        <v>0</v>
      </c>
      <c r="AL3635" t="s">
        <v>154</v>
      </c>
      <c r="AM3635" t="s">
        <v>40</v>
      </c>
      <c r="AN3635" t="s">
        <v>41</v>
      </c>
      <c r="AO3635" t="s">
        <v>830</v>
      </c>
      <c r="AP3635">
        <v>0</v>
      </c>
      <c r="AQ3635">
        <v>0</v>
      </c>
      <c r="AR3635">
        <v>154360</v>
      </c>
      <c r="AS3635" t="s">
        <v>5827</v>
      </c>
    </row>
    <row r="3636" spans="1:45" x14ac:dyDescent="0.25">
      <c r="A3636" t="s">
        <v>828</v>
      </c>
      <c r="B3636" t="s">
        <v>1133</v>
      </c>
      <c r="C3636" s="1">
        <v>42933</v>
      </c>
      <c r="D3636" t="s">
        <v>2</v>
      </c>
      <c r="E3636">
        <v>33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1</v>
      </c>
      <c r="L3636">
        <v>0</v>
      </c>
      <c r="M3636">
        <v>0</v>
      </c>
      <c r="N3636">
        <v>0</v>
      </c>
      <c r="O3636">
        <v>1</v>
      </c>
      <c r="P3636">
        <v>1</v>
      </c>
      <c r="Q3636" t="s">
        <v>436</v>
      </c>
      <c r="R3636" t="s">
        <v>7</v>
      </c>
      <c r="S3636" t="s">
        <v>437</v>
      </c>
      <c r="T3636" t="s">
        <v>436</v>
      </c>
      <c r="U3636" t="s">
        <v>1815</v>
      </c>
      <c r="V3636">
        <v>0</v>
      </c>
      <c r="W3636" t="s">
        <v>1815</v>
      </c>
      <c r="X3636" t="s">
        <v>21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 t="s">
        <v>11</v>
      </c>
      <c r="AM3636" t="s">
        <v>12</v>
      </c>
      <c r="AN3636" t="s">
        <v>41</v>
      </c>
      <c r="AO3636" t="s">
        <v>14</v>
      </c>
      <c r="AP3636" t="s">
        <v>859</v>
      </c>
      <c r="AQ3636">
        <v>0</v>
      </c>
      <c r="AR3636">
        <v>154362</v>
      </c>
      <c r="AS3636" t="s">
        <v>5828</v>
      </c>
    </row>
    <row r="3637" spans="1:45" x14ac:dyDescent="0.25">
      <c r="A3637" t="s">
        <v>828</v>
      </c>
      <c r="B3637" t="s">
        <v>1134</v>
      </c>
      <c r="C3637" s="1">
        <v>42933</v>
      </c>
      <c r="D3637" t="s">
        <v>2</v>
      </c>
      <c r="E3637">
        <v>34</v>
      </c>
      <c r="F3637">
        <v>0</v>
      </c>
      <c r="G3637">
        <v>1</v>
      </c>
      <c r="H3637">
        <v>0</v>
      </c>
      <c r="I3637">
        <v>0</v>
      </c>
      <c r="J3637">
        <v>0</v>
      </c>
      <c r="K3637">
        <v>1</v>
      </c>
      <c r="L3637">
        <v>0</v>
      </c>
      <c r="M3637">
        <v>0</v>
      </c>
      <c r="N3637">
        <v>0</v>
      </c>
      <c r="O3637">
        <v>2</v>
      </c>
      <c r="P3637">
        <v>2</v>
      </c>
      <c r="Q3637" t="s">
        <v>125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 t="s">
        <v>7</v>
      </c>
      <c r="AC3637" t="s">
        <v>105</v>
      </c>
      <c r="AD3637" t="s">
        <v>125</v>
      </c>
      <c r="AE3637" t="s">
        <v>358</v>
      </c>
      <c r="AF3637">
        <v>0</v>
      </c>
      <c r="AG3637" t="s">
        <v>2952</v>
      </c>
      <c r="AH3637" t="s">
        <v>21</v>
      </c>
      <c r="AI3637">
        <v>0</v>
      </c>
      <c r="AJ3637">
        <v>0</v>
      </c>
      <c r="AK3637">
        <v>0</v>
      </c>
      <c r="AL3637" t="s">
        <v>154</v>
      </c>
      <c r="AM3637" t="s">
        <v>12</v>
      </c>
      <c r="AN3637" t="s">
        <v>41</v>
      </c>
      <c r="AO3637" t="s">
        <v>14</v>
      </c>
      <c r="AP3637" t="s">
        <v>15</v>
      </c>
      <c r="AQ3637" t="s">
        <v>47</v>
      </c>
      <c r="AR3637">
        <v>154363</v>
      </c>
      <c r="AS3637" t="s">
        <v>5829</v>
      </c>
    </row>
    <row r="3638" spans="1:45" x14ac:dyDescent="0.25">
      <c r="A3638" t="s">
        <v>828</v>
      </c>
      <c r="B3638" t="s">
        <v>1134</v>
      </c>
      <c r="C3638" s="1">
        <v>42933</v>
      </c>
      <c r="D3638" t="s">
        <v>2</v>
      </c>
      <c r="E3638">
        <v>18</v>
      </c>
      <c r="F3638">
        <v>0</v>
      </c>
      <c r="G3638">
        <v>0</v>
      </c>
      <c r="H3638">
        <v>1</v>
      </c>
      <c r="I3638">
        <v>2</v>
      </c>
      <c r="J3638">
        <v>0</v>
      </c>
      <c r="K3638">
        <v>1</v>
      </c>
      <c r="L3638">
        <v>0</v>
      </c>
      <c r="M3638">
        <v>0</v>
      </c>
      <c r="N3638">
        <v>1</v>
      </c>
      <c r="O3638">
        <v>3</v>
      </c>
      <c r="P3638">
        <v>4</v>
      </c>
      <c r="Q3638" t="s">
        <v>125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 t="s">
        <v>7</v>
      </c>
      <c r="AC3638" t="s">
        <v>105</v>
      </c>
      <c r="AD3638" t="s">
        <v>125</v>
      </c>
      <c r="AE3638" t="s">
        <v>358</v>
      </c>
      <c r="AF3638">
        <v>0</v>
      </c>
      <c r="AG3638" t="s">
        <v>5830</v>
      </c>
      <c r="AH3638" t="s">
        <v>21</v>
      </c>
      <c r="AI3638">
        <v>0</v>
      </c>
      <c r="AJ3638">
        <v>0</v>
      </c>
      <c r="AK3638">
        <v>0</v>
      </c>
      <c r="AL3638" t="s">
        <v>154</v>
      </c>
      <c r="AM3638" t="s">
        <v>12</v>
      </c>
      <c r="AN3638" t="s">
        <v>41</v>
      </c>
      <c r="AO3638" t="s">
        <v>14</v>
      </c>
      <c r="AP3638" t="s">
        <v>15</v>
      </c>
      <c r="AQ3638">
        <v>0</v>
      </c>
      <c r="AR3638">
        <v>154366</v>
      </c>
      <c r="AS3638" t="s">
        <v>5831</v>
      </c>
    </row>
    <row r="3639" spans="1:45" x14ac:dyDescent="0.25">
      <c r="A3639" t="s">
        <v>828</v>
      </c>
      <c r="B3639" t="s">
        <v>1133</v>
      </c>
      <c r="C3639" s="1">
        <v>42933</v>
      </c>
      <c r="D3639" t="s">
        <v>35</v>
      </c>
      <c r="E3639">
        <v>29</v>
      </c>
      <c r="F3639">
        <v>0</v>
      </c>
      <c r="G3639">
        <v>0</v>
      </c>
      <c r="H3639">
        <v>0</v>
      </c>
      <c r="I3639">
        <v>0</v>
      </c>
      <c r="J3639">
        <v>1</v>
      </c>
      <c r="K3639">
        <v>0</v>
      </c>
      <c r="L3639">
        <v>0</v>
      </c>
      <c r="M3639">
        <v>0</v>
      </c>
      <c r="N3639">
        <v>1</v>
      </c>
      <c r="O3639">
        <v>0</v>
      </c>
      <c r="P3639">
        <v>1</v>
      </c>
      <c r="Q3639" t="s">
        <v>667</v>
      </c>
      <c r="R3639" t="s">
        <v>7</v>
      </c>
      <c r="S3639" t="s">
        <v>105</v>
      </c>
      <c r="T3639" t="s">
        <v>667</v>
      </c>
      <c r="U3639" t="s">
        <v>1707</v>
      </c>
      <c r="V3639">
        <v>0</v>
      </c>
      <c r="W3639" t="s">
        <v>1707</v>
      </c>
      <c r="X3639" t="s">
        <v>21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 t="s">
        <v>11</v>
      </c>
      <c r="AM3639" t="s">
        <v>49</v>
      </c>
      <c r="AN3639" t="s">
        <v>13</v>
      </c>
      <c r="AO3639" t="s">
        <v>830</v>
      </c>
      <c r="AP3639">
        <v>0</v>
      </c>
      <c r="AQ3639">
        <v>0</v>
      </c>
      <c r="AR3639">
        <v>154367</v>
      </c>
      <c r="AS3639" t="s">
        <v>5832</v>
      </c>
    </row>
    <row r="3640" spans="1:45" x14ac:dyDescent="0.25">
      <c r="A3640" t="s">
        <v>828</v>
      </c>
      <c r="B3640" t="s">
        <v>1133</v>
      </c>
      <c r="C3640" s="1">
        <v>42933</v>
      </c>
      <c r="D3640" t="s">
        <v>2</v>
      </c>
      <c r="E3640">
        <v>33</v>
      </c>
      <c r="F3640">
        <v>1</v>
      </c>
      <c r="G3640">
        <v>0</v>
      </c>
      <c r="H3640">
        <v>0</v>
      </c>
      <c r="I3640">
        <v>1</v>
      </c>
      <c r="J3640">
        <v>0</v>
      </c>
      <c r="K3640">
        <v>1</v>
      </c>
      <c r="L3640">
        <v>0</v>
      </c>
      <c r="M3640">
        <v>0</v>
      </c>
      <c r="N3640">
        <v>1</v>
      </c>
      <c r="O3640">
        <v>2</v>
      </c>
      <c r="P3640">
        <v>3</v>
      </c>
      <c r="Q3640" t="s">
        <v>723</v>
      </c>
      <c r="R3640" t="s">
        <v>7</v>
      </c>
      <c r="S3640" t="s">
        <v>105</v>
      </c>
      <c r="T3640" t="s">
        <v>723</v>
      </c>
      <c r="U3640" t="s">
        <v>1690</v>
      </c>
      <c r="V3640">
        <v>0</v>
      </c>
      <c r="W3640" t="s">
        <v>1690</v>
      </c>
      <c r="X3640" t="s">
        <v>21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 t="s">
        <v>11</v>
      </c>
      <c r="AM3640" t="s">
        <v>26</v>
      </c>
      <c r="AN3640" t="s">
        <v>13</v>
      </c>
      <c r="AO3640" t="s">
        <v>830</v>
      </c>
      <c r="AP3640">
        <v>0</v>
      </c>
      <c r="AQ3640" t="s">
        <v>47</v>
      </c>
      <c r="AR3640">
        <v>154368</v>
      </c>
      <c r="AS3640" t="s">
        <v>5833</v>
      </c>
    </row>
    <row r="3641" spans="1:45" x14ac:dyDescent="0.25">
      <c r="A3641" t="s">
        <v>828</v>
      </c>
      <c r="B3641" t="s">
        <v>1133</v>
      </c>
      <c r="C3641" s="1">
        <v>42933</v>
      </c>
      <c r="D3641" t="s">
        <v>2</v>
      </c>
      <c r="E3641">
        <v>65</v>
      </c>
      <c r="F3641">
        <v>0</v>
      </c>
      <c r="G3641">
        <v>0</v>
      </c>
      <c r="H3641">
        <v>0</v>
      </c>
      <c r="I3641">
        <v>1</v>
      </c>
      <c r="J3641">
        <v>0</v>
      </c>
      <c r="K3641">
        <v>0</v>
      </c>
      <c r="L3641">
        <v>1</v>
      </c>
      <c r="M3641">
        <v>0</v>
      </c>
      <c r="N3641">
        <v>1</v>
      </c>
      <c r="O3641">
        <v>1</v>
      </c>
      <c r="P3641">
        <v>2</v>
      </c>
      <c r="Q3641" t="s">
        <v>125</v>
      </c>
      <c r="R3641" t="s">
        <v>7</v>
      </c>
      <c r="S3641" t="s">
        <v>105</v>
      </c>
      <c r="T3641" t="s">
        <v>125</v>
      </c>
      <c r="U3641" t="s">
        <v>838</v>
      </c>
      <c r="V3641">
        <v>0</v>
      </c>
      <c r="W3641" t="s">
        <v>838</v>
      </c>
      <c r="X3641" t="s">
        <v>21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 t="s">
        <v>11</v>
      </c>
      <c r="AM3641" t="s">
        <v>49</v>
      </c>
      <c r="AN3641" t="s">
        <v>13</v>
      </c>
      <c r="AO3641" t="s">
        <v>14</v>
      </c>
      <c r="AP3641" t="s">
        <v>50</v>
      </c>
      <c r="AQ3641" t="s">
        <v>29</v>
      </c>
      <c r="AR3641">
        <v>154370</v>
      </c>
      <c r="AS3641" t="s">
        <v>5834</v>
      </c>
    </row>
    <row r="3642" spans="1:45" x14ac:dyDescent="0.25">
      <c r="A3642" t="s">
        <v>828</v>
      </c>
      <c r="B3642" t="s">
        <v>1134</v>
      </c>
      <c r="C3642" s="1">
        <v>42933</v>
      </c>
      <c r="D3642" t="s">
        <v>2</v>
      </c>
      <c r="E3642">
        <v>26</v>
      </c>
      <c r="F3642">
        <v>0</v>
      </c>
      <c r="G3642">
        <v>0</v>
      </c>
      <c r="H3642">
        <v>0</v>
      </c>
      <c r="I3642">
        <v>3</v>
      </c>
      <c r="J3642">
        <v>0</v>
      </c>
      <c r="K3642">
        <v>1</v>
      </c>
      <c r="L3642">
        <v>0</v>
      </c>
      <c r="M3642">
        <v>0</v>
      </c>
      <c r="N3642">
        <v>0</v>
      </c>
      <c r="O3642">
        <v>4</v>
      </c>
      <c r="P3642">
        <v>4</v>
      </c>
      <c r="Q3642" t="s">
        <v>3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 t="s">
        <v>7</v>
      </c>
      <c r="AC3642" t="s">
        <v>105</v>
      </c>
      <c r="AD3642" t="s">
        <v>3</v>
      </c>
      <c r="AE3642" t="s">
        <v>3</v>
      </c>
      <c r="AF3642">
        <v>0</v>
      </c>
      <c r="AG3642" t="s">
        <v>1691</v>
      </c>
      <c r="AH3642" t="s">
        <v>21</v>
      </c>
      <c r="AI3642">
        <v>0</v>
      </c>
      <c r="AJ3642">
        <v>0</v>
      </c>
      <c r="AK3642">
        <v>0</v>
      </c>
      <c r="AL3642" t="s">
        <v>154</v>
      </c>
      <c r="AM3642" t="s">
        <v>40</v>
      </c>
      <c r="AN3642" t="s">
        <v>41</v>
      </c>
      <c r="AO3642" t="s">
        <v>830</v>
      </c>
      <c r="AP3642">
        <v>0</v>
      </c>
      <c r="AQ3642">
        <v>0</v>
      </c>
      <c r="AR3642">
        <v>154372</v>
      </c>
      <c r="AS3642" t="s">
        <v>5835</v>
      </c>
    </row>
    <row r="3643" spans="1:45" x14ac:dyDescent="0.25">
      <c r="A3643" t="s">
        <v>828</v>
      </c>
      <c r="B3643" t="s">
        <v>1133</v>
      </c>
      <c r="C3643" s="1">
        <v>42933</v>
      </c>
      <c r="D3643" t="s">
        <v>2</v>
      </c>
      <c r="E3643">
        <v>19</v>
      </c>
      <c r="F3643">
        <v>0</v>
      </c>
      <c r="G3643">
        <v>0</v>
      </c>
      <c r="H3643">
        <v>0</v>
      </c>
      <c r="I3643">
        <v>0</v>
      </c>
      <c r="J3643">
        <v>1</v>
      </c>
      <c r="K3643">
        <v>0</v>
      </c>
      <c r="L3643">
        <v>0</v>
      </c>
      <c r="M3643">
        <v>0</v>
      </c>
      <c r="N3643">
        <v>1</v>
      </c>
      <c r="O3643">
        <v>0</v>
      </c>
      <c r="P3643">
        <v>1</v>
      </c>
      <c r="Q3643" t="s">
        <v>916</v>
      </c>
      <c r="R3643" t="s">
        <v>7</v>
      </c>
      <c r="S3643" t="s">
        <v>105</v>
      </c>
      <c r="T3643" t="s">
        <v>916</v>
      </c>
      <c r="U3643" t="s">
        <v>1708</v>
      </c>
      <c r="V3643">
        <v>0</v>
      </c>
      <c r="W3643" t="s">
        <v>1708</v>
      </c>
      <c r="X3643" t="s">
        <v>21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 t="s">
        <v>11</v>
      </c>
      <c r="AM3643" t="s">
        <v>71</v>
      </c>
      <c r="AN3643" t="s">
        <v>41</v>
      </c>
      <c r="AO3643" t="s">
        <v>830</v>
      </c>
      <c r="AP3643">
        <v>0</v>
      </c>
      <c r="AQ3643">
        <v>0</v>
      </c>
      <c r="AR3643">
        <v>154373</v>
      </c>
      <c r="AS3643" t="s">
        <v>5836</v>
      </c>
    </row>
    <row r="3644" spans="1:45" x14ac:dyDescent="0.25">
      <c r="A3644" t="s">
        <v>828</v>
      </c>
      <c r="B3644" t="s">
        <v>1133</v>
      </c>
      <c r="C3644" s="1">
        <v>42933</v>
      </c>
      <c r="D3644" t="s">
        <v>35</v>
      </c>
      <c r="E3644">
        <v>30</v>
      </c>
      <c r="F3644">
        <v>0</v>
      </c>
      <c r="G3644">
        <v>0</v>
      </c>
      <c r="H3644">
        <v>0</v>
      </c>
      <c r="I3644">
        <v>0</v>
      </c>
      <c r="J3644">
        <v>1</v>
      </c>
      <c r="K3644">
        <v>1</v>
      </c>
      <c r="L3644">
        <v>0</v>
      </c>
      <c r="M3644">
        <v>0</v>
      </c>
      <c r="N3644">
        <v>1</v>
      </c>
      <c r="O3644">
        <v>1</v>
      </c>
      <c r="P3644">
        <v>2</v>
      </c>
      <c r="Q3644" t="s">
        <v>199</v>
      </c>
      <c r="R3644" t="s">
        <v>7</v>
      </c>
      <c r="S3644" t="s">
        <v>105</v>
      </c>
      <c r="T3644" t="s">
        <v>199</v>
      </c>
      <c r="U3644" t="s">
        <v>1682</v>
      </c>
      <c r="V3644">
        <v>0</v>
      </c>
      <c r="W3644" t="s">
        <v>1682</v>
      </c>
      <c r="X3644" t="s">
        <v>21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 t="s">
        <v>11</v>
      </c>
      <c r="AM3644" t="s">
        <v>12</v>
      </c>
      <c r="AN3644" t="s">
        <v>13</v>
      </c>
      <c r="AO3644" t="s">
        <v>830</v>
      </c>
      <c r="AP3644">
        <v>0</v>
      </c>
      <c r="AQ3644">
        <v>0</v>
      </c>
      <c r="AR3644">
        <v>154374</v>
      </c>
      <c r="AS3644" t="s">
        <v>5837</v>
      </c>
    </row>
    <row r="3645" spans="1:45" x14ac:dyDescent="0.25">
      <c r="A3645" t="s">
        <v>828</v>
      </c>
      <c r="B3645" t="s">
        <v>1133</v>
      </c>
      <c r="C3645" s="1">
        <v>42933</v>
      </c>
      <c r="D3645" t="s">
        <v>2</v>
      </c>
      <c r="E3645">
        <v>18</v>
      </c>
      <c r="F3645">
        <v>0</v>
      </c>
      <c r="G3645">
        <v>1</v>
      </c>
      <c r="H3645">
        <v>0</v>
      </c>
      <c r="I3645">
        <v>0</v>
      </c>
      <c r="J3645">
        <v>0</v>
      </c>
      <c r="K3645">
        <v>1</v>
      </c>
      <c r="L3645">
        <v>0</v>
      </c>
      <c r="M3645">
        <v>0</v>
      </c>
      <c r="N3645">
        <v>0</v>
      </c>
      <c r="O3645">
        <v>2</v>
      </c>
      <c r="P3645">
        <v>2</v>
      </c>
      <c r="Q3645" t="s">
        <v>125</v>
      </c>
      <c r="R3645" t="s">
        <v>7</v>
      </c>
      <c r="S3645" t="s">
        <v>105</v>
      </c>
      <c r="T3645" t="s">
        <v>125</v>
      </c>
      <c r="U3645" t="s">
        <v>307</v>
      </c>
      <c r="V3645">
        <v>0</v>
      </c>
      <c r="W3645" t="s">
        <v>307</v>
      </c>
      <c r="X3645" t="s">
        <v>21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 t="s">
        <v>11</v>
      </c>
      <c r="AM3645" t="s">
        <v>49</v>
      </c>
      <c r="AN3645" t="s">
        <v>41</v>
      </c>
      <c r="AO3645" t="s">
        <v>830</v>
      </c>
      <c r="AP3645">
        <v>0</v>
      </c>
      <c r="AQ3645">
        <v>0</v>
      </c>
      <c r="AR3645">
        <v>154375</v>
      </c>
      <c r="AS3645" t="s">
        <v>5838</v>
      </c>
    </row>
    <row r="3646" spans="1:45" x14ac:dyDescent="0.25">
      <c r="A3646" t="s">
        <v>828</v>
      </c>
      <c r="B3646" t="s">
        <v>1133</v>
      </c>
      <c r="C3646" s="1">
        <v>42933</v>
      </c>
      <c r="D3646" t="s">
        <v>35</v>
      </c>
      <c r="E3646">
        <v>15</v>
      </c>
      <c r="F3646">
        <v>0</v>
      </c>
      <c r="G3646">
        <v>0</v>
      </c>
      <c r="H3646">
        <v>1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1</v>
      </c>
      <c r="O3646">
        <v>0</v>
      </c>
      <c r="P3646">
        <v>1</v>
      </c>
      <c r="Q3646" t="s">
        <v>3</v>
      </c>
      <c r="R3646" t="s">
        <v>7</v>
      </c>
      <c r="S3646" t="s">
        <v>105</v>
      </c>
      <c r="T3646" t="s">
        <v>3</v>
      </c>
      <c r="U3646" t="s">
        <v>1669</v>
      </c>
      <c r="V3646">
        <v>0</v>
      </c>
      <c r="W3646" t="s">
        <v>1669</v>
      </c>
      <c r="X3646" t="s">
        <v>21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 t="s">
        <v>11</v>
      </c>
      <c r="AM3646" t="s">
        <v>71</v>
      </c>
      <c r="AN3646" t="s">
        <v>13</v>
      </c>
      <c r="AO3646" t="s">
        <v>830</v>
      </c>
      <c r="AP3646">
        <v>0</v>
      </c>
      <c r="AQ3646" t="s">
        <v>730</v>
      </c>
      <c r="AR3646">
        <v>154376</v>
      </c>
      <c r="AS3646" t="s">
        <v>5839</v>
      </c>
    </row>
    <row r="3647" spans="1:45" x14ac:dyDescent="0.25">
      <c r="A3647" t="s">
        <v>828</v>
      </c>
      <c r="B3647" t="s">
        <v>1134</v>
      </c>
      <c r="C3647" s="1">
        <v>42933</v>
      </c>
      <c r="D3647" t="s">
        <v>2</v>
      </c>
      <c r="E3647">
        <v>30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1</v>
      </c>
      <c r="L3647">
        <v>0</v>
      </c>
      <c r="M3647">
        <v>0</v>
      </c>
      <c r="N3647">
        <v>0</v>
      </c>
      <c r="O3647">
        <v>1</v>
      </c>
      <c r="P3647">
        <v>1</v>
      </c>
      <c r="Q3647" t="s">
        <v>3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 t="s">
        <v>7</v>
      </c>
      <c r="AC3647" t="s">
        <v>105</v>
      </c>
      <c r="AD3647" t="s">
        <v>3</v>
      </c>
      <c r="AE3647" t="s">
        <v>1672</v>
      </c>
      <c r="AF3647">
        <v>0</v>
      </c>
      <c r="AG3647" t="s">
        <v>1672</v>
      </c>
      <c r="AH3647" t="s">
        <v>21</v>
      </c>
      <c r="AI3647">
        <v>0</v>
      </c>
      <c r="AJ3647">
        <v>0</v>
      </c>
      <c r="AK3647">
        <v>0</v>
      </c>
      <c r="AL3647" t="s">
        <v>154</v>
      </c>
      <c r="AM3647" t="s">
        <v>40</v>
      </c>
      <c r="AN3647" t="s">
        <v>41</v>
      </c>
      <c r="AO3647" t="s">
        <v>830</v>
      </c>
      <c r="AP3647">
        <v>0</v>
      </c>
      <c r="AQ3647">
        <v>0</v>
      </c>
      <c r="AR3647">
        <v>154377</v>
      </c>
      <c r="AS3647" t="s">
        <v>5840</v>
      </c>
    </row>
    <row r="3648" spans="1:45" x14ac:dyDescent="0.25">
      <c r="A3648" t="s">
        <v>828</v>
      </c>
      <c r="B3648" t="s">
        <v>1134</v>
      </c>
      <c r="C3648" s="1">
        <v>42933</v>
      </c>
      <c r="D3648" t="s">
        <v>2</v>
      </c>
      <c r="E3648">
        <v>32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1</v>
      </c>
      <c r="L3648">
        <v>0</v>
      </c>
      <c r="M3648">
        <v>0</v>
      </c>
      <c r="N3648">
        <v>0</v>
      </c>
      <c r="O3648">
        <v>1</v>
      </c>
      <c r="P3648">
        <v>1</v>
      </c>
      <c r="Q3648" t="s">
        <v>3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 t="s">
        <v>7</v>
      </c>
      <c r="AC3648" t="s">
        <v>105</v>
      </c>
      <c r="AD3648" t="s">
        <v>3</v>
      </c>
      <c r="AE3648" t="s">
        <v>1669</v>
      </c>
      <c r="AF3648">
        <v>0</v>
      </c>
      <c r="AG3648" t="s">
        <v>2956</v>
      </c>
      <c r="AH3648" t="s">
        <v>21</v>
      </c>
      <c r="AI3648">
        <v>0</v>
      </c>
      <c r="AJ3648">
        <v>0</v>
      </c>
      <c r="AK3648">
        <v>0</v>
      </c>
      <c r="AL3648" t="s">
        <v>154</v>
      </c>
      <c r="AM3648" t="s">
        <v>40</v>
      </c>
      <c r="AN3648" t="s">
        <v>41</v>
      </c>
      <c r="AO3648" t="s">
        <v>830</v>
      </c>
      <c r="AP3648">
        <v>0</v>
      </c>
      <c r="AQ3648">
        <v>0</v>
      </c>
      <c r="AR3648">
        <v>154378</v>
      </c>
      <c r="AS3648" t="s">
        <v>5841</v>
      </c>
    </row>
    <row r="3649" spans="1:45" x14ac:dyDescent="0.25">
      <c r="A3649" t="s">
        <v>828</v>
      </c>
      <c r="B3649" t="s">
        <v>1134</v>
      </c>
      <c r="C3649" s="1">
        <v>42933</v>
      </c>
      <c r="D3649" t="s">
        <v>2</v>
      </c>
      <c r="E3649">
        <v>42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1</v>
      </c>
      <c r="L3649">
        <v>0</v>
      </c>
      <c r="M3649">
        <v>0</v>
      </c>
      <c r="N3649">
        <v>0</v>
      </c>
      <c r="O3649">
        <v>1</v>
      </c>
      <c r="P3649">
        <v>1</v>
      </c>
      <c r="Q3649" t="s">
        <v>3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 t="s">
        <v>7</v>
      </c>
      <c r="AC3649" t="s">
        <v>105</v>
      </c>
      <c r="AD3649" t="s">
        <v>3</v>
      </c>
      <c r="AE3649" t="s">
        <v>1672</v>
      </c>
      <c r="AF3649">
        <v>0</v>
      </c>
      <c r="AG3649" t="s">
        <v>1672</v>
      </c>
      <c r="AH3649" t="s">
        <v>21</v>
      </c>
      <c r="AI3649">
        <v>0</v>
      </c>
      <c r="AJ3649">
        <v>0</v>
      </c>
      <c r="AK3649">
        <v>0</v>
      </c>
      <c r="AL3649" t="s">
        <v>154</v>
      </c>
      <c r="AM3649" t="s">
        <v>40</v>
      </c>
      <c r="AN3649" t="s">
        <v>41</v>
      </c>
      <c r="AO3649" t="s">
        <v>830</v>
      </c>
      <c r="AP3649">
        <v>0</v>
      </c>
      <c r="AQ3649">
        <v>0</v>
      </c>
      <c r="AR3649">
        <v>154380</v>
      </c>
      <c r="AS3649" t="s">
        <v>5842</v>
      </c>
    </row>
    <row r="3650" spans="1:45" x14ac:dyDescent="0.25">
      <c r="A3650" t="s">
        <v>828</v>
      </c>
      <c r="B3650" t="s">
        <v>1133</v>
      </c>
      <c r="C3650" s="1">
        <v>42933</v>
      </c>
      <c r="D3650" t="s">
        <v>35</v>
      </c>
      <c r="E3650">
        <v>33</v>
      </c>
      <c r="F3650">
        <v>0</v>
      </c>
      <c r="G3650">
        <v>0</v>
      </c>
      <c r="H3650">
        <v>0</v>
      </c>
      <c r="I3650">
        <v>0</v>
      </c>
      <c r="J3650">
        <v>1</v>
      </c>
      <c r="K3650">
        <v>0</v>
      </c>
      <c r="L3650">
        <v>0</v>
      </c>
      <c r="M3650">
        <v>0</v>
      </c>
      <c r="N3650">
        <v>1</v>
      </c>
      <c r="O3650">
        <v>0</v>
      </c>
      <c r="P3650">
        <v>1</v>
      </c>
      <c r="Q3650" t="s">
        <v>667</v>
      </c>
      <c r="R3650" t="s">
        <v>7</v>
      </c>
      <c r="S3650" t="s">
        <v>105</v>
      </c>
      <c r="T3650" t="s">
        <v>667</v>
      </c>
      <c r="U3650" t="s">
        <v>1701</v>
      </c>
      <c r="V3650">
        <v>0</v>
      </c>
      <c r="W3650" t="s">
        <v>1701</v>
      </c>
      <c r="X3650" t="s">
        <v>21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 t="s">
        <v>11</v>
      </c>
      <c r="AM3650" t="s">
        <v>49</v>
      </c>
      <c r="AN3650" t="s">
        <v>13</v>
      </c>
      <c r="AO3650" t="s">
        <v>830</v>
      </c>
      <c r="AP3650">
        <v>0</v>
      </c>
      <c r="AQ3650">
        <v>0</v>
      </c>
      <c r="AR3650">
        <v>154385</v>
      </c>
      <c r="AS3650" t="s">
        <v>5843</v>
      </c>
    </row>
    <row r="3651" spans="1:45" x14ac:dyDescent="0.25">
      <c r="A3651" t="s">
        <v>828</v>
      </c>
      <c r="B3651" t="s">
        <v>1133</v>
      </c>
      <c r="C3651" s="1">
        <v>42933</v>
      </c>
      <c r="D3651" t="s">
        <v>35</v>
      </c>
      <c r="E3651">
        <v>35</v>
      </c>
      <c r="F3651">
        <v>0</v>
      </c>
      <c r="G3651">
        <v>0</v>
      </c>
      <c r="H3651">
        <v>1</v>
      </c>
      <c r="I3651">
        <v>0</v>
      </c>
      <c r="J3651">
        <v>1</v>
      </c>
      <c r="K3651">
        <v>0</v>
      </c>
      <c r="L3651">
        <v>0</v>
      </c>
      <c r="M3651">
        <v>0</v>
      </c>
      <c r="N3651">
        <v>2</v>
      </c>
      <c r="O3651">
        <v>0</v>
      </c>
      <c r="P3651">
        <v>2</v>
      </c>
      <c r="Q3651" t="s">
        <v>129</v>
      </c>
      <c r="R3651" t="s">
        <v>7</v>
      </c>
      <c r="S3651" t="s">
        <v>44</v>
      </c>
      <c r="T3651" t="s">
        <v>129</v>
      </c>
      <c r="U3651" t="s">
        <v>634</v>
      </c>
      <c r="V3651">
        <v>0</v>
      </c>
      <c r="W3651" t="s">
        <v>634</v>
      </c>
      <c r="X3651" t="s">
        <v>21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 t="s">
        <v>154</v>
      </c>
      <c r="AM3651" t="s">
        <v>40</v>
      </c>
      <c r="AN3651" t="s">
        <v>41</v>
      </c>
      <c r="AO3651" t="s">
        <v>359</v>
      </c>
      <c r="AP3651" t="s">
        <v>50</v>
      </c>
      <c r="AQ3651">
        <v>0</v>
      </c>
      <c r="AR3651">
        <v>154386</v>
      </c>
      <c r="AS3651" t="s">
        <v>5844</v>
      </c>
    </row>
    <row r="3652" spans="1:45" x14ac:dyDescent="0.25">
      <c r="A3652" t="s">
        <v>828</v>
      </c>
      <c r="B3652" t="s">
        <v>1134</v>
      </c>
      <c r="C3652" s="1">
        <v>42933</v>
      </c>
      <c r="D3652" t="s">
        <v>2</v>
      </c>
      <c r="E3652">
        <v>37</v>
      </c>
      <c r="F3652">
        <v>0</v>
      </c>
      <c r="G3652">
        <v>0</v>
      </c>
      <c r="H3652">
        <v>0</v>
      </c>
      <c r="I3652">
        <v>1</v>
      </c>
      <c r="J3652">
        <v>0</v>
      </c>
      <c r="K3652">
        <v>1</v>
      </c>
      <c r="L3652">
        <v>0</v>
      </c>
      <c r="M3652">
        <v>0</v>
      </c>
      <c r="N3652">
        <v>0</v>
      </c>
      <c r="O3652">
        <v>2</v>
      </c>
      <c r="P3652">
        <v>2</v>
      </c>
      <c r="Q3652" t="s">
        <v>3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 t="s">
        <v>7</v>
      </c>
      <c r="AC3652" t="s">
        <v>105</v>
      </c>
      <c r="AD3652" t="s">
        <v>3</v>
      </c>
      <c r="AE3652" t="s">
        <v>195</v>
      </c>
      <c r="AF3652">
        <v>0</v>
      </c>
      <c r="AG3652" t="s">
        <v>195</v>
      </c>
      <c r="AH3652" t="s">
        <v>21</v>
      </c>
      <c r="AI3652">
        <v>0</v>
      </c>
      <c r="AJ3652">
        <v>0</v>
      </c>
      <c r="AK3652">
        <v>0</v>
      </c>
      <c r="AL3652" t="s">
        <v>154</v>
      </c>
      <c r="AM3652" t="s">
        <v>12</v>
      </c>
      <c r="AN3652" t="s">
        <v>41</v>
      </c>
      <c r="AO3652" t="s">
        <v>830</v>
      </c>
      <c r="AP3652">
        <v>0</v>
      </c>
      <c r="AQ3652">
        <v>0</v>
      </c>
      <c r="AR3652">
        <v>154387</v>
      </c>
      <c r="AS3652" t="s">
        <v>5845</v>
      </c>
    </row>
    <row r="3653" spans="1:45" x14ac:dyDescent="0.25">
      <c r="A3653" t="s">
        <v>828</v>
      </c>
      <c r="B3653" t="s">
        <v>1133</v>
      </c>
      <c r="C3653" s="1">
        <v>42933</v>
      </c>
      <c r="D3653" t="s">
        <v>2</v>
      </c>
      <c r="E3653">
        <v>22</v>
      </c>
      <c r="F3653">
        <v>0</v>
      </c>
      <c r="G3653">
        <v>1</v>
      </c>
      <c r="H3653">
        <v>1</v>
      </c>
      <c r="I3653">
        <v>0</v>
      </c>
      <c r="J3653">
        <v>0</v>
      </c>
      <c r="K3653">
        <v>1</v>
      </c>
      <c r="L3653">
        <v>0</v>
      </c>
      <c r="M3653">
        <v>0</v>
      </c>
      <c r="N3653">
        <v>1</v>
      </c>
      <c r="O3653">
        <v>2</v>
      </c>
      <c r="P3653">
        <v>3</v>
      </c>
      <c r="Q3653" t="s">
        <v>667</v>
      </c>
      <c r="R3653" t="s">
        <v>7</v>
      </c>
      <c r="S3653" t="s">
        <v>105</v>
      </c>
      <c r="T3653" t="s">
        <v>667</v>
      </c>
      <c r="U3653" t="s">
        <v>1704</v>
      </c>
      <c r="V3653">
        <v>0</v>
      </c>
      <c r="W3653" t="s">
        <v>1704</v>
      </c>
      <c r="X3653" t="s">
        <v>21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 t="s">
        <v>11</v>
      </c>
      <c r="AM3653" t="s">
        <v>26</v>
      </c>
      <c r="AN3653" t="s">
        <v>13</v>
      </c>
      <c r="AO3653" t="s">
        <v>830</v>
      </c>
      <c r="AP3653">
        <v>0</v>
      </c>
      <c r="AQ3653" t="s">
        <v>47</v>
      </c>
      <c r="AR3653">
        <v>154525</v>
      </c>
      <c r="AS3653" t="s">
        <v>5846</v>
      </c>
    </row>
    <row r="3654" spans="1:45" x14ac:dyDescent="0.25">
      <c r="A3654" t="s">
        <v>828</v>
      </c>
      <c r="B3654" t="s">
        <v>1134</v>
      </c>
      <c r="C3654" s="1">
        <v>42933</v>
      </c>
      <c r="D3654" t="s">
        <v>2</v>
      </c>
      <c r="E3654">
        <v>26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1</v>
      </c>
      <c r="L3654">
        <v>0</v>
      </c>
      <c r="M3654">
        <v>0</v>
      </c>
      <c r="N3654">
        <v>0</v>
      </c>
      <c r="O3654">
        <v>1</v>
      </c>
      <c r="P3654">
        <v>1</v>
      </c>
      <c r="Q3654" t="s">
        <v>3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 t="s">
        <v>7</v>
      </c>
      <c r="AC3654" t="s">
        <v>105</v>
      </c>
      <c r="AD3654" t="s">
        <v>3</v>
      </c>
      <c r="AE3654" t="s">
        <v>1672</v>
      </c>
      <c r="AF3654">
        <v>0</v>
      </c>
      <c r="AG3654" t="s">
        <v>1672</v>
      </c>
      <c r="AH3654" t="s">
        <v>21</v>
      </c>
      <c r="AI3654">
        <v>0</v>
      </c>
      <c r="AJ3654">
        <v>0</v>
      </c>
      <c r="AK3654">
        <v>0</v>
      </c>
      <c r="AL3654" t="s">
        <v>154</v>
      </c>
      <c r="AM3654" t="s">
        <v>12</v>
      </c>
      <c r="AN3654" t="s">
        <v>41</v>
      </c>
      <c r="AO3654" t="s">
        <v>830</v>
      </c>
      <c r="AP3654">
        <v>0</v>
      </c>
      <c r="AQ3654" t="s">
        <v>91</v>
      </c>
      <c r="AR3654">
        <v>154535</v>
      </c>
      <c r="AS3654" t="s">
        <v>5847</v>
      </c>
    </row>
    <row r="3655" spans="1:45" x14ac:dyDescent="0.25">
      <c r="A3655" t="s">
        <v>828</v>
      </c>
      <c r="B3655" t="s">
        <v>1134</v>
      </c>
      <c r="C3655" s="1">
        <v>42933</v>
      </c>
      <c r="D3655" t="s">
        <v>2</v>
      </c>
      <c r="E3655">
        <v>17</v>
      </c>
      <c r="F3655">
        <v>0</v>
      </c>
      <c r="G3655">
        <v>0</v>
      </c>
      <c r="H3655">
        <v>0</v>
      </c>
      <c r="I3655">
        <v>2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2</v>
      </c>
      <c r="P3655">
        <v>2</v>
      </c>
      <c r="Q3655" t="s">
        <v>3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 t="s">
        <v>7</v>
      </c>
      <c r="AC3655" t="s">
        <v>105</v>
      </c>
      <c r="AD3655" t="s">
        <v>3</v>
      </c>
      <c r="AE3655" t="s">
        <v>1672</v>
      </c>
      <c r="AF3655">
        <v>0</v>
      </c>
      <c r="AG3655" t="s">
        <v>1672</v>
      </c>
      <c r="AH3655" t="s">
        <v>21</v>
      </c>
      <c r="AI3655">
        <v>0</v>
      </c>
      <c r="AJ3655">
        <v>0</v>
      </c>
      <c r="AK3655">
        <v>0</v>
      </c>
      <c r="AL3655" t="s">
        <v>154</v>
      </c>
      <c r="AM3655" t="s">
        <v>12</v>
      </c>
      <c r="AN3655" t="s">
        <v>41</v>
      </c>
      <c r="AO3655" t="s">
        <v>830</v>
      </c>
      <c r="AP3655">
        <v>0</v>
      </c>
      <c r="AQ3655">
        <v>0</v>
      </c>
      <c r="AR3655">
        <v>154537</v>
      </c>
      <c r="AS3655" t="s">
        <v>5848</v>
      </c>
    </row>
    <row r="3656" spans="1:45" x14ac:dyDescent="0.25">
      <c r="A3656" t="s">
        <v>828</v>
      </c>
      <c r="B3656" t="s">
        <v>1134</v>
      </c>
      <c r="C3656" s="1">
        <v>42933</v>
      </c>
      <c r="D3656" t="s">
        <v>2</v>
      </c>
      <c r="E3656">
        <v>30</v>
      </c>
      <c r="F3656">
        <v>0</v>
      </c>
      <c r="G3656">
        <v>1</v>
      </c>
      <c r="H3656">
        <v>0</v>
      </c>
      <c r="I3656">
        <v>0</v>
      </c>
      <c r="J3656">
        <v>0</v>
      </c>
      <c r="K3656">
        <v>1</v>
      </c>
      <c r="L3656">
        <v>0</v>
      </c>
      <c r="M3656">
        <v>0</v>
      </c>
      <c r="N3656">
        <v>0</v>
      </c>
      <c r="O3656">
        <v>2</v>
      </c>
      <c r="P3656">
        <v>2</v>
      </c>
      <c r="Q3656" t="s">
        <v>3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 t="s">
        <v>7</v>
      </c>
      <c r="AC3656" t="s">
        <v>105</v>
      </c>
      <c r="AD3656" t="s">
        <v>3</v>
      </c>
      <c r="AE3656" t="s">
        <v>3</v>
      </c>
      <c r="AF3656">
        <v>0</v>
      </c>
      <c r="AG3656" t="s">
        <v>1691</v>
      </c>
      <c r="AH3656" t="s">
        <v>21</v>
      </c>
      <c r="AI3656">
        <v>0</v>
      </c>
      <c r="AJ3656">
        <v>0</v>
      </c>
      <c r="AK3656">
        <v>0</v>
      </c>
      <c r="AL3656" t="s">
        <v>154</v>
      </c>
      <c r="AM3656" t="s">
        <v>12</v>
      </c>
      <c r="AN3656" t="s">
        <v>41</v>
      </c>
      <c r="AO3656" t="s">
        <v>830</v>
      </c>
      <c r="AP3656">
        <v>0</v>
      </c>
      <c r="AQ3656" t="s">
        <v>47</v>
      </c>
      <c r="AR3656">
        <v>154645</v>
      </c>
      <c r="AS3656" t="s">
        <v>5849</v>
      </c>
    </row>
    <row r="3657" spans="1:45" x14ac:dyDescent="0.25">
      <c r="A3657" t="s">
        <v>828</v>
      </c>
      <c r="B3657" t="s">
        <v>1134</v>
      </c>
      <c r="C3657" s="1">
        <v>42933</v>
      </c>
      <c r="D3657" t="s">
        <v>2</v>
      </c>
      <c r="E3657">
        <v>24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1</v>
      </c>
      <c r="L3657">
        <v>0</v>
      </c>
      <c r="M3657">
        <v>0</v>
      </c>
      <c r="N3657">
        <v>0</v>
      </c>
      <c r="O3657">
        <v>1</v>
      </c>
      <c r="P3657">
        <v>1</v>
      </c>
      <c r="Q3657" t="s">
        <v>3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 t="s">
        <v>7</v>
      </c>
      <c r="AC3657" t="s">
        <v>105</v>
      </c>
      <c r="AD3657" t="s">
        <v>3</v>
      </c>
      <c r="AE3657" t="s">
        <v>1670</v>
      </c>
      <c r="AF3657">
        <v>0</v>
      </c>
      <c r="AG3657" t="s">
        <v>2949</v>
      </c>
      <c r="AH3657" t="s">
        <v>21</v>
      </c>
      <c r="AI3657">
        <v>0</v>
      </c>
      <c r="AJ3657">
        <v>0</v>
      </c>
      <c r="AK3657">
        <v>0</v>
      </c>
      <c r="AL3657" t="s">
        <v>154</v>
      </c>
      <c r="AM3657" t="s">
        <v>12</v>
      </c>
      <c r="AN3657" t="s">
        <v>41</v>
      </c>
      <c r="AO3657" t="s">
        <v>830</v>
      </c>
      <c r="AP3657">
        <v>0</v>
      </c>
      <c r="AQ3657">
        <v>0</v>
      </c>
      <c r="AR3657">
        <v>154648</v>
      </c>
      <c r="AS3657" t="s">
        <v>5850</v>
      </c>
    </row>
    <row r="3658" spans="1:45" x14ac:dyDescent="0.25">
      <c r="A3658" t="s">
        <v>828</v>
      </c>
      <c r="B3658" t="s">
        <v>1134</v>
      </c>
      <c r="C3658" s="1">
        <v>42933</v>
      </c>
      <c r="D3658" t="s">
        <v>2</v>
      </c>
      <c r="E3658">
        <v>40</v>
      </c>
      <c r="F3658">
        <v>0</v>
      </c>
      <c r="G3658">
        <v>0</v>
      </c>
      <c r="H3658">
        <v>1</v>
      </c>
      <c r="I3658">
        <v>1</v>
      </c>
      <c r="J3658">
        <v>0</v>
      </c>
      <c r="K3658">
        <v>2</v>
      </c>
      <c r="L3658">
        <v>0</v>
      </c>
      <c r="M3658">
        <v>0</v>
      </c>
      <c r="N3658">
        <v>1</v>
      </c>
      <c r="O3658">
        <v>3</v>
      </c>
      <c r="P3658">
        <v>4</v>
      </c>
      <c r="Q3658" t="s">
        <v>3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 t="s">
        <v>7</v>
      </c>
      <c r="AC3658" t="s">
        <v>105</v>
      </c>
      <c r="AD3658" t="s">
        <v>3</v>
      </c>
      <c r="AE3658" t="s">
        <v>3</v>
      </c>
      <c r="AF3658">
        <v>0</v>
      </c>
      <c r="AG3658" t="s">
        <v>1691</v>
      </c>
      <c r="AH3658" t="s">
        <v>21</v>
      </c>
      <c r="AI3658">
        <v>0</v>
      </c>
      <c r="AJ3658">
        <v>0</v>
      </c>
      <c r="AK3658">
        <v>0</v>
      </c>
      <c r="AL3658" t="s">
        <v>154</v>
      </c>
      <c r="AM3658" t="s">
        <v>12</v>
      </c>
      <c r="AN3658" t="s">
        <v>41</v>
      </c>
      <c r="AO3658" t="s">
        <v>830</v>
      </c>
      <c r="AP3658">
        <v>0</v>
      </c>
      <c r="AQ3658">
        <v>0</v>
      </c>
      <c r="AR3658">
        <v>154649</v>
      </c>
      <c r="AS3658" t="s">
        <v>5851</v>
      </c>
    </row>
    <row r="3659" spans="1:45" x14ac:dyDescent="0.25">
      <c r="A3659" t="s">
        <v>828</v>
      </c>
      <c r="B3659" t="s">
        <v>1134</v>
      </c>
      <c r="C3659" s="1">
        <v>42933</v>
      </c>
      <c r="D3659" t="s">
        <v>2</v>
      </c>
      <c r="E3659">
        <v>27</v>
      </c>
      <c r="F3659">
        <v>0</v>
      </c>
      <c r="G3659">
        <v>1</v>
      </c>
      <c r="H3659">
        <v>0</v>
      </c>
      <c r="I3659">
        <v>1</v>
      </c>
      <c r="J3659">
        <v>0</v>
      </c>
      <c r="K3659">
        <v>1</v>
      </c>
      <c r="L3659">
        <v>0</v>
      </c>
      <c r="M3659">
        <v>0</v>
      </c>
      <c r="N3659">
        <v>0</v>
      </c>
      <c r="O3659">
        <v>3</v>
      </c>
      <c r="P3659">
        <v>3</v>
      </c>
      <c r="Q3659" t="s">
        <v>3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 t="s">
        <v>7</v>
      </c>
      <c r="AC3659" t="s">
        <v>105</v>
      </c>
      <c r="AD3659" t="s">
        <v>3</v>
      </c>
      <c r="AE3659" t="s">
        <v>1670</v>
      </c>
      <c r="AF3659">
        <v>0</v>
      </c>
      <c r="AG3659" t="s">
        <v>1670</v>
      </c>
      <c r="AH3659" t="s">
        <v>21</v>
      </c>
      <c r="AI3659">
        <v>0</v>
      </c>
      <c r="AJ3659">
        <v>0</v>
      </c>
      <c r="AK3659">
        <v>0</v>
      </c>
      <c r="AL3659" t="s">
        <v>154</v>
      </c>
      <c r="AM3659" t="s">
        <v>40</v>
      </c>
      <c r="AN3659" t="s">
        <v>41</v>
      </c>
      <c r="AO3659" t="s">
        <v>830</v>
      </c>
      <c r="AP3659">
        <v>0</v>
      </c>
      <c r="AQ3659" t="s">
        <v>47</v>
      </c>
      <c r="AR3659">
        <v>154651</v>
      </c>
      <c r="AS3659" t="s">
        <v>5852</v>
      </c>
    </row>
    <row r="3660" spans="1:45" x14ac:dyDescent="0.25">
      <c r="A3660" t="s">
        <v>828</v>
      </c>
      <c r="B3660" t="s">
        <v>1134</v>
      </c>
      <c r="C3660" s="1">
        <v>42933</v>
      </c>
      <c r="D3660" t="s">
        <v>2</v>
      </c>
      <c r="E3660">
        <v>30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1</v>
      </c>
      <c r="L3660">
        <v>0</v>
      </c>
      <c r="M3660">
        <v>0</v>
      </c>
      <c r="N3660">
        <v>0</v>
      </c>
      <c r="O3660">
        <v>1</v>
      </c>
      <c r="P3660">
        <v>1</v>
      </c>
      <c r="Q3660" t="s">
        <v>3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 t="s">
        <v>7</v>
      </c>
      <c r="AC3660" t="s">
        <v>105</v>
      </c>
      <c r="AD3660" t="s">
        <v>3</v>
      </c>
      <c r="AE3660" t="s">
        <v>1669</v>
      </c>
      <c r="AF3660">
        <v>0</v>
      </c>
      <c r="AG3660" t="s">
        <v>2956</v>
      </c>
      <c r="AH3660" t="s">
        <v>21</v>
      </c>
      <c r="AI3660">
        <v>0</v>
      </c>
      <c r="AJ3660">
        <v>0</v>
      </c>
      <c r="AK3660">
        <v>0</v>
      </c>
      <c r="AL3660" t="s">
        <v>154</v>
      </c>
      <c r="AM3660" t="s">
        <v>40</v>
      </c>
      <c r="AN3660" t="s">
        <v>41</v>
      </c>
      <c r="AO3660" t="s">
        <v>830</v>
      </c>
      <c r="AP3660">
        <v>0</v>
      </c>
      <c r="AQ3660">
        <v>0</v>
      </c>
      <c r="AR3660">
        <v>154655</v>
      </c>
      <c r="AS3660" t="s">
        <v>5853</v>
      </c>
    </row>
    <row r="3661" spans="1:45" x14ac:dyDescent="0.25">
      <c r="A3661" t="s">
        <v>828</v>
      </c>
      <c r="B3661" t="s">
        <v>1134</v>
      </c>
      <c r="C3661" s="1">
        <v>42933</v>
      </c>
      <c r="D3661" t="s">
        <v>2</v>
      </c>
      <c r="E3661">
        <v>27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1</v>
      </c>
      <c r="L3661">
        <v>0</v>
      </c>
      <c r="M3661">
        <v>0</v>
      </c>
      <c r="N3661">
        <v>0</v>
      </c>
      <c r="O3661">
        <v>1</v>
      </c>
      <c r="P3661">
        <v>1</v>
      </c>
      <c r="Q3661" t="s">
        <v>3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 t="s">
        <v>7</v>
      </c>
      <c r="AC3661" t="s">
        <v>105</v>
      </c>
      <c r="AD3661" t="s">
        <v>3</v>
      </c>
      <c r="AE3661" t="s">
        <v>1665</v>
      </c>
      <c r="AF3661">
        <v>0</v>
      </c>
      <c r="AG3661" t="s">
        <v>3283</v>
      </c>
      <c r="AH3661" t="s">
        <v>21</v>
      </c>
      <c r="AI3661">
        <v>0</v>
      </c>
      <c r="AJ3661">
        <v>0</v>
      </c>
      <c r="AK3661">
        <v>0</v>
      </c>
      <c r="AL3661" t="s">
        <v>154</v>
      </c>
      <c r="AM3661" t="s">
        <v>40</v>
      </c>
      <c r="AN3661" t="s">
        <v>41</v>
      </c>
      <c r="AO3661" t="s">
        <v>830</v>
      </c>
      <c r="AP3661">
        <v>0</v>
      </c>
      <c r="AQ3661">
        <v>0</v>
      </c>
      <c r="AR3661">
        <v>154741</v>
      </c>
      <c r="AS3661" t="s">
        <v>5854</v>
      </c>
    </row>
    <row r="3662" spans="1:45" x14ac:dyDescent="0.25">
      <c r="A3662" t="s">
        <v>828</v>
      </c>
      <c r="B3662" t="s">
        <v>1134</v>
      </c>
      <c r="C3662" s="1">
        <v>42933</v>
      </c>
      <c r="D3662" t="s">
        <v>2</v>
      </c>
      <c r="E3662">
        <v>29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1</v>
      </c>
      <c r="M3662">
        <v>0</v>
      </c>
      <c r="N3662">
        <v>1</v>
      </c>
      <c r="O3662">
        <v>0</v>
      </c>
      <c r="P3662">
        <v>1</v>
      </c>
      <c r="Q3662" t="s">
        <v>3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 t="s">
        <v>7</v>
      </c>
      <c r="AC3662" t="s">
        <v>105</v>
      </c>
      <c r="AD3662" t="s">
        <v>3</v>
      </c>
      <c r="AE3662" t="s">
        <v>1664</v>
      </c>
      <c r="AF3662">
        <v>0</v>
      </c>
      <c r="AG3662" t="s">
        <v>1664</v>
      </c>
      <c r="AH3662" t="s">
        <v>21</v>
      </c>
      <c r="AI3662">
        <v>0</v>
      </c>
      <c r="AJ3662">
        <v>0</v>
      </c>
      <c r="AK3662">
        <v>0</v>
      </c>
      <c r="AL3662" t="s">
        <v>154</v>
      </c>
      <c r="AM3662" t="s">
        <v>40</v>
      </c>
      <c r="AN3662" t="s">
        <v>41</v>
      </c>
      <c r="AO3662" t="s">
        <v>830</v>
      </c>
      <c r="AP3662">
        <v>0</v>
      </c>
      <c r="AQ3662" t="s">
        <v>91</v>
      </c>
      <c r="AR3662">
        <v>154742</v>
      </c>
      <c r="AS3662" t="s">
        <v>5855</v>
      </c>
    </row>
    <row r="3663" spans="1:45" x14ac:dyDescent="0.25">
      <c r="A3663" t="s">
        <v>828</v>
      </c>
      <c r="B3663" t="s">
        <v>1134</v>
      </c>
      <c r="C3663" s="1">
        <v>42933</v>
      </c>
      <c r="D3663" t="s">
        <v>2</v>
      </c>
      <c r="E3663">
        <v>34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1</v>
      </c>
      <c r="M3663">
        <v>0</v>
      </c>
      <c r="N3663">
        <v>1</v>
      </c>
      <c r="O3663">
        <v>0</v>
      </c>
      <c r="P3663">
        <v>1</v>
      </c>
      <c r="Q3663" t="s">
        <v>125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 t="s">
        <v>7</v>
      </c>
      <c r="AC3663" t="s">
        <v>105</v>
      </c>
      <c r="AD3663" t="s">
        <v>125</v>
      </c>
      <c r="AE3663" t="s">
        <v>358</v>
      </c>
      <c r="AF3663">
        <v>0</v>
      </c>
      <c r="AG3663" t="s">
        <v>358</v>
      </c>
      <c r="AH3663" t="s">
        <v>21</v>
      </c>
      <c r="AI3663">
        <v>0</v>
      </c>
      <c r="AJ3663">
        <v>0</v>
      </c>
      <c r="AK3663">
        <v>0</v>
      </c>
      <c r="AL3663" t="s">
        <v>154</v>
      </c>
      <c r="AM3663" t="s">
        <v>12</v>
      </c>
      <c r="AN3663" t="s">
        <v>41</v>
      </c>
      <c r="AO3663" t="s">
        <v>830</v>
      </c>
      <c r="AP3663">
        <v>0</v>
      </c>
      <c r="AQ3663" t="s">
        <v>91</v>
      </c>
      <c r="AR3663">
        <v>154743</v>
      </c>
      <c r="AS3663" t="s">
        <v>5856</v>
      </c>
    </row>
    <row r="3664" spans="1:45" x14ac:dyDescent="0.25">
      <c r="A3664" t="s">
        <v>828</v>
      </c>
      <c r="B3664" t="s">
        <v>1134</v>
      </c>
      <c r="C3664" s="1">
        <v>42933</v>
      </c>
      <c r="D3664" t="s">
        <v>2</v>
      </c>
      <c r="E3664">
        <v>21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1</v>
      </c>
      <c r="L3664">
        <v>0</v>
      </c>
      <c r="M3664">
        <v>0</v>
      </c>
      <c r="N3664">
        <v>0</v>
      </c>
      <c r="O3664">
        <v>1</v>
      </c>
      <c r="P3664">
        <v>1</v>
      </c>
      <c r="Q3664" t="s">
        <v>3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 t="s">
        <v>7</v>
      </c>
      <c r="AC3664" t="s">
        <v>105</v>
      </c>
      <c r="AD3664" t="s">
        <v>3</v>
      </c>
      <c r="AE3664" t="s">
        <v>1669</v>
      </c>
      <c r="AF3664">
        <v>0</v>
      </c>
      <c r="AG3664" t="s">
        <v>2956</v>
      </c>
      <c r="AH3664" t="s">
        <v>21</v>
      </c>
      <c r="AI3664">
        <v>0</v>
      </c>
      <c r="AJ3664">
        <v>0</v>
      </c>
      <c r="AK3664">
        <v>0</v>
      </c>
      <c r="AL3664" t="s">
        <v>154</v>
      </c>
      <c r="AM3664" t="s">
        <v>12</v>
      </c>
      <c r="AN3664" t="s">
        <v>41</v>
      </c>
      <c r="AO3664" t="s">
        <v>830</v>
      </c>
      <c r="AP3664">
        <v>0</v>
      </c>
      <c r="AQ3664">
        <v>0</v>
      </c>
      <c r="AR3664">
        <v>154744</v>
      </c>
      <c r="AS3664" t="s">
        <v>5857</v>
      </c>
    </row>
    <row r="3665" spans="1:45" x14ac:dyDescent="0.25">
      <c r="A3665" t="s">
        <v>828</v>
      </c>
      <c r="B3665" t="s">
        <v>1134</v>
      </c>
      <c r="C3665" s="1">
        <v>42933</v>
      </c>
      <c r="D3665" t="s">
        <v>2</v>
      </c>
      <c r="E3665">
        <v>34</v>
      </c>
      <c r="F3665">
        <v>0</v>
      </c>
      <c r="G3665">
        <v>0</v>
      </c>
      <c r="H3665">
        <v>0</v>
      </c>
      <c r="I3665">
        <v>1</v>
      </c>
      <c r="J3665">
        <v>0</v>
      </c>
      <c r="K3665">
        <v>2</v>
      </c>
      <c r="L3665">
        <v>0</v>
      </c>
      <c r="M3665">
        <v>0</v>
      </c>
      <c r="N3665">
        <v>0</v>
      </c>
      <c r="O3665">
        <v>3</v>
      </c>
      <c r="P3665">
        <v>3</v>
      </c>
      <c r="Q3665" t="s">
        <v>723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 t="s">
        <v>7</v>
      </c>
      <c r="AC3665" t="s">
        <v>105</v>
      </c>
      <c r="AD3665" t="s">
        <v>723</v>
      </c>
      <c r="AE3665" t="s">
        <v>1691</v>
      </c>
      <c r="AF3665">
        <v>0</v>
      </c>
      <c r="AG3665" t="s">
        <v>1691</v>
      </c>
      <c r="AH3665" t="s">
        <v>21</v>
      </c>
      <c r="AI3665">
        <v>0</v>
      </c>
      <c r="AJ3665">
        <v>0</v>
      </c>
      <c r="AK3665">
        <v>0</v>
      </c>
      <c r="AL3665" t="s">
        <v>11</v>
      </c>
      <c r="AM3665" t="s">
        <v>12</v>
      </c>
      <c r="AN3665" t="s">
        <v>41</v>
      </c>
      <c r="AO3665" t="s">
        <v>830</v>
      </c>
      <c r="AP3665">
        <v>0</v>
      </c>
      <c r="AQ3665" t="s">
        <v>91</v>
      </c>
      <c r="AR3665">
        <v>154745</v>
      </c>
      <c r="AS3665" t="s">
        <v>5858</v>
      </c>
    </row>
    <row r="3666" spans="1:45" x14ac:dyDescent="0.25">
      <c r="A3666" t="s">
        <v>828</v>
      </c>
      <c r="B3666" t="s">
        <v>1134</v>
      </c>
      <c r="C3666" s="1">
        <v>42933</v>
      </c>
      <c r="D3666" t="s">
        <v>2</v>
      </c>
      <c r="E3666">
        <v>28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2</v>
      </c>
      <c r="L3666">
        <v>0</v>
      </c>
      <c r="M3666">
        <v>0</v>
      </c>
      <c r="N3666">
        <v>0</v>
      </c>
      <c r="O3666">
        <v>2</v>
      </c>
      <c r="P3666">
        <v>2</v>
      </c>
      <c r="Q3666" t="s">
        <v>3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 t="s">
        <v>7</v>
      </c>
      <c r="AC3666" t="s">
        <v>105</v>
      </c>
      <c r="AD3666" t="s">
        <v>3</v>
      </c>
      <c r="AE3666" t="s">
        <v>1669</v>
      </c>
      <c r="AF3666">
        <v>0</v>
      </c>
      <c r="AG3666" t="s">
        <v>2956</v>
      </c>
      <c r="AH3666" t="s">
        <v>21</v>
      </c>
      <c r="AI3666">
        <v>0</v>
      </c>
      <c r="AJ3666">
        <v>0</v>
      </c>
      <c r="AK3666">
        <v>0</v>
      </c>
      <c r="AL3666" t="s">
        <v>154</v>
      </c>
      <c r="AM3666" t="s">
        <v>12</v>
      </c>
      <c r="AN3666" t="s">
        <v>41</v>
      </c>
      <c r="AO3666" t="s">
        <v>830</v>
      </c>
      <c r="AP3666">
        <v>0</v>
      </c>
      <c r="AQ3666">
        <v>0</v>
      </c>
      <c r="AR3666">
        <v>154746</v>
      </c>
      <c r="AS3666" t="s">
        <v>5859</v>
      </c>
    </row>
    <row r="3667" spans="1:45" x14ac:dyDescent="0.25">
      <c r="A3667" t="s">
        <v>828</v>
      </c>
      <c r="B3667" t="s">
        <v>1134</v>
      </c>
      <c r="C3667" s="1">
        <v>42933</v>
      </c>
      <c r="D3667" t="s">
        <v>2</v>
      </c>
      <c r="E3667">
        <v>29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1</v>
      </c>
      <c r="L3667">
        <v>0</v>
      </c>
      <c r="M3667">
        <v>0</v>
      </c>
      <c r="N3667">
        <v>0</v>
      </c>
      <c r="O3667">
        <v>1</v>
      </c>
      <c r="P3667">
        <v>1</v>
      </c>
      <c r="Q3667" t="s">
        <v>462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 t="s">
        <v>7</v>
      </c>
      <c r="AC3667" t="s">
        <v>105</v>
      </c>
      <c r="AD3667" t="s">
        <v>462</v>
      </c>
      <c r="AE3667" t="s">
        <v>874</v>
      </c>
      <c r="AF3667">
        <v>0</v>
      </c>
      <c r="AG3667" t="s">
        <v>874</v>
      </c>
      <c r="AH3667" t="s">
        <v>21</v>
      </c>
      <c r="AI3667">
        <v>0</v>
      </c>
      <c r="AJ3667">
        <v>0</v>
      </c>
      <c r="AK3667">
        <v>0</v>
      </c>
      <c r="AL3667" t="s">
        <v>154</v>
      </c>
      <c r="AM3667" t="s">
        <v>12</v>
      </c>
      <c r="AN3667" t="s">
        <v>41</v>
      </c>
      <c r="AO3667" t="s">
        <v>830</v>
      </c>
      <c r="AP3667">
        <v>0</v>
      </c>
      <c r="AQ3667">
        <v>0</v>
      </c>
      <c r="AR3667">
        <v>154747</v>
      </c>
      <c r="AS3667" t="s">
        <v>5860</v>
      </c>
    </row>
    <row r="3668" spans="1:45" x14ac:dyDescent="0.25">
      <c r="A3668" t="s">
        <v>828</v>
      </c>
      <c r="B3668" t="s">
        <v>1134</v>
      </c>
      <c r="C3668" s="1">
        <v>42933</v>
      </c>
      <c r="D3668" t="s">
        <v>2</v>
      </c>
      <c r="E3668">
        <v>30</v>
      </c>
      <c r="F3668">
        <v>1</v>
      </c>
      <c r="G3668">
        <v>0</v>
      </c>
      <c r="H3668">
        <v>0</v>
      </c>
      <c r="I3668">
        <v>0</v>
      </c>
      <c r="J3668">
        <v>0</v>
      </c>
      <c r="K3668">
        <v>1</v>
      </c>
      <c r="L3668">
        <v>0</v>
      </c>
      <c r="M3668">
        <v>0</v>
      </c>
      <c r="N3668">
        <v>1</v>
      </c>
      <c r="O3668">
        <v>1</v>
      </c>
      <c r="P3668">
        <v>2</v>
      </c>
      <c r="Q3668" t="s">
        <v>723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 t="s">
        <v>7</v>
      </c>
      <c r="AC3668" t="s">
        <v>105</v>
      </c>
      <c r="AD3668" t="s">
        <v>723</v>
      </c>
      <c r="AE3668" t="s">
        <v>1689</v>
      </c>
      <c r="AF3668">
        <v>0</v>
      </c>
      <c r="AG3668" t="s">
        <v>1689</v>
      </c>
      <c r="AH3668" t="s">
        <v>21</v>
      </c>
      <c r="AI3668">
        <v>0</v>
      </c>
      <c r="AJ3668">
        <v>0</v>
      </c>
      <c r="AK3668">
        <v>0</v>
      </c>
      <c r="AL3668" t="s">
        <v>11</v>
      </c>
      <c r="AM3668" t="s">
        <v>12</v>
      </c>
      <c r="AN3668" t="s">
        <v>41</v>
      </c>
      <c r="AO3668" t="s">
        <v>830</v>
      </c>
      <c r="AP3668">
        <v>0</v>
      </c>
      <c r="AQ3668" t="s">
        <v>47</v>
      </c>
      <c r="AR3668">
        <v>154748</v>
      </c>
      <c r="AS3668" t="s">
        <v>5861</v>
      </c>
    </row>
    <row r="3669" spans="1:45" x14ac:dyDescent="0.25">
      <c r="A3669" t="s">
        <v>828</v>
      </c>
      <c r="B3669" t="s">
        <v>1134</v>
      </c>
      <c r="C3669" s="1">
        <v>42933</v>
      </c>
      <c r="D3669" t="s">
        <v>2</v>
      </c>
      <c r="E3669">
        <v>27</v>
      </c>
      <c r="F3669">
        <v>0</v>
      </c>
      <c r="G3669">
        <v>0</v>
      </c>
      <c r="H3669">
        <v>1</v>
      </c>
      <c r="I3669">
        <v>0</v>
      </c>
      <c r="J3669">
        <v>0</v>
      </c>
      <c r="K3669">
        <v>2</v>
      </c>
      <c r="L3669">
        <v>0</v>
      </c>
      <c r="M3669">
        <v>0</v>
      </c>
      <c r="N3669">
        <v>1</v>
      </c>
      <c r="O3669">
        <v>2</v>
      </c>
      <c r="P3669">
        <v>3</v>
      </c>
      <c r="Q3669" t="s">
        <v>723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 t="s">
        <v>7</v>
      </c>
      <c r="AC3669" t="s">
        <v>105</v>
      </c>
      <c r="AD3669" t="s">
        <v>723</v>
      </c>
      <c r="AE3669" t="s">
        <v>1688</v>
      </c>
      <c r="AF3669">
        <v>0</v>
      </c>
      <c r="AG3669" t="s">
        <v>1688</v>
      </c>
      <c r="AH3669" t="s">
        <v>21</v>
      </c>
      <c r="AI3669">
        <v>0</v>
      </c>
      <c r="AJ3669">
        <v>0</v>
      </c>
      <c r="AK3669">
        <v>0</v>
      </c>
      <c r="AL3669" t="s">
        <v>154</v>
      </c>
      <c r="AM3669" t="s">
        <v>12</v>
      </c>
      <c r="AN3669" t="s">
        <v>41</v>
      </c>
      <c r="AO3669" t="s">
        <v>830</v>
      </c>
      <c r="AP3669">
        <v>0</v>
      </c>
      <c r="AQ3669">
        <v>0</v>
      </c>
      <c r="AR3669">
        <v>154749</v>
      </c>
      <c r="AS3669" t="s">
        <v>5862</v>
      </c>
    </row>
    <row r="3670" spans="1:45" x14ac:dyDescent="0.25">
      <c r="A3670" t="s">
        <v>828</v>
      </c>
      <c r="B3670" t="s">
        <v>1134</v>
      </c>
      <c r="C3670" s="1">
        <v>42933</v>
      </c>
      <c r="D3670" t="s">
        <v>2</v>
      </c>
      <c r="E3670">
        <v>30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1</v>
      </c>
      <c r="L3670">
        <v>0</v>
      </c>
      <c r="M3670">
        <v>0</v>
      </c>
      <c r="N3670">
        <v>0</v>
      </c>
      <c r="O3670">
        <v>1</v>
      </c>
      <c r="P3670">
        <v>1</v>
      </c>
      <c r="Q3670" t="s">
        <v>667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 t="s">
        <v>7</v>
      </c>
      <c r="AC3670" t="s">
        <v>105</v>
      </c>
      <c r="AD3670" t="s">
        <v>667</v>
      </c>
      <c r="AE3670" t="s">
        <v>1706</v>
      </c>
      <c r="AF3670">
        <v>0</v>
      </c>
      <c r="AG3670" t="s">
        <v>1706</v>
      </c>
      <c r="AH3670" t="s">
        <v>21</v>
      </c>
      <c r="AI3670">
        <v>0</v>
      </c>
      <c r="AJ3670">
        <v>0</v>
      </c>
      <c r="AK3670">
        <v>0</v>
      </c>
      <c r="AL3670" t="s">
        <v>427</v>
      </c>
      <c r="AM3670" t="s">
        <v>12</v>
      </c>
      <c r="AN3670" t="s">
        <v>41</v>
      </c>
      <c r="AO3670" t="s">
        <v>830</v>
      </c>
      <c r="AP3670">
        <v>0</v>
      </c>
      <c r="AQ3670">
        <v>0</v>
      </c>
      <c r="AR3670">
        <v>154750</v>
      </c>
      <c r="AS3670" t="s">
        <v>5863</v>
      </c>
    </row>
    <row r="3671" spans="1:45" x14ac:dyDescent="0.25">
      <c r="A3671" t="s">
        <v>828</v>
      </c>
      <c r="B3671" t="s">
        <v>1134</v>
      </c>
      <c r="C3671" s="1">
        <v>42933</v>
      </c>
      <c r="D3671" t="s">
        <v>2</v>
      </c>
      <c r="E3671">
        <v>33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1</v>
      </c>
      <c r="L3671">
        <v>0</v>
      </c>
      <c r="M3671">
        <v>0</v>
      </c>
      <c r="N3671">
        <v>0</v>
      </c>
      <c r="O3671">
        <v>1</v>
      </c>
      <c r="P3671">
        <v>1</v>
      </c>
      <c r="Q3671" t="s">
        <v>667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 t="s">
        <v>7</v>
      </c>
      <c r="AC3671" t="s">
        <v>105</v>
      </c>
      <c r="AD3671" t="s">
        <v>667</v>
      </c>
      <c r="AE3671" t="s">
        <v>1702</v>
      </c>
      <c r="AF3671">
        <v>0</v>
      </c>
      <c r="AG3671" t="s">
        <v>1702</v>
      </c>
      <c r="AH3671" t="s">
        <v>21</v>
      </c>
      <c r="AI3671">
        <v>0</v>
      </c>
      <c r="AJ3671">
        <v>0</v>
      </c>
      <c r="AK3671">
        <v>0</v>
      </c>
      <c r="AL3671" t="s">
        <v>154</v>
      </c>
      <c r="AM3671" t="s">
        <v>12</v>
      </c>
      <c r="AN3671" t="s">
        <v>41</v>
      </c>
      <c r="AO3671" t="s">
        <v>830</v>
      </c>
      <c r="AP3671">
        <v>0</v>
      </c>
      <c r="AQ3671">
        <v>0</v>
      </c>
      <c r="AR3671">
        <v>154751</v>
      </c>
      <c r="AS3671" t="s">
        <v>5864</v>
      </c>
    </row>
    <row r="3672" spans="1:45" x14ac:dyDescent="0.25">
      <c r="A3672" t="s">
        <v>828</v>
      </c>
      <c r="B3672" t="s">
        <v>1134</v>
      </c>
      <c r="C3672" s="1">
        <v>42933</v>
      </c>
      <c r="D3672" t="s">
        <v>2</v>
      </c>
      <c r="E3672">
        <v>56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1</v>
      </c>
      <c r="L3672">
        <v>0</v>
      </c>
      <c r="M3672">
        <v>0</v>
      </c>
      <c r="N3672">
        <v>0</v>
      </c>
      <c r="O3672">
        <v>1</v>
      </c>
      <c r="P3672">
        <v>1</v>
      </c>
      <c r="Q3672" t="s">
        <v>667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 t="s">
        <v>7</v>
      </c>
      <c r="AC3672" t="s">
        <v>105</v>
      </c>
      <c r="AD3672" t="s">
        <v>667</v>
      </c>
      <c r="AE3672" t="s">
        <v>1699</v>
      </c>
      <c r="AF3672">
        <v>0</v>
      </c>
      <c r="AG3672" t="s">
        <v>4837</v>
      </c>
      <c r="AH3672" t="s">
        <v>21</v>
      </c>
      <c r="AI3672">
        <v>0</v>
      </c>
      <c r="AJ3672">
        <v>0</v>
      </c>
      <c r="AK3672">
        <v>0</v>
      </c>
      <c r="AL3672" t="s">
        <v>154</v>
      </c>
      <c r="AM3672" t="s">
        <v>12</v>
      </c>
      <c r="AN3672" t="s">
        <v>41</v>
      </c>
      <c r="AO3672" t="s">
        <v>830</v>
      </c>
      <c r="AP3672">
        <v>0</v>
      </c>
      <c r="AQ3672">
        <v>0</v>
      </c>
      <c r="AR3672">
        <v>154752</v>
      </c>
      <c r="AS3672" t="s">
        <v>5865</v>
      </c>
    </row>
    <row r="3673" spans="1:45" x14ac:dyDescent="0.25">
      <c r="A3673" t="s">
        <v>828</v>
      </c>
      <c r="B3673" t="s">
        <v>1134</v>
      </c>
      <c r="C3673" s="1">
        <v>42933</v>
      </c>
      <c r="D3673" t="s">
        <v>2</v>
      </c>
      <c r="E3673">
        <v>34</v>
      </c>
      <c r="F3673">
        <v>0</v>
      </c>
      <c r="G3673">
        <v>0</v>
      </c>
      <c r="H3673">
        <v>0</v>
      </c>
      <c r="I3673">
        <v>1</v>
      </c>
      <c r="J3673">
        <v>0</v>
      </c>
      <c r="K3673">
        <v>1</v>
      </c>
      <c r="L3673">
        <v>0</v>
      </c>
      <c r="M3673">
        <v>0</v>
      </c>
      <c r="N3673">
        <v>0</v>
      </c>
      <c r="O3673">
        <v>2</v>
      </c>
      <c r="P3673">
        <v>2</v>
      </c>
      <c r="Q3673" t="s">
        <v>125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 t="s">
        <v>7</v>
      </c>
      <c r="AC3673" t="s">
        <v>105</v>
      </c>
      <c r="AD3673" t="s">
        <v>125</v>
      </c>
      <c r="AE3673" t="s">
        <v>838</v>
      </c>
      <c r="AF3673">
        <v>0</v>
      </c>
      <c r="AG3673" t="s">
        <v>838</v>
      </c>
      <c r="AH3673" t="s">
        <v>21</v>
      </c>
      <c r="AI3673">
        <v>0</v>
      </c>
      <c r="AJ3673">
        <v>0</v>
      </c>
      <c r="AK3673">
        <v>0</v>
      </c>
      <c r="AL3673" t="s">
        <v>154</v>
      </c>
      <c r="AM3673" t="s">
        <v>12</v>
      </c>
      <c r="AN3673" t="s">
        <v>41</v>
      </c>
      <c r="AO3673" t="s">
        <v>830</v>
      </c>
      <c r="AP3673">
        <v>0</v>
      </c>
      <c r="AQ3673">
        <v>0</v>
      </c>
      <c r="AR3673">
        <v>154753</v>
      </c>
      <c r="AS3673" t="s">
        <v>5866</v>
      </c>
    </row>
    <row r="3674" spans="1:45" x14ac:dyDescent="0.25">
      <c r="A3674" t="s">
        <v>828</v>
      </c>
      <c r="B3674" t="s">
        <v>1134</v>
      </c>
      <c r="C3674" s="1">
        <v>42933</v>
      </c>
      <c r="D3674" t="s">
        <v>2</v>
      </c>
      <c r="E3674">
        <v>27</v>
      </c>
      <c r="F3674">
        <v>1</v>
      </c>
      <c r="G3674">
        <v>0</v>
      </c>
      <c r="H3674">
        <v>0</v>
      </c>
      <c r="I3674">
        <v>0</v>
      </c>
      <c r="J3674">
        <v>0</v>
      </c>
      <c r="K3674">
        <v>1</v>
      </c>
      <c r="L3674">
        <v>0</v>
      </c>
      <c r="M3674">
        <v>0</v>
      </c>
      <c r="N3674">
        <v>1</v>
      </c>
      <c r="O3674">
        <v>1</v>
      </c>
      <c r="P3674">
        <v>2</v>
      </c>
      <c r="Q3674" t="s">
        <v>3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 t="s">
        <v>7</v>
      </c>
      <c r="AC3674" t="s">
        <v>105</v>
      </c>
      <c r="AD3674" t="s">
        <v>3</v>
      </c>
      <c r="AE3674" t="s">
        <v>1665</v>
      </c>
      <c r="AF3674">
        <v>0</v>
      </c>
      <c r="AG3674" t="s">
        <v>3283</v>
      </c>
      <c r="AH3674" t="s">
        <v>21</v>
      </c>
      <c r="AI3674">
        <v>0</v>
      </c>
      <c r="AJ3674">
        <v>0</v>
      </c>
      <c r="AK3674">
        <v>0</v>
      </c>
      <c r="AL3674" t="s">
        <v>154</v>
      </c>
      <c r="AM3674" t="s">
        <v>12</v>
      </c>
      <c r="AN3674" t="s">
        <v>41</v>
      </c>
      <c r="AO3674" t="s">
        <v>830</v>
      </c>
      <c r="AP3674">
        <v>0</v>
      </c>
      <c r="AQ3674" t="s">
        <v>47</v>
      </c>
      <c r="AR3674">
        <v>154754</v>
      </c>
      <c r="AS3674" t="s">
        <v>5867</v>
      </c>
    </row>
    <row r="3675" spans="1:45" x14ac:dyDescent="0.25">
      <c r="A3675" t="s">
        <v>828</v>
      </c>
      <c r="B3675" t="s">
        <v>1134</v>
      </c>
      <c r="C3675" s="1">
        <v>42933</v>
      </c>
      <c r="D3675" t="s">
        <v>2</v>
      </c>
      <c r="E3675">
        <v>26</v>
      </c>
      <c r="F3675">
        <v>1</v>
      </c>
      <c r="G3675">
        <v>0</v>
      </c>
      <c r="H3675">
        <v>0</v>
      </c>
      <c r="I3675">
        <v>1</v>
      </c>
      <c r="J3675">
        <v>0</v>
      </c>
      <c r="K3675">
        <v>1</v>
      </c>
      <c r="L3675">
        <v>0</v>
      </c>
      <c r="M3675">
        <v>0</v>
      </c>
      <c r="N3675">
        <v>1</v>
      </c>
      <c r="O3675">
        <v>2</v>
      </c>
      <c r="P3675">
        <v>3</v>
      </c>
      <c r="Q3675" t="s">
        <v>3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 t="s">
        <v>7</v>
      </c>
      <c r="AC3675" t="s">
        <v>105</v>
      </c>
      <c r="AD3675" t="s">
        <v>3</v>
      </c>
      <c r="AE3675" t="s">
        <v>1664</v>
      </c>
      <c r="AF3675">
        <v>0</v>
      </c>
      <c r="AG3675" t="s">
        <v>1664</v>
      </c>
      <c r="AH3675" t="s">
        <v>21</v>
      </c>
      <c r="AI3675">
        <v>0</v>
      </c>
      <c r="AJ3675">
        <v>0</v>
      </c>
      <c r="AK3675">
        <v>0</v>
      </c>
      <c r="AL3675" t="s">
        <v>154</v>
      </c>
      <c r="AM3675" t="s">
        <v>12</v>
      </c>
      <c r="AN3675" t="s">
        <v>41</v>
      </c>
      <c r="AO3675" t="s">
        <v>830</v>
      </c>
      <c r="AP3675">
        <v>0</v>
      </c>
      <c r="AQ3675" t="s">
        <v>47</v>
      </c>
      <c r="AR3675">
        <v>154756</v>
      </c>
      <c r="AS3675" t="s">
        <v>5868</v>
      </c>
    </row>
    <row r="3676" spans="1:45" x14ac:dyDescent="0.25">
      <c r="A3676" t="s">
        <v>828</v>
      </c>
      <c r="B3676" t="s">
        <v>1134</v>
      </c>
      <c r="C3676" s="1">
        <v>42933</v>
      </c>
      <c r="D3676" t="s">
        <v>2</v>
      </c>
      <c r="E3676">
        <v>37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1</v>
      </c>
      <c r="L3676">
        <v>0</v>
      </c>
      <c r="M3676">
        <v>0</v>
      </c>
      <c r="N3676">
        <v>0</v>
      </c>
      <c r="O3676">
        <v>1</v>
      </c>
      <c r="P3676">
        <v>1</v>
      </c>
      <c r="Q3676" t="s">
        <v>667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 t="s">
        <v>7</v>
      </c>
      <c r="AC3676" t="s">
        <v>105</v>
      </c>
      <c r="AD3676" t="s">
        <v>667</v>
      </c>
      <c r="AE3676" t="s">
        <v>1700</v>
      </c>
      <c r="AF3676">
        <v>0</v>
      </c>
      <c r="AG3676" t="s">
        <v>3116</v>
      </c>
      <c r="AH3676" t="s">
        <v>21</v>
      </c>
      <c r="AI3676">
        <v>0</v>
      </c>
      <c r="AJ3676">
        <v>0</v>
      </c>
      <c r="AK3676">
        <v>0</v>
      </c>
      <c r="AL3676" t="s">
        <v>154</v>
      </c>
      <c r="AM3676" t="s">
        <v>12</v>
      </c>
      <c r="AN3676" t="s">
        <v>41</v>
      </c>
      <c r="AO3676" t="s">
        <v>830</v>
      </c>
      <c r="AP3676">
        <v>0</v>
      </c>
      <c r="AQ3676">
        <v>0</v>
      </c>
      <c r="AR3676">
        <v>154757</v>
      </c>
      <c r="AS3676" t="s">
        <v>5869</v>
      </c>
    </row>
    <row r="3677" spans="1:45" x14ac:dyDescent="0.25">
      <c r="A3677" t="s">
        <v>828</v>
      </c>
      <c r="B3677" t="s">
        <v>1134</v>
      </c>
      <c r="C3677" s="1">
        <v>42933</v>
      </c>
      <c r="D3677" t="s">
        <v>2</v>
      </c>
      <c r="E3677">
        <v>25</v>
      </c>
      <c r="F3677">
        <v>0</v>
      </c>
      <c r="G3677">
        <v>1</v>
      </c>
      <c r="H3677">
        <v>0</v>
      </c>
      <c r="I3677">
        <v>0</v>
      </c>
      <c r="J3677">
        <v>0</v>
      </c>
      <c r="K3677">
        <v>1</v>
      </c>
      <c r="L3677">
        <v>0</v>
      </c>
      <c r="M3677">
        <v>0</v>
      </c>
      <c r="N3677">
        <v>0</v>
      </c>
      <c r="O3677">
        <v>2</v>
      </c>
      <c r="P3677">
        <v>2</v>
      </c>
      <c r="Q3677" t="s">
        <v>723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 t="s">
        <v>7</v>
      </c>
      <c r="AC3677" t="s">
        <v>105</v>
      </c>
      <c r="AD3677" t="s">
        <v>723</v>
      </c>
      <c r="AE3677" t="s">
        <v>1690</v>
      </c>
      <c r="AF3677">
        <v>0</v>
      </c>
      <c r="AG3677" t="s">
        <v>1690</v>
      </c>
      <c r="AH3677" t="s">
        <v>21</v>
      </c>
      <c r="AI3677">
        <v>0</v>
      </c>
      <c r="AJ3677">
        <v>0</v>
      </c>
      <c r="AK3677">
        <v>0</v>
      </c>
      <c r="AL3677" t="s">
        <v>154</v>
      </c>
      <c r="AM3677" t="s">
        <v>12</v>
      </c>
      <c r="AN3677" t="s">
        <v>41</v>
      </c>
      <c r="AO3677" t="s">
        <v>830</v>
      </c>
      <c r="AP3677">
        <v>0</v>
      </c>
      <c r="AQ3677" t="s">
        <v>47</v>
      </c>
      <c r="AR3677">
        <v>154758</v>
      </c>
      <c r="AS3677" t="s">
        <v>5870</v>
      </c>
    </row>
    <row r="3678" spans="1:45" x14ac:dyDescent="0.25">
      <c r="A3678" t="s">
        <v>828</v>
      </c>
      <c r="B3678" t="s">
        <v>1134</v>
      </c>
      <c r="C3678" s="1">
        <v>42933</v>
      </c>
      <c r="D3678" t="s">
        <v>2</v>
      </c>
      <c r="E3678">
        <v>31</v>
      </c>
      <c r="F3678">
        <v>1</v>
      </c>
      <c r="G3678">
        <v>0</v>
      </c>
      <c r="H3678">
        <v>0</v>
      </c>
      <c r="I3678">
        <v>0</v>
      </c>
      <c r="J3678">
        <v>2</v>
      </c>
      <c r="K3678">
        <v>1</v>
      </c>
      <c r="L3678">
        <v>0</v>
      </c>
      <c r="M3678">
        <v>0</v>
      </c>
      <c r="N3678">
        <v>3</v>
      </c>
      <c r="O3678">
        <v>1</v>
      </c>
      <c r="P3678">
        <v>4</v>
      </c>
      <c r="Q3678" t="s">
        <v>916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 t="s">
        <v>7</v>
      </c>
      <c r="AC3678" t="s">
        <v>105</v>
      </c>
      <c r="AD3678" t="s">
        <v>916</v>
      </c>
      <c r="AE3678" t="s">
        <v>1708</v>
      </c>
      <c r="AF3678">
        <v>0</v>
      </c>
      <c r="AG3678" t="s">
        <v>1708</v>
      </c>
      <c r="AH3678" t="s">
        <v>21</v>
      </c>
      <c r="AI3678">
        <v>0</v>
      </c>
      <c r="AJ3678">
        <v>0</v>
      </c>
      <c r="AK3678">
        <v>0</v>
      </c>
      <c r="AL3678" t="s">
        <v>154</v>
      </c>
      <c r="AM3678" t="s">
        <v>12</v>
      </c>
      <c r="AN3678" t="s">
        <v>41</v>
      </c>
      <c r="AO3678" t="s">
        <v>830</v>
      </c>
      <c r="AP3678">
        <v>0</v>
      </c>
      <c r="AQ3678" t="s">
        <v>47</v>
      </c>
      <c r="AR3678">
        <v>154759</v>
      </c>
      <c r="AS3678" t="s">
        <v>5871</v>
      </c>
    </row>
    <row r="3679" spans="1:45" x14ac:dyDescent="0.25">
      <c r="A3679" t="s">
        <v>828</v>
      </c>
      <c r="B3679" t="s">
        <v>1134</v>
      </c>
      <c r="C3679" s="1">
        <v>42933</v>
      </c>
      <c r="D3679" t="s">
        <v>2</v>
      </c>
      <c r="E3679">
        <v>27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1</v>
      </c>
      <c r="L3679">
        <v>0</v>
      </c>
      <c r="M3679">
        <v>0</v>
      </c>
      <c r="N3679">
        <v>0</v>
      </c>
      <c r="O3679">
        <v>1</v>
      </c>
      <c r="P3679">
        <v>1</v>
      </c>
      <c r="Q3679" t="s">
        <v>667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 t="s">
        <v>7</v>
      </c>
      <c r="AC3679" t="s">
        <v>105</v>
      </c>
      <c r="AD3679" t="s">
        <v>667</v>
      </c>
      <c r="AE3679" t="s">
        <v>1704</v>
      </c>
      <c r="AF3679">
        <v>0</v>
      </c>
      <c r="AG3679" t="s">
        <v>3970</v>
      </c>
      <c r="AH3679" t="s">
        <v>21</v>
      </c>
      <c r="AI3679">
        <v>0</v>
      </c>
      <c r="AJ3679">
        <v>0</v>
      </c>
      <c r="AK3679">
        <v>0</v>
      </c>
      <c r="AL3679" t="s">
        <v>154</v>
      </c>
      <c r="AM3679" t="s">
        <v>12</v>
      </c>
      <c r="AN3679" t="s">
        <v>41</v>
      </c>
      <c r="AO3679" t="s">
        <v>830</v>
      </c>
      <c r="AP3679">
        <v>0</v>
      </c>
      <c r="AQ3679">
        <v>0</v>
      </c>
      <c r="AR3679">
        <v>154760</v>
      </c>
      <c r="AS3679" t="s">
        <v>5872</v>
      </c>
    </row>
    <row r="3680" spans="1:45" x14ac:dyDescent="0.25">
      <c r="A3680" t="s">
        <v>828</v>
      </c>
      <c r="B3680" t="s">
        <v>1134</v>
      </c>
      <c r="C3680" s="1">
        <v>42933</v>
      </c>
      <c r="D3680" t="s">
        <v>2</v>
      </c>
      <c r="E3680">
        <v>19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1</v>
      </c>
      <c r="L3680">
        <v>0</v>
      </c>
      <c r="M3680">
        <v>0</v>
      </c>
      <c r="N3680">
        <v>0</v>
      </c>
      <c r="O3680">
        <v>1</v>
      </c>
      <c r="P3680">
        <v>1</v>
      </c>
      <c r="Q3680" t="s">
        <v>3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 t="s">
        <v>7</v>
      </c>
      <c r="AC3680" t="s">
        <v>105</v>
      </c>
      <c r="AD3680" t="s">
        <v>3</v>
      </c>
      <c r="AE3680" t="s">
        <v>1671</v>
      </c>
      <c r="AF3680">
        <v>0</v>
      </c>
      <c r="AG3680" t="s">
        <v>1671</v>
      </c>
      <c r="AH3680" t="s">
        <v>21</v>
      </c>
      <c r="AI3680">
        <v>0</v>
      </c>
      <c r="AJ3680">
        <v>0</v>
      </c>
      <c r="AK3680">
        <v>0</v>
      </c>
      <c r="AL3680" t="s">
        <v>154</v>
      </c>
      <c r="AM3680" t="s">
        <v>12</v>
      </c>
      <c r="AN3680" t="s">
        <v>41</v>
      </c>
      <c r="AO3680" t="s">
        <v>830</v>
      </c>
      <c r="AP3680">
        <v>0</v>
      </c>
      <c r="AQ3680">
        <v>0</v>
      </c>
      <c r="AR3680">
        <v>154763</v>
      </c>
      <c r="AS3680" t="s">
        <v>5873</v>
      </c>
    </row>
    <row r="3681" spans="1:45" x14ac:dyDescent="0.25">
      <c r="A3681" t="s">
        <v>828</v>
      </c>
      <c r="B3681" t="s">
        <v>1134</v>
      </c>
      <c r="C3681" s="1">
        <v>42933</v>
      </c>
      <c r="D3681" t="s">
        <v>2</v>
      </c>
      <c r="E3681">
        <v>26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1</v>
      </c>
      <c r="L3681">
        <v>0</v>
      </c>
      <c r="M3681">
        <v>0</v>
      </c>
      <c r="N3681">
        <v>0</v>
      </c>
      <c r="O3681">
        <v>1</v>
      </c>
      <c r="P3681">
        <v>1</v>
      </c>
      <c r="Q3681" t="s">
        <v>3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 t="s">
        <v>7</v>
      </c>
      <c r="AC3681" t="s">
        <v>105</v>
      </c>
      <c r="AD3681" t="s">
        <v>3</v>
      </c>
      <c r="AE3681" t="s">
        <v>1669</v>
      </c>
      <c r="AF3681">
        <v>0</v>
      </c>
      <c r="AG3681" t="s">
        <v>2956</v>
      </c>
      <c r="AH3681" t="s">
        <v>21</v>
      </c>
      <c r="AI3681">
        <v>0</v>
      </c>
      <c r="AJ3681">
        <v>0</v>
      </c>
      <c r="AK3681">
        <v>0</v>
      </c>
      <c r="AL3681" t="s">
        <v>154</v>
      </c>
      <c r="AM3681" t="s">
        <v>12</v>
      </c>
      <c r="AN3681" t="s">
        <v>41</v>
      </c>
      <c r="AO3681" t="s">
        <v>830</v>
      </c>
      <c r="AP3681">
        <v>0</v>
      </c>
      <c r="AQ3681">
        <v>0</v>
      </c>
      <c r="AR3681">
        <v>154764</v>
      </c>
      <c r="AS3681" t="s">
        <v>5874</v>
      </c>
    </row>
    <row r="3682" spans="1:45" x14ac:dyDescent="0.25">
      <c r="A3682" t="s">
        <v>828</v>
      </c>
      <c r="B3682" t="s">
        <v>1134</v>
      </c>
      <c r="C3682" s="1">
        <v>42933</v>
      </c>
      <c r="D3682" t="s">
        <v>2</v>
      </c>
      <c r="E3682">
        <v>27</v>
      </c>
      <c r="F3682">
        <v>0</v>
      </c>
      <c r="G3682">
        <v>1</v>
      </c>
      <c r="H3682">
        <v>0</v>
      </c>
      <c r="I3682">
        <v>0</v>
      </c>
      <c r="J3682">
        <v>0</v>
      </c>
      <c r="K3682">
        <v>2</v>
      </c>
      <c r="L3682">
        <v>0</v>
      </c>
      <c r="M3682">
        <v>0</v>
      </c>
      <c r="N3682">
        <v>0</v>
      </c>
      <c r="O3682">
        <v>3</v>
      </c>
      <c r="P3682">
        <v>3</v>
      </c>
      <c r="Q3682" t="s">
        <v>3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 t="s">
        <v>7</v>
      </c>
      <c r="AC3682" t="s">
        <v>105</v>
      </c>
      <c r="AD3682" t="s">
        <v>3</v>
      </c>
      <c r="AE3682" t="s">
        <v>1669</v>
      </c>
      <c r="AF3682">
        <v>0</v>
      </c>
      <c r="AG3682" t="s">
        <v>2956</v>
      </c>
      <c r="AH3682" t="s">
        <v>21</v>
      </c>
      <c r="AI3682">
        <v>0</v>
      </c>
      <c r="AJ3682">
        <v>0</v>
      </c>
      <c r="AK3682">
        <v>0</v>
      </c>
      <c r="AL3682" t="s">
        <v>154</v>
      </c>
      <c r="AM3682" t="s">
        <v>12</v>
      </c>
      <c r="AN3682" t="s">
        <v>41</v>
      </c>
      <c r="AO3682" t="s">
        <v>830</v>
      </c>
      <c r="AP3682">
        <v>0</v>
      </c>
      <c r="AQ3682" t="s">
        <v>47</v>
      </c>
      <c r="AR3682">
        <v>154770</v>
      </c>
      <c r="AS3682" t="s">
        <v>5875</v>
      </c>
    </row>
    <row r="3683" spans="1:45" x14ac:dyDescent="0.25">
      <c r="A3683" t="s">
        <v>828</v>
      </c>
      <c r="B3683" t="s">
        <v>1134</v>
      </c>
      <c r="C3683" s="1">
        <v>42933</v>
      </c>
      <c r="D3683" t="s">
        <v>2</v>
      </c>
      <c r="E3683">
        <v>43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1</v>
      </c>
      <c r="L3683">
        <v>0</v>
      </c>
      <c r="M3683">
        <v>0</v>
      </c>
      <c r="N3683">
        <v>0</v>
      </c>
      <c r="O3683">
        <v>1</v>
      </c>
      <c r="P3683">
        <v>1</v>
      </c>
      <c r="Q3683" t="s">
        <v>667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 t="s">
        <v>7</v>
      </c>
      <c r="AC3683" t="s">
        <v>105</v>
      </c>
      <c r="AD3683" t="s">
        <v>667</v>
      </c>
      <c r="AE3683" t="s">
        <v>1700</v>
      </c>
      <c r="AF3683">
        <v>0</v>
      </c>
      <c r="AG3683" t="s">
        <v>3116</v>
      </c>
      <c r="AH3683" t="s">
        <v>21</v>
      </c>
      <c r="AI3683">
        <v>0</v>
      </c>
      <c r="AJ3683">
        <v>0</v>
      </c>
      <c r="AK3683">
        <v>0</v>
      </c>
      <c r="AL3683" t="s">
        <v>154</v>
      </c>
      <c r="AM3683" t="s">
        <v>12</v>
      </c>
      <c r="AN3683" t="s">
        <v>41</v>
      </c>
      <c r="AO3683" t="s">
        <v>830</v>
      </c>
      <c r="AP3683">
        <v>0</v>
      </c>
      <c r="AQ3683">
        <v>0</v>
      </c>
      <c r="AR3683">
        <v>154771</v>
      </c>
      <c r="AS3683" t="s">
        <v>5876</v>
      </c>
    </row>
    <row r="3684" spans="1:45" x14ac:dyDescent="0.25">
      <c r="A3684" t="s">
        <v>828</v>
      </c>
      <c r="B3684" t="s">
        <v>1134</v>
      </c>
      <c r="C3684" s="1">
        <v>42933</v>
      </c>
      <c r="D3684" t="s">
        <v>2</v>
      </c>
      <c r="E3684">
        <v>30</v>
      </c>
      <c r="F3684">
        <v>0</v>
      </c>
      <c r="G3684">
        <v>0</v>
      </c>
      <c r="H3684">
        <v>1</v>
      </c>
      <c r="I3684">
        <v>0</v>
      </c>
      <c r="J3684">
        <v>0</v>
      </c>
      <c r="K3684">
        <v>2</v>
      </c>
      <c r="L3684">
        <v>0</v>
      </c>
      <c r="M3684">
        <v>0</v>
      </c>
      <c r="N3684">
        <v>1</v>
      </c>
      <c r="O3684">
        <v>2</v>
      </c>
      <c r="P3684">
        <v>3</v>
      </c>
      <c r="Q3684" t="s">
        <v>723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 t="s">
        <v>7</v>
      </c>
      <c r="AC3684" t="s">
        <v>105</v>
      </c>
      <c r="AD3684" t="s">
        <v>723</v>
      </c>
      <c r="AE3684" t="s">
        <v>1687</v>
      </c>
      <c r="AF3684">
        <v>0</v>
      </c>
      <c r="AG3684" t="s">
        <v>1687</v>
      </c>
      <c r="AH3684" t="s">
        <v>21</v>
      </c>
      <c r="AI3684">
        <v>0</v>
      </c>
      <c r="AJ3684">
        <v>0</v>
      </c>
      <c r="AK3684">
        <v>0</v>
      </c>
      <c r="AL3684" t="s">
        <v>11</v>
      </c>
      <c r="AM3684" t="s">
        <v>12</v>
      </c>
      <c r="AN3684" t="s">
        <v>41</v>
      </c>
      <c r="AO3684" t="s">
        <v>830</v>
      </c>
      <c r="AP3684">
        <v>0</v>
      </c>
      <c r="AQ3684">
        <v>0</v>
      </c>
      <c r="AR3684">
        <v>154773</v>
      </c>
      <c r="AS3684" t="s">
        <v>5877</v>
      </c>
    </row>
    <row r="3685" spans="1:45" x14ac:dyDescent="0.25">
      <c r="A3685" t="s">
        <v>828</v>
      </c>
      <c r="B3685" t="s">
        <v>1134</v>
      </c>
      <c r="C3685" s="1">
        <v>42933</v>
      </c>
      <c r="D3685" t="s">
        <v>2</v>
      </c>
      <c r="E3685">
        <v>26</v>
      </c>
      <c r="F3685">
        <v>1</v>
      </c>
      <c r="G3685">
        <v>0</v>
      </c>
      <c r="H3685">
        <v>0</v>
      </c>
      <c r="I3685">
        <v>0</v>
      </c>
      <c r="J3685">
        <v>0</v>
      </c>
      <c r="K3685">
        <v>1</v>
      </c>
      <c r="L3685">
        <v>0</v>
      </c>
      <c r="M3685">
        <v>0</v>
      </c>
      <c r="N3685">
        <v>1</v>
      </c>
      <c r="O3685">
        <v>1</v>
      </c>
      <c r="P3685">
        <v>2</v>
      </c>
      <c r="Q3685" t="s">
        <v>3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 t="s">
        <v>7</v>
      </c>
      <c r="AC3685" t="s">
        <v>105</v>
      </c>
      <c r="AD3685" t="s">
        <v>3</v>
      </c>
      <c r="AE3685" t="s">
        <v>1666</v>
      </c>
      <c r="AF3685">
        <v>0</v>
      </c>
      <c r="AG3685" t="s">
        <v>1666</v>
      </c>
      <c r="AH3685" t="s">
        <v>21</v>
      </c>
      <c r="AI3685">
        <v>0</v>
      </c>
      <c r="AJ3685">
        <v>0</v>
      </c>
      <c r="AK3685">
        <v>0</v>
      </c>
      <c r="AL3685" t="s">
        <v>154</v>
      </c>
      <c r="AM3685" t="s">
        <v>12</v>
      </c>
      <c r="AN3685" t="s">
        <v>41</v>
      </c>
      <c r="AO3685" t="s">
        <v>830</v>
      </c>
      <c r="AP3685">
        <v>0</v>
      </c>
      <c r="AQ3685" t="s">
        <v>47</v>
      </c>
      <c r="AR3685">
        <v>154774</v>
      </c>
      <c r="AS3685" t="s">
        <v>5878</v>
      </c>
    </row>
    <row r="3686" spans="1:45" x14ac:dyDescent="0.25">
      <c r="A3686" t="s">
        <v>631</v>
      </c>
      <c r="B3686" t="s">
        <v>1</v>
      </c>
      <c r="C3686" s="1">
        <v>42934</v>
      </c>
      <c r="D3686" t="s">
        <v>35</v>
      </c>
      <c r="E3686">
        <v>29</v>
      </c>
      <c r="F3686">
        <v>1</v>
      </c>
      <c r="G3686">
        <v>1</v>
      </c>
      <c r="H3686">
        <v>0</v>
      </c>
      <c r="I3686">
        <v>2</v>
      </c>
      <c r="J3686">
        <v>1</v>
      </c>
      <c r="K3686">
        <v>1</v>
      </c>
      <c r="L3686">
        <v>0</v>
      </c>
      <c r="M3686">
        <v>0</v>
      </c>
      <c r="N3686">
        <v>2</v>
      </c>
      <c r="O3686">
        <v>4</v>
      </c>
      <c r="P3686">
        <v>6</v>
      </c>
      <c r="Q3686" t="s">
        <v>129</v>
      </c>
      <c r="R3686" t="s">
        <v>632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 t="s">
        <v>5</v>
      </c>
      <c r="AA3686" t="s">
        <v>826</v>
      </c>
      <c r="AB3686" t="s">
        <v>7</v>
      </c>
      <c r="AC3686" t="s">
        <v>44</v>
      </c>
      <c r="AD3686" t="s">
        <v>129</v>
      </c>
      <c r="AE3686" t="s">
        <v>820</v>
      </c>
      <c r="AF3686">
        <v>0</v>
      </c>
      <c r="AG3686">
        <v>0</v>
      </c>
      <c r="AH3686" t="s">
        <v>21</v>
      </c>
      <c r="AI3686">
        <v>0</v>
      </c>
      <c r="AJ3686">
        <v>0</v>
      </c>
      <c r="AK3686">
        <v>0</v>
      </c>
      <c r="AL3686" t="s">
        <v>11</v>
      </c>
      <c r="AM3686" t="s">
        <v>12</v>
      </c>
      <c r="AN3686" t="s">
        <v>13</v>
      </c>
      <c r="AO3686" t="s">
        <v>359</v>
      </c>
      <c r="AP3686" t="s">
        <v>15</v>
      </c>
      <c r="AQ3686" t="s">
        <v>47</v>
      </c>
      <c r="AR3686">
        <v>155152</v>
      </c>
      <c r="AS3686" t="s">
        <v>5879</v>
      </c>
    </row>
    <row r="3687" spans="1:45" x14ac:dyDescent="0.25">
      <c r="A3687" t="s">
        <v>631</v>
      </c>
      <c r="B3687" t="s">
        <v>1</v>
      </c>
      <c r="C3687" s="1">
        <v>42934</v>
      </c>
      <c r="D3687" t="s">
        <v>35</v>
      </c>
      <c r="E3687">
        <v>25</v>
      </c>
      <c r="F3687">
        <v>1</v>
      </c>
      <c r="G3687">
        <v>2</v>
      </c>
      <c r="H3687">
        <v>1</v>
      </c>
      <c r="I3687">
        <v>1</v>
      </c>
      <c r="J3687">
        <v>1</v>
      </c>
      <c r="K3687">
        <v>1</v>
      </c>
      <c r="L3687">
        <v>0</v>
      </c>
      <c r="M3687">
        <v>0</v>
      </c>
      <c r="N3687">
        <v>3</v>
      </c>
      <c r="O3687">
        <v>4</v>
      </c>
      <c r="P3687">
        <v>7</v>
      </c>
      <c r="Q3687" t="s">
        <v>129</v>
      </c>
      <c r="R3687" t="s">
        <v>632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 t="s">
        <v>5</v>
      </c>
      <c r="AA3687" t="s">
        <v>826</v>
      </c>
      <c r="AB3687" t="s">
        <v>7</v>
      </c>
      <c r="AC3687" t="s">
        <v>44</v>
      </c>
      <c r="AD3687" t="s">
        <v>129</v>
      </c>
      <c r="AE3687" t="s">
        <v>637</v>
      </c>
      <c r="AF3687">
        <v>0</v>
      </c>
      <c r="AG3687">
        <v>0</v>
      </c>
      <c r="AH3687" t="s">
        <v>21</v>
      </c>
      <c r="AI3687">
        <v>0</v>
      </c>
      <c r="AJ3687">
        <v>0</v>
      </c>
      <c r="AK3687">
        <v>0</v>
      </c>
      <c r="AL3687" t="s">
        <v>11</v>
      </c>
      <c r="AM3687" t="s">
        <v>12</v>
      </c>
      <c r="AN3687" t="s">
        <v>13</v>
      </c>
      <c r="AO3687" t="s">
        <v>359</v>
      </c>
      <c r="AP3687" t="s">
        <v>28</v>
      </c>
      <c r="AQ3687" t="s">
        <v>47</v>
      </c>
      <c r="AR3687">
        <v>155153</v>
      </c>
      <c r="AS3687" t="s">
        <v>5880</v>
      </c>
    </row>
    <row r="3688" spans="1:45" x14ac:dyDescent="0.25">
      <c r="A3688" t="s">
        <v>631</v>
      </c>
      <c r="B3688" t="s">
        <v>1</v>
      </c>
      <c r="C3688" s="1">
        <v>42934</v>
      </c>
      <c r="D3688" t="s">
        <v>2</v>
      </c>
      <c r="E3688">
        <v>30</v>
      </c>
      <c r="F3688">
        <v>1</v>
      </c>
      <c r="G3688">
        <v>0</v>
      </c>
      <c r="H3688">
        <v>2</v>
      </c>
      <c r="I3688">
        <v>0</v>
      </c>
      <c r="J3688">
        <v>0</v>
      </c>
      <c r="K3688">
        <v>1</v>
      </c>
      <c r="L3688">
        <v>0</v>
      </c>
      <c r="M3688">
        <v>0</v>
      </c>
      <c r="N3688">
        <v>3</v>
      </c>
      <c r="O3688">
        <v>1</v>
      </c>
      <c r="P3688">
        <v>4</v>
      </c>
      <c r="Q3688" t="s">
        <v>129</v>
      </c>
      <c r="R3688" t="s">
        <v>632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 t="s">
        <v>5</v>
      </c>
      <c r="AA3688" t="s">
        <v>826</v>
      </c>
      <c r="AB3688" t="s">
        <v>7</v>
      </c>
      <c r="AC3688" t="s">
        <v>44</v>
      </c>
      <c r="AD3688" t="s">
        <v>129</v>
      </c>
      <c r="AE3688" t="s">
        <v>820</v>
      </c>
      <c r="AF3688">
        <v>0</v>
      </c>
      <c r="AG3688">
        <v>0</v>
      </c>
      <c r="AH3688" t="s">
        <v>21</v>
      </c>
      <c r="AI3688">
        <v>0</v>
      </c>
      <c r="AJ3688">
        <v>0</v>
      </c>
      <c r="AK3688">
        <v>0</v>
      </c>
      <c r="AL3688" t="s">
        <v>11</v>
      </c>
      <c r="AM3688" t="s">
        <v>26</v>
      </c>
      <c r="AN3688" t="s">
        <v>13</v>
      </c>
      <c r="AO3688" t="s">
        <v>359</v>
      </c>
      <c r="AP3688" t="s">
        <v>28</v>
      </c>
      <c r="AQ3688" t="s">
        <v>91</v>
      </c>
      <c r="AR3688">
        <v>155154</v>
      </c>
      <c r="AS3688" t="s">
        <v>5881</v>
      </c>
    </row>
    <row r="3689" spans="1:45" x14ac:dyDescent="0.25">
      <c r="A3689" t="s">
        <v>631</v>
      </c>
      <c r="B3689" t="s">
        <v>1</v>
      </c>
      <c r="C3689" s="1">
        <v>42934</v>
      </c>
      <c r="D3689" t="s">
        <v>2</v>
      </c>
      <c r="E3689">
        <v>29</v>
      </c>
      <c r="F3689">
        <v>1</v>
      </c>
      <c r="G3689">
        <v>0</v>
      </c>
      <c r="H3689">
        <v>0</v>
      </c>
      <c r="I3689">
        <v>0</v>
      </c>
      <c r="J3689">
        <v>1</v>
      </c>
      <c r="K3689">
        <v>1</v>
      </c>
      <c r="L3689">
        <v>0</v>
      </c>
      <c r="M3689">
        <v>0</v>
      </c>
      <c r="N3689">
        <v>2</v>
      </c>
      <c r="O3689">
        <v>1</v>
      </c>
      <c r="P3689">
        <v>3</v>
      </c>
      <c r="Q3689" t="s">
        <v>129</v>
      </c>
      <c r="R3689" t="s">
        <v>632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 t="s">
        <v>5</v>
      </c>
      <c r="AA3689" t="s">
        <v>826</v>
      </c>
      <c r="AB3689" t="s">
        <v>7</v>
      </c>
      <c r="AC3689" t="s">
        <v>44</v>
      </c>
      <c r="AD3689" t="s">
        <v>129</v>
      </c>
      <c r="AE3689" t="s">
        <v>829</v>
      </c>
      <c r="AF3689">
        <v>0</v>
      </c>
      <c r="AG3689">
        <v>0</v>
      </c>
      <c r="AH3689" t="s">
        <v>21</v>
      </c>
      <c r="AI3689">
        <v>0</v>
      </c>
      <c r="AJ3689">
        <v>0</v>
      </c>
      <c r="AK3689">
        <v>0</v>
      </c>
      <c r="AL3689" t="s">
        <v>11</v>
      </c>
      <c r="AM3689" t="s">
        <v>26</v>
      </c>
      <c r="AN3689" t="s">
        <v>13</v>
      </c>
      <c r="AO3689" t="s">
        <v>359</v>
      </c>
      <c r="AP3689" t="s">
        <v>28</v>
      </c>
      <c r="AQ3689" t="s">
        <v>91</v>
      </c>
      <c r="AR3689">
        <v>155155</v>
      </c>
      <c r="AS3689" t="s">
        <v>5882</v>
      </c>
    </row>
    <row r="3690" spans="1:45" x14ac:dyDescent="0.25">
      <c r="A3690" t="s">
        <v>631</v>
      </c>
      <c r="B3690" t="s">
        <v>1</v>
      </c>
      <c r="C3690" s="1">
        <v>42934</v>
      </c>
      <c r="D3690" t="s">
        <v>2</v>
      </c>
      <c r="E3690">
        <v>31</v>
      </c>
      <c r="F3690">
        <v>1</v>
      </c>
      <c r="G3690">
        <v>1</v>
      </c>
      <c r="H3690">
        <v>2</v>
      </c>
      <c r="I3690">
        <v>0</v>
      </c>
      <c r="J3690">
        <v>0</v>
      </c>
      <c r="K3690">
        <v>1</v>
      </c>
      <c r="L3690">
        <v>0</v>
      </c>
      <c r="M3690">
        <v>0</v>
      </c>
      <c r="N3690">
        <v>3</v>
      </c>
      <c r="O3690">
        <v>2</v>
      </c>
      <c r="P3690">
        <v>5</v>
      </c>
      <c r="Q3690" t="s">
        <v>129</v>
      </c>
      <c r="R3690" t="s">
        <v>632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 t="s">
        <v>5</v>
      </c>
      <c r="AA3690" t="s">
        <v>826</v>
      </c>
      <c r="AB3690" t="s">
        <v>7</v>
      </c>
      <c r="AC3690" t="s">
        <v>44</v>
      </c>
      <c r="AD3690" t="s">
        <v>129</v>
      </c>
      <c r="AE3690" t="s">
        <v>824</v>
      </c>
      <c r="AF3690">
        <v>0</v>
      </c>
      <c r="AG3690">
        <v>0</v>
      </c>
      <c r="AH3690" t="s">
        <v>21</v>
      </c>
      <c r="AI3690">
        <v>0</v>
      </c>
      <c r="AJ3690">
        <v>0</v>
      </c>
      <c r="AK3690">
        <v>0</v>
      </c>
      <c r="AL3690" t="s">
        <v>11</v>
      </c>
      <c r="AM3690" t="s">
        <v>818</v>
      </c>
      <c r="AN3690" t="s">
        <v>41</v>
      </c>
      <c r="AO3690" t="s">
        <v>359</v>
      </c>
      <c r="AP3690" t="s">
        <v>15</v>
      </c>
      <c r="AQ3690" t="s">
        <v>47</v>
      </c>
      <c r="AR3690">
        <v>155156</v>
      </c>
      <c r="AS3690" t="s">
        <v>5883</v>
      </c>
    </row>
    <row r="3691" spans="1:45" x14ac:dyDescent="0.25">
      <c r="A3691" t="s">
        <v>631</v>
      </c>
      <c r="B3691" t="s">
        <v>1</v>
      </c>
      <c r="C3691" s="1">
        <v>42934</v>
      </c>
      <c r="D3691" t="s">
        <v>2</v>
      </c>
      <c r="E3691">
        <v>33</v>
      </c>
      <c r="F3691">
        <v>1</v>
      </c>
      <c r="G3691">
        <v>1</v>
      </c>
      <c r="H3691">
        <v>3</v>
      </c>
      <c r="I3691">
        <v>1</v>
      </c>
      <c r="J3691">
        <v>0</v>
      </c>
      <c r="K3691">
        <v>1</v>
      </c>
      <c r="L3691">
        <v>1</v>
      </c>
      <c r="M3691">
        <v>0</v>
      </c>
      <c r="N3691">
        <v>5</v>
      </c>
      <c r="O3691">
        <v>3</v>
      </c>
      <c r="P3691">
        <v>8</v>
      </c>
      <c r="Q3691" t="s">
        <v>909</v>
      </c>
      <c r="R3691" t="s">
        <v>632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 t="s">
        <v>5</v>
      </c>
      <c r="AA3691" t="s">
        <v>826</v>
      </c>
      <c r="AB3691" t="s">
        <v>7</v>
      </c>
      <c r="AC3691" t="s">
        <v>44</v>
      </c>
      <c r="AD3691" t="s">
        <v>129</v>
      </c>
      <c r="AE3691" t="s">
        <v>824</v>
      </c>
      <c r="AF3691">
        <v>0</v>
      </c>
      <c r="AG3691">
        <v>0</v>
      </c>
      <c r="AH3691" t="s">
        <v>21</v>
      </c>
      <c r="AI3691">
        <v>0</v>
      </c>
      <c r="AJ3691">
        <v>0</v>
      </c>
      <c r="AK3691">
        <v>0</v>
      </c>
      <c r="AL3691" t="s">
        <v>11</v>
      </c>
      <c r="AM3691" t="s">
        <v>22</v>
      </c>
      <c r="AN3691" t="s">
        <v>13</v>
      </c>
      <c r="AO3691" t="s">
        <v>359</v>
      </c>
      <c r="AP3691" t="s">
        <v>15</v>
      </c>
      <c r="AQ3691" t="s">
        <v>2827</v>
      </c>
      <c r="AR3691">
        <v>155157</v>
      </c>
      <c r="AS3691" t="s">
        <v>5884</v>
      </c>
    </row>
    <row r="3692" spans="1:45" x14ac:dyDescent="0.25">
      <c r="A3692" t="s">
        <v>631</v>
      </c>
      <c r="B3692" t="s">
        <v>1</v>
      </c>
      <c r="C3692" s="1">
        <v>42934</v>
      </c>
      <c r="D3692" t="s">
        <v>2</v>
      </c>
      <c r="E3692">
        <v>27</v>
      </c>
      <c r="F3692">
        <v>1</v>
      </c>
      <c r="G3692">
        <v>1</v>
      </c>
      <c r="H3692">
        <v>0</v>
      </c>
      <c r="I3692">
        <v>1</v>
      </c>
      <c r="J3692">
        <v>0</v>
      </c>
      <c r="K3692">
        <v>1</v>
      </c>
      <c r="L3692">
        <v>0</v>
      </c>
      <c r="M3692">
        <v>0</v>
      </c>
      <c r="N3692">
        <v>1</v>
      </c>
      <c r="O3692">
        <v>3</v>
      </c>
      <c r="P3692">
        <v>4</v>
      </c>
      <c r="Q3692" t="s">
        <v>909</v>
      </c>
      <c r="R3692" t="s">
        <v>632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 t="s">
        <v>5</v>
      </c>
      <c r="AA3692" t="s">
        <v>826</v>
      </c>
      <c r="AB3692" t="s">
        <v>7</v>
      </c>
      <c r="AC3692" t="s">
        <v>44</v>
      </c>
      <c r="AD3692" t="s">
        <v>129</v>
      </c>
      <c r="AE3692" t="s">
        <v>634</v>
      </c>
      <c r="AF3692">
        <v>0</v>
      </c>
      <c r="AG3692">
        <v>0</v>
      </c>
      <c r="AH3692" t="s">
        <v>21</v>
      </c>
      <c r="AI3692">
        <v>0</v>
      </c>
      <c r="AJ3692">
        <v>0</v>
      </c>
      <c r="AK3692">
        <v>0</v>
      </c>
      <c r="AL3692" t="s">
        <v>11</v>
      </c>
      <c r="AM3692" t="s">
        <v>818</v>
      </c>
      <c r="AN3692" t="s">
        <v>13</v>
      </c>
      <c r="AO3692" t="s">
        <v>359</v>
      </c>
      <c r="AP3692" t="s">
        <v>28</v>
      </c>
      <c r="AQ3692" t="s">
        <v>91</v>
      </c>
      <c r="AR3692">
        <v>155158</v>
      </c>
      <c r="AS3692" t="s">
        <v>5885</v>
      </c>
    </row>
    <row r="3693" spans="1:45" x14ac:dyDescent="0.25">
      <c r="A3693" t="s">
        <v>631</v>
      </c>
      <c r="B3693" t="s">
        <v>1</v>
      </c>
      <c r="C3693" s="1">
        <v>42934</v>
      </c>
      <c r="D3693" t="s">
        <v>35</v>
      </c>
      <c r="E3693">
        <v>31</v>
      </c>
      <c r="F3693">
        <v>0</v>
      </c>
      <c r="G3693">
        <v>1</v>
      </c>
      <c r="H3693">
        <v>0</v>
      </c>
      <c r="I3693">
        <v>2</v>
      </c>
      <c r="J3693">
        <v>1</v>
      </c>
      <c r="K3693">
        <v>1</v>
      </c>
      <c r="L3693">
        <v>0</v>
      </c>
      <c r="M3693">
        <v>0</v>
      </c>
      <c r="N3693">
        <v>1</v>
      </c>
      <c r="O3693">
        <v>4</v>
      </c>
      <c r="P3693">
        <v>5</v>
      </c>
      <c r="Q3693" t="s">
        <v>531</v>
      </c>
      <c r="R3693" t="s">
        <v>632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 t="s">
        <v>5</v>
      </c>
      <c r="AA3693" t="s">
        <v>826</v>
      </c>
      <c r="AB3693" t="s">
        <v>7</v>
      </c>
      <c r="AC3693" t="s">
        <v>44</v>
      </c>
      <c r="AD3693" t="s">
        <v>129</v>
      </c>
      <c r="AE3693" t="s">
        <v>634</v>
      </c>
      <c r="AF3693">
        <v>0</v>
      </c>
      <c r="AG3693">
        <v>0</v>
      </c>
      <c r="AH3693" t="s">
        <v>21</v>
      </c>
      <c r="AI3693">
        <v>0</v>
      </c>
      <c r="AJ3693">
        <v>0</v>
      </c>
      <c r="AK3693">
        <v>0</v>
      </c>
      <c r="AL3693" t="s">
        <v>11</v>
      </c>
      <c r="AM3693" t="s">
        <v>26</v>
      </c>
      <c r="AN3693" t="s">
        <v>41</v>
      </c>
      <c r="AO3693" t="s">
        <v>359</v>
      </c>
      <c r="AP3693" t="s">
        <v>28</v>
      </c>
      <c r="AQ3693" t="s">
        <v>47</v>
      </c>
      <c r="AR3693">
        <v>155159</v>
      </c>
      <c r="AS3693" t="s">
        <v>5886</v>
      </c>
    </row>
    <row r="3694" spans="1:45" x14ac:dyDescent="0.25">
      <c r="A3694" t="s">
        <v>631</v>
      </c>
      <c r="B3694" t="s">
        <v>1</v>
      </c>
      <c r="C3694" s="1">
        <v>42934</v>
      </c>
      <c r="D3694" t="s">
        <v>35</v>
      </c>
      <c r="E3694">
        <v>40</v>
      </c>
      <c r="F3694">
        <v>1</v>
      </c>
      <c r="G3694">
        <v>0</v>
      </c>
      <c r="H3694">
        <v>2</v>
      </c>
      <c r="I3694">
        <v>1</v>
      </c>
      <c r="J3694">
        <v>1</v>
      </c>
      <c r="K3694">
        <v>1</v>
      </c>
      <c r="L3694">
        <v>0</v>
      </c>
      <c r="M3694">
        <v>0</v>
      </c>
      <c r="N3694">
        <v>4</v>
      </c>
      <c r="O3694">
        <v>2</v>
      </c>
      <c r="P3694">
        <v>6</v>
      </c>
      <c r="Q3694" t="s">
        <v>531</v>
      </c>
      <c r="R3694" t="s">
        <v>632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 t="s">
        <v>5</v>
      </c>
      <c r="AA3694" t="s">
        <v>826</v>
      </c>
      <c r="AB3694" t="s">
        <v>7</v>
      </c>
      <c r="AC3694" t="s">
        <v>44</v>
      </c>
      <c r="AD3694" t="s">
        <v>129</v>
      </c>
      <c r="AE3694" t="s">
        <v>634</v>
      </c>
      <c r="AF3694">
        <v>0</v>
      </c>
      <c r="AG3694">
        <v>0</v>
      </c>
      <c r="AH3694" t="s">
        <v>21</v>
      </c>
      <c r="AI3694">
        <v>0</v>
      </c>
      <c r="AJ3694">
        <v>0</v>
      </c>
      <c r="AK3694">
        <v>0</v>
      </c>
      <c r="AL3694" t="s">
        <v>154</v>
      </c>
      <c r="AM3694" t="s">
        <v>26</v>
      </c>
      <c r="AN3694" t="s">
        <v>13</v>
      </c>
      <c r="AO3694" t="s">
        <v>359</v>
      </c>
      <c r="AP3694" t="s">
        <v>28</v>
      </c>
      <c r="AQ3694" t="s">
        <v>29</v>
      </c>
      <c r="AR3694">
        <v>155160</v>
      </c>
      <c r="AS3694" t="s">
        <v>5887</v>
      </c>
    </row>
    <row r="3695" spans="1:45" x14ac:dyDescent="0.25">
      <c r="A3695" t="s">
        <v>631</v>
      </c>
      <c r="B3695" t="s">
        <v>1</v>
      </c>
      <c r="C3695" s="1">
        <v>42934</v>
      </c>
      <c r="D3695" t="s">
        <v>35</v>
      </c>
      <c r="E3695">
        <v>30</v>
      </c>
      <c r="F3695">
        <v>0</v>
      </c>
      <c r="G3695">
        <v>1</v>
      </c>
      <c r="H3695">
        <v>1</v>
      </c>
      <c r="I3695">
        <v>3</v>
      </c>
      <c r="J3695">
        <v>1</v>
      </c>
      <c r="K3695">
        <v>1</v>
      </c>
      <c r="L3695">
        <v>0</v>
      </c>
      <c r="M3695">
        <v>0</v>
      </c>
      <c r="N3695">
        <v>2</v>
      </c>
      <c r="O3695">
        <v>5</v>
      </c>
      <c r="P3695">
        <v>7</v>
      </c>
      <c r="Q3695" t="s">
        <v>531</v>
      </c>
      <c r="R3695" t="s">
        <v>7</v>
      </c>
      <c r="S3695" t="s">
        <v>44</v>
      </c>
      <c r="T3695" t="s">
        <v>531</v>
      </c>
      <c r="U3695" t="s">
        <v>133</v>
      </c>
      <c r="V3695">
        <v>0</v>
      </c>
      <c r="W3695">
        <v>0</v>
      </c>
      <c r="X3695" t="s">
        <v>21</v>
      </c>
      <c r="Y3695">
        <v>0</v>
      </c>
      <c r="Z3695">
        <v>0</v>
      </c>
      <c r="AA3695">
        <v>0</v>
      </c>
      <c r="AB3695" t="s">
        <v>7</v>
      </c>
      <c r="AC3695" t="s">
        <v>44</v>
      </c>
      <c r="AD3695" t="s">
        <v>129</v>
      </c>
      <c r="AE3695" t="s">
        <v>829</v>
      </c>
      <c r="AF3695">
        <v>0</v>
      </c>
      <c r="AG3695">
        <v>0</v>
      </c>
      <c r="AH3695" t="s">
        <v>21</v>
      </c>
      <c r="AI3695">
        <v>0</v>
      </c>
      <c r="AJ3695">
        <v>0</v>
      </c>
      <c r="AK3695">
        <v>0</v>
      </c>
      <c r="AL3695" t="s">
        <v>11</v>
      </c>
      <c r="AM3695" t="s">
        <v>26</v>
      </c>
      <c r="AN3695" t="s">
        <v>41</v>
      </c>
      <c r="AO3695" t="s">
        <v>359</v>
      </c>
      <c r="AP3695" t="s">
        <v>15</v>
      </c>
      <c r="AQ3695" t="s">
        <v>91</v>
      </c>
      <c r="AR3695">
        <v>155161</v>
      </c>
      <c r="AS3695" t="s">
        <v>5888</v>
      </c>
    </row>
    <row r="3696" spans="1:45" x14ac:dyDescent="0.25">
      <c r="A3696" t="s">
        <v>631</v>
      </c>
      <c r="B3696" t="s">
        <v>1</v>
      </c>
      <c r="C3696" s="1">
        <v>42934</v>
      </c>
      <c r="D3696" t="s">
        <v>2</v>
      </c>
      <c r="E3696">
        <v>31</v>
      </c>
      <c r="F3696">
        <v>0</v>
      </c>
      <c r="G3696">
        <v>1</v>
      </c>
      <c r="H3696">
        <v>0</v>
      </c>
      <c r="I3696">
        <v>1</v>
      </c>
      <c r="J3696">
        <v>0</v>
      </c>
      <c r="K3696">
        <v>1</v>
      </c>
      <c r="L3696">
        <v>0</v>
      </c>
      <c r="M3696">
        <v>0</v>
      </c>
      <c r="N3696">
        <v>0</v>
      </c>
      <c r="O3696">
        <v>3</v>
      </c>
      <c r="P3696">
        <v>3</v>
      </c>
      <c r="Q3696" t="s">
        <v>125</v>
      </c>
      <c r="R3696" t="s">
        <v>7</v>
      </c>
      <c r="S3696" t="s">
        <v>7</v>
      </c>
      <c r="T3696" t="s">
        <v>3</v>
      </c>
      <c r="U3696">
        <v>0</v>
      </c>
      <c r="V3696">
        <v>0</v>
      </c>
      <c r="W3696">
        <v>0</v>
      </c>
      <c r="X3696" t="s">
        <v>5</v>
      </c>
      <c r="Y3696" t="s">
        <v>828</v>
      </c>
      <c r="Z3696">
        <v>0</v>
      </c>
      <c r="AA3696">
        <v>0</v>
      </c>
      <c r="AB3696" t="s">
        <v>7</v>
      </c>
      <c r="AC3696" t="s">
        <v>44</v>
      </c>
      <c r="AD3696" t="s">
        <v>129</v>
      </c>
      <c r="AE3696" t="s">
        <v>634</v>
      </c>
      <c r="AF3696">
        <v>0</v>
      </c>
      <c r="AG3696">
        <v>0</v>
      </c>
      <c r="AH3696" t="s">
        <v>21</v>
      </c>
      <c r="AI3696">
        <v>0</v>
      </c>
      <c r="AJ3696">
        <v>0</v>
      </c>
      <c r="AK3696">
        <v>0</v>
      </c>
      <c r="AL3696" t="s">
        <v>427</v>
      </c>
      <c r="AM3696" t="s">
        <v>22</v>
      </c>
      <c r="AN3696" t="s">
        <v>41</v>
      </c>
      <c r="AO3696" t="s">
        <v>359</v>
      </c>
      <c r="AP3696" t="s">
        <v>15</v>
      </c>
      <c r="AQ3696" t="s">
        <v>656</v>
      </c>
      <c r="AR3696">
        <v>155162</v>
      </c>
      <c r="AS3696" t="s">
        <v>5889</v>
      </c>
    </row>
    <row r="3697" spans="1:45" x14ac:dyDescent="0.25">
      <c r="A3697" t="s">
        <v>631</v>
      </c>
      <c r="B3697" t="s">
        <v>1</v>
      </c>
      <c r="C3697" s="1">
        <v>42934</v>
      </c>
      <c r="D3697" t="s">
        <v>2</v>
      </c>
      <c r="E3697">
        <v>40</v>
      </c>
      <c r="F3697">
        <v>0</v>
      </c>
      <c r="G3697">
        <v>2</v>
      </c>
      <c r="H3697">
        <v>1</v>
      </c>
      <c r="I3697">
        <v>1</v>
      </c>
      <c r="J3697">
        <v>0</v>
      </c>
      <c r="K3697">
        <v>1</v>
      </c>
      <c r="L3697">
        <v>0</v>
      </c>
      <c r="M3697">
        <v>0</v>
      </c>
      <c r="N3697">
        <v>1</v>
      </c>
      <c r="O3697">
        <v>4</v>
      </c>
      <c r="P3697">
        <v>5</v>
      </c>
      <c r="Q3697" t="s">
        <v>125</v>
      </c>
      <c r="R3697" t="s">
        <v>7</v>
      </c>
      <c r="S3697" t="s">
        <v>7</v>
      </c>
      <c r="T3697" t="s">
        <v>3</v>
      </c>
      <c r="U3697">
        <v>0</v>
      </c>
      <c r="V3697">
        <v>0</v>
      </c>
      <c r="W3697">
        <v>0</v>
      </c>
      <c r="X3697" t="s">
        <v>5</v>
      </c>
      <c r="Y3697" t="s">
        <v>828</v>
      </c>
      <c r="Z3697">
        <v>0</v>
      </c>
      <c r="AA3697">
        <v>0</v>
      </c>
      <c r="AB3697" t="s">
        <v>7</v>
      </c>
      <c r="AC3697" t="s">
        <v>44</v>
      </c>
      <c r="AD3697" t="s">
        <v>129</v>
      </c>
      <c r="AE3697" t="s">
        <v>637</v>
      </c>
      <c r="AF3697">
        <v>0</v>
      </c>
      <c r="AG3697">
        <v>0</v>
      </c>
      <c r="AH3697" t="s">
        <v>21</v>
      </c>
      <c r="AI3697">
        <v>0</v>
      </c>
      <c r="AJ3697">
        <v>0</v>
      </c>
      <c r="AK3697">
        <v>0</v>
      </c>
      <c r="AL3697" t="s">
        <v>11</v>
      </c>
      <c r="AM3697" t="s">
        <v>22</v>
      </c>
      <c r="AN3697" t="s">
        <v>13</v>
      </c>
      <c r="AO3697" t="s">
        <v>359</v>
      </c>
      <c r="AP3697" t="s">
        <v>15</v>
      </c>
      <c r="AQ3697" t="s">
        <v>3246</v>
      </c>
      <c r="AR3697">
        <v>155163</v>
      </c>
      <c r="AS3697" t="s">
        <v>5890</v>
      </c>
    </row>
    <row r="3698" spans="1:45" x14ac:dyDescent="0.25">
      <c r="A3698" t="s">
        <v>631</v>
      </c>
      <c r="B3698" t="s">
        <v>1</v>
      </c>
      <c r="C3698" s="1">
        <v>42934</v>
      </c>
      <c r="D3698" t="s">
        <v>2</v>
      </c>
      <c r="E3698">
        <v>32</v>
      </c>
      <c r="F3698">
        <v>1</v>
      </c>
      <c r="G3698">
        <v>1</v>
      </c>
      <c r="H3698">
        <v>1</v>
      </c>
      <c r="I3698">
        <v>3</v>
      </c>
      <c r="J3698">
        <v>0</v>
      </c>
      <c r="K3698">
        <v>1</v>
      </c>
      <c r="L3698">
        <v>0</v>
      </c>
      <c r="M3698">
        <v>0</v>
      </c>
      <c r="N3698">
        <v>2</v>
      </c>
      <c r="O3698">
        <v>5</v>
      </c>
      <c r="P3698">
        <v>7</v>
      </c>
      <c r="Q3698" t="s">
        <v>125</v>
      </c>
      <c r="R3698" t="s">
        <v>7</v>
      </c>
      <c r="S3698" t="s">
        <v>7</v>
      </c>
      <c r="T3698" t="s">
        <v>3</v>
      </c>
      <c r="U3698">
        <v>0</v>
      </c>
      <c r="V3698">
        <v>0</v>
      </c>
      <c r="W3698">
        <v>0</v>
      </c>
      <c r="X3698" t="s">
        <v>5</v>
      </c>
      <c r="Y3698" t="s">
        <v>828</v>
      </c>
      <c r="Z3698">
        <v>0</v>
      </c>
      <c r="AA3698">
        <v>0</v>
      </c>
      <c r="AB3698" t="s">
        <v>7</v>
      </c>
      <c r="AC3698" t="s">
        <v>44</v>
      </c>
      <c r="AD3698" t="s">
        <v>129</v>
      </c>
      <c r="AE3698" t="s">
        <v>820</v>
      </c>
      <c r="AF3698">
        <v>0</v>
      </c>
      <c r="AG3698">
        <v>0</v>
      </c>
      <c r="AH3698" t="s">
        <v>21</v>
      </c>
      <c r="AI3698">
        <v>0</v>
      </c>
      <c r="AJ3698">
        <v>0</v>
      </c>
      <c r="AK3698">
        <v>0</v>
      </c>
      <c r="AL3698" t="s">
        <v>11</v>
      </c>
      <c r="AM3698" t="s">
        <v>818</v>
      </c>
      <c r="AN3698" t="s">
        <v>13</v>
      </c>
      <c r="AO3698" t="s">
        <v>359</v>
      </c>
      <c r="AP3698" t="s">
        <v>28</v>
      </c>
      <c r="AQ3698" t="s">
        <v>91</v>
      </c>
      <c r="AR3698">
        <v>155164</v>
      </c>
      <c r="AS3698" t="s">
        <v>5891</v>
      </c>
    </row>
    <row r="3699" spans="1:45" x14ac:dyDescent="0.25">
      <c r="A3699" t="s">
        <v>631</v>
      </c>
      <c r="B3699" t="s">
        <v>1</v>
      </c>
      <c r="C3699" s="1">
        <v>42934</v>
      </c>
      <c r="D3699" t="s">
        <v>2</v>
      </c>
      <c r="E3699">
        <v>29</v>
      </c>
      <c r="F3699">
        <v>1</v>
      </c>
      <c r="G3699">
        <v>1</v>
      </c>
      <c r="H3699">
        <v>2</v>
      </c>
      <c r="I3699">
        <v>1</v>
      </c>
      <c r="J3699">
        <v>0</v>
      </c>
      <c r="K3699">
        <v>1</v>
      </c>
      <c r="L3699">
        <v>0</v>
      </c>
      <c r="M3699">
        <v>1</v>
      </c>
      <c r="N3699">
        <v>3</v>
      </c>
      <c r="O3699">
        <v>4</v>
      </c>
      <c r="P3699">
        <v>7</v>
      </c>
      <c r="Q3699" t="s">
        <v>129</v>
      </c>
      <c r="R3699" t="s">
        <v>632</v>
      </c>
      <c r="S3699" t="s">
        <v>2020</v>
      </c>
      <c r="T3699" t="s">
        <v>2173</v>
      </c>
      <c r="U3699">
        <v>0</v>
      </c>
      <c r="V3699">
        <v>0</v>
      </c>
      <c r="W3699">
        <v>0</v>
      </c>
      <c r="X3699">
        <v>0</v>
      </c>
      <c r="Y3699">
        <v>0</v>
      </c>
      <c r="Z3699" t="s">
        <v>21</v>
      </c>
      <c r="AA3699">
        <v>0</v>
      </c>
      <c r="AB3699" t="s">
        <v>7</v>
      </c>
      <c r="AC3699" t="s">
        <v>44</v>
      </c>
      <c r="AD3699" t="s">
        <v>129</v>
      </c>
      <c r="AE3699" t="s">
        <v>829</v>
      </c>
      <c r="AF3699">
        <v>0</v>
      </c>
      <c r="AG3699">
        <v>0</v>
      </c>
      <c r="AH3699" t="s">
        <v>21</v>
      </c>
      <c r="AI3699">
        <v>0</v>
      </c>
      <c r="AJ3699">
        <v>0</v>
      </c>
      <c r="AK3699">
        <v>0</v>
      </c>
      <c r="AL3699" t="s">
        <v>11</v>
      </c>
      <c r="AM3699" t="s">
        <v>12</v>
      </c>
      <c r="AN3699" t="s">
        <v>41</v>
      </c>
      <c r="AO3699" t="s">
        <v>359</v>
      </c>
      <c r="AP3699" t="s">
        <v>28</v>
      </c>
      <c r="AQ3699" t="s">
        <v>670</v>
      </c>
      <c r="AR3699">
        <v>155165</v>
      </c>
      <c r="AS3699" t="s">
        <v>5892</v>
      </c>
    </row>
    <row r="3700" spans="1:45" x14ac:dyDescent="0.25">
      <c r="A3700" t="s">
        <v>631</v>
      </c>
      <c r="B3700" t="s">
        <v>1</v>
      </c>
      <c r="C3700" s="1">
        <v>42934</v>
      </c>
      <c r="D3700" t="s">
        <v>2</v>
      </c>
      <c r="E3700">
        <v>26</v>
      </c>
      <c r="F3700">
        <v>1</v>
      </c>
      <c r="G3700">
        <v>1</v>
      </c>
      <c r="H3700">
        <v>2</v>
      </c>
      <c r="I3700">
        <v>2</v>
      </c>
      <c r="J3700">
        <v>0</v>
      </c>
      <c r="K3700">
        <v>1</v>
      </c>
      <c r="L3700">
        <v>0</v>
      </c>
      <c r="M3700">
        <v>0</v>
      </c>
      <c r="N3700">
        <v>3</v>
      </c>
      <c r="O3700">
        <v>4</v>
      </c>
      <c r="P3700">
        <v>7</v>
      </c>
      <c r="Q3700" t="s">
        <v>129</v>
      </c>
      <c r="R3700" t="s">
        <v>632</v>
      </c>
      <c r="S3700" t="s">
        <v>2020</v>
      </c>
      <c r="T3700" t="s">
        <v>2173</v>
      </c>
      <c r="U3700">
        <v>0</v>
      </c>
      <c r="V3700">
        <v>0</v>
      </c>
      <c r="W3700">
        <v>0</v>
      </c>
      <c r="X3700">
        <v>0</v>
      </c>
      <c r="Y3700">
        <v>0</v>
      </c>
      <c r="Z3700" t="s">
        <v>21</v>
      </c>
      <c r="AA3700">
        <v>0</v>
      </c>
      <c r="AB3700" t="s">
        <v>7</v>
      </c>
      <c r="AC3700" t="s">
        <v>44</v>
      </c>
      <c r="AD3700" t="s">
        <v>129</v>
      </c>
      <c r="AE3700" t="s">
        <v>634</v>
      </c>
      <c r="AF3700">
        <v>0</v>
      </c>
      <c r="AG3700">
        <v>0</v>
      </c>
      <c r="AH3700" t="s">
        <v>21</v>
      </c>
      <c r="AI3700">
        <v>0</v>
      </c>
      <c r="AJ3700">
        <v>0</v>
      </c>
      <c r="AK3700">
        <v>0</v>
      </c>
      <c r="AL3700" t="s">
        <v>11</v>
      </c>
      <c r="AM3700" t="s">
        <v>22</v>
      </c>
      <c r="AN3700" t="s">
        <v>41</v>
      </c>
      <c r="AO3700" t="s">
        <v>359</v>
      </c>
      <c r="AP3700" t="s">
        <v>15</v>
      </c>
      <c r="AQ3700" t="s">
        <v>884</v>
      </c>
      <c r="AR3700">
        <v>155166</v>
      </c>
      <c r="AS3700" t="s">
        <v>5893</v>
      </c>
    </row>
    <row r="3701" spans="1:45" x14ac:dyDescent="0.25">
      <c r="A3701" t="s">
        <v>631</v>
      </c>
      <c r="B3701" t="s">
        <v>1</v>
      </c>
      <c r="C3701" s="1">
        <v>42934</v>
      </c>
      <c r="D3701" t="s">
        <v>2</v>
      </c>
      <c r="E3701">
        <v>35</v>
      </c>
      <c r="F3701">
        <v>1</v>
      </c>
      <c r="G3701">
        <v>0</v>
      </c>
      <c r="H3701">
        <v>0</v>
      </c>
      <c r="I3701">
        <v>1</v>
      </c>
      <c r="J3701">
        <v>0</v>
      </c>
      <c r="K3701">
        <v>1</v>
      </c>
      <c r="L3701">
        <v>0</v>
      </c>
      <c r="M3701">
        <v>0</v>
      </c>
      <c r="N3701">
        <v>1</v>
      </c>
      <c r="O3701">
        <v>2</v>
      </c>
      <c r="P3701">
        <v>3</v>
      </c>
      <c r="Q3701" t="s">
        <v>129</v>
      </c>
      <c r="R3701" t="s">
        <v>632</v>
      </c>
      <c r="S3701" t="s">
        <v>2020</v>
      </c>
      <c r="T3701" t="s">
        <v>2173</v>
      </c>
      <c r="U3701">
        <v>0</v>
      </c>
      <c r="V3701">
        <v>0</v>
      </c>
      <c r="W3701">
        <v>0</v>
      </c>
      <c r="X3701">
        <v>0</v>
      </c>
      <c r="Y3701">
        <v>0</v>
      </c>
      <c r="Z3701" t="s">
        <v>21</v>
      </c>
      <c r="AA3701">
        <v>0</v>
      </c>
      <c r="AB3701" t="s">
        <v>7</v>
      </c>
      <c r="AC3701" t="s">
        <v>44</v>
      </c>
      <c r="AD3701" t="s">
        <v>129</v>
      </c>
      <c r="AE3701" t="s">
        <v>634</v>
      </c>
      <c r="AF3701">
        <v>0</v>
      </c>
      <c r="AG3701">
        <v>0</v>
      </c>
      <c r="AH3701" t="s">
        <v>21</v>
      </c>
      <c r="AI3701">
        <v>0</v>
      </c>
      <c r="AJ3701">
        <v>0</v>
      </c>
      <c r="AK3701">
        <v>0</v>
      </c>
      <c r="AL3701" t="s">
        <v>11</v>
      </c>
      <c r="AM3701" t="s">
        <v>26</v>
      </c>
      <c r="AN3701" t="s">
        <v>41</v>
      </c>
      <c r="AO3701" t="s">
        <v>359</v>
      </c>
      <c r="AP3701" t="s">
        <v>15</v>
      </c>
      <c r="AQ3701" t="s">
        <v>47</v>
      </c>
      <c r="AR3701">
        <v>155167</v>
      </c>
      <c r="AS3701" t="s">
        <v>5894</v>
      </c>
    </row>
    <row r="3702" spans="1:45" x14ac:dyDescent="0.25">
      <c r="A3702" t="s">
        <v>631</v>
      </c>
      <c r="B3702" t="s">
        <v>1</v>
      </c>
      <c r="C3702" s="1">
        <v>42934</v>
      </c>
      <c r="D3702" t="s">
        <v>35</v>
      </c>
      <c r="E3702">
        <v>40</v>
      </c>
      <c r="F3702">
        <v>1</v>
      </c>
      <c r="G3702">
        <v>1</v>
      </c>
      <c r="H3702">
        <v>2</v>
      </c>
      <c r="I3702">
        <v>1</v>
      </c>
      <c r="J3702">
        <v>1</v>
      </c>
      <c r="K3702">
        <v>1</v>
      </c>
      <c r="L3702">
        <v>0</v>
      </c>
      <c r="M3702">
        <v>0</v>
      </c>
      <c r="N3702">
        <v>4</v>
      </c>
      <c r="O3702">
        <v>3</v>
      </c>
      <c r="P3702">
        <v>7</v>
      </c>
      <c r="Q3702" t="s">
        <v>897</v>
      </c>
      <c r="R3702" t="s">
        <v>632</v>
      </c>
      <c r="S3702" t="s">
        <v>2020</v>
      </c>
      <c r="T3702" t="s">
        <v>2173</v>
      </c>
      <c r="U3702">
        <v>0</v>
      </c>
      <c r="V3702">
        <v>0</v>
      </c>
      <c r="W3702">
        <v>0</v>
      </c>
      <c r="X3702">
        <v>0</v>
      </c>
      <c r="Y3702">
        <v>0</v>
      </c>
      <c r="Z3702" t="s">
        <v>21</v>
      </c>
      <c r="AA3702">
        <v>0</v>
      </c>
      <c r="AB3702" t="s">
        <v>7</v>
      </c>
      <c r="AC3702" t="s">
        <v>44</v>
      </c>
      <c r="AD3702" t="s">
        <v>129</v>
      </c>
      <c r="AE3702" t="s">
        <v>829</v>
      </c>
      <c r="AF3702">
        <v>0</v>
      </c>
      <c r="AG3702">
        <v>0</v>
      </c>
      <c r="AH3702" t="s">
        <v>21</v>
      </c>
      <c r="AI3702">
        <v>0</v>
      </c>
      <c r="AJ3702">
        <v>0</v>
      </c>
      <c r="AK3702">
        <v>0</v>
      </c>
      <c r="AL3702" t="s">
        <v>11</v>
      </c>
      <c r="AM3702" t="s">
        <v>26</v>
      </c>
      <c r="AN3702" t="s">
        <v>41</v>
      </c>
      <c r="AO3702" t="s">
        <v>359</v>
      </c>
      <c r="AP3702" t="s">
        <v>15</v>
      </c>
      <c r="AQ3702" t="s">
        <v>3076</v>
      </c>
      <c r="AR3702">
        <v>155168</v>
      </c>
      <c r="AS3702" t="s">
        <v>5895</v>
      </c>
    </row>
    <row r="3703" spans="1:45" x14ac:dyDescent="0.25">
      <c r="A3703" t="s">
        <v>631</v>
      </c>
      <c r="B3703" t="s">
        <v>1</v>
      </c>
      <c r="C3703" s="1">
        <v>42934</v>
      </c>
      <c r="D3703" t="s">
        <v>35</v>
      </c>
      <c r="E3703">
        <v>30</v>
      </c>
      <c r="F3703">
        <v>1</v>
      </c>
      <c r="G3703">
        <v>0</v>
      </c>
      <c r="H3703">
        <v>1</v>
      </c>
      <c r="I3703">
        <v>2</v>
      </c>
      <c r="J3703">
        <v>1</v>
      </c>
      <c r="K3703">
        <v>1</v>
      </c>
      <c r="L3703">
        <v>0</v>
      </c>
      <c r="M3703">
        <v>1</v>
      </c>
      <c r="N3703">
        <v>3</v>
      </c>
      <c r="O3703">
        <v>4</v>
      </c>
      <c r="P3703">
        <v>7</v>
      </c>
      <c r="Q3703" t="s">
        <v>897</v>
      </c>
      <c r="R3703" t="s">
        <v>632</v>
      </c>
      <c r="S3703" t="s">
        <v>886</v>
      </c>
      <c r="T3703" t="s">
        <v>2034</v>
      </c>
      <c r="U3703">
        <v>0</v>
      </c>
      <c r="V3703">
        <v>0</v>
      </c>
      <c r="W3703">
        <v>0</v>
      </c>
      <c r="X3703">
        <v>0</v>
      </c>
      <c r="Y3703">
        <v>0</v>
      </c>
      <c r="Z3703" t="s">
        <v>21</v>
      </c>
      <c r="AA3703">
        <v>0</v>
      </c>
      <c r="AB3703" t="s">
        <v>7</v>
      </c>
      <c r="AC3703" t="s">
        <v>44</v>
      </c>
      <c r="AD3703" t="s">
        <v>129</v>
      </c>
      <c r="AE3703" t="s">
        <v>820</v>
      </c>
      <c r="AF3703">
        <v>0</v>
      </c>
      <c r="AG3703">
        <v>0</v>
      </c>
      <c r="AH3703" t="s">
        <v>21</v>
      </c>
      <c r="AI3703">
        <v>0</v>
      </c>
      <c r="AJ3703">
        <v>0</v>
      </c>
      <c r="AK3703">
        <v>0</v>
      </c>
      <c r="AL3703" t="s">
        <v>11</v>
      </c>
      <c r="AM3703" t="s">
        <v>818</v>
      </c>
      <c r="AN3703" t="s">
        <v>13</v>
      </c>
      <c r="AO3703" t="s">
        <v>359</v>
      </c>
      <c r="AP3703" t="s">
        <v>15</v>
      </c>
      <c r="AQ3703" t="s">
        <v>29</v>
      </c>
      <c r="AR3703">
        <v>155169</v>
      </c>
      <c r="AS3703" t="s">
        <v>5896</v>
      </c>
    </row>
    <row r="3704" spans="1:45" x14ac:dyDescent="0.25">
      <c r="A3704" t="s">
        <v>631</v>
      </c>
      <c r="B3704" t="s">
        <v>1</v>
      </c>
      <c r="C3704" s="1">
        <v>42934</v>
      </c>
      <c r="D3704" t="s">
        <v>2</v>
      </c>
      <c r="E3704">
        <v>29</v>
      </c>
      <c r="F3704">
        <v>1</v>
      </c>
      <c r="G3704">
        <v>0</v>
      </c>
      <c r="H3704">
        <v>2</v>
      </c>
      <c r="I3704">
        <v>1</v>
      </c>
      <c r="J3704">
        <v>0</v>
      </c>
      <c r="K3704">
        <v>1</v>
      </c>
      <c r="L3704">
        <v>0</v>
      </c>
      <c r="M3704">
        <v>0</v>
      </c>
      <c r="N3704">
        <v>3</v>
      </c>
      <c r="O3704">
        <v>2</v>
      </c>
      <c r="P3704">
        <v>5</v>
      </c>
      <c r="Q3704" t="s">
        <v>493</v>
      </c>
      <c r="R3704" t="s">
        <v>632</v>
      </c>
      <c r="S3704" t="s">
        <v>2020</v>
      </c>
      <c r="T3704" t="s">
        <v>2173</v>
      </c>
      <c r="U3704">
        <v>0</v>
      </c>
      <c r="V3704">
        <v>0</v>
      </c>
      <c r="W3704">
        <v>0</v>
      </c>
      <c r="X3704">
        <v>0</v>
      </c>
      <c r="Y3704">
        <v>0</v>
      </c>
      <c r="Z3704" t="s">
        <v>21</v>
      </c>
      <c r="AA3704">
        <v>0</v>
      </c>
      <c r="AB3704" t="s">
        <v>7</v>
      </c>
      <c r="AC3704" t="s">
        <v>44</v>
      </c>
      <c r="AD3704" t="s">
        <v>129</v>
      </c>
      <c r="AE3704" t="s">
        <v>824</v>
      </c>
      <c r="AF3704">
        <v>0</v>
      </c>
      <c r="AG3704">
        <v>0</v>
      </c>
      <c r="AH3704" t="s">
        <v>21</v>
      </c>
      <c r="AI3704">
        <v>0</v>
      </c>
      <c r="AJ3704">
        <v>0</v>
      </c>
      <c r="AK3704">
        <v>0</v>
      </c>
      <c r="AL3704" t="s">
        <v>11</v>
      </c>
      <c r="AM3704" t="s">
        <v>26</v>
      </c>
      <c r="AN3704" t="s">
        <v>13</v>
      </c>
      <c r="AO3704" t="s">
        <v>359</v>
      </c>
      <c r="AP3704" t="s">
        <v>15</v>
      </c>
      <c r="AQ3704" t="s">
        <v>91</v>
      </c>
      <c r="AR3704">
        <v>155170</v>
      </c>
      <c r="AS3704" t="s">
        <v>5897</v>
      </c>
    </row>
    <row r="3705" spans="1:45" x14ac:dyDescent="0.25">
      <c r="A3705" t="s">
        <v>631</v>
      </c>
      <c r="B3705" t="s">
        <v>1</v>
      </c>
      <c r="C3705" s="1">
        <v>42934</v>
      </c>
      <c r="D3705" t="s">
        <v>2</v>
      </c>
      <c r="E3705">
        <v>27</v>
      </c>
      <c r="F3705">
        <v>1</v>
      </c>
      <c r="G3705">
        <v>1</v>
      </c>
      <c r="H3705">
        <v>0</v>
      </c>
      <c r="I3705">
        <v>2</v>
      </c>
      <c r="J3705">
        <v>0</v>
      </c>
      <c r="K3705">
        <v>1</v>
      </c>
      <c r="L3705">
        <v>0</v>
      </c>
      <c r="M3705">
        <v>0</v>
      </c>
      <c r="N3705">
        <v>1</v>
      </c>
      <c r="O3705">
        <v>4</v>
      </c>
      <c r="P3705">
        <v>5</v>
      </c>
      <c r="Q3705" t="s">
        <v>493</v>
      </c>
      <c r="R3705" t="s">
        <v>7</v>
      </c>
      <c r="S3705" t="s">
        <v>44</v>
      </c>
      <c r="T3705" t="s">
        <v>493</v>
      </c>
      <c r="U3705" t="s">
        <v>1517</v>
      </c>
      <c r="V3705">
        <v>0</v>
      </c>
      <c r="W3705">
        <v>0</v>
      </c>
      <c r="X3705" t="s">
        <v>21</v>
      </c>
      <c r="Y3705">
        <v>0</v>
      </c>
      <c r="Z3705">
        <v>0</v>
      </c>
      <c r="AA3705">
        <v>0</v>
      </c>
      <c r="AB3705" t="s">
        <v>7</v>
      </c>
      <c r="AC3705" t="s">
        <v>44</v>
      </c>
      <c r="AD3705" t="s">
        <v>129</v>
      </c>
      <c r="AE3705" t="s">
        <v>824</v>
      </c>
      <c r="AF3705">
        <v>0</v>
      </c>
      <c r="AG3705">
        <v>0</v>
      </c>
      <c r="AH3705" t="s">
        <v>21</v>
      </c>
      <c r="AI3705">
        <v>0</v>
      </c>
      <c r="AJ3705">
        <v>0</v>
      </c>
      <c r="AK3705">
        <v>0</v>
      </c>
      <c r="AL3705" t="s">
        <v>11</v>
      </c>
      <c r="AM3705" t="s">
        <v>49</v>
      </c>
      <c r="AN3705" t="s">
        <v>13</v>
      </c>
      <c r="AO3705" t="s">
        <v>830</v>
      </c>
      <c r="AP3705" t="s">
        <v>15</v>
      </c>
      <c r="AQ3705" t="s">
        <v>47</v>
      </c>
      <c r="AR3705">
        <v>155171</v>
      </c>
      <c r="AS3705" t="s">
        <v>5898</v>
      </c>
    </row>
    <row r="3706" spans="1:45" x14ac:dyDescent="0.25">
      <c r="A3706" t="s">
        <v>631</v>
      </c>
      <c r="B3706" t="s">
        <v>1</v>
      </c>
      <c r="C3706" s="1">
        <v>42934</v>
      </c>
      <c r="D3706" t="s">
        <v>2</v>
      </c>
      <c r="E3706">
        <v>30</v>
      </c>
      <c r="F3706">
        <v>0</v>
      </c>
      <c r="G3706">
        <v>1</v>
      </c>
      <c r="H3706">
        <v>1</v>
      </c>
      <c r="I3706">
        <v>1</v>
      </c>
      <c r="J3706">
        <v>0</v>
      </c>
      <c r="K3706">
        <v>1</v>
      </c>
      <c r="L3706">
        <v>0</v>
      </c>
      <c r="M3706">
        <v>0</v>
      </c>
      <c r="N3706">
        <v>1</v>
      </c>
      <c r="O3706">
        <v>3</v>
      </c>
      <c r="P3706">
        <v>4</v>
      </c>
      <c r="Q3706" t="s">
        <v>493</v>
      </c>
      <c r="R3706" t="s">
        <v>7</v>
      </c>
      <c r="S3706" t="s">
        <v>44</v>
      </c>
      <c r="T3706" t="s">
        <v>493</v>
      </c>
      <c r="U3706" t="s">
        <v>1517</v>
      </c>
      <c r="V3706">
        <v>0</v>
      </c>
      <c r="W3706">
        <v>0</v>
      </c>
      <c r="X3706" t="s">
        <v>21</v>
      </c>
      <c r="Y3706">
        <v>0</v>
      </c>
      <c r="Z3706">
        <v>0</v>
      </c>
      <c r="AA3706">
        <v>0</v>
      </c>
      <c r="AB3706" t="s">
        <v>7</v>
      </c>
      <c r="AC3706" t="s">
        <v>44</v>
      </c>
      <c r="AD3706" t="s">
        <v>129</v>
      </c>
      <c r="AE3706" t="s">
        <v>637</v>
      </c>
      <c r="AF3706">
        <v>0</v>
      </c>
      <c r="AG3706">
        <v>0</v>
      </c>
      <c r="AH3706" t="s">
        <v>21</v>
      </c>
      <c r="AI3706">
        <v>0</v>
      </c>
      <c r="AJ3706">
        <v>0</v>
      </c>
      <c r="AK3706">
        <v>0</v>
      </c>
      <c r="AL3706" t="s">
        <v>11</v>
      </c>
      <c r="AM3706" t="s">
        <v>26</v>
      </c>
      <c r="AN3706" t="s">
        <v>13</v>
      </c>
      <c r="AO3706" t="s">
        <v>830</v>
      </c>
      <c r="AP3706" t="s">
        <v>15</v>
      </c>
      <c r="AQ3706" t="s">
        <v>47</v>
      </c>
      <c r="AR3706">
        <v>155172</v>
      </c>
      <c r="AS3706" t="s">
        <v>5899</v>
      </c>
    </row>
    <row r="3707" spans="1:45" x14ac:dyDescent="0.25">
      <c r="A3707" t="s">
        <v>631</v>
      </c>
      <c r="B3707" t="s">
        <v>1</v>
      </c>
      <c r="C3707" s="1">
        <v>42934</v>
      </c>
      <c r="D3707" t="s">
        <v>2</v>
      </c>
      <c r="E3707">
        <v>40</v>
      </c>
      <c r="F3707">
        <v>0</v>
      </c>
      <c r="G3707">
        <v>1</v>
      </c>
      <c r="H3707">
        <v>2</v>
      </c>
      <c r="I3707">
        <v>1</v>
      </c>
      <c r="J3707">
        <v>0</v>
      </c>
      <c r="K3707">
        <v>1</v>
      </c>
      <c r="L3707">
        <v>0</v>
      </c>
      <c r="M3707">
        <v>0</v>
      </c>
      <c r="N3707">
        <v>2</v>
      </c>
      <c r="O3707">
        <v>3</v>
      </c>
      <c r="P3707">
        <v>5</v>
      </c>
      <c r="Q3707" t="s">
        <v>531</v>
      </c>
      <c r="R3707" t="s">
        <v>7</v>
      </c>
      <c r="S3707" t="s">
        <v>44</v>
      </c>
      <c r="T3707" t="s">
        <v>531</v>
      </c>
      <c r="U3707" t="s">
        <v>133</v>
      </c>
      <c r="V3707">
        <v>0</v>
      </c>
      <c r="W3707">
        <v>0</v>
      </c>
      <c r="X3707" t="s">
        <v>21</v>
      </c>
      <c r="Y3707">
        <v>0</v>
      </c>
      <c r="Z3707">
        <v>0</v>
      </c>
      <c r="AA3707">
        <v>0</v>
      </c>
      <c r="AB3707" t="s">
        <v>7</v>
      </c>
      <c r="AC3707" t="s">
        <v>44</v>
      </c>
      <c r="AD3707" t="s">
        <v>129</v>
      </c>
      <c r="AE3707" t="s">
        <v>829</v>
      </c>
      <c r="AF3707">
        <v>0</v>
      </c>
      <c r="AG3707">
        <v>0</v>
      </c>
      <c r="AH3707" t="s">
        <v>21</v>
      </c>
      <c r="AI3707">
        <v>0</v>
      </c>
      <c r="AJ3707">
        <v>0</v>
      </c>
      <c r="AK3707">
        <v>0</v>
      </c>
      <c r="AL3707" t="s">
        <v>11</v>
      </c>
      <c r="AM3707" t="s">
        <v>49</v>
      </c>
      <c r="AN3707" t="s">
        <v>13</v>
      </c>
      <c r="AO3707" t="s">
        <v>830</v>
      </c>
      <c r="AP3707" t="s">
        <v>15</v>
      </c>
      <c r="AQ3707" t="s">
        <v>91</v>
      </c>
      <c r="AR3707">
        <v>155173</v>
      </c>
      <c r="AS3707" t="s">
        <v>5900</v>
      </c>
    </row>
    <row r="3708" spans="1:45" x14ac:dyDescent="0.25">
      <c r="A3708" t="s">
        <v>631</v>
      </c>
      <c r="B3708" t="s">
        <v>1</v>
      </c>
      <c r="C3708" s="1">
        <v>42934</v>
      </c>
      <c r="D3708" t="s">
        <v>2</v>
      </c>
      <c r="E3708">
        <v>31</v>
      </c>
      <c r="F3708">
        <v>1</v>
      </c>
      <c r="G3708">
        <v>0</v>
      </c>
      <c r="H3708">
        <v>1</v>
      </c>
      <c r="I3708">
        <v>2</v>
      </c>
      <c r="J3708">
        <v>1</v>
      </c>
      <c r="K3708">
        <v>1</v>
      </c>
      <c r="L3708">
        <v>0</v>
      </c>
      <c r="M3708">
        <v>0</v>
      </c>
      <c r="N3708">
        <v>3</v>
      </c>
      <c r="O3708">
        <v>3</v>
      </c>
      <c r="P3708">
        <v>6</v>
      </c>
      <c r="Q3708" t="s">
        <v>531</v>
      </c>
      <c r="R3708" t="s">
        <v>7</v>
      </c>
      <c r="S3708" t="s">
        <v>44</v>
      </c>
      <c r="T3708" t="s">
        <v>531</v>
      </c>
      <c r="U3708" t="s">
        <v>133</v>
      </c>
      <c r="V3708">
        <v>0</v>
      </c>
      <c r="W3708">
        <v>0</v>
      </c>
      <c r="X3708" t="s">
        <v>21</v>
      </c>
      <c r="Y3708">
        <v>0</v>
      </c>
      <c r="Z3708">
        <v>0</v>
      </c>
      <c r="AA3708">
        <v>0</v>
      </c>
      <c r="AB3708" t="s">
        <v>7</v>
      </c>
      <c r="AC3708" t="s">
        <v>44</v>
      </c>
      <c r="AD3708" t="s">
        <v>129</v>
      </c>
      <c r="AE3708" t="s">
        <v>824</v>
      </c>
      <c r="AF3708">
        <v>0</v>
      </c>
      <c r="AG3708">
        <v>0</v>
      </c>
      <c r="AH3708" t="s">
        <v>21</v>
      </c>
      <c r="AI3708">
        <v>0</v>
      </c>
      <c r="AJ3708">
        <v>0</v>
      </c>
      <c r="AK3708">
        <v>0</v>
      </c>
      <c r="AL3708" t="s">
        <v>427</v>
      </c>
      <c r="AM3708" t="s">
        <v>22</v>
      </c>
      <c r="AN3708" t="s">
        <v>41</v>
      </c>
      <c r="AO3708" t="s">
        <v>830</v>
      </c>
      <c r="AP3708" t="s">
        <v>28</v>
      </c>
      <c r="AQ3708" t="s">
        <v>3246</v>
      </c>
      <c r="AR3708">
        <v>155174</v>
      </c>
      <c r="AS3708" t="s">
        <v>5901</v>
      </c>
    </row>
    <row r="3709" spans="1:45" x14ac:dyDescent="0.25">
      <c r="A3709" t="s">
        <v>828</v>
      </c>
      <c r="B3709" t="s">
        <v>1134</v>
      </c>
      <c r="C3709" s="1">
        <v>42934</v>
      </c>
      <c r="D3709" t="s">
        <v>2</v>
      </c>
      <c r="E3709">
        <v>30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2</v>
      </c>
      <c r="L3709">
        <v>0</v>
      </c>
      <c r="M3709">
        <v>0</v>
      </c>
      <c r="N3709">
        <v>0</v>
      </c>
      <c r="O3709">
        <v>2</v>
      </c>
      <c r="P3709">
        <v>2</v>
      </c>
      <c r="Q3709" t="s">
        <v>3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 t="s">
        <v>7</v>
      </c>
      <c r="AC3709" t="s">
        <v>105</v>
      </c>
      <c r="AD3709" t="s">
        <v>3</v>
      </c>
      <c r="AE3709" t="s">
        <v>1672</v>
      </c>
      <c r="AF3709">
        <v>0</v>
      </c>
      <c r="AG3709" t="s">
        <v>1672</v>
      </c>
      <c r="AH3709" t="s">
        <v>21</v>
      </c>
      <c r="AI3709">
        <v>0</v>
      </c>
      <c r="AJ3709">
        <v>0</v>
      </c>
      <c r="AK3709">
        <v>0</v>
      </c>
      <c r="AL3709" t="s">
        <v>154</v>
      </c>
      <c r="AM3709" t="s">
        <v>40</v>
      </c>
      <c r="AN3709" t="s">
        <v>41</v>
      </c>
      <c r="AO3709" t="s">
        <v>830</v>
      </c>
      <c r="AP3709">
        <v>0</v>
      </c>
      <c r="AQ3709" t="s">
        <v>91</v>
      </c>
      <c r="AR3709">
        <v>155456</v>
      </c>
      <c r="AS3709" t="s">
        <v>5902</v>
      </c>
    </row>
    <row r="3710" spans="1:45" x14ac:dyDescent="0.25">
      <c r="A3710" t="s">
        <v>828</v>
      </c>
      <c r="B3710" t="s">
        <v>1134</v>
      </c>
      <c r="C3710" s="1">
        <v>42934</v>
      </c>
      <c r="D3710" t="s">
        <v>2</v>
      </c>
      <c r="E3710">
        <v>19</v>
      </c>
      <c r="F3710">
        <v>2</v>
      </c>
      <c r="G3710">
        <v>1</v>
      </c>
      <c r="H3710">
        <v>0</v>
      </c>
      <c r="I3710">
        <v>0</v>
      </c>
      <c r="J3710">
        <v>0</v>
      </c>
      <c r="K3710">
        <v>1</v>
      </c>
      <c r="L3710">
        <v>0</v>
      </c>
      <c r="M3710">
        <v>0</v>
      </c>
      <c r="N3710">
        <v>2</v>
      </c>
      <c r="O3710">
        <v>2</v>
      </c>
      <c r="P3710">
        <v>4</v>
      </c>
      <c r="Q3710" t="s">
        <v>3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 t="s">
        <v>7</v>
      </c>
      <c r="AC3710" t="s">
        <v>105</v>
      </c>
      <c r="AD3710" t="s">
        <v>3</v>
      </c>
      <c r="AE3710" t="s">
        <v>1669</v>
      </c>
      <c r="AF3710">
        <v>0</v>
      </c>
      <c r="AG3710" t="s">
        <v>5185</v>
      </c>
      <c r="AH3710" t="s">
        <v>21</v>
      </c>
      <c r="AI3710">
        <v>0</v>
      </c>
      <c r="AJ3710">
        <v>0</v>
      </c>
      <c r="AK3710">
        <v>0</v>
      </c>
      <c r="AL3710" t="s">
        <v>154</v>
      </c>
      <c r="AM3710" t="s">
        <v>12</v>
      </c>
      <c r="AN3710" t="s">
        <v>41</v>
      </c>
      <c r="AO3710" t="s">
        <v>830</v>
      </c>
      <c r="AP3710">
        <v>0</v>
      </c>
      <c r="AQ3710" t="s">
        <v>47</v>
      </c>
      <c r="AR3710">
        <v>155457</v>
      </c>
      <c r="AS3710" t="s">
        <v>5903</v>
      </c>
    </row>
    <row r="3711" spans="1:45" x14ac:dyDescent="0.25">
      <c r="A3711" t="s">
        <v>828</v>
      </c>
      <c r="B3711" t="s">
        <v>1134</v>
      </c>
      <c r="C3711" s="1">
        <v>42934</v>
      </c>
      <c r="D3711" t="s">
        <v>2</v>
      </c>
      <c r="E3711">
        <v>20</v>
      </c>
      <c r="F3711">
        <v>1</v>
      </c>
      <c r="G3711">
        <v>0</v>
      </c>
      <c r="H3711">
        <v>0</v>
      </c>
      <c r="I3711">
        <v>1</v>
      </c>
      <c r="J3711">
        <v>0</v>
      </c>
      <c r="K3711">
        <v>1</v>
      </c>
      <c r="L3711">
        <v>0</v>
      </c>
      <c r="M3711">
        <v>0</v>
      </c>
      <c r="N3711">
        <v>1</v>
      </c>
      <c r="O3711">
        <v>2</v>
      </c>
      <c r="P3711">
        <v>3</v>
      </c>
      <c r="Q3711" t="s">
        <v>3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 t="s">
        <v>7</v>
      </c>
      <c r="AC3711" t="s">
        <v>105</v>
      </c>
      <c r="AD3711" t="s">
        <v>3</v>
      </c>
      <c r="AE3711" t="s">
        <v>1670</v>
      </c>
      <c r="AF3711">
        <v>0</v>
      </c>
      <c r="AG3711" t="s">
        <v>5904</v>
      </c>
      <c r="AH3711" t="s">
        <v>21</v>
      </c>
      <c r="AI3711">
        <v>0</v>
      </c>
      <c r="AJ3711">
        <v>0</v>
      </c>
      <c r="AK3711">
        <v>0</v>
      </c>
      <c r="AL3711" t="s">
        <v>154</v>
      </c>
      <c r="AM3711" t="s">
        <v>40</v>
      </c>
      <c r="AN3711" t="s">
        <v>41</v>
      </c>
      <c r="AO3711" t="s">
        <v>830</v>
      </c>
      <c r="AP3711">
        <v>0</v>
      </c>
      <c r="AQ3711" t="s">
        <v>47</v>
      </c>
      <c r="AR3711">
        <v>155458</v>
      </c>
      <c r="AS3711" t="s">
        <v>5905</v>
      </c>
    </row>
    <row r="3712" spans="1:45" x14ac:dyDescent="0.25">
      <c r="A3712" t="s">
        <v>828</v>
      </c>
      <c r="B3712" t="s">
        <v>1134</v>
      </c>
      <c r="C3712" s="1">
        <v>42934</v>
      </c>
      <c r="D3712" t="s">
        <v>2</v>
      </c>
      <c r="E3712">
        <v>22</v>
      </c>
      <c r="F3712">
        <v>1</v>
      </c>
      <c r="G3712">
        <v>0</v>
      </c>
      <c r="H3712">
        <v>1</v>
      </c>
      <c r="I3712">
        <v>0</v>
      </c>
      <c r="J3712">
        <v>0</v>
      </c>
      <c r="K3712">
        <v>2</v>
      </c>
      <c r="L3712">
        <v>0</v>
      </c>
      <c r="M3712">
        <v>0</v>
      </c>
      <c r="N3712">
        <v>2</v>
      </c>
      <c r="O3712">
        <v>2</v>
      </c>
      <c r="P3712">
        <v>4</v>
      </c>
      <c r="Q3712" t="s">
        <v>3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 t="s">
        <v>7</v>
      </c>
      <c r="AC3712" t="s">
        <v>105</v>
      </c>
      <c r="AD3712" t="s">
        <v>3</v>
      </c>
      <c r="AE3712" t="s">
        <v>1673</v>
      </c>
      <c r="AF3712">
        <v>0</v>
      </c>
      <c r="AG3712" t="s">
        <v>5906</v>
      </c>
      <c r="AH3712" t="s">
        <v>21</v>
      </c>
      <c r="AI3712">
        <v>0</v>
      </c>
      <c r="AJ3712">
        <v>0</v>
      </c>
      <c r="AK3712">
        <v>0</v>
      </c>
      <c r="AL3712" t="s">
        <v>427</v>
      </c>
      <c r="AM3712" t="s">
        <v>26</v>
      </c>
      <c r="AN3712" t="s">
        <v>41</v>
      </c>
      <c r="AO3712" t="s">
        <v>830</v>
      </c>
      <c r="AP3712">
        <v>0</v>
      </c>
      <c r="AQ3712" t="s">
        <v>47</v>
      </c>
      <c r="AR3712">
        <v>155459</v>
      </c>
      <c r="AS3712" t="s">
        <v>5907</v>
      </c>
    </row>
    <row r="3713" spans="1:45" x14ac:dyDescent="0.25">
      <c r="A3713" t="s">
        <v>828</v>
      </c>
      <c r="B3713" t="s">
        <v>1133</v>
      </c>
      <c r="C3713" s="1">
        <v>42934</v>
      </c>
      <c r="D3713" t="s">
        <v>2</v>
      </c>
      <c r="E3713">
        <v>34</v>
      </c>
      <c r="F3713">
        <v>0</v>
      </c>
      <c r="G3713">
        <v>0</v>
      </c>
      <c r="H3713">
        <v>0</v>
      </c>
      <c r="I3713">
        <v>0</v>
      </c>
      <c r="J3713">
        <v>3</v>
      </c>
      <c r="K3713">
        <v>0</v>
      </c>
      <c r="L3713">
        <v>0</v>
      </c>
      <c r="M3713">
        <v>0</v>
      </c>
      <c r="N3713">
        <v>3</v>
      </c>
      <c r="O3713">
        <v>0</v>
      </c>
      <c r="P3713">
        <v>3</v>
      </c>
      <c r="Q3713" t="s">
        <v>199</v>
      </c>
      <c r="R3713" t="s">
        <v>7</v>
      </c>
      <c r="S3713" t="s">
        <v>105</v>
      </c>
      <c r="T3713" t="s">
        <v>199</v>
      </c>
      <c r="U3713" t="s">
        <v>1666</v>
      </c>
      <c r="V3713">
        <v>0</v>
      </c>
      <c r="W3713" t="s">
        <v>1666</v>
      </c>
      <c r="X3713" t="s">
        <v>21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 t="s">
        <v>11</v>
      </c>
      <c r="AM3713" t="s">
        <v>71</v>
      </c>
      <c r="AN3713" t="s">
        <v>41</v>
      </c>
      <c r="AO3713" t="s">
        <v>830</v>
      </c>
      <c r="AP3713">
        <v>0</v>
      </c>
      <c r="AQ3713">
        <v>0</v>
      </c>
      <c r="AR3713">
        <v>155461</v>
      </c>
      <c r="AS3713" t="s">
        <v>5908</v>
      </c>
    </row>
    <row r="3714" spans="1:45" x14ac:dyDescent="0.25">
      <c r="A3714" t="s">
        <v>828</v>
      </c>
      <c r="B3714" t="s">
        <v>1134</v>
      </c>
      <c r="C3714" s="1">
        <v>42934</v>
      </c>
      <c r="D3714" t="s">
        <v>2</v>
      </c>
      <c r="E3714">
        <v>21</v>
      </c>
      <c r="F3714">
        <v>0</v>
      </c>
      <c r="G3714">
        <v>0</v>
      </c>
      <c r="H3714">
        <v>0</v>
      </c>
      <c r="I3714">
        <v>0</v>
      </c>
      <c r="J3714">
        <v>2</v>
      </c>
      <c r="K3714">
        <v>0</v>
      </c>
      <c r="L3714">
        <v>1</v>
      </c>
      <c r="M3714">
        <v>0</v>
      </c>
      <c r="N3714">
        <v>3</v>
      </c>
      <c r="O3714">
        <v>0</v>
      </c>
      <c r="P3714">
        <v>3</v>
      </c>
      <c r="Q3714" t="s">
        <v>3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 t="s">
        <v>7</v>
      </c>
      <c r="AC3714" t="s">
        <v>105</v>
      </c>
      <c r="AD3714" t="s">
        <v>3</v>
      </c>
      <c r="AE3714" t="s">
        <v>1670</v>
      </c>
      <c r="AF3714">
        <v>0</v>
      </c>
      <c r="AG3714" t="s">
        <v>5904</v>
      </c>
      <c r="AH3714" t="s">
        <v>21</v>
      </c>
      <c r="AI3714">
        <v>0</v>
      </c>
      <c r="AJ3714">
        <v>0</v>
      </c>
      <c r="AK3714">
        <v>0</v>
      </c>
      <c r="AL3714" t="s">
        <v>154</v>
      </c>
      <c r="AM3714" t="s">
        <v>12</v>
      </c>
      <c r="AN3714" t="s">
        <v>41</v>
      </c>
      <c r="AO3714" t="s">
        <v>830</v>
      </c>
      <c r="AP3714">
        <v>0</v>
      </c>
      <c r="AQ3714">
        <v>0</v>
      </c>
      <c r="AR3714">
        <v>155462</v>
      </c>
      <c r="AS3714" t="s">
        <v>5909</v>
      </c>
    </row>
    <row r="3715" spans="1:45" x14ac:dyDescent="0.25">
      <c r="A3715" t="s">
        <v>828</v>
      </c>
      <c r="B3715" t="s">
        <v>1134</v>
      </c>
      <c r="C3715" s="1">
        <v>42934</v>
      </c>
      <c r="D3715" t="s">
        <v>2</v>
      </c>
      <c r="E3715">
        <v>19</v>
      </c>
      <c r="F3715">
        <v>1</v>
      </c>
      <c r="G3715">
        <v>1</v>
      </c>
      <c r="H3715">
        <v>0</v>
      </c>
      <c r="I3715">
        <v>0</v>
      </c>
      <c r="J3715">
        <v>1</v>
      </c>
      <c r="K3715">
        <v>1</v>
      </c>
      <c r="L3715">
        <v>0</v>
      </c>
      <c r="M3715">
        <v>0</v>
      </c>
      <c r="N3715">
        <v>2</v>
      </c>
      <c r="O3715">
        <v>2</v>
      </c>
      <c r="P3715">
        <v>4</v>
      </c>
      <c r="Q3715" t="s">
        <v>125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 t="s">
        <v>7</v>
      </c>
      <c r="AC3715" t="s">
        <v>8</v>
      </c>
      <c r="AD3715" t="s">
        <v>9</v>
      </c>
      <c r="AE3715" t="s">
        <v>38</v>
      </c>
      <c r="AF3715">
        <v>0</v>
      </c>
      <c r="AG3715" t="s">
        <v>5910</v>
      </c>
      <c r="AH3715" t="s">
        <v>21</v>
      </c>
      <c r="AI3715">
        <v>0</v>
      </c>
      <c r="AJ3715">
        <v>0</v>
      </c>
      <c r="AK3715">
        <v>0</v>
      </c>
      <c r="AL3715" t="s">
        <v>11</v>
      </c>
      <c r="AM3715" t="s">
        <v>88</v>
      </c>
      <c r="AN3715" t="s">
        <v>13</v>
      </c>
      <c r="AO3715" t="s">
        <v>830</v>
      </c>
      <c r="AP3715">
        <v>0</v>
      </c>
      <c r="AQ3715">
        <v>0</v>
      </c>
      <c r="AR3715">
        <v>155472</v>
      </c>
      <c r="AS3715" t="s">
        <v>5911</v>
      </c>
    </row>
    <row r="3716" spans="1:45" x14ac:dyDescent="0.25">
      <c r="A3716" t="s">
        <v>828</v>
      </c>
      <c r="B3716" t="s">
        <v>1134</v>
      </c>
      <c r="C3716" s="1">
        <v>42934</v>
      </c>
      <c r="D3716" t="s">
        <v>2</v>
      </c>
      <c r="E3716">
        <v>24</v>
      </c>
      <c r="F3716">
        <v>0</v>
      </c>
      <c r="G3716">
        <v>1</v>
      </c>
      <c r="H3716">
        <v>0</v>
      </c>
      <c r="I3716">
        <v>0</v>
      </c>
      <c r="J3716">
        <v>0</v>
      </c>
      <c r="K3716">
        <v>1</v>
      </c>
      <c r="L3716">
        <v>0</v>
      </c>
      <c r="M3716">
        <v>0</v>
      </c>
      <c r="N3716">
        <v>0</v>
      </c>
      <c r="O3716">
        <v>2</v>
      </c>
      <c r="P3716">
        <v>2</v>
      </c>
      <c r="Q3716" t="s">
        <v>125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 t="s">
        <v>7</v>
      </c>
      <c r="AC3716" t="s">
        <v>105</v>
      </c>
      <c r="AD3716" t="s">
        <v>125</v>
      </c>
      <c r="AE3716" t="s">
        <v>125</v>
      </c>
      <c r="AF3716">
        <v>0</v>
      </c>
      <c r="AG3716" t="s">
        <v>125</v>
      </c>
      <c r="AH3716" t="s">
        <v>21</v>
      </c>
      <c r="AI3716">
        <v>0</v>
      </c>
      <c r="AJ3716">
        <v>0</v>
      </c>
      <c r="AK3716">
        <v>0</v>
      </c>
      <c r="AL3716" t="s">
        <v>154</v>
      </c>
      <c r="AM3716" t="s">
        <v>12</v>
      </c>
      <c r="AN3716" t="s">
        <v>41</v>
      </c>
      <c r="AO3716" t="s">
        <v>830</v>
      </c>
      <c r="AP3716">
        <v>0</v>
      </c>
      <c r="AQ3716">
        <v>0</v>
      </c>
      <c r="AR3716">
        <v>155473</v>
      </c>
      <c r="AS3716" t="s">
        <v>5912</v>
      </c>
    </row>
    <row r="3717" spans="1:45" x14ac:dyDescent="0.25">
      <c r="A3717" t="s">
        <v>828</v>
      </c>
      <c r="B3717" t="s">
        <v>1133</v>
      </c>
      <c r="C3717" s="1">
        <v>42934</v>
      </c>
      <c r="D3717" t="s">
        <v>35</v>
      </c>
      <c r="E3717">
        <v>40</v>
      </c>
      <c r="F3717">
        <v>0</v>
      </c>
      <c r="G3717">
        <v>0</v>
      </c>
      <c r="H3717">
        <v>0</v>
      </c>
      <c r="I3717">
        <v>0</v>
      </c>
      <c r="J3717">
        <v>6</v>
      </c>
      <c r="K3717">
        <v>0</v>
      </c>
      <c r="L3717">
        <v>0</v>
      </c>
      <c r="M3717">
        <v>0</v>
      </c>
      <c r="N3717">
        <v>6</v>
      </c>
      <c r="O3717">
        <v>0</v>
      </c>
      <c r="P3717">
        <v>6</v>
      </c>
      <c r="Q3717" t="s">
        <v>3</v>
      </c>
      <c r="R3717" t="s">
        <v>632</v>
      </c>
      <c r="S3717" t="s">
        <v>636</v>
      </c>
      <c r="T3717" t="s">
        <v>2194</v>
      </c>
      <c r="U3717">
        <v>0</v>
      </c>
      <c r="V3717">
        <v>0</v>
      </c>
      <c r="W3717">
        <v>0</v>
      </c>
      <c r="X3717">
        <v>0</v>
      </c>
      <c r="Y3717">
        <v>0</v>
      </c>
      <c r="Z3717" t="s">
        <v>21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 t="s">
        <v>11</v>
      </c>
      <c r="AM3717" t="s">
        <v>12</v>
      </c>
      <c r="AN3717" t="s">
        <v>41</v>
      </c>
      <c r="AO3717" t="s">
        <v>14</v>
      </c>
      <c r="AP3717" t="s">
        <v>15</v>
      </c>
      <c r="AQ3717">
        <v>0</v>
      </c>
      <c r="AR3717">
        <v>155475</v>
      </c>
      <c r="AS3717" t="s">
        <v>5913</v>
      </c>
    </row>
    <row r="3718" spans="1:45" x14ac:dyDescent="0.25">
      <c r="A3718" t="s">
        <v>828</v>
      </c>
      <c r="B3718" t="s">
        <v>1134</v>
      </c>
      <c r="C3718" s="1">
        <v>42934</v>
      </c>
      <c r="D3718" t="s">
        <v>2</v>
      </c>
      <c r="E3718">
        <v>36</v>
      </c>
      <c r="F3718">
        <v>1</v>
      </c>
      <c r="G3718">
        <v>2</v>
      </c>
      <c r="H3718">
        <v>1</v>
      </c>
      <c r="I3718">
        <v>1</v>
      </c>
      <c r="J3718">
        <v>2</v>
      </c>
      <c r="K3718">
        <v>3</v>
      </c>
      <c r="L3718">
        <v>0</v>
      </c>
      <c r="M3718">
        <v>0</v>
      </c>
      <c r="N3718">
        <v>4</v>
      </c>
      <c r="O3718">
        <v>6</v>
      </c>
      <c r="P3718">
        <v>10</v>
      </c>
      <c r="Q3718" t="s">
        <v>125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 t="s">
        <v>7</v>
      </c>
      <c r="AC3718" t="s">
        <v>105</v>
      </c>
      <c r="AD3718" t="s">
        <v>125</v>
      </c>
      <c r="AE3718" t="s">
        <v>307</v>
      </c>
      <c r="AF3718">
        <v>0</v>
      </c>
      <c r="AG3718" t="s">
        <v>307</v>
      </c>
      <c r="AH3718" t="s">
        <v>21</v>
      </c>
      <c r="AI3718">
        <v>0</v>
      </c>
      <c r="AJ3718">
        <v>0</v>
      </c>
      <c r="AK3718">
        <v>0</v>
      </c>
      <c r="AL3718" t="s">
        <v>11</v>
      </c>
      <c r="AM3718" t="s">
        <v>49</v>
      </c>
      <c r="AN3718" t="s">
        <v>13</v>
      </c>
      <c r="AO3718" t="s">
        <v>14</v>
      </c>
      <c r="AP3718" t="s">
        <v>50</v>
      </c>
      <c r="AQ3718" t="s">
        <v>47</v>
      </c>
      <c r="AR3718">
        <v>155476</v>
      </c>
      <c r="AS3718" t="s">
        <v>5914</v>
      </c>
    </row>
    <row r="3719" spans="1:45" x14ac:dyDescent="0.25">
      <c r="A3719" t="s">
        <v>828</v>
      </c>
      <c r="B3719" t="s">
        <v>1133</v>
      </c>
      <c r="C3719" s="1">
        <v>42934</v>
      </c>
      <c r="D3719" t="s">
        <v>2</v>
      </c>
      <c r="E3719">
        <v>29</v>
      </c>
      <c r="F3719">
        <v>0</v>
      </c>
      <c r="G3719">
        <v>0</v>
      </c>
      <c r="H3719">
        <v>1</v>
      </c>
      <c r="I3719">
        <v>2</v>
      </c>
      <c r="J3719">
        <v>1</v>
      </c>
      <c r="K3719">
        <v>1</v>
      </c>
      <c r="L3719">
        <v>0</v>
      </c>
      <c r="M3719">
        <v>0</v>
      </c>
      <c r="N3719">
        <v>2</v>
      </c>
      <c r="O3719">
        <v>3</v>
      </c>
      <c r="P3719">
        <v>5</v>
      </c>
      <c r="Q3719" t="s">
        <v>3</v>
      </c>
      <c r="R3719" t="s">
        <v>632</v>
      </c>
      <c r="S3719" t="s">
        <v>636</v>
      </c>
      <c r="T3719" t="s">
        <v>2180</v>
      </c>
      <c r="U3719">
        <v>0</v>
      </c>
      <c r="V3719">
        <v>0</v>
      </c>
      <c r="W3719">
        <v>0</v>
      </c>
      <c r="X3719">
        <v>0</v>
      </c>
      <c r="Y3719">
        <v>0</v>
      </c>
      <c r="Z3719" t="s">
        <v>21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 t="s">
        <v>11</v>
      </c>
      <c r="AM3719" t="s">
        <v>12</v>
      </c>
      <c r="AN3719" t="s">
        <v>13</v>
      </c>
      <c r="AO3719" t="s">
        <v>14</v>
      </c>
      <c r="AP3719" t="s">
        <v>15</v>
      </c>
      <c r="AQ3719">
        <v>0</v>
      </c>
      <c r="AR3719">
        <v>155477</v>
      </c>
      <c r="AS3719" t="s">
        <v>5915</v>
      </c>
    </row>
    <row r="3720" spans="1:45" x14ac:dyDescent="0.25">
      <c r="A3720" t="s">
        <v>828</v>
      </c>
      <c r="B3720" t="s">
        <v>1134</v>
      </c>
      <c r="C3720" s="1">
        <v>42934</v>
      </c>
      <c r="D3720" t="s">
        <v>2</v>
      </c>
      <c r="E3720">
        <v>28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2</v>
      </c>
      <c r="L3720">
        <v>0</v>
      </c>
      <c r="M3720">
        <v>0</v>
      </c>
      <c r="N3720">
        <v>0</v>
      </c>
      <c r="O3720">
        <v>2</v>
      </c>
      <c r="P3720">
        <v>2</v>
      </c>
      <c r="Q3720" t="s">
        <v>3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 t="s">
        <v>7</v>
      </c>
      <c r="AC3720" t="s">
        <v>105</v>
      </c>
      <c r="AD3720" t="s">
        <v>3</v>
      </c>
      <c r="AE3720" t="s">
        <v>1672</v>
      </c>
      <c r="AF3720">
        <v>0</v>
      </c>
      <c r="AG3720" t="s">
        <v>5025</v>
      </c>
      <c r="AH3720" t="s">
        <v>21</v>
      </c>
      <c r="AI3720">
        <v>0</v>
      </c>
      <c r="AJ3720">
        <v>0</v>
      </c>
      <c r="AK3720">
        <v>0</v>
      </c>
      <c r="AL3720" t="s">
        <v>154</v>
      </c>
      <c r="AM3720" t="s">
        <v>12</v>
      </c>
      <c r="AN3720" t="s">
        <v>41</v>
      </c>
      <c r="AO3720" t="s">
        <v>830</v>
      </c>
      <c r="AP3720">
        <v>0</v>
      </c>
      <c r="AQ3720">
        <v>0</v>
      </c>
      <c r="AR3720">
        <v>155480</v>
      </c>
      <c r="AS3720" t="s">
        <v>5916</v>
      </c>
    </row>
    <row r="3721" spans="1:45" x14ac:dyDescent="0.25">
      <c r="A3721" t="s">
        <v>828</v>
      </c>
      <c r="B3721" t="s">
        <v>1134</v>
      </c>
      <c r="C3721" s="1">
        <v>42934</v>
      </c>
      <c r="D3721" t="s">
        <v>2</v>
      </c>
      <c r="E3721">
        <v>27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2</v>
      </c>
      <c r="L3721">
        <v>0</v>
      </c>
      <c r="M3721">
        <v>0</v>
      </c>
      <c r="N3721">
        <v>0</v>
      </c>
      <c r="O3721">
        <v>2</v>
      </c>
      <c r="P3721">
        <v>2</v>
      </c>
      <c r="Q3721" t="s">
        <v>3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 t="s">
        <v>7</v>
      </c>
      <c r="AC3721" t="s">
        <v>105</v>
      </c>
      <c r="AD3721" t="s">
        <v>3</v>
      </c>
      <c r="AE3721" t="s">
        <v>195</v>
      </c>
      <c r="AF3721">
        <v>0</v>
      </c>
      <c r="AG3721" t="s">
        <v>195</v>
      </c>
      <c r="AH3721" t="s">
        <v>21</v>
      </c>
      <c r="AI3721">
        <v>0</v>
      </c>
      <c r="AJ3721">
        <v>0</v>
      </c>
      <c r="AK3721">
        <v>0</v>
      </c>
      <c r="AL3721" t="s">
        <v>154</v>
      </c>
      <c r="AM3721" t="s">
        <v>40</v>
      </c>
      <c r="AN3721" t="s">
        <v>41</v>
      </c>
      <c r="AO3721" t="s">
        <v>830</v>
      </c>
      <c r="AP3721">
        <v>0</v>
      </c>
      <c r="AQ3721">
        <v>0</v>
      </c>
      <c r="AR3721">
        <v>155482</v>
      </c>
      <c r="AS3721" t="s">
        <v>5917</v>
      </c>
    </row>
    <row r="3722" spans="1:45" x14ac:dyDescent="0.25">
      <c r="A3722" t="s">
        <v>828</v>
      </c>
      <c r="B3722" t="s">
        <v>1133</v>
      </c>
      <c r="C3722" s="1">
        <v>42934</v>
      </c>
      <c r="D3722" t="s">
        <v>35</v>
      </c>
      <c r="E3722">
        <v>64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1</v>
      </c>
      <c r="L3722">
        <v>1</v>
      </c>
      <c r="M3722">
        <v>0</v>
      </c>
      <c r="N3722">
        <v>1</v>
      </c>
      <c r="O3722">
        <v>1</v>
      </c>
      <c r="P3722">
        <v>2</v>
      </c>
      <c r="Q3722" t="s">
        <v>125</v>
      </c>
      <c r="R3722" t="s">
        <v>7</v>
      </c>
      <c r="S3722" t="s">
        <v>105</v>
      </c>
      <c r="T3722" t="s">
        <v>125</v>
      </c>
      <c r="U3722" t="s">
        <v>838</v>
      </c>
      <c r="V3722">
        <v>0</v>
      </c>
      <c r="W3722" t="s">
        <v>838</v>
      </c>
      <c r="X3722" t="s">
        <v>21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 t="s">
        <v>11</v>
      </c>
      <c r="AM3722" t="s">
        <v>22</v>
      </c>
      <c r="AN3722" t="s">
        <v>41</v>
      </c>
      <c r="AO3722" t="s">
        <v>14</v>
      </c>
      <c r="AP3722" t="s">
        <v>28</v>
      </c>
      <c r="AQ3722" t="s">
        <v>29</v>
      </c>
      <c r="AR3722">
        <v>155483</v>
      </c>
      <c r="AS3722" t="s">
        <v>5918</v>
      </c>
    </row>
    <row r="3723" spans="1:45" x14ac:dyDescent="0.25">
      <c r="A3723" t="s">
        <v>828</v>
      </c>
      <c r="B3723" t="s">
        <v>1134</v>
      </c>
      <c r="C3723" s="1">
        <v>42934</v>
      </c>
      <c r="D3723" t="s">
        <v>2</v>
      </c>
      <c r="E3723">
        <v>17</v>
      </c>
      <c r="F3723">
        <v>0</v>
      </c>
      <c r="G3723">
        <v>0</v>
      </c>
      <c r="H3723">
        <v>1</v>
      </c>
      <c r="I3723">
        <v>1</v>
      </c>
      <c r="J3723">
        <v>0</v>
      </c>
      <c r="K3723">
        <v>0</v>
      </c>
      <c r="L3723">
        <v>0</v>
      </c>
      <c r="M3723">
        <v>0</v>
      </c>
      <c r="N3723">
        <v>1</v>
      </c>
      <c r="O3723">
        <v>1</v>
      </c>
      <c r="P3723">
        <v>2</v>
      </c>
      <c r="Q3723" t="s">
        <v>3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 t="s">
        <v>7</v>
      </c>
      <c r="AC3723" t="s">
        <v>105</v>
      </c>
      <c r="AD3723" t="s">
        <v>3</v>
      </c>
      <c r="AE3723" t="s">
        <v>1670</v>
      </c>
      <c r="AF3723">
        <v>0</v>
      </c>
      <c r="AG3723" t="s">
        <v>1670</v>
      </c>
      <c r="AH3723" t="s">
        <v>21</v>
      </c>
      <c r="AI3723">
        <v>0</v>
      </c>
      <c r="AJ3723">
        <v>0</v>
      </c>
      <c r="AK3723">
        <v>0</v>
      </c>
      <c r="AL3723" t="s">
        <v>154</v>
      </c>
      <c r="AM3723" t="s">
        <v>12</v>
      </c>
      <c r="AN3723" t="s">
        <v>41</v>
      </c>
      <c r="AO3723" t="s">
        <v>830</v>
      </c>
      <c r="AP3723">
        <v>0</v>
      </c>
      <c r="AQ3723">
        <v>0</v>
      </c>
      <c r="AR3723">
        <v>155484</v>
      </c>
      <c r="AS3723" t="s">
        <v>5919</v>
      </c>
    </row>
    <row r="3724" spans="1:45" x14ac:dyDescent="0.25">
      <c r="A3724" t="s">
        <v>828</v>
      </c>
      <c r="B3724" t="s">
        <v>1133</v>
      </c>
      <c r="C3724" s="1">
        <v>42934</v>
      </c>
      <c r="D3724" t="s">
        <v>2</v>
      </c>
      <c r="E3724">
        <v>32</v>
      </c>
      <c r="F3724">
        <v>1</v>
      </c>
      <c r="G3724">
        <v>0</v>
      </c>
      <c r="H3724">
        <v>0</v>
      </c>
      <c r="I3724">
        <v>1</v>
      </c>
      <c r="J3724">
        <v>0</v>
      </c>
      <c r="K3724">
        <v>1</v>
      </c>
      <c r="L3724">
        <v>0</v>
      </c>
      <c r="M3724">
        <v>0</v>
      </c>
      <c r="N3724">
        <v>1</v>
      </c>
      <c r="O3724">
        <v>2</v>
      </c>
      <c r="P3724">
        <v>3</v>
      </c>
      <c r="Q3724" t="s">
        <v>125</v>
      </c>
      <c r="R3724" t="s">
        <v>7</v>
      </c>
      <c r="S3724" t="s">
        <v>105</v>
      </c>
      <c r="T3724" t="s">
        <v>125</v>
      </c>
      <c r="U3724" t="s">
        <v>307</v>
      </c>
      <c r="V3724">
        <v>0</v>
      </c>
      <c r="W3724" t="s">
        <v>307</v>
      </c>
      <c r="X3724" t="s">
        <v>21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 t="s">
        <v>11</v>
      </c>
      <c r="AM3724" t="s">
        <v>49</v>
      </c>
      <c r="AN3724" t="s">
        <v>13</v>
      </c>
      <c r="AO3724" t="s">
        <v>830</v>
      </c>
      <c r="AP3724">
        <v>0</v>
      </c>
      <c r="AQ3724">
        <v>0</v>
      </c>
      <c r="AR3724">
        <v>155485</v>
      </c>
      <c r="AS3724" t="s">
        <v>5920</v>
      </c>
    </row>
    <row r="3725" spans="1:45" x14ac:dyDescent="0.25">
      <c r="A3725" t="s">
        <v>828</v>
      </c>
      <c r="B3725" t="s">
        <v>1134</v>
      </c>
      <c r="C3725" s="1">
        <v>42934</v>
      </c>
      <c r="D3725" t="s">
        <v>2</v>
      </c>
      <c r="E3725">
        <v>24</v>
      </c>
      <c r="F3725">
        <v>0</v>
      </c>
      <c r="G3725">
        <v>0</v>
      </c>
      <c r="H3725">
        <v>0</v>
      </c>
      <c r="I3725">
        <v>3</v>
      </c>
      <c r="J3725">
        <v>0</v>
      </c>
      <c r="K3725">
        <v>2</v>
      </c>
      <c r="L3725">
        <v>0</v>
      </c>
      <c r="M3725">
        <v>0</v>
      </c>
      <c r="N3725">
        <v>0</v>
      </c>
      <c r="O3725">
        <v>5</v>
      </c>
      <c r="P3725">
        <v>5</v>
      </c>
      <c r="Q3725" t="s">
        <v>3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 t="s">
        <v>7</v>
      </c>
      <c r="AC3725" t="s">
        <v>105</v>
      </c>
      <c r="AD3725" t="s">
        <v>3</v>
      </c>
      <c r="AE3725" t="s">
        <v>1667</v>
      </c>
      <c r="AF3725">
        <v>0</v>
      </c>
      <c r="AG3725" t="s">
        <v>1667</v>
      </c>
      <c r="AH3725" t="s">
        <v>21</v>
      </c>
      <c r="AI3725">
        <v>0</v>
      </c>
      <c r="AJ3725">
        <v>0</v>
      </c>
      <c r="AK3725">
        <v>0</v>
      </c>
      <c r="AL3725" t="s">
        <v>154</v>
      </c>
      <c r="AM3725" t="s">
        <v>12</v>
      </c>
      <c r="AN3725" t="s">
        <v>41</v>
      </c>
      <c r="AO3725" t="s">
        <v>830</v>
      </c>
      <c r="AP3725">
        <v>0</v>
      </c>
      <c r="AQ3725">
        <v>0</v>
      </c>
      <c r="AR3725">
        <v>155486</v>
      </c>
      <c r="AS3725" t="s">
        <v>5921</v>
      </c>
    </row>
    <row r="3726" spans="1:45" x14ac:dyDescent="0.25">
      <c r="A3726" t="s">
        <v>828</v>
      </c>
      <c r="B3726" t="s">
        <v>1133</v>
      </c>
      <c r="C3726" s="1">
        <v>42934</v>
      </c>
      <c r="D3726" t="s">
        <v>35</v>
      </c>
      <c r="E3726">
        <v>22</v>
      </c>
      <c r="F3726">
        <v>0</v>
      </c>
      <c r="G3726">
        <v>0</v>
      </c>
      <c r="H3726">
        <v>0</v>
      </c>
      <c r="I3726">
        <v>0</v>
      </c>
      <c r="J3726">
        <v>1</v>
      </c>
      <c r="K3726">
        <v>0</v>
      </c>
      <c r="L3726">
        <v>0</v>
      </c>
      <c r="M3726">
        <v>0</v>
      </c>
      <c r="N3726">
        <v>1</v>
      </c>
      <c r="O3726">
        <v>0</v>
      </c>
      <c r="P3726">
        <v>1</v>
      </c>
      <c r="Q3726" t="s">
        <v>3</v>
      </c>
      <c r="R3726" t="s">
        <v>7</v>
      </c>
      <c r="S3726" t="s">
        <v>105</v>
      </c>
      <c r="T3726" t="s">
        <v>3</v>
      </c>
      <c r="U3726" t="s">
        <v>1664</v>
      </c>
      <c r="V3726">
        <v>0</v>
      </c>
      <c r="W3726" t="s">
        <v>1664</v>
      </c>
      <c r="X3726" t="s">
        <v>21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 t="s">
        <v>11</v>
      </c>
      <c r="AM3726" t="s">
        <v>71</v>
      </c>
      <c r="AN3726" t="s">
        <v>13</v>
      </c>
      <c r="AO3726" t="s">
        <v>830</v>
      </c>
      <c r="AP3726">
        <v>0</v>
      </c>
      <c r="AQ3726">
        <v>0</v>
      </c>
      <c r="AR3726">
        <v>155489</v>
      </c>
      <c r="AS3726" t="s">
        <v>5922</v>
      </c>
    </row>
    <row r="3727" spans="1:45" x14ac:dyDescent="0.25">
      <c r="A3727" t="s">
        <v>828</v>
      </c>
      <c r="B3727" t="s">
        <v>1134</v>
      </c>
      <c r="C3727" s="1">
        <v>42934</v>
      </c>
      <c r="D3727" t="s">
        <v>2</v>
      </c>
      <c r="E3727">
        <v>30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1</v>
      </c>
      <c r="L3727">
        <v>0</v>
      </c>
      <c r="M3727">
        <v>0</v>
      </c>
      <c r="N3727">
        <v>0</v>
      </c>
      <c r="O3727">
        <v>1</v>
      </c>
      <c r="P3727">
        <v>1</v>
      </c>
      <c r="Q3727" t="s">
        <v>667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 t="s">
        <v>7</v>
      </c>
      <c r="AC3727" t="s">
        <v>105</v>
      </c>
      <c r="AD3727" t="s">
        <v>667</v>
      </c>
      <c r="AE3727" t="s">
        <v>1704</v>
      </c>
      <c r="AF3727">
        <v>0</v>
      </c>
      <c r="AG3727" t="s">
        <v>3970</v>
      </c>
      <c r="AH3727" t="s">
        <v>21</v>
      </c>
      <c r="AI3727">
        <v>0</v>
      </c>
      <c r="AJ3727">
        <v>0</v>
      </c>
      <c r="AK3727">
        <v>0</v>
      </c>
      <c r="AL3727" t="s">
        <v>154</v>
      </c>
      <c r="AM3727" t="s">
        <v>40</v>
      </c>
      <c r="AN3727" t="s">
        <v>41</v>
      </c>
      <c r="AO3727" t="s">
        <v>830</v>
      </c>
      <c r="AP3727">
        <v>0</v>
      </c>
      <c r="AQ3727">
        <v>0</v>
      </c>
      <c r="AR3727">
        <v>155491</v>
      </c>
      <c r="AS3727" t="s">
        <v>5923</v>
      </c>
    </row>
    <row r="3728" spans="1:45" x14ac:dyDescent="0.25">
      <c r="A3728" t="s">
        <v>828</v>
      </c>
      <c r="B3728" t="s">
        <v>1134</v>
      </c>
      <c r="C3728" s="1">
        <v>42934</v>
      </c>
      <c r="D3728" t="s">
        <v>2</v>
      </c>
      <c r="E3728">
        <v>32</v>
      </c>
      <c r="F3728">
        <v>0</v>
      </c>
      <c r="G3728">
        <v>0</v>
      </c>
      <c r="H3728">
        <v>0</v>
      </c>
      <c r="I3728">
        <v>1</v>
      </c>
      <c r="J3728">
        <v>0</v>
      </c>
      <c r="K3728">
        <v>1</v>
      </c>
      <c r="L3728">
        <v>0</v>
      </c>
      <c r="M3728">
        <v>0</v>
      </c>
      <c r="N3728">
        <v>0</v>
      </c>
      <c r="O3728">
        <v>2</v>
      </c>
      <c r="P3728">
        <v>2</v>
      </c>
      <c r="Q3728" t="s">
        <v>3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 t="s">
        <v>7</v>
      </c>
      <c r="AC3728" t="s">
        <v>105</v>
      </c>
      <c r="AD3728" t="s">
        <v>3</v>
      </c>
      <c r="AE3728" t="s">
        <v>1669</v>
      </c>
      <c r="AF3728">
        <v>0</v>
      </c>
      <c r="AG3728" t="s">
        <v>2956</v>
      </c>
      <c r="AH3728" t="s">
        <v>21</v>
      </c>
      <c r="AI3728">
        <v>0</v>
      </c>
      <c r="AJ3728">
        <v>0</v>
      </c>
      <c r="AK3728">
        <v>0</v>
      </c>
      <c r="AL3728" t="s">
        <v>154</v>
      </c>
      <c r="AM3728" t="s">
        <v>40</v>
      </c>
      <c r="AN3728" t="s">
        <v>41</v>
      </c>
      <c r="AO3728" t="s">
        <v>830</v>
      </c>
      <c r="AP3728">
        <v>0</v>
      </c>
      <c r="AQ3728">
        <v>0</v>
      </c>
      <c r="AR3728">
        <v>155492</v>
      </c>
      <c r="AS3728" t="s">
        <v>5924</v>
      </c>
    </row>
    <row r="3729" spans="1:45" x14ac:dyDescent="0.25">
      <c r="A3729" t="s">
        <v>828</v>
      </c>
      <c r="B3729" t="s">
        <v>1134</v>
      </c>
      <c r="C3729" s="1">
        <v>42934</v>
      </c>
      <c r="D3729" t="s">
        <v>2</v>
      </c>
      <c r="E3729">
        <v>26</v>
      </c>
      <c r="F3729">
        <v>1</v>
      </c>
      <c r="G3729">
        <v>0</v>
      </c>
      <c r="H3729">
        <v>2</v>
      </c>
      <c r="I3729">
        <v>2</v>
      </c>
      <c r="J3729">
        <v>0</v>
      </c>
      <c r="K3729">
        <v>1</v>
      </c>
      <c r="L3729">
        <v>0</v>
      </c>
      <c r="M3729">
        <v>0</v>
      </c>
      <c r="N3729">
        <v>3</v>
      </c>
      <c r="O3729">
        <v>3</v>
      </c>
      <c r="P3729">
        <v>6</v>
      </c>
      <c r="Q3729" t="s">
        <v>125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 t="s">
        <v>7</v>
      </c>
      <c r="AC3729" t="s">
        <v>105</v>
      </c>
      <c r="AD3729" t="s">
        <v>125</v>
      </c>
      <c r="AE3729" t="s">
        <v>838</v>
      </c>
      <c r="AF3729">
        <v>0</v>
      </c>
      <c r="AG3729" t="s">
        <v>838</v>
      </c>
      <c r="AH3729" t="s">
        <v>21</v>
      </c>
      <c r="AI3729">
        <v>0</v>
      </c>
      <c r="AJ3729">
        <v>0</v>
      </c>
      <c r="AK3729">
        <v>0</v>
      </c>
      <c r="AL3729" t="s">
        <v>154</v>
      </c>
      <c r="AM3729" t="s">
        <v>12</v>
      </c>
      <c r="AN3729" t="s">
        <v>13</v>
      </c>
      <c r="AO3729" t="s">
        <v>830</v>
      </c>
      <c r="AP3729">
        <v>0</v>
      </c>
      <c r="AQ3729" t="s">
        <v>47</v>
      </c>
      <c r="AR3729">
        <v>155494</v>
      </c>
      <c r="AS3729" t="s">
        <v>5925</v>
      </c>
    </row>
    <row r="3730" spans="1:45" x14ac:dyDescent="0.25">
      <c r="A3730" t="s">
        <v>828</v>
      </c>
      <c r="B3730" t="s">
        <v>1134</v>
      </c>
      <c r="C3730" s="1">
        <v>42934</v>
      </c>
      <c r="D3730" t="s">
        <v>2</v>
      </c>
      <c r="E3730">
        <v>20</v>
      </c>
      <c r="F3730">
        <v>1</v>
      </c>
      <c r="G3730">
        <v>0</v>
      </c>
      <c r="H3730">
        <v>0</v>
      </c>
      <c r="I3730">
        <v>0</v>
      </c>
      <c r="J3730">
        <v>0</v>
      </c>
      <c r="K3730">
        <v>1</v>
      </c>
      <c r="L3730">
        <v>0</v>
      </c>
      <c r="M3730">
        <v>0</v>
      </c>
      <c r="N3730">
        <v>1</v>
      </c>
      <c r="O3730">
        <v>1</v>
      </c>
      <c r="P3730">
        <v>2</v>
      </c>
      <c r="Q3730" t="s">
        <v>125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 t="s">
        <v>7</v>
      </c>
      <c r="AC3730" t="s">
        <v>105</v>
      </c>
      <c r="AD3730" t="s">
        <v>125</v>
      </c>
      <c r="AE3730" t="s">
        <v>838</v>
      </c>
      <c r="AF3730">
        <v>0</v>
      </c>
      <c r="AG3730" t="s">
        <v>838</v>
      </c>
      <c r="AH3730" t="s">
        <v>21</v>
      </c>
      <c r="AI3730">
        <v>0</v>
      </c>
      <c r="AJ3730">
        <v>0</v>
      </c>
      <c r="AK3730">
        <v>0</v>
      </c>
      <c r="AL3730" t="s">
        <v>154</v>
      </c>
      <c r="AM3730" t="s">
        <v>12</v>
      </c>
      <c r="AN3730" t="s">
        <v>41</v>
      </c>
      <c r="AO3730" t="s">
        <v>830</v>
      </c>
      <c r="AP3730">
        <v>0</v>
      </c>
      <c r="AQ3730" t="s">
        <v>47</v>
      </c>
      <c r="AR3730">
        <v>155495</v>
      </c>
      <c r="AS3730" t="s">
        <v>5926</v>
      </c>
    </row>
    <row r="3731" spans="1:45" x14ac:dyDescent="0.25">
      <c r="A3731" t="s">
        <v>828</v>
      </c>
      <c r="B3731" t="s">
        <v>1133</v>
      </c>
      <c r="C3731" s="1">
        <v>42934</v>
      </c>
      <c r="D3731" t="s">
        <v>35</v>
      </c>
      <c r="E3731">
        <v>49</v>
      </c>
      <c r="F3731">
        <v>0</v>
      </c>
      <c r="G3731">
        <v>0</v>
      </c>
      <c r="H3731">
        <v>0</v>
      </c>
      <c r="I3731">
        <v>0</v>
      </c>
      <c r="J3731">
        <v>1</v>
      </c>
      <c r="K3731">
        <v>0</v>
      </c>
      <c r="L3731">
        <v>0</v>
      </c>
      <c r="M3731">
        <v>0</v>
      </c>
      <c r="N3731">
        <v>1</v>
      </c>
      <c r="O3731">
        <v>0</v>
      </c>
      <c r="P3731">
        <v>1</v>
      </c>
      <c r="Q3731" t="s">
        <v>3</v>
      </c>
      <c r="R3731" t="s">
        <v>7</v>
      </c>
      <c r="S3731" t="s">
        <v>7</v>
      </c>
      <c r="T3731" t="s">
        <v>9</v>
      </c>
      <c r="U3731">
        <v>0</v>
      </c>
      <c r="V3731">
        <v>0</v>
      </c>
      <c r="W3731">
        <v>0</v>
      </c>
      <c r="X3731" t="s">
        <v>5</v>
      </c>
      <c r="Y3731" t="s">
        <v>10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 t="s">
        <v>11</v>
      </c>
      <c r="AM3731" t="s">
        <v>49</v>
      </c>
      <c r="AN3731" t="s">
        <v>13</v>
      </c>
      <c r="AO3731" t="s">
        <v>904</v>
      </c>
      <c r="AP3731" t="s">
        <v>50</v>
      </c>
      <c r="AQ3731">
        <v>0</v>
      </c>
      <c r="AR3731">
        <v>155496</v>
      </c>
      <c r="AS3731" t="s">
        <v>5927</v>
      </c>
    </row>
    <row r="3732" spans="1:45" x14ac:dyDescent="0.25">
      <c r="A3732" t="s">
        <v>828</v>
      </c>
      <c r="B3732" t="s">
        <v>1133</v>
      </c>
      <c r="C3732" s="1">
        <v>42934</v>
      </c>
      <c r="D3732" t="s">
        <v>35</v>
      </c>
      <c r="E3732">
        <v>29</v>
      </c>
      <c r="F3732">
        <v>0</v>
      </c>
      <c r="G3732">
        <v>0</v>
      </c>
      <c r="H3732">
        <v>0</v>
      </c>
      <c r="I3732">
        <v>0</v>
      </c>
      <c r="J3732">
        <v>1</v>
      </c>
      <c r="K3732">
        <v>0</v>
      </c>
      <c r="L3732">
        <v>0</v>
      </c>
      <c r="M3732">
        <v>0</v>
      </c>
      <c r="N3732">
        <v>1</v>
      </c>
      <c r="O3732">
        <v>0</v>
      </c>
      <c r="P3732">
        <v>1</v>
      </c>
      <c r="Q3732" t="s">
        <v>3</v>
      </c>
      <c r="R3732" t="s">
        <v>7</v>
      </c>
      <c r="S3732" t="s">
        <v>105</v>
      </c>
      <c r="T3732" t="s">
        <v>3</v>
      </c>
      <c r="U3732" t="s">
        <v>1665</v>
      </c>
      <c r="V3732">
        <v>0</v>
      </c>
      <c r="W3732" t="s">
        <v>1665</v>
      </c>
      <c r="X3732" t="s">
        <v>21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 t="s">
        <v>11</v>
      </c>
      <c r="AM3732" t="s">
        <v>22</v>
      </c>
      <c r="AN3732" t="s">
        <v>41</v>
      </c>
      <c r="AO3732" t="s">
        <v>830</v>
      </c>
      <c r="AP3732">
        <v>0</v>
      </c>
      <c r="AQ3732" t="s">
        <v>57</v>
      </c>
      <c r="AR3732">
        <v>155497</v>
      </c>
      <c r="AS3732" t="s">
        <v>5928</v>
      </c>
    </row>
    <row r="3733" spans="1:45" x14ac:dyDescent="0.25">
      <c r="A3733" t="s">
        <v>828</v>
      </c>
      <c r="B3733" t="s">
        <v>1134</v>
      </c>
      <c r="C3733" s="1">
        <v>42934</v>
      </c>
      <c r="D3733" t="s">
        <v>2</v>
      </c>
      <c r="E3733">
        <v>38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2</v>
      </c>
      <c r="L3733">
        <v>0</v>
      </c>
      <c r="M3733">
        <v>0</v>
      </c>
      <c r="N3733">
        <v>0</v>
      </c>
      <c r="O3733">
        <v>2</v>
      </c>
      <c r="P3733">
        <v>2</v>
      </c>
      <c r="Q3733" t="s">
        <v>3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 t="s">
        <v>7</v>
      </c>
      <c r="AC3733" t="s">
        <v>105</v>
      </c>
      <c r="AD3733" t="s">
        <v>3</v>
      </c>
      <c r="AE3733" t="s">
        <v>1669</v>
      </c>
      <c r="AF3733">
        <v>0</v>
      </c>
      <c r="AG3733" t="s">
        <v>5185</v>
      </c>
      <c r="AH3733" t="s">
        <v>21</v>
      </c>
      <c r="AI3733">
        <v>0</v>
      </c>
      <c r="AJ3733">
        <v>0</v>
      </c>
      <c r="AK3733">
        <v>0</v>
      </c>
      <c r="AL3733" t="s">
        <v>154</v>
      </c>
      <c r="AM3733" t="s">
        <v>12</v>
      </c>
      <c r="AN3733" t="s">
        <v>41</v>
      </c>
      <c r="AO3733" t="s">
        <v>830</v>
      </c>
      <c r="AP3733">
        <v>0</v>
      </c>
      <c r="AQ3733">
        <v>0</v>
      </c>
      <c r="AR3733">
        <v>155498</v>
      </c>
      <c r="AS3733" t="s">
        <v>5929</v>
      </c>
    </row>
    <row r="3734" spans="1:45" x14ac:dyDescent="0.25">
      <c r="A3734" t="s">
        <v>828</v>
      </c>
      <c r="B3734" t="s">
        <v>1134</v>
      </c>
      <c r="C3734" s="1">
        <v>42934</v>
      </c>
      <c r="D3734" t="s">
        <v>2</v>
      </c>
      <c r="E3734">
        <v>24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2</v>
      </c>
      <c r="L3734">
        <v>0</v>
      </c>
      <c r="M3734">
        <v>0</v>
      </c>
      <c r="N3734">
        <v>0</v>
      </c>
      <c r="O3734">
        <v>2</v>
      </c>
      <c r="P3734">
        <v>2</v>
      </c>
      <c r="Q3734" t="s">
        <v>667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 t="s">
        <v>7</v>
      </c>
      <c r="AC3734" t="s">
        <v>105</v>
      </c>
      <c r="AD3734" t="s">
        <v>667</v>
      </c>
      <c r="AE3734" t="s">
        <v>1699</v>
      </c>
      <c r="AF3734">
        <v>0</v>
      </c>
      <c r="AG3734" t="s">
        <v>4837</v>
      </c>
      <c r="AH3734" t="s">
        <v>21</v>
      </c>
      <c r="AI3734">
        <v>0</v>
      </c>
      <c r="AJ3734">
        <v>0</v>
      </c>
      <c r="AK3734">
        <v>0</v>
      </c>
      <c r="AL3734" t="s">
        <v>154</v>
      </c>
      <c r="AM3734" t="s">
        <v>40</v>
      </c>
      <c r="AN3734" t="s">
        <v>41</v>
      </c>
      <c r="AO3734" t="s">
        <v>830</v>
      </c>
      <c r="AP3734">
        <v>0</v>
      </c>
      <c r="AQ3734">
        <v>0</v>
      </c>
      <c r="AR3734">
        <v>155499</v>
      </c>
      <c r="AS3734" t="s">
        <v>5930</v>
      </c>
    </row>
    <row r="3735" spans="1:45" x14ac:dyDescent="0.25">
      <c r="A3735" t="s">
        <v>828</v>
      </c>
      <c r="B3735" t="s">
        <v>1133</v>
      </c>
      <c r="C3735" s="1">
        <v>42934</v>
      </c>
      <c r="D3735" t="s">
        <v>35</v>
      </c>
      <c r="E3735">
        <v>27</v>
      </c>
      <c r="F3735">
        <v>0</v>
      </c>
      <c r="G3735">
        <v>0</v>
      </c>
      <c r="H3735">
        <v>0</v>
      </c>
      <c r="I3735">
        <v>0</v>
      </c>
      <c r="J3735">
        <v>1</v>
      </c>
      <c r="K3735">
        <v>0</v>
      </c>
      <c r="L3735">
        <v>0</v>
      </c>
      <c r="M3735">
        <v>0</v>
      </c>
      <c r="N3735">
        <v>1</v>
      </c>
      <c r="O3735">
        <v>0</v>
      </c>
      <c r="P3735">
        <v>1</v>
      </c>
      <c r="Q3735" t="s">
        <v>723</v>
      </c>
      <c r="R3735" t="s">
        <v>7</v>
      </c>
      <c r="S3735" t="s">
        <v>7</v>
      </c>
      <c r="T3735" t="s">
        <v>9</v>
      </c>
      <c r="U3735">
        <v>0</v>
      </c>
      <c r="V3735">
        <v>0</v>
      </c>
      <c r="W3735">
        <v>0</v>
      </c>
      <c r="X3735" t="s">
        <v>5</v>
      </c>
      <c r="Y3735" t="s">
        <v>10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 t="s">
        <v>11</v>
      </c>
      <c r="AM3735" t="s">
        <v>49</v>
      </c>
      <c r="AN3735" t="s">
        <v>13</v>
      </c>
      <c r="AO3735" t="s">
        <v>14</v>
      </c>
      <c r="AP3735" t="s">
        <v>15</v>
      </c>
      <c r="AQ3735">
        <v>0</v>
      </c>
      <c r="AR3735">
        <v>155500</v>
      </c>
      <c r="AS3735" t="s">
        <v>5931</v>
      </c>
    </row>
    <row r="3736" spans="1:45" x14ac:dyDescent="0.25">
      <c r="A3736" t="s">
        <v>828</v>
      </c>
      <c r="B3736" t="s">
        <v>1134</v>
      </c>
      <c r="C3736" s="1">
        <v>42934</v>
      </c>
      <c r="D3736" t="s">
        <v>2</v>
      </c>
      <c r="E3736">
        <v>48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1</v>
      </c>
      <c r="L3736">
        <v>0</v>
      </c>
      <c r="M3736">
        <v>0</v>
      </c>
      <c r="N3736">
        <v>0</v>
      </c>
      <c r="O3736">
        <v>1</v>
      </c>
      <c r="P3736">
        <v>1</v>
      </c>
      <c r="Q3736" t="s">
        <v>667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 t="s">
        <v>7</v>
      </c>
      <c r="AC3736" t="s">
        <v>105</v>
      </c>
      <c r="AD3736" t="s">
        <v>667</v>
      </c>
      <c r="AE3736" t="s">
        <v>1705</v>
      </c>
      <c r="AF3736">
        <v>0</v>
      </c>
      <c r="AG3736" t="s">
        <v>2949</v>
      </c>
      <c r="AH3736" t="s">
        <v>21</v>
      </c>
      <c r="AI3736">
        <v>0</v>
      </c>
      <c r="AJ3736">
        <v>0</v>
      </c>
      <c r="AK3736">
        <v>0</v>
      </c>
      <c r="AL3736" t="s">
        <v>154</v>
      </c>
      <c r="AM3736" t="s">
        <v>40</v>
      </c>
      <c r="AN3736" t="s">
        <v>41</v>
      </c>
      <c r="AO3736" t="s">
        <v>830</v>
      </c>
      <c r="AP3736">
        <v>0</v>
      </c>
      <c r="AQ3736">
        <v>0</v>
      </c>
      <c r="AR3736">
        <v>155501</v>
      </c>
      <c r="AS3736" t="s">
        <v>5932</v>
      </c>
    </row>
    <row r="3737" spans="1:45" x14ac:dyDescent="0.25">
      <c r="A3737" t="s">
        <v>828</v>
      </c>
      <c r="B3737" t="s">
        <v>1134</v>
      </c>
      <c r="C3737" s="1">
        <v>42934</v>
      </c>
      <c r="D3737" t="s">
        <v>2</v>
      </c>
      <c r="E3737">
        <v>26</v>
      </c>
      <c r="F3737">
        <v>1</v>
      </c>
      <c r="G3737">
        <v>0</v>
      </c>
      <c r="H3737">
        <v>0</v>
      </c>
      <c r="I3737">
        <v>0</v>
      </c>
      <c r="J3737">
        <v>0</v>
      </c>
      <c r="K3737">
        <v>1</v>
      </c>
      <c r="L3737">
        <v>0</v>
      </c>
      <c r="M3737">
        <v>0</v>
      </c>
      <c r="N3737">
        <v>1</v>
      </c>
      <c r="O3737">
        <v>1</v>
      </c>
      <c r="P3737">
        <v>2</v>
      </c>
      <c r="Q3737" t="s">
        <v>3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 t="s">
        <v>7</v>
      </c>
      <c r="AC3737" t="s">
        <v>105</v>
      </c>
      <c r="AD3737" t="s">
        <v>3</v>
      </c>
      <c r="AE3737" t="s">
        <v>1670</v>
      </c>
      <c r="AF3737">
        <v>0</v>
      </c>
      <c r="AG3737" t="s">
        <v>1670</v>
      </c>
      <c r="AH3737" t="s">
        <v>21</v>
      </c>
      <c r="AI3737">
        <v>0</v>
      </c>
      <c r="AJ3737">
        <v>0</v>
      </c>
      <c r="AK3737">
        <v>0</v>
      </c>
      <c r="AL3737" t="s">
        <v>154</v>
      </c>
      <c r="AM3737" t="s">
        <v>12</v>
      </c>
      <c r="AN3737" t="s">
        <v>41</v>
      </c>
      <c r="AO3737" t="s">
        <v>830</v>
      </c>
      <c r="AP3737">
        <v>0</v>
      </c>
      <c r="AQ3737">
        <v>0</v>
      </c>
      <c r="AR3737">
        <v>155502</v>
      </c>
      <c r="AS3737" t="s">
        <v>5933</v>
      </c>
    </row>
    <row r="3738" spans="1:45" x14ac:dyDescent="0.25">
      <c r="A3738" t="s">
        <v>828</v>
      </c>
      <c r="B3738" t="s">
        <v>1134</v>
      </c>
      <c r="C3738" s="1">
        <v>42934</v>
      </c>
      <c r="D3738" t="s">
        <v>2</v>
      </c>
      <c r="E3738">
        <v>18</v>
      </c>
      <c r="F3738">
        <v>0</v>
      </c>
      <c r="G3738">
        <v>0</v>
      </c>
      <c r="H3738">
        <v>0</v>
      </c>
      <c r="I3738">
        <v>1</v>
      </c>
      <c r="J3738">
        <v>0</v>
      </c>
      <c r="K3738">
        <v>2</v>
      </c>
      <c r="L3738">
        <v>0</v>
      </c>
      <c r="M3738">
        <v>0</v>
      </c>
      <c r="N3738">
        <v>0</v>
      </c>
      <c r="O3738">
        <v>3</v>
      </c>
      <c r="P3738">
        <v>3</v>
      </c>
      <c r="Q3738" t="s">
        <v>3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 t="s">
        <v>7</v>
      </c>
      <c r="AC3738" t="s">
        <v>105</v>
      </c>
      <c r="AD3738" t="s">
        <v>3</v>
      </c>
      <c r="AE3738" t="s">
        <v>1672</v>
      </c>
      <c r="AF3738">
        <v>0</v>
      </c>
      <c r="AG3738" t="s">
        <v>1672</v>
      </c>
      <c r="AH3738" t="s">
        <v>21</v>
      </c>
      <c r="AI3738">
        <v>0</v>
      </c>
      <c r="AJ3738">
        <v>0</v>
      </c>
      <c r="AK3738">
        <v>0</v>
      </c>
      <c r="AL3738" t="s">
        <v>154</v>
      </c>
      <c r="AM3738" t="s">
        <v>40</v>
      </c>
      <c r="AN3738" t="s">
        <v>41</v>
      </c>
      <c r="AO3738" t="s">
        <v>830</v>
      </c>
      <c r="AP3738">
        <v>0</v>
      </c>
      <c r="AQ3738">
        <v>0</v>
      </c>
      <c r="AR3738">
        <v>155503</v>
      </c>
      <c r="AS3738" t="s">
        <v>5934</v>
      </c>
    </row>
    <row r="3739" spans="1:45" x14ac:dyDescent="0.25">
      <c r="A3739" t="s">
        <v>828</v>
      </c>
      <c r="B3739" t="s">
        <v>1134</v>
      </c>
      <c r="C3739" s="1">
        <v>42934</v>
      </c>
      <c r="D3739" t="s">
        <v>2</v>
      </c>
      <c r="E3739">
        <v>38</v>
      </c>
      <c r="F3739">
        <v>1</v>
      </c>
      <c r="G3739">
        <v>1</v>
      </c>
      <c r="H3739">
        <v>0</v>
      </c>
      <c r="I3739">
        <v>2</v>
      </c>
      <c r="J3739">
        <v>0</v>
      </c>
      <c r="K3739">
        <v>1</v>
      </c>
      <c r="L3739">
        <v>0</v>
      </c>
      <c r="M3739">
        <v>0</v>
      </c>
      <c r="N3739">
        <v>1</v>
      </c>
      <c r="O3739">
        <v>4</v>
      </c>
      <c r="P3739">
        <v>5</v>
      </c>
      <c r="Q3739" t="s">
        <v>667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 t="s">
        <v>7</v>
      </c>
      <c r="AC3739" t="s">
        <v>105</v>
      </c>
      <c r="AD3739" t="s">
        <v>667</v>
      </c>
      <c r="AE3739" t="s">
        <v>1705</v>
      </c>
      <c r="AF3739">
        <v>0</v>
      </c>
      <c r="AG3739" t="s">
        <v>2949</v>
      </c>
      <c r="AH3739" t="s">
        <v>21</v>
      </c>
      <c r="AI3739">
        <v>0</v>
      </c>
      <c r="AJ3739">
        <v>0</v>
      </c>
      <c r="AK3739">
        <v>0</v>
      </c>
      <c r="AL3739" t="s">
        <v>154</v>
      </c>
      <c r="AM3739" t="s">
        <v>12</v>
      </c>
      <c r="AN3739" t="s">
        <v>41</v>
      </c>
      <c r="AO3739" t="s">
        <v>830</v>
      </c>
      <c r="AP3739">
        <v>0</v>
      </c>
      <c r="AQ3739" t="s">
        <v>47</v>
      </c>
      <c r="AR3739">
        <v>155504</v>
      </c>
      <c r="AS3739" t="s">
        <v>5935</v>
      </c>
    </row>
    <row r="3740" spans="1:45" x14ac:dyDescent="0.25">
      <c r="A3740" t="s">
        <v>828</v>
      </c>
      <c r="B3740" t="s">
        <v>1134</v>
      </c>
      <c r="C3740" s="1">
        <v>42934</v>
      </c>
      <c r="D3740" t="s">
        <v>2</v>
      </c>
      <c r="E3740">
        <v>32</v>
      </c>
      <c r="F3740">
        <v>0</v>
      </c>
      <c r="G3740">
        <v>0</v>
      </c>
      <c r="H3740">
        <v>0</v>
      </c>
      <c r="I3740">
        <v>2</v>
      </c>
      <c r="J3740">
        <v>0</v>
      </c>
      <c r="K3740">
        <v>1</v>
      </c>
      <c r="L3740">
        <v>0</v>
      </c>
      <c r="M3740">
        <v>0</v>
      </c>
      <c r="N3740">
        <v>0</v>
      </c>
      <c r="O3740">
        <v>3</v>
      </c>
      <c r="P3740">
        <v>3</v>
      </c>
      <c r="Q3740" t="s">
        <v>3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 t="s">
        <v>7</v>
      </c>
      <c r="AC3740" t="s">
        <v>105</v>
      </c>
      <c r="AD3740" t="s">
        <v>3</v>
      </c>
      <c r="AE3740" t="s">
        <v>1670</v>
      </c>
      <c r="AF3740">
        <v>0</v>
      </c>
      <c r="AG3740" t="s">
        <v>1670</v>
      </c>
      <c r="AH3740" t="s">
        <v>21</v>
      </c>
      <c r="AI3740">
        <v>0</v>
      </c>
      <c r="AJ3740">
        <v>0</v>
      </c>
      <c r="AK3740">
        <v>0</v>
      </c>
      <c r="AL3740" t="s">
        <v>154</v>
      </c>
      <c r="AM3740" t="s">
        <v>40</v>
      </c>
      <c r="AN3740" t="s">
        <v>41</v>
      </c>
      <c r="AO3740" t="s">
        <v>830</v>
      </c>
      <c r="AP3740">
        <v>0</v>
      </c>
      <c r="AQ3740">
        <v>0</v>
      </c>
      <c r="AR3740">
        <v>155505</v>
      </c>
      <c r="AS3740" t="s">
        <v>5936</v>
      </c>
    </row>
    <row r="3741" spans="1:45" x14ac:dyDescent="0.25">
      <c r="A3741" t="s">
        <v>828</v>
      </c>
      <c r="B3741" t="s">
        <v>1134</v>
      </c>
      <c r="C3741" s="1">
        <v>42934</v>
      </c>
      <c r="D3741" t="s">
        <v>2</v>
      </c>
      <c r="E3741">
        <v>38</v>
      </c>
      <c r="F3741">
        <v>0</v>
      </c>
      <c r="G3741">
        <v>0</v>
      </c>
      <c r="H3741">
        <v>1</v>
      </c>
      <c r="I3741">
        <v>1</v>
      </c>
      <c r="J3741">
        <v>0</v>
      </c>
      <c r="K3741">
        <v>2</v>
      </c>
      <c r="L3741">
        <v>0</v>
      </c>
      <c r="M3741">
        <v>0</v>
      </c>
      <c r="N3741">
        <v>1</v>
      </c>
      <c r="O3741">
        <v>3</v>
      </c>
      <c r="P3741">
        <v>4</v>
      </c>
      <c r="Q3741" t="s">
        <v>3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 t="s">
        <v>7</v>
      </c>
      <c r="AC3741" t="s">
        <v>105</v>
      </c>
      <c r="AD3741" t="s">
        <v>3</v>
      </c>
      <c r="AE3741" t="s">
        <v>1673</v>
      </c>
      <c r="AF3741">
        <v>0</v>
      </c>
      <c r="AG3741" t="s">
        <v>1691</v>
      </c>
      <c r="AH3741" t="s">
        <v>21</v>
      </c>
      <c r="AI3741">
        <v>0</v>
      </c>
      <c r="AJ3741">
        <v>0</v>
      </c>
      <c r="AK3741">
        <v>0</v>
      </c>
      <c r="AL3741" t="s">
        <v>154</v>
      </c>
      <c r="AM3741" t="s">
        <v>40</v>
      </c>
      <c r="AN3741" t="s">
        <v>41</v>
      </c>
      <c r="AO3741" t="s">
        <v>830</v>
      </c>
      <c r="AP3741">
        <v>0</v>
      </c>
      <c r="AQ3741">
        <v>0</v>
      </c>
      <c r="AR3741">
        <v>155506</v>
      </c>
      <c r="AS3741" t="s">
        <v>5937</v>
      </c>
    </row>
    <row r="3742" spans="1:45" x14ac:dyDescent="0.25">
      <c r="A3742" t="s">
        <v>0</v>
      </c>
      <c r="B3742" t="s">
        <v>1</v>
      </c>
      <c r="C3742" s="1">
        <v>42933</v>
      </c>
      <c r="D3742" t="s">
        <v>2</v>
      </c>
      <c r="E3742">
        <v>36</v>
      </c>
      <c r="F3742">
        <v>0</v>
      </c>
      <c r="G3742">
        <v>0</v>
      </c>
      <c r="H3742">
        <v>1</v>
      </c>
      <c r="I3742">
        <v>1</v>
      </c>
      <c r="J3742">
        <v>0</v>
      </c>
      <c r="K3742">
        <v>3</v>
      </c>
      <c r="L3742">
        <v>0</v>
      </c>
      <c r="M3742">
        <v>0</v>
      </c>
      <c r="N3742">
        <v>1</v>
      </c>
      <c r="O3742">
        <v>4</v>
      </c>
      <c r="P3742">
        <v>5</v>
      </c>
      <c r="Q3742" t="s">
        <v>79</v>
      </c>
      <c r="R3742" t="s">
        <v>4</v>
      </c>
      <c r="S3742" t="s">
        <v>36</v>
      </c>
      <c r="T3742" t="s">
        <v>37</v>
      </c>
      <c r="U3742">
        <v>0</v>
      </c>
      <c r="V3742">
        <v>0</v>
      </c>
      <c r="W3742">
        <v>0</v>
      </c>
      <c r="X3742">
        <v>0</v>
      </c>
      <c r="Y3742">
        <v>0</v>
      </c>
      <c r="Z3742" t="s">
        <v>21</v>
      </c>
      <c r="AA3742">
        <v>0</v>
      </c>
      <c r="AB3742" t="s">
        <v>7</v>
      </c>
      <c r="AC3742" t="s">
        <v>8</v>
      </c>
      <c r="AD3742" t="s">
        <v>9</v>
      </c>
      <c r="AE3742" t="s">
        <v>38</v>
      </c>
      <c r="AF3742">
        <v>0</v>
      </c>
      <c r="AG3742">
        <v>0</v>
      </c>
      <c r="AH3742" t="s">
        <v>21</v>
      </c>
      <c r="AI3742">
        <v>0</v>
      </c>
      <c r="AJ3742">
        <v>0</v>
      </c>
      <c r="AK3742">
        <v>0</v>
      </c>
      <c r="AL3742" t="s">
        <v>11</v>
      </c>
      <c r="AM3742" t="s">
        <v>26</v>
      </c>
      <c r="AN3742" t="s">
        <v>41</v>
      </c>
      <c r="AO3742" t="s">
        <v>14</v>
      </c>
      <c r="AP3742" t="s">
        <v>15</v>
      </c>
      <c r="AQ3742">
        <v>0</v>
      </c>
      <c r="AR3742">
        <v>155507</v>
      </c>
      <c r="AS3742" t="s">
        <v>5938</v>
      </c>
    </row>
    <row r="3743" spans="1:45" x14ac:dyDescent="0.25">
      <c r="A3743" t="s">
        <v>828</v>
      </c>
      <c r="B3743" t="s">
        <v>1134</v>
      </c>
      <c r="C3743" s="1">
        <v>42934</v>
      </c>
      <c r="D3743" t="s">
        <v>2</v>
      </c>
      <c r="E3743">
        <v>43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1</v>
      </c>
      <c r="L3743">
        <v>0</v>
      </c>
      <c r="M3743">
        <v>0</v>
      </c>
      <c r="N3743">
        <v>0</v>
      </c>
      <c r="O3743">
        <v>1</v>
      </c>
      <c r="P3743">
        <v>1</v>
      </c>
      <c r="Q3743" t="s">
        <v>667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 t="s">
        <v>7</v>
      </c>
      <c r="AC3743" t="s">
        <v>105</v>
      </c>
      <c r="AD3743" t="s">
        <v>667</v>
      </c>
      <c r="AE3743" t="s">
        <v>1704</v>
      </c>
      <c r="AF3743">
        <v>0</v>
      </c>
      <c r="AG3743" t="s">
        <v>3970</v>
      </c>
      <c r="AH3743" t="s">
        <v>21</v>
      </c>
      <c r="AI3743">
        <v>0</v>
      </c>
      <c r="AJ3743">
        <v>0</v>
      </c>
      <c r="AK3743">
        <v>0</v>
      </c>
      <c r="AL3743" t="s">
        <v>154</v>
      </c>
      <c r="AM3743" t="s">
        <v>40</v>
      </c>
      <c r="AN3743" t="s">
        <v>41</v>
      </c>
      <c r="AO3743" t="s">
        <v>830</v>
      </c>
      <c r="AP3743">
        <v>0</v>
      </c>
      <c r="AQ3743">
        <v>0</v>
      </c>
      <c r="AR3743">
        <v>155511</v>
      </c>
      <c r="AS3743" t="s">
        <v>5939</v>
      </c>
    </row>
    <row r="3744" spans="1:45" x14ac:dyDescent="0.25">
      <c r="A3744" t="s">
        <v>828</v>
      </c>
      <c r="B3744" t="s">
        <v>1134</v>
      </c>
      <c r="C3744" s="1">
        <v>42934</v>
      </c>
      <c r="D3744" t="s">
        <v>2</v>
      </c>
      <c r="E3744">
        <v>62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1</v>
      </c>
      <c r="M3744">
        <v>0</v>
      </c>
      <c r="N3744">
        <v>1</v>
      </c>
      <c r="O3744">
        <v>0</v>
      </c>
      <c r="P3744">
        <v>1</v>
      </c>
      <c r="Q3744" t="s">
        <v>667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 t="s">
        <v>7</v>
      </c>
      <c r="AC3744" t="s">
        <v>105</v>
      </c>
      <c r="AD3744" t="s">
        <v>667</v>
      </c>
      <c r="AE3744" t="s">
        <v>1705</v>
      </c>
      <c r="AF3744">
        <v>0</v>
      </c>
      <c r="AG3744" t="s">
        <v>2949</v>
      </c>
      <c r="AH3744" t="s">
        <v>21</v>
      </c>
      <c r="AI3744">
        <v>0</v>
      </c>
      <c r="AJ3744">
        <v>0</v>
      </c>
      <c r="AK3744">
        <v>0</v>
      </c>
      <c r="AL3744" t="s">
        <v>154</v>
      </c>
      <c r="AM3744" t="s">
        <v>40</v>
      </c>
      <c r="AN3744" t="s">
        <v>41</v>
      </c>
      <c r="AO3744" t="s">
        <v>830</v>
      </c>
      <c r="AP3744">
        <v>0</v>
      </c>
      <c r="AQ3744">
        <v>0</v>
      </c>
      <c r="AR3744">
        <v>155512</v>
      </c>
      <c r="AS3744" t="s">
        <v>5940</v>
      </c>
    </row>
    <row r="3745" spans="1:45" x14ac:dyDescent="0.25">
      <c r="A3745" t="s">
        <v>0</v>
      </c>
      <c r="B3745" t="s">
        <v>1</v>
      </c>
      <c r="C3745" s="1">
        <v>42933</v>
      </c>
      <c r="D3745" t="s">
        <v>2</v>
      </c>
      <c r="E3745">
        <v>24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1</v>
      </c>
      <c r="L3745">
        <v>0</v>
      </c>
      <c r="M3745">
        <v>0</v>
      </c>
      <c r="N3745">
        <v>0</v>
      </c>
      <c r="O3745">
        <v>1</v>
      </c>
      <c r="P3745">
        <v>1</v>
      </c>
      <c r="Q3745" t="s">
        <v>165</v>
      </c>
      <c r="R3745" t="s">
        <v>4</v>
      </c>
      <c r="S3745" t="s">
        <v>36</v>
      </c>
      <c r="T3745" t="s">
        <v>37</v>
      </c>
      <c r="U3745">
        <v>0</v>
      </c>
      <c r="V3745">
        <v>0</v>
      </c>
      <c r="W3745">
        <v>0</v>
      </c>
      <c r="X3745">
        <v>0</v>
      </c>
      <c r="Y3745">
        <v>0</v>
      </c>
      <c r="Z3745" t="s">
        <v>21</v>
      </c>
      <c r="AA3745">
        <v>0</v>
      </c>
      <c r="AB3745" t="s">
        <v>7</v>
      </c>
      <c r="AC3745" t="s">
        <v>8</v>
      </c>
      <c r="AD3745" t="s">
        <v>9</v>
      </c>
      <c r="AE3745" t="s">
        <v>65</v>
      </c>
      <c r="AF3745">
        <v>0</v>
      </c>
      <c r="AG3745">
        <v>0</v>
      </c>
      <c r="AH3745" t="s">
        <v>21</v>
      </c>
      <c r="AI3745">
        <v>0</v>
      </c>
      <c r="AJ3745">
        <v>0</v>
      </c>
      <c r="AK3745">
        <v>0</v>
      </c>
      <c r="AL3745" t="s">
        <v>11</v>
      </c>
      <c r="AM3745" t="s">
        <v>26</v>
      </c>
      <c r="AN3745" t="s">
        <v>41</v>
      </c>
      <c r="AO3745" t="s">
        <v>14</v>
      </c>
      <c r="AP3745" t="s">
        <v>28</v>
      </c>
      <c r="AQ3745">
        <v>0</v>
      </c>
      <c r="AR3745">
        <v>155513</v>
      </c>
      <c r="AS3745" t="s">
        <v>5941</v>
      </c>
    </row>
    <row r="3746" spans="1:45" x14ac:dyDescent="0.25">
      <c r="A3746" t="s">
        <v>828</v>
      </c>
      <c r="B3746" t="s">
        <v>1134</v>
      </c>
      <c r="C3746" s="1">
        <v>42934</v>
      </c>
      <c r="D3746" t="s">
        <v>2</v>
      </c>
      <c r="E3746">
        <v>50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1</v>
      </c>
      <c r="L3746">
        <v>0</v>
      </c>
      <c r="M3746">
        <v>0</v>
      </c>
      <c r="N3746">
        <v>0</v>
      </c>
      <c r="O3746">
        <v>1</v>
      </c>
      <c r="P3746">
        <v>1</v>
      </c>
      <c r="Q3746" t="s">
        <v>667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 t="s">
        <v>7</v>
      </c>
      <c r="AC3746" t="s">
        <v>105</v>
      </c>
      <c r="AD3746" t="s">
        <v>667</v>
      </c>
      <c r="AE3746" t="s">
        <v>1705</v>
      </c>
      <c r="AF3746">
        <v>0</v>
      </c>
      <c r="AG3746" t="s">
        <v>2949</v>
      </c>
      <c r="AH3746" t="s">
        <v>21</v>
      </c>
      <c r="AI3746">
        <v>0</v>
      </c>
      <c r="AJ3746">
        <v>0</v>
      </c>
      <c r="AK3746">
        <v>0</v>
      </c>
      <c r="AL3746" t="s">
        <v>154</v>
      </c>
      <c r="AM3746" t="s">
        <v>40</v>
      </c>
      <c r="AN3746" t="s">
        <v>41</v>
      </c>
      <c r="AO3746" t="s">
        <v>830</v>
      </c>
      <c r="AP3746">
        <v>0</v>
      </c>
      <c r="AQ3746">
        <v>0</v>
      </c>
      <c r="AR3746">
        <v>155514</v>
      </c>
      <c r="AS3746" t="s">
        <v>5942</v>
      </c>
    </row>
    <row r="3747" spans="1:45" x14ac:dyDescent="0.25">
      <c r="A3747" t="s">
        <v>0</v>
      </c>
      <c r="B3747" t="s">
        <v>1</v>
      </c>
      <c r="C3747" s="1">
        <v>42932</v>
      </c>
      <c r="D3747" t="s">
        <v>35</v>
      </c>
      <c r="E3747">
        <v>30</v>
      </c>
      <c r="F3747">
        <v>0</v>
      </c>
      <c r="G3747">
        <v>0</v>
      </c>
      <c r="H3747">
        <v>0</v>
      </c>
      <c r="I3747">
        <v>0</v>
      </c>
      <c r="J3747">
        <v>2</v>
      </c>
      <c r="K3747">
        <v>0</v>
      </c>
      <c r="L3747">
        <v>0</v>
      </c>
      <c r="M3747">
        <v>0</v>
      </c>
      <c r="N3747">
        <v>2</v>
      </c>
      <c r="O3747">
        <v>0</v>
      </c>
      <c r="P3747">
        <v>2</v>
      </c>
      <c r="Q3747" t="s">
        <v>96</v>
      </c>
      <c r="R3747" t="s">
        <v>7</v>
      </c>
      <c r="S3747" t="s">
        <v>8</v>
      </c>
      <c r="T3747" t="s">
        <v>9</v>
      </c>
      <c r="U3747" t="s">
        <v>38</v>
      </c>
      <c r="V3747">
        <v>0</v>
      </c>
      <c r="W3747">
        <v>0</v>
      </c>
      <c r="X3747" t="s">
        <v>21</v>
      </c>
      <c r="Y3747">
        <v>0</v>
      </c>
      <c r="Z3747">
        <v>0</v>
      </c>
      <c r="AA3747">
        <v>0</v>
      </c>
      <c r="AB3747" t="s">
        <v>4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 t="s">
        <v>5</v>
      </c>
      <c r="AK3747" t="s">
        <v>46</v>
      </c>
      <c r="AL3747" t="s">
        <v>11</v>
      </c>
      <c r="AM3747" t="s">
        <v>49</v>
      </c>
      <c r="AN3747" t="s">
        <v>41</v>
      </c>
      <c r="AO3747" t="s">
        <v>14</v>
      </c>
      <c r="AP3747" t="s">
        <v>15</v>
      </c>
      <c r="AQ3747">
        <v>0</v>
      </c>
      <c r="AR3747">
        <v>155515</v>
      </c>
      <c r="AS3747" t="s">
        <v>5943</v>
      </c>
    </row>
    <row r="3748" spans="1:45" x14ac:dyDescent="0.25">
      <c r="A3748" t="s">
        <v>828</v>
      </c>
      <c r="B3748" t="s">
        <v>1134</v>
      </c>
      <c r="C3748" s="1">
        <v>42934</v>
      </c>
      <c r="D3748" t="s">
        <v>2</v>
      </c>
      <c r="E3748">
        <v>24</v>
      </c>
      <c r="F3748">
        <v>0</v>
      </c>
      <c r="G3748">
        <v>1</v>
      </c>
      <c r="H3748">
        <v>0</v>
      </c>
      <c r="I3748">
        <v>0</v>
      </c>
      <c r="J3748">
        <v>0</v>
      </c>
      <c r="K3748">
        <v>1</v>
      </c>
      <c r="L3748">
        <v>0</v>
      </c>
      <c r="M3748">
        <v>0</v>
      </c>
      <c r="N3748">
        <v>0</v>
      </c>
      <c r="O3748">
        <v>2</v>
      </c>
      <c r="P3748">
        <v>2</v>
      </c>
      <c r="Q3748" t="s">
        <v>667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 t="s">
        <v>7</v>
      </c>
      <c r="AC3748" t="s">
        <v>105</v>
      </c>
      <c r="AD3748" t="s">
        <v>667</v>
      </c>
      <c r="AE3748" t="s">
        <v>1705</v>
      </c>
      <c r="AF3748">
        <v>0</v>
      </c>
      <c r="AG3748" t="s">
        <v>2949</v>
      </c>
      <c r="AH3748" t="s">
        <v>21</v>
      </c>
      <c r="AI3748">
        <v>0</v>
      </c>
      <c r="AJ3748">
        <v>0</v>
      </c>
      <c r="AK3748">
        <v>0</v>
      </c>
      <c r="AL3748" t="s">
        <v>154</v>
      </c>
      <c r="AM3748" t="s">
        <v>12</v>
      </c>
      <c r="AN3748" t="s">
        <v>41</v>
      </c>
      <c r="AO3748" t="s">
        <v>830</v>
      </c>
      <c r="AP3748">
        <v>0</v>
      </c>
      <c r="AQ3748">
        <v>0</v>
      </c>
      <c r="AR3748">
        <v>155516</v>
      </c>
      <c r="AS3748" t="s">
        <v>5944</v>
      </c>
    </row>
    <row r="3749" spans="1:45" x14ac:dyDescent="0.25">
      <c r="A3749" t="s">
        <v>0</v>
      </c>
      <c r="B3749" t="s">
        <v>1</v>
      </c>
      <c r="C3749" s="1">
        <v>42932</v>
      </c>
      <c r="D3749" t="s">
        <v>2</v>
      </c>
      <c r="E3749">
        <v>26</v>
      </c>
      <c r="F3749">
        <v>0</v>
      </c>
      <c r="G3749">
        <v>1</v>
      </c>
      <c r="H3749">
        <v>2</v>
      </c>
      <c r="I3749">
        <v>1</v>
      </c>
      <c r="J3749">
        <v>0</v>
      </c>
      <c r="K3749">
        <v>1</v>
      </c>
      <c r="L3749">
        <v>0</v>
      </c>
      <c r="M3749">
        <v>0</v>
      </c>
      <c r="N3749">
        <v>2</v>
      </c>
      <c r="O3749">
        <v>3</v>
      </c>
      <c r="P3749">
        <v>5</v>
      </c>
      <c r="Q3749" t="s">
        <v>165</v>
      </c>
      <c r="R3749" t="s">
        <v>7</v>
      </c>
      <c r="S3749" t="s">
        <v>8</v>
      </c>
      <c r="T3749" t="s">
        <v>9</v>
      </c>
      <c r="U3749" t="s">
        <v>65</v>
      </c>
      <c r="V3749">
        <v>0</v>
      </c>
      <c r="W3749">
        <v>0</v>
      </c>
      <c r="X3749" t="s">
        <v>21</v>
      </c>
      <c r="Y3749">
        <v>0</v>
      </c>
      <c r="Z3749">
        <v>0</v>
      </c>
      <c r="AA3749">
        <v>0</v>
      </c>
      <c r="AB3749" t="s">
        <v>4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 t="s">
        <v>5</v>
      </c>
      <c r="AK3749" t="s">
        <v>46</v>
      </c>
      <c r="AL3749" t="s">
        <v>11</v>
      </c>
      <c r="AM3749" t="s">
        <v>26</v>
      </c>
      <c r="AN3749" t="s">
        <v>41</v>
      </c>
      <c r="AO3749" t="s">
        <v>14</v>
      </c>
      <c r="AP3749" t="s">
        <v>15</v>
      </c>
      <c r="AQ3749" t="s">
        <v>91</v>
      </c>
      <c r="AR3749">
        <v>155517</v>
      </c>
      <c r="AS3749" t="s">
        <v>5945</v>
      </c>
    </row>
    <row r="3750" spans="1:45" x14ac:dyDescent="0.25">
      <c r="A3750" t="s">
        <v>0</v>
      </c>
      <c r="B3750" t="s">
        <v>1</v>
      </c>
      <c r="C3750" s="1">
        <v>42933</v>
      </c>
      <c r="D3750" t="s">
        <v>35</v>
      </c>
      <c r="E3750">
        <v>29</v>
      </c>
      <c r="F3750">
        <v>0</v>
      </c>
      <c r="G3750">
        <v>0</v>
      </c>
      <c r="H3750">
        <v>2</v>
      </c>
      <c r="I3750">
        <v>1</v>
      </c>
      <c r="J3750">
        <v>0</v>
      </c>
      <c r="K3750">
        <v>2</v>
      </c>
      <c r="L3750">
        <v>0</v>
      </c>
      <c r="M3750">
        <v>0</v>
      </c>
      <c r="N3750">
        <v>2</v>
      </c>
      <c r="O3750">
        <v>3</v>
      </c>
      <c r="P3750">
        <v>5</v>
      </c>
      <c r="Q3750" t="s">
        <v>171</v>
      </c>
      <c r="R3750" t="s">
        <v>327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 t="s">
        <v>5</v>
      </c>
      <c r="AA3750" t="s">
        <v>328</v>
      </c>
      <c r="AB3750" t="s">
        <v>7</v>
      </c>
      <c r="AC3750" t="s">
        <v>8</v>
      </c>
      <c r="AD3750" t="s">
        <v>9</v>
      </c>
      <c r="AE3750" t="s">
        <v>38</v>
      </c>
      <c r="AF3750">
        <v>0</v>
      </c>
      <c r="AG3750">
        <v>0</v>
      </c>
      <c r="AH3750" t="s">
        <v>21</v>
      </c>
      <c r="AI3750">
        <v>0</v>
      </c>
      <c r="AJ3750">
        <v>0</v>
      </c>
      <c r="AK3750">
        <v>0</v>
      </c>
      <c r="AL3750" t="s">
        <v>11</v>
      </c>
      <c r="AM3750" t="s">
        <v>26</v>
      </c>
      <c r="AN3750" t="s">
        <v>41</v>
      </c>
      <c r="AO3750" t="s">
        <v>14</v>
      </c>
      <c r="AP3750" t="s">
        <v>15</v>
      </c>
      <c r="AQ3750" t="s">
        <v>91</v>
      </c>
      <c r="AR3750">
        <v>155518</v>
      </c>
      <c r="AS3750" t="s">
        <v>5946</v>
      </c>
    </row>
    <row r="3751" spans="1:45" x14ac:dyDescent="0.25">
      <c r="A3751" t="s">
        <v>0</v>
      </c>
      <c r="B3751" t="s">
        <v>1</v>
      </c>
      <c r="C3751" s="1">
        <v>42932</v>
      </c>
      <c r="D3751" t="s">
        <v>35</v>
      </c>
      <c r="E3751">
        <v>69</v>
      </c>
      <c r="F3751">
        <v>0</v>
      </c>
      <c r="G3751">
        <v>0</v>
      </c>
      <c r="H3751">
        <v>0</v>
      </c>
      <c r="I3751">
        <v>1</v>
      </c>
      <c r="J3751">
        <v>1</v>
      </c>
      <c r="K3751">
        <v>0</v>
      </c>
      <c r="L3751">
        <v>1</v>
      </c>
      <c r="M3751">
        <v>0</v>
      </c>
      <c r="N3751">
        <v>2</v>
      </c>
      <c r="O3751">
        <v>1</v>
      </c>
      <c r="P3751">
        <v>3</v>
      </c>
      <c r="Q3751" t="s">
        <v>113</v>
      </c>
      <c r="R3751" t="s">
        <v>7</v>
      </c>
      <c r="S3751" t="s">
        <v>8</v>
      </c>
      <c r="T3751" t="s">
        <v>9</v>
      </c>
      <c r="U3751" t="s">
        <v>38</v>
      </c>
      <c r="V3751">
        <v>0</v>
      </c>
      <c r="W3751">
        <v>0</v>
      </c>
      <c r="X3751" t="s">
        <v>21</v>
      </c>
      <c r="Y3751">
        <v>0</v>
      </c>
      <c r="Z3751">
        <v>0</v>
      </c>
      <c r="AA3751">
        <v>0</v>
      </c>
      <c r="AB3751" t="s">
        <v>4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 t="s">
        <v>5</v>
      </c>
      <c r="AK3751" t="s">
        <v>153</v>
      </c>
      <c r="AL3751" t="s">
        <v>11</v>
      </c>
      <c r="AM3751" t="s">
        <v>26</v>
      </c>
      <c r="AN3751" t="s">
        <v>41</v>
      </c>
      <c r="AO3751" t="s">
        <v>14</v>
      </c>
      <c r="AP3751" t="s">
        <v>50</v>
      </c>
      <c r="AQ3751" t="s">
        <v>29</v>
      </c>
      <c r="AR3751">
        <v>155520</v>
      </c>
      <c r="AS3751" t="s">
        <v>5947</v>
      </c>
    </row>
    <row r="3752" spans="1:45" x14ac:dyDescent="0.25">
      <c r="A3752" t="s">
        <v>828</v>
      </c>
      <c r="B3752" t="s">
        <v>1134</v>
      </c>
      <c r="C3752" s="1">
        <v>42934</v>
      </c>
      <c r="D3752" t="s">
        <v>2</v>
      </c>
      <c r="E3752">
        <v>30</v>
      </c>
      <c r="F3752">
        <v>1</v>
      </c>
      <c r="G3752">
        <v>1</v>
      </c>
      <c r="H3752">
        <v>0</v>
      </c>
      <c r="I3752">
        <v>0</v>
      </c>
      <c r="J3752">
        <v>0</v>
      </c>
      <c r="K3752">
        <v>1</v>
      </c>
      <c r="L3752">
        <v>0</v>
      </c>
      <c r="M3752">
        <v>0</v>
      </c>
      <c r="N3752">
        <v>1</v>
      </c>
      <c r="O3752">
        <v>2</v>
      </c>
      <c r="P3752">
        <v>3</v>
      </c>
      <c r="Q3752" t="s">
        <v>723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 t="s">
        <v>7</v>
      </c>
      <c r="AC3752" t="s">
        <v>105</v>
      </c>
      <c r="AD3752" t="s">
        <v>723</v>
      </c>
      <c r="AE3752" t="s">
        <v>1690</v>
      </c>
      <c r="AF3752">
        <v>0</v>
      </c>
      <c r="AG3752" t="s">
        <v>3151</v>
      </c>
      <c r="AH3752" t="s">
        <v>21</v>
      </c>
      <c r="AI3752">
        <v>0</v>
      </c>
      <c r="AJ3752">
        <v>0</v>
      </c>
      <c r="AK3752">
        <v>0</v>
      </c>
      <c r="AL3752" t="s">
        <v>154</v>
      </c>
      <c r="AM3752" t="s">
        <v>12</v>
      </c>
      <c r="AN3752" t="s">
        <v>41</v>
      </c>
      <c r="AO3752" t="s">
        <v>830</v>
      </c>
      <c r="AP3752">
        <v>0</v>
      </c>
      <c r="AQ3752" t="s">
        <v>47</v>
      </c>
      <c r="AR3752">
        <v>155521</v>
      </c>
      <c r="AS3752" t="s">
        <v>5948</v>
      </c>
    </row>
    <row r="3753" spans="1:45" x14ac:dyDescent="0.25">
      <c r="A3753" t="s">
        <v>0</v>
      </c>
      <c r="B3753" t="s">
        <v>1</v>
      </c>
      <c r="C3753" s="1">
        <v>42933</v>
      </c>
      <c r="D3753" t="s">
        <v>2</v>
      </c>
      <c r="E3753">
        <v>25</v>
      </c>
      <c r="F3753">
        <v>0</v>
      </c>
      <c r="G3753">
        <v>0</v>
      </c>
      <c r="H3753">
        <v>4</v>
      </c>
      <c r="I3753">
        <v>3</v>
      </c>
      <c r="J3753">
        <v>0</v>
      </c>
      <c r="K3753">
        <v>1</v>
      </c>
      <c r="L3753">
        <v>0</v>
      </c>
      <c r="M3753">
        <v>0</v>
      </c>
      <c r="N3753">
        <v>4</v>
      </c>
      <c r="O3753">
        <v>4</v>
      </c>
      <c r="P3753">
        <v>8</v>
      </c>
      <c r="Q3753" t="s">
        <v>96</v>
      </c>
      <c r="R3753" t="s">
        <v>4</v>
      </c>
      <c r="S3753" t="s">
        <v>36</v>
      </c>
      <c r="T3753" t="s">
        <v>37</v>
      </c>
      <c r="U3753">
        <v>0</v>
      </c>
      <c r="V3753">
        <v>0</v>
      </c>
      <c r="W3753">
        <v>0</v>
      </c>
      <c r="X3753">
        <v>0</v>
      </c>
      <c r="Y3753">
        <v>0</v>
      </c>
      <c r="Z3753" t="s">
        <v>21</v>
      </c>
      <c r="AA3753">
        <v>0</v>
      </c>
      <c r="AB3753" t="s">
        <v>7</v>
      </c>
      <c r="AC3753" t="s">
        <v>8</v>
      </c>
      <c r="AD3753" t="s">
        <v>9</v>
      </c>
      <c r="AE3753" t="s">
        <v>38</v>
      </c>
      <c r="AF3753">
        <v>0</v>
      </c>
      <c r="AG3753">
        <v>0</v>
      </c>
      <c r="AH3753" t="s">
        <v>21</v>
      </c>
      <c r="AI3753">
        <v>0</v>
      </c>
      <c r="AJ3753">
        <v>0</v>
      </c>
      <c r="AK3753">
        <v>0</v>
      </c>
      <c r="AL3753" t="s">
        <v>11</v>
      </c>
      <c r="AM3753" t="s">
        <v>26</v>
      </c>
      <c r="AN3753" t="s">
        <v>41</v>
      </c>
      <c r="AO3753" t="s">
        <v>14</v>
      </c>
      <c r="AP3753" t="s">
        <v>15</v>
      </c>
      <c r="AQ3753" t="s">
        <v>57</v>
      </c>
      <c r="AR3753">
        <v>155522</v>
      </c>
      <c r="AS3753" t="s">
        <v>5949</v>
      </c>
    </row>
    <row r="3754" spans="1:45" x14ac:dyDescent="0.25">
      <c r="A3754" t="s">
        <v>0</v>
      </c>
      <c r="B3754" t="s">
        <v>1</v>
      </c>
      <c r="C3754" s="1">
        <v>42932</v>
      </c>
      <c r="D3754" t="s">
        <v>2</v>
      </c>
      <c r="E3754">
        <v>50</v>
      </c>
      <c r="F3754">
        <v>0</v>
      </c>
      <c r="G3754">
        <v>0</v>
      </c>
      <c r="H3754">
        <v>1</v>
      </c>
      <c r="I3754">
        <v>0</v>
      </c>
      <c r="J3754">
        <v>0</v>
      </c>
      <c r="K3754">
        <v>1</v>
      </c>
      <c r="L3754">
        <v>0</v>
      </c>
      <c r="M3754">
        <v>0</v>
      </c>
      <c r="N3754">
        <v>1</v>
      </c>
      <c r="O3754">
        <v>1</v>
      </c>
      <c r="P3754">
        <v>2</v>
      </c>
      <c r="Q3754" t="s">
        <v>59</v>
      </c>
      <c r="R3754" t="s">
        <v>7</v>
      </c>
      <c r="S3754" t="s">
        <v>8</v>
      </c>
      <c r="T3754" t="s">
        <v>9</v>
      </c>
      <c r="U3754" t="s">
        <v>9</v>
      </c>
      <c r="V3754">
        <v>0</v>
      </c>
      <c r="W3754">
        <v>0</v>
      </c>
      <c r="X3754" t="s">
        <v>21</v>
      </c>
      <c r="Y3754">
        <v>0</v>
      </c>
      <c r="Z3754">
        <v>0</v>
      </c>
      <c r="AA3754">
        <v>0</v>
      </c>
      <c r="AB3754" t="s">
        <v>4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 t="s">
        <v>5</v>
      </c>
      <c r="AK3754" t="s">
        <v>613</v>
      </c>
      <c r="AL3754" t="s">
        <v>11</v>
      </c>
      <c r="AM3754" t="s">
        <v>26</v>
      </c>
      <c r="AN3754" t="s">
        <v>41</v>
      </c>
      <c r="AO3754" t="s">
        <v>14</v>
      </c>
      <c r="AP3754" t="s">
        <v>15</v>
      </c>
      <c r="AQ3754">
        <v>0</v>
      </c>
      <c r="AR3754">
        <v>155523</v>
      </c>
      <c r="AS3754" t="s">
        <v>5950</v>
      </c>
    </row>
    <row r="3755" spans="1:45" x14ac:dyDescent="0.25">
      <c r="A3755" t="s">
        <v>828</v>
      </c>
      <c r="B3755" t="s">
        <v>1134</v>
      </c>
      <c r="C3755" s="1">
        <v>42934</v>
      </c>
      <c r="D3755" t="s">
        <v>2</v>
      </c>
      <c r="E3755">
        <v>28</v>
      </c>
      <c r="F3755">
        <v>1</v>
      </c>
      <c r="G3755">
        <v>1</v>
      </c>
      <c r="H3755">
        <v>0</v>
      </c>
      <c r="I3755">
        <v>0</v>
      </c>
      <c r="J3755">
        <v>0</v>
      </c>
      <c r="K3755">
        <v>1</v>
      </c>
      <c r="L3755">
        <v>0</v>
      </c>
      <c r="M3755">
        <v>0</v>
      </c>
      <c r="N3755">
        <v>1</v>
      </c>
      <c r="O3755">
        <v>2</v>
      </c>
      <c r="P3755">
        <v>3</v>
      </c>
      <c r="Q3755" t="s">
        <v>723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 t="s">
        <v>7</v>
      </c>
      <c r="AC3755" t="s">
        <v>105</v>
      </c>
      <c r="AD3755" t="s">
        <v>723</v>
      </c>
      <c r="AE3755" t="s">
        <v>1690</v>
      </c>
      <c r="AF3755">
        <v>0</v>
      </c>
      <c r="AG3755" t="s">
        <v>3151</v>
      </c>
      <c r="AH3755" t="s">
        <v>21</v>
      </c>
      <c r="AI3755">
        <v>0</v>
      </c>
      <c r="AJ3755">
        <v>0</v>
      </c>
      <c r="AK3755">
        <v>0</v>
      </c>
      <c r="AL3755" t="s">
        <v>154</v>
      </c>
      <c r="AM3755" t="s">
        <v>12</v>
      </c>
      <c r="AN3755" t="s">
        <v>41</v>
      </c>
      <c r="AO3755" t="s">
        <v>830</v>
      </c>
      <c r="AP3755">
        <v>0</v>
      </c>
      <c r="AQ3755" t="s">
        <v>47</v>
      </c>
      <c r="AR3755">
        <v>155524</v>
      </c>
      <c r="AS3755" t="s">
        <v>5951</v>
      </c>
    </row>
    <row r="3756" spans="1:45" x14ac:dyDescent="0.25">
      <c r="A3756" t="s">
        <v>0</v>
      </c>
      <c r="B3756" t="s">
        <v>1</v>
      </c>
      <c r="C3756" s="1">
        <v>42932</v>
      </c>
      <c r="D3756" t="s">
        <v>2</v>
      </c>
      <c r="E3756">
        <v>40</v>
      </c>
      <c r="F3756">
        <v>0</v>
      </c>
      <c r="G3756">
        <v>0</v>
      </c>
      <c r="H3756">
        <v>1</v>
      </c>
      <c r="I3756">
        <v>2</v>
      </c>
      <c r="J3756">
        <v>0</v>
      </c>
      <c r="K3756">
        <v>1</v>
      </c>
      <c r="L3756">
        <v>0</v>
      </c>
      <c r="M3756">
        <v>0</v>
      </c>
      <c r="N3756">
        <v>1</v>
      </c>
      <c r="O3756">
        <v>3</v>
      </c>
      <c r="P3756">
        <v>4</v>
      </c>
      <c r="Q3756" t="s">
        <v>165</v>
      </c>
      <c r="R3756" t="s">
        <v>7</v>
      </c>
      <c r="S3756" t="s">
        <v>8</v>
      </c>
      <c r="T3756" t="s">
        <v>9</v>
      </c>
      <c r="U3756" t="s">
        <v>38</v>
      </c>
      <c r="V3756">
        <v>0</v>
      </c>
      <c r="W3756">
        <v>0</v>
      </c>
      <c r="X3756" t="s">
        <v>21</v>
      </c>
      <c r="Y3756">
        <v>0</v>
      </c>
      <c r="Z3756">
        <v>0</v>
      </c>
      <c r="AA3756">
        <v>0</v>
      </c>
      <c r="AB3756" t="s">
        <v>4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 t="s">
        <v>5</v>
      </c>
      <c r="AK3756" t="s">
        <v>961</v>
      </c>
      <c r="AL3756" t="s">
        <v>11</v>
      </c>
      <c r="AM3756" t="s">
        <v>26</v>
      </c>
      <c r="AN3756" t="s">
        <v>41</v>
      </c>
      <c r="AO3756" t="s">
        <v>14</v>
      </c>
      <c r="AP3756" t="s">
        <v>50</v>
      </c>
      <c r="AQ3756" t="s">
        <v>91</v>
      </c>
      <c r="AR3756">
        <v>155525</v>
      </c>
      <c r="AS3756" t="s">
        <v>5952</v>
      </c>
    </row>
    <row r="3757" spans="1:45" x14ac:dyDescent="0.25">
      <c r="A3757" t="s">
        <v>828</v>
      </c>
      <c r="B3757" t="s">
        <v>1134</v>
      </c>
      <c r="C3757" s="1">
        <v>42934</v>
      </c>
      <c r="D3757" t="s">
        <v>2</v>
      </c>
      <c r="E3757">
        <v>24</v>
      </c>
      <c r="F3757">
        <v>1</v>
      </c>
      <c r="G3757">
        <v>0</v>
      </c>
      <c r="H3757">
        <v>0</v>
      </c>
      <c r="I3757">
        <v>0</v>
      </c>
      <c r="J3757">
        <v>0</v>
      </c>
      <c r="K3757">
        <v>1</v>
      </c>
      <c r="L3757">
        <v>0</v>
      </c>
      <c r="M3757">
        <v>0</v>
      </c>
      <c r="N3757">
        <v>1</v>
      </c>
      <c r="O3757">
        <v>1</v>
      </c>
      <c r="P3757">
        <v>2</v>
      </c>
      <c r="Q3757" t="s">
        <v>723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 t="s">
        <v>7</v>
      </c>
      <c r="AC3757" t="s">
        <v>105</v>
      </c>
      <c r="AD3757" t="s">
        <v>723</v>
      </c>
      <c r="AE3757" t="s">
        <v>1690</v>
      </c>
      <c r="AF3757">
        <v>0</v>
      </c>
      <c r="AG3757" t="s">
        <v>3151</v>
      </c>
      <c r="AH3757" t="s">
        <v>21</v>
      </c>
      <c r="AI3757">
        <v>0</v>
      </c>
      <c r="AJ3757">
        <v>0</v>
      </c>
      <c r="AK3757">
        <v>0</v>
      </c>
      <c r="AL3757" t="s">
        <v>154</v>
      </c>
      <c r="AM3757" t="s">
        <v>40</v>
      </c>
      <c r="AN3757" t="s">
        <v>41</v>
      </c>
      <c r="AO3757" t="s">
        <v>830</v>
      </c>
      <c r="AP3757">
        <v>0</v>
      </c>
      <c r="AQ3757" t="s">
        <v>47</v>
      </c>
      <c r="AR3757">
        <v>155526</v>
      </c>
      <c r="AS3757" t="s">
        <v>5953</v>
      </c>
    </row>
    <row r="3758" spans="1:45" x14ac:dyDescent="0.25">
      <c r="A3758" t="s">
        <v>0</v>
      </c>
      <c r="B3758" t="s">
        <v>1</v>
      </c>
      <c r="C3758" s="1">
        <v>42933</v>
      </c>
      <c r="D3758" t="s">
        <v>2</v>
      </c>
      <c r="E3758">
        <v>36</v>
      </c>
      <c r="F3758">
        <v>0</v>
      </c>
      <c r="G3758">
        <v>0</v>
      </c>
      <c r="H3758">
        <v>1</v>
      </c>
      <c r="I3758">
        <v>1</v>
      </c>
      <c r="J3758">
        <v>0</v>
      </c>
      <c r="K3758">
        <v>3</v>
      </c>
      <c r="L3758">
        <v>0</v>
      </c>
      <c r="M3758">
        <v>0</v>
      </c>
      <c r="N3758">
        <v>1</v>
      </c>
      <c r="O3758">
        <v>4</v>
      </c>
      <c r="P3758">
        <v>5</v>
      </c>
      <c r="Q3758" t="s">
        <v>43</v>
      </c>
      <c r="R3758" t="s">
        <v>4</v>
      </c>
      <c r="S3758" t="s">
        <v>60</v>
      </c>
      <c r="T3758" t="s">
        <v>61</v>
      </c>
      <c r="U3758">
        <v>0</v>
      </c>
      <c r="V3758">
        <v>0</v>
      </c>
      <c r="W3758">
        <v>0</v>
      </c>
      <c r="X3758">
        <v>0</v>
      </c>
      <c r="Y3758">
        <v>0</v>
      </c>
      <c r="Z3758" t="s">
        <v>21</v>
      </c>
      <c r="AA3758">
        <v>0</v>
      </c>
      <c r="AB3758" t="s">
        <v>7</v>
      </c>
      <c r="AC3758" t="s">
        <v>8</v>
      </c>
      <c r="AD3758" t="s">
        <v>9</v>
      </c>
      <c r="AE3758" t="s">
        <v>65</v>
      </c>
      <c r="AF3758">
        <v>0</v>
      </c>
      <c r="AG3758">
        <v>0</v>
      </c>
      <c r="AH3758" t="s">
        <v>21</v>
      </c>
      <c r="AI3758">
        <v>0</v>
      </c>
      <c r="AJ3758">
        <v>0</v>
      </c>
      <c r="AK3758">
        <v>0</v>
      </c>
      <c r="AL3758">
        <v>0</v>
      </c>
      <c r="AM3758" t="s">
        <v>26</v>
      </c>
      <c r="AN3758" t="s">
        <v>41</v>
      </c>
      <c r="AO3758" t="s">
        <v>14</v>
      </c>
      <c r="AP3758" t="s">
        <v>15</v>
      </c>
      <c r="AQ3758">
        <v>0</v>
      </c>
      <c r="AR3758">
        <v>155538</v>
      </c>
      <c r="AS3758" t="s">
        <v>5954</v>
      </c>
    </row>
    <row r="3759" spans="1:45" x14ac:dyDescent="0.25">
      <c r="A3759" t="s">
        <v>0</v>
      </c>
      <c r="B3759" t="s">
        <v>1</v>
      </c>
      <c r="C3759" s="1">
        <v>42932</v>
      </c>
      <c r="D3759" t="s">
        <v>2</v>
      </c>
      <c r="E3759">
        <v>30</v>
      </c>
      <c r="F3759">
        <v>0</v>
      </c>
      <c r="G3759">
        <v>0</v>
      </c>
      <c r="H3759">
        <v>2</v>
      </c>
      <c r="I3759">
        <v>3</v>
      </c>
      <c r="J3759">
        <v>0</v>
      </c>
      <c r="K3759">
        <v>1</v>
      </c>
      <c r="L3759">
        <v>0</v>
      </c>
      <c r="M3759">
        <v>0</v>
      </c>
      <c r="N3759">
        <v>2</v>
      </c>
      <c r="O3759">
        <v>4</v>
      </c>
      <c r="P3759">
        <v>6</v>
      </c>
      <c r="Q3759" t="s">
        <v>43</v>
      </c>
      <c r="R3759" t="s">
        <v>7</v>
      </c>
      <c r="S3759" t="s">
        <v>8</v>
      </c>
      <c r="T3759" t="s">
        <v>9</v>
      </c>
      <c r="U3759" t="s">
        <v>19</v>
      </c>
      <c r="V3759">
        <v>0</v>
      </c>
      <c r="W3759">
        <v>0</v>
      </c>
      <c r="X3759" t="s">
        <v>21</v>
      </c>
      <c r="Y3759">
        <v>0</v>
      </c>
      <c r="Z3759">
        <v>0</v>
      </c>
      <c r="AA3759">
        <v>0</v>
      </c>
      <c r="AB3759" t="s">
        <v>4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 t="s">
        <v>5</v>
      </c>
      <c r="AK3759" t="s">
        <v>153</v>
      </c>
      <c r="AL3759" t="s">
        <v>11</v>
      </c>
      <c r="AM3759" t="s">
        <v>49</v>
      </c>
      <c r="AN3759" t="s">
        <v>13</v>
      </c>
      <c r="AO3759" t="s">
        <v>14</v>
      </c>
      <c r="AP3759" t="s">
        <v>28</v>
      </c>
      <c r="AQ3759">
        <v>0</v>
      </c>
      <c r="AR3759">
        <v>155549</v>
      </c>
      <c r="AS3759" t="s">
        <v>5955</v>
      </c>
    </row>
    <row r="3760" spans="1:45" x14ac:dyDescent="0.25">
      <c r="A3760" t="s">
        <v>828</v>
      </c>
      <c r="B3760" t="s">
        <v>1134</v>
      </c>
      <c r="C3760" s="1">
        <v>42934</v>
      </c>
      <c r="D3760" t="s">
        <v>2</v>
      </c>
      <c r="E3760">
        <v>68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1</v>
      </c>
      <c r="N3760">
        <v>0</v>
      </c>
      <c r="O3760">
        <v>1</v>
      </c>
      <c r="P3760">
        <v>1</v>
      </c>
      <c r="Q3760" t="s">
        <v>3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 t="s">
        <v>7</v>
      </c>
      <c r="AC3760" t="s">
        <v>105</v>
      </c>
      <c r="AD3760" t="s">
        <v>3</v>
      </c>
      <c r="AE3760" t="s">
        <v>1673</v>
      </c>
      <c r="AF3760">
        <v>0</v>
      </c>
      <c r="AG3760" t="s">
        <v>1691</v>
      </c>
      <c r="AH3760" t="s">
        <v>21</v>
      </c>
      <c r="AI3760">
        <v>0</v>
      </c>
      <c r="AJ3760">
        <v>0</v>
      </c>
      <c r="AK3760">
        <v>0</v>
      </c>
      <c r="AL3760" t="s">
        <v>154</v>
      </c>
      <c r="AM3760" t="s">
        <v>40</v>
      </c>
      <c r="AN3760" t="s">
        <v>41</v>
      </c>
      <c r="AO3760" t="s">
        <v>830</v>
      </c>
      <c r="AP3760">
        <v>0</v>
      </c>
      <c r="AQ3760">
        <v>0</v>
      </c>
      <c r="AR3760">
        <v>155554</v>
      </c>
      <c r="AS3760" t="s">
        <v>5956</v>
      </c>
    </row>
    <row r="3761" spans="1:45" x14ac:dyDescent="0.25">
      <c r="A3761" t="s">
        <v>0</v>
      </c>
      <c r="B3761" t="s">
        <v>1</v>
      </c>
      <c r="C3761" s="1">
        <v>42932</v>
      </c>
      <c r="D3761" t="s">
        <v>2</v>
      </c>
      <c r="E3761">
        <v>30</v>
      </c>
      <c r="F3761">
        <v>0</v>
      </c>
      <c r="G3761">
        <v>0</v>
      </c>
      <c r="H3761">
        <v>4</v>
      </c>
      <c r="I3761">
        <v>2</v>
      </c>
      <c r="J3761">
        <v>0</v>
      </c>
      <c r="K3761">
        <v>1</v>
      </c>
      <c r="L3761">
        <v>0</v>
      </c>
      <c r="M3761">
        <v>0</v>
      </c>
      <c r="N3761">
        <v>4</v>
      </c>
      <c r="O3761">
        <v>3</v>
      </c>
      <c r="P3761">
        <v>7</v>
      </c>
      <c r="Q3761" t="s">
        <v>63</v>
      </c>
      <c r="R3761" t="s">
        <v>7</v>
      </c>
      <c r="S3761" t="s">
        <v>8</v>
      </c>
      <c r="T3761" t="s">
        <v>9</v>
      </c>
      <c r="U3761" t="s">
        <v>19</v>
      </c>
      <c r="V3761">
        <v>0</v>
      </c>
      <c r="W3761">
        <v>0</v>
      </c>
      <c r="X3761" t="s">
        <v>21</v>
      </c>
      <c r="Y3761">
        <v>0</v>
      </c>
      <c r="Z3761">
        <v>0</v>
      </c>
      <c r="AA3761">
        <v>0</v>
      </c>
      <c r="AB3761" t="s">
        <v>4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 t="s">
        <v>5</v>
      </c>
      <c r="AK3761" t="s">
        <v>110</v>
      </c>
      <c r="AL3761" t="s">
        <v>11</v>
      </c>
      <c r="AM3761" t="s">
        <v>26</v>
      </c>
      <c r="AN3761" t="s">
        <v>13</v>
      </c>
      <c r="AO3761" t="s">
        <v>14</v>
      </c>
      <c r="AP3761" t="s">
        <v>15</v>
      </c>
      <c r="AQ3761">
        <v>0</v>
      </c>
      <c r="AR3761">
        <v>155555</v>
      </c>
      <c r="AS3761" t="s">
        <v>5957</v>
      </c>
    </row>
    <row r="3762" spans="1:45" x14ac:dyDescent="0.25">
      <c r="A3762" t="s">
        <v>828</v>
      </c>
      <c r="B3762" t="s">
        <v>1134</v>
      </c>
      <c r="C3762" s="1">
        <v>42934</v>
      </c>
      <c r="D3762" t="s">
        <v>2</v>
      </c>
      <c r="E3762">
        <v>17</v>
      </c>
      <c r="F3762">
        <v>0</v>
      </c>
      <c r="G3762">
        <v>0</v>
      </c>
      <c r="H3762">
        <v>0</v>
      </c>
      <c r="I3762">
        <v>1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1</v>
      </c>
      <c r="P3762">
        <v>1</v>
      </c>
      <c r="Q3762" t="s">
        <v>3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 t="s">
        <v>7</v>
      </c>
      <c r="AC3762" t="s">
        <v>105</v>
      </c>
      <c r="AD3762" t="s">
        <v>3</v>
      </c>
      <c r="AE3762" t="s">
        <v>1671</v>
      </c>
      <c r="AF3762">
        <v>0</v>
      </c>
      <c r="AG3762" t="s">
        <v>1671</v>
      </c>
      <c r="AH3762" t="s">
        <v>21</v>
      </c>
      <c r="AI3762">
        <v>0</v>
      </c>
      <c r="AJ3762">
        <v>0</v>
      </c>
      <c r="AK3762">
        <v>0</v>
      </c>
      <c r="AL3762" t="s">
        <v>154</v>
      </c>
      <c r="AM3762" t="s">
        <v>40</v>
      </c>
      <c r="AN3762" t="s">
        <v>41</v>
      </c>
      <c r="AO3762" t="s">
        <v>830</v>
      </c>
      <c r="AP3762">
        <v>0</v>
      </c>
      <c r="AQ3762">
        <v>0</v>
      </c>
      <c r="AR3762">
        <v>155556</v>
      </c>
      <c r="AS3762" t="s">
        <v>5958</v>
      </c>
    </row>
    <row r="3763" spans="1:45" x14ac:dyDescent="0.25">
      <c r="A3763" t="s">
        <v>0</v>
      </c>
      <c r="B3763" t="s">
        <v>1</v>
      </c>
      <c r="C3763" s="1">
        <v>42933</v>
      </c>
      <c r="D3763" t="s">
        <v>2</v>
      </c>
      <c r="E3763">
        <v>23</v>
      </c>
      <c r="F3763">
        <v>1</v>
      </c>
      <c r="G3763">
        <v>0</v>
      </c>
      <c r="H3763">
        <v>2</v>
      </c>
      <c r="I3763">
        <v>1</v>
      </c>
      <c r="J3763">
        <v>0</v>
      </c>
      <c r="K3763">
        <v>1</v>
      </c>
      <c r="L3763">
        <v>0</v>
      </c>
      <c r="M3763">
        <v>0</v>
      </c>
      <c r="N3763">
        <v>3</v>
      </c>
      <c r="O3763">
        <v>2</v>
      </c>
      <c r="P3763">
        <v>5</v>
      </c>
      <c r="Q3763" t="s">
        <v>199</v>
      </c>
      <c r="R3763" t="s">
        <v>4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 t="s">
        <v>5</v>
      </c>
      <c r="AA3763" t="s">
        <v>142</v>
      </c>
      <c r="AB3763" t="s">
        <v>7</v>
      </c>
      <c r="AC3763" t="s">
        <v>8</v>
      </c>
      <c r="AD3763" t="s">
        <v>9</v>
      </c>
      <c r="AE3763" t="s">
        <v>65</v>
      </c>
      <c r="AF3763">
        <v>0</v>
      </c>
      <c r="AG3763">
        <v>0</v>
      </c>
      <c r="AH3763" t="s">
        <v>21</v>
      </c>
      <c r="AI3763">
        <v>0</v>
      </c>
      <c r="AJ3763">
        <v>0</v>
      </c>
      <c r="AK3763">
        <v>0</v>
      </c>
      <c r="AL3763" t="s">
        <v>11</v>
      </c>
      <c r="AM3763" t="s">
        <v>26</v>
      </c>
      <c r="AN3763" t="s">
        <v>41</v>
      </c>
      <c r="AO3763" t="s">
        <v>14</v>
      </c>
      <c r="AP3763" t="s">
        <v>15</v>
      </c>
      <c r="AQ3763">
        <v>0</v>
      </c>
      <c r="AR3763">
        <v>155557</v>
      </c>
      <c r="AS3763" t="s">
        <v>5959</v>
      </c>
    </row>
    <row r="3764" spans="1:45" x14ac:dyDescent="0.25">
      <c r="A3764" t="s">
        <v>828</v>
      </c>
      <c r="B3764" t="s">
        <v>1134</v>
      </c>
      <c r="C3764" s="1">
        <v>42934</v>
      </c>
      <c r="D3764" t="s">
        <v>2</v>
      </c>
      <c r="E3764">
        <v>28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2</v>
      </c>
      <c r="L3764">
        <v>0</v>
      </c>
      <c r="M3764">
        <v>0</v>
      </c>
      <c r="N3764">
        <v>0</v>
      </c>
      <c r="O3764">
        <v>2</v>
      </c>
      <c r="P3764">
        <v>2</v>
      </c>
      <c r="Q3764" t="s">
        <v>3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 t="s">
        <v>7</v>
      </c>
      <c r="AC3764" t="s">
        <v>105</v>
      </c>
      <c r="AD3764" t="s">
        <v>3</v>
      </c>
      <c r="AE3764" t="s">
        <v>1665</v>
      </c>
      <c r="AF3764">
        <v>0</v>
      </c>
      <c r="AG3764" t="s">
        <v>1665</v>
      </c>
      <c r="AH3764" t="s">
        <v>21</v>
      </c>
      <c r="AI3764">
        <v>0</v>
      </c>
      <c r="AJ3764">
        <v>0</v>
      </c>
      <c r="AK3764">
        <v>0</v>
      </c>
      <c r="AL3764" t="s">
        <v>154</v>
      </c>
      <c r="AM3764" t="s">
        <v>12</v>
      </c>
      <c r="AN3764" t="s">
        <v>41</v>
      </c>
      <c r="AO3764" t="s">
        <v>830</v>
      </c>
      <c r="AP3764">
        <v>0</v>
      </c>
      <c r="AQ3764">
        <v>0</v>
      </c>
      <c r="AR3764">
        <v>155558</v>
      </c>
      <c r="AS3764" t="s">
        <v>5960</v>
      </c>
    </row>
    <row r="3765" spans="1:45" x14ac:dyDescent="0.25">
      <c r="A3765" t="s">
        <v>828</v>
      </c>
      <c r="B3765" t="s">
        <v>1134</v>
      </c>
      <c r="C3765" s="1">
        <v>42934</v>
      </c>
      <c r="D3765" t="s">
        <v>2</v>
      </c>
      <c r="E3765">
        <v>50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2</v>
      </c>
      <c r="L3765">
        <v>0</v>
      </c>
      <c r="M3765">
        <v>0</v>
      </c>
      <c r="N3765">
        <v>0</v>
      </c>
      <c r="O3765">
        <v>2</v>
      </c>
      <c r="P3765">
        <v>2</v>
      </c>
      <c r="Q3765" t="s">
        <v>3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 t="s">
        <v>7</v>
      </c>
      <c r="AC3765" t="s">
        <v>105</v>
      </c>
      <c r="AD3765" t="s">
        <v>3</v>
      </c>
      <c r="AE3765" t="s">
        <v>1669</v>
      </c>
      <c r="AF3765">
        <v>0</v>
      </c>
      <c r="AG3765" t="s">
        <v>5185</v>
      </c>
      <c r="AH3765" t="s">
        <v>21</v>
      </c>
      <c r="AI3765">
        <v>0</v>
      </c>
      <c r="AJ3765">
        <v>0</v>
      </c>
      <c r="AK3765">
        <v>0</v>
      </c>
      <c r="AL3765" t="s">
        <v>154</v>
      </c>
      <c r="AM3765" t="s">
        <v>40</v>
      </c>
      <c r="AN3765" t="s">
        <v>41</v>
      </c>
      <c r="AO3765" t="s">
        <v>830</v>
      </c>
      <c r="AP3765">
        <v>0</v>
      </c>
      <c r="AQ3765">
        <v>0</v>
      </c>
      <c r="AR3765">
        <v>155559</v>
      </c>
      <c r="AS3765" t="s">
        <v>5961</v>
      </c>
    </row>
    <row r="3766" spans="1:45" x14ac:dyDescent="0.25">
      <c r="A3766" t="s">
        <v>828</v>
      </c>
      <c r="B3766" t="s">
        <v>1134</v>
      </c>
      <c r="C3766" s="1">
        <v>42934</v>
      </c>
      <c r="D3766" t="s">
        <v>2</v>
      </c>
      <c r="E3766">
        <v>31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1</v>
      </c>
      <c r="L3766">
        <v>0</v>
      </c>
      <c r="M3766">
        <v>0</v>
      </c>
      <c r="N3766">
        <v>0</v>
      </c>
      <c r="O3766">
        <v>1</v>
      </c>
      <c r="P3766">
        <v>1</v>
      </c>
      <c r="Q3766" t="s">
        <v>3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 t="s">
        <v>7</v>
      </c>
      <c r="AC3766" t="s">
        <v>105</v>
      </c>
      <c r="AD3766" t="s">
        <v>3</v>
      </c>
      <c r="AE3766" t="s">
        <v>1666</v>
      </c>
      <c r="AF3766">
        <v>0</v>
      </c>
      <c r="AG3766" t="s">
        <v>1666</v>
      </c>
      <c r="AH3766" t="s">
        <v>21</v>
      </c>
      <c r="AI3766">
        <v>0</v>
      </c>
      <c r="AJ3766">
        <v>0</v>
      </c>
      <c r="AK3766">
        <v>0</v>
      </c>
      <c r="AL3766" t="s">
        <v>154</v>
      </c>
      <c r="AM3766" t="s">
        <v>40</v>
      </c>
      <c r="AN3766" t="s">
        <v>41</v>
      </c>
      <c r="AO3766" t="s">
        <v>830</v>
      </c>
      <c r="AP3766">
        <v>0</v>
      </c>
      <c r="AQ3766">
        <v>0</v>
      </c>
      <c r="AR3766">
        <v>155560</v>
      </c>
      <c r="AS3766" t="s">
        <v>5962</v>
      </c>
    </row>
    <row r="3767" spans="1:45" x14ac:dyDescent="0.25">
      <c r="A3767" t="s">
        <v>828</v>
      </c>
      <c r="B3767" t="s">
        <v>1134</v>
      </c>
      <c r="C3767" s="1">
        <v>42934</v>
      </c>
      <c r="D3767" t="s">
        <v>2</v>
      </c>
      <c r="E3767">
        <v>46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2</v>
      </c>
      <c r="L3767">
        <v>0</v>
      </c>
      <c r="M3767">
        <v>0</v>
      </c>
      <c r="N3767">
        <v>0</v>
      </c>
      <c r="O3767">
        <v>2</v>
      </c>
      <c r="P3767">
        <v>2</v>
      </c>
      <c r="Q3767" t="s">
        <v>3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 t="s">
        <v>7</v>
      </c>
      <c r="AC3767" t="s">
        <v>105</v>
      </c>
      <c r="AD3767" t="s">
        <v>3</v>
      </c>
      <c r="AE3767" t="s">
        <v>1673</v>
      </c>
      <c r="AF3767">
        <v>0</v>
      </c>
      <c r="AG3767" t="s">
        <v>1691</v>
      </c>
      <c r="AH3767" t="s">
        <v>21</v>
      </c>
      <c r="AI3767">
        <v>0</v>
      </c>
      <c r="AJ3767">
        <v>0</v>
      </c>
      <c r="AK3767">
        <v>0</v>
      </c>
      <c r="AL3767" t="s">
        <v>154</v>
      </c>
      <c r="AM3767" t="s">
        <v>40</v>
      </c>
      <c r="AN3767" t="s">
        <v>41</v>
      </c>
      <c r="AO3767" t="s">
        <v>830</v>
      </c>
      <c r="AP3767">
        <v>0</v>
      </c>
      <c r="AQ3767">
        <v>0</v>
      </c>
      <c r="AR3767">
        <v>155595</v>
      </c>
      <c r="AS3767" t="s">
        <v>5963</v>
      </c>
    </row>
    <row r="3768" spans="1:45" x14ac:dyDescent="0.25">
      <c r="A3768" t="s">
        <v>828</v>
      </c>
      <c r="B3768" t="s">
        <v>1134</v>
      </c>
      <c r="C3768" s="1">
        <v>42934</v>
      </c>
      <c r="D3768" t="s">
        <v>2</v>
      </c>
      <c r="E3768">
        <v>34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1</v>
      </c>
      <c r="L3768">
        <v>0</v>
      </c>
      <c r="M3768">
        <v>0</v>
      </c>
      <c r="N3768">
        <v>0</v>
      </c>
      <c r="O3768">
        <v>1</v>
      </c>
      <c r="P3768">
        <v>1</v>
      </c>
      <c r="Q3768" t="s">
        <v>667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 t="s">
        <v>7</v>
      </c>
      <c r="AC3768" t="s">
        <v>105</v>
      </c>
      <c r="AD3768" t="s">
        <v>667</v>
      </c>
      <c r="AE3768" t="s">
        <v>1706</v>
      </c>
      <c r="AF3768">
        <v>0</v>
      </c>
      <c r="AG3768" t="s">
        <v>1706</v>
      </c>
      <c r="AH3768" t="s">
        <v>21</v>
      </c>
      <c r="AI3768">
        <v>0</v>
      </c>
      <c r="AJ3768">
        <v>0</v>
      </c>
      <c r="AK3768">
        <v>0</v>
      </c>
      <c r="AL3768" t="s">
        <v>154</v>
      </c>
      <c r="AM3768" t="s">
        <v>40</v>
      </c>
      <c r="AN3768" t="s">
        <v>41</v>
      </c>
      <c r="AO3768" t="s">
        <v>830</v>
      </c>
      <c r="AP3768">
        <v>0</v>
      </c>
      <c r="AQ3768">
        <v>0</v>
      </c>
      <c r="AR3768">
        <v>155597</v>
      </c>
      <c r="AS3768" t="s">
        <v>5964</v>
      </c>
    </row>
    <row r="3769" spans="1:45" x14ac:dyDescent="0.25">
      <c r="A3769" t="s">
        <v>0</v>
      </c>
      <c r="B3769" t="s">
        <v>1</v>
      </c>
      <c r="C3769" s="1">
        <v>42932</v>
      </c>
      <c r="D3769" t="s">
        <v>2</v>
      </c>
      <c r="E3769">
        <v>36</v>
      </c>
      <c r="F3769">
        <v>0</v>
      </c>
      <c r="G3769">
        <v>0</v>
      </c>
      <c r="H3769">
        <v>1</v>
      </c>
      <c r="I3769">
        <v>0</v>
      </c>
      <c r="J3769">
        <v>0</v>
      </c>
      <c r="K3769">
        <v>1</v>
      </c>
      <c r="L3769">
        <v>0</v>
      </c>
      <c r="M3769">
        <v>0</v>
      </c>
      <c r="N3769">
        <v>1</v>
      </c>
      <c r="O3769">
        <v>1</v>
      </c>
      <c r="P3769">
        <v>2</v>
      </c>
      <c r="Q3769" t="s">
        <v>79</v>
      </c>
      <c r="R3769" t="s">
        <v>7</v>
      </c>
      <c r="S3769" t="s">
        <v>8</v>
      </c>
      <c r="T3769" t="s">
        <v>79</v>
      </c>
      <c r="U3769" t="s">
        <v>101</v>
      </c>
      <c r="V3769">
        <v>0</v>
      </c>
      <c r="W3769">
        <v>0</v>
      </c>
      <c r="X3769" t="s">
        <v>21</v>
      </c>
      <c r="Y3769">
        <v>0</v>
      </c>
      <c r="Z3769">
        <v>0</v>
      </c>
      <c r="AA3769">
        <v>0</v>
      </c>
      <c r="AB3769" t="s">
        <v>4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 t="s">
        <v>5</v>
      </c>
      <c r="AK3769" t="s">
        <v>110</v>
      </c>
      <c r="AL3769" t="s">
        <v>11</v>
      </c>
      <c r="AM3769" t="s">
        <v>26</v>
      </c>
      <c r="AN3769" t="s">
        <v>41</v>
      </c>
      <c r="AO3769" t="s">
        <v>14</v>
      </c>
      <c r="AP3769" t="s">
        <v>15</v>
      </c>
      <c r="AQ3769">
        <v>0</v>
      </c>
      <c r="AR3769">
        <v>155610</v>
      </c>
      <c r="AS3769" t="s">
        <v>5965</v>
      </c>
    </row>
    <row r="3770" spans="1:45" x14ac:dyDescent="0.25">
      <c r="A3770" t="s">
        <v>0</v>
      </c>
      <c r="B3770" t="s">
        <v>1</v>
      </c>
      <c r="C3770" s="1">
        <v>42933</v>
      </c>
      <c r="D3770" t="s">
        <v>35</v>
      </c>
      <c r="E3770">
        <v>60</v>
      </c>
      <c r="F3770">
        <v>0</v>
      </c>
      <c r="G3770">
        <v>0</v>
      </c>
      <c r="H3770">
        <v>3</v>
      </c>
      <c r="I3770">
        <v>0</v>
      </c>
      <c r="J3770">
        <v>1</v>
      </c>
      <c r="K3770">
        <v>1</v>
      </c>
      <c r="L3770">
        <v>0</v>
      </c>
      <c r="M3770">
        <v>1</v>
      </c>
      <c r="N3770">
        <v>4</v>
      </c>
      <c r="O3770">
        <v>2</v>
      </c>
      <c r="P3770">
        <v>6</v>
      </c>
      <c r="Q3770" t="s">
        <v>43</v>
      </c>
      <c r="R3770" t="s">
        <v>4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 t="s">
        <v>5</v>
      </c>
      <c r="AA3770" t="s">
        <v>142</v>
      </c>
      <c r="AB3770" t="s">
        <v>7</v>
      </c>
      <c r="AC3770" t="s">
        <v>8</v>
      </c>
      <c r="AD3770" t="s">
        <v>9</v>
      </c>
      <c r="AE3770" t="s">
        <v>38</v>
      </c>
      <c r="AF3770">
        <v>0</v>
      </c>
      <c r="AG3770">
        <v>0</v>
      </c>
      <c r="AH3770" t="s">
        <v>21</v>
      </c>
      <c r="AI3770">
        <v>0</v>
      </c>
      <c r="AJ3770">
        <v>0</v>
      </c>
      <c r="AK3770">
        <v>0</v>
      </c>
      <c r="AL3770" t="s">
        <v>11</v>
      </c>
      <c r="AM3770" t="s">
        <v>26</v>
      </c>
      <c r="AN3770" t="s">
        <v>41</v>
      </c>
      <c r="AO3770" t="s">
        <v>14</v>
      </c>
      <c r="AP3770" t="s">
        <v>15</v>
      </c>
      <c r="AQ3770" t="s">
        <v>29</v>
      </c>
      <c r="AR3770">
        <v>155624</v>
      </c>
      <c r="AS3770" t="s">
        <v>5966</v>
      </c>
    </row>
    <row r="3771" spans="1:45" x14ac:dyDescent="0.25">
      <c r="A3771" t="s">
        <v>828</v>
      </c>
      <c r="B3771" t="s">
        <v>1134</v>
      </c>
      <c r="C3771" s="1">
        <v>42934</v>
      </c>
      <c r="D3771" t="s">
        <v>2</v>
      </c>
      <c r="E3771">
        <v>17</v>
      </c>
      <c r="F3771">
        <v>0</v>
      </c>
      <c r="G3771">
        <v>0</v>
      </c>
      <c r="H3771">
        <v>0</v>
      </c>
      <c r="I3771">
        <v>2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2</v>
      </c>
      <c r="P3771">
        <v>2</v>
      </c>
      <c r="Q3771" t="s">
        <v>3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 t="s">
        <v>7</v>
      </c>
      <c r="AC3771" t="s">
        <v>105</v>
      </c>
      <c r="AD3771" t="s">
        <v>3</v>
      </c>
      <c r="AE3771" t="s">
        <v>1672</v>
      </c>
      <c r="AF3771">
        <v>0</v>
      </c>
      <c r="AG3771" t="s">
        <v>1672</v>
      </c>
      <c r="AH3771" t="s">
        <v>21</v>
      </c>
      <c r="AI3771">
        <v>0</v>
      </c>
      <c r="AJ3771">
        <v>0</v>
      </c>
      <c r="AK3771">
        <v>0</v>
      </c>
      <c r="AL3771" t="s">
        <v>154</v>
      </c>
      <c r="AM3771" t="s">
        <v>12</v>
      </c>
      <c r="AN3771" t="s">
        <v>41</v>
      </c>
      <c r="AO3771" t="s">
        <v>830</v>
      </c>
      <c r="AP3771">
        <v>0</v>
      </c>
      <c r="AQ3771">
        <v>0</v>
      </c>
      <c r="AR3771">
        <v>155625</v>
      </c>
      <c r="AS3771" t="s">
        <v>5967</v>
      </c>
    </row>
    <row r="3772" spans="1:45" x14ac:dyDescent="0.25">
      <c r="A3772" t="s">
        <v>828</v>
      </c>
      <c r="B3772" t="s">
        <v>1134</v>
      </c>
      <c r="C3772" s="1">
        <v>42934</v>
      </c>
      <c r="D3772" t="s">
        <v>2</v>
      </c>
      <c r="E3772">
        <v>27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1</v>
      </c>
      <c r="L3772">
        <v>0</v>
      </c>
      <c r="M3772">
        <v>0</v>
      </c>
      <c r="N3772">
        <v>0</v>
      </c>
      <c r="O3772">
        <v>1</v>
      </c>
      <c r="P3772">
        <v>1</v>
      </c>
      <c r="Q3772" t="s">
        <v>723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 t="s">
        <v>7</v>
      </c>
      <c r="AC3772" t="s">
        <v>105</v>
      </c>
      <c r="AD3772" t="s">
        <v>723</v>
      </c>
      <c r="AE3772" t="s">
        <v>1689</v>
      </c>
      <c r="AF3772">
        <v>0</v>
      </c>
      <c r="AG3772" t="s">
        <v>1689</v>
      </c>
      <c r="AH3772" t="s">
        <v>21</v>
      </c>
      <c r="AI3772">
        <v>0</v>
      </c>
      <c r="AJ3772">
        <v>0</v>
      </c>
      <c r="AK3772">
        <v>0</v>
      </c>
      <c r="AL3772" t="s">
        <v>11</v>
      </c>
      <c r="AM3772" t="s">
        <v>12</v>
      </c>
      <c r="AN3772" t="s">
        <v>41</v>
      </c>
      <c r="AO3772" t="s">
        <v>14</v>
      </c>
      <c r="AP3772" t="s">
        <v>15</v>
      </c>
      <c r="AQ3772">
        <v>0</v>
      </c>
      <c r="AR3772">
        <v>155626</v>
      </c>
      <c r="AS3772" t="s">
        <v>5968</v>
      </c>
    </row>
    <row r="3773" spans="1:45" x14ac:dyDescent="0.25">
      <c r="A3773" t="s">
        <v>0</v>
      </c>
      <c r="B3773" t="s">
        <v>1</v>
      </c>
      <c r="C3773" s="1">
        <v>42932</v>
      </c>
      <c r="D3773" t="s">
        <v>2</v>
      </c>
      <c r="E3773">
        <v>28</v>
      </c>
      <c r="F3773">
        <v>0</v>
      </c>
      <c r="G3773">
        <v>1</v>
      </c>
      <c r="H3773">
        <v>0</v>
      </c>
      <c r="I3773">
        <v>2</v>
      </c>
      <c r="J3773">
        <v>0</v>
      </c>
      <c r="K3773">
        <v>1</v>
      </c>
      <c r="L3773">
        <v>0</v>
      </c>
      <c r="M3773">
        <v>0</v>
      </c>
      <c r="N3773">
        <v>0</v>
      </c>
      <c r="O3773">
        <v>4</v>
      </c>
      <c r="P3773">
        <v>4</v>
      </c>
      <c r="Q3773" t="s">
        <v>63</v>
      </c>
      <c r="R3773" t="s">
        <v>7</v>
      </c>
      <c r="S3773" t="s">
        <v>8</v>
      </c>
      <c r="T3773" t="s">
        <v>9</v>
      </c>
      <c r="U3773" t="s">
        <v>38</v>
      </c>
      <c r="V3773">
        <v>0</v>
      </c>
      <c r="W3773">
        <v>0</v>
      </c>
      <c r="X3773" t="s">
        <v>21</v>
      </c>
      <c r="Y3773">
        <v>0</v>
      </c>
      <c r="Z3773">
        <v>0</v>
      </c>
      <c r="AA3773">
        <v>0</v>
      </c>
      <c r="AB3773" t="s">
        <v>4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 t="s">
        <v>5</v>
      </c>
      <c r="AK3773" t="s">
        <v>961</v>
      </c>
      <c r="AL3773" t="s">
        <v>11</v>
      </c>
      <c r="AM3773" t="s">
        <v>26</v>
      </c>
      <c r="AN3773" t="s">
        <v>41</v>
      </c>
      <c r="AO3773" t="s">
        <v>14</v>
      </c>
      <c r="AP3773" t="s">
        <v>15</v>
      </c>
      <c r="AQ3773">
        <v>0</v>
      </c>
      <c r="AR3773">
        <v>155627</v>
      </c>
      <c r="AS3773" t="s">
        <v>5969</v>
      </c>
    </row>
    <row r="3774" spans="1:45" x14ac:dyDescent="0.25">
      <c r="A3774" t="s">
        <v>828</v>
      </c>
      <c r="B3774" t="s">
        <v>1134</v>
      </c>
      <c r="C3774" s="1">
        <v>42934</v>
      </c>
      <c r="D3774" t="s">
        <v>2</v>
      </c>
      <c r="E3774">
        <v>37</v>
      </c>
      <c r="F3774">
        <v>0</v>
      </c>
      <c r="G3774">
        <v>1</v>
      </c>
      <c r="H3774">
        <v>3</v>
      </c>
      <c r="I3774">
        <v>0</v>
      </c>
      <c r="J3774">
        <v>0</v>
      </c>
      <c r="K3774">
        <v>1</v>
      </c>
      <c r="L3774">
        <v>0</v>
      </c>
      <c r="M3774">
        <v>0</v>
      </c>
      <c r="N3774">
        <v>3</v>
      </c>
      <c r="O3774">
        <v>2</v>
      </c>
      <c r="P3774">
        <v>5</v>
      </c>
      <c r="Q3774" t="s">
        <v>125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 t="s">
        <v>7</v>
      </c>
      <c r="AC3774" t="s">
        <v>105</v>
      </c>
      <c r="AD3774" t="s">
        <v>125</v>
      </c>
      <c r="AE3774" t="s">
        <v>838</v>
      </c>
      <c r="AF3774">
        <v>0</v>
      </c>
      <c r="AG3774" t="s">
        <v>838</v>
      </c>
      <c r="AH3774" t="s">
        <v>21</v>
      </c>
      <c r="AI3774">
        <v>0</v>
      </c>
      <c r="AJ3774">
        <v>0</v>
      </c>
      <c r="AK3774">
        <v>0</v>
      </c>
      <c r="AL3774" t="s">
        <v>154</v>
      </c>
      <c r="AM3774" t="s">
        <v>12</v>
      </c>
      <c r="AN3774" t="s">
        <v>41</v>
      </c>
      <c r="AO3774" t="s">
        <v>830</v>
      </c>
      <c r="AP3774">
        <v>0</v>
      </c>
      <c r="AQ3774">
        <v>0</v>
      </c>
      <c r="AR3774">
        <v>155628</v>
      </c>
      <c r="AS3774" t="s">
        <v>5970</v>
      </c>
    </row>
    <row r="3775" spans="1:45" x14ac:dyDescent="0.25">
      <c r="A3775" t="s">
        <v>828</v>
      </c>
      <c r="B3775" t="s">
        <v>1134</v>
      </c>
      <c r="C3775" s="1">
        <v>42934</v>
      </c>
      <c r="D3775" t="s">
        <v>2</v>
      </c>
      <c r="E3775">
        <v>29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2</v>
      </c>
      <c r="L3775">
        <v>0</v>
      </c>
      <c r="M3775">
        <v>0</v>
      </c>
      <c r="N3775">
        <v>0</v>
      </c>
      <c r="O3775">
        <v>2</v>
      </c>
      <c r="P3775">
        <v>2</v>
      </c>
      <c r="Q3775" t="s">
        <v>3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 t="s">
        <v>7</v>
      </c>
      <c r="AC3775" t="s">
        <v>105</v>
      </c>
      <c r="AD3775" t="s">
        <v>3</v>
      </c>
      <c r="AE3775" t="s">
        <v>1671</v>
      </c>
      <c r="AF3775">
        <v>0</v>
      </c>
      <c r="AG3775" t="s">
        <v>1671</v>
      </c>
      <c r="AH3775" t="s">
        <v>21</v>
      </c>
      <c r="AI3775">
        <v>0</v>
      </c>
      <c r="AJ3775">
        <v>0</v>
      </c>
      <c r="AK3775">
        <v>0</v>
      </c>
      <c r="AL3775" t="s">
        <v>154</v>
      </c>
      <c r="AM3775" t="s">
        <v>40</v>
      </c>
      <c r="AN3775" t="s">
        <v>41</v>
      </c>
      <c r="AO3775" t="s">
        <v>830</v>
      </c>
      <c r="AP3775">
        <v>0</v>
      </c>
      <c r="AQ3775" t="s">
        <v>91</v>
      </c>
      <c r="AR3775">
        <v>155632</v>
      </c>
      <c r="AS3775" t="s">
        <v>5971</v>
      </c>
    </row>
    <row r="3776" spans="1:45" x14ac:dyDescent="0.25">
      <c r="A3776" t="s">
        <v>0</v>
      </c>
      <c r="B3776" t="s">
        <v>1</v>
      </c>
      <c r="C3776" s="1">
        <v>42933</v>
      </c>
      <c r="D3776" t="s">
        <v>2</v>
      </c>
      <c r="E3776">
        <v>50</v>
      </c>
      <c r="F3776">
        <v>0</v>
      </c>
      <c r="G3776">
        <v>0</v>
      </c>
      <c r="H3776">
        <v>3</v>
      </c>
      <c r="I3776">
        <v>3</v>
      </c>
      <c r="J3776">
        <v>1</v>
      </c>
      <c r="K3776">
        <v>2</v>
      </c>
      <c r="L3776">
        <v>0</v>
      </c>
      <c r="M3776">
        <v>0</v>
      </c>
      <c r="N3776">
        <v>4</v>
      </c>
      <c r="O3776">
        <v>5</v>
      </c>
      <c r="P3776">
        <v>9</v>
      </c>
      <c r="Q3776" t="s">
        <v>125</v>
      </c>
      <c r="R3776" t="s">
        <v>4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 t="s">
        <v>5</v>
      </c>
      <c r="AA3776" t="s">
        <v>230</v>
      </c>
      <c r="AB3776" t="s">
        <v>7</v>
      </c>
      <c r="AC3776" t="s">
        <v>8</v>
      </c>
      <c r="AD3776" t="s">
        <v>9</v>
      </c>
      <c r="AE3776" t="s">
        <v>19</v>
      </c>
      <c r="AF3776">
        <v>0</v>
      </c>
      <c r="AG3776">
        <v>0</v>
      </c>
      <c r="AH3776" t="s">
        <v>21</v>
      </c>
      <c r="AI3776">
        <v>0</v>
      </c>
      <c r="AJ3776">
        <v>0</v>
      </c>
      <c r="AK3776">
        <v>0</v>
      </c>
      <c r="AL3776" t="s">
        <v>11</v>
      </c>
      <c r="AM3776" t="s">
        <v>26</v>
      </c>
      <c r="AN3776" t="s">
        <v>13</v>
      </c>
      <c r="AO3776" t="s">
        <v>14</v>
      </c>
      <c r="AP3776" t="s">
        <v>15</v>
      </c>
      <c r="AQ3776" t="s">
        <v>656</v>
      </c>
      <c r="AR3776">
        <v>155633</v>
      </c>
      <c r="AS3776" t="s">
        <v>5972</v>
      </c>
    </row>
    <row r="3777" spans="1:45" x14ac:dyDescent="0.25">
      <c r="A3777" t="s">
        <v>828</v>
      </c>
      <c r="B3777" t="s">
        <v>1134</v>
      </c>
      <c r="C3777" s="1">
        <v>42934</v>
      </c>
      <c r="D3777" t="s">
        <v>2</v>
      </c>
      <c r="E3777">
        <v>30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2</v>
      </c>
      <c r="L3777">
        <v>0</v>
      </c>
      <c r="M3777">
        <v>0</v>
      </c>
      <c r="N3777">
        <v>0</v>
      </c>
      <c r="O3777">
        <v>2</v>
      </c>
      <c r="P3777">
        <v>2</v>
      </c>
      <c r="Q3777" t="s">
        <v>3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 t="s">
        <v>7</v>
      </c>
      <c r="AC3777" t="s">
        <v>105</v>
      </c>
      <c r="AD3777" t="s">
        <v>3</v>
      </c>
      <c r="AE3777" t="s">
        <v>1672</v>
      </c>
      <c r="AF3777">
        <v>0</v>
      </c>
      <c r="AG3777" t="s">
        <v>5973</v>
      </c>
      <c r="AH3777" t="s">
        <v>21</v>
      </c>
      <c r="AI3777">
        <v>0</v>
      </c>
      <c r="AJ3777">
        <v>0</v>
      </c>
      <c r="AK3777">
        <v>0</v>
      </c>
      <c r="AL3777" t="s">
        <v>154</v>
      </c>
      <c r="AM3777" t="s">
        <v>40</v>
      </c>
      <c r="AN3777" t="s">
        <v>41</v>
      </c>
      <c r="AO3777" t="s">
        <v>830</v>
      </c>
      <c r="AP3777">
        <v>0</v>
      </c>
      <c r="AQ3777">
        <v>0</v>
      </c>
      <c r="AR3777">
        <v>155634</v>
      </c>
      <c r="AS3777" t="s">
        <v>5974</v>
      </c>
    </row>
    <row r="3778" spans="1:45" x14ac:dyDescent="0.25">
      <c r="A3778" t="s">
        <v>828</v>
      </c>
      <c r="B3778" t="s">
        <v>1134</v>
      </c>
      <c r="C3778" s="1">
        <v>42934</v>
      </c>
      <c r="D3778" t="s">
        <v>2</v>
      </c>
      <c r="E3778">
        <v>20</v>
      </c>
      <c r="F3778">
        <v>0</v>
      </c>
      <c r="G3778">
        <v>0</v>
      </c>
      <c r="H3778">
        <v>1</v>
      </c>
      <c r="I3778">
        <v>1</v>
      </c>
      <c r="J3778">
        <v>0</v>
      </c>
      <c r="K3778">
        <v>1</v>
      </c>
      <c r="L3778">
        <v>0</v>
      </c>
      <c r="M3778">
        <v>0</v>
      </c>
      <c r="N3778">
        <v>1</v>
      </c>
      <c r="O3778">
        <v>2</v>
      </c>
      <c r="P3778">
        <v>3</v>
      </c>
      <c r="Q3778" t="s">
        <v>3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 t="s">
        <v>7</v>
      </c>
      <c r="AC3778" t="s">
        <v>105</v>
      </c>
      <c r="AD3778" t="s">
        <v>3</v>
      </c>
      <c r="AE3778" t="s">
        <v>1670</v>
      </c>
      <c r="AF3778">
        <v>0</v>
      </c>
      <c r="AG3778" t="s">
        <v>1670</v>
      </c>
      <c r="AH3778" t="s">
        <v>21</v>
      </c>
      <c r="AI3778">
        <v>0</v>
      </c>
      <c r="AJ3778">
        <v>0</v>
      </c>
      <c r="AK3778">
        <v>0</v>
      </c>
      <c r="AL3778" t="s">
        <v>154</v>
      </c>
      <c r="AM3778" t="s">
        <v>12</v>
      </c>
      <c r="AN3778" t="s">
        <v>41</v>
      </c>
      <c r="AO3778" t="s">
        <v>830</v>
      </c>
      <c r="AP3778">
        <v>0</v>
      </c>
      <c r="AQ3778">
        <v>0</v>
      </c>
      <c r="AR3778">
        <v>155635</v>
      </c>
      <c r="AS3778" t="s">
        <v>5975</v>
      </c>
    </row>
    <row r="3779" spans="1:45" x14ac:dyDescent="0.25">
      <c r="A3779" t="s">
        <v>828</v>
      </c>
      <c r="B3779" t="s">
        <v>1134</v>
      </c>
      <c r="C3779" s="1">
        <v>42934</v>
      </c>
      <c r="D3779" t="s">
        <v>2</v>
      </c>
      <c r="E3779">
        <v>48</v>
      </c>
      <c r="F3779">
        <v>0</v>
      </c>
      <c r="G3779">
        <v>0</v>
      </c>
      <c r="H3779">
        <v>1</v>
      </c>
      <c r="I3779">
        <v>1</v>
      </c>
      <c r="J3779">
        <v>0</v>
      </c>
      <c r="K3779">
        <v>1</v>
      </c>
      <c r="L3779">
        <v>0</v>
      </c>
      <c r="M3779">
        <v>0</v>
      </c>
      <c r="N3779">
        <v>1</v>
      </c>
      <c r="O3779">
        <v>2</v>
      </c>
      <c r="P3779">
        <v>3</v>
      </c>
      <c r="Q3779" t="s">
        <v>667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 t="s">
        <v>7</v>
      </c>
      <c r="AC3779" t="s">
        <v>105</v>
      </c>
      <c r="AD3779" t="s">
        <v>667</v>
      </c>
      <c r="AE3779" t="s">
        <v>1705</v>
      </c>
      <c r="AF3779">
        <v>0</v>
      </c>
      <c r="AG3779" t="s">
        <v>1705</v>
      </c>
      <c r="AH3779" t="s">
        <v>21</v>
      </c>
      <c r="AI3779">
        <v>0</v>
      </c>
      <c r="AJ3779">
        <v>0</v>
      </c>
      <c r="AK3779">
        <v>0</v>
      </c>
      <c r="AL3779" t="s">
        <v>154</v>
      </c>
      <c r="AM3779" t="s">
        <v>40</v>
      </c>
      <c r="AN3779" t="s">
        <v>41</v>
      </c>
      <c r="AO3779" t="s">
        <v>830</v>
      </c>
      <c r="AP3779">
        <v>0</v>
      </c>
      <c r="AQ3779">
        <v>0</v>
      </c>
      <c r="AR3779">
        <v>155636</v>
      </c>
      <c r="AS3779" t="s">
        <v>5976</v>
      </c>
    </row>
    <row r="3780" spans="1:45" x14ac:dyDescent="0.25">
      <c r="A3780" t="s">
        <v>0</v>
      </c>
      <c r="B3780" t="s">
        <v>1</v>
      </c>
      <c r="C3780" s="1">
        <v>42933</v>
      </c>
      <c r="D3780" t="s">
        <v>2</v>
      </c>
      <c r="E3780">
        <v>24</v>
      </c>
      <c r="F3780">
        <v>0</v>
      </c>
      <c r="G3780">
        <v>1</v>
      </c>
      <c r="H3780">
        <v>1</v>
      </c>
      <c r="I3780">
        <v>2</v>
      </c>
      <c r="J3780">
        <v>0</v>
      </c>
      <c r="K3780">
        <v>1</v>
      </c>
      <c r="L3780">
        <v>0</v>
      </c>
      <c r="M3780">
        <v>0</v>
      </c>
      <c r="N3780">
        <v>1</v>
      </c>
      <c r="O3780">
        <v>4</v>
      </c>
      <c r="P3780">
        <v>5</v>
      </c>
      <c r="Q3780" t="s">
        <v>125</v>
      </c>
      <c r="R3780" t="s">
        <v>4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 t="s">
        <v>5</v>
      </c>
      <c r="AA3780" t="s">
        <v>46</v>
      </c>
      <c r="AB3780" t="s">
        <v>7</v>
      </c>
      <c r="AC3780" t="s">
        <v>8</v>
      </c>
      <c r="AD3780" t="s">
        <v>9</v>
      </c>
      <c r="AE3780">
        <v>0</v>
      </c>
      <c r="AF3780">
        <v>0</v>
      </c>
      <c r="AG3780">
        <v>0</v>
      </c>
      <c r="AH3780" t="s">
        <v>5</v>
      </c>
      <c r="AI3780" t="s">
        <v>10</v>
      </c>
      <c r="AJ3780">
        <v>0</v>
      </c>
      <c r="AK3780">
        <v>0</v>
      </c>
      <c r="AL3780" t="s">
        <v>11</v>
      </c>
      <c r="AM3780" t="s">
        <v>26</v>
      </c>
      <c r="AN3780" t="s">
        <v>41</v>
      </c>
      <c r="AO3780" t="s">
        <v>14</v>
      </c>
      <c r="AP3780" t="s">
        <v>15</v>
      </c>
      <c r="AQ3780">
        <v>0</v>
      </c>
      <c r="AR3780">
        <v>155637</v>
      </c>
      <c r="AS3780" t="s">
        <v>5977</v>
      </c>
    </row>
    <row r="3781" spans="1:45" x14ac:dyDescent="0.25">
      <c r="A3781" t="s">
        <v>828</v>
      </c>
      <c r="B3781" t="s">
        <v>1134</v>
      </c>
      <c r="C3781" s="1">
        <v>42934</v>
      </c>
      <c r="D3781" t="s">
        <v>2</v>
      </c>
      <c r="E3781">
        <v>22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1</v>
      </c>
      <c r="L3781">
        <v>0</v>
      </c>
      <c r="M3781">
        <v>0</v>
      </c>
      <c r="N3781">
        <v>0</v>
      </c>
      <c r="O3781">
        <v>1</v>
      </c>
      <c r="P3781">
        <v>1</v>
      </c>
      <c r="Q3781" t="s">
        <v>667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 t="s">
        <v>7</v>
      </c>
      <c r="AC3781" t="s">
        <v>105</v>
      </c>
      <c r="AD3781" t="s">
        <v>667</v>
      </c>
      <c r="AE3781" t="s">
        <v>1705</v>
      </c>
      <c r="AF3781">
        <v>0</v>
      </c>
      <c r="AG3781" t="s">
        <v>2949</v>
      </c>
      <c r="AH3781" t="s">
        <v>21</v>
      </c>
      <c r="AI3781">
        <v>0</v>
      </c>
      <c r="AJ3781">
        <v>0</v>
      </c>
      <c r="AK3781">
        <v>0</v>
      </c>
      <c r="AL3781" t="s">
        <v>154</v>
      </c>
      <c r="AM3781" t="s">
        <v>12</v>
      </c>
      <c r="AN3781" t="s">
        <v>41</v>
      </c>
      <c r="AO3781" t="s">
        <v>830</v>
      </c>
      <c r="AP3781">
        <v>0</v>
      </c>
      <c r="AQ3781">
        <v>0</v>
      </c>
      <c r="AR3781">
        <v>155638</v>
      </c>
      <c r="AS3781" t="s">
        <v>5978</v>
      </c>
    </row>
    <row r="3782" spans="1:45" x14ac:dyDescent="0.25">
      <c r="A3782" t="s">
        <v>828</v>
      </c>
      <c r="B3782" t="s">
        <v>1134</v>
      </c>
      <c r="C3782" s="1">
        <v>42934</v>
      </c>
      <c r="D3782" t="s">
        <v>2</v>
      </c>
      <c r="E3782">
        <v>27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1</v>
      </c>
      <c r="L3782">
        <v>0</v>
      </c>
      <c r="M3782">
        <v>0</v>
      </c>
      <c r="N3782">
        <v>0</v>
      </c>
      <c r="O3782">
        <v>1</v>
      </c>
      <c r="P3782">
        <v>1</v>
      </c>
      <c r="Q3782" t="s">
        <v>916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 t="s">
        <v>7</v>
      </c>
      <c r="AC3782" t="s">
        <v>105</v>
      </c>
      <c r="AD3782" t="s">
        <v>916</v>
      </c>
      <c r="AE3782" t="s">
        <v>1708</v>
      </c>
      <c r="AF3782">
        <v>0</v>
      </c>
      <c r="AG3782" t="s">
        <v>1708</v>
      </c>
      <c r="AH3782" t="s">
        <v>21</v>
      </c>
      <c r="AI3782">
        <v>0</v>
      </c>
      <c r="AJ3782">
        <v>0</v>
      </c>
      <c r="AK3782">
        <v>0</v>
      </c>
      <c r="AL3782" t="s">
        <v>154</v>
      </c>
      <c r="AM3782" t="s">
        <v>40</v>
      </c>
      <c r="AN3782" t="s">
        <v>41</v>
      </c>
      <c r="AO3782" t="s">
        <v>830</v>
      </c>
      <c r="AP3782">
        <v>0</v>
      </c>
      <c r="AQ3782">
        <v>0</v>
      </c>
      <c r="AR3782">
        <v>155639</v>
      </c>
      <c r="AS3782" t="s">
        <v>5979</v>
      </c>
    </row>
    <row r="3783" spans="1:45" x14ac:dyDescent="0.25">
      <c r="A3783" t="s">
        <v>828</v>
      </c>
      <c r="B3783" t="s">
        <v>1134</v>
      </c>
      <c r="C3783" s="1">
        <v>42934</v>
      </c>
      <c r="D3783" t="s">
        <v>2</v>
      </c>
      <c r="E3783">
        <v>52</v>
      </c>
      <c r="F3783">
        <v>0</v>
      </c>
      <c r="G3783">
        <v>0</v>
      </c>
      <c r="H3783">
        <v>0</v>
      </c>
      <c r="I3783">
        <v>1</v>
      </c>
      <c r="J3783">
        <v>0</v>
      </c>
      <c r="K3783">
        <v>1</v>
      </c>
      <c r="L3783">
        <v>0</v>
      </c>
      <c r="M3783">
        <v>0</v>
      </c>
      <c r="N3783">
        <v>0</v>
      </c>
      <c r="O3783">
        <v>2</v>
      </c>
      <c r="P3783">
        <v>2</v>
      </c>
      <c r="Q3783" t="s">
        <v>3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 t="s">
        <v>7</v>
      </c>
      <c r="AC3783" t="s">
        <v>105</v>
      </c>
      <c r="AD3783" t="s">
        <v>3</v>
      </c>
      <c r="AE3783" t="s">
        <v>1669</v>
      </c>
      <c r="AF3783">
        <v>0</v>
      </c>
      <c r="AG3783" t="s">
        <v>2956</v>
      </c>
      <c r="AH3783" t="s">
        <v>21</v>
      </c>
      <c r="AI3783">
        <v>0</v>
      </c>
      <c r="AJ3783">
        <v>0</v>
      </c>
      <c r="AK3783">
        <v>0</v>
      </c>
      <c r="AL3783" t="s">
        <v>154</v>
      </c>
      <c r="AM3783" t="s">
        <v>40</v>
      </c>
      <c r="AN3783" t="s">
        <v>41</v>
      </c>
      <c r="AO3783" t="s">
        <v>830</v>
      </c>
      <c r="AP3783">
        <v>0</v>
      </c>
      <c r="AQ3783">
        <v>0</v>
      </c>
      <c r="AR3783">
        <v>155640</v>
      </c>
      <c r="AS3783" t="s">
        <v>5980</v>
      </c>
    </row>
    <row r="3784" spans="1:45" x14ac:dyDescent="0.25">
      <c r="A3784" t="s">
        <v>828</v>
      </c>
      <c r="B3784" t="s">
        <v>1134</v>
      </c>
      <c r="C3784" s="1">
        <v>42934</v>
      </c>
      <c r="D3784" t="s">
        <v>2</v>
      </c>
      <c r="E3784">
        <v>30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1</v>
      </c>
      <c r="L3784">
        <v>0</v>
      </c>
      <c r="M3784">
        <v>0</v>
      </c>
      <c r="N3784">
        <v>0</v>
      </c>
      <c r="O3784">
        <v>1</v>
      </c>
      <c r="P3784">
        <v>1</v>
      </c>
      <c r="Q3784" t="s">
        <v>3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 t="s">
        <v>7</v>
      </c>
      <c r="AC3784" t="s">
        <v>105</v>
      </c>
      <c r="AD3784" t="s">
        <v>3</v>
      </c>
      <c r="AE3784" t="s">
        <v>1665</v>
      </c>
      <c r="AF3784">
        <v>0</v>
      </c>
      <c r="AG3784" t="s">
        <v>1665</v>
      </c>
      <c r="AH3784" t="s">
        <v>21</v>
      </c>
      <c r="AI3784">
        <v>0</v>
      </c>
      <c r="AJ3784">
        <v>0</v>
      </c>
      <c r="AK3784">
        <v>0</v>
      </c>
      <c r="AL3784" t="s">
        <v>154</v>
      </c>
      <c r="AM3784" t="s">
        <v>40</v>
      </c>
      <c r="AN3784" t="s">
        <v>41</v>
      </c>
      <c r="AO3784" t="s">
        <v>830</v>
      </c>
      <c r="AP3784">
        <v>0</v>
      </c>
      <c r="AQ3784">
        <v>0</v>
      </c>
      <c r="AR3784">
        <v>155641</v>
      </c>
      <c r="AS3784" t="s">
        <v>5981</v>
      </c>
    </row>
    <row r="3785" spans="1:45" x14ac:dyDescent="0.25">
      <c r="A3785" t="s">
        <v>828</v>
      </c>
      <c r="B3785" t="s">
        <v>1134</v>
      </c>
      <c r="C3785" s="1">
        <v>42934</v>
      </c>
      <c r="D3785" t="s">
        <v>2</v>
      </c>
      <c r="E3785">
        <v>28</v>
      </c>
      <c r="F3785">
        <v>1</v>
      </c>
      <c r="G3785">
        <v>0</v>
      </c>
      <c r="H3785">
        <v>0</v>
      </c>
      <c r="I3785">
        <v>1</v>
      </c>
      <c r="J3785">
        <v>0</v>
      </c>
      <c r="K3785">
        <v>1</v>
      </c>
      <c r="L3785">
        <v>0</v>
      </c>
      <c r="M3785">
        <v>0</v>
      </c>
      <c r="N3785">
        <v>1</v>
      </c>
      <c r="O3785">
        <v>2</v>
      </c>
      <c r="P3785">
        <v>3</v>
      </c>
      <c r="Q3785" t="s">
        <v>3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 t="s">
        <v>7</v>
      </c>
      <c r="AC3785" t="s">
        <v>105</v>
      </c>
      <c r="AD3785" t="s">
        <v>3</v>
      </c>
      <c r="AE3785" t="s">
        <v>1669</v>
      </c>
      <c r="AF3785">
        <v>0</v>
      </c>
      <c r="AG3785" t="s">
        <v>2956</v>
      </c>
      <c r="AH3785" t="s">
        <v>21</v>
      </c>
      <c r="AI3785">
        <v>0</v>
      </c>
      <c r="AJ3785">
        <v>0</v>
      </c>
      <c r="AK3785">
        <v>0</v>
      </c>
      <c r="AL3785" t="s">
        <v>427</v>
      </c>
      <c r="AM3785" t="s">
        <v>40</v>
      </c>
      <c r="AN3785" t="s">
        <v>41</v>
      </c>
      <c r="AO3785" t="s">
        <v>830</v>
      </c>
      <c r="AP3785">
        <v>0</v>
      </c>
      <c r="AQ3785">
        <v>0</v>
      </c>
      <c r="AR3785">
        <v>155642</v>
      </c>
      <c r="AS3785" t="s">
        <v>5982</v>
      </c>
    </row>
    <row r="3786" spans="1:45" x14ac:dyDescent="0.25">
      <c r="A3786" t="s">
        <v>0</v>
      </c>
      <c r="B3786" t="s">
        <v>1</v>
      </c>
      <c r="C3786" s="1">
        <v>42933</v>
      </c>
      <c r="D3786" t="s">
        <v>2</v>
      </c>
      <c r="E3786">
        <v>36</v>
      </c>
      <c r="F3786">
        <v>0</v>
      </c>
      <c r="G3786">
        <v>0</v>
      </c>
      <c r="H3786">
        <v>3</v>
      </c>
      <c r="I3786">
        <v>4</v>
      </c>
      <c r="J3786">
        <v>0</v>
      </c>
      <c r="K3786">
        <v>2</v>
      </c>
      <c r="L3786">
        <v>1</v>
      </c>
      <c r="M3786">
        <v>0</v>
      </c>
      <c r="N3786">
        <v>4</v>
      </c>
      <c r="O3786">
        <v>6</v>
      </c>
      <c r="P3786">
        <v>10</v>
      </c>
      <c r="Q3786" t="s">
        <v>43</v>
      </c>
      <c r="R3786" t="s">
        <v>4</v>
      </c>
      <c r="S3786" t="s">
        <v>60</v>
      </c>
      <c r="T3786" t="s">
        <v>61</v>
      </c>
      <c r="U3786">
        <v>0</v>
      </c>
      <c r="V3786">
        <v>0</v>
      </c>
      <c r="W3786">
        <v>0</v>
      </c>
      <c r="X3786">
        <v>0</v>
      </c>
      <c r="Y3786">
        <v>0</v>
      </c>
      <c r="Z3786" t="s">
        <v>21</v>
      </c>
      <c r="AA3786">
        <v>0</v>
      </c>
      <c r="AB3786" t="s">
        <v>7</v>
      </c>
      <c r="AC3786" t="s">
        <v>8</v>
      </c>
      <c r="AD3786" t="s">
        <v>9</v>
      </c>
      <c r="AE3786" t="s">
        <v>9</v>
      </c>
      <c r="AF3786">
        <v>0</v>
      </c>
      <c r="AG3786">
        <v>0</v>
      </c>
      <c r="AH3786" t="s">
        <v>21</v>
      </c>
      <c r="AI3786">
        <v>0</v>
      </c>
      <c r="AJ3786">
        <v>0</v>
      </c>
      <c r="AK3786">
        <v>0</v>
      </c>
      <c r="AL3786" t="s">
        <v>11</v>
      </c>
      <c r="AM3786" t="s">
        <v>26</v>
      </c>
      <c r="AN3786" t="s">
        <v>41</v>
      </c>
      <c r="AO3786" t="s">
        <v>14</v>
      </c>
      <c r="AP3786" t="s">
        <v>15</v>
      </c>
      <c r="AQ3786">
        <v>0</v>
      </c>
      <c r="AR3786">
        <v>155643</v>
      </c>
      <c r="AS3786" t="s">
        <v>5983</v>
      </c>
    </row>
    <row r="3787" spans="1:45" x14ac:dyDescent="0.25">
      <c r="A3787" t="s">
        <v>0</v>
      </c>
      <c r="B3787" t="s">
        <v>1</v>
      </c>
      <c r="C3787" s="1">
        <v>42932</v>
      </c>
      <c r="D3787" t="s">
        <v>2</v>
      </c>
      <c r="E3787">
        <v>34</v>
      </c>
      <c r="F3787">
        <v>1</v>
      </c>
      <c r="G3787">
        <v>0</v>
      </c>
      <c r="H3787">
        <v>3</v>
      </c>
      <c r="I3787">
        <v>2</v>
      </c>
      <c r="J3787">
        <v>0</v>
      </c>
      <c r="K3787">
        <v>1</v>
      </c>
      <c r="L3787">
        <v>0</v>
      </c>
      <c r="M3787">
        <v>0</v>
      </c>
      <c r="N3787">
        <v>4</v>
      </c>
      <c r="O3787">
        <v>3</v>
      </c>
      <c r="P3787">
        <v>7</v>
      </c>
      <c r="Q3787" t="s">
        <v>63</v>
      </c>
      <c r="R3787" t="s">
        <v>7</v>
      </c>
      <c r="S3787" t="s">
        <v>8</v>
      </c>
      <c r="T3787" t="s">
        <v>9</v>
      </c>
      <c r="U3787" t="s">
        <v>19</v>
      </c>
      <c r="V3787">
        <v>0</v>
      </c>
      <c r="W3787">
        <v>0</v>
      </c>
      <c r="X3787" t="s">
        <v>21</v>
      </c>
      <c r="Y3787">
        <v>0</v>
      </c>
      <c r="Z3787">
        <v>0</v>
      </c>
      <c r="AA3787">
        <v>0</v>
      </c>
      <c r="AB3787" t="s">
        <v>4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 t="s">
        <v>5</v>
      </c>
      <c r="AK3787" t="s">
        <v>961</v>
      </c>
      <c r="AL3787" t="s">
        <v>11</v>
      </c>
      <c r="AM3787" t="s">
        <v>26</v>
      </c>
      <c r="AN3787" t="s">
        <v>13</v>
      </c>
      <c r="AO3787" t="s">
        <v>14</v>
      </c>
      <c r="AP3787" t="s">
        <v>28</v>
      </c>
      <c r="AQ3787">
        <v>0</v>
      </c>
      <c r="AR3787">
        <v>155645</v>
      </c>
      <c r="AS3787" t="s">
        <v>5984</v>
      </c>
    </row>
    <row r="3788" spans="1:45" x14ac:dyDescent="0.25">
      <c r="A3788" t="s">
        <v>828</v>
      </c>
      <c r="B3788" t="s">
        <v>1134</v>
      </c>
      <c r="C3788" s="1">
        <v>42934</v>
      </c>
      <c r="D3788" t="s">
        <v>2</v>
      </c>
      <c r="E3788">
        <v>42</v>
      </c>
      <c r="F3788">
        <v>0</v>
      </c>
      <c r="G3788">
        <v>0</v>
      </c>
      <c r="H3788">
        <v>3</v>
      </c>
      <c r="I3788">
        <v>2</v>
      </c>
      <c r="J3788">
        <v>0</v>
      </c>
      <c r="K3788">
        <v>1</v>
      </c>
      <c r="L3788">
        <v>1</v>
      </c>
      <c r="M3788">
        <v>0</v>
      </c>
      <c r="N3788">
        <v>4</v>
      </c>
      <c r="O3788">
        <v>3</v>
      </c>
      <c r="P3788">
        <v>7</v>
      </c>
      <c r="Q3788" t="s">
        <v>723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 t="s">
        <v>7</v>
      </c>
      <c r="AC3788" t="s">
        <v>105</v>
      </c>
      <c r="AD3788" t="s">
        <v>723</v>
      </c>
      <c r="AE3788" t="s">
        <v>1688</v>
      </c>
      <c r="AF3788">
        <v>0</v>
      </c>
      <c r="AG3788" t="s">
        <v>1688</v>
      </c>
      <c r="AH3788" t="s">
        <v>21</v>
      </c>
      <c r="AI3788">
        <v>0</v>
      </c>
      <c r="AJ3788">
        <v>0</v>
      </c>
      <c r="AK3788">
        <v>0</v>
      </c>
      <c r="AL3788" t="s">
        <v>154</v>
      </c>
      <c r="AM3788" t="s">
        <v>12</v>
      </c>
      <c r="AN3788" t="s">
        <v>13</v>
      </c>
      <c r="AO3788" t="s">
        <v>830</v>
      </c>
      <c r="AP3788">
        <v>0</v>
      </c>
      <c r="AQ3788">
        <v>0</v>
      </c>
      <c r="AR3788">
        <v>155646</v>
      </c>
      <c r="AS3788" t="s">
        <v>5985</v>
      </c>
    </row>
    <row r="3789" spans="1:45" x14ac:dyDescent="0.25">
      <c r="A3789" t="s">
        <v>828</v>
      </c>
      <c r="B3789" t="s">
        <v>1134</v>
      </c>
      <c r="C3789" s="1">
        <v>42934</v>
      </c>
      <c r="D3789" t="s">
        <v>2</v>
      </c>
      <c r="E3789">
        <v>29</v>
      </c>
      <c r="F3789">
        <v>1</v>
      </c>
      <c r="G3789">
        <v>1</v>
      </c>
      <c r="H3789">
        <v>0</v>
      </c>
      <c r="I3789">
        <v>1</v>
      </c>
      <c r="J3789">
        <v>0</v>
      </c>
      <c r="K3789">
        <v>1</v>
      </c>
      <c r="L3789">
        <v>0</v>
      </c>
      <c r="M3789">
        <v>0</v>
      </c>
      <c r="N3789">
        <v>1</v>
      </c>
      <c r="O3789">
        <v>3</v>
      </c>
      <c r="P3789">
        <v>4</v>
      </c>
      <c r="Q3789" t="s">
        <v>667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 t="s">
        <v>7</v>
      </c>
      <c r="AC3789" t="s">
        <v>105</v>
      </c>
      <c r="AD3789" t="s">
        <v>667</v>
      </c>
      <c r="AE3789" t="s">
        <v>1701</v>
      </c>
      <c r="AF3789">
        <v>0</v>
      </c>
      <c r="AG3789" t="s">
        <v>1701</v>
      </c>
      <c r="AH3789" t="s">
        <v>21</v>
      </c>
      <c r="AI3789">
        <v>0</v>
      </c>
      <c r="AJ3789">
        <v>0</v>
      </c>
      <c r="AK3789">
        <v>0</v>
      </c>
      <c r="AL3789" t="s">
        <v>427</v>
      </c>
      <c r="AM3789" t="s">
        <v>12</v>
      </c>
      <c r="AN3789" t="s">
        <v>41</v>
      </c>
      <c r="AO3789" t="s">
        <v>830</v>
      </c>
      <c r="AP3789">
        <v>0</v>
      </c>
      <c r="AQ3789" t="s">
        <v>47</v>
      </c>
      <c r="AR3789">
        <v>155647</v>
      </c>
      <c r="AS3789" t="s">
        <v>5986</v>
      </c>
    </row>
    <row r="3790" spans="1:45" x14ac:dyDescent="0.25">
      <c r="A3790" t="s">
        <v>0</v>
      </c>
      <c r="B3790" t="s">
        <v>1</v>
      </c>
      <c r="C3790" s="1">
        <v>42932</v>
      </c>
      <c r="D3790" t="s">
        <v>2</v>
      </c>
      <c r="E3790">
        <v>40</v>
      </c>
      <c r="F3790">
        <v>0</v>
      </c>
      <c r="G3790">
        <v>0</v>
      </c>
      <c r="H3790">
        <v>2</v>
      </c>
      <c r="I3790">
        <v>1</v>
      </c>
      <c r="J3790">
        <v>0</v>
      </c>
      <c r="K3790">
        <v>1</v>
      </c>
      <c r="L3790">
        <v>0</v>
      </c>
      <c r="M3790">
        <v>1</v>
      </c>
      <c r="N3790">
        <v>2</v>
      </c>
      <c r="O3790">
        <v>3</v>
      </c>
      <c r="P3790">
        <v>5</v>
      </c>
      <c r="Q3790" t="s">
        <v>43</v>
      </c>
      <c r="R3790" t="s">
        <v>7</v>
      </c>
      <c r="S3790" t="s">
        <v>8</v>
      </c>
      <c r="T3790" t="s">
        <v>9</v>
      </c>
      <c r="U3790" t="s">
        <v>9</v>
      </c>
      <c r="V3790">
        <v>0</v>
      </c>
      <c r="W3790">
        <v>0</v>
      </c>
      <c r="X3790" t="s">
        <v>21</v>
      </c>
      <c r="Y3790">
        <v>0</v>
      </c>
      <c r="Z3790">
        <v>0</v>
      </c>
      <c r="AA3790">
        <v>0</v>
      </c>
      <c r="AB3790" t="s">
        <v>4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 t="s">
        <v>5</v>
      </c>
      <c r="AK3790" t="s">
        <v>46</v>
      </c>
      <c r="AL3790" t="s">
        <v>11</v>
      </c>
      <c r="AM3790" t="s">
        <v>26</v>
      </c>
      <c r="AN3790" t="s">
        <v>13</v>
      </c>
      <c r="AO3790" t="s">
        <v>14</v>
      </c>
      <c r="AP3790" t="s">
        <v>15</v>
      </c>
      <c r="AQ3790" t="s">
        <v>29</v>
      </c>
      <c r="AR3790">
        <v>155649</v>
      </c>
      <c r="AS3790" t="s">
        <v>5987</v>
      </c>
    </row>
    <row r="3791" spans="1:45" x14ac:dyDescent="0.25">
      <c r="A3791" t="s">
        <v>828</v>
      </c>
      <c r="B3791" t="s">
        <v>1134</v>
      </c>
      <c r="C3791" s="1">
        <v>42934</v>
      </c>
      <c r="D3791" t="s">
        <v>2</v>
      </c>
      <c r="E3791">
        <v>17</v>
      </c>
      <c r="F3791">
        <v>0</v>
      </c>
      <c r="G3791">
        <v>0</v>
      </c>
      <c r="H3791">
        <v>1</v>
      </c>
      <c r="I3791">
        <v>1</v>
      </c>
      <c r="J3791">
        <v>0</v>
      </c>
      <c r="K3791">
        <v>0</v>
      </c>
      <c r="L3791">
        <v>0</v>
      </c>
      <c r="M3791">
        <v>0</v>
      </c>
      <c r="N3791">
        <v>1</v>
      </c>
      <c r="O3791">
        <v>1</v>
      </c>
      <c r="P3791">
        <v>2</v>
      </c>
      <c r="Q3791" t="s">
        <v>3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 t="s">
        <v>7</v>
      </c>
      <c r="AC3791" t="s">
        <v>105</v>
      </c>
      <c r="AD3791" t="s">
        <v>3</v>
      </c>
      <c r="AE3791" t="s">
        <v>1669</v>
      </c>
      <c r="AF3791">
        <v>0</v>
      </c>
      <c r="AG3791" t="s">
        <v>2956</v>
      </c>
      <c r="AH3791" t="s">
        <v>21</v>
      </c>
      <c r="AI3791">
        <v>0</v>
      </c>
      <c r="AJ3791">
        <v>0</v>
      </c>
      <c r="AK3791">
        <v>0</v>
      </c>
      <c r="AL3791" t="s">
        <v>154</v>
      </c>
      <c r="AM3791" t="s">
        <v>12</v>
      </c>
      <c r="AN3791" t="s">
        <v>41</v>
      </c>
      <c r="AO3791" t="s">
        <v>830</v>
      </c>
      <c r="AP3791">
        <v>0</v>
      </c>
      <c r="AQ3791">
        <v>0</v>
      </c>
      <c r="AR3791">
        <v>155650</v>
      </c>
      <c r="AS3791" t="s">
        <v>5988</v>
      </c>
    </row>
    <row r="3792" spans="1:45" x14ac:dyDescent="0.25">
      <c r="A3792" t="s">
        <v>828</v>
      </c>
      <c r="B3792" t="s">
        <v>1134</v>
      </c>
      <c r="C3792" s="1">
        <v>42934</v>
      </c>
      <c r="D3792" t="s">
        <v>2</v>
      </c>
      <c r="E3792">
        <v>28</v>
      </c>
      <c r="F3792">
        <v>0</v>
      </c>
      <c r="G3792">
        <v>0</v>
      </c>
      <c r="H3792">
        <v>2</v>
      </c>
      <c r="I3792">
        <v>0</v>
      </c>
      <c r="J3792">
        <v>0</v>
      </c>
      <c r="K3792">
        <v>1</v>
      </c>
      <c r="L3792">
        <v>0</v>
      </c>
      <c r="M3792">
        <v>0</v>
      </c>
      <c r="N3792">
        <v>2</v>
      </c>
      <c r="O3792">
        <v>1</v>
      </c>
      <c r="P3792">
        <v>3</v>
      </c>
      <c r="Q3792" t="s">
        <v>3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 t="s">
        <v>7</v>
      </c>
      <c r="AC3792" t="s">
        <v>105</v>
      </c>
      <c r="AD3792" t="s">
        <v>3</v>
      </c>
      <c r="AE3792" t="s">
        <v>1671</v>
      </c>
      <c r="AF3792">
        <v>0</v>
      </c>
      <c r="AG3792" t="s">
        <v>1671</v>
      </c>
      <c r="AH3792" t="s">
        <v>21</v>
      </c>
      <c r="AI3792">
        <v>0</v>
      </c>
      <c r="AJ3792">
        <v>0</v>
      </c>
      <c r="AK3792">
        <v>0</v>
      </c>
      <c r="AL3792" t="s">
        <v>427</v>
      </c>
      <c r="AM3792" t="s">
        <v>40</v>
      </c>
      <c r="AN3792" t="s">
        <v>41</v>
      </c>
      <c r="AO3792" t="s">
        <v>830</v>
      </c>
      <c r="AP3792">
        <v>0</v>
      </c>
      <c r="AQ3792">
        <v>0</v>
      </c>
      <c r="AR3792">
        <v>155651</v>
      </c>
      <c r="AS3792" t="s">
        <v>5989</v>
      </c>
    </row>
    <row r="3793" spans="1:45" x14ac:dyDescent="0.25">
      <c r="A3793" t="s">
        <v>828</v>
      </c>
      <c r="B3793" t="s">
        <v>1134</v>
      </c>
      <c r="C3793" s="1">
        <v>42934</v>
      </c>
      <c r="D3793" t="s">
        <v>2</v>
      </c>
      <c r="E3793">
        <v>44</v>
      </c>
      <c r="F3793">
        <v>0</v>
      </c>
      <c r="G3793">
        <v>0</v>
      </c>
      <c r="H3793">
        <v>1</v>
      </c>
      <c r="I3793">
        <v>0</v>
      </c>
      <c r="J3793">
        <v>0</v>
      </c>
      <c r="K3793">
        <v>1</v>
      </c>
      <c r="L3793">
        <v>0</v>
      </c>
      <c r="M3793">
        <v>0</v>
      </c>
      <c r="N3793">
        <v>1</v>
      </c>
      <c r="O3793">
        <v>1</v>
      </c>
      <c r="P3793">
        <v>2</v>
      </c>
      <c r="Q3793" t="s">
        <v>916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 t="s">
        <v>7</v>
      </c>
      <c r="AC3793" t="s">
        <v>105</v>
      </c>
      <c r="AD3793" t="s">
        <v>916</v>
      </c>
      <c r="AE3793" t="s">
        <v>1708</v>
      </c>
      <c r="AF3793">
        <v>0</v>
      </c>
      <c r="AG3793" t="s">
        <v>1708</v>
      </c>
      <c r="AH3793" t="s">
        <v>21</v>
      </c>
      <c r="AI3793">
        <v>0</v>
      </c>
      <c r="AJ3793">
        <v>0</v>
      </c>
      <c r="AK3793">
        <v>0</v>
      </c>
      <c r="AL3793" t="s">
        <v>154</v>
      </c>
      <c r="AM3793" t="s">
        <v>12</v>
      </c>
      <c r="AN3793" t="s">
        <v>41</v>
      </c>
      <c r="AO3793" t="s">
        <v>830</v>
      </c>
      <c r="AP3793">
        <v>0</v>
      </c>
      <c r="AQ3793">
        <v>0</v>
      </c>
      <c r="AR3793">
        <v>155652</v>
      </c>
      <c r="AS3793" t="s">
        <v>5990</v>
      </c>
    </row>
    <row r="3794" spans="1:45" x14ac:dyDescent="0.25">
      <c r="A3794" t="s">
        <v>0</v>
      </c>
      <c r="B3794" t="s">
        <v>1</v>
      </c>
      <c r="C3794" s="1">
        <v>42933</v>
      </c>
      <c r="D3794" t="s">
        <v>2</v>
      </c>
      <c r="E3794">
        <v>27</v>
      </c>
      <c r="F3794">
        <v>0</v>
      </c>
      <c r="G3794">
        <v>0</v>
      </c>
      <c r="H3794">
        <v>2</v>
      </c>
      <c r="I3794">
        <v>1</v>
      </c>
      <c r="J3794">
        <v>0</v>
      </c>
      <c r="K3794">
        <v>1</v>
      </c>
      <c r="L3794">
        <v>0</v>
      </c>
      <c r="M3794">
        <v>0</v>
      </c>
      <c r="N3794">
        <v>2</v>
      </c>
      <c r="O3794">
        <v>2</v>
      </c>
      <c r="P3794">
        <v>4</v>
      </c>
      <c r="Q3794" t="s">
        <v>79</v>
      </c>
      <c r="R3794" t="s">
        <v>4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 t="s">
        <v>5</v>
      </c>
      <c r="AA3794" t="s">
        <v>18</v>
      </c>
      <c r="AB3794" t="s">
        <v>7</v>
      </c>
      <c r="AC3794" t="s">
        <v>8</v>
      </c>
      <c r="AD3794" t="s">
        <v>9</v>
      </c>
      <c r="AE3794" t="s">
        <v>19</v>
      </c>
      <c r="AF3794">
        <v>0</v>
      </c>
      <c r="AG3794">
        <v>0</v>
      </c>
      <c r="AH3794" t="s">
        <v>21</v>
      </c>
      <c r="AI3794">
        <v>0</v>
      </c>
      <c r="AJ3794">
        <v>0</v>
      </c>
      <c r="AK3794">
        <v>0</v>
      </c>
      <c r="AL3794" t="s">
        <v>11</v>
      </c>
      <c r="AM3794" t="s">
        <v>26</v>
      </c>
      <c r="AN3794" t="s">
        <v>41</v>
      </c>
      <c r="AO3794" t="s">
        <v>14</v>
      </c>
      <c r="AP3794" t="s">
        <v>15</v>
      </c>
      <c r="AQ3794" t="s">
        <v>91</v>
      </c>
      <c r="AR3794">
        <v>155653</v>
      </c>
      <c r="AS3794" t="s">
        <v>5991</v>
      </c>
    </row>
    <row r="3795" spans="1:45" x14ac:dyDescent="0.25">
      <c r="A3795" t="s">
        <v>828</v>
      </c>
      <c r="B3795" t="s">
        <v>1134</v>
      </c>
      <c r="C3795" s="1">
        <v>42934</v>
      </c>
      <c r="D3795" t="s">
        <v>2</v>
      </c>
      <c r="E3795">
        <v>22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1</v>
      </c>
      <c r="L3795">
        <v>0</v>
      </c>
      <c r="M3795">
        <v>0</v>
      </c>
      <c r="N3795">
        <v>0</v>
      </c>
      <c r="O3795">
        <v>1</v>
      </c>
      <c r="P3795">
        <v>1</v>
      </c>
      <c r="Q3795" t="s">
        <v>3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 t="s">
        <v>7</v>
      </c>
      <c r="AC3795" t="s">
        <v>105</v>
      </c>
      <c r="AD3795" t="s">
        <v>3</v>
      </c>
      <c r="AE3795" t="s">
        <v>1672</v>
      </c>
      <c r="AF3795">
        <v>0</v>
      </c>
      <c r="AG3795" t="s">
        <v>1672</v>
      </c>
      <c r="AH3795" t="s">
        <v>21</v>
      </c>
      <c r="AI3795">
        <v>0</v>
      </c>
      <c r="AJ3795">
        <v>0</v>
      </c>
      <c r="AK3795">
        <v>0</v>
      </c>
      <c r="AL3795" t="s">
        <v>154</v>
      </c>
      <c r="AM3795" t="s">
        <v>40</v>
      </c>
      <c r="AN3795" t="s">
        <v>41</v>
      </c>
      <c r="AO3795" t="s">
        <v>830</v>
      </c>
      <c r="AP3795">
        <v>0</v>
      </c>
      <c r="AQ3795">
        <v>0</v>
      </c>
      <c r="AR3795">
        <v>155654</v>
      </c>
      <c r="AS3795" t="s">
        <v>5992</v>
      </c>
    </row>
    <row r="3796" spans="1:45" x14ac:dyDescent="0.25">
      <c r="A3796" t="s">
        <v>0</v>
      </c>
      <c r="B3796" t="s">
        <v>1</v>
      </c>
      <c r="C3796" s="1">
        <v>42932</v>
      </c>
      <c r="D3796" t="s">
        <v>2</v>
      </c>
      <c r="E3796">
        <v>29</v>
      </c>
      <c r="F3796">
        <v>0</v>
      </c>
      <c r="G3796">
        <v>1</v>
      </c>
      <c r="H3796">
        <v>3</v>
      </c>
      <c r="I3796">
        <v>4</v>
      </c>
      <c r="J3796">
        <v>0</v>
      </c>
      <c r="K3796">
        <v>1</v>
      </c>
      <c r="L3796">
        <v>0</v>
      </c>
      <c r="M3796">
        <v>0</v>
      </c>
      <c r="N3796">
        <v>3</v>
      </c>
      <c r="O3796">
        <v>6</v>
      </c>
      <c r="P3796">
        <v>9</v>
      </c>
      <c r="Q3796" t="s">
        <v>43</v>
      </c>
      <c r="R3796" t="s">
        <v>7</v>
      </c>
      <c r="S3796" t="s">
        <v>44</v>
      </c>
      <c r="T3796" t="s">
        <v>43</v>
      </c>
      <c r="U3796" t="s">
        <v>266</v>
      </c>
      <c r="V3796">
        <v>0</v>
      </c>
      <c r="W3796">
        <v>0</v>
      </c>
      <c r="X3796" t="s">
        <v>21</v>
      </c>
      <c r="Y3796">
        <v>0</v>
      </c>
      <c r="Z3796">
        <v>0</v>
      </c>
      <c r="AA3796">
        <v>0</v>
      </c>
      <c r="AB3796" t="s">
        <v>4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 t="s">
        <v>5</v>
      </c>
      <c r="AK3796" t="s">
        <v>153</v>
      </c>
      <c r="AL3796" t="s">
        <v>154</v>
      </c>
      <c r="AM3796" t="s">
        <v>71</v>
      </c>
      <c r="AN3796" t="s">
        <v>13</v>
      </c>
      <c r="AO3796" t="s">
        <v>14</v>
      </c>
      <c r="AP3796" t="s">
        <v>50</v>
      </c>
      <c r="AQ3796" t="s">
        <v>91</v>
      </c>
      <c r="AR3796">
        <v>155655</v>
      </c>
      <c r="AS3796" t="s">
        <v>5993</v>
      </c>
    </row>
    <row r="3797" spans="1:45" x14ac:dyDescent="0.25">
      <c r="A3797" t="s">
        <v>828</v>
      </c>
      <c r="B3797" t="s">
        <v>1134</v>
      </c>
      <c r="C3797" s="1">
        <v>42934</v>
      </c>
      <c r="D3797" t="s">
        <v>2</v>
      </c>
      <c r="E3797">
        <v>28</v>
      </c>
      <c r="F3797">
        <v>2</v>
      </c>
      <c r="G3797">
        <v>0</v>
      </c>
      <c r="H3797">
        <v>0</v>
      </c>
      <c r="I3797">
        <v>0</v>
      </c>
      <c r="J3797">
        <v>0</v>
      </c>
      <c r="K3797">
        <v>2</v>
      </c>
      <c r="L3797">
        <v>0</v>
      </c>
      <c r="M3797">
        <v>0</v>
      </c>
      <c r="N3797">
        <v>2</v>
      </c>
      <c r="O3797">
        <v>2</v>
      </c>
      <c r="P3797">
        <v>4</v>
      </c>
      <c r="Q3797" t="s">
        <v>667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 t="s">
        <v>7</v>
      </c>
      <c r="AC3797" t="s">
        <v>105</v>
      </c>
      <c r="AD3797" t="s">
        <v>667</v>
      </c>
      <c r="AE3797" t="s">
        <v>1702</v>
      </c>
      <c r="AF3797">
        <v>0</v>
      </c>
      <c r="AG3797" t="s">
        <v>1702</v>
      </c>
      <c r="AH3797" t="s">
        <v>21</v>
      </c>
      <c r="AI3797">
        <v>0</v>
      </c>
      <c r="AJ3797">
        <v>0</v>
      </c>
      <c r="AK3797">
        <v>0</v>
      </c>
      <c r="AL3797" t="s">
        <v>427</v>
      </c>
      <c r="AM3797" t="s">
        <v>40</v>
      </c>
      <c r="AN3797" t="s">
        <v>41</v>
      </c>
      <c r="AO3797" t="s">
        <v>830</v>
      </c>
      <c r="AP3797">
        <v>0</v>
      </c>
      <c r="AQ3797" t="s">
        <v>47</v>
      </c>
      <c r="AR3797">
        <v>155656</v>
      </c>
      <c r="AS3797" t="s">
        <v>5994</v>
      </c>
    </row>
    <row r="3798" spans="1:45" x14ac:dyDescent="0.25">
      <c r="A3798" t="s">
        <v>828</v>
      </c>
      <c r="B3798" t="s">
        <v>1134</v>
      </c>
      <c r="C3798" s="1">
        <v>42934</v>
      </c>
      <c r="D3798" t="s">
        <v>2</v>
      </c>
      <c r="E3798">
        <v>40</v>
      </c>
      <c r="F3798">
        <v>0</v>
      </c>
      <c r="G3798">
        <v>0</v>
      </c>
      <c r="H3798">
        <v>0</v>
      </c>
      <c r="I3798">
        <v>1</v>
      </c>
      <c r="J3798">
        <v>0</v>
      </c>
      <c r="K3798">
        <v>1</v>
      </c>
      <c r="L3798">
        <v>0</v>
      </c>
      <c r="M3798">
        <v>0</v>
      </c>
      <c r="N3798">
        <v>0</v>
      </c>
      <c r="O3798">
        <v>2</v>
      </c>
      <c r="P3798">
        <v>2</v>
      </c>
      <c r="Q3798" t="s">
        <v>3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 t="s">
        <v>7</v>
      </c>
      <c r="AC3798" t="s">
        <v>105</v>
      </c>
      <c r="AD3798" t="s">
        <v>3</v>
      </c>
      <c r="AE3798" t="s">
        <v>1672</v>
      </c>
      <c r="AF3798">
        <v>0</v>
      </c>
      <c r="AG3798" t="s">
        <v>1672</v>
      </c>
      <c r="AH3798" t="s">
        <v>21</v>
      </c>
      <c r="AI3798">
        <v>0</v>
      </c>
      <c r="AJ3798">
        <v>0</v>
      </c>
      <c r="AK3798">
        <v>0</v>
      </c>
      <c r="AL3798" t="s">
        <v>154</v>
      </c>
      <c r="AM3798" t="s">
        <v>40</v>
      </c>
      <c r="AN3798" t="s">
        <v>41</v>
      </c>
      <c r="AO3798" t="s">
        <v>830</v>
      </c>
      <c r="AP3798">
        <v>0</v>
      </c>
      <c r="AQ3798">
        <v>0</v>
      </c>
      <c r="AR3798">
        <v>155657</v>
      </c>
      <c r="AS3798" t="s">
        <v>5995</v>
      </c>
    </row>
    <row r="3799" spans="1:45" x14ac:dyDescent="0.25">
      <c r="A3799" t="s">
        <v>0</v>
      </c>
      <c r="B3799" t="s">
        <v>1</v>
      </c>
      <c r="C3799" s="1">
        <v>42932</v>
      </c>
      <c r="D3799" t="s">
        <v>2</v>
      </c>
      <c r="E3799">
        <v>36</v>
      </c>
      <c r="F3799">
        <v>0</v>
      </c>
      <c r="G3799">
        <v>1</v>
      </c>
      <c r="H3799">
        <v>1</v>
      </c>
      <c r="I3799">
        <v>2</v>
      </c>
      <c r="J3799">
        <v>0</v>
      </c>
      <c r="K3799">
        <v>2</v>
      </c>
      <c r="L3799">
        <v>0</v>
      </c>
      <c r="M3799">
        <v>0</v>
      </c>
      <c r="N3799">
        <v>1</v>
      </c>
      <c r="O3799">
        <v>5</v>
      </c>
      <c r="P3799">
        <v>6</v>
      </c>
      <c r="Q3799" t="s">
        <v>199</v>
      </c>
      <c r="R3799" t="s">
        <v>7</v>
      </c>
      <c r="S3799" t="s">
        <v>8</v>
      </c>
      <c r="T3799" t="s">
        <v>9</v>
      </c>
      <c r="U3799" t="s">
        <v>38</v>
      </c>
      <c r="V3799">
        <v>0</v>
      </c>
      <c r="W3799">
        <v>0</v>
      </c>
      <c r="X3799" t="s">
        <v>21</v>
      </c>
      <c r="Y3799">
        <v>0</v>
      </c>
      <c r="Z3799">
        <v>0</v>
      </c>
      <c r="AA3799">
        <v>0</v>
      </c>
      <c r="AB3799" t="s">
        <v>4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 t="s">
        <v>5</v>
      </c>
      <c r="AK3799" t="s">
        <v>153</v>
      </c>
      <c r="AL3799" t="s">
        <v>154</v>
      </c>
      <c r="AM3799" t="s">
        <v>26</v>
      </c>
      <c r="AN3799" t="s">
        <v>13</v>
      </c>
      <c r="AO3799" t="s">
        <v>14</v>
      </c>
      <c r="AP3799" t="s">
        <v>50</v>
      </c>
      <c r="AQ3799" t="s">
        <v>47</v>
      </c>
      <c r="AR3799">
        <v>155658</v>
      </c>
      <c r="AS3799" t="s">
        <v>5996</v>
      </c>
    </row>
    <row r="3800" spans="1:45" x14ac:dyDescent="0.25">
      <c r="A3800" t="s">
        <v>0</v>
      </c>
      <c r="B3800" t="s">
        <v>1</v>
      </c>
      <c r="C3800" s="1">
        <v>42933</v>
      </c>
      <c r="D3800" t="s">
        <v>2</v>
      </c>
      <c r="E3800">
        <v>27</v>
      </c>
      <c r="F3800">
        <v>0</v>
      </c>
      <c r="G3800">
        <v>0</v>
      </c>
      <c r="H3800">
        <v>1</v>
      </c>
      <c r="I3800">
        <v>3</v>
      </c>
      <c r="J3800">
        <v>1</v>
      </c>
      <c r="K3800">
        <v>1</v>
      </c>
      <c r="L3800">
        <v>0</v>
      </c>
      <c r="M3800">
        <v>1</v>
      </c>
      <c r="N3800">
        <v>2</v>
      </c>
      <c r="O3800">
        <v>5</v>
      </c>
      <c r="P3800">
        <v>7</v>
      </c>
      <c r="Q3800" t="s">
        <v>63</v>
      </c>
      <c r="R3800" t="s">
        <v>4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 t="s">
        <v>5</v>
      </c>
      <c r="AA3800" t="s">
        <v>18</v>
      </c>
      <c r="AB3800" t="s">
        <v>7</v>
      </c>
      <c r="AC3800" t="s">
        <v>8</v>
      </c>
      <c r="AD3800" t="s">
        <v>9</v>
      </c>
      <c r="AE3800" t="s">
        <v>19</v>
      </c>
      <c r="AF3800">
        <v>0</v>
      </c>
      <c r="AG3800">
        <v>0</v>
      </c>
      <c r="AH3800" t="s">
        <v>21</v>
      </c>
      <c r="AI3800">
        <v>0</v>
      </c>
      <c r="AJ3800">
        <v>0</v>
      </c>
      <c r="AK3800">
        <v>0</v>
      </c>
      <c r="AL3800" t="s">
        <v>11</v>
      </c>
      <c r="AM3800" t="s">
        <v>26</v>
      </c>
      <c r="AN3800" t="s">
        <v>41</v>
      </c>
      <c r="AO3800" t="s">
        <v>14</v>
      </c>
      <c r="AP3800" t="s">
        <v>15</v>
      </c>
      <c r="AQ3800" t="s">
        <v>193</v>
      </c>
      <c r="AR3800">
        <v>155659</v>
      </c>
      <c r="AS3800" t="s">
        <v>5997</v>
      </c>
    </row>
    <row r="3801" spans="1:45" x14ac:dyDescent="0.25">
      <c r="A3801" t="s">
        <v>828</v>
      </c>
      <c r="B3801" t="s">
        <v>1134</v>
      </c>
      <c r="C3801" s="1">
        <v>42934</v>
      </c>
      <c r="D3801" t="s">
        <v>2</v>
      </c>
      <c r="E3801">
        <v>53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2</v>
      </c>
      <c r="L3801">
        <v>0</v>
      </c>
      <c r="M3801">
        <v>0</v>
      </c>
      <c r="N3801">
        <v>0</v>
      </c>
      <c r="O3801">
        <v>2</v>
      </c>
      <c r="P3801">
        <v>2</v>
      </c>
      <c r="Q3801" t="s">
        <v>3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 t="s">
        <v>7</v>
      </c>
      <c r="AC3801" t="s">
        <v>105</v>
      </c>
      <c r="AD3801" t="s">
        <v>3</v>
      </c>
      <c r="AE3801" t="s">
        <v>1666</v>
      </c>
      <c r="AF3801">
        <v>0</v>
      </c>
      <c r="AG3801" t="s">
        <v>1666</v>
      </c>
      <c r="AH3801" t="s">
        <v>21</v>
      </c>
      <c r="AI3801">
        <v>0</v>
      </c>
      <c r="AJ3801">
        <v>0</v>
      </c>
      <c r="AK3801">
        <v>0</v>
      </c>
      <c r="AL3801" t="s">
        <v>154</v>
      </c>
      <c r="AM3801" t="s">
        <v>40</v>
      </c>
      <c r="AN3801" t="s">
        <v>41</v>
      </c>
      <c r="AO3801" t="s">
        <v>830</v>
      </c>
      <c r="AP3801">
        <v>0</v>
      </c>
      <c r="AQ3801">
        <v>0</v>
      </c>
      <c r="AR3801">
        <v>155660</v>
      </c>
      <c r="AS3801" t="s">
        <v>5998</v>
      </c>
    </row>
    <row r="3802" spans="1:45" x14ac:dyDescent="0.25">
      <c r="A3802" t="s">
        <v>828</v>
      </c>
      <c r="B3802" t="s">
        <v>1134</v>
      </c>
      <c r="C3802" s="1">
        <v>42934</v>
      </c>
      <c r="D3802" t="s">
        <v>2</v>
      </c>
      <c r="E3802">
        <v>34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2</v>
      </c>
      <c r="L3802">
        <v>0</v>
      </c>
      <c r="M3802">
        <v>0</v>
      </c>
      <c r="N3802">
        <v>0</v>
      </c>
      <c r="O3802">
        <v>2</v>
      </c>
      <c r="P3802">
        <v>2</v>
      </c>
      <c r="Q3802" t="s">
        <v>667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 t="s">
        <v>7</v>
      </c>
      <c r="AC3802" t="s">
        <v>105</v>
      </c>
      <c r="AD3802" t="s">
        <v>667</v>
      </c>
      <c r="AE3802" t="s">
        <v>1704</v>
      </c>
      <c r="AF3802">
        <v>0</v>
      </c>
      <c r="AG3802" t="s">
        <v>3145</v>
      </c>
      <c r="AH3802" t="s">
        <v>21</v>
      </c>
      <c r="AI3802">
        <v>0</v>
      </c>
      <c r="AJ3802">
        <v>0</v>
      </c>
      <c r="AK3802">
        <v>0</v>
      </c>
      <c r="AL3802" t="s">
        <v>154</v>
      </c>
      <c r="AM3802" t="s">
        <v>40</v>
      </c>
      <c r="AN3802" t="s">
        <v>41</v>
      </c>
      <c r="AO3802" t="s">
        <v>830</v>
      </c>
      <c r="AP3802">
        <v>0</v>
      </c>
      <c r="AQ3802">
        <v>0</v>
      </c>
      <c r="AR3802">
        <v>155661</v>
      </c>
      <c r="AS3802" t="s">
        <v>5999</v>
      </c>
    </row>
    <row r="3803" spans="1:45" x14ac:dyDescent="0.25">
      <c r="A3803" t="s">
        <v>0</v>
      </c>
      <c r="B3803" t="s">
        <v>1</v>
      </c>
      <c r="C3803" s="1">
        <v>42932</v>
      </c>
      <c r="D3803" t="s">
        <v>35</v>
      </c>
      <c r="E3803">
        <v>49</v>
      </c>
      <c r="F3803">
        <v>0</v>
      </c>
      <c r="G3803">
        <v>0</v>
      </c>
      <c r="H3803">
        <v>2</v>
      </c>
      <c r="I3803">
        <v>3</v>
      </c>
      <c r="J3803">
        <v>1</v>
      </c>
      <c r="K3803">
        <v>1</v>
      </c>
      <c r="L3803">
        <v>0</v>
      </c>
      <c r="M3803">
        <v>0</v>
      </c>
      <c r="N3803">
        <v>3</v>
      </c>
      <c r="O3803">
        <v>4</v>
      </c>
      <c r="P3803">
        <v>7</v>
      </c>
      <c r="Q3803" t="s">
        <v>667</v>
      </c>
      <c r="R3803" t="s">
        <v>7</v>
      </c>
      <c r="S3803" t="s">
        <v>8</v>
      </c>
      <c r="T3803" t="s">
        <v>9</v>
      </c>
      <c r="U3803" t="s">
        <v>65</v>
      </c>
      <c r="V3803">
        <v>0</v>
      </c>
      <c r="W3803">
        <v>0</v>
      </c>
      <c r="X3803" t="s">
        <v>21</v>
      </c>
      <c r="Y3803">
        <v>0</v>
      </c>
      <c r="Z3803">
        <v>0</v>
      </c>
      <c r="AA3803">
        <v>0</v>
      </c>
      <c r="AB3803" t="s">
        <v>4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 t="s">
        <v>5</v>
      </c>
      <c r="AK3803" t="s">
        <v>961</v>
      </c>
      <c r="AL3803" t="s">
        <v>11</v>
      </c>
      <c r="AM3803" t="s">
        <v>26</v>
      </c>
      <c r="AN3803" t="s">
        <v>13</v>
      </c>
      <c r="AO3803" t="s">
        <v>14</v>
      </c>
      <c r="AP3803" t="s">
        <v>15</v>
      </c>
      <c r="AQ3803" t="s">
        <v>193</v>
      </c>
      <c r="AR3803">
        <v>155662</v>
      </c>
      <c r="AS3803" t="s">
        <v>6000</v>
      </c>
    </row>
    <row r="3804" spans="1:45" x14ac:dyDescent="0.25">
      <c r="A3804" t="s">
        <v>828</v>
      </c>
      <c r="B3804" t="s">
        <v>1134</v>
      </c>
      <c r="C3804" s="1">
        <v>42934</v>
      </c>
      <c r="D3804" t="s">
        <v>2</v>
      </c>
      <c r="E3804">
        <v>52</v>
      </c>
      <c r="F3804">
        <v>2</v>
      </c>
      <c r="G3804">
        <v>0</v>
      </c>
      <c r="H3804">
        <v>0</v>
      </c>
      <c r="I3804">
        <v>2</v>
      </c>
      <c r="J3804">
        <v>0</v>
      </c>
      <c r="K3804">
        <v>2</v>
      </c>
      <c r="L3804">
        <v>0</v>
      </c>
      <c r="M3804">
        <v>0</v>
      </c>
      <c r="N3804">
        <v>2</v>
      </c>
      <c r="O3804">
        <v>4</v>
      </c>
      <c r="P3804">
        <v>6</v>
      </c>
      <c r="Q3804" t="s">
        <v>125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 t="s">
        <v>7</v>
      </c>
      <c r="AC3804" t="s">
        <v>105</v>
      </c>
      <c r="AD3804" t="s">
        <v>125</v>
      </c>
      <c r="AE3804" t="s">
        <v>838</v>
      </c>
      <c r="AF3804">
        <v>0</v>
      </c>
      <c r="AG3804" t="s">
        <v>838</v>
      </c>
      <c r="AH3804" t="s">
        <v>21</v>
      </c>
      <c r="AI3804">
        <v>0</v>
      </c>
      <c r="AJ3804">
        <v>0</v>
      </c>
      <c r="AK3804">
        <v>0</v>
      </c>
      <c r="AL3804" t="s">
        <v>154</v>
      </c>
      <c r="AM3804" t="s">
        <v>12</v>
      </c>
      <c r="AN3804" t="s">
        <v>41</v>
      </c>
      <c r="AO3804" t="s">
        <v>830</v>
      </c>
      <c r="AP3804">
        <v>0</v>
      </c>
      <c r="AQ3804" t="s">
        <v>47</v>
      </c>
      <c r="AR3804">
        <v>155663</v>
      </c>
      <c r="AS3804" t="s">
        <v>6001</v>
      </c>
    </row>
    <row r="3805" spans="1:45" x14ac:dyDescent="0.25">
      <c r="A3805" t="s">
        <v>828</v>
      </c>
      <c r="B3805" t="s">
        <v>1134</v>
      </c>
      <c r="C3805" s="1">
        <v>42934</v>
      </c>
      <c r="D3805" t="s">
        <v>2</v>
      </c>
      <c r="E3805">
        <v>31</v>
      </c>
      <c r="F3805">
        <v>0</v>
      </c>
      <c r="G3805">
        <v>0</v>
      </c>
      <c r="H3805">
        <v>0</v>
      </c>
      <c r="I3805">
        <v>1</v>
      </c>
      <c r="J3805">
        <v>0</v>
      </c>
      <c r="K3805">
        <v>2</v>
      </c>
      <c r="L3805">
        <v>0</v>
      </c>
      <c r="M3805">
        <v>0</v>
      </c>
      <c r="N3805">
        <v>0</v>
      </c>
      <c r="O3805">
        <v>3</v>
      </c>
      <c r="P3805">
        <v>3</v>
      </c>
      <c r="Q3805" t="s">
        <v>667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 t="s">
        <v>7</v>
      </c>
      <c r="AC3805" t="s">
        <v>105</v>
      </c>
      <c r="AD3805" t="s">
        <v>667</v>
      </c>
      <c r="AE3805" t="s">
        <v>1705</v>
      </c>
      <c r="AF3805">
        <v>0</v>
      </c>
      <c r="AG3805" t="s">
        <v>1705</v>
      </c>
      <c r="AH3805" t="s">
        <v>21</v>
      </c>
      <c r="AI3805">
        <v>0</v>
      </c>
      <c r="AJ3805">
        <v>0</v>
      </c>
      <c r="AK3805">
        <v>0</v>
      </c>
      <c r="AL3805" t="s">
        <v>154</v>
      </c>
      <c r="AM3805" t="s">
        <v>40</v>
      </c>
      <c r="AN3805" t="s">
        <v>41</v>
      </c>
      <c r="AO3805" t="s">
        <v>830</v>
      </c>
      <c r="AP3805">
        <v>0</v>
      </c>
      <c r="AQ3805">
        <v>0</v>
      </c>
      <c r="AR3805">
        <v>155664</v>
      </c>
      <c r="AS3805" t="s">
        <v>6002</v>
      </c>
    </row>
    <row r="3806" spans="1:45" x14ac:dyDescent="0.25">
      <c r="A3806" t="s">
        <v>0</v>
      </c>
      <c r="B3806" t="s">
        <v>1</v>
      </c>
      <c r="C3806" s="1">
        <v>42932</v>
      </c>
      <c r="D3806" t="s">
        <v>35</v>
      </c>
      <c r="E3806">
        <v>50</v>
      </c>
      <c r="F3806">
        <v>0</v>
      </c>
      <c r="G3806">
        <v>0</v>
      </c>
      <c r="H3806">
        <v>3</v>
      </c>
      <c r="I3806">
        <v>1</v>
      </c>
      <c r="J3806">
        <v>2</v>
      </c>
      <c r="K3806">
        <v>0</v>
      </c>
      <c r="L3806">
        <v>0</v>
      </c>
      <c r="M3806">
        <v>0</v>
      </c>
      <c r="N3806">
        <v>5</v>
      </c>
      <c r="O3806">
        <v>1</v>
      </c>
      <c r="P3806">
        <v>6</v>
      </c>
      <c r="Q3806" t="s">
        <v>59</v>
      </c>
      <c r="R3806" t="s">
        <v>7</v>
      </c>
      <c r="S3806" t="s">
        <v>75</v>
      </c>
      <c r="T3806" t="s">
        <v>59</v>
      </c>
      <c r="U3806" t="s">
        <v>107</v>
      </c>
      <c r="V3806">
        <v>0</v>
      </c>
      <c r="W3806">
        <v>0</v>
      </c>
      <c r="X3806" t="s">
        <v>21</v>
      </c>
      <c r="Y3806">
        <v>0</v>
      </c>
      <c r="Z3806">
        <v>0</v>
      </c>
      <c r="AA3806">
        <v>0</v>
      </c>
      <c r="AB3806" t="s">
        <v>4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 t="s">
        <v>5</v>
      </c>
      <c r="AK3806" t="s">
        <v>961</v>
      </c>
      <c r="AL3806" t="s">
        <v>11</v>
      </c>
      <c r="AM3806" t="s">
        <v>49</v>
      </c>
      <c r="AN3806" t="s">
        <v>13</v>
      </c>
      <c r="AO3806" t="s">
        <v>14</v>
      </c>
      <c r="AP3806" t="s">
        <v>15</v>
      </c>
      <c r="AQ3806" t="s">
        <v>29</v>
      </c>
      <c r="AR3806">
        <v>155665</v>
      </c>
      <c r="AS3806" t="s">
        <v>6003</v>
      </c>
    </row>
    <row r="3807" spans="1:45" x14ac:dyDescent="0.25">
      <c r="A3807" t="s">
        <v>828</v>
      </c>
      <c r="B3807" t="s">
        <v>1134</v>
      </c>
      <c r="C3807" s="1">
        <v>42934</v>
      </c>
      <c r="D3807" t="s">
        <v>2</v>
      </c>
      <c r="E3807">
        <v>38</v>
      </c>
      <c r="F3807">
        <v>0</v>
      </c>
      <c r="G3807">
        <v>0</v>
      </c>
      <c r="H3807">
        <v>0</v>
      </c>
      <c r="I3807">
        <v>1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1</v>
      </c>
      <c r="P3807">
        <v>1</v>
      </c>
      <c r="Q3807" t="s">
        <v>667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 t="s">
        <v>7</v>
      </c>
      <c r="AC3807" t="s">
        <v>105</v>
      </c>
      <c r="AD3807" t="s">
        <v>667</v>
      </c>
      <c r="AE3807" t="s">
        <v>1702</v>
      </c>
      <c r="AF3807">
        <v>0</v>
      </c>
      <c r="AG3807" t="s">
        <v>1702</v>
      </c>
      <c r="AH3807" t="s">
        <v>21</v>
      </c>
      <c r="AI3807">
        <v>0</v>
      </c>
      <c r="AJ3807">
        <v>0</v>
      </c>
      <c r="AK3807">
        <v>0</v>
      </c>
      <c r="AL3807" t="s">
        <v>154</v>
      </c>
      <c r="AM3807" t="s">
        <v>40</v>
      </c>
      <c r="AN3807" t="s">
        <v>41</v>
      </c>
      <c r="AO3807" t="s">
        <v>830</v>
      </c>
      <c r="AP3807">
        <v>0</v>
      </c>
      <c r="AQ3807">
        <v>0</v>
      </c>
      <c r="AR3807">
        <v>155666</v>
      </c>
      <c r="AS3807" t="s">
        <v>6004</v>
      </c>
    </row>
    <row r="3808" spans="1:45" x14ac:dyDescent="0.25">
      <c r="A3808" t="s">
        <v>0</v>
      </c>
      <c r="B3808" t="s">
        <v>1</v>
      </c>
      <c r="C3808" s="1">
        <v>42933</v>
      </c>
      <c r="D3808" t="s">
        <v>2</v>
      </c>
      <c r="E3808">
        <v>33</v>
      </c>
      <c r="F3808">
        <v>0</v>
      </c>
      <c r="G3808">
        <v>1</v>
      </c>
      <c r="H3808">
        <v>4</v>
      </c>
      <c r="I3808">
        <v>2</v>
      </c>
      <c r="J3808">
        <v>0</v>
      </c>
      <c r="K3808">
        <v>1</v>
      </c>
      <c r="L3808">
        <v>0</v>
      </c>
      <c r="M3808">
        <v>0</v>
      </c>
      <c r="N3808">
        <v>4</v>
      </c>
      <c r="O3808">
        <v>4</v>
      </c>
      <c r="P3808">
        <v>8</v>
      </c>
      <c r="Q3808" t="s">
        <v>63</v>
      </c>
      <c r="R3808" t="s">
        <v>4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 t="s">
        <v>5</v>
      </c>
      <c r="AA3808" t="s">
        <v>18</v>
      </c>
      <c r="AB3808" t="s">
        <v>7</v>
      </c>
      <c r="AC3808" t="s">
        <v>75</v>
      </c>
      <c r="AD3808" t="s">
        <v>59</v>
      </c>
      <c r="AE3808" t="s">
        <v>59</v>
      </c>
      <c r="AF3808">
        <v>0</v>
      </c>
      <c r="AG3808">
        <v>0</v>
      </c>
      <c r="AH3808" t="s">
        <v>21</v>
      </c>
      <c r="AI3808">
        <v>0</v>
      </c>
      <c r="AJ3808">
        <v>0</v>
      </c>
      <c r="AK3808">
        <v>0</v>
      </c>
      <c r="AL3808" t="s">
        <v>11</v>
      </c>
      <c r="AM3808" t="s">
        <v>26</v>
      </c>
      <c r="AN3808" t="s">
        <v>41</v>
      </c>
      <c r="AO3808" t="s">
        <v>14</v>
      </c>
      <c r="AP3808" t="s">
        <v>15</v>
      </c>
      <c r="AQ3808">
        <v>0</v>
      </c>
      <c r="AR3808">
        <v>155667</v>
      </c>
      <c r="AS3808" t="s">
        <v>6005</v>
      </c>
    </row>
    <row r="3809" spans="1:45" x14ac:dyDescent="0.25">
      <c r="A3809" t="s">
        <v>828</v>
      </c>
      <c r="B3809" t="s">
        <v>1134</v>
      </c>
      <c r="C3809" s="1">
        <v>42934</v>
      </c>
      <c r="D3809" t="s">
        <v>2</v>
      </c>
      <c r="E3809">
        <v>27</v>
      </c>
      <c r="F3809">
        <v>0</v>
      </c>
      <c r="G3809">
        <v>0</v>
      </c>
      <c r="H3809">
        <v>0</v>
      </c>
      <c r="I3809">
        <v>1</v>
      </c>
      <c r="J3809">
        <v>0</v>
      </c>
      <c r="K3809">
        <v>1</v>
      </c>
      <c r="L3809">
        <v>0</v>
      </c>
      <c r="M3809">
        <v>0</v>
      </c>
      <c r="N3809">
        <v>0</v>
      </c>
      <c r="O3809">
        <v>2</v>
      </c>
      <c r="P3809">
        <v>2</v>
      </c>
      <c r="Q3809" t="s">
        <v>3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 t="s">
        <v>7</v>
      </c>
      <c r="AC3809" t="s">
        <v>105</v>
      </c>
      <c r="AD3809" t="s">
        <v>3</v>
      </c>
      <c r="AE3809" t="s">
        <v>1669</v>
      </c>
      <c r="AF3809">
        <v>0</v>
      </c>
      <c r="AG3809" t="s">
        <v>5185</v>
      </c>
      <c r="AH3809" t="s">
        <v>21</v>
      </c>
      <c r="AI3809">
        <v>0</v>
      </c>
      <c r="AJ3809">
        <v>0</v>
      </c>
      <c r="AK3809">
        <v>0</v>
      </c>
      <c r="AL3809" t="s">
        <v>154</v>
      </c>
      <c r="AM3809" t="s">
        <v>40</v>
      </c>
      <c r="AN3809" t="s">
        <v>41</v>
      </c>
      <c r="AO3809" t="s">
        <v>830</v>
      </c>
      <c r="AP3809">
        <v>0</v>
      </c>
      <c r="AQ3809">
        <v>0</v>
      </c>
      <c r="AR3809">
        <v>155668</v>
      </c>
      <c r="AS3809" t="s">
        <v>6006</v>
      </c>
    </row>
    <row r="3810" spans="1:45" x14ac:dyDescent="0.25">
      <c r="A3810" t="s">
        <v>828</v>
      </c>
      <c r="B3810" t="s">
        <v>1134</v>
      </c>
      <c r="C3810" s="1">
        <v>42934</v>
      </c>
      <c r="D3810" t="s">
        <v>2</v>
      </c>
      <c r="E3810">
        <v>32</v>
      </c>
      <c r="F3810">
        <v>0</v>
      </c>
      <c r="G3810">
        <v>0</v>
      </c>
      <c r="H3810">
        <v>0</v>
      </c>
      <c r="I3810">
        <v>1</v>
      </c>
      <c r="J3810">
        <v>0</v>
      </c>
      <c r="K3810">
        <v>1</v>
      </c>
      <c r="L3810">
        <v>0</v>
      </c>
      <c r="M3810">
        <v>0</v>
      </c>
      <c r="N3810">
        <v>0</v>
      </c>
      <c r="O3810">
        <v>2</v>
      </c>
      <c r="P3810">
        <v>2</v>
      </c>
      <c r="Q3810" t="s">
        <v>3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 t="s">
        <v>7</v>
      </c>
      <c r="AC3810" t="s">
        <v>105</v>
      </c>
      <c r="AD3810" t="s">
        <v>3</v>
      </c>
      <c r="AE3810" t="s">
        <v>1669</v>
      </c>
      <c r="AF3810">
        <v>0</v>
      </c>
      <c r="AG3810" t="s">
        <v>2956</v>
      </c>
      <c r="AH3810" t="s">
        <v>21</v>
      </c>
      <c r="AI3810">
        <v>0</v>
      </c>
      <c r="AJ3810">
        <v>0</v>
      </c>
      <c r="AK3810">
        <v>0</v>
      </c>
      <c r="AL3810" t="s">
        <v>154</v>
      </c>
      <c r="AM3810" t="s">
        <v>40</v>
      </c>
      <c r="AN3810" t="s">
        <v>41</v>
      </c>
      <c r="AO3810" t="s">
        <v>830</v>
      </c>
      <c r="AP3810">
        <v>0</v>
      </c>
      <c r="AQ3810">
        <v>0</v>
      </c>
      <c r="AR3810">
        <v>155669</v>
      </c>
      <c r="AS3810" t="s">
        <v>6007</v>
      </c>
    </row>
    <row r="3811" spans="1:45" x14ac:dyDescent="0.25">
      <c r="A3811" t="s">
        <v>0</v>
      </c>
      <c r="B3811" t="s">
        <v>1</v>
      </c>
      <c r="C3811" s="1">
        <v>42931</v>
      </c>
      <c r="D3811" t="s">
        <v>2</v>
      </c>
      <c r="E3811">
        <v>37</v>
      </c>
      <c r="F3811">
        <v>0</v>
      </c>
      <c r="G3811">
        <v>0</v>
      </c>
      <c r="H3811">
        <v>2</v>
      </c>
      <c r="I3811">
        <v>2</v>
      </c>
      <c r="J3811">
        <v>1</v>
      </c>
      <c r="K3811">
        <v>2</v>
      </c>
      <c r="L3811">
        <v>0</v>
      </c>
      <c r="M3811">
        <v>0</v>
      </c>
      <c r="N3811">
        <v>3</v>
      </c>
      <c r="O3811">
        <v>4</v>
      </c>
      <c r="P3811">
        <v>7</v>
      </c>
      <c r="Q3811" t="s">
        <v>9</v>
      </c>
      <c r="R3811" t="s">
        <v>7</v>
      </c>
      <c r="S3811" t="s">
        <v>8</v>
      </c>
      <c r="T3811" t="s">
        <v>9</v>
      </c>
      <c r="U3811" t="s">
        <v>65</v>
      </c>
      <c r="V3811">
        <v>0</v>
      </c>
      <c r="W3811">
        <v>0</v>
      </c>
      <c r="X3811" t="s">
        <v>21</v>
      </c>
      <c r="Y3811">
        <v>0</v>
      </c>
      <c r="Z3811">
        <v>0</v>
      </c>
      <c r="AA3811">
        <v>0</v>
      </c>
      <c r="AB3811" t="s">
        <v>4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 t="s">
        <v>5</v>
      </c>
      <c r="AK3811" t="s">
        <v>46</v>
      </c>
      <c r="AL3811" t="s">
        <v>11</v>
      </c>
      <c r="AM3811" t="s">
        <v>26</v>
      </c>
      <c r="AN3811" t="s">
        <v>13</v>
      </c>
      <c r="AO3811" t="s">
        <v>14</v>
      </c>
      <c r="AP3811" t="s">
        <v>15</v>
      </c>
      <c r="AQ3811" t="s">
        <v>29</v>
      </c>
      <c r="AR3811">
        <v>155670</v>
      </c>
      <c r="AS3811" t="s">
        <v>6008</v>
      </c>
    </row>
    <row r="3812" spans="1:45" x14ac:dyDescent="0.25">
      <c r="A3812" t="s">
        <v>0</v>
      </c>
      <c r="B3812" t="s">
        <v>1</v>
      </c>
      <c r="C3812" s="1">
        <v>42933</v>
      </c>
      <c r="D3812" t="s">
        <v>2</v>
      </c>
      <c r="E3812">
        <v>30</v>
      </c>
      <c r="F3812">
        <v>1</v>
      </c>
      <c r="G3812">
        <v>0</v>
      </c>
      <c r="H3812">
        <v>3</v>
      </c>
      <c r="I3812">
        <v>4</v>
      </c>
      <c r="J3812">
        <v>0</v>
      </c>
      <c r="K3812">
        <v>2</v>
      </c>
      <c r="L3812">
        <v>0</v>
      </c>
      <c r="M3812">
        <v>0</v>
      </c>
      <c r="N3812">
        <v>4</v>
      </c>
      <c r="O3812">
        <v>6</v>
      </c>
      <c r="P3812">
        <v>10</v>
      </c>
      <c r="Q3812" t="s">
        <v>59</v>
      </c>
      <c r="R3812" t="s">
        <v>4</v>
      </c>
      <c r="S3812" t="s">
        <v>36</v>
      </c>
      <c r="T3812" t="s">
        <v>37</v>
      </c>
      <c r="U3812">
        <v>0</v>
      </c>
      <c r="V3812">
        <v>0</v>
      </c>
      <c r="W3812">
        <v>0</v>
      </c>
      <c r="X3812">
        <v>0</v>
      </c>
      <c r="Y3812">
        <v>0</v>
      </c>
      <c r="Z3812" t="s">
        <v>21</v>
      </c>
      <c r="AA3812">
        <v>0</v>
      </c>
      <c r="AB3812" t="s">
        <v>7</v>
      </c>
      <c r="AC3812" t="s">
        <v>8</v>
      </c>
      <c r="AD3812" t="s">
        <v>9</v>
      </c>
      <c r="AE3812" t="s">
        <v>38</v>
      </c>
      <c r="AF3812">
        <v>0</v>
      </c>
      <c r="AG3812">
        <v>0</v>
      </c>
      <c r="AH3812" t="s">
        <v>21</v>
      </c>
      <c r="AI3812">
        <v>0</v>
      </c>
      <c r="AJ3812">
        <v>0</v>
      </c>
      <c r="AK3812">
        <v>0</v>
      </c>
      <c r="AL3812" t="s">
        <v>11</v>
      </c>
      <c r="AM3812" t="s">
        <v>26</v>
      </c>
      <c r="AN3812" t="s">
        <v>41</v>
      </c>
      <c r="AO3812" t="s">
        <v>14</v>
      </c>
      <c r="AP3812" t="s">
        <v>15</v>
      </c>
      <c r="AQ3812" t="s">
        <v>47</v>
      </c>
      <c r="AR3812">
        <v>155671</v>
      </c>
      <c r="AS3812" t="s">
        <v>6009</v>
      </c>
    </row>
    <row r="3813" spans="1:45" x14ac:dyDescent="0.25">
      <c r="A3813" t="s">
        <v>828</v>
      </c>
      <c r="B3813" t="s">
        <v>1134</v>
      </c>
      <c r="C3813" s="1">
        <v>42934</v>
      </c>
      <c r="D3813" t="s">
        <v>2</v>
      </c>
      <c r="E3813">
        <v>36</v>
      </c>
      <c r="F3813">
        <v>1</v>
      </c>
      <c r="G3813">
        <v>0</v>
      </c>
      <c r="H3813">
        <v>0</v>
      </c>
      <c r="I3813">
        <v>0</v>
      </c>
      <c r="J3813">
        <v>0</v>
      </c>
      <c r="K3813">
        <v>1</v>
      </c>
      <c r="L3813">
        <v>0</v>
      </c>
      <c r="M3813">
        <v>0</v>
      </c>
      <c r="N3813">
        <v>1</v>
      </c>
      <c r="O3813">
        <v>1</v>
      </c>
      <c r="P3813">
        <v>2</v>
      </c>
      <c r="Q3813" t="s">
        <v>667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 t="s">
        <v>7</v>
      </c>
      <c r="AC3813" t="s">
        <v>105</v>
      </c>
      <c r="AD3813" t="s">
        <v>667</v>
      </c>
      <c r="AE3813" t="s">
        <v>1705</v>
      </c>
      <c r="AF3813">
        <v>0</v>
      </c>
      <c r="AG3813" t="s">
        <v>2949</v>
      </c>
      <c r="AH3813" t="s">
        <v>21</v>
      </c>
      <c r="AI3813">
        <v>0</v>
      </c>
      <c r="AJ3813">
        <v>0</v>
      </c>
      <c r="AK3813">
        <v>0</v>
      </c>
      <c r="AL3813" t="s">
        <v>154</v>
      </c>
      <c r="AM3813" t="s">
        <v>40</v>
      </c>
      <c r="AN3813" t="s">
        <v>41</v>
      </c>
      <c r="AO3813" t="s">
        <v>830</v>
      </c>
      <c r="AP3813">
        <v>0</v>
      </c>
      <c r="AQ3813" t="s">
        <v>47</v>
      </c>
      <c r="AR3813">
        <v>155672</v>
      </c>
      <c r="AS3813" t="s">
        <v>6010</v>
      </c>
    </row>
    <row r="3814" spans="1:45" x14ac:dyDescent="0.25">
      <c r="A3814" t="s">
        <v>828</v>
      </c>
      <c r="B3814" t="s">
        <v>1134</v>
      </c>
      <c r="C3814" s="1">
        <v>42934</v>
      </c>
      <c r="D3814" t="s">
        <v>2</v>
      </c>
      <c r="E3814">
        <v>38</v>
      </c>
      <c r="F3814">
        <v>0</v>
      </c>
      <c r="G3814">
        <v>1</v>
      </c>
      <c r="H3814">
        <v>1</v>
      </c>
      <c r="I3814">
        <v>0</v>
      </c>
      <c r="J3814">
        <v>0</v>
      </c>
      <c r="K3814">
        <v>1</v>
      </c>
      <c r="L3814">
        <v>0</v>
      </c>
      <c r="M3814">
        <v>0</v>
      </c>
      <c r="N3814">
        <v>1</v>
      </c>
      <c r="O3814">
        <v>2</v>
      </c>
      <c r="P3814">
        <v>3</v>
      </c>
      <c r="Q3814" t="s">
        <v>3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 t="s">
        <v>7</v>
      </c>
      <c r="AC3814" t="s">
        <v>105</v>
      </c>
      <c r="AD3814" t="s">
        <v>3</v>
      </c>
      <c r="AE3814" t="s">
        <v>1669</v>
      </c>
      <c r="AF3814">
        <v>0</v>
      </c>
      <c r="AG3814" t="s">
        <v>5185</v>
      </c>
      <c r="AH3814" t="s">
        <v>21</v>
      </c>
      <c r="AI3814">
        <v>0</v>
      </c>
      <c r="AJ3814">
        <v>0</v>
      </c>
      <c r="AK3814">
        <v>0</v>
      </c>
      <c r="AL3814" t="s">
        <v>154</v>
      </c>
      <c r="AM3814" t="s">
        <v>40</v>
      </c>
      <c r="AN3814" t="s">
        <v>41</v>
      </c>
      <c r="AO3814" t="s">
        <v>830</v>
      </c>
      <c r="AP3814">
        <v>0</v>
      </c>
      <c r="AQ3814" t="s">
        <v>47</v>
      </c>
      <c r="AR3814">
        <v>155673</v>
      </c>
      <c r="AS3814" t="s">
        <v>6011</v>
      </c>
    </row>
    <row r="3815" spans="1:45" x14ac:dyDescent="0.25">
      <c r="A3815" t="s">
        <v>828</v>
      </c>
      <c r="B3815" t="s">
        <v>1134</v>
      </c>
      <c r="C3815" s="1">
        <v>42934</v>
      </c>
      <c r="D3815" t="s">
        <v>2</v>
      </c>
      <c r="E3815">
        <v>23</v>
      </c>
      <c r="F3815">
        <v>1</v>
      </c>
      <c r="G3815">
        <v>0</v>
      </c>
      <c r="H3815">
        <v>0</v>
      </c>
      <c r="I3815">
        <v>0</v>
      </c>
      <c r="J3815">
        <v>0</v>
      </c>
      <c r="K3815">
        <v>1</v>
      </c>
      <c r="L3815">
        <v>0</v>
      </c>
      <c r="M3815">
        <v>0</v>
      </c>
      <c r="N3815">
        <v>1</v>
      </c>
      <c r="O3815">
        <v>1</v>
      </c>
      <c r="P3815">
        <v>2</v>
      </c>
      <c r="Q3815" t="s">
        <v>667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 t="s">
        <v>7</v>
      </c>
      <c r="AC3815" t="s">
        <v>105</v>
      </c>
      <c r="AD3815" t="s">
        <v>667</v>
      </c>
      <c r="AE3815" t="s">
        <v>1704</v>
      </c>
      <c r="AF3815">
        <v>0</v>
      </c>
      <c r="AG3815" t="s">
        <v>3970</v>
      </c>
      <c r="AH3815" t="s">
        <v>21</v>
      </c>
      <c r="AI3815">
        <v>0</v>
      </c>
      <c r="AJ3815">
        <v>0</v>
      </c>
      <c r="AK3815">
        <v>0</v>
      </c>
      <c r="AL3815" t="s">
        <v>154</v>
      </c>
      <c r="AM3815" t="s">
        <v>40</v>
      </c>
      <c r="AN3815" t="s">
        <v>41</v>
      </c>
      <c r="AO3815" t="s">
        <v>830</v>
      </c>
      <c r="AP3815">
        <v>0</v>
      </c>
      <c r="AQ3815" t="s">
        <v>47</v>
      </c>
      <c r="AR3815">
        <v>155675</v>
      </c>
      <c r="AS3815" t="s">
        <v>6012</v>
      </c>
    </row>
    <row r="3816" spans="1:45" x14ac:dyDescent="0.25">
      <c r="A3816" t="s">
        <v>0</v>
      </c>
      <c r="B3816" t="s">
        <v>1</v>
      </c>
      <c r="C3816" s="1">
        <v>42933</v>
      </c>
      <c r="D3816" t="s">
        <v>2</v>
      </c>
      <c r="E3816">
        <v>30</v>
      </c>
      <c r="F3816">
        <v>0</v>
      </c>
      <c r="G3816">
        <v>0</v>
      </c>
      <c r="H3816">
        <v>2</v>
      </c>
      <c r="I3816">
        <v>0</v>
      </c>
      <c r="J3816">
        <v>1</v>
      </c>
      <c r="K3816">
        <v>1</v>
      </c>
      <c r="L3816">
        <v>0</v>
      </c>
      <c r="M3816">
        <v>0</v>
      </c>
      <c r="N3816">
        <v>3</v>
      </c>
      <c r="O3816">
        <v>1</v>
      </c>
      <c r="P3816">
        <v>4</v>
      </c>
      <c r="Q3816" t="s">
        <v>59</v>
      </c>
      <c r="R3816" t="s">
        <v>4</v>
      </c>
      <c r="S3816" t="s">
        <v>36</v>
      </c>
      <c r="T3816" t="s">
        <v>37</v>
      </c>
      <c r="U3816">
        <v>0</v>
      </c>
      <c r="V3816">
        <v>0</v>
      </c>
      <c r="W3816">
        <v>0</v>
      </c>
      <c r="X3816">
        <v>0</v>
      </c>
      <c r="Y3816">
        <v>0</v>
      </c>
      <c r="Z3816" t="s">
        <v>21</v>
      </c>
      <c r="AA3816">
        <v>0</v>
      </c>
      <c r="AB3816" t="s">
        <v>7</v>
      </c>
      <c r="AC3816" t="s">
        <v>8</v>
      </c>
      <c r="AD3816" t="s">
        <v>9</v>
      </c>
      <c r="AE3816" t="s">
        <v>38</v>
      </c>
      <c r="AF3816">
        <v>0</v>
      </c>
      <c r="AG3816">
        <v>0</v>
      </c>
      <c r="AH3816" t="s">
        <v>21</v>
      </c>
      <c r="AI3816">
        <v>0</v>
      </c>
      <c r="AJ3816">
        <v>0</v>
      </c>
      <c r="AK3816">
        <v>0</v>
      </c>
      <c r="AL3816" t="s">
        <v>11</v>
      </c>
      <c r="AM3816" t="s">
        <v>26</v>
      </c>
      <c r="AN3816" t="s">
        <v>41</v>
      </c>
      <c r="AO3816" t="s">
        <v>14</v>
      </c>
      <c r="AP3816" t="s">
        <v>15</v>
      </c>
      <c r="AQ3816">
        <v>0</v>
      </c>
      <c r="AR3816">
        <v>155676</v>
      </c>
      <c r="AS3816" t="s">
        <v>6013</v>
      </c>
    </row>
    <row r="3817" spans="1:45" x14ac:dyDescent="0.25">
      <c r="A3817" t="s">
        <v>0</v>
      </c>
      <c r="B3817" t="s">
        <v>1</v>
      </c>
      <c r="C3817" s="1">
        <v>42931</v>
      </c>
      <c r="D3817" t="s">
        <v>2</v>
      </c>
      <c r="E3817">
        <v>23</v>
      </c>
      <c r="F3817">
        <v>0</v>
      </c>
      <c r="G3817">
        <v>0</v>
      </c>
      <c r="H3817">
        <v>1</v>
      </c>
      <c r="I3817">
        <v>1</v>
      </c>
      <c r="J3817">
        <v>0</v>
      </c>
      <c r="K3817">
        <v>1</v>
      </c>
      <c r="L3817">
        <v>0</v>
      </c>
      <c r="M3817">
        <v>0</v>
      </c>
      <c r="N3817">
        <v>1</v>
      </c>
      <c r="O3817">
        <v>2</v>
      </c>
      <c r="P3817">
        <v>3</v>
      </c>
      <c r="Q3817" t="s">
        <v>43</v>
      </c>
      <c r="R3817" t="s">
        <v>7</v>
      </c>
      <c r="S3817" t="s">
        <v>8</v>
      </c>
      <c r="T3817" t="s">
        <v>9</v>
      </c>
      <c r="U3817" t="s">
        <v>19</v>
      </c>
      <c r="V3817">
        <v>0</v>
      </c>
      <c r="W3817">
        <v>0</v>
      </c>
      <c r="X3817" t="s">
        <v>21</v>
      </c>
      <c r="Y3817">
        <v>0</v>
      </c>
      <c r="Z3817">
        <v>0</v>
      </c>
      <c r="AA3817">
        <v>0</v>
      </c>
      <c r="AB3817" t="s">
        <v>4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 t="s">
        <v>5</v>
      </c>
      <c r="AK3817" t="s">
        <v>153</v>
      </c>
      <c r="AL3817" t="s">
        <v>11</v>
      </c>
      <c r="AM3817" t="s">
        <v>26</v>
      </c>
      <c r="AN3817" t="s">
        <v>41</v>
      </c>
      <c r="AO3817" t="s">
        <v>14</v>
      </c>
      <c r="AP3817" t="s">
        <v>15</v>
      </c>
      <c r="AQ3817">
        <v>0</v>
      </c>
      <c r="AR3817">
        <v>155677</v>
      </c>
      <c r="AS3817" t="s">
        <v>6014</v>
      </c>
    </row>
    <row r="3818" spans="1:45" x14ac:dyDescent="0.25">
      <c r="A3818" t="s">
        <v>828</v>
      </c>
      <c r="B3818" t="s">
        <v>1134</v>
      </c>
      <c r="C3818" s="1">
        <v>42934</v>
      </c>
      <c r="D3818" t="s">
        <v>2</v>
      </c>
      <c r="E3818">
        <v>27</v>
      </c>
      <c r="F3818">
        <v>0</v>
      </c>
      <c r="G3818">
        <v>0</v>
      </c>
      <c r="H3818">
        <v>0</v>
      </c>
      <c r="I3818">
        <v>1</v>
      </c>
      <c r="J3818">
        <v>0</v>
      </c>
      <c r="K3818">
        <v>2</v>
      </c>
      <c r="L3818">
        <v>0</v>
      </c>
      <c r="M3818">
        <v>0</v>
      </c>
      <c r="N3818">
        <v>0</v>
      </c>
      <c r="O3818">
        <v>3</v>
      </c>
      <c r="P3818">
        <v>3</v>
      </c>
      <c r="Q3818" t="s">
        <v>3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 t="s">
        <v>7</v>
      </c>
      <c r="AC3818" t="s">
        <v>105</v>
      </c>
      <c r="AD3818" t="s">
        <v>3</v>
      </c>
      <c r="AE3818" t="s">
        <v>1667</v>
      </c>
      <c r="AF3818">
        <v>0</v>
      </c>
      <c r="AG3818" t="s">
        <v>1667</v>
      </c>
      <c r="AH3818" t="s">
        <v>21</v>
      </c>
      <c r="AI3818">
        <v>0</v>
      </c>
      <c r="AJ3818">
        <v>0</v>
      </c>
      <c r="AK3818">
        <v>0</v>
      </c>
      <c r="AL3818" t="s">
        <v>154</v>
      </c>
      <c r="AM3818" t="s">
        <v>40</v>
      </c>
      <c r="AN3818">
        <v>0</v>
      </c>
      <c r="AO3818" t="s">
        <v>830</v>
      </c>
      <c r="AP3818">
        <v>0</v>
      </c>
      <c r="AQ3818">
        <v>0</v>
      </c>
      <c r="AR3818">
        <v>155678</v>
      </c>
      <c r="AS3818" t="s">
        <v>6015</v>
      </c>
    </row>
    <row r="3819" spans="1:45" x14ac:dyDescent="0.25">
      <c r="A3819" t="s">
        <v>828</v>
      </c>
      <c r="B3819" t="s">
        <v>1134</v>
      </c>
      <c r="C3819" s="1">
        <v>42934</v>
      </c>
      <c r="D3819" t="s">
        <v>2</v>
      </c>
      <c r="E3819">
        <v>24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1</v>
      </c>
      <c r="L3819">
        <v>0</v>
      </c>
      <c r="M3819">
        <v>0</v>
      </c>
      <c r="N3819">
        <v>0</v>
      </c>
      <c r="O3819">
        <v>1</v>
      </c>
      <c r="P3819">
        <v>1</v>
      </c>
      <c r="Q3819" t="s">
        <v>667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 t="s">
        <v>7</v>
      </c>
      <c r="AC3819" t="s">
        <v>105</v>
      </c>
      <c r="AD3819" t="s">
        <v>667</v>
      </c>
      <c r="AE3819" t="s">
        <v>1704</v>
      </c>
      <c r="AF3819">
        <v>0</v>
      </c>
      <c r="AG3819" t="s">
        <v>3970</v>
      </c>
      <c r="AH3819" t="s">
        <v>21</v>
      </c>
      <c r="AI3819">
        <v>0</v>
      </c>
      <c r="AJ3819">
        <v>0</v>
      </c>
      <c r="AK3819">
        <v>0</v>
      </c>
      <c r="AL3819" t="s">
        <v>154</v>
      </c>
      <c r="AM3819" t="s">
        <v>40</v>
      </c>
      <c r="AN3819" t="s">
        <v>41</v>
      </c>
      <c r="AO3819" t="s">
        <v>830</v>
      </c>
      <c r="AP3819">
        <v>0</v>
      </c>
      <c r="AQ3819">
        <v>0</v>
      </c>
      <c r="AR3819">
        <v>155679</v>
      </c>
      <c r="AS3819" t="s">
        <v>6016</v>
      </c>
    </row>
    <row r="3820" spans="1:45" x14ac:dyDescent="0.25">
      <c r="A3820" t="s">
        <v>0</v>
      </c>
      <c r="B3820" t="s">
        <v>1</v>
      </c>
      <c r="C3820" s="1">
        <v>42931</v>
      </c>
      <c r="D3820" t="s">
        <v>2</v>
      </c>
      <c r="E3820">
        <v>35</v>
      </c>
      <c r="F3820">
        <v>0</v>
      </c>
      <c r="G3820">
        <v>0</v>
      </c>
      <c r="H3820">
        <v>4</v>
      </c>
      <c r="I3820">
        <v>1</v>
      </c>
      <c r="J3820">
        <v>0</v>
      </c>
      <c r="K3820">
        <v>1</v>
      </c>
      <c r="L3820">
        <v>0</v>
      </c>
      <c r="M3820">
        <v>0</v>
      </c>
      <c r="N3820">
        <v>4</v>
      </c>
      <c r="O3820">
        <v>2</v>
      </c>
      <c r="P3820">
        <v>6</v>
      </c>
      <c r="Q3820" t="s">
        <v>411</v>
      </c>
      <c r="R3820" t="s">
        <v>7</v>
      </c>
      <c r="S3820" t="s">
        <v>8</v>
      </c>
      <c r="T3820" t="s">
        <v>9</v>
      </c>
      <c r="U3820" t="s">
        <v>38</v>
      </c>
      <c r="V3820">
        <v>0</v>
      </c>
      <c r="W3820">
        <v>0</v>
      </c>
      <c r="X3820" t="s">
        <v>21</v>
      </c>
      <c r="Y3820">
        <v>0</v>
      </c>
      <c r="Z3820">
        <v>0</v>
      </c>
      <c r="AA3820">
        <v>0</v>
      </c>
      <c r="AB3820" t="s">
        <v>4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 t="s">
        <v>5</v>
      </c>
      <c r="AK3820" t="s">
        <v>46</v>
      </c>
      <c r="AL3820" t="s">
        <v>11</v>
      </c>
      <c r="AM3820" t="s">
        <v>71</v>
      </c>
      <c r="AN3820" t="s">
        <v>41</v>
      </c>
      <c r="AO3820" t="s">
        <v>14</v>
      </c>
      <c r="AP3820" t="s">
        <v>50</v>
      </c>
      <c r="AQ3820" t="s">
        <v>193</v>
      </c>
      <c r="AR3820">
        <v>155680</v>
      </c>
      <c r="AS3820" t="s">
        <v>6017</v>
      </c>
    </row>
    <row r="3821" spans="1:45" x14ac:dyDescent="0.25">
      <c r="A3821" t="s">
        <v>0</v>
      </c>
      <c r="B3821" t="s">
        <v>1</v>
      </c>
      <c r="C3821" s="1">
        <v>42933</v>
      </c>
      <c r="D3821" t="s">
        <v>35</v>
      </c>
      <c r="E3821">
        <v>31</v>
      </c>
      <c r="F3821">
        <v>1</v>
      </c>
      <c r="G3821">
        <v>0</v>
      </c>
      <c r="H3821">
        <v>0</v>
      </c>
      <c r="I3821">
        <v>0</v>
      </c>
      <c r="J3821">
        <v>1</v>
      </c>
      <c r="K3821">
        <v>1</v>
      </c>
      <c r="L3821">
        <v>0</v>
      </c>
      <c r="M3821">
        <v>0</v>
      </c>
      <c r="N3821">
        <v>2</v>
      </c>
      <c r="O3821">
        <v>1</v>
      </c>
      <c r="P3821">
        <v>3</v>
      </c>
      <c r="Q3821" t="s">
        <v>290</v>
      </c>
      <c r="R3821" t="s">
        <v>4</v>
      </c>
      <c r="S3821" t="s">
        <v>36</v>
      </c>
      <c r="T3821" t="s">
        <v>37</v>
      </c>
      <c r="U3821">
        <v>0</v>
      </c>
      <c r="V3821">
        <v>0</v>
      </c>
      <c r="W3821">
        <v>0</v>
      </c>
      <c r="X3821">
        <v>0</v>
      </c>
      <c r="Y3821">
        <v>0</v>
      </c>
      <c r="Z3821" t="s">
        <v>21</v>
      </c>
      <c r="AA3821">
        <v>0</v>
      </c>
      <c r="AB3821" t="s">
        <v>7</v>
      </c>
      <c r="AC3821" t="s">
        <v>8</v>
      </c>
      <c r="AD3821" t="s">
        <v>9</v>
      </c>
      <c r="AE3821" t="s">
        <v>65</v>
      </c>
      <c r="AF3821">
        <v>0</v>
      </c>
      <c r="AG3821">
        <v>0</v>
      </c>
      <c r="AH3821" t="s">
        <v>21</v>
      </c>
      <c r="AI3821">
        <v>0</v>
      </c>
      <c r="AJ3821">
        <v>0</v>
      </c>
      <c r="AK3821">
        <v>0</v>
      </c>
      <c r="AL3821" t="s">
        <v>11</v>
      </c>
      <c r="AM3821" t="s">
        <v>26</v>
      </c>
      <c r="AN3821" t="s">
        <v>41</v>
      </c>
      <c r="AO3821" t="s">
        <v>14</v>
      </c>
      <c r="AP3821" t="s">
        <v>15</v>
      </c>
      <c r="AQ3821">
        <v>0</v>
      </c>
      <c r="AR3821">
        <v>155681</v>
      </c>
      <c r="AS3821" t="s">
        <v>6018</v>
      </c>
    </row>
    <row r="3822" spans="1:45" x14ac:dyDescent="0.25">
      <c r="A3822" t="s">
        <v>0</v>
      </c>
      <c r="B3822" t="s">
        <v>1</v>
      </c>
      <c r="C3822" s="1">
        <v>42933</v>
      </c>
      <c r="D3822" t="s">
        <v>2</v>
      </c>
      <c r="E3822">
        <v>26</v>
      </c>
      <c r="F3822">
        <v>1</v>
      </c>
      <c r="G3822">
        <v>0</v>
      </c>
      <c r="H3822">
        <v>3</v>
      </c>
      <c r="I3822">
        <v>1</v>
      </c>
      <c r="J3822">
        <v>0</v>
      </c>
      <c r="K3822">
        <v>2</v>
      </c>
      <c r="L3822">
        <v>0</v>
      </c>
      <c r="M3822">
        <v>0</v>
      </c>
      <c r="N3822">
        <v>4</v>
      </c>
      <c r="O3822">
        <v>3</v>
      </c>
      <c r="P3822">
        <v>7</v>
      </c>
      <c r="Q3822" t="s">
        <v>59</v>
      </c>
      <c r="R3822" t="s">
        <v>7</v>
      </c>
      <c r="S3822" t="s">
        <v>75</v>
      </c>
      <c r="T3822" t="s">
        <v>59</v>
      </c>
      <c r="U3822" t="s">
        <v>76</v>
      </c>
      <c r="V3822">
        <v>0</v>
      </c>
      <c r="W3822">
        <v>0</v>
      </c>
      <c r="X3822" t="s">
        <v>21</v>
      </c>
      <c r="Y3822">
        <v>0</v>
      </c>
      <c r="Z3822">
        <v>0</v>
      </c>
      <c r="AA3822">
        <v>0</v>
      </c>
      <c r="AB3822" t="s">
        <v>4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 t="s">
        <v>5</v>
      </c>
      <c r="AK3822" t="s">
        <v>153</v>
      </c>
      <c r="AL3822" t="s">
        <v>11</v>
      </c>
      <c r="AM3822" t="s">
        <v>26</v>
      </c>
      <c r="AN3822" t="s">
        <v>13</v>
      </c>
      <c r="AO3822" t="s">
        <v>14</v>
      </c>
      <c r="AP3822" t="s">
        <v>15</v>
      </c>
      <c r="AQ3822">
        <v>0</v>
      </c>
      <c r="AR3822">
        <v>155682</v>
      </c>
      <c r="AS3822" t="s">
        <v>6019</v>
      </c>
    </row>
    <row r="3823" spans="1:45" x14ac:dyDescent="0.25">
      <c r="A3823" t="s">
        <v>828</v>
      </c>
      <c r="B3823" t="s">
        <v>1134</v>
      </c>
      <c r="C3823" s="1">
        <v>42934</v>
      </c>
      <c r="D3823" t="s">
        <v>2</v>
      </c>
      <c r="E3823">
        <v>35</v>
      </c>
      <c r="F3823">
        <v>1</v>
      </c>
      <c r="G3823">
        <v>0</v>
      </c>
      <c r="H3823">
        <v>1</v>
      </c>
      <c r="I3823">
        <v>0</v>
      </c>
      <c r="J3823">
        <v>0</v>
      </c>
      <c r="K3823">
        <v>1</v>
      </c>
      <c r="L3823">
        <v>0</v>
      </c>
      <c r="M3823">
        <v>0</v>
      </c>
      <c r="N3823">
        <v>2</v>
      </c>
      <c r="O3823">
        <v>1</v>
      </c>
      <c r="P3823">
        <v>3</v>
      </c>
      <c r="Q3823" t="s">
        <v>3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 t="s">
        <v>7</v>
      </c>
      <c r="AC3823" t="s">
        <v>105</v>
      </c>
      <c r="AD3823" t="s">
        <v>3</v>
      </c>
      <c r="AE3823" t="s">
        <v>1669</v>
      </c>
      <c r="AF3823">
        <v>0</v>
      </c>
      <c r="AG3823" t="s">
        <v>2956</v>
      </c>
      <c r="AH3823" t="s">
        <v>21</v>
      </c>
      <c r="AI3823">
        <v>0</v>
      </c>
      <c r="AJ3823">
        <v>0</v>
      </c>
      <c r="AK3823">
        <v>0</v>
      </c>
      <c r="AL3823" t="s">
        <v>154</v>
      </c>
      <c r="AM3823" t="s">
        <v>40</v>
      </c>
      <c r="AN3823" t="s">
        <v>41</v>
      </c>
      <c r="AO3823" t="s">
        <v>830</v>
      </c>
      <c r="AP3823">
        <v>0</v>
      </c>
      <c r="AQ3823" t="s">
        <v>47</v>
      </c>
      <c r="AR3823">
        <v>155683</v>
      </c>
      <c r="AS3823" t="s">
        <v>6020</v>
      </c>
    </row>
    <row r="3824" spans="1:45" x14ac:dyDescent="0.25">
      <c r="A3824" t="s">
        <v>0</v>
      </c>
      <c r="B3824" t="s">
        <v>1</v>
      </c>
      <c r="C3824" s="1">
        <v>42931</v>
      </c>
      <c r="D3824" t="s">
        <v>2</v>
      </c>
      <c r="E3824">
        <v>22</v>
      </c>
      <c r="F3824">
        <v>0</v>
      </c>
      <c r="G3824">
        <v>0</v>
      </c>
      <c r="H3824">
        <v>3</v>
      </c>
      <c r="I3824">
        <v>1</v>
      </c>
      <c r="J3824">
        <v>0</v>
      </c>
      <c r="K3824">
        <v>1</v>
      </c>
      <c r="L3824">
        <v>0</v>
      </c>
      <c r="M3824">
        <v>1</v>
      </c>
      <c r="N3824">
        <v>3</v>
      </c>
      <c r="O3824">
        <v>3</v>
      </c>
      <c r="P3824">
        <v>6</v>
      </c>
      <c r="Q3824" t="s">
        <v>59</v>
      </c>
      <c r="R3824" t="s">
        <v>7</v>
      </c>
      <c r="S3824" t="s">
        <v>8</v>
      </c>
      <c r="T3824" t="s">
        <v>9</v>
      </c>
      <c r="U3824" t="s">
        <v>38</v>
      </c>
      <c r="V3824">
        <v>0</v>
      </c>
      <c r="W3824">
        <v>0</v>
      </c>
      <c r="X3824" t="s">
        <v>21</v>
      </c>
      <c r="Y3824">
        <v>0</v>
      </c>
      <c r="Z3824">
        <v>0</v>
      </c>
      <c r="AA3824">
        <v>0</v>
      </c>
      <c r="AB3824" t="s">
        <v>4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 t="s">
        <v>5</v>
      </c>
      <c r="AK3824" t="s">
        <v>46</v>
      </c>
      <c r="AL3824" t="s">
        <v>11</v>
      </c>
      <c r="AM3824" t="s">
        <v>26</v>
      </c>
      <c r="AN3824" t="s">
        <v>13</v>
      </c>
      <c r="AO3824" t="s">
        <v>14</v>
      </c>
      <c r="AP3824" t="s">
        <v>50</v>
      </c>
      <c r="AQ3824" t="s">
        <v>29</v>
      </c>
      <c r="AR3824">
        <v>155684</v>
      </c>
      <c r="AS3824" t="s">
        <v>6021</v>
      </c>
    </row>
    <row r="3825" spans="1:45" x14ac:dyDescent="0.25">
      <c r="A3825" t="s">
        <v>0</v>
      </c>
      <c r="B3825" t="s">
        <v>1</v>
      </c>
      <c r="C3825" s="1">
        <v>42933</v>
      </c>
      <c r="D3825" t="s">
        <v>2</v>
      </c>
      <c r="E3825">
        <v>23</v>
      </c>
      <c r="F3825">
        <v>0</v>
      </c>
      <c r="G3825">
        <v>0</v>
      </c>
      <c r="H3825">
        <v>2</v>
      </c>
      <c r="I3825">
        <v>0</v>
      </c>
      <c r="J3825">
        <v>1</v>
      </c>
      <c r="K3825">
        <v>1</v>
      </c>
      <c r="L3825">
        <v>0</v>
      </c>
      <c r="M3825">
        <v>1</v>
      </c>
      <c r="N3825">
        <v>3</v>
      </c>
      <c r="O3825">
        <v>2</v>
      </c>
      <c r="P3825">
        <v>5</v>
      </c>
      <c r="Q3825" t="s">
        <v>165</v>
      </c>
      <c r="R3825" t="s">
        <v>7</v>
      </c>
      <c r="S3825" t="s">
        <v>8</v>
      </c>
      <c r="T3825" t="s">
        <v>9</v>
      </c>
      <c r="U3825" t="s">
        <v>38</v>
      </c>
      <c r="V3825">
        <v>0</v>
      </c>
      <c r="W3825">
        <v>0</v>
      </c>
      <c r="X3825" t="s">
        <v>21</v>
      </c>
      <c r="Y3825">
        <v>0</v>
      </c>
      <c r="Z3825">
        <v>0</v>
      </c>
      <c r="AA3825">
        <v>0</v>
      </c>
      <c r="AB3825" t="s">
        <v>4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 t="s">
        <v>5</v>
      </c>
      <c r="AK3825" t="s">
        <v>153</v>
      </c>
      <c r="AL3825" t="s">
        <v>11</v>
      </c>
      <c r="AM3825" t="s">
        <v>26</v>
      </c>
      <c r="AN3825" t="s">
        <v>41</v>
      </c>
      <c r="AO3825" t="s">
        <v>14</v>
      </c>
      <c r="AP3825" t="s">
        <v>15</v>
      </c>
      <c r="AQ3825">
        <v>0</v>
      </c>
      <c r="AR3825">
        <v>155686</v>
      </c>
      <c r="AS3825" t="s">
        <v>6022</v>
      </c>
    </row>
    <row r="3826" spans="1:45" x14ac:dyDescent="0.25">
      <c r="A3826" t="s">
        <v>0</v>
      </c>
      <c r="B3826" t="s">
        <v>1</v>
      </c>
      <c r="C3826" s="1">
        <v>42933</v>
      </c>
      <c r="D3826" t="s">
        <v>2</v>
      </c>
      <c r="E3826">
        <v>37</v>
      </c>
      <c r="F3826">
        <v>1</v>
      </c>
      <c r="G3826">
        <v>0</v>
      </c>
      <c r="H3826">
        <v>2</v>
      </c>
      <c r="I3826">
        <v>3</v>
      </c>
      <c r="J3826">
        <v>0</v>
      </c>
      <c r="K3826">
        <v>1</v>
      </c>
      <c r="L3826">
        <v>0</v>
      </c>
      <c r="M3826">
        <v>0</v>
      </c>
      <c r="N3826">
        <v>3</v>
      </c>
      <c r="O3826">
        <v>4</v>
      </c>
      <c r="P3826">
        <v>7</v>
      </c>
      <c r="Q3826" t="s">
        <v>140</v>
      </c>
      <c r="R3826" t="s">
        <v>4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 t="s">
        <v>5</v>
      </c>
      <c r="AA3826" t="s">
        <v>18</v>
      </c>
      <c r="AB3826" t="s">
        <v>7</v>
      </c>
      <c r="AC3826" t="s">
        <v>8</v>
      </c>
      <c r="AD3826" t="s">
        <v>9</v>
      </c>
      <c r="AE3826" t="s">
        <v>65</v>
      </c>
      <c r="AF3826">
        <v>0</v>
      </c>
      <c r="AG3826">
        <v>0</v>
      </c>
      <c r="AH3826" t="s">
        <v>21</v>
      </c>
      <c r="AI3826">
        <v>0</v>
      </c>
      <c r="AJ3826">
        <v>0</v>
      </c>
      <c r="AK3826">
        <v>0</v>
      </c>
      <c r="AL3826">
        <v>0</v>
      </c>
      <c r="AM3826" t="s">
        <v>26</v>
      </c>
      <c r="AN3826" t="s">
        <v>13</v>
      </c>
      <c r="AO3826" t="s">
        <v>14</v>
      </c>
      <c r="AP3826" t="s">
        <v>15</v>
      </c>
      <c r="AQ3826" t="s">
        <v>29</v>
      </c>
      <c r="AR3826">
        <v>155687</v>
      </c>
      <c r="AS3826" t="s">
        <v>6023</v>
      </c>
    </row>
    <row r="3827" spans="1:45" x14ac:dyDescent="0.25">
      <c r="A3827" t="s">
        <v>0</v>
      </c>
      <c r="B3827" t="s">
        <v>1</v>
      </c>
      <c r="C3827" s="1">
        <v>42931</v>
      </c>
      <c r="D3827" t="s">
        <v>2</v>
      </c>
      <c r="E3827">
        <v>38</v>
      </c>
      <c r="F3827">
        <v>1</v>
      </c>
      <c r="G3827">
        <v>0</v>
      </c>
      <c r="H3827">
        <v>2</v>
      </c>
      <c r="I3827">
        <v>3</v>
      </c>
      <c r="J3827">
        <v>1</v>
      </c>
      <c r="K3827">
        <v>1</v>
      </c>
      <c r="L3827">
        <v>0</v>
      </c>
      <c r="M3827">
        <v>0</v>
      </c>
      <c r="N3827">
        <v>4</v>
      </c>
      <c r="O3827">
        <v>4</v>
      </c>
      <c r="P3827">
        <v>8</v>
      </c>
      <c r="Q3827" t="s">
        <v>63</v>
      </c>
      <c r="R3827" t="s">
        <v>7</v>
      </c>
      <c r="S3827" t="s">
        <v>8</v>
      </c>
      <c r="T3827" t="s">
        <v>9</v>
      </c>
      <c r="U3827" t="s">
        <v>65</v>
      </c>
      <c r="V3827">
        <v>0</v>
      </c>
      <c r="W3827">
        <v>0</v>
      </c>
      <c r="X3827" t="s">
        <v>21</v>
      </c>
      <c r="Y3827">
        <v>0</v>
      </c>
      <c r="Z3827">
        <v>0</v>
      </c>
      <c r="AA3827">
        <v>0</v>
      </c>
      <c r="AB3827" t="s">
        <v>4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 t="s">
        <v>5</v>
      </c>
      <c r="AK3827" t="s">
        <v>90</v>
      </c>
      <c r="AL3827" t="s">
        <v>427</v>
      </c>
      <c r="AM3827" t="s">
        <v>26</v>
      </c>
      <c r="AN3827" t="s">
        <v>41</v>
      </c>
      <c r="AO3827" t="s">
        <v>14</v>
      </c>
      <c r="AP3827" t="s">
        <v>15</v>
      </c>
      <c r="AQ3827" t="s">
        <v>47</v>
      </c>
      <c r="AR3827">
        <v>155688</v>
      </c>
      <c r="AS3827" t="s">
        <v>6024</v>
      </c>
    </row>
    <row r="3828" spans="1:45" x14ac:dyDescent="0.25">
      <c r="A3828" t="s">
        <v>0</v>
      </c>
      <c r="B3828" t="s">
        <v>1</v>
      </c>
      <c r="C3828" s="1">
        <v>42933</v>
      </c>
      <c r="D3828" t="s">
        <v>2</v>
      </c>
      <c r="E3828">
        <v>24</v>
      </c>
      <c r="F3828">
        <v>1</v>
      </c>
      <c r="G3828">
        <v>1</v>
      </c>
      <c r="H3828">
        <v>3</v>
      </c>
      <c r="I3828">
        <v>1</v>
      </c>
      <c r="J3828">
        <v>0</v>
      </c>
      <c r="K3828">
        <v>2</v>
      </c>
      <c r="L3828">
        <v>0</v>
      </c>
      <c r="M3828">
        <v>0</v>
      </c>
      <c r="N3828">
        <v>4</v>
      </c>
      <c r="O3828">
        <v>4</v>
      </c>
      <c r="P3828">
        <v>8</v>
      </c>
      <c r="Q3828" t="s">
        <v>9</v>
      </c>
      <c r="R3828" t="s">
        <v>4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 t="s">
        <v>5</v>
      </c>
      <c r="AA3828" t="s">
        <v>18</v>
      </c>
      <c r="AB3828" t="s">
        <v>7</v>
      </c>
      <c r="AC3828" t="s">
        <v>8</v>
      </c>
      <c r="AD3828" t="s">
        <v>9</v>
      </c>
      <c r="AE3828" t="s">
        <v>38</v>
      </c>
      <c r="AF3828">
        <v>0</v>
      </c>
      <c r="AG3828">
        <v>0</v>
      </c>
      <c r="AH3828" t="s">
        <v>21</v>
      </c>
      <c r="AI3828">
        <v>0</v>
      </c>
      <c r="AJ3828">
        <v>0</v>
      </c>
      <c r="AK3828">
        <v>0</v>
      </c>
      <c r="AL3828" t="s">
        <v>11</v>
      </c>
      <c r="AM3828" t="s">
        <v>26</v>
      </c>
      <c r="AN3828" t="s">
        <v>41</v>
      </c>
      <c r="AO3828" t="s">
        <v>14</v>
      </c>
      <c r="AP3828" t="s">
        <v>15</v>
      </c>
      <c r="AQ3828" t="s">
        <v>29</v>
      </c>
      <c r="AR3828">
        <v>155689</v>
      </c>
      <c r="AS3828" t="s">
        <v>6025</v>
      </c>
    </row>
    <row r="3829" spans="1:45" x14ac:dyDescent="0.25">
      <c r="A3829" t="s">
        <v>0</v>
      </c>
      <c r="B3829" t="s">
        <v>1</v>
      </c>
      <c r="C3829" s="1">
        <v>42933</v>
      </c>
      <c r="D3829" t="s">
        <v>2</v>
      </c>
      <c r="E3829">
        <v>25</v>
      </c>
      <c r="F3829">
        <v>0</v>
      </c>
      <c r="G3829">
        <v>1</v>
      </c>
      <c r="H3829">
        <v>2</v>
      </c>
      <c r="I3829">
        <v>3</v>
      </c>
      <c r="J3829">
        <v>0</v>
      </c>
      <c r="K3829">
        <v>1</v>
      </c>
      <c r="L3829">
        <v>0</v>
      </c>
      <c r="M3829">
        <v>0</v>
      </c>
      <c r="N3829">
        <v>2</v>
      </c>
      <c r="O3829">
        <v>5</v>
      </c>
      <c r="P3829">
        <v>7</v>
      </c>
      <c r="Q3829" t="s">
        <v>165</v>
      </c>
      <c r="R3829" t="s">
        <v>7</v>
      </c>
      <c r="S3829" t="s">
        <v>8</v>
      </c>
      <c r="T3829" t="s">
        <v>9</v>
      </c>
      <c r="U3829" t="s">
        <v>38</v>
      </c>
      <c r="V3829">
        <v>0</v>
      </c>
      <c r="W3829">
        <v>0</v>
      </c>
      <c r="X3829" t="s">
        <v>21</v>
      </c>
      <c r="Y3829">
        <v>0</v>
      </c>
      <c r="Z3829">
        <v>0</v>
      </c>
      <c r="AA3829">
        <v>0</v>
      </c>
      <c r="AB3829" t="s">
        <v>4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 t="s">
        <v>5</v>
      </c>
      <c r="AK3829" t="s">
        <v>153</v>
      </c>
      <c r="AL3829">
        <v>0</v>
      </c>
      <c r="AM3829" t="s">
        <v>26</v>
      </c>
      <c r="AN3829" t="s">
        <v>41</v>
      </c>
      <c r="AO3829" t="s">
        <v>14</v>
      </c>
      <c r="AP3829" t="s">
        <v>15</v>
      </c>
      <c r="AQ3829" t="s">
        <v>47</v>
      </c>
      <c r="AR3829">
        <v>155690</v>
      </c>
      <c r="AS3829" t="s">
        <v>6026</v>
      </c>
    </row>
    <row r="3830" spans="1:45" x14ac:dyDescent="0.25">
      <c r="A3830" t="s">
        <v>0</v>
      </c>
      <c r="B3830" t="s">
        <v>1</v>
      </c>
      <c r="C3830" s="1">
        <v>42933</v>
      </c>
      <c r="D3830" t="s">
        <v>2</v>
      </c>
      <c r="E3830">
        <v>50</v>
      </c>
      <c r="F3830">
        <v>0</v>
      </c>
      <c r="G3830">
        <v>0</v>
      </c>
      <c r="H3830">
        <v>0</v>
      </c>
      <c r="I3830">
        <v>0</v>
      </c>
      <c r="J3830">
        <v>1</v>
      </c>
      <c r="K3830">
        <v>2</v>
      </c>
      <c r="L3830">
        <v>0</v>
      </c>
      <c r="M3830">
        <v>1</v>
      </c>
      <c r="N3830">
        <v>1</v>
      </c>
      <c r="O3830">
        <v>3</v>
      </c>
      <c r="P3830">
        <v>4</v>
      </c>
      <c r="Q3830" t="s">
        <v>43</v>
      </c>
      <c r="R3830" t="s">
        <v>4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 t="s">
        <v>5</v>
      </c>
      <c r="AA3830" t="s">
        <v>613</v>
      </c>
      <c r="AB3830" t="s">
        <v>7</v>
      </c>
      <c r="AC3830" t="s">
        <v>8</v>
      </c>
      <c r="AD3830" t="s">
        <v>9</v>
      </c>
      <c r="AE3830" t="s">
        <v>38</v>
      </c>
      <c r="AF3830">
        <v>0</v>
      </c>
      <c r="AG3830">
        <v>0</v>
      </c>
      <c r="AH3830" t="s">
        <v>21</v>
      </c>
      <c r="AI3830">
        <v>0</v>
      </c>
      <c r="AJ3830">
        <v>0</v>
      </c>
      <c r="AK3830">
        <v>0</v>
      </c>
      <c r="AL3830" t="s">
        <v>11</v>
      </c>
      <c r="AM3830" t="s">
        <v>26</v>
      </c>
      <c r="AN3830" t="s">
        <v>41</v>
      </c>
      <c r="AO3830" t="s">
        <v>14</v>
      </c>
      <c r="AP3830" t="s">
        <v>15</v>
      </c>
      <c r="AQ3830">
        <v>0</v>
      </c>
      <c r="AR3830">
        <v>155691</v>
      </c>
      <c r="AS3830" t="s">
        <v>6027</v>
      </c>
    </row>
    <row r="3831" spans="1:45" x14ac:dyDescent="0.25">
      <c r="A3831" t="s">
        <v>0</v>
      </c>
      <c r="B3831" t="s">
        <v>1</v>
      </c>
      <c r="C3831" s="1">
        <v>42931</v>
      </c>
      <c r="D3831" t="s">
        <v>35</v>
      </c>
      <c r="E3831">
        <v>50</v>
      </c>
      <c r="F3831">
        <v>0</v>
      </c>
      <c r="G3831">
        <v>0</v>
      </c>
      <c r="H3831">
        <v>0</v>
      </c>
      <c r="I3831">
        <v>1</v>
      </c>
      <c r="J3831">
        <v>0</v>
      </c>
      <c r="K3831">
        <v>1</v>
      </c>
      <c r="L3831">
        <v>0</v>
      </c>
      <c r="M3831">
        <v>0</v>
      </c>
      <c r="N3831">
        <v>0</v>
      </c>
      <c r="O3831">
        <v>2</v>
      </c>
      <c r="P3831">
        <v>2</v>
      </c>
      <c r="Q3831" t="s">
        <v>43</v>
      </c>
      <c r="R3831" t="s">
        <v>7</v>
      </c>
      <c r="S3831" t="s">
        <v>8</v>
      </c>
      <c r="T3831" t="s">
        <v>9</v>
      </c>
      <c r="U3831" t="s">
        <v>38</v>
      </c>
      <c r="V3831">
        <v>0</v>
      </c>
      <c r="W3831">
        <v>0</v>
      </c>
      <c r="X3831" t="s">
        <v>21</v>
      </c>
      <c r="Y3831">
        <v>0</v>
      </c>
      <c r="Z3831">
        <v>0</v>
      </c>
      <c r="AA3831">
        <v>0</v>
      </c>
      <c r="AB3831" t="s">
        <v>4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 t="s">
        <v>5</v>
      </c>
      <c r="AK3831" t="s">
        <v>18</v>
      </c>
      <c r="AL3831" t="s">
        <v>11</v>
      </c>
      <c r="AM3831" t="s">
        <v>26</v>
      </c>
      <c r="AN3831" t="s">
        <v>13</v>
      </c>
      <c r="AO3831" t="s">
        <v>14</v>
      </c>
      <c r="AP3831" t="s">
        <v>15</v>
      </c>
      <c r="AQ3831">
        <v>0</v>
      </c>
      <c r="AR3831">
        <v>155692</v>
      </c>
      <c r="AS3831" t="s">
        <v>6028</v>
      </c>
    </row>
    <row r="3832" spans="1:45" x14ac:dyDescent="0.25">
      <c r="A3832" t="s">
        <v>0</v>
      </c>
      <c r="B3832" t="s">
        <v>1</v>
      </c>
      <c r="C3832" s="1">
        <v>42933</v>
      </c>
      <c r="D3832" t="s">
        <v>35</v>
      </c>
      <c r="E3832">
        <v>18</v>
      </c>
      <c r="F3832">
        <v>0</v>
      </c>
      <c r="G3832">
        <v>0</v>
      </c>
      <c r="H3832">
        <v>0</v>
      </c>
      <c r="I3832">
        <v>0</v>
      </c>
      <c r="J3832">
        <v>1</v>
      </c>
      <c r="K3832">
        <v>0</v>
      </c>
      <c r="L3832">
        <v>0</v>
      </c>
      <c r="M3832">
        <v>0</v>
      </c>
      <c r="N3832">
        <v>1</v>
      </c>
      <c r="O3832">
        <v>0</v>
      </c>
      <c r="P3832">
        <v>1</v>
      </c>
      <c r="Q3832" t="s">
        <v>9</v>
      </c>
      <c r="R3832" t="s">
        <v>7</v>
      </c>
      <c r="S3832" t="s">
        <v>8</v>
      </c>
      <c r="T3832" t="s">
        <v>9</v>
      </c>
      <c r="U3832" t="s">
        <v>38</v>
      </c>
      <c r="V3832">
        <v>0</v>
      </c>
      <c r="W3832">
        <v>0</v>
      </c>
      <c r="X3832" t="s">
        <v>21</v>
      </c>
      <c r="Y3832">
        <v>0</v>
      </c>
      <c r="Z3832">
        <v>0</v>
      </c>
      <c r="AA3832">
        <v>0</v>
      </c>
      <c r="AB3832" t="s">
        <v>4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 t="s">
        <v>5</v>
      </c>
      <c r="AK3832" t="s">
        <v>46</v>
      </c>
      <c r="AL3832" t="s">
        <v>11</v>
      </c>
      <c r="AM3832" t="s">
        <v>26</v>
      </c>
      <c r="AN3832" t="s">
        <v>41</v>
      </c>
      <c r="AO3832" t="s">
        <v>14</v>
      </c>
      <c r="AP3832" t="s">
        <v>15</v>
      </c>
      <c r="AQ3832">
        <v>0</v>
      </c>
      <c r="AR3832">
        <v>155693</v>
      </c>
      <c r="AS3832" t="s">
        <v>6029</v>
      </c>
    </row>
    <row r="3833" spans="1:45" x14ac:dyDescent="0.25">
      <c r="A3833" t="s">
        <v>0</v>
      </c>
      <c r="B3833" t="s">
        <v>1</v>
      </c>
      <c r="C3833" s="1">
        <v>42931</v>
      </c>
      <c r="D3833" t="s">
        <v>35</v>
      </c>
      <c r="E3833">
        <v>27</v>
      </c>
      <c r="F3833">
        <v>0</v>
      </c>
      <c r="G3833">
        <v>0</v>
      </c>
      <c r="H3833">
        <v>3</v>
      </c>
      <c r="I3833">
        <v>1</v>
      </c>
      <c r="J3833">
        <v>1</v>
      </c>
      <c r="K3833">
        <v>0</v>
      </c>
      <c r="L3833">
        <v>1</v>
      </c>
      <c r="M3833">
        <v>0</v>
      </c>
      <c r="N3833">
        <v>5</v>
      </c>
      <c r="O3833">
        <v>1</v>
      </c>
      <c r="P3833">
        <v>6</v>
      </c>
      <c r="Q3833" t="s">
        <v>199</v>
      </c>
      <c r="R3833" t="s">
        <v>7</v>
      </c>
      <c r="S3833" t="s">
        <v>8</v>
      </c>
      <c r="T3833" t="s">
        <v>9</v>
      </c>
      <c r="U3833" t="s">
        <v>19</v>
      </c>
      <c r="V3833">
        <v>0</v>
      </c>
      <c r="W3833">
        <v>0</v>
      </c>
      <c r="X3833" t="s">
        <v>21</v>
      </c>
      <c r="Y3833">
        <v>0</v>
      </c>
      <c r="Z3833">
        <v>0</v>
      </c>
      <c r="AA3833">
        <v>0</v>
      </c>
      <c r="AB3833" t="s">
        <v>4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 t="s">
        <v>5</v>
      </c>
      <c r="AK3833" t="s">
        <v>153</v>
      </c>
      <c r="AL3833" t="s">
        <v>11</v>
      </c>
      <c r="AM3833" t="s">
        <v>26</v>
      </c>
      <c r="AN3833" t="s">
        <v>41</v>
      </c>
      <c r="AO3833" t="s">
        <v>14</v>
      </c>
      <c r="AP3833" t="s">
        <v>15</v>
      </c>
      <c r="AQ3833" t="s">
        <v>29</v>
      </c>
      <c r="AR3833">
        <v>155694</v>
      </c>
      <c r="AS3833" t="s">
        <v>6030</v>
      </c>
    </row>
    <row r="3834" spans="1:45" x14ac:dyDescent="0.25">
      <c r="A3834" t="s">
        <v>0</v>
      </c>
      <c r="B3834" t="s">
        <v>1</v>
      </c>
      <c r="C3834" s="1">
        <v>42933</v>
      </c>
      <c r="D3834" t="s">
        <v>2</v>
      </c>
      <c r="E3834">
        <v>36</v>
      </c>
      <c r="F3834">
        <v>1</v>
      </c>
      <c r="G3834">
        <v>0</v>
      </c>
      <c r="H3834">
        <v>3</v>
      </c>
      <c r="I3834">
        <v>4</v>
      </c>
      <c r="J3834">
        <v>0</v>
      </c>
      <c r="K3834">
        <v>1</v>
      </c>
      <c r="L3834">
        <v>0</v>
      </c>
      <c r="M3834">
        <v>1</v>
      </c>
      <c r="N3834">
        <v>4</v>
      </c>
      <c r="O3834">
        <v>6</v>
      </c>
      <c r="P3834">
        <v>10</v>
      </c>
      <c r="Q3834" t="s">
        <v>43</v>
      </c>
      <c r="R3834" t="s">
        <v>4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 t="s">
        <v>5</v>
      </c>
      <c r="AA3834" t="s">
        <v>130</v>
      </c>
      <c r="AB3834" t="s">
        <v>7</v>
      </c>
      <c r="AC3834" t="s">
        <v>8</v>
      </c>
      <c r="AD3834" t="s">
        <v>9</v>
      </c>
      <c r="AE3834" t="s">
        <v>19</v>
      </c>
      <c r="AF3834">
        <v>0</v>
      </c>
      <c r="AG3834">
        <v>0</v>
      </c>
      <c r="AH3834" t="s">
        <v>21</v>
      </c>
      <c r="AI3834">
        <v>0</v>
      </c>
      <c r="AJ3834">
        <v>0</v>
      </c>
      <c r="AK3834">
        <v>0</v>
      </c>
      <c r="AL3834">
        <v>0</v>
      </c>
      <c r="AM3834" t="s">
        <v>26</v>
      </c>
      <c r="AN3834" t="s">
        <v>13</v>
      </c>
      <c r="AO3834" t="s">
        <v>14</v>
      </c>
      <c r="AP3834" t="s">
        <v>15</v>
      </c>
      <c r="AQ3834">
        <v>0</v>
      </c>
      <c r="AR3834">
        <v>155695</v>
      </c>
      <c r="AS3834" t="s">
        <v>6031</v>
      </c>
    </row>
    <row r="3835" spans="1:45" x14ac:dyDescent="0.25">
      <c r="A3835" t="s">
        <v>0</v>
      </c>
      <c r="B3835" t="s">
        <v>1</v>
      </c>
      <c r="C3835" s="1">
        <v>42933</v>
      </c>
      <c r="D3835" t="s">
        <v>35</v>
      </c>
      <c r="E3835">
        <v>32</v>
      </c>
      <c r="F3835">
        <v>0</v>
      </c>
      <c r="G3835">
        <v>0</v>
      </c>
      <c r="H3835">
        <v>0</v>
      </c>
      <c r="I3835">
        <v>0</v>
      </c>
      <c r="J3835">
        <v>1</v>
      </c>
      <c r="K3835">
        <v>0</v>
      </c>
      <c r="L3835">
        <v>0</v>
      </c>
      <c r="M3835">
        <v>0</v>
      </c>
      <c r="N3835">
        <v>1</v>
      </c>
      <c r="O3835">
        <v>0</v>
      </c>
      <c r="P3835">
        <v>1</v>
      </c>
      <c r="Q3835" t="s">
        <v>165</v>
      </c>
      <c r="R3835" t="s">
        <v>7</v>
      </c>
      <c r="S3835" t="s">
        <v>8</v>
      </c>
      <c r="T3835" t="s">
        <v>9</v>
      </c>
      <c r="U3835" t="s">
        <v>19</v>
      </c>
      <c r="V3835">
        <v>0</v>
      </c>
      <c r="W3835">
        <v>0</v>
      </c>
      <c r="X3835" t="s">
        <v>21</v>
      </c>
      <c r="Y3835">
        <v>0</v>
      </c>
      <c r="Z3835">
        <v>0</v>
      </c>
      <c r="AA3835">
        <v>0</v>
      </c>
      <c r="AB3835" t="s">
        <v>4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 t="s">
        <v>5</v>
      </c>
      <c r="AK3835" t="s">
        <v>153</v>
      </c>
      <c r="AL3835" t="s">
        <v>11</v>
      </c>
      <c r="AM3835" t="s">
        <v>49</v>
      </c>
      <c r="AN3835" t="s">
        <v>41</v>
      </c>
      <c r="AO3835" t="s">
        <v>14</v>
      </c>
      <c r="AP3835" t="s">
        <v>28</v>
      </c>
      <c r="AQ3835">
        <v>0</v>
      </c>
      <c r="AR3835">
        <v>155696</v>
      </c>
      <c r="AS3835" t="s">
        <v>6032</v>
      </c>
    </row>
    <row r="3836" spans="1:45" x14ac:dyDescent="0.25">
      <c r="A3836" t="s">
        <v>0</v>
      </c>
      <c r="B3836" t="s">
        <v>1</v>
      </c>
      <c r="C3836" s="1">
        <v>42933</v>
      </c>
      <c r="D3836" t="s">
        <v>2</v>
      </c>
      <c r="E3836">
        <v>40</v>
      </c>
      <c r="F3836">
        <v>1</v>
      </c>
      <c r="G3836">
        <v>0</v>
      </c>
      <c r="H3836">
        <v>2</v>
      </c>
      <c r="I3836">
        <v>3</v>
      </c>
      <c r="J3836">
        <v>0</v>
      </c>
      <c r="K3836">
        <v>1</v>
      </c>
      <c r="L3836">
        <v>0</v>
      </c>
      <c r="M3836">
        <v>0</v>
      </c>
      <c r="N3836">
        <v>3</v>
      </c>
      <c r="O3836">
        <v>4</v>
      </c>
      <c r="P3836">
        <v>7</v>
      </c>
      <c r="Q3836" t="s">
        <v>43</v>
      </c>
      <c r="R3836" t="s">
        <v>4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 t="s">
        <v>5</v>
      </c>
      <c r="AA3836" t="s">
        <v>46</v>
      </c>
      <c r="AB3836" t="s">
        <v>7</v>
      </c>
      <c r="AC3836" t="s">
        <v>8</v>
      </c>
      <c r="AD3836" t="s">
        <v>9</v>
      </c>
      <c r="AE3836" t="s">
        <v>9</v>
      </c>
      <c r="AF3836">
        <v>0</v>
      </c>
      <c r="AG3836">
        <v>0</v>
      </c>
      <c r="AH3836" t="s">
        <v>21</v>
      </c>
      <c r="AI3836">
        <v>0</v>
      </c>
      <c r="AJ3836">
        <v>0</v>
      </c>
      <c r="AK3836">
        <v>0</v>
      </c>
      <c r="AL3836" t="s">
        <v>11</v>
      </c>
      <c r="AM3836" t="s">
        <v>26</v>
      </c>
      <c r="AN3836" t="s">
        <v>41</v>
      </c>
      <c r="AO3836" t="s">
        <v>14</v>
      </c>
      <c r="AP3836" t="s">
        <v>15</v>
      </c>
      <c r="AQ3836">
        <v>0</v>
      </c>
      <c r="AR3836">
        <v>155697</v>
      </c>
      <c r="AS3836" t="s">
        <v>6033</v>
      </c>
    </row>
    <row r="3837" spans="1:45" x14ac:dyDescent="0.25">
      <c r="A3837" t="s">
        <v>0</v>
      </c>
      <c r="B3837" t="s">
        <v>1</v>
      </c>
      <c r="C3837" s="1">
        <v>42933</v>
      </c>
      <c r="D3837" t="s">
        <v>35</v>
      </c>
      <c r="E3837">
        <v>32</v>
      </c>
      <c r="F3837">
        <v>1</v>
      </c>
      <c r="G3837">
        <v>0</v>
      </c>
      <c r="H3837">
        <v>1</v>
      </c>
      <c r="I3837">
        <v>1</v>
      </c>
      <c r="J3837">
        <v>2</v>
      </c>
      <c r="K3837">
        <v>1</v>
      </c>
      <c r="L3837">
        <v>0</v>
      </c>
      <c r="M3837">
        <v>0</v>
      </c>
      <c r="N3837">
        <v>4</v>
      </c>
      <c r="O3837">
        <v>2</v>
      </c>
      <c r="P3837">
        <v>6</v>
      </c>
      <c r="Q3837" t="s">
        <v>43</v>
      </c>
      <c r="R3837" t="s">
        <v>7</v>
      </c>
      <c r="S3837" t="s">
        <v>44</v>
      </c>
      <c r="T3837" t="s">
        <v>43</v>
      </c>
      <c r="U3837" t="s">
        <v>45</v>
      </c>
      <c r="V3837">
        <v>0</v>
      </c>
      <c r="W3837">
        <v>0</v>
      </c>
      <c r="X3837" t="s">
        <v>21</v>
      </c>
      <c r="Y3837">
        <v>0</v>
      </c>
      <c r="Z3837">
        <v>0</v>
      </c>
      <c r="AA3837">
        <v>0</v>
      </c>
      <c r="AB3837" t="s">
        <v>4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 t="s">
        <v>5</v>
      </c>
      <c r="AK3837" t="s">
        <v>18</v>
      </c>
      <c r="AL3837" t="s">
        <v>11</v>
      </c>
      <c r="AM3837" t="s">
        <v>26</v>
      </c>
      <c r="AN3837" t="s">
        <v>13</v>
      </c>
      <c r="AO3837" t="s">
        <v>14</v>
      </c>
      <c r="AP3837" t="s">
        <v>15</v>
      </c>
      <c r="AQ3837">
        <v>0</v>
      </c>
      <c r="AR3837">
        <v>155698</v>
      </c>
      <c r="AS3837" t="s">
        <v>6034</v>
      </c>
    </row>
    <row r="3838" spans="1:45" x14ac:dyDescent="0.25">
      <c r="A3838" t="s">
        <v>0</v>
      </c>
      <c r="B3838" t="s">
        <v>1</v>
      </c>
      <c r="C3838" s="1">
        <v>42931</v>
      </c>
      <c r="D3838" t="s">
        <v>2</v>
      </c>
      <c r="E3838">
        <v>40</v>
      </c>
      <c r="F3838">
        <v>0</v>
      </c>
      <c r="G3838">
        <v>0</v>
      </c>
      <c r="H3838">
        <v>0</v>
      </c>
      <c r="I3838">
        <v>2</v>
      </c>
      <c r="J3838">
        <v>1</v>
      </c>
      <c r="K3838">
        <v>1</v>
      </c>
      <c r="L3838">
        <v>0</v>
      </c>
      <c r="M3838">
        <v>0</v>
      </c>
      <c r="N3838">
        <v>1</v>
      </c>
      <c r="O3838">
        <v>3</v>
      </c>
      <c r="P3838">
        <v>4</v>
      </c>
      <c r="Q3838" t="s">
        <v>59</v>
      </c>
      <c r="R3838" t="s">
        <v>7</v>
      </c>
      <c r="S3838" t="s">
        <v>8</v>
      </c>
      <c r="T3838" t="s">
        <v>9</v>
      </c>
      <c r="U3838" t="s">
        <v>38</v>
      </c>
      <c r="V3838">
        <v>0</v>
      </c>
      <c r="W3838">
        <v>0</v>
      </c>
      <c r="X3838" t="s">
        <v>21</v>
      </c>
      <c r="Y3838">
        <v>0</v>
      </c>
      <c r="Z3838">
        <v>0</v>
      </c>
      <c r="AA3838">
        <v>0</v>
      </c>
      <c r="AB3838" t="s">
        <v>4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 t="s">
        <v>5</v>
      </c>
      <c r="AK3838" t="s">
        <v>961</v>
      </c>
      <c r="AL3838" t="s">
        <v>11</v>
      </c>
      <c r="AM3838" t="s">
        <v>26</v>
      </c>
      <c r="AN3838" t="s">
        <v>13</v>
      </c>
      <c r="AO3838" t="s">
        <v>14</v>
      </c>
      <c r="AP3838" t="s">
        <v>50</v>
      </c>
      <c r="AQ3838">
        <v>0</v>
      </c>
      <c r="AR3838">
        <v>155716</v>
      </c>
      <c r="AS3838" t="s">
        <v>6035</v>
      </c>
    </row>
    <row r="3839" spans="1:45" x14ac:dyDescent="0.25">
      <c r="A3839" t="s">
        <v>0</v>
      </c>
      <c r="B3839" t="s">
        <v>1</v>
      </c>
      <c r="C3839" s="1">
        <v>42933</v>
      </c>
      <c r="D3839" t="s">
        <v>2</v>
      </c>
      <c r="E3839">
        <v>40</v>
      </c>
      <c r="F3839">
        <v>1</v>
      </c>
      <c r="G3839">
        <v>0</v>
      </c>
      <c r="H3839">
        <v>2</v>
      </c>
      <c r="I3839">
        <v>3</v>
      </c>
      <c r="J3839">
        <v>0</v>
      </c>
      <c r="K3839">
        <v>1</v>
      </c>
      <c r="L3839">
        <v>0</v>
      </c>
      <c r="M3839">
        <v>0</v>
      </c>
      <c r="N3839">
        <v>3</v>
      </c>
      <c r="O3839">
        <v>4</v>
      </c>
      <c r="P3839">
        <v>7</v>
      </c>
      <c r="Q3839" t="s">
        <v>43</v>
      </c>
      <c r="R3839" t="s">
        <v>4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 t="s">
        <v>5</v>
      </c>
      <c r="AA3839" t="s">
        <v>130</v>
      </c>
      <c r="AB3839" t="s">
        <v>7</v>
      </c>
      <c r="AC3839" t="s">
        <v>8</v>
      </c>
      <c r="AD3839" t="s">
        <v>9</v>
      </c>
      <c r="AE3839" t="s">
        <v>65</v>
      </c>
      <c r="AF3839">
        <v>0</v>
      </c>
      <c r="AG3839">
        <v>0</v>
      </c>
      <c r="AH3839" t="s">
        <v>21</v>
      </c>
      <c r="AI3839">
        <v>0</v>
      </c>
      <c r="AJ3839">
        <v>0</v>
      </c>
      <c r="AK3839">
        <v>0</v>
      </c>
      <c r="AL3839" t="s">
        <v>11</v>
      </c>
      <c r="AM3839" t="s">
        <v>26</v>
      </c>
      <c r="AN3839" t="s">
        <v>41</v>
      </c>
      <c r="AO3839" t="s">
        <v>14</v>
      </c>
      <c r="AP3839" t="s">
        <v>15</v>
      </c>
      <c r="AQ3839">
        <v>0</v>
      </c>
      <c r="AR3839">
        <v>155742</v>
      </c>
      <c r="AS3839" t="s">
        <v>6036</v>
      </c>
    </row>
    <row r="3840" spans="1:45" x14ac:dyDescent="0.25">
      <c r="A3840" t="s">
        <v>0</v>
      </c>
      <c r="B3840" t="s">
        <v>1</v>
      </c>
      <c r="C3840" s="1">
        <v>42931</v>
      </c>
      <c r="D3840" t="s">
        <v>35</v>
      </c>
      <c r="E3840">
        <v>37</v>
      </c>
      <c r="F3840">
        <v>0</v>
      </c>
      <c r="G3840">
        <v>0</v>
      </c>
      <c r="H3840">
        <v>2</v>
      </c>
      <c r="I3840">
        <v>3</v>
      </c>
      <c r="J3840">
        <v>0</v>
      </c>
      <c r="K3840">
        <v>1</v>
      </c>
      <c r="L3840">
        <v>0</v>
      </c>
      <c r="M3840">
        <v>0</v>
      </c>
      <c r="N3840">
        <v>2</v>
      </c>
      <c r="O3840">
        <v>4</v>
      </c>
      <c r="P3840">
        <v>6</v>
      </c>
      <c r="Q3840" t="s">
        <v>667</v>
      </c>
      <c r="R3840" t="s">
        <v>7</v>
      </c>
      <c r="S3840" t="s">
        <v>8</v>
      </c>
      <c r="T3840" t="s">
        <v>9</v>
      </c>
      <c r="U3840" t="s">
        <v>9</v>
      </c>
      <c r="V3840">
        <v>0</v>
      </c>
      <c r="W3840">
        <v>0</v>
      </c>
      <c r="X3840" t="s">
        <v>21</v>
      </c>
      <c r="Y3840">
        <v>0</v>
      </c>
      <c r="Z3840">
        <v>0</v>
      </c>
      <c r="AA3840">
        <v>0</v>
      </c>
      <c r="AB3840" t="s">
        <v>4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 t="s">
        <v>5</v>
      </c>
      <c r="AK3840" t="s">
        <v>961</v>
      </c>
      <c r="AL3840" t="s">
        <v>11</v>
      </c>
      <c r="AM3840" t="s">
        <v>26</v>
      </c>
      <c r="AN3840" t="s">
        <v>13</v>
      </c>
      <c r="AO3840" t="s">
        <v>14</v>
      </c>
      <c r="AP3840" t="s">
        <v>50</v>
      </c>
      <c r="AQ3840">
        <v>0</v>
      </c>
      <c r="AR3840">
        <v>155780</v>
      </c>
      <c r="AS3840" t="s">
        <v>6037</v>
      </c>
    </row>
    <row r="3841" spans="1:45" x14ac:dyDescent="0.25">
      <c r="A3841" t="s">
        <v>0</v>
      </c>
      <c r="B3841" t="s">
        <v>1</v>
      </c>
      <c r="C3841" s="1">
        <v>42933</v>
      </c>
      <c r="D3841" t="s">
        <v>2</v>
      </c>
      <c r="E3841">
        <v>29</v>
      </c>
      <c r="F3841">
        <v>0</v>
      </c>
      <c r="G3841">
        <v>0</v>
      </c>
      <c r="H3841">
        <v>2</v>
      </c>
      <c r="I3841">
        <v>0</v>
      </c>
      <c r="J3841">
        <v>1</v>
      </c>
      <c r="K3841">
        <v>1</v>
      </c>
      <c r="L3841">
        <v>0</v>
      </c>
      <c r="M3841">
        <v>0</v>
      </c>
      <c r="N3841">
        <v>3</v>
      </c>
      <c r="O3841">
        <v>1</v>
      </c>
      <c r="P3841">
        <v>4</v>
      </c>
      <c r="Q3841" t="s">
        <v>79</v>
      </c>
      <c r="R3841" t="s">
        <v>4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 t="s">
        <v>5</v>
      </c>
      <c r="AA3841" t="s">
        <v>18</v>
      </c>
      <c r="AB3841" t="s">
        <v>4</v>
      </c>
      <c r="AC3841" t="s">
        <v>36</v>
      </c>
      <c r="AD3841" t="s">
        <v>37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 t="s">
        <v>21</v>
      </c>
      <c r="AK3841">
        <v>0</v>
      </c>
      <c r="AL3841" t="s">
        <v>11</v>
      </c>
      <c r="AM3841" t="s">
        <v>26</v>
      </c>
      <c r="AN3841" t="s">
        <v>41</v>
      </c>
      <c r="AO3841" t="s">
        <v>14</v>
      </c>
      <c r="AP3841" t="s">
        <v>15</v>
      </c>
      <c r="AQ3841" t="s">
        <v>91</v>
      </c>
      <c r="AR3841">
        <v>155800</v>
      </c>
      <c r="AS3841" t="s">
        <v>6038</v>
      </c>
    </row>
    <row r="3842" spans="1:45" x14ac:dyDescent="0.25">
      <c r="A3842" t="s">
        <v>0</v>
      </c>
      <c r="B3842" t="s">
        <v>1</v>
      </c>
      <c r="C3842" s="1">
        <v>42931</v>
      </c>
      <c r="D3842" t="s">
        <v>2</v>
      </c>
      <c r="E3842">
        <v>24</v>
      </c>
      <c r="F3842">
        <v>0</v>
      </c>
      <c r="G3842">
        <v>0</v>
      </c>
      <c r="H3842">
        <v>0</v>
      </c>
      <c r="I3842">
        <v>1</v>
      </c>
      <c r="J3842">
        <v>0</v>
      </c>
      <c r="K3842">
        <v>2</v>
      </c>
      <c r="L3842">
        <v>0</v>
      </c>
      <c r="M3842">
        <v>0</v>
      </c>
      <c r="N3842">
        <v>0</v>
      </c>
      <c r="O3842">
        <v>3</v>
      </c>
      <c r="P3842">
        <v>3</v>
      </c>
      <c r="Q3842" t="s">
        <v>96</v>
      </c>
      <c r="R3842" t="s">
        <v>7</v>
      </c>
      <c r="S3842" t="s">
        <v>8</v>
      </c>
      <c r="T3842" t="s">
        <v>9</v>
      </c>
      <c r="U3842" t="s">
        <v>38</v>
      </c>
      <c r="V3842">
        <v>0</v>
      </c>
      <c r="W3842">
        <v>0</v>
      </c>
      <c r="X3842" t="s">
        <v>21</v>
      </c>
      <c r="Y3842">
        <v>0</v>
      </c>
      <c r="Z3842">
        <v>0</v>
      </c>
      <c r="AA3842">
        <v>0</v>
      </c>
      <c r="AB3842" t="s">
        <v>4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 t="s">
        <v>5</v>
      </c>
      <c r="AK3842" t="s">
        <v>961</v>
      </c>
      <c r="AL3842" t="s">
        <v>11</v>
      </c>
      <c r="AM3842" t="s">
        <v>26</v>
      </c>
      <c r="AN3842" t="s">
        <v>41</v>
      </c>
      <c r="AO3842" t="s">
        <v>14</v>
      </c>
      <c r="AP3842" t="s">
        <v>15</v>
      </c>
      <c r="AQ3842" t="s">
        <v>47</v>
      </c>
      <c r="AR3842">
        <v>155801</v>
      </c>
      <c r="AS3842" t="s">
        <v>6039</v>
      </c>
    </row>
    <row r="3843" spans="1:45" x14ac:dyDescent="0.25">
      <c r="A3843" t="s">
        <v>0</v>
      </c>
      <c r="B3843" t="s">
        <v>1</v>
      </c>
      <c r="C3843" s="1">
        <v>42931</v>
      </c>
      <c r="D3843" t="s">
        <v>2</v>
      </c>
      <c r="E3843">
        <v>20</v>
      </c>
      <c r="F3843">
        <v>0</v>
      </c>
      <c r="G3843">
        <v>0</v>
      </c>
      <c r="H3843">
        <v>1</v>
      </c>
      <c r="I3843">
        <v>2</v>
      </c>
      <c r="J3843">
        <v>0</v>
      </c>
      <c r="K3843">
        <v>1</v>
      </c>
      <c r="L3843">
        <v>0</v>
      </c>
      <c r="M3843">
        <v>0</v>
      </c>
      <c r="N3843">
        <v>1</v>
      </c>
      <c r="O3843">
        <v>3</v>
      </c>
      <c r="P3843">
        <v>4</v>
      </c>
      <c r="Q3843" t="s">
        <v>9</v>
      </c>
      <c r="R3843" t="s">
        <v>7</v>
      </c>
      <c r="S3843" t="s">
        <v>8</v>
      </c>
      <c r="T3843" t="s">
        <v>9</v>
      </c>
      <c r="U3843" t="s">
        <v>65</v>
      </c>
      <c r="V3843">
        <v>0</v>
      </c>
      <c r="W3843">
        <v>0</v>
      </c>
      <c r="X3843" t="s">
        <v>21</v>
      </c>
      <c r="Y3843">
        <v>0</v>
      </c>
      <c r="Z3843">
        <v>0</v>
      </c>
      <c r="AA3843">
        <v>0</v>
      </c>
      <c r="AB3843" t="s">
        <v>4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 t="s">
        <v>5</v>
      </c>
      <c r="AK3843" t="s">
        <v>6</v>
      </c>
      <c r="AL3843" t="s">
        <v>427</v>
      </c>
      <c r="AM3843" t="s">
        <v>26</v>
      </c>
      <c r="AN3843" t="s">
        <v>13</v>
      </c>
      <c r="AO3843" t="s">
        <v>14</v>
      </c>
      <c r="AP3843" t="s">
        <v>15</v>
      </c>
      <c r="AQ3843">
        <v>0</v>
      </c>
      <c r="AR3843">
        <v>155802</v>
      </c>
      <c r="AS3843" t="s">
        <v>6040</v>
      </c>
    </row>
    <row r="3844" spans="1:45" x14ac:dyDescent="0.25">
      <c r="A3844" t="s">
        <v>0</v>
      </c>
      <c r="B3844" t="s">
        <v>1</v>
      </c>
      <c r="C3844" s="1">
        <v>42934</v>
      </c>
      <c r="D3844" t="s">
        <v>35</v>
      </c>
      <c r="E3844">
        <v>60</v>
      </c>
      <c r="F3844">
        <v>0</v>
      </c>
      <c r="G3844">
        <v>0</v>
      </c>
      <c r="H3844">
        <v>4</v>
      </c>
      <c r="I3844">
        <v>3</v>
      </c>
      <c r="J3844">
        <v>1</v>
      </c>
      <c r="K3844">
        <v>1</v>
      </c>
      <c r="L3844">
        <v>0</v>
      </c>
      <c r="M3844">
        <v>0</v>
      </c>
      <c r="N3844">
        <v>5</v>
      </c>
      <c r="O3844">
        <v>4</v>
      </c>
      <c r="P3844">
        <v>9</v>
      </c>
      <c r="Q3844" t="s">
        <v>79</v>
      </c>
      <c r="R3844" t="s">
        <v>4</v>
      </c>
      <c r="S3844" t="s">
        <v>36</v>
      </c>
      <c r="T3844" t="s">
        <v>37</v>
      </c>
      <c r="U3844">
        <v>0</v>
      </c>
      <c r="V3844">
        <v>0</v>
      </c>
      <c r="W3844">
        <v>0</v>
      </c>
      <c r="X3844">
        <v>0</v>
      </c>
      <c r="Y3844">
        <v>0</v>
      </c>
      <c r="Z3844" t="s">
        <v>21</v>
      </c>
      <c r="AA3844">
        <v>0</v>
      </c>
      <c r="AB3844" t="s">
        <v>7</v>
      </c>
      <c r="AC3844" t="s">
        <v>8</v>
      </c>
      <c r="AD3844" t="s">
        <v>9</v>
      </c>
      <c r="AE3844" t="s">
        <v>65</v>
      </c>
      <c r="AF3844">
        <v>0</v>
      </c>
      <c r="AG3844">
        <v>0</v>
      </c>
      <c r="AH3844" t="s">
        <v>21</v>
      </c>
      <c r="AI3844">
        <v>0</v>
      </c>
      <c r="AJ3844">
        <v>0</v>
      </c>
      <c r="AK3844">
        <v>0</v>
      </c>
      <c r="AL3844" t="s">
        <v>11</v>
      </c>
      <c r="AM3844" t="s">
        <v>26</v>
      </c>
      <c r="AN3844" t="s">
        <v>13</v>
      </c>
      <c r="AO3844" t="s">
        <v>14</v>
      </c>
      <c r="AP3844" t="s">
        <v>15</v>
      </c>
      <c r="AQ3844" t="s">
        <v>91</v>
      </c>
      <c r="AR3844">
        <v>155803</v>
      </c>
      <c r="AS3844" t="s">
        <v>6041</v>
      </c>
    </row>
    <row r="3845" spans="1:45" x14ac:dyDescent="0.25">
      <c r="A3845" t="s">
        <v>0</v>
      </c>
      <c r="B3845" t="s">
        <v>1</v>
      </c>
      <c r="C3845" s="1">
        <v>42931</v>
      </c>
      <c r="D3845" t="s">
        <v>35</v>
      </c>
      <c r="E3845">
        <v>39</v>
      </c>
      <c r="F3845">
        <v>0</v>
      </c>
      <c r="G3845">
        <v>1</v>
      </c>
      <c r="H3845">
        <v>1</v>
      </c>
      <c r="I3845">
        <v>3</v>
      </c>
      <c r="J3845">
        <v>0</v>
      </c>
      <c r="K3845">
        <v>1</v>
      </c>
      <c r="L3845">
        <v>0</v>
      </c>
      <c r="M3845">
        <v>0</v>
      </c>
      <c r="N3845">
        <v>1</v>
      </c>
      <c r="O3845">
        <v>5</v>
      </c>
      <c r="P3845">
        <v>6</v>
      </c>
      <c r="Q3845" t="s">
        <v>171</v>
      </c>
      <c r="R3845" t="s">
        <v>7</v>
      </c>
      <c r="S3845" t="s">
        <v>8</v>
      </c>
      <c r="T3845" t="s">
        <v>9</v>
      </c>
      <c r="U3845" t="s">
        <v>38</v>
      </c>
      <c r="V3845">
        <v>0</v>
      </c>
      <c r="W3845">
        <v>0</v>
      </c>
      <c r="X3845" t="s">
        <v>21</v>
      </c>
      <c r="Y3845">
        <v>0</v>
      </c>
      <c r="Z3845">
        <v>0</v>
      </c>
      <c r="AA3845">
        <v>0</v>
      </c>
      <c r="AB3845" t="s">
        <v>4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 t="s">
        <v>5</v>
      </c>
      <c r="AK3845" t="s">
        <v>46</v>
      </c>
      <c r="AL3845" t="s">
        <v>11</v>
      </c>
      <c r="AM3845" t="s">
        <v>22</v>
      </c>
      <c r="AN3845" t="s">
        <v>13</v>
      </c>
      <c r="AO3845" t="s">
        <v>14</v>
      </c>
      <c r="AP3845" t="s">
        <v>50</v>
      </c>
      <c r="AQ3845">
        <v>0</v>
      </c>
      <c r="AR3845">
        <v>155808</v>
      </c>
      <c r="AS3845" t="s">
        <v>6042</v>
      </c>
    </row>
    <row r="3846" spans="1:45" x14ac:dyDescent="0.25">
      <c r="A3846" t="s">
        <v>0</v>
      </c>
      <c r="B3846" t="s">
        <v>1</v>
      </c>
      <c r="C3846" s="1">
        <v>42934</v>
      </c>
      <c r="D3846" t="s">
        <v>35</v>
      </c>
      <c r="E3846">
        <v>46</v>
      </c>
      <c r="F3846">
        <v>0</v>
      </c>
      <c r="G3846">
        <v>0</v>
      </c>
      <c r="H3846">
        <v>1</v>
      </c>
      <c r="I3846">
        <v>0</v>
      </c>
      <c r="J3846">
        <v>0</v>
      </c>
      <c r="K3846">
        <v>1</v>
      </c>
      <c r="L3846">
        <v>0</v>
      </c>
      <c r="M3846">
        <v>0</v>
      </c>
      <c r="N3846">
        <v>1</v>
      </c>
      <c r="O3846">
        <v>1</v>
      </c>
      <c r="P3846">
        <v>2</v>
      </c>
      <c r="Q3846" t="s">
        <v>59</v>
      </c>
      <c r="R3846" t="s">
        <v>4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 t="s">
        <v>5</v>
      </c>
      <c r="AA3846" t="s">
        <v>130</v>
      </c>
      <c r="AB3846" t="s">
        <v>7</v>
      </c>
      <c r="AC3846" t="s">
        <v>8</v>
      </c>
      <c r="AD3846" t="s">
        <v>9</v>
      </c>
      <c r="AE3846" t="s">
        <v>38</v>
      </c>
      <c r="AF3846">
        <v>0</v>
      </c>
      <c r="AG3846">
        <v>0</v>
      </c>
      <c r="AH3846" t="s">
        <v>21</v>
      </c>
      <c r="AI3846">
        <v>0</v>
      </c>
      <c r="AJ3846">
        <v>0</v>
      </c>
      <c r="AK3846">
        <v>0</v>
      </c>
      <c r="AL3846" t="s">
        <v>11</v>
      </c>
      <c r="AM3846" t="s">
        <v>26</v>
      </c>
      <c r="AN3846" t="s">
        <v>41</v>
      </c>
      <c r="AO3846" t="s">
        <v>14</v>
      </c>
      <c r="AP3846" t="s">
        <v>15</v>
      </c>
      <c r="AQ3846">
        <v>0</v>
      </c>
      <c r="AR3846">
        <v>155809</v>
      </c>
      <c r="AS3846" t="s">
        <v>6043</v>
      </c>
    </row>
    <row r="3847" spans="1:45" x14ac:dyDescent="0.25">
      <c r="A3847" t="s">
        <v>0</v>
      </c>
      <c r="B3847" t="s">
        <v>1</v>
      </c>
      <c r="C3847" s="1">
        <v>42931</v>
      </c>
      <c r="D3847" t="s">
        <v>35</v>
      </c>
      <c r="E3847">
        <v>27</v>
      </c>
      <c r="F3847">
        <v>0</v>
      </c>
      <c r="G3847">
        <v>0</v>
      </c>
      <c r="H3847">
        <v>0</v>
      </c>
      <c r="I3847">
        <v>1</v>
      </c>
      <c r="J3847">
        <v>0</v>
      </c>
      <c r="K3847">
        <v>2</v>
      </c>
      <c r="L3847">
        <v>0</v>
      </c>
      <c r="M3847">
        <v>0</v>
      </c>
      <c r="N3847">
        <v>0</v>
      </c>
      <c r="O3847">
        <v>3</v>
      </c>
      <c r="P3847">
        <v>3</v>
      </c>
      <c r="Q3847" t="s">
        <v>59</v>
      </c>
      <c r="R3847" t="s">
        <v>7</v>
      </c>
      <c r="S3847" t="s">
        <v>8</v>
      </c>
      <c r="T3847" t="s">
        <v>9</v>
      </c>
      <c r="U3847" t="s">
        <v>19</v>
      </c>
      <c r="V3847">
        <v>0</v>
      </c>
      <c r="W3847">
        <v>0</v>
      </c>
      <c r="X3847" t="s">
        <v>21</v>
      </c>
      <c r="Y3847">
        <v>0</v>
      </c>
      <c r="Z3847">
        <v>0</v>
      </c>
      <c r="AA3847">
        <v>0</v>
      </c>
      <c r="AB3847" t="s">
        <v>4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 t="s">
        <v>5</v>
      </c>
      <c r="AK3847" t="s">
        <v>961</v>
      </c>
      <c r="AL3847" t="s">
        <v>11</v>
      </c>
      <c r="AM3847" t="s">
        <v>26</v>
      </c>
      <c r="AN3847" t="s">
        <v>41</v>
      </c>
      <c r="AO3847" t="s">
        <v>14</v>
      </c>
      <c r="AP3847" t="s">
        <v>15</v>
      </c>
      <c r="AQ3847" t="s">
        <v>91</v>
      </c>
      <c r="AR3847">
        <v>155810</v>
      </c>
      <c r="AS3847" t="s">
        <v>6044</v>
      </c>
    </row>
    <row r="3848" spans="1:45" x14ac:dyDescent="0.25">
      <c r="A3848" t="s">
        <v>0</v>
      </c>
      <c r="B3848" t="s">
        <v>1</v>
      </c>
      <c r="C3848" s="1">
        <v>42933</v>
      </c>
      <c r="D3848" t="s">
        <v>35</v>
      </c>
      <c r="E3848">
        <v>24</v>
      </c>
      <c r="F3848">
        <v>0</v>
      </c>
      <c r="G3848">
        <v>1</v>
      </c>
      <c r="H3848">
        <v>3</v>
      </c>
      <c r="I3848">
        <v>2</v>
      </c>
      <c r="J3848">
        <v>0</v>
      </c>
      <c r="K3848">
        <v>1</v>
      </c>
      <c r="L3848">
        <v>0</v>
      </c>
      <c r="M3848">
        <v>0</v>
      </c>
      <c r="N3848">
        <v>3</v>
      </c>
      <c r="O3848">
        <v>4</v>
      </c>
      <c r="P3848">
        <v>7</v>
      </c>
      <c r="Q3848" t="s">
        <v>199</v>
      </c>
      <c r="R3848" t="s">
        <v>7</v>
      </c>
      <c r="S3848" t="s">
        <v>8</v>
      </c>
      <c r="T3848" t="s">
        <v>9</v>
      </c>
      <c r="U3848" t="s">
        <v>65</v>
      </c>
      <c r="V3848">
        <v>0</v>
      </c>
      <c r="W3848">
        <v>0</v>
      </c>
      <c r="X3848" t="s">
        <v>21</v>
      </c>
      <c r="Y3848">
        <v>0</v>
      </c>
      <c r="Z3848">
        <v>0</v>
      </c>
      <c r="AA3848">
        <v>0</v>
      </c>
      <c r="AB3848" t="s">
        <v>4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 t="s">
        <v>5</v>
      </c>
      <c r="AK3848" t="s">
        <v>18</v>
      </c>
      <c r="AL3848" t="s">
        <v>11</v>
      </c>
      <c r="AM3848" t="s">
        <v>26</v>
      </c>
      <c r="AN3848" t="s">
        <v>13</v>
      </c>
      <c r="AO3848" t="s">
        <v>14</v>
      </c>
      <c r="AP3848" t="s">
        <v>15</v>
      </c>
      <c r="AQ3848">
        <v>0</v>
      </c>
      <c r="AR3848">
        <v>155811</v>
      </c>
      <c r="AS3848" t="s">
        <v>6045</v>
      </c>
    </row>
    <row r="3849" spans="1:45" x14ac:dyDescent="0.25">
      <c r="A3849" t="s">
        <v>0</v>
      </c>
      <c r="B3849" t="s">
        <v>1</v>
      </c>
      <c r="C3849" s="1">
        <v>42931</v>
      </c>
      <c r="D3849" t="s">
        <v>2</v>
      </c>
      <c r="E3849">
        <v>42</v>
      </c>
      <c r="F3849">
        <v>0</v>
      </c>
      <c r="G3849">
        <v>0</v>
      </c>
      <c r="H3849">
        <v>3</v>
      </c>
      <c r="I3849">
        <v>1</v>
      </c>
      <c r="J3849">
        <v>0</v>
      </c>
      <c r="K3849">
        <v>1</v>
      </c>
      <c r="L3849">
        <v>0</v>
      </c>
      <c r="M3849">
        <v>0</v>
      </c>
      <c r="N3849">
        <v>3</v>
      </c>
      <c r="O3849">
        <v>2</v>
      </c>
      <c r="P3849">
        <v>5</v>
      </c>
      <c r="Q3849" t="s">
        <v>290</v>
      </c>
      <c r="R3849" t="s">
        <v>7</v>
      </c>
      <c r="S3849" t="s">
        <v>8</v>
      </c>
      <c r="T3849" t="s">
        <v>9</v>
      </c>
      <c r="U3849" t="s">
        <v>19</v>
      </c>
      <c r="V3849">
        <v>0</v>
      </c>
      <c r="W3849">
        <v>0</v>
      </c>
      <c r="X3849" t="s">
        <v>21</v>
      </c>
      <c r="Y3849">
        <v>0</v>
      </c>
      <c r="Z3849">
        <v>0</v>
      </c>
      <c r="AA3849">
        <v>0</v>
      </c>
      <c r="AB3849" t="s">
        <v>4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 t="s">
        <v>5</v>
      </c>
      <c r="AK3849" t="s">
        <v>46</v>
      </c>
      <c r="AL3849" t="s">
        <v>427</v>
      </c>
      <c r="AM3849" t="s">
        <v>71</v>
      </c>
      <c r="AN3849" t="s">
        <v>41</v>
      </c>
      <c r="AO3849" t="s">
        <v>14</v>
      </c>
      <c r="AP3849" t="s">
        <v>50</v>
      </c>
      <c r="AQ3849" t="s">
        <v>193</v>
      </c>
      <c r="AR3849">
        <v>155812</v>
      </c>
      <c r="AS3849" t="s">
        <v>6046</v>
      </c>
    </row>
    <row r="3850" spans="1:45" x14ac:dyDescent="0.25">
      <c r="A3850" t="s">
        <v>0</v>
      </c>
      <c r="B3850" t="s">
        <v>1</v>
      </c>
      <c r="C3850" s="1">
        <v>42933</v>
      </c>
      <c r="D3850" t="s">
        <v>2</v>
      </c>
      <c r="E3850">
        <v>38</v>
      </c>
      <c r="F3850">
        <v>0</v>
      </c>
      <c r="G3850">
        <v>1</v>
      </c>
      <c r="H3850">
        <v>4</v>
      </c>
      <c r="I3850">
        <v>3</v>
      </c>
      <c r="J3850">
        <v>0</v>
      </c>
      <c r="K3850">
        <v>1</v>
      </c>
      <c r="L3850">
        <v>1</v>
      </c>
      <c r="M3850">
        <v>0</v>
      </c>
      <c r="N3850">
        <v>5</v>
      </c>
      <c r="O3850">
        <v>5</v>
      </c>
      <c r="P3850">
        <v>10</v>
      </c>
      <c r="Q3850" t="s">
        <v>667</v>
      </c>
      <c r="R3850" t="s">
        <v>7</v>
      </c>
      <c r="S3850" t="s">
        <v>8</v>
      </c>
      <c r="T3850" t="s">
        <v>9</v>
      </c>
      <c r="U3850" t="s">
        <v>65</v>
      </c>
      <c r="V3850">
        <v>0</v>
      </c>
      <c r="W3850">
        <v>0</v>
      </c>
      <c r="X3850" t="s">
        <v>21</v>
      </c>
      <c r="Y3850">
        <v>0</v>
      </c>
      <c r="Z3850">
        <v>0</v>
      </c>
      <c r="AA3850">
        <v>0</v>
      </c>
      <c r="AB3850" t="s">
        <v>4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 t="s">
        <v>5</v>
      </c>
      <c r="AK3850" t="s">
        <v>961</v>
      </c>
      <c r="AL3850" t="s">
        <v>11</v>
      </c>
      <c r="AM3850" t="s">
        <v>26</v>
      </c>
      <c r="AN3850" t="s">
        <v>13</v>
      </c>
      <c r="AO3850" t="s">
        <v>14</v>
      </c>
      <c r="AP3850" t="s">
        <v>28</v>
      </c>
      <c r="AQ3850" t="s">
        <v>47</v>
      </c>
      <c r="AR3850">
        <v>155814</v>
      </c>
      <c r="AS3850" t="s">
        <v>6047</v>
      </c>
    </row>
    <row r="3851" spans="1:45" x14ac:dyDescent="0.25">
      <c r="A3851" t="s">
        <v>0</v>
      </c>
      <c r="B3851" t="s">
        <v>1</v>
      </c>
      <c r="C3851" s="1">
        <v>42931</v>
      </c>
      <c r="D3851" t="s">
        <v>2</v>
      </c>
      <c r="E3851">
        <v>38</v>
      </c>
      <c r="F3851">
        <v>0</v>
      </c>
      <c r="G3851">
        <v>0</v>
      </c>
      <c r="H3851">
        <v>4</v>
      </c>
      <c r="I3851">
        <v>2</v>
      </c>
      <c r="J3851">
        <v>1</v>
      </c>
      <c r="K3851">
        <v>1</v>
      </c>
      <c r="L3851">
        <v>0</v>
      </c>
      <c r="M3851">
        <v>0</v>
      </c>
      <c r="N3851">
        <v>5</v>
      </c>
      <c r="O3851">
        <v>3</v>
      </c>
      <c r="P3851">
        <v>8</v>
      </c>
      <c r="Q3851" t="s">
        <v>79</v>
      </c>
      <c r="R3851" t="s">
        <v>7</v>
      </c>
      <c r="S3851" t="s">
        <v>8</v>
      </c>
      <c r="T3851" t="s">
        <v>9</v>
      </c>
      <c r="U3851" t="s">
        <v>65</v>
      </c>
      <c r="V3851">
        <v>0</v>
      </c>
      <c r="W3851">
        <v>0</v>
      </c>
      <c r="X3851" t="s">
        <v>21</v>
      </c>
      <c r="Y3851">
        <v>0</v>
      </c>
      <c r="Z3851">
        <v>0</v>
      </c>
      <c r="AA3851">
        <v>0</v>
      </c>
      <c r="AB3851" t="s">
        <v>4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 t="s">
        <v>5</v>
      </c>
      <c r="AK3851" t="s">
        <v>153</v>
      </c>
      <c r="AL3851" t="s">
        <v>11</v>
      </c>
      <c r="AM3851" t="s">
        <v>26</v>
      </c>
      <c r="AN3851" t="s">
        <v>13</v>
      </c>
      <c r="AO3851" t="s">
        <v>14</v>
      </c>
      <c r="AP3851" t="s">
        <v>28</v>
      </c>
      <c r="AQ3851" t="s">
        <v>656</v>
      </c>
      <c r="AR3851">
        <v>155815</v>
      </c>
      <c r="AS3851" t="s">
        <v>6048</v>
      </c>
    </row>
    <row r="3852" spans="1:45" x14ac:dyDescent="0.25">
      <c r="A3852" t="s">
        <v>0</v>
      </c>
      <c r="B3852" t="s">
        <v>1</v>
      </c>
      <c r="C3852" s="1">
        <v>42933</v>
      </c>
      <c r="D3852" t="s">
        <v>2</v>
      </c>
      <c r="E3852">
        <v>29</v>
      </c>
      <c r="F3852">
        <v>0</v>
      </c>
      <c r="G3852">
        <v>0</v>
      </c>
      <c r="H3852">
        <v>2</v>
      </c>
      <c r="I3852">
        <v>3</v>
      </c>
      <c r="J3852">
        <v>1</v>
      </c>
      <c r="K3852">
        <v>1</v>
      </c>
      <c r="L3852">
        <v>0</v>
      </c>
      <c r="M3852">
        <v>0</v>
      </c>
      <c r="N3852">
        <v>3</v>
      </c>
      <c r="O3852">
        <v>4</v>
      </c>
      <c r="P3852">
        <v>7</v>
      </c>
      <c r="Q3852" t="s">
        <v>59</v>
      </c>
      <c r="R3852" t="s">
        <v>7</v>
      </c>
      <c r="S3852" t="s">
        <v>75</v>
      </c>
      <c r="T3852" t="s">
        <v>59</v>
      </c>
      <c r="U3852" t="s">
        <v>59</v>
      </c>
      <c r="V3852">
        <v>0</v>
      </c>
      <c r="W3852">
        <v>0</v>
      </c>
      <c r="X3852" t="s">
        <v>21</v>
      </c>
      <c r="Y3852">
        <v>0</v>
      </c>
      <c r="Z3852">
        <v>0</v>
      </c>
      <c r="AA3852">
        <v>0</v>
      </c>
      <c r="AB3852" t="s">
        <v>4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 t="s">
        <v>5</v>
      </c>
      <c r="AK3852" t="s">
        <v>153</v>
      </c>
      <c r="AL3852" t="s">
        <v>427</v>
      </c>
      <c r="AM3852" t="s">
        <v>26</v>
      </c>
      <c r="AN3852" t="s">
        <v>13</v>
      </c>
      <c r="AO3852" t="s">
        <v>14</v>
      </c>
      <c r="AP3852" t="s">
        <v>15</v>
      </c>
      <c r="AQ3852" t="s">
        <v>91</v>
      </c>
      <c r="AR3852">
        <v>155821</v>
      </c>
      <c r="AS3852" t="s">
        <v>6049</v>
      </c>
    </row>
    <row r="3853" spans="1:45" x14ac:dyDescent="0.25">
      <c r="A3853" t="s">
        <v>0</v>
      </c>
      <c r="B3853" t="s">
        <v>1</v>
      </c>
      <c r="C3853" s="1">
        <v>42931</v>
      </c>
      <c r="D3853" t="s">
        <v>35</v>
      </c>
      <c r="E3853">
        <v>40</v>
      </c>
      <c r="F3853">
        <v>0</v>
      </c>
      <c r="G3853">
        <v>1</v>
      </c>
      <c r="H3853">
        <v>3</v>
      </c>
      <c r="I3853">
        <v>0</v>
      </c>
      <c r="J3853">
        <v>1</v>
      </c>
      <c r="K3853">
        <v>0</v>
      </c>
      <c r="L3853">
        <v>1</v>
      </c>
      <c r="M3853">
        <v>0</v>
      </c>
      <c r="N3853">
        <v>5</v>
      </c>
      <c r="O3853">
        <v>1</v>
      </c>
      <c r="P3853">
        <v>6</v>
      </c>
      <c r="Q3853" t="s">
        <v>479</v>
      </c>
      <c r="R3853" t="s">
        <v>7</v>
      </c>
      <c r="S3853" t="s">
        <v>8</v>
      </c>
      <c r="T3853" t="s">
        <v>9</v>
      </c>
      <c r="U3853" t="s">
        <v>38</v>
      </c>
      <c r="V3853">
        <v>0</v>
      </c>
      <c r="W3853">
        <v>0</v>
      </c>
      <c r="X3853" t="s">
        <v>21</v>
      </c>
      <c r="Y3853">
        <v>0</v>
      </c>
      <c r="Z3853">
        <v>0</v>
      </c>
      <c r="AA3853">
        <v>0</v>
      </c>
      <c r="AB3853" t="s">
        <v>4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 t="s">
        <v>5</v>
      </c>
      <c r="AK3853" t="s">
        <v>153</v>
      </c>
      <c r="AL3853" t="s">
        <v>11</v>
      </c>
      <c r="AM3853" t="s">
        <v>26</v>
      </c>
      <c r="AN3853" t="s">
        <v>13</v>
      </c>
      <c r="AO3853" t="s">
        <v>14</v>
      </c>
      <c r="AP3853" t="s">
        <v>15</v>
      </c>
      <c r="AQ3853">
        <v>0</v>
      </c>
      <c r="AR3853">
        <v>155822</v>
      </c>
      <c r="AS3853" t="s">
        <v>6050</v>
      </c>
    </row>
    <row r="3854" spans="1:45" x14ac:dyDescent="0.25">
      <c r="A3854" t="s">
        <v>0</v>
      </c>
      <c r="B3854" t="s">
        <v>1</v>
      </c>
      <c r="C3854" s="1">
        <v>42931</v>
      </c>
      <c r="D3854" t="s">
        <v>2</v>
      </c>
      <c r="E3854">
        <v>34</v>
      </c>
      <c r="F3854">
        <v>1</v>
      </c>
      <c r="G3854">
        <v>0</v>
      </c>
      <c r="H3854">
        <v>2</v>
      </c>
      <c r="I3854">
        <v>0</v>
      </c>
      <c r="J3854">
        <v>0</v>
      </c>
      <c r="K3854">
        <v>1</v>
      </c>
      <c r="L3854">
        <v>0</v>
      </c>
      <c r="M3854">
        <v>0</v>
      </c>
      <c r="N3854">
        <v>3</v>
      </c>
      <c r="O3854">
        <v>1</v>
      </c>
      <c r="P3854">
        <v>4</v>
      </c>
      <c r="Q3854" t="s">
        <v>43</v>
      </c>
      <c r="R3854" t="s">
        <v>7</v>
      </c>
      <c r="S3854" t="s">
        <v>8</v>
      </c>
      <c r="T3854" t="s">
        <v>9</v>
      </c>
      <c r="U3854" t="s">
        <v>38</v>
      </c>
      <c r="V3854">
        <v>0</v>
      </c>
      <c r="W3854">
        <v>0</v>
      </c>
      <c r="X3854" t="s">
        <v>21</v>
      </c>
      <c r="Y3854">
        <v>0</v>
      </c>
      <c r="Z3854">
        <v>0</v>
      </c>
      <c r="AA3854">
        <v>0</v>
      </c>
      <c r="AB3854" t="s">
        <v>4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 t="s">
        <v>5</v>
      </c>
      <c r="AK3854" t="s">
        <v>46</v>
      </c>
      <c r="AL3854" t="s">
        <v>11</v>
      </c>
      <c r="AM3854" t="s">
        <v>26</v>
      </c>
      <c r="AN3854" t="s">
        <v>41</v>
      </c>
      <c r="AO3854" t="s">
        <v>14</v>
      </c>
      <c r="AP3854" t="s">
        <v>15</v>
      </c>
      <c r="AQ3854" t="s">
        <v>47</v>
      </c>
      <c r="AR3854">
        <v>155823</v>
      </c>
      <c r="AS3854" t="s">
        <v>6051</v>
      </c>
    </row>
    <row r="3855" spans="1:45" x14ac:dyDescent="0.25">
      <c r="A3855" t="s">
        <v>0</v>
      </c>
      <c r="B3855" t="s">
        <v>1</v>
      </c>
      <c r="C3855" s="1">
        <v>42933</v>
      </c>
      <c r="D3855" t="s">
        <v>35</v>
      </c>
      <c r="E3855">
        <v>31</v>
      </c>
      <c r="F3855">
        <v>0</v>
      </c>
      <c r="G3855">
        <v>0</v>
      </c>
      <c r="H3855">
        <v>0</v>
      </c>
      <c r="I3855">
        <v>0</v>
      </c>
      <c r="J3855">
        <v>1</v>
      </c>
      <c r="K3855">
        <v>1</v>
      </c>
      <c r="L3855">
        <v>0</v>
      </c>
      <c r="M3855">
        <v>0</v>
      </c>
      <c r="N3855">
        <v>1</v>
      </c>
      <c r="O3855">
        <v>1</v>
      </c>
      <c r="P3855">
        <v>2</v>
      </c>
      <c r="Q3855" t="s">
        <v>79</v>
      </c>
      <c r="R3855" t="s">
        <v>7</v>
      </c>
      <c r="S3855" t="s">
        <v>8</v>
      </c>
      <c r="T3855" t="s">
        <v>9</v>
      </c>
      <c r="U3855" t="s">
        <v>38</v>
      </c>
      <c r="V3855">
        <v>0</v>
      </c>
      <c r="W3855">
        <v>0</v>
      </c>
      <c r="X3855" t="s">
        <v>21</v>
      </c>
      <c r="Y3855">
        <v>0</v>
      </c>
      <c r="Z3855">
        <v>0</v>
      </c>
      <c r="AA3855">
        <v>0</v>
      </c>
      <c r="AB3855" t="s">
        <v>4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 t="s">
        <v>5</v>
      </c>
      <c r="AK3855" t="s">
        <v>961</v>
      </c>
      <c r="AL3855" t="s">
        <v>11</v>
      </c>
      <c r="AM3855" t="s">
        <v>26</v>
      </c>
      <c r="AN3855" t="s">
        <v>41</v>
      </c>
      <c r="AO3855" t="s">
        <v>14</v>
      </c>
      <c r="AP3855" t="s">
        <v>28</v>
      </c>
      <c r="AQ3855">
        <v>0</v>
      </c>
      <c r="AR3855">
        <v>155824</v>
      </c>
      <c r="AS3855" t="s">
        <v>6052</v>
      </c>
    </row>
    <row r="3856" spans="1:45" x14ac:dyDescent="0.25">
      <c r="A3856" t="s">
        <v>0</v>
      </c>
      <c r="B3856" t="s">
        <v>1</v>
      </c>
      <c r="C3856" s="1">
        <v>42933</v>
      </c>
      <c r="D3856" t="s">
        <v>35</v>
      </c>
      <c r="E3856">
        <v>50</v>
      </c>
      <c r="F3856">
        <v>0</v>
      </c>
      <c r="G3856">
        <v>0</v>
      </c>
      <c r="H3856">
        <v>2</v>
      </c>
      <c r="I3856">
        <v>0</v>
      </c>
      <c r="J3856">
        <v>1</v>
      </c>
      <c r="K3856">
        <v>2</v>
      </c>
      <c r="L3856">
        <v>0</v>
      </c>
      <c r="M3856">
        <v>0</v>
      </c>
      <c r="N3856">
        <v>3</v>
      </c>
      <c r="O3856">
        <v>2</v>
      </c>
      <c r="P3856">
        <v>5</v>
      </c>
      <c r="Q3856" t="s">
        <v>96</v>
      </c>
      <c r="R3856" t="s">
        <v>7</v>
      </c>
      <c r="S3856" t="s">
        <v>8</v>
      </c>
      <c r="T3856" t="s">
        <v>9</v>
      </c>
      <c r="U3856" t="s">
        <v>38</v>
      </c>
      <c r="V3856">
        <v>0</v>
      </c>
      <c r="W3856">
        <v>0</v>
      </c>
      <c r="X3856" t="s">
        <v>21</v>
      </c>
      <c r="Y3856">
        <v>0</v>
      </c>
      <c r="Z3856">
        <v>0</v>
      </c>
      <c r="AA3856">
        <v>0</v>
      </c>
      <c r="AB3856" t="s">
        <v>4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 t="s">
        <v>5</v>
      </c>
      <c r="AK3856" t="s">
        <v>153</v>
      </c>
      <c r="AL3856" t="s">
        <v>11</v>
      </c>
      <c r="AM3856" t="s">
        <v>26</v>
      </c>
      <c r="AN3856" t="s">
        <v>41</v>
      </c>
      <c r="AO3856" t="s">
        <v>14</v>
      </c>
      <c r="AP3856" t="s">
        <v>15</v>
      </c>
      <c r="AQ3856">
        <v>0</v>
      </c>
      <c r="AR3856">
        <v>155825</v>
      </c>
      <c r="AS3856" t="s">
        <v>6053</v>
      </c>
    </row>
    <row r="3857" spans="1:45" x14ac:dyDescent="0.25">
      <c r="A3857" t="s">
        <v>0</v>
      </c>
      <c r="B3857" t="s">
        <v>1</v>
      </c>
      <c r="C3857" s="1">
        <v>42933</v>
      </c>
      <c r="D3857" t="s">
        <v>2</v>
      </c>
      <c r="E3857">
        <v>37</v>
      </c>
      <c r="F3857">
        <v>0</v>
      </c>
      <c r="G3857">
        <v>1</v>
      </c>
      <c r="H3857">
        <v>1</v>
      </c>
      <c r="I3857">
        <v>2</v>
      </c>
      <c r="J3857">
        <v>0</v>
      </c>
      <c r="K3857">
        <v>2</v>
      </c>
      <c r="L3857">
        <v>0</v>
      </c>
      <c r="M3857">
        <v>1</v>
      </c>
      <c r="N3857">
        <v>1</v>
      </c>
      <c r="O3857">
        <v>6</v>
      </c>
      <c r="P3857">
        <v>7</v>
      </c>
      <c r="Q3857" t="s">
        <v>43</v>
      </c>
      <c r="R3857" t="s">
        <v>7</v>
      </c>
      <c r="S3857" t="s">
        <v>8</v>
      </c>
      <c r="T3857" t="s">
        <v>9</v>
      </c>
      <c r="U3857" t="s">
        <v>9</v>
      </c>
      <c r="V3857">
        <v>0</v>
      </c>
      <c r="W3857">
        <v>0</v>
      </c>
      <c r="X3857" t="s">
        <v>21</v>
      </c>
      <c r="Y3857">
        <v>0</v>
      </c>
      <c r="Z3857">
        <v>0</v>
      </c>
      <c r="AA3857">
        <v>0</v>
      </c>
      <c r="AB3857" t="s">
        <v>4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 t="s">
        <v>5</v>
      </c>
      <c r="AK3857" t="s">
        <v>961</v>
      </c>
      <c r="AL3857" t="s">
        <v>11</v>
      </c>
      <c r="AM3857" t="s">
        <v>26</v>
      </c>
      <c r="AN3857" t="s">
        <v>13</v>
      </c>
      <c r="AO3857" t="s">
        <v>14</v>
      </c>
      <c r="AP3857" t="s">
        <v>15</v>
      </c>
      <c r="AQ3857">
        <v>0</v>
      </c>
      <c r="AR3857">
        <v>155826</v>
      </c>
      <c r="AS3857" t="s">
        <v>6054</v>
      </c>
    </row>
    <row r="3858" spans="1:45" x14ac:dyDescent="0.25">
      <c r="A3858" t="s">
        <v>0</v>
      </c>
      <c r="B3858" t="s">
        <v>1</v>
      </c>
      <c r="C3858" s="1">
        <v>42933</v>
      </c>
      <c r="D3858" t="s">
        <v>2</v>
      </c>
      <c r="E3858">
        <v>30</v>
      </c>
      <c r="F3858">
        <v>0</v>
      </c>
      <c r="G3858">
        <v>0</v>
      </c>
      <c r="H3858">
        <v>2</v>
      </c>
      <c r="I3858">
        <v>3</v>
      </c>
      <c r="J3858">
        <v>1</v>
      </c>
      <c r="K3858">
        <v>1</v>
      </c>
      <c r="L3858">
        <v>0</v>
      </c>
      <c r="M3858">
        <v>0</v>
      </c>
      <c r="N3858">
        <v>3</v>
      </c>
      <c r="O3858">
        <v>4</v>
      </c>
      <c r="P3858">
        <v>7</v>
      </c>
      <c r="Q3858" t="s">
        <v>199</v>
      </c>
      <c r="R3858" t="s">
        <v>7</v>
      </c>
      <c r="S3858" t="s">
        <v>8</v>
      </c>
      <c r="T3858" t="s">
        <v>9</v>
      </c>
      <c r="U3858" t="s">
        <v>65</v>
      </c>
      <c r="V3858">
        <v>0</v>
      </c>
      <c r="W3858">
        <v>0</v>
      </c>
      <c r="X3858" t="s">
        <v>21</v>
      </c>
      <c r="Y3858">
        <v>0</v>
      </c>
      <c r="Z3858">
        <v>0</v>
      </c>
      <c r="AA3858">
        <v>0</v>
      </c>
      <c r="AB3858" t="s">
        <v>4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 t="s">
        <v>5</v>
      </c>
      <c r="AK3858" t="s">
        <v>961</v>
      </c>
      <c r="AL3858" t="s">
        <v>11</v>
      </c>
      <c r="AM3858" t="s">
        <v>26</v>
      </c>
      <c r="AN3858" t="s">
        <v>13</v>
      </c>
      <c r="AO3858" t="s">
        <v>14</v>
      </c>
      <c r="AP3858" t="s">
        <v>15</v>
      </c>
      <c r="AQ3858" t="s">
        <v>91</v>
      </c>
      <c r="AR3858">
        <v>155827</v>
      </c>
      <c r="AS3858" t="s">
        <v>6055</v>
      </c>
    </row>
    <row r="3859" spans="1:45" x14ac:dyDescent="0.25">
      <c r="A3859" t="s">
        <v>0</v>
      </c>
      <c r="B3859" t="s">
        <v>1</v>
      </c>
      <c r="C3859" s="1">
        <v>42933</v>
      </c>
      <c r="D3859" t="s">
        <v>2</v>
      </c>
      <c r="E3859">
        <v>34</v>
      </c>
      <c r="F3859">
        <v>0</v>
      </c>
      <c r="G3859">
        <v>0</v>
      </c>
      <c r="H3859">
        <v>3</v>
      </c>
      <c r="I3859">
        <v>4</v>
      </c>
      <c r="J3859">
        <v>0</v>
      </c>
      <c r="K3859">
        <v>1</v>
      </c>
      <c r="L3859">
        <v>0</v>
      </c>
      <c r="M3859">
        <v>1</v>
      </c>
      <c r="N3859">
        <v>3</v>
      </c>
      <c r="O3859">
        <v>6</v>
      </c>
      <c r="P3859">
        <v>9</v>
      </c>
      <c r="Q3859" t="s">
        <v>125</v>
      </c>
      <c r="R3859" t="s">
        <v>7</v>
      </c>
      <c r="S3859" t="s">
        <v>8</v>
      </c>
      <c r="T3859" t="s">
        <v>9</v>
      </c>
      <c r="U3859" t="s">
        <v>19</v>
      </c>
      <c r="V3859">
        <v>0</v>
      </c>
      <c r="W3859">
        <v>0</v>
      </c>
      <c r="X3859" t="s">
        <v>21</v>
      </c>
      <c r="Y3859">
        <v>0</v>
      </c>
      <c r="Z3859">
        <v>0</v>
      </c>
      <c r="AA3859">
        <v>0</v>
      </c>
      <c r="AB3859" t="s">
        <v>4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 t="s">
        <v>5</v>
      </c>
      <c r="AK3859" t="s">
        <v>961</v>
      </c>
      <c r="AL3859" t="s">
        <v>11</v>
      </c>
      <c r="AM3859" t="s">
        <v>26</v>
      </c>
      <c r="AN3859" t="s">
        <v>13</v>
      </c>
      <c r="AO3859" t="s">
        <v>14</v>
      </c>
      <c r="AP3859" t="s">
        <v>15</v>
      </c>
      <c r="AQ3859" t="s">
        <v>193</v>
      </c>
      <c r="AR3859">
        <v>155828</v>
      </c>
      <c r="AS3859" t="s">
        <v>6056</v>
      </c>
    </row>
    <row r="3860" spans="1:45" x14ac:dyDescent="0.25">
      <c r="A3860" t="s">
        <v>828</v>
      </c>
      <c r="B3860" t="s">
        <v>1134</v>
      </c>
      <c r="C3860" s="1">
        <v>42934</v>
      </c>
      <c r="D3860" t="s">
        <v>2</v>
      </c>
      <c r="E3860">
        <v>26</v>
      </c>
      <c r="F3860">
        <v>0</v>
      </c>
      <c r="G3860">
        <v>1</v>
      </c>
      <c r="H3860">
        <v>0</v>
      </c>
      <c r="I3860">
        <v>0</v>
      </c>
      <c r="J3860">
        <v>0</v>
      </c>
      <c r="K3860">
        <v>1</v>
      </c>
      <c r="L3860">
        <v>0</v>
      </c>
      <c r="M3860">
        <v>0</v>
      </c>
      <c r="N3860">
        <v>0</v>
      </c>
      <c r="O3860">
        <v>2</v>
      </c>
      <c r="P3860">
        <v>2</v>
      </c>
      <c r="Q3860" t="s">
        <v>3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 t="s">
        <v>7</v>
      </c>
      <c r="AC3860" t="s">
        <v>105</v>
      </c>
      <c r="AD3860" t="s">
        <v>3</v>
      </c>
      <c r="AE3860" t="s">
        <v>1665</v>
      </c>
      <c r="AF3860">
        <v>0</v>
      </c>
      <c r="AG3860" t="s">
        <v>1665</v>
      </c>
      <c r="AH3860" t="s">
        <v>21</v>
      </c>
      <c r="AI3860">
        <v>0</v>
      </c>
      <c r="AJ3860">
        <v>0</v>
      </c>
      <c r="AK3860">
        <v>0</v>
      </c>
      <c r="AL3860" t="s">
        <v>154</v>
      </c>
      <c r="AM3860" t="s">
        <v>40</v>
      </c>
      <c r="AN3860" t="s">
        <v>41</v>
      </c>
      <c r="AO3860" t="s">
        <v>830</v>
      </c>
      <c r="AP3860">
        <v>0</v>
      </c>
      <c r="AQ3860">
        <v>0</v>
      </c>
      <c r="AR3860">
        <v>155873</v>
      </c>
      <c r="AS3860" t="s">
        <v>6057</v>
      </c>
    </row>
    <row r="3861" spans="1:45" x14ac:dyDescent="0.25">
      <c r="A3861" t="s">
        <v>828</v>
      </c>
      <c r="B3861" t="s">
        <v>1134</v>
      </c>
      <c r="C3861" s="1">
        <v>42934</v>
      </c>
      <c r="D3861" t="s">
        <v>2</v>
      </c>
      <c r="E3861">
        <v>46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1</v>
      </c>
      <c r="L3861">
        <v>0</v>
      </c>
      <c r="M3861">
        <v>0</v>
      </c>
      <c r="N3861">
        <v>0</v>
      </c>
      <c r="O3861">
        <v>1</v>
      </c>
      <c r="P3861">
        <v>1</v>
      </c>
      <c r="Q3861" t="s">
        <v>3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 t="s">
        <v>7</v>
      </c>
      <c r="AC3861" t="s">
        <v>105</v>
      </c>
      <c r="AD3861" t="s">
        <v>3</v>
      </c>
      <c r="AE3861" t="s">
        <v>1664</v>
      </c>
      <c r="AF3861">
        <v>0</v>
      </c>
      <c r="AG3861" t="s">
        <v>1664</v>
      </c>
      <c r="AH3861" t="s">
        <v>21</v>
      </c>
      <c r="AI3861">
        <v>0</v>
      </c>
      <c r="AJ3861">
        <v>0</v>
      </c>
      <c r="AK3861">
        <v>0</v>
      </c>
      <c r="AL3861" t="s">
        <v>154</v>
      </c>
      <c r="AM3861" t="s">
        <v>40</v>
      </c>
      <c r="AN3861" t="s">
        <v>41</v>
      </c>
      <c r="AO3861" t="s">
        <v>830</v>
      </c>
      <c r="AP3861">
        <v>0</v>
      </c>
      <c r="AQ3861">
        <v>0</v>
      </c>
      <c r="AR3861">
        <v>155874</v>
      </c>
      <c r="AS3861" t="s">
        <v>6058</v>
      </c>
    </row>
    <row r="3862" spans="1:45" x14ac:dyDescent="0.25">
      <c r="A3862" t="s">
        <v>828</v>
      </c>
      <c r="B3862" t="s">
        <v>1134</v>
      </c>
      <c r="C3862" s="1">
        <v>42934</v>
      </c>
      <c r="D3862" t="s">
        <v>2</v>
      </c>
      <c r="E3862">
        <v>28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1</v>
      </c>
      <c r="L3862">
        <v>0</v>
      </c>
      <c r="M3862">
        <v>0</v>
      </c>
      <c r="N3862">
        <v>0</v>
      </c>
      <c r="O3862">
        <v>1</v>
      </c>
      <c r="P3862">
        <v>1</v>
      </c>
      <c r="Q3862" t="s">
        <v>667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 t="s">
        <v>7</v>
      </c>
      <c r="AC3862" t="s">
        <v>105</v>
      </c>
      <c r="AD3862" t="s">
        <v>667</v>
      </c>
      <c r="AE3862" t="s">
        <v>1706</v>
      </c>
      <c r="AF3862">
        <v>0</v>
      </c>
      <c r="AG3862" t="s">
        <v>1706</v>
      </c>
      <c r="AH3862" t="s">
        <v>21</v>
      </c>
      <c r="AI3862">
        <v>0</v>
      </c>
      <c r="AJ3862">
        <v>0</v>
      </c>
      <c r="AK3862">
        <v>0</v>
      </c>
      <c r="AL3862" t="s">
        <v>154</v>
      </c>
      <c r="AM3862" t="s">
        <v>40</v>
      </c>
      <c r="AN3862" t="s">
        <v>41</v>
      </c>
      <c r="AO3862" t="s">
        <v>830</v>
      </c>
      <c r="AP3862">
        <v>0</v>
      </c>
      <c r="AQ3862">
        <v>0</v>
      </c>
      <c r="AR3862">
        <v>155906</v>
      </c>
      <c r="AS3862" t="s">
        <v>6059</v>
      </c>
    </row>
    <row r="3863" spans="1:45" x14ac:dyDescent="0.25">
      <c r="A3863" t="s">
        <v>828</v>
      </c>
      <c r="B3863" t="s">
        <v>1134</v>
      </c>
      <c r="C3863" s="1">
        <v>42934</v>
      </c>
      <c r="D3863" t="s">
        <v>2</v>
      </c>
      <c r="E3863">
        <v>18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2</v>
      </c>
      <c r="L3863">
        <v>0</v>
      </c>
      <c r="M3863">
        <v>0</v>
      </c>
      <c r="N3863">
        <v>0</v>
      </c>
      <c r="O3863">
        <v>2</v>
      </c>
      <c r="P3863">
        <v>2</v>
      </c>
      <c r="Q3863" t="s">
        <v>3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 t="s">
        <v>7</v>
      </c>
      <c r="AC3863" t="s">
        <v>105</v>
      </c>
      <c r="AD3863" t="s">
        <v>3</v>
      </c>
      <c r="AE3863" t="s">
        <v>1667</v>
      </c>
      <c r="AF3863">
        <v>0</v>
      </c>
      <c r="AG3863" t="s">
        <v>1667</v>
      </c>
      <c r="AH3863" t="s">
        <v>21</v>
      </c>
      <c r="AI3863">
        <v>0</v>
      </c>
      <c r="AJ3863">
        <v>0</v>
      </c>
      <c r="AK3863">
        <v>0</v>
      </c>
      <c r="AL3863" t="s">
        <v>154</v>
      </c>
      <c r="AM3863" t="s">
        <v>40</v>
      </c>
      <c r="AN3863" t="s">
        <v>41</v>
      </c>
      <c r="AO3863" t="s">
        <v>830</v>
      </c>
      <c r="AP3863">
        <v>0</v>
      </c>
      <c r="AQ3863">
        <v>0</v>
      </c>
      <c r="AR3863">
        <v>155932</v>
      </c>
      <c r="AS3863" t="s">
        <v>6060</v>
      </c>
    </row>
    <row r="3864" spans="1:45" x14ac:dyDescent="0.25">
      <c r="A3864" t="s">
        <v>828</v>
      </c>
      <c r="B3864" t="s">
        <v>1134</v>
      </c>
      <c r="C3864" s="1">
        <v>42934</v>
      </c>
      <c r="D3864" t="s">
        <v>2</v>
      </c>
      <c r="E3864">
        <v>58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1</v>
      </c>
      <c r="L3864">
        <v>0</v>
      </c>
      <c r="M3864">
        <v>0</v>
      </c>
      <c r="N3864">
        <v>0</v>
      </c>
      <c r="O3864">
        <v>1</v>
      </c>
      <c r="P3864">
        <v>1</v>
      </c>
      <c r="Q3864" t="s">
        <v>3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 t="s">
        <v>7</v>
      </c>
      <c r="AC3864" t="s">
        <v>105</v>
      </c>
      <c r="AD3864" t="s">
        <v>3</v>
      </c>
      <c r="AE3864" t="s">
        <v>1664</v>
      </c>
      <c r="AF3864">
        <v>0</v>
      </c>
      <c r="AG3864" t="s">
        <v>1664</v>
      </c>
      <c r="AH3864" t="s">
        <v>21</v>
      </c>
      <c r="AI3864">
        <v>0</v>
      </c>
      <c r="AJ3864">
        <v>0</v>
      </c>
      <c r="AK3864">
        <v>0</v>
      </c>
      <c r="AL3864" t="s">
        <v>427</v>
      </c>
      <c r="AM3864" t="s">
        <v>40</v>
      </c>
      <c r="AN3864" t="s">
        <v>41</v>
      </c>
      <c r="AO3864" t="s">
        <v>830</v>
      </c>
      <c r="AP3864">
        <v>0</v>
      </c>
      <c r="AQ3864">
        <v>0</v>
      </c>
      <c r="AR3864">
        <v>155996</v>
      </c>
      <c r="AS3864" t="s">
        <v>6061</v>
      </c>
    </row>
    <row r="3865" spans="1:45" x14ac:dyDescent="0.25">
      <c r="A3865" t="s">
        <v>828</v>
      </c>
      <c r="B3865" t="s">
        <v>1134</v>
      </c>
      <c r="C3865" s="1">
        <v>42934</v>
      </c>
      <c r="D3865" t="s">
        <v>2</v>
      </c>
      <c r="E3865">
        <v>27</v>
      </c>
      <c r="F3865">
        <v>1</v>
      </c>
      <c r="G3865">
        <v>0</v>
      </c>
      <c r="H3865">
        <v>0</v>
      </c>
      <c r="I3865">
        <v>0</v>
      </c>
      <c r="J3865">
        <v>0</v>
      </c>
      <c r="K3865">
        <v>2</v>
      </c>
      <c r="L3865">
        <v>0</v>
      </c>
      <c r="M3865">
        <v>0</v>
      </c>
      <c r="N3865">
        <v>1</v>
      </c>
      <c r="O3865">
        <v>2</v>
      </c>
      <c r="P3865">
        <v>3</v>
      </c>
      <c r="Q3865" t="s">
        <v>3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 t="s">
        <v>7</v>
      </c>
      <c r="AC3865" t="s">
        <v>105</v>
      </c>
      <c r="AD3865" t="s">
        <v>3</v>
      </c>
      <c r="AE3865" t="s">
        <v>1666</v>
      </c>
      <c r="AF3865">
        <v>0</v>
      </c>
      <c r="AG3865" t="s">
        <v>1666</v>
      </c>
      <c r="AH3865" t="s">
        <v>21</v>
      </c>
      <c r="AI3865">
        <v>0</v>
      </c>
      <c r="AJ3865">
        <v>0</v>
      </c>
      <c r="AK3865">
        <v>0</v>
      </c>
      <c r="AL3865" t="s">
        <v>154</v>
      </c>
      <c r="AM3865" t="s">
        <v>12</v>
      </c>
      <c r="AN3865" t="s">
        <v>41</v>
      </c>
      <c r="AO3865" t="s">
        <v>830</v>
      </c>
      <c r="AP3865">
        <v>0</v>
      </c>
      <c r="AQ3865" t="s">
        <v>47</v>
      </c>
      <c r="AR3865">
        <v>155997</v>
      </c>
      <c r="AS3865" t="s">
        <v>6062</v>
      </c>
    </row>
    <row r="3866" spans="1:45" x14ac:dyDescent="0.25">
      <c r="A3866" t="s">
        <v>828</v>
      </c>
      <c r="B3866" t="s">
        <v>1134</v>
      </c>
      <c r="C3866" s="1">
        <v>42934</v>
      </c>
      <c r="D3866" t="s">
        <v>2</v>
      </c>
      <c r="E3866">
        <v>35</v>
      </c>
      <c r="F3866">
        <v>0</v>
      </c>
      <c r="G3866">
        <v>0</v>
      </c>
      <c r="H3866">
        <v>0</v>
      </c>
      <c r="I3866">
        <v>1</v>
      </c>
      <c r="J3866">
        <v>0</v>
      </c>
      <c r="K3866">
        <v>1</v>
      </c>
      <c r="L3866">
        <v>0</v>
      </c>
      <c r="M3866">
        <v>0</v>
      </c>
      <c r="N3866">
        <v>0</v>
      </c>
      <c r="O3866">
        <v>2</v>
      </c>
      <c r="P3866">
        <v>2</v>
      </c>
      <c r="Q3866" t="s">
        <v>3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 t="s">
        <v>7</v>
      </c>
      <c r="AC3866" t="s">
        <v>105</v>
      </c>
      <c r="AD3866" t="s">
        <v>3</v>
      </c>
      <c r="AE3866" t="s">
        <v>1666</v>
      </c>
      <c r="AF3866">
        <v>0</v>
      </c>
      <c r="AG3866" t="s">
        <v>1666</v>
      </c>
      <c r="AH3866" t="s">
        <v>21</v>
      </c>
      <c r="AI3866">
        <v>0</v>
      </c>
      <c r="AJ3866">
        <v>0</v>
      </c>
      <c r="AK3866">
        <v>0</v>
      </c>
      <c r="AL3866" t="s">
        <v>154</v>
      </c>
      <c r="AM3866" t="s">
        <v>40</v>
      </c>
      <c r="AN3866" t="s">
        <v>41</v>
      </c>
      <c r="AO3866" t="s">
        <v>830</v>
      </c>
      <c r="AP3866">
        <v>0</v>
      </c>
      <c r="AQ3866">
        <v>0</v>
      </c>
      <c r="AR3866">
        <v>155998</v>
      </c>
      <c r="AS3866" t="s">
        <v>6063</v>
      </c>
    </row>
    <row r="3867" spans="1:45" x14ac:dyDescent="0.25">
      <c r="A3867" t="s">
        <v>828</v>
      </c>
      <c r="B3867" t="s">
        <v>1134</v>
      </c>
      <c r="C3867" s="1">
        <v>42934</v>
      </c>
      <c r="D3867" t="s">
        <v>2</v>
      </c>
      <c r="E3867">
        <v>28</v>
      </c>
      <c r="F3867">
        <v>1</v>
      </c>
      <c r="G3867">
        <v>0</v>
      </c>
      <c r="H3867">
        <v>0</v>
      </c>
      <c r="I3867">
        <v>0</v>
      </c>
      <c r="J3867">
        <v>0</v>
      </c>
      <c r="K3867">
        <v>1</v>
      </c>
      <c r="L3867">
        <v>0</v>
      </c>
      <c r="M3867">
        <v>0</v>
      </c>
      <c r="N3867">
        <v>1</v>
      </c>
      <c r="O3867">
        <v>1</v>
      </c>
      <c r="P3867">
        <v>2</v>
      </c>
      <c r="Q3867" t="s">
        <v>125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 t="s">
        <v>7</v>
      </c>
      <c r="AC3867" t="s">
        <v>105</v>
      </c>
      <c r="AD3867" t="s">
        <v>125</v>
      </c>
      <c r="AE3867" t="s">
        <v>838</v>
      </c>
      <c r="AF3867">
        <v>0</v>
      </c>
      <c r="AG3867" t="s">
        <v>838</v>
      </c>
      <c r="AH3867" t="s">
        <v>21</v>
      </c>
      <c r="AI3867">
        <v>0</v>
      </c>
      <c r="AJ3867">
        <v>0</v>
      </c>
      <c r="AK3867">
        <v>0</v>
      </c>
      <c r="AL3867" t="s">
        <v>427</v>
      </c>
      <c r="AM3867" t="s">
        <v>12</v>
      </c>
      <c r="AN3867" t="s">
        <v>41</v>
      </c>
      <c r="AO3867" t="s">
        <v>830</v>
      </c>
      <c r="AP3867">
        <v>0</v>
      </c>
      <c r="AQ3867" t="s">
        <v>47</v>
      </c>
      <c r="AR3867">
        <v>155999</v>
      </c>
      <c r="AS3867" t="s">
        <v>6064</v>
      </c>
    </row>
    <row r="3868" spans="1:45" x14ac:dyDescent="0.25">
      <c r="A3868" t="s">
        <v>828</v>
      </c>
      <c r="B3868" t="s">
        <v>1134</v>
      </c>
      <c r="C3868" s="1">
        <v>42934</v>
      </c>
      <c r="D3868" t="s">
        <v>2</v>
      </c>
      <c r="E3868">
        <v>36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2</v>
      </c>
      <c r="L3868">
        <v>0</v>
      </c>
      <c r="M3868">
        <v>0</v>
      </c>
      <c r="N3868">
        <v>0</v>
      </c>
      <c r="O3868">
        <v>2</v>
      </c>
      <c r="P3868">
        <v>2</v>
      </c>
      <c r="Q3868" t="s">
        <v>3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 t="s">
        <v>7</v>
      </c>
      <c r="AC3868" t="s">
        <v>105</v>
      </c>
      <c r="AD3868" t="s">
        <v>3</v>
      </c>
      <c r="AE3868" t="s">
        <v>1667</v>
      </c>
      <c r="AF3868">
        <v>0</v>
      </c>
      <c r="AG3868" t="s">
        <v>1667</v>
      </c>
      <c r="AH3868" t="s">
        <v>21</v>
      </c>
      <c r="AI3868">
        <v>0</v>
      </c>
      <c r="AJ3868">
        <v>0</v>
      </c>
      <c r="AK3868">
        <v>0</v>
      </c>
      <c r="AL3868" t="s">
        <v>154</v>
      </c>
      <c r="AM3868" t="s">
        <v>12</v>
      </c>
      <c r="AN3868" t="s">
        <v>41</v>
      </c>
      <c r="AO3868" t="s">
        <v>830</v>
      </c>
      <c r="AP3868">
        <v>0</v>
      </c>
      <c r="AQ3868" t="s">
        <v>91</v>
      </c>
      <c r="AR3868">
        <v>156004</v>
      </c>
      <c r="AS3868" t="s">
        <v>6065</v>
      </c>
    </row>
    <row r="3869" spans="1:45" x14ac:dyDescent="0.25">
      <c r="A3869" t="s">
        <v>828</v>
      </c>
      <c r="B3869" t="s">
        <v>1134</v>
      </c>
      <c r="C3869" s="1">
        <v>42934</v>
      </c>
      <c r="D3869" t="s">
        <v>2</v>
      </c>
      <c r="E3869">
        <v>35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2</v>
      </c>
      <c r="L3869">
        <v>0</v>
      </c>
      <c r="M3869">
        <v>0</v>
      </c>
      <c r="N3869">
        <v>0</v>
      </c>
      <c r="O3869">
        <v>2</v>
      </c>
      <c r="P3869">
        <v>2</v>
      </c>
      <c r="Q3869" t="s">
        <v>199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 t="s">
        <v>7</v>
      </c>
      <c r="AC3869" t="s">
        <v>105</v>
      </c>
      <c r="AD3869" t="s">
        <v>199</v>
      </c>
      <c r="AE3869" t="s">
        <v>1000</v>
      </c>
      <c r="AF3869">
        <v>0</v>
      </c>
      <c r="AG3869" t="s">
        <v>1000</v>
      </c>
      <c r="AH3869" t="s">
        <v>21</v>
      </c>
      <c r="AI3869">
        <v>0</v>
      </c>
      <c r="AJ3869">
        <v>0</v>
      </c>
      <c r="AK3869">
        <v>0</v>
      </c>
      <c r="AL3869" t="s">
        <v>11</v>
      </c>
      <c r="AM3869" t="s">
        <v>12</v>
      </c>
      <c r="AN3869" t="s">
        <v>41</v>
      </c>
      <c r="AO3869" t="s">
        <v>830</v>
      </c>
      <c r="AP3869">
        <v>0</v>
      </c>
      <c r="AQ3869">
        <v>0</v>
      </c>
      <c r="AR3869">
        <v>156005</v>
      </c>
      <c r="AS3869" t="s">
        <v>6066</v>
      </c>
    </row>
    <row r="3870" spans="1:45" x14ac:dyDescent="0.25">
      <c r="A3870" t="s">
        <v>828</v>
      </c>
      <c r="B3870" t="s">
        <v>1134</v>
      </c>
      <c r="C3870" s="1">
        <v>42934</v>
      </c>
      <c r="D3870" t="s">
        <v>2</v>
      </c>
      <c r="E3870">
        <v>30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2</v>
      </c>
      <c r="L3870">
        <v>0</v>
      </c>
      <c r="M3870">
        <v>0</v>
      </c>
      <c r="N3870">
        <v>0</v>
      </c>
      <c r="O3870">
        <v>2</v>
      </c>
      <c r="P3870">
        <v>2</v>
      </c>
      <c r="Q3870" t="s">
        <v>125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 t="s">
        <v>7</v>
      </c>
      <c r="AC3870" t="s">
        <v>105</v>
      </c>
      <c r="AD3870" t="s">
        <v>125</v>
      </c>
      <c r="AE3870" t="s">
        <v>838</v>
      </c>
      <c r="AF3870">
        <v>0</v>
      </c>
      <c r="AG3870" t="s">
        <v>838</v>
      </c>
      <c r="AH3870" t="s">
        <v>21</v>
      </c>
      <c r="AI3870">
        <v>0</v>
      </c>
      <c r="AJ3870">
        <v>0</v>
      </c>
      <c r="AK3870">
        <v>0</v>
      </c>
      <c r="AL3870" t="s">
        <v>154</v>
      </c>
      <c r="AM3870" t="s">
        <v>40</v>
      </c>
      <c r="AN3870" t="s">
        <v>41</v>
      </c>
      <c r="AO3870" t="s">
        <v>830</v>
      </c>
      <c r="AP3870">
        <v>0</v>
      </c>
      <c r="AQ3870">
        <v>0</v>
      </c>
      <c r="AR3870">
        <v>156006</v>
      </c>
      <c r="AS3870" t="s">
        <v>6067</v>
      </c>
    </row>
    <row r="3871" spans="1:45" x14ac:dyDescent="0.25">
      <c r="A3871" t="s">
        <v>828</v>
      </c>
      <c r="B3871" t="s">
        <v>1134</v>
      </c>
      <c r="C3871" s="1">
        <v>42934</v>
      </c>
      <c r="D3871" t="s">
        <v>2</v>
      </c>
      <c r="E3871">
        <v>28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1</v>
      </c>
      <c r="L3871">
        <v>0</v>
      </c>
      <c r="M3871">
        <v>0</v>
      </c>
      <c r="N3871">
        <v>0</v>
      </c>
      <c r="O3871">
        <v>1</v>
      </c>
      <c r="P3871">
        <v>1</v>
      </c>
      <c r="Q3871" t="s">
        <v>667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 t="s">
        <v>7</v>
      </c>
      <c r="AC3871" t="s">
        <v>105</v>
      </c>
      <c r="AD3871" t="s">
        <v>667</v>
      </c>
      <c r="AE3871" t="s">
        <v>1702</v>
      </c>
      <c r="AF3871">
        <v>0</v>
      </c>
      <c r="AG3871" t="s">
        <v>1702</v>
      </c>
      <c r="AH3871" t="s">
        <v>21</v>
      </c>
      <c r="AI3871">
        <v>0</v>
      </c>
      <c r="AJ3871">
        <v>0</v>
      </c>
      <c r="AK3871">
        <v>0</v>
      </c>
      <c r="AL3871" t="s">
        <v>154</v>
      </c>
      <c r="AM3871" t="s">
        <v>40</v>
      </c>
      <c r="AN3871" t="s">
        <v>41</v>
      </c>
      <c r="AO3871" t="s">
        <v>830</v>
      </c>
      <c r="AP3871">
        <v>0</v>
      </c>
      <c r="AQ3871">
        <v>0</v>
      </c>
      <c r="AR3871">
        <v>156007</v>
      </c>
      <c r="AS3871" t="s">
        <v>6068</v>
      </c>
    </row>
    <row r="3872" spans="1:45" x14ac:dyDescent="0.25">
      <c r="A3872" t="s">
        <v>0</v>
      </c>
      <c r="B3872" t="s">
        <v>1</v>
      </c>
      <c r="C3872" s="1">
        <v>42933</v>
      </c>
      <c r="D3872" t="s">
        <v>2</v>
      </c>
      <c r="E3872">
        <v>34</v>
      </c>
      <c r="F3872">
        <v>0</v>
      </c>
      <c r="G3872">
        <v>1</v>
      </c>
      <c r="H3872">
        <v>1</v>
      </c>
      <c r="I3872">
        <v>2</v>
      </c>
      <c r="J3872">
        <v>0</v>
      </c>
      <c r="K3872">
        <v>1</v>
      </c>
      <c r="L3872">
        <v>0</v>
      </c>
      <c r="M3872">
        <v>0</v>
      </c>
      <c r="N3872">
        <v>1</v>
      </c>
      <c r="O3872">
        <v>4</v>
      </c>
      <c r="P3872">
        <v>5</v>
      </c>
      <c r="Q3872" t="s">
        <v>59</v>
      </c>
      <c r="R3872" t="s">
        <v>7</v>
      </c>
      <c r="S3872" t="s">
        <v>8</v>
      </c>
      <c r="T3872" t="s">
        <v>9</v>
      </c>
      <c r="U3872" t="s">
        <v>38</v>
      </c>
      <c r="V3872">
        <v>0</v>
      </c>
      <c r="W3872">
        <v>0</v>
      </c>
      <c r="X3872" t="s">
        <v>21</v>
      </c>
      <c r="Y3872">
        <v>0</v>
      </c>
      <c r="Z3872">
        <v>0</v>
      </c>
      <c r="AA3872">
        <v>0</v>
      </c>
      <c r="AB3872" t="s">
        <v>4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 t="s">
        <v>5</v>
      </c>
      <c r="AK3872" t="s">
        <v>46</v>
      </c>
      <c r="AL3872" t="s">
        <v>11</v>
      </c>
      <c r="AM3872" t="s">
        <v>26</v>
      </c>
      <c r="AN3872" t="s">
        <v>13</v>
      </c>
      <c r="AO3872" t="s">
        <v>14</v>
      </c>
      <c r="AP3872" t="s">
        <v>15</v>
      </c>
      <c r="AQ3872" t="s">
        <v>47</v>
      </c>
      <c r="AR3872">
        <v>156017</v>
      </c>
      <c r="AS3872" t="s">
        <v>6069</v>
      </c>
    </row>
    <row r="3873" spans="1:45" x14ac:dyDescent="0.25">
      <c r="A3873" t="s">
        <v>0</v>
      </c>
      <c r="B3873" t="s">
        <v>1</v>
      </c>
      <c r="C3873" s="1">
        <v>42933</v>
      </c>
      <c r="D3873" t="s">
        <v>2</v>
      </c>
      <c r="E3873">
        <v>25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2</v>
      </c>
      <c r="L3873">
        <v>0</v>
      </c>
      <c r="M3873">
        <v>0</v>
      </c>
      <c r="N3873">
        <v>0</v>
      </c>
      <c r="O3873">
        <v>2</v>
      </c>
      <c r="P3873">
        <v>2</v>
      </c>
      <c r="Q3873" t="s">
        <v>165</v>
      </c>
      <c r="R3873" t="s">
        <v>4</v>
      </c>
      <c r="S3873" t="s">
        <v>36</v>
      </c>
      <c r="T3873" t="s">
        <v>37</v>
      </c>
      <c r="U3873">
        <v>0</v>
      </c>
      <c r="V3873">
        <v>0</v>
      </c>
      <c r="W3873">
        <v>0</v>
      </c>
      <c r="X3873">
        <v>0</v>
      </c>
      <c r="Y3873">
        <v>0</v>
      </c>
      <c r="Z3873" t="s">
        <v>21</v>
      </c>
      <c r="AA3873">
        <v>0</v>
      </c>
      <c r="AB3873" t="s">
        <v>7</v>
      </c>
      <c r="AC3873" t="s">
        <v>8</v>
      </c>
      <c r="AD3873" t="s">
        <v>9</v>
      </c>
      <c r="AE3873" t="s">
        <v>38</v>
      </c>
      <c r="AF3873">
        <v>0</v>
      </c>
      <c r="AG3873">
        <v>0</v>
      </c>
      <c r="AH3873" t="s">
        <v>21</v>
      </c>
      <c r="AI3873">
        <v>0</v>
      </c>
      <c r="AJ3873">
        <v>0</v>
      </c>
      <c r="AK3873">
        <v>0</v>
      </c>
      <c r="AL3873" t="s">
        <v>11</v>
      </c>
      <c r="AM3873" t="s">
        <v>26</v>
      </c>
      <c r="AN3873" t="s">
        <v>41</v>
      </c>
      <c r="AO3873" t="s">
        <v>14</v>
      </c>
      <c r="AP3873" t="s">
        <v>50</v>
      </c>
      <c r="AQ3873">
        <v>0</v>
      </c>
      <c r="AR3873">
        <v>156018</v>
      </c>
      <c r="AS3873" t="s">
        <v>6070</v>
      </c>
    </row>
    <row r="3874" spans="1:45" x14ac:dyDescent="0.25">
      <c r="A3874" t="s">
        <v>0</v>
      </c>
      <c r="B3874" t="s">
        <v>1</v>
      </c>
      <c r="C3874" s="1">
        <v>42934</v>
      </c>
      <c r="D3874" t="s">
        <v>2</v>
      </c>
      <c r="E3874">
        <v>31</v>
      </c>
      <c r="F3874">
        <v>1</v>
      </c>
      <c r="G3874">
        <v>0</v>
      </c>
      <c r="H3874">
        <v>3</v>
      </c>
      <c r="I3874">
        <v>2</v>
      </c>
      <c r="J3874">
        <v>1</v>
      </c>
      <c r="K3874">
        <v>0</v>
      </c>
      <c r="L3874">
        <v>0</v>
      </c>
      <c r="M3874">
        <v>0</v>
      </c>
      <c r="N3874">
        <v>5</v>
      </c>
      <c r="O3874">
        <v>2</v>
      </c>
      <c r="P3874">
        <v>7</v>
      </c>
      <c r="Q3874" t="s">
        <v>63</v>
      </c>
      <c r="R3874" t="s">
        <v>7</v>
      </c>
      <c r="S3874" t="s">
        <v>8</v>
      </c>
      <c r="T3874" t="s">
        <v>9</v>
      </c>
      <c r="U3874" t="s">
        <v>38</v>
      </c>
      <c r="V3874">
        <v>0</v>
      </c>
      <c r="W3874">
        <v>0</v>
      </c>
      <c r="X3874" t="s">
        <v>21</v>
      </c>
      <c r="Y3874">
        <v>0</v>
      </c>
      <c r="Z3874">
        <v>0</v>
      </c>
      <c r="AA3874">
        <v>0</v>
      </c>
      <c r="AB3874" t="s">
        <v>4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 t="s">
        <v>5</v>
      </c>
      <c r="AK3874" t="s">
        <v>18</v>
      </c>
      <c r="AL3874" t="s">
        <v>11</v>
      </c>
      <c r="AM3874" t="s">
        <v>26</v>
      </c>
      <c r="AN3874" t="s">
        <v>13</v>
      </c>
      <c r="AO3874" t="s">
        <v>14</v>
      </c>
      <c r="AP3874" t="s">
        <v>15</v>
      </c>
      <c r="AQ3874" t="s">
        <v>47</v>
      </c>
      <c r="AR3874">
        <v>156019</v>
      </c>
      <c r="AS3874" t="s">
        <v>6071</v>
      </c>
    </row>
    <row r="3875" spans="1:45" x14ac:dyDescent="0.25">
      <c r="A3875" t="s">
        <v>0</v>
      </c>
      <c r="B3875" t="s">
        <v>1</v>
      </c>
      <c r="C3875" s="1">
        <v>42933</v>
      </c>
      <c r="D3875" t="s">
        <v>2</v>
      </c>
      <c r="E3875">
        <v>34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2</v>
      </c>
      <c r="L3875">
        <v>0</v>
      </c>
      <c r="M3875">
        <v>0</v>
      </c>
      <c r="N3875">
        <v>0</v>
      </c>
      <c r="O3875">
        <v>2</v>
      </c>
      <c r="P3875">
        <v>2</v>
      </c>
      <c r="Q3875" t="s">
        <v>79</v>
      </c>
      <c r="R3875" t="s">
        <v>4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 t="s">
        <v>5</v>
      </c>
      <c r="AA3875" t="s">
        <v>153</v>
      </c>
      <c r="AB3875" t="s">
        <v>7</v>
      </c>
      <c r="AC3875" t="s">
        <v>8</v>
      </c>
      <c r="AD3875" t="s">
        <v>9</v>
      </c>
      <c r="AE3875" t="s">
        <v>38</v>
      </c>
      <c r="AF3875">
        <v>0</v>
      </c>
      <c r="AG3875">
        <v>0</v>
      </c>
      <c r="AH3875" t="s">
        <v>21</v>
      </c>
      <c r="AI3875">
        <v>0</v>
      </c>
      <c r="AJ3875">
        <v>0</v>
      </c>
      <c r="AK3875">
        <v>0</v>
      </c>
      <c r="AL3875" t="s">
        <v>427</v>
      </c>
      <c r="AM3875" t="s">
        <v>26</v>
      </c>
      <c r="AN3875" t="s">
        <v>41</v>
      </c>
      <c r="AO3875" t="s">
        <v>14</v>
      </c>
      <c r="AP3875" t="s">
        <v>15</v>
      </c>
      <c r="AQ3875">
        <v>0</v>
      </c>
      <c r="AR3875">
        <v>156020</v>
      </c>
      <c r="AS3875" t="s">
        <v>6072</v>
      </c>
    </row>
    <row r="3876" spans="1:45" x14ac:dyDescent="0.25">
      <c r="A3876" t="s">
        <v>0</v>
      </c>
      <c r="B3876" t="s">
        <v>1</v>
      </c>
      <c r="C3876" s="1">
        <v>42934</v>
      </c>
      <c r="D3876" t="s">
        <v>2</v>
      </c>
      <c r="E3876">
        <v>28</v>
      </c>
      <c r="F3876">
        <v>1</v>
      </c>
      <c r="G3876">
        <v>0</v>
      </c>
      <c r="H3876">
        <v>2</v>
      </c>
      <c r="I3876">
        <v>1</v>
      </c>
      <c r="J3876">
        <v>0</v>
      </c>
      <c r="K3876">
        <v>0</v>
      </c>
      <c r="L3876">
        <v>0</v>
      </c>
      <c r="M3876">
        <v>0</v>
      </c>
      <c r="N3876">
        <v>3</v>
      </c>
      <c r="O3876">
        <v>1</v>
      </c>
      <c r="P3876">
        <v>4</v>
      </c>
      <c r="Q3876" t="s">
        <v>79</v>
      </c>
      <c r="R3876" t="s">
        <v>7</v>
      </c>
      <c r="S3876" t="s">
        <v>8</v>
      </c>
      <c r="T3876" t="s">
        <v>9</v>
      </c>
      <c r="U3876" t="s">
        <v>38</v>
      </c>
      <c r="V3876">
        <v>0</v>
      </c>
      <c r="W3876">
        <v>0</v>
      </c>
      <c r="X3876" t="s">
        <v>21</v>
      </c>
      <c r="Y3876">
        <v>0</v>
      </c>
      <c r="Z3876">
        <v>0</v>
      </c>
      <c r="AA3876">
        <v>0</v>
      </c>
      <c r="AB3876" t="s">
        <v>4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 t="s">
        <v>5</v>
      </c>
      <c r="AK3876" t="s">
        <v>153</v>
      </c>
      <c r="AL3876" t="s">
        <v>11</v>
      </c>
      <c r="AM3876" t="s">
        <v>26</v>
      </c>
      <c r="AN3876" t="s">
        <v>41</v>
      </c>
      <c r="AO3876" t="s">
        <v>830</v>
      </c>
      <c r="AP3876" t="s">
        <v>15</v>
      </c>
      <c r="AQ3876" t="s">
        <v>47</v>
      </c>
      <c r="AR3876">
        <v>156021</v>
      </c>
      <c r="AS3876" t="s">
        <v>6073</v>
      </c>
    </row>
    <row r="3877" spans="1:45" x14ac:dyDescent="0.25">
      <c r="A3877" t="s">
        <v>0</v>
      </c>
      <c r="B3877" t="s">
        <v>1</v>
      </c>
      <c r="C3877" s="1">
        <v>42933</v>
      </c>
      <c r="D3877" t="s">
        <v>2</v>
      </c>
      <c r="E3877">
        <v>28</v>
      </c>
      <c r="F3877">
        <v>0</v>
      </c>
      <c r="G3877">
        <v>1</v>
      </c>
      <c r="H3877">
        <v>1</v>
      </c>
      <c r="I3877">
        <v>0</v>
      </c>
      <c r="J3877">
        <v>0</v>
      </c>
      <c r="K3877">
        <v>2</v>
      </c>
      <c r="L3877">
        <v>0</v>
      </c>
      <c r="M3877">
        <v>0</v>
      </c>
      <c r="N3877">
        <v>1</v>
      </c>
      <c r="O3877">
        <v>3</v>
      </c>
      <c r="P3877">
        <v>4</v>
      </c>
      <c r="Q3877" t="s">
        <v>43</v>
      </c>
      <c r="R3877" t="s">
        <v>4</v>
      </c>
      <c r="S3877" t="s">
        <v>36</v>
      </c>
      <c r="T3877" t="s">
        <v>37</v>
      </c>
      <c r="U3877">
        <v>0</v>
      </c>
      <c r="V3877">
        <v>0</v>
      </c>
      <c r="W3877">
        <v>0</v>
      </c>
      <c r="X3877">
        <v>0</v>
      </c>
      <c r="Y3877">
        <v>0</v>
      </c>
      <c r="Z3877" t="s">
        <v>21</v>
      </c>
      <c r="AA3877">
        <v>0</v>
      </c>
      <c r="AB3877" t="s">
        <v>7</v>
      </c>
      <c r="AC3877" t="s">
        <v>8</v>
      </c>
      <c r="AD3877" t="s">
        <v>9</v>
      </c>
      <c r="AE3877" t="s">
        <v>65</v>
      </c>
      <c r="AF3877">
        <v>0</v>
      </c>
      <c r="AG3877">
        <v>0</v>
      </c>
      <c r="AH3877" t="s">
        <v>21</v>
      </c>
      <c r="AI3877">
        <v>0</v>
      </c>
      <c r="AJ3877">
        <v>0</v>
      </c>
      <c r="AK3877">
        <v>0</v>
      </c>
      <c r="AL3877" t="s">
        <v>11</v>
      </c>
      <c r="AM3877" t="s">
        <v>26</v>
      </c>
      <c r="AN3877" t="s">
        <v>41</v>
      </c>
      <c r="AO3877" t="s">
        <v>14</v>
      </c>
      <c r="AP3877" t="s">
        <v>15</v>
      </c>
      <c r="AQ3877">
        <v>0</v>
      </c>
      <c r="AR3877">
        <v>156044</v>
      </c>
      <c r="AS3877" t="s">
        <v>6074</v>
      </c>
    </row>
    <row r="3878" spans="1:45" x14ac:dyDescent="0.25">
      <c r="A3878" t="s">
        <v>0</v>
      </c>
      <c r="B3878" t="s">
        <v>1</v>
      </c>
      <c r="C3878" s="1">
        <v>42934</v>
      </c>
      <c r="D3878" t="s">
        <v>35</v>
      </c>
      <c r="E3878">
        <v>40</v>
      </c>
      <c r="F3878">
        <v>0</v>
      </c>
      <c r="G3878">
        <v>0</v>
      </c>
      <c r="H3878">
        <v>4</v>
      </c>
      <c r="I3878">
        <v>3</v>
      </c>
      <c r="J3878">
        <v>0</v>
      </c>
      <c r="K3878">
        <v>1</v>
      </c>
      <c r="L3878">
        <v>0</v>
      </c>
      <c r="M3878">
        <v>1</v>
      </c>
      <c r="N3878">
        <v>4</v>
      </c>
      <c r="O3878">
        <v>5</v>
      </c>
      <c r="P3878">
        <v>9</v>
      </c>
      <c r="Q3878" t="s">
        <v>199</v>
      </c>
      <c r="R3878" t="s">
        <v>7</v>
      </c>
      <c r="S3878" t="s">
        <v>7</v>
      </c>
      <c r="T3878" t="s">
        <v>9</v>
      </c>
      <c r="U3878">
        <v>0</v>
      </c>
      <c r="V3878">
        <v>0</v>
      </c>
      <c r="W3878">
        <v>0</v>
      </c>
      <c r="X3878" t="s">
        <v>5</v>
      </c>
      <c r="Y3878" t="s">
        <v>10</v>
      </c>
      <c r="Z3878">
        <v>0</v>
      </c>
      <c r="AA3878">
        <v>0</v>
      </c>
      <c r="AB3878" t="s">
        <v>4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 t="s">
        <v>5</v>
      </c>
      <c r="AK3878" t="s">
        <v>153</v>
      </c>
      <c r="AL3878" t="s">
        <v>11</v>
      </c>
      <c r="AM3878" t="s">
        <v>26</v>
      </c>
      <c r="AN3878" t="s">
        <v>13</v>
      </c>
      <c r="AO3878" t="s">
        <v>14</v>
      </c>
      <c r="AP3878" t="s">
        <v>15</v>
      </c>
      <c r="AQ3878" t="s">
        <v>29</v>
      </c>
      <c r="AR3878">
        <v>156050</v>
      </c>
      <c r="AS3878" t="s">
        <v>6075</v>
      </c>
    </row>
    <row r="3879" spans="1:45" x14ac:dyDescent="0.25">
      <c r="A3879" t="s">
        <v>0</v>
      </c>
      <c r="B3879" t="s">
        <v>1</v>
      </c>
      <c r="C3879" s="1">
        <v>42933</v>
      </c>
      <c r="D3879" t="s">
        <v>2</v>
      </c>
      <c r="E3879">
        <v>33</v>
      </c>
      <c r="F3879">
        <v>0</v>
      </c>
      <c r="G3879">
        <v>0</v>
      </c>
      <c r="H3879">
        <v>0</v>
      </c>
      <c r="I3879">
        <v>2</v>
      </c>
      <c r="J3879">
        <v>0</v>
      </c>
      <c r="K3879">
        <v>1</v>
      </c>
      <c r="L3879">
        <v>0</v>
      </c>
      <c r="M3879">
        <v>0</v>
      </c>
      <c r="N3879">
        <v>0</v>
      </c>
      <c r="O3879">
        <v>3</v>
      </c>
      <c r="P3879">
        <v>3</v>
      </c>
      <c r="Q3879" t="s">
        <v>667</v>
      </c>
      <c r="R3879" t="s">
        <v>4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 t="s">
        <v>5</v>
      </c>
      <c r="AA3879" t="s">
        <v>90</v>
      </c>
      <c r="AB3879" t="s">
        <v>7</v>
      </c>
      <c r="AC3879" t="s">
        <v>8</v>
      </c>
      <c r="AD3879" t="s">
        <v>9</v>
      </c>
      <c r="AE3879" t="s">
        <v>38</v>
      </c>
      <c r="AF3879">
        <v>0</v>
      </c>
      <c r="AG3879">
        <v>0</v>
      </c>
      <c r="AH3879" t="s">
        <v>21</v>
      </c>
      <c r="AI3879">
        <v>0</v>
      </c>
      <c r="AJ3879">
        <v>0</v>
      </c>
      <c r="AK3879">
        <v>0</v>
      </c>
      <c r="AL3879" t="s">
        <v>11</v>
      </c>
      <c r="AM3879" t="s">
        <v>26</v>
      </c>
      <c r="AN3879" t="s">
        <v>41</v>
      </c>
      <c r="AO3879" t="s">
        <v>14</v>
      </c>
      <c r="AP3879" t="s">
        <v>15</v>
      </c>
      <c r="AQ3879">
        <v>0</v>
      </c>
      <c r="AR3879">
        <v>156057</v>
      </c>
      <c r="AS3879" t="s">
        <v>6076</v>
      </c>
    </row>
    <row r="3880" spans="1:45" x14ac:dyDescent="0.25">
      <c r="A3880" t="s">
        <v>0</v>
      </c>
      <c r="B3880" t="s">
        <v>1</v>
      </c>
      <c r="C3880" s="1">
        <v>42934</v>
      </c>
      <c r="D3880" t="s">
        <v>2</v>
      </c>
      <c r="E3880">
        <v>24</v>
      </c>
      <c r="F3880">
        <v>1</v>
      </c>
      <c r="G3880">
        <v>0</v>
      </c>
      <c r="H3880">
        <v>3</v>
      </c>
      <c r="I3880">
        <v>1</v>
      </c>
      <c r="J3880">
        <v>1</v>
      </c>
      <c r="K3880">
        <v>1</v>
      </c>
      <c r="L3880">
        <v>0</v>
      </c>
      <c r="M3880">
        <v>0</v>
      </c>
      <c r="N3880">
        <v>5</v>
      </c>
      <c r="O3880">
        <v>2</v>
      </c>
      <c r="P3880">
        <v>7</v>
      </c>
      <c r="Q3880" t="s">
        <v>125</v>
      </c>
      <c r="R3880" t="s">
        <v>7</v>
      </c>
      <c r="S3880" t="s">
        <v>7</v>
      </c>
      <c r="T3880" t="s">
        <v>9</v>
      </c>
      <c r="U3880">
        <v>0</v>
      </c>
      <c r="V3880">
        <v>0</v>
      </c>
      <c r="W3880">
        <v>0</v>
      </c>
      <c r="X3880" t="s">
        <v>5</v>
      </c>
      <c r="Y3880" t="s">
        <v>10</v>
      </c>
      <c r="Z3880">
        <v>0</v>
      </c>
      <c r="AA3880">
        <v>0</v>
      </c>
      <c r="AB3880" t="s">
        <v>4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 t="s">
        <v>5</v>
      </c>
      <c r="AK3880" t="s">
        <v>46</v>
      </c>
      <c r="AL3880" t="s">
        <v>427</v>
      </c>
      <c r="AM3880" t="s">
        <v>26</v>
      </c>
      <c r="AN3880" t="s">
        <v>13</v>
      </c>
      <c r="AO3880" t="s">
        <v>14</v>
      </c>
      <c r="AP3880" t="s">
        <v>15</v>
      </c>
      <c r="AQ3880" t="s">
        <v>47</v>
      </c>
      <c r="AR3880">
        <v>156060</v>
      </c>
      <c r="AS3880" t="s">
        <v>6077</v>
      </c>
    </row>
    <row r="3881" spans="1:45" x14ac:dyDescent="0.25">
      <c r="A3881" t="s">
        <v>0</v>
      </c>
      <c r="B3881" t="s">
        <v>1</v>
      </c>
      <c r="C3881" s="1">
        <v>42934</v>
      </c>
      <c r="D3881" t="s">
        <v>2</v>
      </c>
      <c r="E3881">
        <v>37</v>
      </c>
      <c r="F3881">
        <v>0</v>
      </c>
      <c r="G3881">
        <v>0</v>
      </c>
      <c r="H3881">
        <v>1</v>
      </c>
      <c r="I3881">
        <v>1</v>
      </c>
      <c r="J3881">
        <v>0</v>
      </c>
      <c r="K3881">
        <v>2</v>
      </c>
      <c r="L3881">
        <v>0</v>
      </c>
      <c r="M3881">
        <v>0</v>
      </c>
      <c r="N3881">
        <v>1</v>
      </c>
      <c r="O3881">
        <v>3</v>
      </c>
      <c r="P3881">
        <v>4</v>
      </c>
      <c r="Q3881" t="s">
        <v>59</v>
      </c>
      <c r="R3881" t="s">
        <v>7</v>
      </c>
      <c r="S3881" t="s">
        <v>75</v>
      </c>
      <c r="T3881" t="s">
        <v>59</v>
      </c>
      <c r="U3881" t="s">
        <v>107</v>
      </c>
      <c r="V3881">
        <v>0</v>
      </c>
      <c r="W3881">
        <v>0</v>
      </c>
      <c r="X3881" t="s">
        <v>21</v>
      </c>
      <c r="Y3881">
        <v>0</v>
      </c>
      <c r="Z3881">
        <v>0</v>
      </c>
      <c r="AA3881">
        <v>0</v>
      </c>
      <c r="AB3881" t="s">
        <v>4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 t="s">
        <v>5</v>
      </c>
      <c r="AK3881" t="s">
        <v>130</v>
      </c>
      <c r="AL3881" t="s">
        <v>11</v>
      </c>
      <c r="AM3881" t="s">
        <v>26</v>
      </c>
      <c r="AN3881" t="s">
        <v>41</v>
      </c>
      <c r="AO3881" t="s">
        <v>14</v>
      </c>
      <c r="AP3881">
        <v>0</v>
      </c>
      <c r="AQ3881">
        <v>0</v>
      </c>
      <c r="AR3881">
        <v>156061</v>
      </c>
      <c r="AS3881" t="s">
        <v>6078</v>
      </c>
    </row>
    <row r="3882" spans="1:45" x14ac:dyDescent="0.25">
      <c r="A3882" t="s">
        <v>0</v>
      </c>
      <c r="B3882" t="s">
        <v>1</v>
      </c>
      <c r="C3882" s="1">
        <v>42933</v>
      </c>
      <c r="D3882" t="s">
        <v>2</v>
      </c>
      <c r="E3882">
        <v>24</v>
      </c>
      <c r="F3882">
        <v>0</v>
      </c>
      <c r="G3882">
        <v>0</v>
      </c>
      <c r="H3882">
        <v>0</v>
      </c>
      <c r="I3882">
        <v>1</v>
      </c>
      <c r="J3882">
        <v>0</v>
      </c>
      <c r="K3882">
        <v>1</v>
      </c>
      <c r="L3882">
        <v>0</v>
      </c>
      <c r="M3882">
        <v>1</v>
      </c>
      <c r="N3882">
        <v>0</v>
      </c>
      <c r="O3882">
        <v>3</v>
      </c>
      <c r="P3882">
        <v>3</v>
      </c>
      <c r="Q3882" t="s">
        <v>199</v>
      </c>
      <c r="R3882" t="s">
        <v>4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 t="s">
        <v>5</v>
      </c>
      <c r="AA3882" t="s">
        <v>90</v>
      </c>
      <c r="AB3882" t="s">
        <v>7</v>
      </c>
      <c r="AC3882" t="s">
        <v>8</v>
      </c>
      <c r="AD3882" t="s">
        <v>9</v>
      </c>
      <c r="AE3882" t="s">
        <v>65</v>
      </c>
      <c r="AF3882">
        <v>0</v>
      </c>
      <c r="AG3882">
        <v>0</v>
      </c>
      <c r="AH3882" t="s">
        <v>21</v>
      </c>
      <c r="AI3882">
        <v>0</v>
      </c>
      <c r="AJ3882">
        <v>0</v>
      </c>
      <c r="AK3882">
        <v>0</v>
      </c>
      <c r="AL3882" t="s">
        <v>11</v>
      </c>
      <c r="AM3882" t="s">
        <v>22</v>
      </c>
      <c r="AN3882" t="s">
        <v>41</v>
      </c>
      <c r="AO3882" t="s">
        <v>14</v>
      </c>
      <c r="AP3882" t="s">
        <v>15</v>
      </c>
      <c r="AQ3882" t="s">
        <v>29</v>
      </c>
      <c r="AR3882">
        <v>156062</v>
      </c>
      <c r="AS3882" t="s">
        <v>6079</v>
      </c>
    </row>
    <row r="3883" spans="1:45" x14ac:dyDescent="0.25">
      <c r="A3883" t="s">
        <v>0</v>
      </c>
      <c r="B3883" t="s">
        <v>1</v>
      </c>
      <c r="C3883" s="1">
        <v>42934</v>
      </c>
      <c r="D3883" t="s">
        <v>2</v>
      </c>
      <c r="E3883">
        <v>29</v>
      </c>
      <c r="F3883">
        <v>0</v>
      </c>
      <c r="G3883">
        <v>0</v>
      </c>
      <c r="H3883">
        <v>3</v>
      </c>
      <c r="I3883">
        <v>2</v>
      </c>
      <c r="J3883">
        <v>0</v>
      </c>
      <c r="K3883">
        <v>1</v>
      </c>
      <c r="L3883">
        <v>1</v>
      </c>
      <c r="M3883">
        <v>0</v>
      </c>
      <c r="N3883">
        <v>4</v>
      </c>
      <c r="O3883">
        <v>3</v>
      </c>
      <c r="P3883">
        <v>7</v>
      </c>
      <c r="Q3883" t="s">
        <v>79</v>
      </c>
      <c r="R3883" t="s">
        <v>7</v>
      </c>
      <c r="S3883" t="s">
        <v>8</v>
      </c>
      <c r="T3883" t="s">
        <v>9</v>
      </c>
      <c r="U3883" t="s">
        <v>65</v>
      </c>
      <c r="V3883">
        <v>0</v>
      </c>
      <c r="W3883">
        <v>0</v>
      </c>
      <c r="X3883" t="s">
        <v>21</v>
      </c>
      <c r="Y3883">
        <v>0</v>
      </c>
      <c r="Z3883">
        <v>0</v>
      </c>
      <c r="AA3883">
        <v>0</v>
      </c>
      <c r="AB3883" t="s">
        <v>4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 t="s">
        <v>5</v>
      </c>
      <c r="AK3883" t="s">
        <v>153</v>
      </c>
      <c r="AL3883" t="s">
        <v>11</v>
      </c>
      <c r="AM3883" t="s">
        <v>26</v>
      </c>
      <c r="AN3883" t="s">
        <v>13</v>
      </c>
      <c r="AO3883" t="s">
        <v>14</v>
      </c>
      <c r="AP3883" t="s">
        <v>15</v>
      </c>
      <c r="AQ3883">
        <v>0</v>
      </c>
      <c r="AR3883">
        <v>156063</v>
      </c>
      <c r="AS3883" t="s">
        <v>6080</v>
      </c>
    </row>
    <row r="3884" spans="1:45" x14ac:dyDescent="0.25">
      <c r="A3884" t="s">
        <v>0</v>
      </c>
      <c r="B3884" t="s">
        <v>1</v>
      </c>
      <c r="C3884" s="1">
        <v>42933</v>
      </c>
      <c r="D3884" t="s">
        <v>35</v>
      </c>
      <c r="E3884">
        <v>23</v>
      </c>
      <c r="F3884">
        <v>0</v>
      </c>
      <c r="G3884">
        <v>0</v>
      </c>
      <c r="H3884">
        <v>1</v>
      </c>
      <c r="I3884">
        <v>0</v>
      </c>
      <c r="J3884">
        <v>3</v>
      </c>
      <c r="K3884">
        <v>0</v>
      </c>
      <c r="L3884">
        <v>0</v>
      </c>
      <c r="M3884">
        <v>0</v>
      </c>
      <c r="N3884">
        <v>4</v>
      </c>
      <c r="O3884">
        <v>0</v>
      </c>
      <c r="P3884">
        <v>4</v>
      </c>
      <c r="Q3884" t="s">
        <v>199</v>
      </c>
      <c r="R3884" t="s">
        <v>4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 t="s">
        <v>5</v>
      </c>
      <c r="AA3884" t="s">
        <v>90</v>
      </c>
      <c r="AB3884" t="s">
        <v>7</v>
      </c>
      <c r="AC3884" t="s">
        <v>8</v>
      </c>
      <c r="AD3884" t="s">
        <v>9</v>
      </c>
      <c r="AE3884" t="s">
        <v>19</v>
      </c>
      <c r="AF3884">
        <v>0</v>
      </c>
      <c r="AG3884">
        <v>0</v>
      </c>
      <c r="AH3884" t="s">
        <v>21</v>
      </c>
      <c r="AI3884">
        <v>0</v>
      </c>
      <c r="AJ3884">
        <v>0</v>
      </c>
      <c r="AK3884">
        <v>0</v>
      </c>
      <c r="AL3884" t="s">
        <v>11</v>
      </c>
      <c r="AM3884" t="s">
        <v>26</v>
      </c>
      <c r="AN3884" t="s">
        <v>41</v>
      </c>
      <c r="AO3884" t="s">
        <v>14</v>
      </c>
      <c r="AP3884" t="s">
        <v>15</v>
      </c>
      <c r="AQ3884">
        <v>0</v>
      </c>
      <c r="AR3884">
        <v>156070</v>
      </c>
      <c r="AS3884" t="s">
        <v>6081</v>
      </c>
    </row>
    <row r="3885" spans="1:45" x14ac:dyDescent="0.25">
      <c r="A3885" t="s">
        <v>0</v>
      </c>
      <c r="B3885" t="s">
        <v>1</v>
      </c>
      <c r="C3885" s="1">
        <v>42933</v>
      </c>
      <c r="D3885" t="s">
        <v>2</v>
      </c>
      <c r="E3885">
        <v>25</v>
      </c>
      <c r="F3885">
        <v>0</v>
      </c>
      <c r="G3885">
        <v>0</v>
      </c>
      <c r="H3885">
        <v>0</v>
      </c>
      <c r="I3885">
        <v>0</v>
      </c>
      <c r="J3885">
        <v>2</v>
      </c>
      <c r="K3885">
        <v>1</v>
      </c>
      <c r="L3885">
        <v>0</v>
      </c>
      <c r="M3885">
        <v>0</v>
      </c>
      <c r="N3885">
        <v>2</v>
      </c>
      <c r="O3885">
        <v>1</v>
      </c>
      <c r="P3885">
        <v>3</v>
      </c>
      <c r="Q3885" t="s">
        <v>9</v>
      </c>
      <c r="R3885" t="s">
        <v>4</v>
      </c>
      <c r="S3885" t="s">
        <v>36</v>
      </c>
      <c r="T3885" t="s">
        <v>37</v>
      </c>
      <c r="U3885">
        <v>0</v>
      </c>
      <c r="V3885">
        <v>0</v>
      </c>
      <c r="W3885">
        <v>0</v>
      </c>
      <c r="X3885">
        <v>0</v>
      </c>
      <c r="Y3885">
        <v>0</v>
      </c>
      <c r="Z3885" t="s">
        <v>21</v>
      </c>
      <c r="AA3885">
        <v>0</v>
      </c>
      <c r="AB3885" t="s">
        <v>7</v>
      </c>
      <c r="AC3885" t="s">
        <v>8</v>
      </c>
      <c r="AD3885" t="s">
        <v>9</v>
      </c>
      <c r="AE3885" t="s">
        <v>65</v>
      </c>
      <c r="AF3885">
        <v>0</v>
      </c>
      <c r="AG3885">
        <v>0</v>
      </c>
      <c r="AH3885" t="s">
        <v>21</v>
      </c>
      <c r="AI3885">
        <v>0</v>
      </c>
      <c r="AJ3885">
        <v>0</v>
      </c>
      <c r="AK3885">
        <v>0</v>
      </c>
      <c r="AL3885" t="s">
        <v>11</v>
      </c>
      <c r="AM3885" t="s">
        <v>26</v>
      </c>
      <c r="AN3885" t="s">
        <v>41</v>
      </c>
      <c r="AO3885" t="s">
        <v>14</v>
      </c>
      <c r="AP3885" t="s">
        <v>15</v>
      </c>
      <c r="AQ3885">
        <v>0</v>
      </c>
      <c r="AR3885">
        <v>156071</v>
      </c>
      <c r="AS3885" t="s">
        <v>6082</v>
      </c>
    </row>
    <row r="3886" spans="1:45" x14ac:dyDescent="0.25">
      <c r="A3886" t="s">
        <v>0</v>
      </c>
      <c r="B3886" t="s">
        <v>1</v>
      </c>
      <c r="C3886" s="1">
        <v>42934</v>
      </c>
      <c r="D3886" t="s">
        <v>2</v>
      </c>
      <c r="E3886">
        <v>36</v>
      </c>
      <c r="F3886">
        <v>0</v>
      </c>
      <c r="G3886">
        <v>0</v>
      </c>
      <c r="H3886">
        <v>1</v>
      </c>
      <c r="I3886">
        <v>2</v>
      </c>
      <c r="J3886">
        <v>0</v>
      </c>
      <c r="K3886">
        <v>1</v>
      </c>
      <c r="L3886">
        <v>0</v>
      </c>
      <c r="M3886">
        <v>0</v>
      </c>
      <c r="N3886">
        <v>1</v>
      </c>
      <c r="O3886">
        <v>3</v>
      </c>
      <c r="P3886">
        <v>4</v>
      </c>
      <c r="Q3886" t="s">
        <v>165</v>
      </c>
      <c r="R3886" t="s">
        <v>7</v>
      </c>
      <c r="S3886" t="s">
        <v>8</v>
      </c>
      <c r="T3886" t="s">
        <v>9</v>
      </c>
      <c r="U3886" t="s">
        <v>65</v>
      </c>
      <c r="V3886">
        <v>0</v>
      </c>
      <c r="W3886">
        <v>0</v>
      </c>
      <c r="X3886" t="s">
        <v>21</v>
      </c>
      <c r="Y3886">
        <v>0</v>
      </c>
      <c r="Z3886">
        <v>0</v>
      </c>
      <c r="AA3886">
        <v>0</v>
      </c>
      <c r="AB3886" t="s">
        <v>4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 t="s">
        <v>5</v>
      </c>
      <c r="AK3886" t="s">
        <v>961</v>
      </c>
      <c r="AL3886" t="s">
        <v>11</v>
      </c>
      <c r="AM3886" t="s">
        <v>49</v>
      </c>
      <c r="AN3886" t="s">
        <v>41</v>
      </c>
      <c r="AO3886" t="s">
        <v>14</v>
      </c>
      <c r="AP3886" t="s">
        <v>28</v>
      </c>
      <c r="AQ3886" t="s">
        <v>193</v>
      </c>
      <c r="AR3886">
        <v>156072</v>
      </c>
      <c r="AS3886" t="s">
        <v>6083</v>
      </c>
    </row>
    <row r="3887" spans="1:45" x14ac:dyDescent="0.25">
      <c r="A3887" t="s">
        <v>0</v>
      </c>
      <c r="B3887" t="s">
        <v>1</v>
      </c>
      <c r="C3887" s="1">
        <v>42933</v>
      </c>
      <c r="D3887" t="s">
        <v>2</v>
      </c>
      <c r="E3887">
        <v>45</v>
      </c>
      <c r="F3887">
        <v>0</v>
      </c>
      <c r="G3887">
        <v>0</v>
      </c>
      <c r="H3887">
        <v>0</v>
      </c>
      <c r="I3887">
        <v>1</v>
      </c>
      <c r="J3887">
        <v>0</v>
      </c>
      <c r="K3887">
        <v>1</v>
      </c>
      <c r="L3887">
        <v>0</v>
      </c>
      <c r="M3887">
        <v>0</v>
      </c>
      <c r="N3887">
        <v>0</v>
      </c>
      <c r="O3887">
        <v>2</v>
      </c>
      <c r="P3887">
        <v>2</v>
      </c>
      <c r="Q3887" t="s">
        <v>79</v>
      </c>
      <c r="R3887" t="s">
        <v>4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 t="s">
        <v>5</v>
      </c>
      <c r="AA3887" t="s">
        <v>46</v>
      </c>
      <c r="AB3887" t="s">
        <v>7</v>
      </c>
      <c r="AC3887" t="s">
        <v>8</v>
      </c>
      <c r="AD3887" t="s">
        <v>9</v>
      </c>
      <c r="AE3887" t="s">
        <v>65</v>
      </c>
      <c r="AF3887">
        <v>0</v>
      </c>
      <c r="AG3887">
        <v>0</v>
      </c>
      <c r="AH3887" t="s">
        <v>21</v>
      </c>
      <c r="AI3887">
        <v>0</v>
      </c>
      <c r="AJ3887">
        <v>0</v>
      </c>
      <c r="AK3887">
        <v>0</v>
      </c>
      <c r="AL3887" t="s">
        <v>11</v>
      </c>
      <c r="AM3887" t="s">
        <v>26</v>
      </c>
      <c r="AN3887" t="s">
        <v>41</v>
      </c>
      <c r="AO3887" t="s">
        <v>14</v>
      </c>
      <c r="AP3887" t="s">
        <v>50</v>
      </c>
      <c r="AQ3887">
        <v>0</v>
      </c>
      <c r="AR3887">
        <v>156073</v>
      </c>
      <c r="AS3887" t="s">
        <v>6084</v>
      </c>
    </row>
    <row r="3888" spans="1:45" x14ac:dyDescent="0.25">
      <c r="A3888" t="s">
        <v>0</v>
      </c>
      <c r="B3888" t="s">
        <v>1</v>
      </c>
      <c r="C3888" s="1">
        <v>42933</v>
      </c>
      <c r="D3888" t="s">
        <v>2</v>
      </c>
      <c r="E3888">
        <v>60</v>
      </c>
      <c r="F3888">
        <v>1</v>
      </c>
      <c r="G3888">
        <v>0</v>
      </c>
      <c r="H3888">
        <v>0</v>
      </c>
      <c r="I3888">
        <v>0</v>
      </c>
      <c r="J3888">
        <v>1</v>
      </c>
      <c r="K3888">
        <v>1</v>
      </c>
      <c r="L3888">
        <v>0</v>
      </c>
      <c r="M3888">
        <v>0</v>
      </c>
      <c r="N3888">
        <v>2</v>
      </c>
      <c r="O3888">
        <v>1</v>
      </c>
      <c r="P3888">
        <v>3</v>
      </c>
      <c r="Q3888" t="s">
        <v>9</v>
      </c>
      <c r="R3888" t="s">
        <v>4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 t="s">
        <v>5</v>
      </c>
      <c r="AA3888" t="s">
        <v>153</v>
      </c>
      <c r="AB3888" t="s">
        <v>7</v>
      </c>
      <c r="AC3888" t="s">
        <v>8</v>
      </c>
      <c r="AD3888" t="s">
        <v>9</v>
      </c>
      <c r="AE3888" t="s">
        <v>19</v>
      </c>
      <c r="AF3888">
        <v>0</v>
      </c>
      <c r="AG3888">
        <v>0</v>
      </c>
      <c r="AH3888" t="s">
        <v>21</v>
      </c>
      <c r="AI3888">
        <v>0</v>
      </c>
      <c r="AJ3888">
        <v>0</v>
      </c>
      <c r="AK3888">
        <v>0</v>
      </c>
      <c r="AL3888" t="s">
        <v>11</v>
      </c>
      <c r="AM3888" t="s">
        <v>26</v>
      </c>
      <c r="AN3888" t="s">
        <v>41</v>
      </c>
      <c r="AO3888" t="s">
        <v>14</v>
      </c>
      <c r="AP3888" t="s">
        <v>15</v>
      </c>
      <c r="AQ3888" t="s">
        <v>47</v>
      </c>
      <c r="AR3888">
        <v>156074</v>
      </c>
      <c r="AS3888" t="s">
        <v>6085</v>
      </c>
    </row>
    <row r="3889" spans="1:45" x14ac:dyDescent="0.25">
      <c r="A3889" t="s">
        <v>0</v>
      </c>
      <c r="B3889" t="s">
        <v>1</v>
      </c>
      <c r="C3889" s="1">
        <v>42934</v>
      </c>
      <c r="D3889" t="s">
        <v>35</v>
      </c>
      <c r="E3889">
        <v>39</v>
      </c>
      <c r="F3889">
        <v>0</v>
      </c>
      <c r="G3889">
        <v>0</v>
      </c>
      <c r="H3889">
        <v>2</v>
      </c>
      <c r="I3889">
        <v>0</v>
      </c>
      <c r="J3889">
        <v>1</v>
      </c>
      <c r="K3889">
        <v>0</v>
      </c>
      <c r="L3889">
        <v>0</v>
      </c>
      <c r="M3889">
        <v>0</v>
      </c>
      <c r="N3889">
        <v>3</v>
      </c>
      <c r="O3889">
        <v>0</v>
      </c>
      <c r="P3889">
        <v>3</v>
      </c>
      <c r="Q3889" t="s">
        <v>140</v>
      </c>
      <c r="R3889" t="s">
        <v>7</v>
      </c>
      <c r="S3889" t="s">
        <v>8</v>
      </c>
      <c r="T3889" t="s">
        <v>9</v>
      </c>
      <c r="U3889" t="s">
        <v>38</v>
      </c>
      <c r="V3889">
        <v>0</v>
      </c>
      <c r="W3889">
        <v>0</v>
      </c>
      <c r="X3889" t="s">
        <v>21</v>
      </c>
      <c r="Y3889">
        <v>0</v>
      </c>
      <c r="Z3889">
        <v>0</v>
      </c>
      <c r="AA3889">
        <v>0</v>
      </c>
      <c r="AB3889" t="s">
        <v>4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 t="s">
        <v>5</v>
      </c>
      <c r="AK3889" t="s">
        <v>18</v>
      </c>
      <c r="AL3889" t="s">
        <v>11</v>
      </c>
      <c r="AM3889" t="s">
        <v>26</v>
      </c>
      <c r="AN3889" t="s">
        <v>41</v>
      </c>
      <c r="AO3889" t="s">
        <v>14</v>
      </c>
      <c r="AP3889" t="s">
        <v>15</v>
      </c>
      <c r="AQ3889">
        <v>0</v>
      </c>
      <c r="AR3889">
        <v>156075</v>
      </c>
      <c r="AS3889" t="s">
        <v>6086</v>
      </c>
    </row>
    <row r="3890" spans="1:45" x14ac:dyDescent="0.25">
      <c r="A3890" t="s">
        <v>0</v>
      </c>
      <c r="B3890" t="s">
        <v>1</v>
      </c>
      <c r="C3890" s="1">
        <v>42933</v>
      </c>
      <c r="D3890" t="s">
        <v>35</v>
      </c>
      <c r="E3890">
        <v>36</v>
      </c>
      <c r="F3890">
        <v>0</v>
      </c>
      <c r="G3890">
        <v>0</v>
      </c>
      <c r="H3890">
        <v>0</v>
      </c>
      <c r="I3890">
        <v>0</v>
      </c>
      <c r="J3890">
        <v>1</v>
      </c>
      <c r="K3890">
        <v>0</v>
      </c>
      <c r="L3890">
        <v>0</v>
      </c>
      <c r="M3890">
        <v>0</v>
      </c>
      <c r="N3890">
        <v>1</v>
      </c>
      <c r="O3890">
        <v>0</v>
      </c>
      <c r="P3890">
        <v>1</v>
      </c>
      <c r="Q3890" t="s">
        <v>43</v>
      </c>
      <c r="R3890" t="s">
        <v>4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 t="s">
        <v>5</v>
      </c>
      <c r="AA3890" t="s">
        <v>46</v>
      </c>
      <c r="AB3890" t="s">
        <v>7</v>
      </c>
      <c r="AC3890" t="s">
        <v>8</v>
      </c>
      <c r="AD3890" t="s">
        <v>9</v>
      </c>
      <c r="AE3890" t="s">
        <v>38</v>
      </c>
      <c r="AF3890">
        <v>0</v>
      </c>
      <c r="AG3890">
        <v>0</v>
      </c>
      <c r="AH3890" t="s">
        <v>21</v>
      </c>
      <c r="AI3890">
        <v>0</v>
      </c>
      <c r="AJ3890">
        <v>0</v>
      </c>
      <c r="AK3890">
        <v>0</v>
      </c>
      <c r="AL3890" t="s">
        <v>11</v>
      </c>
      <c r="AM3890" t="s">
        <v>26</v>
      </c>
      <c r="AN3890" t="s">
        <v>41</v>
      </c>
      <c r="AO3890" t="s">
        <v>14</v>
      </c>
      <c r="AP3890" t="s">
        <v>28</v>
      </c>
      <c r="AQ3890">
        <v>0</v>
      </c>
      <c r="AR3890">
        <v>156077</v>
      </c>
      <c r="AS3890" t="s">
        <v>6087</v>
      </c>
    </row>
    <row r="3891" spans="1:45" x14ac:dyDescent="0.25">
      <c r="A3891" t="s">
        <v>0</v>
      </c>
      <c r="B3891" t="s">
        <v>1</v>
      </c>
      <c r="C3891" s="1">
        <v>42934</v>
      </c>
      <c r="D3891" t="s">
        <v>2</v>
      </c>
      <c r="E3891">
        <v>33</v>
      </c>
      <c r="F3891">
        <v>0</v>
      </c>
      <c r="G3891">
        <v>0</v>
      </c>
      <c r="H3891">
        <v>0</v>
      </c>
      <c r="I3891">
        <v>0</v>
      </c>
      <c r="J3891">
        <v>1</v>
      </c>
      <c r="K3891">
        <v>0</v>
      </c>
      <c r="L3891">
        <v>0</v>
      </c>
      <c r="M3891">
        <v>0</v>
      </c>
      <c r="N3891">
        <v>1</v>
      </c>
      <c r="O3891">
        <v>0</v>
      </c>
      <c r="P3891">
        <v>1</v>
      </c>
      <c r="Q3891" t="s">
        <v>43</v>
      </c>
      <c r="R3891" t="s">
        <v>7</v>
      </c>
      <c r="S3891" t="s">
        <v>8</v>
      </c>
      <c r="T3891" t="s">
        <v>9</v>
      </c>
      <c r="U3891" t="s">
        <v>9</v>
      </c>
      <c r="V3891">
        <v>0</v>
      </c>
      <c r="W3891">
        <v>0</v>
      </c>
      <c r="X3891" t="s">
        <v>21</v>
      </c>
      <c r="Y3891">
        <v>0</v>
      </c>
      <c r="Z3891">
        <v>0</v>
      </c>
      <c r="AA3891">
        <v>0</v>
      </c>
      <c r="AB3891" t="s">
        <v>4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 t="s">
        <v>5</v>
      </c>
      <c r="AK3891" t="s">
        <v>46</v>
      </c>
      <c r="AL3891" t="s">
        <v>11</v>
      </c>
      <c r="AM3891" t="s">
        <v>26</v>
      </c>
      <c r="AN3891" t="s">
        <v>41</v>
      </c>
      <c r="AO3891" t="s">
        <v>14</v>
      </c>
      <c r="AP3891" t="s">
        <v>15</v>
      </c>
      <c r="AQ3891">
        <v>0</v>
      </c>
      <c r="AR3891">
        <v>156078</v>
      </c>
      <c r="AS3891" t="s">
        <v>6088</v>
      </c>
    </row>
    <row r="3892" spans="1:45" x14ac:dyDescent="0.25">
      <c r="A3892" t="s">
        <v>0</v>
      </c>
      <c r="B3892" t="s">
        <v>1</v>
      </c>
      <c r="C3892" s="1">
        <v>42933</v>
      </c>
      <c r="D3892" t="s">
        <v>2</v>
      </c>
      <c r="E3892">
        <v>30</v>
      </c>
      <c r="F3892">
        <v>0</v>
      </c>
      <c r="G3892">
        <v>0</v>
      </c>
      <c r="H3892">
        <v>0</v>
      </c>
      <c r="I3892">
        <v>1</v>
      </c>
      <c r="J3892">
        <v>1</v>
      </c>
      <c r="K3892">
        <v>2</v>
      </c>
      <c r="L3892">
        <v>0</v>
      </c>
      <c r="M3892">
        <v>0</v>
      </c>
      <c r="N3892">
        <v>1</v>
      </c>
      <c r="O3892">
        <v>3</v>
      </c>
      <c r="P3892">
        <v>4</v>
      </c>
      <c r="Q3892" t="s">
        <v>79</v>
      </c>
      <c r="R3892" t="s">
        <v>4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 t="s">
        <v>5</v>
      </c>
      <c r="AA3892" t="s">
        <v>153</v>
      </c>
      <c r="AB3892" t="s">
        <v>7</v>
      </c>
      <c r="AC3892" t="s">
        <v>8</v>
      </c>
      <c r="AD3892" t="s">
        <v>9</v>
      </c>
      <c r="AE3892" t="s">
        <v>38</v>
      </c>
      <c r="AF3892">
        <v>0</v>
      </c>
      <c r="AG3892">
        <v>0</v>
      </c>
      <c r="AH3892" t="s">
        <v>21</v>
      </c>
      <c r="AI3892">
        <v>0</v>
      </c>
      <c r="AJ3892">
        <v>0</v>
      </c>
      <c r="AK3892">
        <v>0</v>
      </c>
      <c r="AL3892" t="s">
        <v>154</v>
      </c>
      <c r="AM3892" t="s">
        <v>26</v>
      </c>
      <c r="AN3892" t="s">
        <v>41</v>
      </c>
      <c r="AO3892" t="s">
        <v>14</v>
      </c>
      <c r="AP3892" t="s">
        <v>15</v>
      </c>
      <c r="AQ3892">
        <v>0</v>
      </c>
      <c r="AR3892">
        <v>156080</v>
      </c>
      <c r="AS3892" t="s">
        <v>6089</v>
      </c>
    </row>
    <row r="3893" spans="1:45" x14ac:dyDescent="0.25">
      <c r="A3893" t="s">
        <v>0</v>
      </c>
      <c r="B3893" t="s">
        <v>1</v>
      </c>
      <c r="C3893" s="1">
        <v>42933</v>
      </c>
      <c r="D3893" t="s">
        <v>2</v>
      </c>
      <c r="E3893">
        <v>31</v>
      </c>
      <c r="F3893">
        <v>0</v>
      </c>
      <c r="G3893">
        <v>0</v>
      </c>
      <c r="H3893">
        <v>0</v>
      </c>
      <c r="I3893">
        <v>0</v>
      </c>
      <c r="J3893">
        <v>1</v>
      </c>
      <c r="K3893">
        <v>2</v>
      </c>
      <c r="L3893">
        <v>0</v>
      </c>
      <c r="M3893">
        <v>0</v>
      </c>
      <c r="N3893">
        <v>1</v>
      </c>
      <c r="O3893">
        <v>2</v>
      </c>
      <c r="P3893">
        <v>3</v>
      </c>
      <c r="Q3893" t="s">
        <v>43</v>
      </c>
      <c r="R3893" t="s">
        <v>4</v>
      </c>
      <c r="S3893" t="s">
        <v>36</v>
      </c>
      <c r="T3893" t="s">
        <v>37</v>
      </c>
      <c r="U3893">
        <v>0</v>
      </c>
      <c r="V3893">
        <v>0</v>
      </c>
      <c r="W3893">
        <v>0</v>
      </c>
      <c r="X3893">
        <v>0</v>
      </c>
      <c r="Y3893">
        <v>0</v>
      </c>
      <c r="Z3893" t="s">
        <v>21</v>
      </c>
      <c r="AA3893">
        <v>0</v>
      </c>
      <c r="AB3893" t="s">
        <v>7</v>
      </c>
      <c r="AC3893" t="s">
        <v>8</v>
      </c>
      <c r="AD3893" t="s">
        <v>9</v>
      </c>
      <c r="AE3893" t="s">
        <v>38</v>
      </c>
      <c r="AF3893">
        <v>0</v>
      </c>
      <c r="AG3893">
        <v>0</v>
      </c>
      <c r="AH3893" t="s">
        <v>21</v>
      </c>
      <c r="AI3893">
        <v>0</v>
      </c>
      <c r="AJ3893">
        <v>0</v>
      </c>
      <c r="AK3893">
        <v>0</v>
      </c>
      <c r="AL3893" t="s">
        <v>11</v>
      </c>
      <c r="AM3893" t="s">
        <v>26</v>
      </c>
      <c r="AN3893" t="s">
        <v>41</v>
      </c>
      <c r="AO3893" t="s">
        <v>14</v>
      </c>
      <c r="AP3893" t="s">
        <v>28</v>
      </c>
      <c r="AQ3893">
        <v>0</v>
      </c>
      <c r="AR3893">
        <v>156081</v>
      </c>
      <c r="AS3893" t="s">
        <v>6090</v>
      </c>
    </row>
    <row r="3894" spans="1:45" x14ac:dyDescent="0.25">
      <c r="A3894" t="s">
        <v>0</v>
      </c>
      <c r="B3894" t="s">
        <v>1</v>
      </c>
      <c r="C3894" s="1">
        <v>42933</v>
      </c>
      <c r="D3894" t="s">
        <v>2</v>
      </c>
      <c r="E3894">
        <v>23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3</v>
      </c>
      <c r="L3894">
        <v>0</v>
      </c>
      <c r="M3894">
        <v>0</v>
      </c>
      <c r="N3894">
        <v>0</v>
      </c>
      <c r="O3894">
        <v>3</v>
      </c>
      <c r="P3894">
        <v>3</v>
      </c>
      <c r="Q3894" t="s">
        <v>59</v>
      </c>
      <c r="R3894" t="s">
        <v>4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 t="s">
        <v>5</v>
      </c>
      <c r="AA3894" t="s">
        <v>90</v>
      </c>
      <c r="AB3894" t="s">
        <v>7</v>
      </c>
      <c r="AC3894" t="s">
        <v>8</v>
      </c>
      <c r="AD3894" t="s">
        <v>9</v>
      </c>
      <c r="AE3894" t="s">
        <v>38</v>
      </c>
      <c r="AF3894">
        <v>0</v>
      </c>
      <c r="AG3894">
        <v>0</v>
      </c>
      <c r="AH3894" t="s">
        <v>21</v>
      </c>
      <c r="AI3894">
        <v>0</v>
      </c>
      <c r="AJ3894">
        <v>0</v>
      </c>
      <c r="AK3894">
        <v>0</v>
      </c>
      <c r="AL3894" t="s">
        <v>427</v>
      </c>
      <c r="AM3894" t="s">
        <v>26</v>
      </c>
      <c r="AN3894" t="s">
        <v>41</v>
      </c>
      <c r="AO3894" t="s">
        <v>14</v>
      </c>
      <c r="AP3894" t="s">
        <v>15</v>
      </c>
      <c r="AQ3894">
        <v>0</v>
      </c>
      <c r="AR3894">
        <v>156082</v>
      </c>
      <c r="AS3894" t="s">
        <v>6091</v>
      </c>
    </row>
    <row r="3895" spans="1:45" x14ac:dyDescent="0.25">
      <c r="A3895" t="s">
        <v>0</v>
      </c>
      <c r="B3895" t="s">
        <v>1</v>
      </c>
      <c r="C3895" s="1">
        <v>42933</v>
      </c>
      <c r="D3895" t="s">
        <v>2</v>
      </c>
      <c r="E3895">
        <v>30</v>
      </c>
      <c r="F3895">
        <v>0</v>
      </c>
      <c r="G3895">
        <v>1</v>
      </c>
      <c r="H3895">
        <v>0</v>
      </c>
      <c r="I3895">
        <v>1</v>
      </c>
      <c r="J3895">
        <v>0</v>
      </c>
      <c r="K3895">
        <v>1</v>
      </c>
      <c r="L3895">
        <v>0</v>
      </c>
      <c r="M3895">
        <v>0</v>
      </c>
      <c r="N3895">
        <v>0</v>
      </c>
      <c r="O3895">
        <v>3</v>
      </c>
      <c r="P3895">
        <v>3</v>
      </c>
      <c r="Q3895" t="s">
        <v>59</v>
      </c>
      <c r="R3895" t="s">
        <v>4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 t="s">
        <v>5</v>
      </c>
      <c r="AA3895" t="s">
        <v>90</v>
      </c>
      <c r="AB3895" t="s">
        <v>7</v>
      </c>
      <c r="AC3895" t="s">
        <v>8</v>
      </c>
      <c r="AD3895" t="s">
        <v>9</v>
      </c>
      <c r="AE3895" t="s">
        <v>65</v>
      </c>
      <c r="AF3895">
        <v>0</v>
      </c>
      <c r="AG3895">
        <v>0</v>
      </c>
      <c r="AH3895" t="s">
        <v>21</v>
      </c>
      <c r="AI3895">
        <v>0</v>
      </c>
      <c r="AJ3895">
        <v>0</v>
      </c>
      <c r="AK3895">
        <v>0</v>
      </c>
      <c r="AL3895" t="s">
        <v>427</v>
      </c>
      <c r="AM3895" t="s">
        <v>26</v>
      </c>
      <c r="AN3895" t="s">
        <v>13</v>
      </c>
      <c r="AO3895" t="s">
        <v>14</v>
      </c>
      <c r="AP3895" t="s">
        <v>50</v>
      </c>
      <c r="AQ3895">
        <v>0</v>
      </c>
      <c r="AR3895">
        <v>156083</v>
      </c>
      <c r="AS3895" t="s">
        <v>6092</v>
      </c>
    </row>
    <row r="3896" spans="1:45" x14ac:dyDescent="0.25">
      <c r="A3896" t="s">
        <v>0</v>
      </c>
      <c r="B3896" t="s">
        <v>1</v>
      </c>
      <c r="C3896" s="1">
        <v>42933</v>
      </c>
      <c r="D3896" t="s">
        <v>2</v>
      </c>
      <c r="E3896">
        <v>28</v>
      </c>
      <c r="F3896">
        <v>0</v>
      </c>
      <c r="G3896">
        <v>0</v>
      </c>
      <c r="H3896">
        <v>0</v>
      </c>
      <c r="I3896">
        <v>1</v>
      </c>
      <c r="J3896">
        <v>0</v>
      </c>
      <c r="K3896">
        <v>1</v>
      </c>
      <c r="L3896">
        <v>0</v>
      </c>
      <c r="M3896">
        <v>0</v>
      </c>
      <c r="N3896">
        <v>0</v>
      </c>
      <c r="O3896">
        <v>2</v>
      </c>
      <c r="P3896">
        <v>2</v>
      </c>
      <c r="Q3896" t="s">
        <v>43</v>
      </c>
      <c r="R3896" t="s">
        <v>4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 t="s">
        <v>5</v>
      </c>
      <c r="AA3896" t="s">
        <v>6</v>
      </c>
      <c r="AB3896" t="s">
        <v>7</v>
      </c>
      <c r="AC3896" t="s">
        <v>8</v>
      </c>
      <c r="AD3896" t="s">
        <v>9</v>
      </c>
      <c r="AE3896" t="s">
        <v>38</v>
      </c>
      <c r="AF3896">
        <v>0</v>
      </c>
      <c r="AG3896">
        <v>0</v>
      </c>
      <c r="AH3896" t="s">
        <v>21</v>
      </c>
      <c r="AI3896">
        <v>0</v>
      </c>
      <c r="AJ3896">
        <v>0</v>
      </c>
      <c r="AK3896">
        <v>0</v>
      </c>
      <c r="AL3896" t="s">
        <v>427</v>
      </c>
      <c r="AM3896" t="s">
        <v>26</v>
      </c>
      <c r="AN3896" t="s">
        <v>41</v>
      </c>
      <c r="AO3896" t="s">
        <v>14</v>
      </c>
      <c r="AP3896" t="s">
        <v>50</v>
      </c>
      <c r="AQ3896">
        <v>0</v>
      </c>
      <c r="AR3896">
        <v>156084</v>
      </c>
      <c r="AS3896" t="s">
        <v>6093</v>
      </c>
    </row>
    <row r="3897" spans="1:45" x14ac:dyDescent="0.25">
      <c r="A3897" t="s">
        <v>0</v>
      </c>
      <c r="B3897" t="s">
        <v>1</v>
      </c>
      <c r="C3897" s="1">
        <v>42933</v>
      </c>
      <c r="D3897" t="s">
        <v>2</v>
      </c>
      <c r="E3897">
        <v>28</v>
      </c>
      <c r="F3897">
        <v>0</v>
      </c>
      <c r="G3897">
        <v>1</v>
      </c>
      <c r="H3897">
        <v>0</v>
      </c>
      <c r="I3897">
        <v>0</v>
      </c>
      <c r="J3897">
        <v>0</v>
      </c>
      <c r="K3897">
        <v>2</v>
      </c>
      <c r="L3897">
        <v>0</v>
      </c>
      <c r="M3897">
        <v>0</v>
      </c>
      <c r="N3897">
        <v>0</v>
      </c>
      <c r="O3897">
        <v>3</v>
      </c>
      <c r="P3897">
        <v>3</v>
      </c>
      <c r="Q3897" t="s">
        <v>59</v>
      </c>
      <c r="R3897" t="s">
        <v>4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 t="s">
        <v>5</v>
      </c>
      <c r="AA3897" t="s">
        <v>46</v>
      </c>
      <c r="AB3897" t="s">
        <v>7</v>
      </c>
      <c r="AC3897" t="s">
        <v>8</v>
      </c>
      <c r="AD3897" t="s">
        <v>9</v>
      </c>
      <c r="AE3897" t="s">
        <v>19</v>
      </c>
      <c r="AF3897">
        <v>0</v>
      </c>
      <c r="AG3897">
        <v>0</v>
      </c>
      <c r="AH3897" t="s">
        <v>21</v>
      </c>
      <c r="AI3897">
        <v>0</v>
      </c>
      <c r="AJ3897">
        <v>0</v>
      </c>
      <c r="AK3897">
        <v>0</v>
      </c>
      <c r="AL3897" t="s">
        <v>11</v>
      </c>
      <c r="AM3897" t="s">
        <v>26</v>
      </c>
      <c r="AN3897" t="s">
        <v>41</v>
      </c>
      <c r="AO3897" t="s">
        <v>14</v>
      </c>
      <c r="AP3897" t="s">
        <v>15</v>
      </c>
      <c r="AQ3897">
        <v>0</v>
      </c>
      <c r="AR3897">
        <v>156088</v>
      </c>
      <c r="AS3897" t="s">
        <v>6094</v>
      </c>
    </row>
    <row r="3898" spans="1:45" x14ac:dyDescent="0.25">
      <c r="A3898" t="s">
        <v>0</v>
      </c>
      <c r="B3898" t="s">
        <v>1</v>
      </c>
      <c r="C3898" s="1">
        <v>42933</v>
      </c>
      <c r="D3898" t="s">
        <v>35</v>
      </c>
      <c r="E3898">
        <v>33</v>
      </c>
      <c r="F3898">
        <v>0</v>
      </c>
      <c r="G3898">
        <v>0</v>
      </c>
      <c r="H3898">
        <v>0</v>
      </c>
      <c r="I3898">
        <v>0</v>
      </c>
      <c r="J3898">
        <v>3</v>
      </c>
      <c r="K3898">
        <v>2</v>
      </c>
      <c r="L3898">
        <v>0</v>
      </c>
      <c r="M3898">
        <v>0</v>
      </c>
      <c r="N3898">
        <v>3</v>
      </c>
      <c r="O3898">
        <v>2</v>
      </c>
      <c r="P3898">
        <v>5</v>
      </c>
      <c r="Q3898" t="s">
        <v>43</v>
      </c>
      <c r="R3898" t="s">
        <v>4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 t="s">
        <v>5</v>
      </c>
      <c r="AA3898" t="s">
        <v>46</v>
      </c>
      <c r="AB3898" t="s">
        <v>7</v>
      </c>
      <c r="AC3898" t="s">
        <v>8</v>
      </c>
      <c r="AD3898" t="s">
        <v>9</v>
      </c>
      <c r="AE3898" t="s">
        <v>19</v>
      </c>
      <c r="AF3898">
        <v>0</v>
      </c>
      <c r="AG3898">
        <v>0</v>
      </c>
      <c r="AH3898" t="s">
        <v>21</v>
      </c>
      <c r="AI3898">
        <v>0</v>
      </c>
      <c r="AJ3898">
        <v>0</v>
      </c>
      <c r="AK3898">
        <v>0</v>
      </c>
      <c r="AL3898" t="s">
        <v>11</v>
      </c>
      <c r="AM3898" t="s">
        <v>22</v>
      </c>
      <c r="AN3898" t="s">
        <v>13</v>
      </c>
      <c r="AO3898" t="s">
        <v>14</v>
      </c>
      <c r="AP3898" t="s">
        <v>15</v>
      </c>
      <c r="AQ3898">
        <v>0</v>
      </c>
      <c r="AR3898">
        <v>156092</v>
      </c>
      <c r="AS3898" t="s">
        <v>6095</v>
      </c>
    </row>
    <row r="3899" spans="1:45" x14ac:dyDescent="0.25">
      <c r="A3899" t="s">
        <v>0</v>
      </c>
      <c r="B3899" t="s">
        <v>1</v>
      </c>
      <c r="C3899" s="1">
        <v>42933</v>
      </c>
      <c r="D3899" t="s">
        <v>2</v>
      </c>
      <c r="E3899">
        <v>24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1</v>
      </c>
      <c r="L3899">
        <v>0</v>
      </c>
      <c r="M3899">
        <v>0</v>
      </c>
      <c r="N3899">
        <v>0</v>
      </c>
      <c r="O3899">
        <v>1</v>
      </c>
      <c r="P3899">
        <v>1</v>
      </c>
      <c r="Q3899" t="s">
        <v>43</v>
      </c>
      <c r="R3899" t="s">
        <v>4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 t="s">
        <v>5</v>
      </c>
      <c r="AA3899" t="s">
        <v>6</v>
      </c>
      <c r="AB3899" t="s">
        <v>7</v>
      </c>
      <c r="AC3899" t="s">
        <v>8</v>
      </c>
      <c r="AD3899" t="s">
        <v>9</v>
      </c>
      <c r="AE3899" t="s">
        <v>19</v>
      </c>
      <c r="AF3899">
        <v>0</v>
      </c>
      <c r="AG3899">
        <v>0</v>
      </c>
      <c r="AH3899" t="s">
        <v>21</v>
      </c>
      <c r="AI3899">
        <v>0</v>
      </c>
      <c r="AJ3899">
        <v>0</v>
      </c>
      <c r="AK3899">
        <v>0</v>
      </c>
      <c r="AL3899" t="s">
        <v>11</v>
      </c>
      <c r="AM3899" t="s">
        <v>26</v>
      </c>
      <c r="AN3899" t="s">
        <v>41</v>
      </c>
      <c r="AO3899" t="s">
        <v>14</v>
      </c>
      <c r="AP3899" t="s">
        <v>15</v>
      </c>
      <c r="AQ3899">
        <v>0</v>
      </c>
      <c r="AR3899">
        <v>156097</v>
      </c>
      <c r="AS3899" t="s">
        <v>6096</v>
      </c>
    </row>
    <row r="3900" spans="1:45" x14ac:dyDescent="0.25">
      <c r="A3900" t="s">
        <v>0</v>
      </c>
      <c r="B3900" t="s">
        <v>1</v>
      </c>
      <c r="C3900" s="1">
        <v>42933</v>
      </c>
      <c r="D3900" t="s">
        <v>35</v>
      </c>
      <c r="E3900">
        <v>30</v>
      </c>
      <c r="F3900">
        <v>0</v>
      </c>
      <c r="G3900">
        <v>0</v>
      </c>
      <c r="H3900">
        <v>0</v>
      </c>
      <c r="I3900">
        <v>0</v>
      </c>
      <c r="J3900">
        <v>1</v>
      </c>
      <c r="K3900">
        <v>3</v>
      </c>
      <c r="L3900">
        <v>0</v>
      </c>
      <c r="M3900">
        <v>0</v>
      </c>
      <c r="N3900">
        <v>1</v>
      </c>
      <c r="O3900">
        <v>3</v>
      </c>
      <c r="P3900">
        <v>4</v>
      </c>
      <c r="Q3900" t="s">
        <v>667</v>
      </c>
      <c r="R3900" t="s">
        <v>4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 t="s">
        <v>5</v>
      </c>
      <c r="AA3900" t="s">
        <v>46</v>
      </c>
      <c r="AB3900" t="s">
        <v>7</v>
      </c>
      <c r="AC3900" t="s">
        <v>8</v>
      </c>
      <c r="AD3900" t="s">
        <v>9</v>
      </c>
      <c r="AE3900" t="s">
        <v>38</v>
      </c>
      <c r="AF3900">
        <v>0</v>
      </c>
      <c r="AG3900">
        <v>0</v>
      </c>
      <c r="AH3900" t="s">
        <v>21</v>
      </c>
      <c r="AI3900">
        <v>0</v>
      </c>
      <c r="AJ3900">
        <v>0</v>
      </c>
      <c r="AK3900">
        <v>0</v>
      </c>
      <c r="AL3900" t="s">
        <v>11</v>
      </c>
      <c r="AM3900" t="s">
        <v>22</v>
      </c>
      <c r="AN3900" t="s">
        <v>41</v>
      </c>
      <c r="AO3900" t="s">
        <v>14</v>
      </c>
      <c r="AP3900" t="s">
        <v>15</v>
      </c>
      <c r="AQ3900">
        <v>0</v>
      </c>
      <c r="AR3900">
        <v>156100</v>
      </c>
      <c r="AS3900" t="s">
        <v>6097</v>
      </c>
    </row>
    <row r="3901" spans="1:45" x14ac:dyDescent="0.25">
      <c r="A3901" t="s">
        <v>0</v>
      </c>
      <c r="B3901" t="s">
        <v>1</v>
      </c>
      <c r="C3901" s="1">
        <v>42933</v>
      </c>
      <c r="D3901" t="s">
        <v>35</v>
      </c>
      <c r="E3901">
        <v>33</v>
      </c>
      <c r="F3901">
        <v>0</v>
      </c>
      <c r="G3901">
        <v>0</v>
      </c>
      <c r="H3901">
        <v>0</v>
      </c>
      <c r="I3901">
        <v>0</v>
      </c>
      <c r="J3901">
        <v>2</v>
      </c>
      <c r="K3901">
        <v>0</v>
      </c>
      <c r="L3901">
        <v>0</v>
      </c>
      <c r="M3901">
        <v>0</v>
      </c>
      <c r="N3901">
        <v>2</v>
      </c>
      <c r="O3901">
        <v>0</v>
      </c>
      <c r="P3901">
        <v>2</v>
      </c>
      <c r="Q3901" t="s">
        <v>667</v>
      </c>
      <c r="R3901" t="s">
        <v>4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 t="s">
        <v>5</v>
      </c>
      <c r="AA3901" t="s">
        <v>46</v>
      </c>
      <c r="AB3901" t="s">
        <v>7</v>
      </c>
      <c r="AC3901" t="s">
        <v>8</v>
      </c>
      <c r="AD3901" t="s">
        <v>9</v>
      </c>
      <c r="AE3901">
        <v>0</v>
      </c>
      <c r="AF3901">
        <v>0</v>
      </c>
      <c r="AG3901">
        <v>0</v>
      </c>
      <c r="AH3901" t="s">
        <v>5</v>
      </c>
      <c r="AI3901" t="s">
        <v>10</v>
      </c>
      <c r="AJ3901">
        <v>0</v>
      </c>
      <c r="AK3901">
        <v>0</v>
      </c>
      <c r="AL3901" t="s">
        <v>11</v>
      </c>
      <c r="AM3901" t="s">
        <v>26</v>
      </c>
      <c r="AN3901" t="s">
        <v>41</v>
      </c>
      <c r="AO3901" t="s">
        <v>14</v>
      </c>
      <c r="AP3901" t="s">
        <v>15</v>
      </c>
      <c r="AQ3901">
        <v>0</v>
      </c>
      <c r="AR3901">
        <v>156102</v>
      </c>
      <c r="AS3901" t="s">
        <v>6098</v>
      </c>
    </row>
    <row r="3902" spans="1:45" x14ac:dyDescent="0.25">
      <c r="A3902" t="s">
        <v>0</v>
      </c>
      <c r="B3902" t="s">
        <v>1</v>
      </c>
      <c r="C3902" s="1">
        <v>42933</v>
      </c>
      <c r="D3902" t="s">
        <v>2</v>
      </c>
      <c r="E3902">
        <v>29</v>
      </c>
      <c r="F3902">
        <v>0</v>
      </c>
      <c r="G3902">
        <v>0</v>
      </c>
      <c r="H3902">
        <v>0</v>
      </c>
      <c r="I3902">
        <v>1</v>
      </c>
      <c r="J3902">
        <v>0</v>
      </c>
      <c r="K3902">
        <v>1</v>
      </c>
      <c r="L3902">
        <v>0</v>
      </c>
      <c r="M3902">
        <v>0</v>
      </c>
      <c r="N3902">
        <v>0</v>
      </c>
      <c r="O3902">
        <v>2</v>
      </c>
      <c r="P3902">
        <v>2</v>
      </c>
      <c r="Q3902" t="s">
        <v>59</v>
      </c>
      <c r="R3902" t="s">
        <v>4</v>
      </c>
      <c r="S3902" t="s">
        <v>36</v>
      </c>
      <c r="T3902" t="s">
        <v>37</v>
      </c>
      <c r="U3902">
        <v>0</v>
      </c>
      <c r="V3902">
        <v>0</v>
      </c>
      <c r="W3902">
        <v>0</v>
      </c>
      <c r="X3902">
        <v>0</v>
      </c>
      <c r="Y3902">
        <v>0</v>
      </c>
      <c r="Z3902" t="s">
        <v>21</v>
      </c>
      <c r="AA3902">
        <v>0</v>
      </c>
      <c r="AB3902" t="s">
        <v>7</v>
      </c>
      <c r="AC3902" t="s">
        <v>8</v>
      </c>
      <c r="AD3902" t="s">
        <v>9</v>
      </c>
      <c r="AE3902" t="s">
        <v>65</v>
      </c>
      <c r="AF3902">
        <v>0</v>
      </c>
      <c r="AG3902">
        <v>0</v>
      </c>
      <c r="AH3902" t="s">
        <v>21</v>
      </c>
      <c r="AI3902">
        <v>0</v>
      </c>
      <c r="AJ3902">
        <v>0</v>
      </c>
      <c r="AK3902">
        <v>0</v>
      </c>
      <c r="AL3902" t="s">
        <v>11</v>
      </c>
      <c r="AM3902" t="s">
        <v>26</v>
      </c>
      <c r="AN3902" t="s">
        <v>41</v>
      </c>
      <c r="AO3902" t="s">
        <v>14</v>
      </c>
      <c r="AP3902" t="s">
        <v>15</v>
      </c>
      <c r="AQ3902">
        <v>0</v>
      </c>
      <c r="AR3902">
        <v>156103</v>
      </c>
      <c r="AS3902" t="s">
        <v>6099</v>
      </c>
    </row>
    <row r="3903" spans="1:45" x14ac:dyDescent="0.25">
      <c r="A3903" t="s">
        <v>0</v>
      </c>
      <c r="B3903" t="s">
        <v>1</v>
      </c>
      <c r="C3903" s="1">
        <v>42933</v>
      </c>
      <c r="D3903" t="s">
        <v>2</v>
      </c>
      <c r="E3903">
        <v>28</v>
      </c>
      <c r="F3903">
        <v>1</v>
      </c>
      <c r="G3903">
        <v>0</v>
      </c>
      <c r="H3903">
        <v>0</v>
      </c>
      <c r="I3903">
        <v>0</v>
      </c>
      <c r="J3903">
        <v>0</v>
      </c>
      <c r="K3903">
        <v>2</v>
      </c>
      <c r="L3903">
        <v>0</v>
      </c>
      <c r="M3903">
        <v>0</v>
      </c>
      <c r="N3903">
        <v>1</v>
      </c>
      <c r="O3903">
        <v>2</v>
      </c>
      <c r="P3903">
        <v>3</v>
      </c>
      <c r="Q3903" t="s">
        <v>59</v>
      </c>
      <c r="R3903" t="s">
        <v>4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 t="s">
        <v>5</v>
      </c>
      <c r="AA3903" t="s">
        <v>6</v>
      </c>
      <c r="AB3903" t="s">
        <v>7</v>
      </c>
      <c r="AC3903" t="s">
        <v>8</v>
      </c>
      <c r="AD3903" t="s">
        <v>9</v>
      </c>
      <c r="AE3903" t="s">
        <v>65</v>
      </c>
      <c r="AF3903">
        <v>0</v>
      </c>
      <c r="AG3903">
        <v>0</v>
      </c>
      <c r="AH3903" t="s">
        <v>21</v>
      </c>
      <c r="AI3903">
        <v>0</v>
      </c>
      <c r="AJ3903">
        <v>0</v>
      </c>
      <c r="AK3903">
        <v>0</v>
      </c>
      <c r="AL3903" t="s">
        <v>11</v>
      </c>
      <c r="AM3903" t="s">
        <v>26</v>
      </c>
      <c r="AN3903" t="s">
        <v>41</v>
      </c>
      <c r="AO3903" t="s">
        <v>14</v>
      </c>
      <c r="AP3903" t="s">
        <v>15</v>
      </c>
      <c r="AQ3903" t="s">
        <v>47</v>
      </c>
      <c r="AR3903">
        <v>156104</v>
      </c>
      <c r="AS3903" t="s">
        <v>6100</v>
      </c>
    </row>
    <row r="3904" spans="1:45" x14ac:dyDescent="0.25">
      <c r="A3904" t="s">
        <v>0</v>
      </c>
      <c r="B3904" t="s">
        <v>1</v>
      </c>
      <c r="C3904" s="1">
        <v>42933</v>
      </c>
      <c r="D3904" t="s">
        <v>2</v>
      </c>
      <c r="E3904">
        <v>27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1</v>
      </c>
      <c r="L3904">
        <v>0</v>
      </c>
      <c r="M3904">
        <v>0</v>
      </c>
      <c r="N3904">
        <v>0</v>
      </c>
      <c r="O3904">
        <v>1</v>
      </c>
      <c r="P3904">
        <v>1</v>
      </c>
      <c r="Q3904" t="s">
        <v>290</v>
      </c>
      <c r="R3904" t="s">
        <v>4</v>
      </c>
      <c r="S3904" t="s">
        <v>36</v>
      </c>
      <c r="T3904" t="s">
        <v>37</v>
      </c>
      <c r="U3904">
        <v>0</v>
      </c>
      <c r="V3904">
        <v>0</v>
      </c>
      <c r="W3904">
        <v>0</v>
      </c>
      <c r="X3904">
        <v>0</v>
      </c>
      <c r="Y3904">
        <v>0</v>
      </c>
      <c r="Z3904" t="s">
        <v>21</v>
      </c>
      <c r="AA3904">
        <v>0</v>
      </c>
      <c r="AB3904" t="s">
        <v>7</v>
      </c>
      <c r="AC3904" t="s">
        <v>8</v>
      </c>
      <c r="AD3904" t="s">
        <v>9</v>
      </c>
      <c r="AE3904" t="s">
        <v>65</v>
      </c>
      <c r="AF3904">
        <v>0</v>
      </c>
      <c r="AG3904">
        <v>0</v>
      </c>
      <c r="AH3904" t="s">
        <v>21</v>
      </c>
      <c r="AI3904">
        <v>0</v>
      </c>
      <c r="AJ3904">
        <v>0</v>
      </c>
      <c r="AK3904">
        <v>0</v>
      </c>
      <c r="AL3904" t="s">
        <v>11</v>
      </c>
      <c r="AM3904" t="s">
        <v>26</v>
      </c>
      <c r="AN3904" t="s">
        <v>41</v>
      </c>
      <c r="AO3904" t="s">
        <v>14</v>
      </c>
      <c r="AP3904" t="s">
        <v>28</v>
      </c>
      <c r="AQ3904">
        <v>0</v>
      </c>
      <c r="AR3904">
        <v>156108</v>
      </c>
      <c r="AS3904" t="s">
        <v>6101</v>
      </c>
    </row>
    <row r="3905" spans="1:45" x14ac:dyDescent="0.25">
      <c r="A3905" t="s">
        <v>0</v>
      </c>
      <c r="B3905" t="s">
        <v>1</v>
      </c>
      <c r="C3905" s="1">
        <v>42933</v>
      </c>
      <c r="D3905" t="s">
        <v>35</v>
      </c>
      <c r="E3905">
        <v>34</v>
      </c>
      <c r="F3905">
        <v>0</v>
      </c>
      <c r="G3905">
        <v>0</v>
      </c>
      <c r="H3905">
        <v>0</v>
      </c>
      <c r="I3905">
        <v>0</v>
      </c>
      <c r="J3905">
        <v>4</v>
      </c>
      <c r="K3905">
        <v>0</v>
      </c>
      <c r="L3905">
        <v>0</v>
      </c>
      <c r="M3905">
        <v>0</v>
      </c>
      <c r="N3905">
        <v>4</v>
      </c>
      <c r="O3905">
        <v>0</v>
      </c>
      <c r="P3905">
        <v>4</v>
      </c>
      <c r="Q3905" t="s">
        <v>59</v>
      </c>
      <c r="R3905" t="s">
        <v>4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 t="s">
        <v>5</v>
      </c>
      <c r="AA3905" t="s">
        <v>46</v>
      </c>
      <c r="AB3905" t="s">
        <v>7</v>
      </c>
      <c r="AC3905" t="s">
        <v>8</v>
      </c>
      <c r="AD3905" t="s">
        <v>9</v>
      </c>
      <c r="AE3905" t="s">
        <v>38</v>
      </c>
      <c r="AF3905">
        <v>0</v>
      </c>
      <c r="AG3905">
        <v>0</v>
      </c>
      <c r="AH3905" t="s">
        <v>21</v>
      </c>
      <c r="AI3905">
        <v>0</v>
      </c>
      <c r="AJ3905">
        <v>0</v>
      </c>
      <c r="AK3905">
        <v>0</v>
      </c>
      <c r="AL3905" t="s">
        <v>11</v>
      </c>
      <c r="AM3905" t="s">
        <v>26</v>
      </c>
      <c r="AN3905" t="s">
        <v>41</v>
      </c>
      <c r="AO3905" t="s">
        <v>14</v>
      </c>
      <c r="AP3905" t="s">
        <v>28</v>
      </c>
      <c r="AQ3905">
        <v>0</v>
      </c>
      <c r="AR3905">
        <v>156109</v>
      </c>
      <c r="AS3905" t="s">
        <v>6102</v>
      </c>
    </row>
    <row r="3906" spans="1:45" x14ac:dyDescent="0.25">
      <c r="A3906" t="s">
        <v>0</v>
      </c>
      <c r="B3906" t="s">
        <v>1</v>
      </c>
      <c r="C3906" s="1">
        <v>42933</v>
      </c>
      <c r="D3906" t="s">
        <v>35</v>
      </c>
      <c r="E3906">
        <v>45</v>
      </c>
      <c r="F3906">
        <v>0</v>
      </c>
      <c r="G3906">
        <v>0</v>
      </c>
      <c r="H3906">
        <v>0</v>
      </c>
      <c r="I3906">
        <v>0</v>
      </c>
      <c r="J3906">
        <v>1</v>
      </c>
      <c r="K3906">
        <v>0</v>
      </c>
      <c r="L3906">
        <v>0</v>
      </c>
      <c r="M3906">
        <v>0</v>
      </c>
      <c r="N3906">
        <v>1</v>
      </c>
      <c r="O3906">
        <v>0</v>
      </c>
      <c r="P3906">
        <v>1</v>
      </c>
      <c r="Q3906" t="s">
        <v>59</v>
      </c>
      <c r="R3906" t="s">
        <v>4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 t="s">
        <v>5</v>
      </c>
      <c r="AA3906" t="s">
        <v>153</v>
      </c>
      <c r="AB3906" t="s">
        <v>7</v>
      </c>
      <c r="AC3906" t="s">
        <v>8</v>
      </c>
      <c r="AD3906" t="s">
        <v>9</v>
      </c>
      <c r="AE3906" t="s">
        <v>65</v>
      </c>
      <c r="AF3906">
        <v>0</v>
      </c>
      <c r="AG3906">
        <v>0</v>
      </c>
      <c r="AH3906" t="s">
        <v>21</v>
      </c>
      <c r="AI3906">
        <v>0</v>
      </c>
      <c r="AJ3906">
        <v>0</v>
      </c>
      <c r="AK3906">
        <v>0</v>
      </c>
      <c r="AL3906" t="s">
        <v>11</v>
      </c>
      <c r="AM3906" t="s">
        <v>26</v>
      </c>
      <c r="AN3906" t="s">
        <v>41</v>
      </c>
      <c r="AO3906" t="s">
        <v>14</v>
      </c>
      <c r="AP3906" t="s">
        <v>28</v>
      </c>
      <c r="AQ3906">
        <v>0</v>
      </c>
      <c r="AR3906">
        <v>156110</v>
      </c>
      <c r="AS3906" t="s">
        <v>6103</v>
      </c>
    </row>
    <row r="3907" spans="1:45" x14ac:dyDescent="0.25">
      <c r="A3907" t="s">
        <v>631</v>
      </c>
      <c r="B3907" t="s">
        <v>1</v>
      </c>
      <c r="C3907" s="1">
        <v>42935</v>
      </c>
      <c r="D3907" t="s">
        <v>2</v>
      </c>
      <c r="E3907">
        <v>30</v>
      </c>
      <c r="F3907">
        <v>1</v>
      </c>
      <c r="G3907">
        <v>0</v>
      </c>
      <c r="H3907">
        <v>1</v>
      </c>
      <c r="I3907">
        <v>2</v>
      </c>
      <c r="J3907">
        <v>0</v>
      </c>
      <c r="K3907">
        <v>1</v>
      </c>
      <c r="L3907">
        <v>0</v>
      </c>
      <c r="M3907">
        <v>0</v>
      </c>
      <c r="N3907">
        <v>2</v>
      </c>
      <c r="O3907">
        <v>3</v>
      </c>
      <c r="P3907">
        <v>5</v>
      </c>
      <c r="Q3907" t="s">
        <v>129</v>
      </c>
      <c r="R3907" t="s">
        <v>632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 t="s">
        <v>5</v>
      </c>
      <c r="AA3907" t="s">
        <v>826</v>
      </c>
      <c r="AB3907" t="s">
        <v>7</v>
      </c>
      <c r="AC3907" t="s">
        <v>44</v>
      </c>
      <c r="AD3907" t="s">
        <v>129</v>
      </c>
      <c r="AE3907" t="s">
        <v>634</v>
      </c>
      <c r="AF3907">
        <v>0</v>
      </c>
      <c r="AG3907">
        <v>0</v>
      </c>
      <c r="AH3907" t="s">
        <v>21</v>
      </c>
      <c r="AI3907">
        <v>0</v>
      </c>
      <c r="AJ3907">
        <v>0</v>
      </c>
      <c r="AK3907">
        <v>0</v>
      </c>
      <c r="AL3907" t="s">
        <v>11</v>
      </c>
      <c r="AM3907" t="s">
        <v>12</v>
      </c>
      <c r="AN3907" t="s">
        <v>13</v>
      </c>
      <c r="AO3907" t="s">
        <v>359</v>
      </c>
      <c r="AP3907" t="s">
        <v>15</v>
      </c>
      <c r="AQ3907" t="s">
        <v>47</v>
      </c>
      <c r="AR3907">
        <v>156472</v>
      </c>
      <c r="AS3907" t="s">
        <v>6104</v>
      </c>
    </row>
    <row r="3908" spans="1:45" x14ac:dyDescent="0.25">
      <c r="A3908" t="s">
        <v>631</v>
      </c>
      <c r="B3908" t="s">
        <v>1</v>
      </c>
      <c r="C3908" s="1">
        <v>42935</v>
      </c>
      <c r="D3908" t="s">
        <v>2</v>
      </c>
      <c r="E3908">
        <v>29</v>
      </c>
      <c r="F3908">
        <v>1</v>
      </c>
      <c r="G3908">
        <v>0</v>
      </c>
      <c r="H3908">
        <v>1</v>
      </c>
      <c r="I3908">
        <v>3</v>
      </c>
      <c r="J3908">
        <v>0</v>
      </c>
      <c r="K3908">
        <v>1</v>
      </c>
      <c r="L3908">
        <v>0</v>
      </c>
      <c r="M3908">
        <v>0</v>
      </c>
      <c r="N3908">
        <v>2</v>
      </c>
      <c r="O3908">
        <v>4</v>
      </c>
      <c r="P3908">
        <v>6</v>
      </c>
      <c r="Q3908" t="s">
        <v>129</v>
      </c>
      <c r="R3908" t="s">
        <v>632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 t="s">
        <v>5</v>
      </c>
      <c r="AA3908" t="s">
        <v>826</v>
      </c>
      <c r="AB3908" t="s">
        <v>7</v>
      </c>
      <c r="AC3908" t="s">
        <v>44</v>
      </c>
      <c r="AD3908" t="s">
        <v>129</v>
      </c>
      <c r="AE3908" t="s">
        <v>634</v>
      </c>
      <c r="AF3908">
        <v>0</v>
      </c>
      <c r="AG3908">
        <v>0</v>
      </c>
      <c r="AH3908" t="s">
        <v>21</v>
      </c>
      <c r="AI3908">
        <v>0</v>
      </c>
      <c r="AJ3908">
        <v>0</v>
      </c>
      <c r="AK3908">
        <v>0</v>
      </c>
      <c r="AL3908" t="s">
        <v>11</v>
      </c>
      <c r="AM3908" t="s">
        <v>818</v>
      </c>
      <c r="AN3908" t="s">
        <v>13</v>
      </c>
      <c r="AO3908" t="s">
        <v>359</v>
      </c>
      <c r="AP3908" t="s">
        <v>28</v>
      </c>
      <c r="AQ3908" t="s">
        <v>47</v>
      </c>
      <c r="AR3908">
        <v>156473</v>
      </c>
      <c r="AS3908" t="s">
        <v>6105</v>
      </c>
    </row>
    <row r="3909" spans="1:45" x14ac:dyDescent="0.25">
      <c r="A3909" t="s">
        <v>631</v>
      </c>
      <c r="B3909" t="s">
        <v>1</v>
      </c>
      <c r="C3909" s="1">
        <v>42935</v>
      </c>
      <c r="D3909" t="s">
        <v>35</v>
      </c>
      <c r="E3909">
        <v>37</v>
      </c>
      <c r="F3909">
        <v>0</v>
      </c>
      <c r="G3909">
        <v>1</v>
      </c>
      <c r="H3909">
        <v>1</v>
      </c>
      <c r="I3909">
        <v>0</v>
      </c>
      <c r="J3909">
        <v>1</v>
      </c>
      <c r="K3909">
        <v>1</v>
      </c>
      <c r="L3909">
        <v>0</v>
      </c>
      <c r="M3909">
        <v>0</v>
      </c>
      <c r="N3909">
        <v>2</v>
      </c>
      <c r="O3909">
        <v>2</v>
      </c>
      <c r="P3909">
        <v>4</v>
      </c>
      <c r="Q3909" t="s">
        <v>933</v>
      </c>
      <c r="R3909" t="s">
        <v>7</v>
      </c>
      <c r="S3909" t="s">
        <v>53</v>
      </c>
      <c r="T3909" t="s">
        <v>909</v>
      </c>
      <c r="U3909" t="s">
        <v>1763</v>
      </c>
      <c r="V3909">
        <v>0</v>
      </c>
      <c r="W3909">
        <v>0</v>
      </c>
      <c r="X3909" t="s">
        <v>21</v>
      </c>
      <c r="Y3909">
        <v>0</v>
      </c>
      <c r="Z3909">
        <v>0</v>
      </c>
      <c r="AA3909">
        <v>0</v>
      </c>
      <c r="AB3909" t="s">
        <v>7</v>
      </c>
      <c r="AC3909" t="s">
        <v>44</v>
      </c>
      <c r="AD3909" t="s">
        <v>129</v>
      </c>
      <c r="AE3909" t="s">
        <v>824</v>
      </c>
      <c r="AF3909">
        <v>0</v>
      </c>
      <c r="AG3909">
        <v>0</v>
      </c>
      <c r="AH3909" t="s">
        <v>21</v>
      </c>
      <c r="AI3909">
        <v>0</v>
      </c>
      <c r="AJ3909">
        <v>0</v>
      </c>
      <c r="AK3909">
        <v>0</v>
      </c>
      <c r="AL3909" t="s">
        <v>154</v>
      </c>
      <c r="AM3909" t="s">
        <v>49</v>
      </c>
      <c r="AN3909" t="s">
        <v>41</v>
      </c>
      <c r="AO3909" t="s">
        <v>359</v>
      </c>
      <c r="AP3909" t="s">
        <v>15</v>
      </c>
      <c r="AQ3909" t="s">
        <v>91</v>
      </c>
      <c r="AR3909">
        <v>156474</v>
      </c>
      <c r="AS3909" t="s">
        <v>6106</v>
      </c>
    </row>
    <row r="3910" spans="1:45" x14ac:dyDescent="0.25">
      <c r="A3910" t="s">
        <v>631</v>
      </c>
      <c r="B3910" t="s">
        <v>1</v>
      </c>
      <c r="C3910" s="1">
        <v>42935</v>
      </c>
      <c r="D3910" t="s">
        <v>2</v>
      </c>
      <c r="E3910">
        <v>39</v>
      </c>
      <c r="F3910">
        <v>1</v>
      </c>
      <c r="G3910">
        <v>0</v>
      </c>
      <c r="H3910">
        <v>2</v>
      </c>
      <c r="I3910">
        <v>1</v>
      </c>
      <c r="J3910">
        <v>0</v>
      </c>
      <c r="K3910">
        <v>1</v>
      </c>
      <c r="L3910">
        <v>0</v>
      </c>
      <c r="M3910">
        <v>1</v>
      </c>
      <c r="N3910">
        <v>3</v>
      </c>
      <c r="O3910">
        <v>3</v>
      </c>
      <c r="P3910">
        <v>6</v>
      </c>
      <c r="Q3910" t="s">
        <v>129</v>
      </c>
      <c r="R3910" t="s">
        <v>632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 t="s">
        <v>5</v>
      </c>
      <c r="AA3910" t="s">
        <v>826</v>
      </c>
      <c r="AB3910" t="s">
        <v>7</v>
      </c>
      <c r="AC3910" t="s">
        <v>44</v>
      </c>
      <c r="AD3910" t="s">
        <v>129</v>
      </c>
      <c r="AE3910" t="s">
        <v>824</v>
      </c>
      <c r="AF3910">
        <v>0</v>
      </c>
      <c r="AG3910">
        <v>0</v>
      </c>
      <c r="AH3910" t="s">
        <v>21</v>
      </c>
      <c r="AI3910">
        <v>0</v>
      </c>
      <c r="AJ3910">
        <v>0</v>
      </c>
      <c r="AK3910">
        <v>0</v>
      </c>
      <c r="AL3910" t="s">
        <v>11</v>
      </c>
      <c r="AM3910" t="s">
        <v>12</v>
      </c>
      <c r="AN3910" t="s">
        <v>41</v>
      </c>
      <c r="AO3910" t="s">
        <v>359</v>
      </c>
      <c r="AP3910" t="s">
        <v>28</v>
      </c>
      <c r="AQ3910" t="s">
        <v>47</v>
      </c>
      <c r="AR3910">
        <v>156475</v>
      </c>
      <c r="AS3910" t="s">
        <v>6107</v>
      </c>
    </row>
    <row r="3911" spans="1:45" x14ac:dyDescent="0.25">
      <c r="A3911" t="s">
        <v>631</v>
      </c>
      <c r="B3911" t="s">
        <v>1</v>
      </c>
      <c r="C3911" s="1">
        <v>42935</v>
      </c>
      <c r="D3911" t="s">
        <v>2</v>
      </c>
      <c r="E3911">
        <v>31</v>
      </c>
      <c r="F3911">
        <v>0</v>
      </c>
      <c r="G3911">
        <v>1</v>
      </c>
      <c r="H3911">
        <v>0</v>
      </c>
      <c r="I3911">
        <v>0</v>
      </c>
      <c r="J3911">
        <v>0</v>
      </c>
      <c r="K3911">
        <v>1</v>
      </c>
      <c r="L3911">
        <v>0</v>
      </c>
      <c r="M3911">
        <v>0</v>
      </c>
      <c r="N3911">
        <v>0</v>
      </c>
      <c r="O3911">
        <v>2</v>
      </c>
      <c r="P3911">
        <v>2</v>
      </c>
      <c r="Q3911" t="s">
        <v>125</v>
      </c>
      <c r="R3911" t="s">
        <v>7</v>
      </c>
      <c r="S3911" t="s">
        <v>105</v>
      </c>
      <c r="T3911" t="s">
        <v>125</v>
      </c>
      <c r="U3911" t="s">
        <v>838</v>
      </c>
      <c r="V3911">
        <v>0</v>
      </c>
      <c r="W3911">
        <v>0</v>
      </c>
      <c r="X3911" t="s">
        <v>21</v>
      </c>
      <c r="Y3911">
        <v>0</v>
      </c>
      <c r="Z3911">
        <v>0</v>
      </c>
      <c r="AA3911">
        <v>0</v>
      </c>
      <c r="AB3911" t="s">
        <v>7</v>
      </c>
      <c r="AC3911" t="s">
        <v>44</v>
      </c>
      <c r="AD3911" t="s">
        <v>129</v>
      </c>
      <c r="AE3911" t="s">
        <v>634</v>
      </c>
      <c r="AF3911">
        <v>0</v>
      </c>
      <c r="AG3911">
        <v>0</v>
      </c>
      <c r="AH3911" t="s">
        <v>21</v>
      </c>
      <c r="AI3911">
        <v>0</v>
      </c>
      <c r="AJ3911">
        <v>0</v>
      </c>
      <c r="AK3911">
        <v>0</v>
      </c>
      <c r="AL3911" t="s">
        <v>427</v>
      </c>
      <c r="AM3911" t="s">
        <v>22</v>
      </c>
      <c r="AN3911" t="s">
        <v>13</v>
      </c>
      <c r="AO3911" t="s">
        <v>359</v>
      </c>
      <c r="AP3911" t="s">
        <v>28</v>
      </c>
      <c r="AQ3911" t="s">
        <v>656</v>
      </c>
      <c r="AR3911">
        <v>156476</v>
      </c>
      <c r="AS3911" t="s">
        <v>6108</v>
      </c>
    </row>
    <row r="3912" spans="1:45" x14ac:dyDescent="0.25">
      <c r="A3912" t="s">
        <v>631</v>
      </c>
      <c r="B3912" t="s">
        <v>1</v>
      </c>
      <c r="C3912" s="1">
        <v>42935</v>
      </c>
      <c r="D3912" t="s">
        <v>35</v>
      </c>
      <c r="E3912">
        <v>27</v>
      </c>
      <c r="F3912">
        <v>1</v>
      </c>
      <c r="G3912">
        <v>0</v>
      </c>
      <c r="H3912">
        <v>2</v>
      </c>
      <c r="I3912">
        <v>1</v>
      </c>
      <c r="J3912">
        <v>1</v>
      </c>
      <c r="K3912">
        <v>1</v>
      </c>
      <c r="L3912">
        <v>0</v>
      </c>
      <c r="M3912">
        <v>0</v>
      </c>
      <c r="N3912">
        <v>4</v>
      </c>
      <c r="O3912">
        <v>2</v>
      </c>
      <c r="P3912">
        <v>6</v>
      </c>
      <c r="Q3912" t="s">
        <v>125</v>
      </c>
      <c r="R3912" t="s">
        <v>7</v>
      </c>
      <c r="S3912" t="s">
        <v>105</v>
      </c>
      <c r="T3912" t="s">
        <v>125</v>
      </c>
      <c r="U3912" t="s">
        <v>392</v>
      </c>
      <c r="V3912">
        <v>0</v>
      </c>
      <c r="W3912">
        <v>0</v>
      </c>
      <c r="X3912" t="s">
        <v>21</v>
      </c>
      <c r="Y3912">
        <v>0</v>
      </c>
      <c r="Z3912">
        <v>0</v>
      </c>
      <c r="AA3912">
        <v>0</v>
      </c>
      <c r="AB3912" t="s">
        <v>7</v>
      </c>
      <c r="AC3912" t="s">
        <v>44</v>
      </c>
      <c r="AD3912" t="s">
        <v>129</v>
      </c>
      <c r="AE3912" t="s">
        <v>637</v>
      </c>
      <c r="AF3912">
        <v>0</v>
      </c>
      <c r="AG3912">
        <v>0</v>
      </c>
      <c r="AH3912" t="s">
        <v>21</v>
      </c>
      <c r="AI3912">
        <v>0</v>
      </c>
      <c r="AJ3912">
        <v>0</v>
      </c>
      <c r="AK3912">
        <v>0</v>
      </c>
      <c r="AL3912" t="s">
        <v>427</v>
      </c>
      <c r="AM3912" t="s">
        <v>818</v>
      </c>
      <c r="AN3912" t="s">
        <v>41</v>
      </c>
      <c r="AO3912" t="s">
        <v>359</v>
      </c>
      <c r="AP3912" t="s">
        <v>15</v>
      </c>
      <c r="AQ3912" t="s">
        <v>91</v>
      </c>
      <c r="AR3912">
        <v>156477</v>
      </c>
      <c r="AS3912" t="s">
        <v>6109</v>
      </c>
    </row>
    <row r="3913" spans="1:45" x14ac:dyDescent="0.25">
      <c r="A3913" t="s">
        <v>631</v>
      </c>
      <c r="B3913" t="s">
        <v>1</v>
      </c>
      <c r="C3913" s="1">
        <v>42935</v>
      </c>
      <c r="D3913" t="s">
        <v>2</v>
      </c>
      <c r="E3913">
        <v>29</v>
      </c>
      <c r="F3913">
        <v>0</v>
      </c>
      <c r="G3913">
        <v>1</v>
      </c>
      <c r="H3913">
        <v>1</v>
      </c>
      <c r="I3913">
        <v>0</v>
      </c>
      <c r="J3913">
        <v>0</v>
      </c>
      <c r="K3913">
        <v>1</v>
      </c>
      <c r="L3913">
        <v>0</v>
      </c>
      <c r="M3913">
        <v>0</v>
      </c>
      <c r="N3913">
        <v>1</v>
      </c>
      <c r="O3913">
        <v>2</v>
      </c>
      <c r="P3913">
        <v>3</v>
      </c>
      <c r="Q3913" t="s">
        <v>125</v>
      </c>
      <c r="R3913" t="s">
        <v>7</v>
      </c>
      <c r="S3913" t="s">
        <v>105</v>
      </c>
      <c r="T3913" t="s">
        <v>125</v>
      </c>
      <c r="U3913" t="s">
        <v>307</v>
      </c>
      <c r="V3913">
        <v>0</v>
      </c>
      <c r="W3913">
        <v>0</v>
      </c>
      <c r="X3913" t="s">
        <v>21</v>
      </c>
      <c r="Y3913">
        <v>0</v>
      </c>
      <c r="Z3913">
        <v>0</v>
      </c>
      <c r="AA3913">
        <v>0</v>
      </c>
      <c r="AB3913" t="s">
        <v>7</v>
      </c>
      <c r="AC3913" t="s">
        <v>44</v>
      </c>
      <c r="AD3913" t="s">
        <v>129</v>
      </c>
      <c r="AE3913" t="s">
        <v>637</v>
      </c>
      <c r="AF3913">
        <v>0</v>
      </c>
      <c r="AG3913">
        <v>0</v>
      </c>
      <c r="AH3913" t="s">
        <v>21</v>
      </c>
      <c r="AI3913">
        <v>0</v>
      </c>
      <c r="AJ3913">
        <v>0</v>
      </c>
      <c r="AK3913">
        <v>0</v>
      </c>
      <c r="AL3913" t="s">
        <v>11</v>
      </c>
      <c r="AM3913" t="s">
        <v>26</v>
      </c>
      <c r="AN3913" t="s">
        <v>41</v>
      </c>
      <c r="AO3913" t="s">
        <v>359</v>
      </c>
      <c r="AP3913" t="s">
        <v>15</v>
      </c>
      <c r="AQ3913" t="s">
        <v>47</v>
      </c>
      <c r="AR3913">
        <v>156478</v>
      </c>
      <c r="AS3913" t="s">
        <v>6110</v>
      </c>
    </row>
    <row r="3914" spans="1:45" x14ac:dyDescent="0.25">
      <c r="A3914" t="s">
        <v>631</v>
      </c>
      <c r="B3914" t="s">
        <v>1</v>
      </c>
      <c r="C3914" s="1">
        <v>42935</v>
      </c>
      <c r="D3914" t="s">
        <v>2</v>
      </c>
      <c r="E3914">
        <v>30</v>
      </c>
      <c r="F3914">
        <v>1</v>
      </c>
      <c r="G3914">
        <v>0</v>
      </c>
      <c r="H3914">
        <v>0</v>
      </c>
      <c r="I3914">
        <v>2</v>
      </c>
      <c r="J3914">
        <v>0</v>
      </c>
      <c r="K3914">
        <v>1</v>
      </c>
      <c r="L3914">
        <v>0</v>
      </c>
      <c r="M3914">
        <v>0</v>
      </c>
      <c r="N3914">
        <v>1</v>
      </c>
      <c r="O3914">
        <v>3</v>
      </c>
      <c r="P3914">
        <v>4</v>
      </c>
      <c r="Q3914" t="s">
        <v>909</v>
      </c>
      <c r="R3914" t="s">
        <v>7</v>
      </c>
      <c r="S3914" t="s">
        <v>53</v>
      </c>
      <c r="T3914" t="s">
        <v>909</v>
      </c>
      <c r="U3914" t="s">
        <v>1765</v>
      </c>
      <c r="V3914">
        <v>0</v>
      </c>
      <c r="W3914">
        <v>0</v>
      </c>
      <c r="X3914" t="s">
        <v>21</v>
      </c>
      <c r="Y3914">
        <v>0</v>
      </c>
      <c r="Z3914">
        <v>0</v>
      </c>
      <c r="AA3914">
        <v>0</v>
      </c>
      <c r="AB3914" t="s">
        <v>7</v>
      </c>
      <c r="AC3914" t="s">
        <v>44</v>
      </c>
      <c r="AD3914" t="s">
        <v>129</v>
      </c>
      <c r="AE3914" t="s">
        <v>829</v>
      </c>
      <c r="AF3914">
        <v>0</v>
      </c>
      <c r="AG3914">
        <v>0</v>
      </c>
      <c r="AH3914" t="s">
        <v>21</v>
      </c>
      <c r="AI3914">
        <v>0</v>
      </c>
      <c r="AJ3914">
        <v>0</v>
      </c>
      <c r="AK3914">
        <v>0</v>
      </c>
      <c r="AL3914" t="s">
        <v>11</v>
      </c>
      <c r="AM3914" t="s">
        <v>49</v>
      </c>
      <c r="AN3914" t="s">
        <v>41</v>
      </c>
      <c r="AO3914" t="s">
        <v>359</v>
      </c>
      <c r="AP3914" t="s">
        <v>15</v>
      </c>
      <c r="AQ3914" t="s">
        <v>47</v>
      </c>
      <c r="AR3914">
        <v>156479</v>
      </c>
      <c r="AS3914" t="s">
        <v>6111</v>
      </c>
    </row>
    <row r="3915" spans="1:45" x14ac:dyDescent="0.25">
      <c r="A3915" t="s">
        <v>631</v>
      </c>
      <c r="B3915" t="s">
        <v>1</v>
      </c>
      <c r="C3915" s="1">
        <v>42935</v>
      </c>
      <c r="D3915" t="s">
        <v>2</v>
      </c>
      <c r="E3915">
        <v>40</v>
      </c>
      <c r="F3915">
        <v>1</v>
      </c>
      <c r="G3915">
        <v>1</v>
      </c>
      <c r="H3915">
        <v>0</v>
      </c>
      <c r="I3915">
        <v>0</v>
      </c>
      <c r="J3915">
        <v>0</v>
      </c>
      <c r="K3915">
        <v>1</v>
      </c>
      <c r="L3915">
        <v>0</v>
      </c>
      <c r="M3915">
        <v>0</v>
      </c>
      <c r="N3915">
        <v>1</v>
      </c>
      <c r="O3915">
        <v>2</v>
      </c>
      <c r="P3915">
        <v>3</v>
      </c>
      <c r="Q3915" t="s">
        <v>493</v>
      </c>
      <c r="R3915" t="s">
        <v>7</v>
      </c>
      <c r="S3915" t="s">
        <v>44</v>
      </c>
      <c r="T3915" t="s">
        <v>493</v>
      </c>
      <c r="U3915" t="s">
        <v>1517</v>
      </c>
      <c r="V3915">
        <v>0</v>
      </c>
      <c r="W3915">
        <v>0</v>
      </c>
      <c r="X3915" t="s">
        <v>21</v>
      </c>
      <c r="Y3915">
        <v>0</v>
      </c>
      <c r="Z3915">
        <v>0</v>
      </c>
      <c r="AA3915">
        <v>0</v>
      </c>
      <c r="AB3915" t="s">
        <v>7</v>
      </c>
      <c r="AC3915" t="s">
        <v>44</v>
      </c>
      <c r="AD3915" t="s">
        <v>129</v>
      </c>
      <c r="AE3915" t="s">
        <v>824</v>
      </c>
      <c r="AF3915">
        <v>0</v>
      </c>
      <c r="AG3915">
        <v>0</v>
      </c>
      <c r="AH3915" t="s">
        <v>21</v>
      </c>
      <c r="AI3915">
        <v>0</v>
      </c>
      <c r="AJ3915">
        <v>0</v>
      </c>
      <c r="AK3915">
        <v>0</v>
      </c>
      <c r="AL3915" t="s">
        <v>11</v>
      </c>
      <c r="AM3915" t="s">
        <v>49</v>
      </c>
      <c r="AN3915" t="s">
        <v>41</v>
      </c>
      <c r="AO3915" t="s">
        <v>830</v>
      </c>
      <c r="AP3915" t="s">
        <v>15</v>
      </c>
      <c r="AQ3915" t="s">
        <v>91</v>
      </c>
      <c r="AR3915">
        <v>156480</v>
      </c>
      <c r="AS3915" t="s">
        <v>6112</v>
      </c>
    </row>
    <row r="3916" spans="1:45" x14ac:dyDescent="0.25">
      <c r="A3916" t="s">
        <v>631</v>
      </c>
      <c r="B3916" t="s">
        <v>1</v>
      </c>
      <c r="C3916" s="1">
        <v>42935</v>
      </c>
      <c r="D3916" t="s">
        <v>2</v>
      </c>
      <c r="E3916">
        <v>33</v>
      </c>
      <c r="F3916">
        <v>1</v>
      </c>
      <c r="G3916">
        <v>1</v>
      </c>
      <c r="H3916">
        <v>0</v>
      </c>
      <c r="I3916">
        <v>2</v>
      </c>
      <c r="J3916">
        <v>0</v>
      </c>
      <c r="K3916">
        <v>1</v>
      </c>
      <c r="L3916">
        <v>0</v>
      </c>
      <c r="M3916">
        <v>0</v>
      </c>
      <c r="N3916">
        <v>1</v>
      </c>
      <c r="O3916">
        <v>4</v>
      </c>
      <c r="P3916">
        <v>5</v>
      </c>
      <c r="Q3916" t="s">
        <v>493</v>
      </c>
      <c r="R3916" t="s">
        <v>7</v>
      </c>
      <c r="S3916" t="s">
        <v>44</v>
      </c>
      <c r="T3916" t="s">
        <v>493</v>
      </c>
      <c r="U3916" t="s">
        <v>1517</v>
      </c>
      <c r="V3916">
        <v>0</v>
      </c>
      <c r="W3916">
        <v>0</v>
      </c>
      <c r="X3916" t="s">
        <v>21</v>
      </c>
      <c r="Y3916">
        <v>0</v>
      </c>
      <c r="Z3916">
        <v>0</v>
      </c>
      <c r="AA3916">
        <v>0</v>
      </c>
      <c r="AB3916" t="s">
        <v>7</v>
      </c>
      <c r="AC3916" t="s">
        <v>44</v>
      </c>
      <c r="AD3916" t="s">
        <v>129</v>
      </c>
      <c r="AE3916" t="s">
        <v>829</v>
      </c>
      <c r="AF3916">
        <v>0</v>
      </c>
      <c r="AG3916">
        <v>0</v>
      </c>
      <c r="AH3916" t="s">
        <v>21</v>
      </c>
      <c r="AI3916">
        <v>0</v>
      </c>
      <c r="AJ3916">
        <v>0</v>
      </c>
      <c r="AK3916">
        <v>0</v>
      </c>
      <c r="AL3916" t="s">
        <v>427</v>
      </c>
      <c r="AM3916" t="s">
        <v>22</v>
      </c>
      <c r="AN3916" t="s">
        <v>41</v>
      </c>
      <c r="AO3916" t="s">
        <v>830</v>
      </c>
      <c r="AP3916" t="s">
        <v>15</v>
      </c>
      <c r="AQ3916" t="s">
        <v>656</v>
      </c>
      <c r="AR3916">
        <v>156481</v>
      </c>
      <c r="AS3916" t="s">
        <v>6113</v>
      </c>
    </row>
    <row r="3917" spans="1:45" x14ac:dyDescent="0.25">
      <c r="A3917" t="s">
        <v>631</v>
      </c>
      <c r="B3917" t="s">
        <v>1</v>
      </c>
      <c r="C3917" s="1">
        <v>42935</v>
      </c>
      <c r="D3917" t="s">
        <v>35</v>
      </c>
      <c r="E3917">
        <v>29</v>
      </c>
      <c r="F3917">
        <v>1</v>
      </c>
      <c r="G3917">
        <v>0</v>
      </c>
      <c r="H3917">
        <v>2</v>
      </c>
      <c r="I3917">
        <v>1</v>
      </c>
      <c r="J3917">
        <v>1</v>
      </c>
      <c r="K3917">
        <v>1</v>
      </c>
      <c r="L3917">
        <v>0</v>
      </c>
      <c r="M3917">
        <v>0</v>
      </c>
      <c r="N3917">
        <v>4</v>
      </c>
      <c r="O3917">
        <v>2</v>
      </c>
      <c r="P3917">
        <v>6</v>
      </c>
      <c r="Q3917" t="s">
        <v>909</v>
      </c>
      <c r="R3917" t="s">
        <v>7</v>
      </c>
      <c r="S3917" t="s">
        <v>53</v>
      </c>
      <c r="T3917" t="s">
        <v>909</v>
      </c>
      <c r="U3917" t="s">
        <v>1763</v>
      </c>
      <c r="V3917">
        <v>0</v>
      </c>
      <c r="W3917">
        <v>0</v>
      </c>
      <c r="X3917" t="s">
        <v>21</v>
      </c>
      <c r="Y3917">
        <v>0</v>
      </c>
      <c r="Z3917">
        <v>0</v>
      </c>
      <c r="AA3917">
        <v>0</v>
      </c>
      <c r="AB3917" t="s">
        <v>7</v>
      </c>
      <c r="AC3917" t="s">
        <v>44</v>
      </c>
      <c r="AD3917" t="s">
        <v>129</v>
      </c>
      <c r="AE3917" t="s">
        <v>820</v>
      </c>
      <c r="AF3917">
        <v>0</v>
      </c>
      <c r="AG3917">
        <v>0</v>
      </c>
      <c r="AH3917" t="s">
        <v>21</v>
      </c>
      <c r="AI3917">
        <v>0</v>
      </c>
      <c r="AJ3917">
        <v>0</v>
      </c>
      <c r="AK3917">
        <v>0</v>
      </c>
      <c r="AL3917" t="s">
        <v>11</v>
      </c>
      <c r="AM3917" t="s">
        <v>26</v>
      </c>
      <c r="AN3917" t="s">
        <v>41</v>
      </c>
      <c r="AO3917" t="s">
        <v>359</v>
      </c>
      <c r="AP3917" t="s">
        <v>15</v>
      </c>
      <c r="AQ3917">
        <v>0</v>
      </c>
      <c r="AR3917">
        <v>156482</v>
      </c>
      <c r="AS3917" t="s">
        <v>6114</v>
      </c>
    </row>
    <row r="3918" spans="1:45" x14ac:dyDescent="0.25">
      <c r="A3918" t="s">
        <v>631</v>
      </c>
      <c r="B3918" t="s">
        <v>1</v>
      </c>
      <c r="C3918" s="1">
        <v>42935</v>
      </c>
      <c r="D3918" t="s">
        <v>2</v>
      </c>
      <c r="E3918">
        <v>25</v>
      </c>
      <c r="F3918">
        <v>0</v>
      </c>
      <c r="G3918">
        <v>1</v>
      </c>
      <c r="H3918">
        <v>0</v>
      </c>
      <c r="I3918">
        <v>2</v>
      </c>
      <c r="J3918">
        <v>1</v>
      </c>
      <c r="K3918">
        <v>1</v>
      </c>
      <c r="L3918">
        <v>0</v>
      </c>
      <c r="M3918">
        <v>0</v>
      </c>
      <c r="N3918">
        <v>1</v>
      </c>
      <c r="O3918">
        <v>4</v>
      </c>
      <c r="P3918">
        <v>5</v>
      </c>
      <c r="Q3918" t="s">
        <v>897</v>
      </c>
      <c r="R3918" t="s">
        <v>7</v>
      </c>
      <c r="S3918" t="s">
        <v>44</v>
      </c>
      <c r="T3918" t="s">
        <v>897</v>
      </c>
      <c r="U3918" t="s">
        <v>898</v>
      </c>
      <c r="V3918">
        <v>0</v>
      </c>
      <c r="W3918">
        <v>0</v>
      </c>
      <c r="X3918" t="s">
        <v>21</v>
      </c>
      <c r="Y3918">
        <v>0</v>
      </c>
      <c r="Z3918">
        <v>0</v>
      </c>
      <c r="AA3918">
        <v>0</v>
      </c>
      <c r="AB3918" t="s">
        <v>7</v>
      </c>
      <c r="AC3918" t="s">
        <v>44</v>
      </c>
      <c r="AD3918" t="s">
        <v>129</v>
      </c>
      <c r="AE3918" t="s">
        <v>637</v>
      </c>
      <c r="AF3918">
        <v>0</v>
      </c>
      <c r="AG3918">
        <v>0</v>
      </c>
      <c r="AH3918" t="s">
        <v>21</v>
      </c>
      <c r="AI3918">
        <v>0</v>
      </c>
      <c r="AJ3918">
        <v>0</v>
      </c>
      <c r="AK3918">
        <v>0</v>
      </c>
      <c r="AL3918" t="s">
        <v>11</v>
      </c>
      <c r="AM3918" t="s">
        <v>22</v>
      </c>
      <c r="AN3918" t="s">
        <v>13</v>
      </c>
      <c r="AO3918" t="s">
        <v>830</v>
      </c>
      <c r="AP3918" t="s">
        <v>15</v>
      </c>
      <c r="AQ3918" t="s">
        <v>656</v>
      </c>
      <c r="AR3918">
        <v>156483</v>
      </c>
      <c r="AS3918" t="s">
        <v>6115</v>
      </c>
    </row>
    <row r="3919" spans="1:45" x14ac:dyDescent="0.25">
      <c r="A3919" t="s">
        <v>631</v>
      </c>
      <c r="B3919" t="s">
        <v>1</v>
      </c>
      <c r="C3919" s="1">
        <v>42935</v>
      </c>
      <c r="D3919" t="s">
        <v>35</v>
      </c>
      <c r="E3919">
        <v>34</v>
      </c>
      <c r="F3919">
        <v>1</v>
      </c>
      <c r="G3919">
        <v>1</v>
      </c>
      <c r="H3919">
        <v>2</v>
      </c>
      <c r="I3919">
        <v>3</v>
      </c>
      <c r="J3919">
        <v>1</v>
      </c>
      <c r="K3919">
        <v>1</v>
      </c>
      <c r="L3919">
        <v>0</v>
      </c>
      <c r="M3919">
        <v>1</v>
      </c>
      <c r="N3919">
        <v>4</v>
      </c>
      <c r="O3919">
        <v>6</v>
      </c>
      <c r="P3919">
        <v>10</v>
      </c>
      <c r="Q3919" t="s">
        <v>909</v>
      </c>
      <c r="R3919" t="s">
        <v>7</v>
      </c>
      <c r="S3919" t="s">
        <v>53</v>
      </c>
      <c r="T3919" t="s">
        <v>909</v>
      </c>
      <c r="U3919" t="s">
        <v>1763</v>
      </c>
      <c r="V3919">
        <v>0</v>
      </c>
      <c r="W3919">
        <v>0</v>
      </c>
      <c r="X3919" t="s">
        <v>21</v>
      </c>
      <c r="Y3919">
        <v>0</v>
      </c>
      <c r="Z3919">
        <v>0</v>
      </c>
      <c r="AA3919">
        <v>0</v>
      </c>
      <c r="AB3919" t="s">
        <v>7</v>
      </c>
      <c r="AC3919" t="s">
        <v>44</v>
      </c>
      <c r="AD3919" t="s">
        <v>129</v>
      </c>
      <c r="AE3919" t="s">
        <v>637</v>
      </c>
      <c r="AF3919">
        <v>0</v>
      </c>
      <c r="AG3919">
        <v>0</v>
      </c>
      <c r="AH3919" t="s">
        <v>21</v>
      </c>
      <c r="AI3919">
        <v>0</v>
      </c>
      <c r="AJ3919">
        <v>0</v>
      </c>
      <c r="AK3919">
        <v>0</v>
      </c>
      <c r="AL3919" t="s">
        <v>11</v>
      </c>
      <c r="AM3919" t="s">
        <v>12</v>
      </c>
      <c r="AN3919" t="s">
        <v>13</v>
      </c>
      <c r="AO3919" t="s">
        <v>359</v>
      </c>
      <c r="AP3919" t="s">
        <v>28</v>
      </c>
      <c r="AQ3919" t="s">
        <v>47</v>
      </c>
      <c r="AR3919">
        <v>156484</v>
      </c>
      <c r="AS3919" t="s">
        <v>6116</v>
      </c>
    </row>
    <row r="3920" spans="1:45" x14ac:dyDescent="0.25">
      <c r="A3920" t="s">
        <v>631</v>
      </c>
      <c r="B3920" t="s">
        <v>1</v>
      </c>
      <c r="C3920" s="1">
        <v>42935</v>
      </c>
      <c r="D3920" t="s">
        <v>35</v>
      </c>
      <c r="E3920">
        <v>40</v>
      </c>
      <c r="F3920">
        <v>1</v>
      </c>
      <c r="G3920">
        <v>0</v>
      </c>
      <c r="H3920">
        <v>1</v>
      </c>
      <c r="I3920">
        <v>2</v>
      </c>
      <c r="J3920">
        <v>1</v>
      </c>
      <c r="K3920">
        <v>1</v>
      </c>
      <c r="L3920">
        <v>0</v>
      </c>
      <c r="M3920">
        <v>0</v>
      </c>
      <c r="N3920">
        <v>3</v>
      </c>
      <c r="O3920">
        <v>3</v>
      </c>
      <c r="P3920">
        <v>6</v>
      </c>
      <c r="Q3920" t="s">
        <v>129</v>
      </c>
      <c r="R3920" t="s">
        <v>632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 t="s">
        <v>5</v>
      </c>
      <c r="AA3920" t="s">
        <v>826</v>
      </c>
      <c r="AB3920" t="s">
        <v>7</v>
      </c>
      <c r="AC3920" t="s">
        <v>44</v>
      </c>
      <c r="AD3920" t="s">
        <v>129</v>
      </c>
      <c r="AE3920" t="s">
        <v>824</v>
      </c>
      <c r="AF3920">
        <v>0</v>
      </c>
      <c r="AG3920">
        <v>0</v>
      </c>
      <c r="AH3920" t="s">
        <v>21</v>
      </c>
      <c r="AI3920">
        <v>0</v>
      </c>
      <c r="AJ3920">
        <v>0</v>
      </c>
      <c r="AK3920">
        <v>0</v>
      </c>
      <c r="AL3920" t="s">
        <v>11</v>
      </c>
      <c r="AM3920" t="s">
        <v>12</v>
      </c>
      <c r="AN3920" t="s">
        <v>13</v>
      </c>
      <c r="AO3920" t="s">
        <v>359</v>
      </c>
      <c r="AP3920" t="s">
        <v>28</v>
      </c>
      <c r="AQ3920" t="s">
        <v>91</v>
      </c>
      <c r="AR3920">
        <v>156485</v>
      </c>
      <c r="AS3920" t="s">
        <v>6117</v>
      </c>
    </row>
    <row r="3921" spans="1:45" x14ac:dyDescent="0.25">
      <c r="A3921" t="s">
        <v>631</v>
      </c>
      <c r="B3921" t="s">
        <v>1</v>
      </c>
      <c r="C3921" s="1">
        <v>42935</v>
      </c>
      <c r="D3921" t="s">
        <v>35</v>
      </c>
      <c r="E3921">
        <v>45</v>
      </c>
      <c r="F3921">
        <v>1</v>
      </c>
      <c r="G3921">
        <v>0</v>
      </c>
      <c r="H3921">
        <v>1</v>
      </c>
      <c r="I3921">
        <v>2</v>
      </c>
      <c r="J3921">
        <v>1</v>
      </c>
      <c r="K3921">
        <v>1</v>
      </c>
      <c r="L3921">
        <v>0</v>
      </c>
      <c r="M3921">
        <v>0</v>
      </c>
      <c r="N3921">
        <v>3</v>
      </c>
      <c r="O3921">
        <v>3</v>
      </c>
      <c r="P3921">
        <v>6</v>
      </c>
      <c r="Q3921" t="s">
        <v>531</v>
      </c>
      <c r="R3921" t="s">
        <v>7</v>
      </c>
      <c r="S3921" t="s">
        <v>44</v>
      </c>
      <c r="T3921" t="s">
        <v>531</v>
      </c>
      <c r="U3921" t="s">
        <v>133</v>
      </c>
      <c r="V3921">
        <v>0</v>
      </c>
      <c r="W3921">
        <v>0</v>
      </c>
      <c r="X3921" t="s">
        <v>21</v>
      </c>
      <c r="Y3921">
        <v>0</v>
      </c>
      <c r="Z3921">
        <v>0</v>
      </c>
      <c r="AA3921">
        <v>0</v>
      </c>
      <c r="AB3921" t="s">
        <v>7</v>
      </c>
      <c r="AC3921" t="s">
        <v>44</v>
      </c>
      <c r="AD3921" t="s">
        <v>129</v>
      </c>
      <c r="AE3921" t="s">
        <v>829</v>
      </c>
      <c r="AF3921">
        <v>0</v>
      </c>
      <c r="AG3921">
        <v>0</v>
      </c>
      <c r="AH3921" t="s">
        <v>21</v>
      </c>
      <c r="AI3921">
        <v>0</v>
      </c>
      <c r="AJ3921">
        <v>0</v>
      </c>
      <c r="AK3921">
        <v>0</v>
      </c>
      <c r="AL3921" t="s">
        <v>11</v>
      </c>
      <c r="AM3921" t="s">
        <v>22</v>
      </c>
      <c r="AN3921" t="s">
        <v>41</v>
      </c>
      <c r="AO3921" t="s">
        <v>830</v>
      </c>
      <c r="AP3921" t="s">
        <v>28</v>
      </c>
      <c r="AQ3921" t="s">
        <v>656</v>
      </c>
      <c r="AR3921">
        <v>156486</v>
      </c>
      <c r="AS3921" t="s">
        <v>6118</v>
      </c>
    </row>
    <row r="3922" spans="1:45" x14ac:dyDescent="0.25">
      <c r="A3922" t="s">
        <v>631</v>
      </c>
      <c r="B3922" t="s">
        <v>1</v>
      </c>
      <c r="C3922" s="1">
        <v>42935</v>
      </c>
      <c r="D3922" t="s">
        <v>2</v>
      </c>
      <c r="E3922">
        <v>37</v>
      </c>
      <c r="F3922">
        <v>1</v>
      </c>
      <c r="G3922">
        <v>1</v>
      </c>
      <c r="H3922">
        <v>0</v>
      </c>
      <c r="I3922">
        <v>1</v>
      </c>
      <c r="J3922">
        <v>0</v>
      </c>
      <c r="K3922">
        <v>1</v>
      </c>
      <c r="L3922">
        <v>0</v>
      </c>
      <c r="M3922">
        <v>0</v>
      </c>
      <c r="N3922">
        <v>1</v>
      </c>
      <c r="O3922">
        <v>3</v>
      </c>
      <c r="P3922">
        <v>4</v>
      </c>
      <c r="Q3922" t="s">
        <v>531</v>
      </c>
      <c r="R3922" t="s">
        <v>7</v>
      </c>
      <c r="S3922" t="s">
        <v>44</v>
      </c>
      <c r="T3922" t="s">
        <v>531</v>
      </c>
      <c r="U3922" t="s">
        <v>133</v>
      </c>
      <c r="V3922">
        <v>0</v>
      </c>
      <c r="W3922">
        <v>0</v>
      </c>
      <c r="X3922" t="s">
        <v>21</v>
      </c>
      <c r="Y3922">
        <v>0</v>
      </c>
      <c r="Z3922">
        <v>0</v>
      </c>
      <c r="AA3922">
        <v>0</v>
      </c>
      <c r="AB3922" t="s">
        <v>7</v>
      </c>
      <c r="AC3922" t="s">
        <v>44</v>
      </c>
      <c r="AD3922" t="s">
        <v>129</v>
      </c>
      <c r="AE3922" t="s">
        <v>634</v>
      </c>
      <c r="AF3922">
        <v>0</v>
      </c>
      <c r="AG3922">
        <v>0</v>
      </c>
      <c r="AH3922" t="s">
        <v>21</v>
      </c>
      <c r="AI3922">
        <v>0</v>
      </c>
      <c r="AJ3922">
        <v>0</v>
      </c>
      <c r="AK3922">
        <v>0</v>
      </c>
      <c r="AL3922" t="s">
        <v>11</v>
      </c>
      <c r="AM3922" t="s">
        <v>22</v>
      </c>
      <c r="AN3922" t="s">
        <v>13</v>
      </c>
      <c r="AO3922" t="s">
        <v>359</v>
      </c>
      <c r="AP3922" t="s">
        <v>15</v>
      </c>
      <c r="AQ3922" t="s">
        <v>656</v>
      </c>
      <c r="AR3922">
        <v>156487</v>
      </c>
      <c r="AS3922" t="s">
        <v>6119</v>
      </c>
    </row>
    <row r="3923" spans="1:45" x14ac:dyDescent="0.25">
      <c r="A3923" t="s">
        <v>631</v>
      </c>
      <c r="B3923" t="s">
        <v>1</v>
      </c>
      <c r="C3923" s="1">
        <v>42935</v>
      </c>
      <c r="D3923" t="s">
        <v>35</v>
      </c>
      <c r="E3923">
        <v>30</v>
      </c>
      <c r="F3923">
        <v>0</v>
      </c>
      <c r="G3923">
        <v>1</v>
      </c>
      <c r="H3923">
        <v>1</v>
      </c>
      <c r="I3923">
        <v>3</v>
      </c>
      <c r="J3923">
        <v>1</v>
      </c>
      <c r="K3923">
        <v>1</v>
      </c>
      <c r="L3923">
        <v>0</v>
      </c>
      <c r="M3923">
        <v>1</v>
      </c>
      <c r="N3923">
        <v>2</v>
      </c>
      <c r="O3923">
        <v>6</v>
      </c>
      <c r="P3923">
        <v>8</v>
      </c>
      <c r="Q3923" t="s">
        <v>531</v>
      </c>
      <c r="R3923" t="s">
        <v>7</v>
      </c>
      <c r="S3923" t="s">
        <v>44</v>
      </c>
      <c r="T3923" t="s">
        <v>531</v>
      </c>
      <c r="U3923" t="s">
        <v>133</v>
      </c>
      <c r="V3923">
        <v>0</v>
      </c>
      <c r="W3923">
        <v>0</v>
      </c>
      <c r="X3923" t="s">
        <v>21</v>
      </c>
      <c r="Y3923">
        <v>0</v>
      </c>
      <c r="Z3923">
        <v>0</v>
      </c>
      <c r="AA3923">
        <v>0</v>
      </c>
      <c r="AB3923" t="s">
        <v>7</v>
      </c>
      <c r="AC3923" t="s">
        <v>44</v>
      </c>
      <c r="AD3923" t="s">
        <v>129</v>
      </c>
      <c r="AE3923" t="s">
        <v>820</v>
      </c>
      <c r="AF3923">
        <v>0</v>
      </c>
      <c r="AG3923">
        <v>0</v>
      </c>
      <c r="AH3923" t="s">
        <v>21</v>
      </c>
      <c r="AI3923">
        <v>0</v>
      </c>
      <c r="AJ3923">
        <v>0</v>
      </c>
      <c r="AK3923">
        <v>0</v>
      </c>
      <c r="AL3923" t="s">
        <v>427</v>
      </c>
      <c r="AM3923" t="s">
        <v>22</v>
      </c>
      <c r="AN3923" t="s">
        <v>13</v>
      </c>
      <c r="AO3923" t="s">
        <v>830</v>
      </c>
      <c r="AP3923" t="s">
        <v>15</v>
      </c>
      <c r="AQ3923" t="s">
        <v>656</v>
      </c>
      <c r="AR3923">
        <v>156488</v>
      </c>
      <c r="AS3923" t="s">
        <v>6120</v>
      </c>
    </row>
    <row r="3924" spans="1:45" x14ac:dyDescent="0.25">
      <c r="A3924" t="s">
        <v>828</v>
      </c>
      <c r="B3924" t="s">
        <v>1134</v>
      </c>
      <c r="C3924" s="1">
        <v>42935</v>
      </c>
      <c r="D3924" t="s">
        <v>2</v>
      </c>
      <c r="E3924">
        <v>26</v>
      </c>
      <c r="F3924">
        <v>0</v>
      </c>
      <c r="G3924">
        <v>1</v>
      </c>
      <c r="H3924">
        <v>1</v>
      </c>
      <c r="I3924">
        <v>0</v>
      </c>
      <c r="J3924">
        <v>0</v>
      </c>
      <c r="K3924">
        <v>2</v>
      </c>
      <c r="L3924">
        <v>0</v>
      </c>
      <c r="M3924">
        <v>0</v>
      </c>
      <c r="N3924">
        <v>1</v>
      </c>
      <c r="O3924">
        <v>3</v>
      </c>
      <c r="P3924">
        <v>4</v>
      </c>
      <c r="Q3924" t="s">
        <v>3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 t="s">
        <v>7</v>
      </c>
      <c r="AC3924" t="s">
        <v>105</v>
      </c>
      <c r="AD3924" t="s">
        <v>3</v>
      </c>
      <c r="AE3924">
        <v>0</v>
      </c>
      <c r="AF3924">
        <v>0</v>
      </c>
      <c r="AG3924">
        <v>0</v>
      </c>
      <c r="AH3924" t="s">
        <v>21</v>
      </c>
      <c r="AI3924">
        <v>0</v>
      </c>
      <c r="AJ3924">
        <v>0</v>
      </c>
      <c r="AK3924">
        <v>0</v>
      </c>
      <c r="AL3924" t="s">
        <v>154</v>
      </c>
      <c r="AM3924" t="s">
        <v>12</v>
      </c>
      <c r="AN3924" t="s">
        <v>41</v>
      </c>
      <c r="AO3924" t="s">
        <v>830</v>
      </c>
      <c r="AP3924">
        <v>0</v>
      </c>
      <c r="AQ3924" t="s">
        <v>47</v>
      </c>
      <c r="AR3924">
        <v>157162</v>
      </c>
      <c r="AS3924" t="s">
        <v>6121</v>
      </c>
    </row>
    <row r="3925" spans="1:45" x14ac:dyDescent="0.25">
      <c r="A3925" t="s">
        <v>828</v>
      </c>
      <c r="B3925" t="s">
        <v>1134</v>
      </c>
      <c r="C3925" s="1">
        <v>42935</v>
      </c>
      <c r="D3925" t="s">
        <v>2</v>
      </c>
      <c r="E3925">
        <v>20</v>
      </c>
      <c r="F3925">
        <v>0</v>
      </c>
      <c r="G3925">
        <v>0</v>
      </c>
      <c r="H3925">
        <v>1</v>
      </c>
      <c r="I3925">
        <v>1</v>
      </c>
      <c r="J3925">
        <v>0</v>
      </c>
      <c r="K3925">
        <v>1</v>
      </c>
      <c r="L3925">
        <v>0</v>
      </c>
      <c r="M3925">
        <v>0</v>
      </c>
      <c r="N3925">
        <v>1</v>
      </c>
      <c r="O3925">
        <v>2</v>
      </c>
      <c r="P3925">
        <v>3</v>
      </c>
      <c r="Q3925" t="s">
        <v>3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 t="s">
        <v>7</v>
      </c>
      <c r="AC3925" t="s">
        <v>105</v>
      </c>
      <c r="AD3925" t="s">
        <v>3</v>
      </c>
      <c r="AE3925" t="s">
        <v>1669</v>
      </c>
      <c r="AF3925">
        <v>0</v>
      </c>
      <c r="AG3925" t="s">
        <v>2956</v>
      </c>
      <c r="AH3925" t="s">
        <v>21</v>
      </c>
      <c r="AI3925">
        <v>0</v>
      </c>
      <c r="AJ3925">
        <v>0</v>
      </c>
      <c r="AK3925">
        <v>0</v>
      </c>
      <c r="AL3925" t="s">
        <v>154</v>
      </c>
      <c r="AM3925" t="s">
        <v>12</v>
      </c>
      <c r="AN3925">
        <v>0</v>
      </c>
      <c r="AO3925" t="s">
        <v>830</v>
      </c>
      <c r="AP3925">
        <v>0</v>
      </c>
      <c r="AQ3925">
        <v>0</v>
      </c>
      <c r="AR3925">
        <v>157163</v>
      </c>
      <c r="AS3925" t="s">
        <v>6122</v>
      </c>
    </row>
    <row r="3926" spans="1:45" x14ac:dyDescent="0.25">
      <c r="A3926" t="s">
        <v>828</v>
      </c>
      <c r="B3926" t="s">
        <v>1134</v>
      </c>
      <c r="C3926" s="1">
        <v>42935</v>
      </c>
      <c r="D3926" t="s">
        <v>2</v>
      </c>
      <c r="E3926">
        <v>46</v>
      </c>
      <c r="F3926">
        <v>0</v>
      </c>
      <c r="G3926">
        <v>0</v>
      </c>
      <c r="H3926">
        <v>0</v>
      </c>
      <c r="I3926">
        <v>1</v>
      </c>
      <c r="J3926">
        <v>0</v>
      </c>
      <c r="K3926">
        <v>1</v>
      </c>
      <c r="L3926">
        <v>0</v>
      </c>
      <c r="M3926">
        <v>0</v>
      </c>
      <c r="N3926">
        <v>0</v>
      </c>
      <c r="O3926">
        <v>2</v>
      </c>
      <c r="P3926">
        <v>2</v>
      </c>
      <c r="Q3926" t="s">
        <v>3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 t="s">
        <v>7</v>
      </c>
      <c r="AC3926" t="s">
        <v>105</v>
      </c>
      <c r="AD3926" t="s">
        <v>3</v>
      </c>
      <c r="AE3926" t="s">
        <v>1672</v>
      </c>
      <c r="AF3926">
        <v>0</v>
      </c>
      <c r="AG3926" t="s">
        <v>1672</v>
      </c>
      <c r="AH3926" t="s">
        <v>21</v>
      </c>
      <c r="AI3926">
        <v>0</v>
      </c>
      <c r="AJ3926">
        <v>0</v>
      </c>
      <c r="AK3926">
        <v>0</v>
      </c>
      <c r="AL3926" t="s">
        <v>154</v>
      </c>
      <c r="AM3926" t="s">
        <v>12</v>
      </c>
      <c r="AN3926" t="s">
        <v>41</v>
      </c>
      <c r="AO3926" t="s">
        <v>830</v>
      </c>
      <c r="AP3926">
        <v>0</v>
      </c>
      <c r="AQ3926">
        <v>0</v>
      </c>
      <c r="AR3926">
        <v>157164</v>
      </c>
      <c r="AS3926" t="s">
        <v>6123</v>
      </c>
    </row>
    <row r="3927" spans="1:45" x14ac:dyDescent="0.25">
      <c r="A3927" t="s">
        <v>828</v>
      </c>
      <c r="B3927" t="s">
        <v>1134</v>
      </c>
      <c r="C3927" s="1">
        <v>42935</v>
      </c>
      <c r="D3927" t="s">
        <v>2</v>
      </c>
      <c r="E3927">
        <v>27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4</v>
      </c>
      <c r="L3927">
        <v>0</v>
      </c>
      <c r="M3927">
        <v>0</v>
      </c>
      <c r="N3927">
        <v>0</v>
      </c>
      <c r="O3927">
        <v>4</v>
      </c>
      <c r="P3927">
        <v>4</v>
      </c>
      <c r="Q3927" t="s">
        <v>3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 t="s">
        <v>7</v>
      </c>
      <c r="AC3927" t="s">
        <v>105</v>
      </c>
      <c r="AD3927" t="s">
        <v>3</v>
      </c>
      <c r="AE3927" t="s">
        <v>1672</v>
      </c>
      <c r="AF3927">
        <v>0</v>
      </c>
      <c r="AG3927" t="s">
        <v>1672</v>
      </c>
      <c r="AH3927" t="s">
        <v>21</v>
      </c>
      <c r="AI3927">
        <v>0</v>
      </c>
      <c r="AJ3927">
        <v>0</v>
      </c>
      <c r="AK3927">
        <v>0</v>
      </c>
      <c r="AL3927" t="s">
        <v>154</v>
      </c>
      <c r="AM3927" t="s">
        <v>40</v>
      </c>
      <c r="AN3927" t="s">
        <v>41</v>
      </c>
      <c r="AO3927" t="s">
        <v>830</v>
      </c>
      <c r="AP3927">
        <v>0</v>
      </c>
      <c r="AQ3927">
        <v>0</v>
      </c>
      <c r="AR3927">
        <v>157167</v>
      </c>
      <c r="AS3927" t="s">
        <v>6124</v>
      </c>
    </row>
    <row r="3928" spans="1:45" x14ac:dyDescent="0.25">
      <c r="A3928" t="s">
        <v>828</v>
      </c>
      <c r="B3928" t="s">
        <v>1134</v>
      </c>
      <c r="C3928" s="1">
        <v>42935</v>
      </c>
      <c r="D3928" t="s">
        <v>2</v>
      </c>
      <c r="E3928">
        <v>18</v>
      </c>
      <c r="F3928">
        <v>0</v>
      </c>
      <c r="G3928">
        <v>0</v>
      </c>
      <c r="H3928">
        <v>0</v>
      </c>
      <c r="I3928">
        <v>3</v>
      </c>
      <c r="J3928">
        <v>0</v>
      </c>
      <c r="K3928">
        <v>2</v>
      </c>
      <c r="L3928">
        <v>0</v>
      </c>
      <c r="M3928">
        <v>0</v>
      </c>
      <c r="N3928">
        <v>0</v>
      </c>
      <c r="O3928">
        <v>5</v>
      </c>
      <c r="P3928">
        <v>5</v>
      </c>
      <c r="Q3928" t="s">
        <v>3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 t="s">
        <v>7</v>
      </c>
      <c r="AC3928" t="s">
        <v>105</v>
      </c>
      <c r="AD3928" t="s">
        <v>3</v>
      </c>
      <c r="AE3928" t="s">
        <v>1673</v>
      </c>
      <c r="AF3928">
        <v>0</v>
      </c>
      <c r="AG3928" t="s">
        <v>1691</v>
      </c>
      <c r="AH3928" t="s">
        <v>21</v>
      </c>
      <c r="AI3928">
        <v>0</v>
      </c>
      <c r="AJ3928">
        <v>0</v>
      </c>
      <c r="AK3928">
        <v>0</v>
      </c>
      <c r="AL3928" t="s">
        <v>154</v>
      </c>
      <c r="AM3928" t="s">
        <v>40</v>
      </c>
      <c r="AN3928" t="s">
        <v>41</v>
      </c>
      <c r="AO3928" t="s">
        <v>830</v>
      </c>
      <c r="AP3928">
        <v>0</v>
      </c>
      <c r="AQ3928">
        <v>0</v>
      </c>
      <c r="AR3928">
        <v>157168</v>
      </c>
      <c r="AS3928" t="s">
        <v>6125</v>
      </c>
    </row>
    <row r="3929" spans="1:45" x14ac:dyDescent="0.25">
      <c r="A3929" t="s">
        <v>828</v>
      </c>
      <c r="B3929" t="s">
        <v>1134</v>
      </c>
      <c r="C3929" s="1">
        <v>42935</v>
      </c>
      <c r="D3929" t="s">
        <v>2</v>
      </c>
      <c r="E3929">
        <v>28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1</v>
      </c>
      <c r="L3929">
        <v>0</v>
      </c>
      <c r="M3929">
        <v>0</v>
      </c>
      <c r="N3929">
        <v>0</v>
      </c>
      <c r="O3929">
        <v>1</v>
      </c>
      <c r="P3929">
        <v>1</v>
      </c>
      <c r="Q3929" t="s">
        <v>723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 t="s">
        <v>7</v>
      </c>
      <c r="AC3929" t="s">
        <v>105</v>
      </c>
      <c r="AD3929" t="s">
        <v>723</v>
      </c>
      <c r="AE3929" t="s">
        <v>1690</v>
      </c>
      <c r="AF3929">
        <v>0</v>
      </c>
      <c r="AG3929" t="s">
        <v>1690</v>
      </c>
      <c r="AH3929" t="s">
        <v>21</v>
      </c>
      <c r="AI3929">
        <v>0</v>
      </c>
      <c r="AJ3929">
        <v>0</v>
      </c>
      <c r="AK3929">
        <v>0</v>
      </c>
      <c r="AL3929" t="s">
        <v>154</v>
      </c>
      <c r="AM3929" t="s">
        <v>40</v>
      </c>
      <c r="AN3929" t="s">
        <v>41</v>
      </c>
      <c r="AO3929" t="s">
        <v>830</v>
      </c>
      <c r="AP3929">
        <v>0</v>
      </c>
      <c r="AQ3929">
        <v>0</v>
      </c>
      <c r="AR3929">
        <v>157169</v>
      </c>
      <c r="AS3929" t="s">
        <v>6126</v>
      </c>
    </row>
    <row r="3930" spans="1:45" x14ac:dyDescent="0.25">
      <c r="A3930" t="s">
        <v>828</v>
      </c>
      <c r="B3930" t="s">
        <v>1134</v>
      </c>
      <c r="C3930" s="1">
        <v>42935</v>
      </c>
      <c r="D3930" t="s">
        <v>2</v>
      </c>
      <c r="E3930">
        <v>27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1</v>
      </c>
      <c r="L3930">
        <v>0</v>
      </c>
      <c r="M3930">
        <v>0</v>
      </c>
      <c r="N3930">
        <v>0</v>
      </c>
      <c r="O3930">
        <v>1</v>
      </c>
      <c r="P3930">
        <v>1</v>
      </c>
      <c r="Q3930" t="s">
        <v>3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 t="s">
        <v>7</v>
      </c>
      <c r="AC3930" t="s">
        <v>105</v>
      </c>
      <c r="AD3930" t="s">
        <v>3</v>
      </c>
      <c r="AE3930" t="s">
        <v>1669</v>
      </c>
      <c r="AF3930">
        <v>0</v>
      </c>
      <c r="AG3930" t="s">
        <v>2956</v>
      </c>
      <c r="AH3930" t="s">
        <v>21</v>
      </c>
      <c r="AI3930">
        <v>0</v>
      </c>
      <c r="AJ3930">
        <v>0</v>
      </c>
      <c r="AK3930">
        <v>0</v>
      </c>
      <c r="AL3930" t="s">
        <v>154</v>
      </c>
      <c r="AM3930" t="s">
        <v>12</v>
      </c>
      <c r="AN3930" t="s">
        <v>41</v>
      </c>
      <c r="AO3930" t="s">
        <v>830</v>
      </c>
      <c r="AP3930">
        <v>0</v>
      </c>
      <c r="AQ3930" t="s">
        <v>91</v>
      </c>
      <c r="AR3930">
        <v>157170</v>
      </c>
      <c r="AS3930" t="s">
        <v>6127</v>
      </c>
    </row>
    <row r="3931" spans="1:45" x14ac:dyDescent="0.25">
      <c r="A3931" t="s">
        <v>828</v>
      </c>
      <c r="B3931" t="s">
        <v>1134</v>
      </c>
      <c r="C3931" s="1">
        <v>42935</v>
      </c>
      <c r="D3931" t="s">
        <v>2</v>
      </c>
      <c r="E3931">
        <v>30</v>
      </c>
      <c r="F3931">
        <v>0</v>
      </c>
      <c r="G3931">
        <v>1</v>
      </c>
      <c r="H3931">
        <v>0</v>
      </c>
      <c r="I3931">
        <v>3</v>
      </c>
      <c r="J3931">
        <v>0</v>
      </c>
      <c r="K3931">
        <v>1</v>
      </c>
      <c r="L3931">
        <v>0</v>
      </c>
      <c r="M3931">
        <v>0</v>
      </c>
      <c r="N3931">
        <v>0</v>
      </c>
      <c r="O3931">
        <v>5</v>
      </c>
      <c r="P3931">
        <v>5</v>
      </c>
      <c r="Q3931" t="s">
        <v>125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 t="s">
        <v>7</v>
      </c>
      <c r="AC3931" t="s">
        <v>105</v>
      </c>
      <c r="AD3931" t="s">
        <v>125</v>
      </c>
      <c r="AE3931" t="s">
        <v>838</v>
      </c>
      <c r="AF3931">
        <v>0</v>
      </c>
      <c r="AG3931" t="s">
        <v>838</v>
      </c>
      <c r="AH3931" t="s">
        <v>21</v>
      </c>
      <c r="AI3931">
        <v>0</v>
      </c>
      <c r="AJ3931">
        <v>0</v>
      </c>
      <c r="AK3931">
        <v>0</v>
      </c>
      <c r="AL3931" t="s">
        <v>154</v>
      </c>
      <c r="AM3931" t="s">
        <v>12</v>
      </c>
      <c r="AN3931" t="s">
        <v>41</v>
      </c>
      <c r="AO3931" t="s">
        <v>830</v>
      </c>
      <c r="AP3931">
        <v>0</v>
      </c>
      <c r="AQ3931" t="s">
        <v>47</v>
      </c>
      <c r="AR3931">
        <v>157171</v>
      </c>
      <c r="AS3931" t="s">
        <v>6128</v>
      </c>
    </row>
    <row r="3932" spans="1:45" x14ac:dyDescent="0.25">
      <c r="A3932" t="s">
        <v>828</v>
      </c>
      <c r="B3932" t="s">
        <v>1134</v>
      </c>
      <c r="C3932" s="1">
        <v>42935</v>
      </c>
      <c r="D3932" t="s">
        <v>2</v>
      </c>
      <c r="E3932">
        <v>28</v>
      </c>
      <c r="F3932">
        <v>0</v>
      </c>
      <c r="G3932">
        <v>0</v>
      </c>
      <c r="H3932">
        <v>0</v>
      </c>
      <c r="I3932">
        <v>4</v>
      </c>
      <c r="J3932">
        <v>0</v>
      </c>
      <c r="K3932">
        <v>1</v>
      </c>
      <c r="L3932">
        <v>0</v>
      </c>
      <c r="M3932">
        <v>0</v>
      </c>
      <c r="N3932">
        <v>0</v>
      </c>
      <c r="O3932">
        <v>5</v>
      </c>
      <c r="P3932">
        <v>5</v>
      </c>
      <c r="Q3932" t="s">
        <v>3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 t="s">
        <v>7</v>
      </c>
      <c r="AC3932" t="s">
        <v>105</v>
      </c>
      <c r="AD3932" t="s">
        <v>3</v>
      </c>
      <c r="AE3932" t="s">
        <v>1672</v>
      </c>
      <c r="AF3932">
        <v>0</v>
      </c>
      <c r="AG3932" t="s">
        <v>1672</v>
      </c>
      <c r="AH3932" t="s">
        <v>21</v>
      </c>
      <c r="AI3932">
        <v>0</v>
      </c>
      <c r="AJ3932">
        <v>0</v>
      </c>
      <c r="AK3932">
        <v>0</v>
      </c>
      <c r="AL3932" t="s">
        <v>154</v>
      </c>
      <c r="AM3932" t="s">
        <v>12</v>
      </c>
      <c r="AN3932" t="s">
        <v>41</v>
      </c>
      <c r="AO3932" t="s">
        <v>830</v>
      </c>
      <c r="AP3932">
        <v>0</v>
      </c>
      <c r="AQ3932">
        <v>0</v>
      </c>
      <c r="AR3932">
        <v>157172</v>
      </c>
      <c r="AS3932" t="s">
        <v>6129</v>
      </c>
    </row>
    <row r="3933" spans="1:45" x14ac:dyDescent="0.25">
      <c r="A3933" t="s">
        <v>828</v>
      </c>
      <c r="B3933" t="s">
        <v>1134</v>
      </c>
      <c r="C3933" s="1">
        <v>42935</v>
      </c>
      <c r="D3933" t="s">
        <v>2</v>
      </c>
      <c r="E3933">
        <v>34</v>
      </c>
      <c r="F3933">
        <v>1</v>
      </c>
      <c r="G3933">
        <v>0</v>
      </c>
      <c r="H3933">
        <v>2</v>
      </c>
      <c r="I3933">
        <v>0</v>
      </c>
      <c r="J3933">
        <v>0</v>
      </c>
      <c r="K3933">
        <v>1</v>
      </c>
      <c r="L3933">
        <v>0</v>
      </c>
      <c r="M3933">
        <v>0</v>
      </c>
      <c r="N3933">
        <v>3</v>
      </c>
      <c r="O3933">
        <v>1</v>
      </c>
      <c r="P3933">
        <v>4</v>
      </c>
      <c r="Q3933" t="s">
        <v>667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 t="s">
        <v>7</v>
      </c>
      <c r="AC3933" t="s">
        <v>105</v>
      </c>
      <c r="AD3933" t="s">
        <v>667</v>
      </c>
      <c r="AE3933" t="s">
        <v>1704</v>
      </c>
      <c r="AF3933">
        <v>0</v>
      </c>
      <c r="AG3933" t="s">
        <v>3970</v>
      </c>
      <c r="AH3933" t="s">
        <v>21</v>
      </c>
      <c r="AI3933">
        <v>0</v>
      </c>
      <c r="AJ3933">
        <v>0</v>
      </c>
      <c r="AK3933">
        <v>0</v>
      </c>
      <c r="AL3933" t="s">
        <v>154</v>
      </c>
      <c r="AM3933" t="s">
        <v>12</v>
      </c>
      <c r="AN3933" t="s">
        <v>41</v>
      </c>
      <c r="AO3933" t="s">
        <v>830</v>
      </c>
      <c r="AP3933">
        <v>0</v>
      </c>
      <c r="AQ3933" t="s">
        <v>91</v>
      </c>
      <c r="AR3933">
        <v>157175</v>
      </c>
      <c r="AS3933" t="s">
        <v>6130</v>
      </c>
    </row>
    <row r="3934" spans="1:45" x14ac:dyDescent="0.25">
      <c r="A3934" t="s">
        <v>828</v>
      </c>
      <c r="B3934" t="s">
        <v>1134</v>
      </c>
      <c r="C3934" s="1">
        <v>42935</v>
      </c>
      <c r="D3934" t="s">
        <v>2</v>
      </c>
      <c r="E3934">
        <v>26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2</v>
      </c>
      <c r="L3934">
        <v>0</v>
      </c>
      <c r="M3934">
        <v>0</v>
      </c>
      <c r="N3934">
        <v>0</v>
      </c>
      <c r="O3934">
        <v>2</v>
      </c>
      <c r="P3934">
        <v>2</v>
      </c>
      <c r="Q3934" t="s">
        <v>3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 t="s">
        <v>7</v>
      </c>
      <c r="AC3934" t="s">
        <v>105</v>
      </c>
      <c r="AD3934" t="s">
        <v>3</v>
      </c>
      <c r="AE3934" t="s">
        <v>1673</v>
      </c>
      <c r="AF3934">
        <v>0</v>
      </c>
      <c r="AG3934" t="s">
        <v>1691</v>
      </c>
      <c r="AH3934" t="s">
        <v>21</v>
      </c>
      <c r="AI3934">
        <v>0</v>
      </c>
      <c r="AJ3934">
        <v>0</v>
      </c>
      <c r="AK3934">
        <v>0</v>
      </c>
      <c r="AL3934" t="s">
        <v>154</v>
      </c>
      <c r="AM3934" t="s">
        <v>40</v>
      </c>
      <c r="AN3934" t="s">
        <v>41</v>
      </c>
      <c r="AO3934" t="s">
        <v>830</v>
      </c>
      <c r="AP3934">
        <v>0</v>
      </c>
      <c r="AQ3934" t="s">
        <v>91</v>
      </c>
      <c r="AR3934">
        <v>157176</v>
      </c>
      <c r="AS3934" t="s">
        <v>6131</v>
      </c>
    </row>
    <row r="3935" spans="1:45" x14ac:dyDescent="0.25">
      <c r="A3935" t="s">
        <v>828</v>
      </c>
      <c r="B3935" t="s">
        <v>1134</v>
      </c>
      <c r="C3935" s="1">
        <v>42935</v>
      </c>
      <c r="D3935" t="s">
        <v>2</v>
      </c>
      <c r="E3935">
        <v>20</v>
      </c>
      <c r="F3935">
        <v>0</v>
      </c>
      <c r="G3935">
        <v>0</v>
      </c>
      <c r="H3935">
        <v>0</v>
      </c>
      <c r="I3935">
        <v>1</v>
      </c>
      <c r="J3935">
        <v>0</v>
      </c>
      <c r="K3935">
        <v>1</v>
      </c>
      <c r="L3935">
        <v>0</v>
      </c>
      <c r="M3935">
        <v>0</v>
      </c>
      <c r="N3935">
        <v>0</v>
      </c>
      <c r="O3935">
        <v>2</v>
      </c>
      <c r="P3935">
        <v>2</v>
      </c>
      <c r="Q3935" t="s">
        <v>3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 t="s">
        <v>7</v>
      </c>
      <c r="AC3935" t="s">
        <v>105</v>
      </c>
      <c r="AD3935" t="s">
        <v>3</v>
      </c>
      <c r="AE3935" t="s">
        <v>1672</v>
      </c>
      <c r="AF3935">
        <v>0</v>
      </c>
      <c r="AG3935" t="s">
        <v>1672</v>
      </c>
      <c r="AH3935" t="s">
        <v>21</v>
      </c>
      <c r="AI3935">
        <v>0</v>
      </c>
      <c r="AJ3935">
        <v>0</v>
      </c>
      <c r="AK3935">
        <v>0</v>
      </c>
      <c r="AL3935" t="s">
        <v>154</v>
      </c>
      <c r="AM3935" t="s">
        <v>40</v>
      </c>
      <c r="AN3935" t="s">
        <v>41</v>
      </c>
      <c r="AO3935" t="s">
        <v>830</v>
      </c>
      <c r="AP3935">
        <v>0</v>
      </c>
      <c r="AQ3935">
        <v>0</v>
      </c>
      <c r="AR3935">
        <v>157177</v>
      </c>
      <c r="AS3935" t="s">
        <v>6132</v>
      </c>
    </row>
    <row r="3936" spans="1:45" x14ac:dyDescent="0.25">
      <c r="A3936" t="s">
        <v>828</v>
      </c>
      <c r="B3936" t="s">
        <v>1133</v>
      </c>
      <c r="C3936" s="1">
        <v>42935</v>
      </c>
      <c r="D3936" t="s">
        <v>35</v>
      </c>
      <c r="E3936">
        <v>40</v>
      </c>
      <c r="F3936">
        <v>0</v>
      </c>
      <c r="G3936">
        <v>0</v>
      </c>
      <c r="H3936">
        <v>0</v>
      </c>
      <c r="I3936">
        <v>0</v>
      </c>
      <c r="J3936">
        <v>1</v>
      </c>
      <c r="K3936">
        <v>0</v>
      </c>
      <c r="L3936">
        <v>0</v>
      </c>
      <c r="M3936">
        <v>0</v>
      </c>
      <c r="N3936">
        <v>1</v>
      </c>
      <c r="O3936">
        <v>0</v>
      </c>
      <c r="P3936">
        <v>1</v>
      </c>
      <c r="Q3936" t="s">
        <v>3</v>
      </c>
      <c r="R3936" t="s">
        <v>7</v>
      </c>
      <c r="S3936" t="s">
        <v>105</v>
      </c>
      <c r="T3936" t="s">
        <v>3</v>
      </c>
      <c r="U3936" t="s">
        <v>1669</v>
      </c>
      <c r="V3936">
        <v>0</v>
      </c>
      <c r="W3936" t="s">
        <v>1669</v>
      </c>
      <c r="X3936" t="s">
        <v>21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 t="s">
        <v>11</v>
      </c>
      <c r="AM3936" t="s">
        <v>49</v>
      </c>
      <c r="AN3936" t="s">
        <v>13</v>
      </c>
      <c r="AO3936" t="s">
        <v>830</v>
      </c>
      <c r="AP3936">
        <v>0</v>
      </c>
      <c r="AQ3936">
        <v>0</v>
      </c>
      <c r="AR3936">
        <v>157179</v>
      </c>
      <c r="AS3936" t="s">
        <v>6133</v>
      </c>
    </row>
    <row r="3937" spans="1:45" x14ac:dyDescent="0.25">
      <c r="A3937" t="s">
        <v>828</v>
      </c>
      <c r="B3937" t="s">
        <v>1133</v>
      </c>
      <c r="C3937" s="1">
        <v>42935</v>
      </c>
      <c r="D3937" t="s">
        <v>2</v>
      </c>
      <c r="E3937">
        <v>30</v>
      </c>
      <c r="F3937">
        <v>0</v>
      </c>
      <c r="G3937">
        <v>0</v>
      </c>
      <c r="H3937">
        <v>1</v>
      </c>
      <c r="I3937">
        <v>0</v>
      </c>
      <c r="J3937">
        <v>0</v>
      </c>
      <c r="K3937">
        <v>1</v>
      </c>
      <c r="L3937">
        <v>0</v>
      </c>
      <c r="M3937">
        <v>0</v>
      </c>
      <c r="N3937">
        <v>1</v>
      </c>
      <c r="O3937">
        <v>1</v>
      </c>
      <c r="P3937">
        <v>2</v>
      </c>
      <c r="Q3937" t="s">
        <v>3</v>
      </c>
      <c r="R3937" t="s">
        <v>7</v>
      </c>
      <c r="S3937" t="s">
        <v>105</v>
      </c>
      <c r="T3937" t="s">
        <v>3</v>
      </c>
      <c r="U3937" t="s">
        <v>1666</v>
      </c>
      <c r="V3937">
        <v>0</v>
      </c>
      <c r="W3937" t="s">
        <v>1666</v>
      </c>
      <c r="X3937" t="s">
        <v>21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 t="s">
        <v>427</v>
      </c>
      <c r="AM3937" t="s">
        <v>49</v>
      </c>
      <c r="AN3937" t="s">
        <v>13</v>
      </c>
      <c r="AO3937" t="s">
        <v>830</v>
      </c>
      <c r="AP3937">
        <v>0</v>
      </c>
      <c r="AQ3937">
        <v>0</v>
      </c>
      <c r="AR3937">
        <v>157180</v>
      </c>
      <c r="AS3937" t="s">
        <v>6134</v>
      </c>
    </row>
    <row r="3938" spans="1:45" x14ac:dyDescent="0.25">
      <c r="A3938" t="s">
        <v>828</v>
      </c>
      <c r="B3938" t="s">
        <v>1133</v>
      </c>
      <c r="C3938" s="1">
        <v>42935</v>
      </c>
      <c r="D3938" t="s">
        <v>2</v>
      </c>
      <c r="E3938">
        <v>25</v>
      </c>
      <c r="F3938">
        <v>2</v>
      </c>
      <c r="G3938">
        <v>1</v>
      </c>
      <c r="H3938">
        <v>1</v>
      </c>
      <c r="I3938">
        <v>0</v>
      </c>
      <c r="J3938">
        <v>0</v>
      </c>
      <c r="K3938">
        <v>1</v>
      </c>
      <c r="L3938">
        <v>0</v>
      </c>
      <c r="M3938">
        <v>0</v>
      </c>
      <c r="N3938">
        <v>3</v>
      </c>
      <c r="O3938">
        <v>2</v>
      </c>
      <c r="P3938">
        <v>5</v>
      </c>
      <c r="Q3938" t="s">
        <v>667</v>
      </c>
      <c r="R3938" t="s">
        <v>7</v>
      </c>
      <c r="S3938" t="s">
        <v>105</v>
      </c>
      <c r="T3938" t="s">
        <v>667</v>
      </c>
      <c r="U3938" t="s">
        <v>1704</v>
      </c>
      <c r="V3938">
        <v>0</v>
      </c>
      <c r="W3938" t="s">
        <v>3145</v>
      </c>
      <c r="X3938" t="s">
        <v>21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 t="s">
        <v>11</v>
      </c>
      <c r="AM3938" t="s">
        <v>49</v>
      </c>
      <c r="AN3938" t="s">
        <v>13</v>
      </c>
      <c r="AO3938" t="s">
        <v>830</v>
      </c>
      <c r="AP3938">
        <v>0</v>
      </c>
      <c r="AQ3938" t="s">
        <v>47</v>
      </c>
      <c r="AR3938">
        <v>157181</v>
      </c>
      <c r="AS3938" t="s">
        <v>6135</v>
      </c>
    </row>
    <row r="3939" spans="1:45" x14ac:dyDescent="0.25">
      <c r="A3939" t="s">
        <v>828</v>
      </c>
      <c r="B3939" t="s">
        <v>1134</v>
      </c>
      <c r="C3939" s="1">
        <v>42935</v>
      </c>
      <c r="D3939" t="s">
        <v>2</v>
      </c>
      <c r="E3939">
        <v>34</v>
      </c>
      <c r="F3939">
        <v>0</v>
      </c>
      <c r="G3939">
        <v>1</v>
      </c>
      <c r="H3939">
        <v>0</v>
      </c>
      <c r="I3939">
        <v>0</v>
      </c>
      <c r="J3939">
        <v>0</v>
      </c>
      <c r="K3939">
        <v>1</v>
      </c>
      <c r="L3939">
        <v>0</v>
      </c>
      <c r="M3939">
        <v>0</v>
      </c>
      <c r="N3939">
        <v>0</v>
      </c>
      <c r="O3939">
        <v>2</v>
      </c>
      <c r="P3939">
        <v>2</v>
      </c>
      <c r="Q3939" t="s">
        <v>3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 t="s">
        <v>7</v>
      </c>
      <c r="AC3939" t="s">
        <v>105</v>
      </c>
      <c r="AD3939" t="s">
        <v>3</v>
      </c>
      <c r="AE3939" t="s">
        <v>1672</v>
      </c>
      <c r="AF3939">
        <v>0</v>
      </c>
      <c r="AG3939" t="s">
        <v>1672</v>
      </c>
      <c r="AH3939" t="s">
        <v>21</v>
      </c>
      <c r="AI3939">
        <v>0</v>
      </c>
      <c r="AJ3939">
        <v>0</v>
      </c>
      <c r="AK3939">
        <v>0</v>
      </c>
      <c r="AL3939" t="s">
        <v>154</v>
      </c>
      <c r="AM3939" t="s">
        <v>12</v>
      </c>
      <c r="AN3939" t="s">
        <v>41</v>
      </c>
      <c r="AO3939" t="s">
        <v>830</v>
      </c>
      <c r="AP3939">
        <v>0</v>
      </c>
      <c r="AQ3939" t="s">
        <v>47</v>
      </c>
      <c r="AR3939">
        <v>157193</v>
      </c>
      <c r="AS3939" t="s">
        <v>6136</v>
      </c>
    </row>
    <row r="3940" spans="1:45" x14ac:dyDescent="0.25">
      <c r="A3940" t="s">
        <v>828</v>
      </c>
      <c r="B3940" t="s">
        <v>1134</v>
      </c>
      <c r="C3940" s="1">
        <v>42935</v>
      </c>
      <c r="D3940" t="s">
        <v>2</v>
      </c>
      <c r="E3940">
        <v>36</v>
      </c>
      <c r="F3940">
        <v>0</v>
      </c>
      <c r="G3940">
        <v>0</v>
      </c>
      <c r="H3940">
        <v>0</v>
      </c>
      <c r="I3940">
        <v>1</v>
      </c>
      <c r="J3940">
        <v>0</v>
      </c>
      <c r="K3940">
        <v>2</v>
      </c>
      <c r="L3940">
        <v>0</v>
      </c>
      <c r="M3940">
        <v>0</v>
      </c>
      <c r="N3940">
        <v>0</v>
      </c>
      <c r="O3940">
        <v>3</v>
      </c>
      <c r="P3940">
        <v>3</v>
      </c>
      <c r="Q3940" t="s">
        <v>3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 t="s">
        <v>7</v>
      </c>
      <c r="AC3940" t="s">
        <v>105</v>
      </c>
      <c r="AD3940" t="s">
        <v>3</v>
      </c>
      <c r="AE3940" t="s">
        <v>1669</v>
      </c>
      <c r="AF3940">
        <v>0</v>
      </c>
      <c r="AG3940" t="s">
        <v>2956</v>
      </c>
      <c r="AH3940" t="s">
        <v>21</v>
      </c>
      <c r="AI3940">
        <v>0</v>
      </c>
      <c r="AJ3940">
        <v>0</v>
      </c>
      <c r="AK3940">
        <v>0</v>
      </c>
      <c r="AL3940" t="s">
        <v>154</v>
      </c>
      <c r="AM3940" t="s">
        <v>12</v>
      </c>
      <c r="AN3940" t="s">
        <v>41</v>
      </c>
      <c r="AO3940" t="s">
        <v>830</v>
      </c>
      <c r="AP3940">
        <v>0</v>
      </c>
      <c r="AQ3940" t="s">
        <v>91</v>
      </c>
      <c r="AR3940">
        <v>157194</v>
      </c>
      <c r="AS3940" t="s">
        <v>6137</v>
      </c>
    </row>
    <row r="3941" spans="1:45" x14ac:dyDescent="0.25">
      <c r="A3941" t="s">
        <v>828</v>
      </c>
      <c r="B3941" t="s">
        <v>1134</v>
      </c>
      <c r="C3941" s="1">
        <v>42935</v>
      </c>
      <c r="D3941" t="s">
        <v>2</v>
      </c>
      <c r="E3941">
        <v>27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2</v>
      </c>
      <c r="L3941">
        <v>0</v>
      </c>
      <c r="M3941">
        <v>0</v>
      </c>
      <c r="N3941">
        <v>0</v>
      </c>
      <c r="O3941">
        <v>2</v>
      </c>
      <c r="P3941">
        <v>2</v>
      </c>
      <c r="Q3941" t="s">
        <v>3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 t="s">
        <v>7</v>
      </c>
      <c r="AC3941" t="s">
        <v>105</v>
      </c>
      <c r="AD3941" t="s">
        <v>3</v>
      </c>
      <c r="AE3941" t="s">
        <v>1671</v>
      </c>
      <c r="AF3941">
        <v>0</v>
      </c>
      <c r="AG3941" t="s">
        <v>1671</v>
      </c>
      <c r="AH3941" t="s">
        <v>21</v>
      </c>
      <c r="AI3941">
        <v>0</v>
      </c>
      <c r="AJ3941">
        <v>0</v>
      </c>
      <c r="AK3941">
        <v>0</v>
      </c>
      <c r="AL3941" t="s">
        <v>154</v>
      </c>
      <c r="AM3941" t="s">
        <v>40</v>
      </c>
      <c r="AN3941" t="s">
        <v>41</v>
      </c>
      <c r="AO3941" t="s">
        <v>830</v>
      </c>
      <c r="AP3941">
        <v>0</v>
      </c>
      <c r="AQ3941">
        <v>0</v>
      </c>
      <c r="AR3941">
        <v>157195</v>
      </c>
      <c r="AS3941" t="s">
        <v>6138</v>
      </c>
    </row>
    <row r="3942" spans="1:45" x14ac:dyDescent="0.25">
      <c r="A3942" t="s">
        <v>828</v>
      </c>
      <c r="B3942" t="s">
        <v>1133</v>
      </c>
      <c r="C3942" s="1">
        <v>42935</v>
      </c>
      <c r="D3942" t="s">
        <v>2</v>
      </c>
      <c r="E3942">
        <v>33</v>
      </c>
      <c r="F3942">
        <v>1</v>
      </c>
      <c r="G3942">
        <v>1</v>
      </c>
      <c r="H3942">
        <v>0</v>
      </c>
      <c r="I3942">
        <v>2</v>
      </c>
      <c r="J3942">
        <v>1</v>
      </c>
      <c r="K3942">
        <v>2</v>
      </c>
      <c r="L3942">
        <v>0</v>
      </c>
      <c r="M3942">
        <v>0</v>
      </c>
      <c r="N3942">
        <v>2</v>
      </c>
      <c r="O3942">
        <v>5</v>
      </c>
      <c r="P3942">
        <v>7</v>
      </c>
      <c r="Q3942" t="s">
        <v>3</v>
      </c>
      <c r="R3942" t="s">
        <v>7</v>
      </c>
      <c r="S3942" t="s">
        <v>7</v>
      </c>
      <c r="T3942" t="s">
        <v>9</v>
      </c>
      <c r="U3942">
        <v>0</v>
      </c>
      <c r="V3942">
        <v>0</v>
      </c>
      <c r="W3942">
        <v>0</v>
      </c>
      <c r="X3942" t="s">
        <v>5</v>
      </c>
      <c r="Y3942" t="s">
        <v>10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 t="s">
        <v>11</v>
      </c>
      <c r="AM3942" t="s">
        <v>26</v>
      </c>
      <c r="AN3942" t="s">
        <v>41</v>
      </c>
      <c r="AO3942" t="s">
        <v>14</v>
      </c>
      <c r="AP3942" t="s">
        <v>859</v>
      </c>
      <c r="AQ3942" t="s">
        <v>47</v>
      </c>
      <c r="AR3942">
        <v>157196</v>
      </c>
      <c r="AS3942" t="s">
        <v>6139</v>
      </c>
    </row>
    <row r="3943" spans="1:45" x14ac:dyDescent="0.25">
      <c r="A3943" t="s">
        <v>828</v>
      </c>
      <c r="B3943" t="s">
        <v>1133</v>
      </c>
      <c r="C3943" s="1">
        <v>42935</v>
      </c>
      <c r="D3943" t="s">
        <v>35</v>
      </c>
      <c r="E3943">
        <v>18</v>
      </c>
      <c r="F3943">
        <v>0</v>
      </c>
      <c r="G3943">
        <v>0</v>
      </c>
      <c r="H3943">
        <v>1</v>
      </c>
      <c r="I3943">
        <v>0</v>
      </c>
      <c r="J3943">
        <v>2</v>
      </c>
      <c r="K3943">
        <v>0</v>
      </c>
      <c r="L3943">
        <v>0</v>
      </c>
      <c r="M3943">
        <v>0</v>
      </c>
      <c r="N3943">
        <v>3</v>
      </c>
      <c r="O3943">
        <v>0</v>
      </c>
      <c r="P3943">
        <v>3</v>
      </c>
      <c r="Q3943" t="s">
        <v>199</v>
      </c>
      <c r="R3943" t="s">
        <v>7</v>
      </c>
      <c r="S3943" t="s">
        <v>105</v>
      </c>
      <c r="T3943" t="s">
        <v>199</v>
      </c>
      <c r="U3943" t="s">
        <v>1680</v>
      </c>
      <c r="V3943">
        <v>0</v>
      </c>
      <c r="W3943" t="s">
        <v>3202</v>
      </c>
      <c r="X3943" t="s">
        <v>21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 t="s">
        <v>11</v>
      </c>
      <c r="AM3943" t="s">
        <v>12</v>
      </c>
      <c r="AN3943" t="s">
        <v>13</v>
      </c>
      <c r="AO3943" t="s">
        <v>830</v>
      </c>
      <c r="AP3943">
        <v>0</v>
      </c>
      <c r="AQ3943">
        <v>0</v>
      </c>
      <c r="AR3943">
        <v>157197</v>
      </c>
      <c r="AS3943" t="s">
        <v>6140</v>
      </c>
    </row>
    <row r="3944" spans="1:45" x14ac:dyDescent="0.25">
      <c r="A3944" t="s">
        <v>828</v>
      </c>
      <c r="B3944" t="s">
        <v>1133</v>
      </c>
      <c r="C3944" s="1">
        <v>42935</v>
      </c>
      <c r="D3944" t="s">
        <v>35</v>
      </c>
      <c r="E3944">
        <v>23</v>
      </c>
      <c r="F3944">
        <v>0</v>
      </c>
      <c r="G3944">
        <v>0</v>
      </c>
      <c r="H3944">
        <v>0</v>
      </c>
      <c r="I3944">
        <v>1</v>
      </c>
      <c r="J3944">
        <v>1</v>
      </c>
      <c r="K3944">
        <v>1</v>
      </c>
      <c r="L3944">
        <v>0</v>
      </c>
      <c r="M3944">
        <v>0</v>
      </c>
      <c r="N3944">
        <v>1</v>
      </c>
      <c r="O3944">
        <v>2</v>
      </c>
      <c r="P3944">
        <v>3</v>
      </c>
      <c r="Q3944" t="s">
        <v>199</v>
      </c>
      <c r="R3944" t="s">
        <v>7</v>
      </c>
      <c r="S3944" t="s">
        <v>105</v>
      </c>
      <c r="T3944" t="s">
        <v>199</v>
      </c>
      <c r="U3944" t="s">
        <v>1680</v>
      </c>
      <c r="V3944">
        <v>0</v>
      </c>
      <c r="W3944" t="s">
        <v>1680</v>
      </c>
      <c r="X3944" t="s">
        <v>21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 t="s">
        <v>427</v>
      </c>
      <c r="AM3944" t="s">
        <v>49</v>
      </c>
      <c r="AN3944" t="s">
        <v>41</v>
      </c>
      <c r="AO3944" t="s">
        <v>830</v>
      </c>
      <c r="AP3944">
        <v>0</v>
      </c>
      <c r="AQ3944">
        <v>0</v>
      </c>
      <c r="AR3944">
        <v>157199</v>
      </c>
      <c r="AS3944" t="s">
        <v>6141</v>
      </c>
    </row>
    <row r="3945" spans="1:45" x14ac:dyDescent="0.25">
      <c r="A3945" t="s">
        <v>828</v>
      </c>
      <c r="B3945" t="s">
        <v>1134</v>
      </c>
      <c r="C3945" s="1">
        <v>42935</v>
      </c>
      <c r="D3945" t="s">
        <v>2</v>
      </c>
      <c r="E3945">
        <v>30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1</v>
      </c>
      <c r="L3945">
        <v>0</v>
      </c>
      <c r="M3945">
        <v>0</v>
      </c>
      <c r="N3945">
        <v>0</v>
      </c>
      <c r="O3945">
        <v>1</v>
      </c>
      <c r="P3945">
        <v>1</v>
      </c>
      <c r="Q3945" t="s">
        <v>3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 t="s">
        <v>7</v>
      </c>
      <c r="AC3945" t="s">
        <v>105</v>
      </c>
      <c r="AD3945" t="s">
        <v>3</v>
      </c>
      <c r="AE3945" t="s">
        <v>1670</v>
      </c>
      <c r="AF3945">
        <v>0</v>
      </c>
      <c r="AG3945" t="s">
        <v>1670</v>
      </c>
      <c r="AH3945" t="s">
        <v>21</v>
      </c>
      <c r="AI3945">
        <v>0</v>
      </c>
      <c r="AJ3945">
        <v>0</v>
      </c>
      <c r="AK3945">
        <v>0</v>
      </c>
      <c r="AL3945" t="s">
        <v>154</v>
      </c>
      <c r="AM3945" t="s">
        <v>40</v>
      </c>
      <c r="AN3945" t="s">
        <v>41</v>
      </c>
      <c r="AO3945" t="s">
        <v>830</v>
      </c>
      <c r="AP3945">
        <v>0</v>
      </c>
      <c r="AQ3945" t="s">
        <v>91</v>
      </c>
      <c r="AR3945">
        <v>157200</v>
      </c>
      <c r="AS3945" t="s">
        <v>6142</v>
      </c>
    </row>
    <row r="3946" spans="1:45" x14ac:dyDescent="0.25">
      <c r="A3946" t="s">
        <v>828</v>
      </c>
      <c r="B3946" t="s">
        <v>1134</v>
      </c>
      <c r="C3946" s="1">
        <v>42935</v>
      </c>
      <c r="D3946" t="s">
        <v>2</v>
      </c>
      <c r="E3946">
        <v>39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2</v>
      </c>
      <c r="L3946">
        <v>0</v>
      </c>
      <c r="M3946">
        <v>0</v>
      </c>
      <c r="N3946">
        <v>0</v>
      </c>
      <c r="O3946">
        <v>2</v>
      </c>
      <c r="P3946">
        <v>2</v>
      </c>
      <c r="Q3946" t="s">
        <v>3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 t="s">
        <v>7</v>
      </c>
      <c r="AC3946" t="s">
        <v>105</v>
      </c>
      <c r="AD3946" t="s">
        <v>3</v>
      </c>
      <c r="AE3946" t="s">
        <v>195</v>
      </c>
      <c r="AF3946">
        <v>0</v>
      </c>
      <c r="AG3946" t="s">
        <v>195</v>
      </c>
      <c r="AH3946" t="s">
        <v>21</v>
      </c>
      <c r="AI3946">
        <v>0</v>
      </c>
      <c r="AJ3946">
        <v>0</v>
      </c>
      <c r="AK3946">
        <v>0</v>
      </c>
      <c r="AL3946" t="s">
        <v>154</v>
      </c>
      <c r="AM3946" t="s">
        <v>12</v>
      </c>
      <c r="AN3946" t="s">
        <v>41</v>
      </c>
      <c r="AO3946" t="s">
        <v>830</v>
      </c>
      <c r="AP3946">
        <v>0</v>
      </c>
      <c r="AQ3946">
        <v>0</v>
      </c>
      <c r="AR3946">
        <v>157203</v>
      </c>
      <c r="AS3946" t="s">
        <v>6143</v>
      </c>
    </row>
    <row r="3947" spans="1:45" x14ac:dyDescent="0.25">
      <c r="A3947" t="s">
        <v>828</v>
      </c>
      <c r="B3947" t="s">
        <v>1134</v>
      </c>
      <c r="C3947" s="1">
        <v>42935</v>
      </c>
      <c r="D3947" t="s">
        <v>2</v>
      </c>
      <c r="E3947">
        <v>68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1</v>
      </c>
      <c r="M3947">
        <v>0</v>
      </c>
      <c r="N3947">
        <v>1</v>
      </c>
      <c r="O3947">
        <v>0</v>
      </c>
      <c r="P3947">
        <v>1</v>
      </c>
      <c r="Q3947" t="s">
        <v>667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 t="s">
        <v>7</v>
      </c>
      <c r="AC3947" t="s">
        <v>105</v>
      </c>
      <c r="AD3947" t="s">
        <v>667</v>
      </c>
      <c r="AE3947" t="s">
        <v>1705</v>
      </c>
      <c r="AF3947">
        <v>0</v>
      </c>
      <c r="AG3947" t="s">
        <v>6144</v>
      </c>
      <c r="AH3947" t="s">
        <v>21</v>
      </c>
      <c r="AI3947">
        <v>0</v>
      </c>
      <c r="AJ3947">
        <v>0</v>
      </c>
      <c r="AK3947">
        <v>0</v>
      </c>
      <c r="AL3947" t="s">
        <v>154</v>
      </c>
      <c r="AM3947" t="s">
        <v>12</v>
      </c>
      <c r="AN3947" t="s">
        <v>41</v>
      </c>
      <c r="AO3947" t="s">
        <v>830</v>
      </c>
      <c r="AP3947">
        <v>0</v>
      </c>
      <c r="AQ3947">
        <v>0</v>
      </c>
      <c r="AR3947">
        <v>157204</v>
      </c>
      <c r="AS3947" t="s">
        <v>6145</v>
      </c>
    </row>
    <row r="3948" spans="1:45" x14ac:dyDescent="0.25">
      <c r="A3948" t="s">
        <v>828</v>
      </c>
      <c r="B3948" t="s">
        <v>1134</v>
      </c>
      <c r="C3948" s="1">
        <v>42935</v>
      </c>
      <c r="D3948" t="s">
        <v>2</v>
      </c>
      <c r="E3948">
        <v>38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1</v>
      </c>
      <c r="M3948">
        <v>0</v>
      </c>
      <c r="N3948">
        <v>1</v>
      </c>
      <c r="O3948">
        <v>0</v>
      </c>
      <c r="P3948">
        <v>1</v>
      </c>
      <c r="Q3948" t="s">
        <v>3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 t="s">
        <v>7</v>
      </c>
      <c r="AC3948" t="s">
        <v>105</v>
      </c>
      <c r="AD3948" t="s">
        <v>3</v>
      </c>
      <c r="AE3948" t="s">
        <v>1669</v>
      </c>
      <c r="AF3948">
        <v>0</v>
      </c>
      <c r="AG3948" t="s">
        <v>2956</v>
      </c>
      <c r="AH3948" t="s">
        <v>21</v>
      </c>
      <c r="AI3948">
        <v>0</v>
      </c>
      <c r="AJ3948">
        <v>0</v>
      </c>
      <c r="AK3948">
        <v>0</v>
      </c>
      <c r="AL3948" t="s">
        <v>154</v>
      </c>
      <c r="AM3948" t="s">
        <v>12</v>
      </c>
      <c r="AN3948" t="s">
        <v>41</v>
      </c>
      <c r="AO3948" t="s">
        <v>830</v>
      </c>
      <c r="AP3948">
        <v>0</v>
      </c>
      <c r="AQ3948">
        <v>0</v>
      </c>
      <c r="AR3948">
        <v>157205</v>
      </c>
      <c r="AS3948" t="s">
        <v>6146</v>
      </c>
    </row>
    <row r="3949" spans="1:45" x14ac:dyDescent="0.25">
      <c r="A3949" t="s">
        <v>828</v>
      </c>
      <c r="B3949" t="s">
        <v>1134</v>
      </c>
      <c r="C3949" s="1">
        <v>42935</v>
      </c>
      <c r="D3949" t="s">
        <v>2</v>
      </c>
      <c r="E3949">
        <v>28</v>
      </c>
      <c r="F3949">
        <v>0</v>
      </c>
      <c r="G3949">
        <v>0</v>
      </c>
      <c r="H3949">
        <v>0</v>
      </c>
      <c r="I3949">
        <v>1</v>
      </c>
      <c r="J3949">
        <v>0</v>
      </c>
      <c r="K3949">
        <v>1</v>
      </c>
      <c r="L3949">
        <v>0</v>
      </c>
      <c r="M3949">
        <v>0</v>
      </c>
      <c r="N3949">
        <v>0</v>
      </c>
      <c r="O3949">
        <v>2</v>
      </c>
      <c r="P3949">
        <v>2</v>
      </c>
      <c r="Q3949" t="s">
        <v>3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 t="s">
        <v>7</v>
      </c>
      <c r="AC3949" t="s">
        <v>105</v>
      </c>
      <c r="AD3949" t="s">
        <v>3</v>
      </c>
      <c r="AE3949" t="s">
        <v>1667</v>
      </c>
      <c r="AF3949">
        <v>0</v>
      </c>
      <c r="AG3949" t="s">
        <v>6147</v>
      </c>
      <c r="AH3949" t="s">
        <v>21</v>
      </c>
      <c r="AI3949">
        <v>0</v>
      </c>
      <c r="AJ3949">
        <v>0</v>
      </c>
      <c r="AK3949">
        <v>0</v>
      </c>
      <c r="AL3949" t="s">
        <v>154</v>
      </c>
      <c r="AM3949" t="s">
        <v>40</v>
      </c>
      <c r="AN3949" t="s">
        <v>41</v>
      </c>
      <c r="AO3949" t="s">
        <v>830</v>
      </c>
      <c r="AP3949">
        <v>0</v>
      </c>
      <c r="AQ3949">
        <v>0</v>
      </c>
      <c r="AR3949">
        <v>157206</v>
      </c>
      <c r="AS3949" t="s">
        <v>6148</v>
      </c>
    </row>
    <row r="3950" spans="1:45" x14ac:dyDescent="0.25">
      <c r="A3950" t="s">
        <v>828</v>
      </c>
      <c r="B3950" t="s">
        <v>1134</v>
      </c>
      <c r="C3950" s="1">
        <v>42935</v>
      </c>
      <c r="D3950" t="s">
        <v>2</v>
      </c>
      <c r="E3950">
        <v>38</v>
      </c>
      <c r="F3950">
        <v>1</v>
      </c>
      <c r="G3950">
        <v>1</v>
      </c>
      <c r="H3950">
        <v>0</v>
      </c>
      <c r="I3950">
        <v>0</v>
      </c>
      <c r="J3950">
        <v>0</v>
      </c>
      <c r="K3950">
        <v>2</v>
      </c>
      <c r="L3950">
        <v>0</v>
      </c>
      <c r="M3950">
        <v>0</v>
      </c>
      <c r="N3950">
        <v>1</v>
      </c>
      <c r="O3950">
        <v>3</v>
      </c>
      <c r="P3950">
        <v>4</v>
      </c>
      <c r="Q3950" t="s">
        <v>125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 t="s">
        <v>7</v>
      </c>
      <c r="AC3950" t="s">
        <v>105</v>
      </c>
      <c r="AD3950" t="s">
        <v>125</v>
      </c>
      <c r="AE3950" t="s">
        <v>1675</v>
      </c>
      <c r="AF3950">
        <v>0</v>
      </c>
      <c r="AG3950" t="s">
        <v>1675</v>
      </c>
      <c r="AH3950" t="s">
        <v>21</v>
      </c>
      <c r="AI3950">
        <v>0</v>
      </c>
      <c r="AJ3950">
        <v>0</v>
      </c>
      <c r="AK3950">
        <v>0</v>
      </c>
      <c r="AL3950" t="s">
        <v>11</v>
      </c>
      <c r="AM3950" t="s">
        <v>12</v>
      </c>
      <c r="AN3950" t="s">
        <v>41</v>
      </c>
      <c r="AO3950" t="s">
        <v>14</v>
      </c>
      <c r="AP3950" t="s">
        <v>859</v>
      </c>
      <c r="AQ3950">
        <v>0</v>
      </c>
      <c r="AR3950">
        <v>157207</v>
      </c>
      <c r="AS3950" t="s">
        <v>6149</v>
      </c>
    </row>
    <row r="3951" spans="1:45" x14ac:dyDescent="0.25">
      <c r="A3951" t="s">
        <v>828</v>
      </c>
      <c r="B3951" t="s">
        <v>1134</v>
      </c>
      <c r="C3951" s="1">
        <v>42935</v>
      </c>
      <c r="D3951" t="s">
        <v>2</v>
      </c>
      <c r="E3951">
        <v>26</v>
      </c>
      <c r="F3951">
        <v>1</v>
      </c>
      <c r="G3951">
        <v>0</v>
      </c>
      <c r="H3951">
        <v>0</v>
      </c>
      <c r="I3951">
        <v>0</v>
      </c>
      <c r="J3951">
        <v>0</v>
      </c>
      <c r="K3951">
        <v>2</v>
      </c>
      <c r="L3951">
        <v>0</v>
      </c>
      <c r="M3951">
        <v>0</v>
      </c>
      <c r="N3951">
        <v>1</v>
      </c>
      <c r="O3951">
        <v>2</v>
      </c>
      <c r="P3951">
        <v>3</v>
      </c>
      <c r="Q3951" t="s">
        <v>667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 t="s">
        <v>7</v>
      </c>
      <c r="AC3951" t="s">
        <v>105</v>
      </c>
      <c r="AD3951" t="s">
        <v>667</v>
      </c>
      <c r="AE3951" t="s">
        <v>1705</v>
      </c>
      <c r="AF3951">
        <v>0</v>
      </c>
      <c r="AG3951" t="s">
        <v>2949</v>
      </c>
      <c r="AH3951" t="s">
        <v>21</v>
      </c>
      <c r="AI3951">
        <v>0</v>
      </c>
      <c r="AJ3951">
        <v>0</v>
      </c>
      <c r="AK3951">
        <v>0</v>
      </c>
      <c r="AL3951" t="s">
        <v>154</v>
      </c>
      <c r="AM3951" t="s">
        <v>12</v>
      </c>
      <c r="AN3951" t="s">
        <v>41</v>
      </c>
      <c r="AO3951" t="s">
        <v>830</v>
      </c>
      <c r="AP3951">
        <v>0</v>
      </c>
      <c r="AQ3951" t="s">
        <v>47</v>
      </c>
      <c r="AR3951">
        <v>157208</v>
      </c>
      <c r="AS3951" t="s">
        <v>6150</v>
      </c>
    </row>
    <row r="3952" spans="1:45" x14ac:dyDescent="0.25">
      <c r="A3952" t="s">
        <v>828</v>
      </c>
      <c r="B3952" t="s">
        <v>1134</v>
      </c>
      <c r="C3952" s="1">
        <v>42935</v>
      </c>
      <c r="D3952" t="s">
        <v>2</v>
      </c>
      <c r="E3952">
        <v>29</v>
      </c>
      <c r="F3952">
        <v>0</v>
      </c>
      <c r="G3952">
        <v>0</v>
      </c>
      <c r="H3952">
        <v>0</v>
      </c>
      <c r="I3952">
        <v>1</v>
      </c>
      <c r="J3952">
        <v>0</v>
      </c>
      <c r="K3952">
        <v>1</v>
      </c>
      <c r="L3952">
        <v>0</v>
      </c>
      <c r="M3952">
        <v>0</v>
      </c>
      <c r="N3952">
        <v>0</v>
      </c>
      <c r="O3952">
        <v>2</v>
      </c>
      <c r="P3952">
        <v>2</v>
      </c>
      <c r="Q3952" t="s">
        <v>667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 t="s">
        <v>7</v>
      </c>
      <c r="AC3952" t="s">
        <v>105</v>
      </c>
      <c r="AD3952" t="s">
        <v>667</v>
      </c>
      <c r="AE3952" t="s">
        <v>1705</v>
      </c>
      <c r="AF3952">
        <v>0</v>
      </c>
      <c r="AG3952" t="s">
        <v>2949</v>
      </c>
      <c r="AH3952" t="s">
        <v>21</v>
      </c>
      <c r="AI3952">
        <v>0</v>
      </c>
      <c r="AJ3952">
        <v>0</v>
      </c>
      <c r="AK3952">
        <v>0</v>
      </c>
      <c r="AL3952" t="s">
        <v>154</v>
      </c>
      <c r="AM3952" t="s">
        <v>12</v>
      </c>
      <c r="AN3952" t="s">
        <v>41</v>
      </c>
      <c r="AO3952" t="s">
        <v>830</v>
      </c>
      <c r="AP3952">
        <v>0</v>
      </c>
      <c r="AQ3952" t="s">
        <v>91</v>
      </c>
      <c r="AR3952">
        <v>157209</v>
      </c>
      <c r="AS3952" t="s">
        <v>6151</v>
      </c>
    </row>
    <row r="3953" spans="1:45" x14ac:dyDescent="0.25">
      <c r="A3953" t="s">
        <v>828</v>
      </c>
      <c r="B3953" t="s">
        <v>1134</v>
      </c>
      <c r="C3953" s="1">
        <v>42935</v>
      </c>
      <c r="D3953" t="s">
        <v>2</v>
      </c>
      <c r="E3953">
        <v>31</v>
      </c>
      <c r="F3953">
        <v>0</v>
      </c>
      <c r="G3953">
        <v>1</v>
      </c>
      <c r="H3953">
        <v>0</v>
      </c>
      <c r="I3953">
        <v>0</v>
      </c>
      <c r="J3953">
        <v>0</v>
      </c>
      <c r="K3953">
        <v>1</v>
      </c>
      <c r="L3953">
        <v>0</v>
      </c>
      <c r="M3953">
        <v>0</v>
      </c>
      <c r="N3953">
        <v>0</v>
      </c>
      <c r="O3953">
        <v>2</v>
      </c>
      <c r="P3953">
        <v>2</v>
      </c>
      <c r="Q3953" t="s">
        <v>667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 t="s">
        <v>7</v>
      </c>
      <c r="AC3953" t="s">
        <v>105</v>
      </c>
      <c r="AD3953" t="s">
        <v>667</v>
      </c>
      <c r="AE3953" t="s">
        <v>1700</v>
      </c>
      <c r="AF3953">
        <v>0</v>
      </c>
      <c r="AG3953" t="s">
        <v>1700</v>
      </c>
      <c r="AH3953" t="s">
        <v>21</v>
      </c>
      <c r="AI3953">
        <v>0</v>
      </c>
      <c r="AJ3953">
        <v>0</v>
      </c>
      <c r="AK3953">
        <v>0</v>
      </c>
      <c r="AL3953" t="s">
        <v>154</v>
      </c>
      <c r="AM3953" t="s">
        <v>12</v>
      </c>
      <c r="AN3953" t="s">
        <v>41</v>
      </c>
      <c r="AO3953" t="s">
        <v>830</v>
      </c>
      <c r="AP3953">
        <v>0</v>
      </c>
      <c r="AQ3953" t="s">
        <v>47</v>
      </c>
      <c r="AR3953">
        <v>157210</v>
      </c>
      <c r="AS3953" t="s">
        <v>6152</v>
      </c>
    </row>
    <row r="3954" spans="1:45" x14ac:dyDescent="0.25">
      <c r="A3954" t="s">
        <v>828</v>
      </c>
      <c r="B3954" t="s">
        <v>1134</v>
      </c>
      <c r="C3954" s="1">
        <v>42935</v>
      </c>
      <c r="D3954" t="s">
        <v>2</v>
      </c>
      <c r="E3954">
        <v>19</v>
      </c>
      <c r="F3954">
        <v>1</v>
      </c>
      <c r="G3954">
        <v>0</v>
      </c>
      <c r="H3954">
        <v>0</v>
      </c>
      <c r="I3954">
        <v>0</v>
      </c>
      <c r="J3954">
        <v>0</v>
      </c>
      <c r="K3954">
        <v>1</v>
      </c>
      <c r="L3954">
        <v>0</v>
      </c>
      <c r="M3954">
        <v>0</v>
      </c>
      <c r="N3954">
        <v>1</v>
      </c>
      <c r="O3954">
        <v>1</v>
      </c>
      <c r="P3954">
        <v>2</v>
      </c>
      <c r="Q3954" t="s">
        <v>667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 t="s">
        <v>7</v>
      </c>
      <c r="AC3954" t="s">
        <v>105</v>
      </c>
      <c r="AD3954" t="s">
        <v>667</v>
      </c>
      <c r="AE3954" t="s">
        <v>1700</v>
      </c>
      <c r="AF3954">
        <v>0</v>
      </c>
      <c r="AG3954" t="s">
        <v>1700</v>
      </c>
      <c r="AH3954" t="s">
        <v>21</v>
      </c>
      <c r="AI3954">
        <v>0</v>
      </c>
      <c r="AJ3954">
        <v>0</v>
      </c>
      <c r="AK3954">
        <v>0</v>
      </c>
      <c r="AL3954" t="s">
        <v>154</v>
      </c>
      <c r="AM3954" t="s">
        <v>12</v>
      </c>
      <c r="AN3954" t="s">
        <v>41</v>
      </c>
      <c r="AO3954" t="s">
        <v>830</v>
      </c>
      <c r="AP3954">
        <v>0</v>
      </c>
      <c r="AQ3954" t="s">
        <v>47</v>
      </c>
      <c r="AR3954">
        <v>157211</v>
      </c>
      <c r="AS3954" t="s">
        <v>6153</v>
      </c>
    </row>
    <row r="3955" spans="1:45" x14ac:dyDescent="0.25">
      <c r="A3955" t="s">
        <v>828</v>
      </c>
      <c r="B3955" t="s">
        <v>1134</v>
      </c>
      <c r="C3955" s="1">
        <v>42935</v>
      </c>
      <c r="D3955" t="s">
        <v>2</v>
      </c>
      <c r="E3955">
        <v>38</v>
      </c>
      <c r="F3955">
        <v>0</v>
      </c>
      <c r="G3955">
        <v>0</v>
      </c>
      <c r="H3955">
        <v>1</v>
      </c>
      <c r="I3955">
        <v>1</v>
      </c>
      <c r="J3955">
        <v>0</v>
      </c>
      <c r="K3955">
        <v>1</v>
      </c>
      <c r="L3955">
        <v>0</v>
      </c>
      <c r="M3955">
        <v>0</v>
      </c>
      <c r="N3955">
        <v>1</v>
      </c>
      <c r="O3955">
        <v>2</v>
      </c>
      <c r="P3955">
        <v>3</v>
      </c>
      <c r="Q3955" t="s">
        <v>125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 t="s">
        <v>7</v>
      </c>
      <c r="AC3955" t="s">
        <v>105</v>
      </c>
      <c r="AD3955" t="s">
        <v>125</v>
      </c>
      <c r="AE3955" t="s">
        <v>358</v>
      </c>
      <c r="AF3955">
        <v>0</v>
      </c>
      <c r="AG3955" t="s">
        <v>358</v>
      </c>
      <c r="AH3955" t="s">
        <v>21</v>
      </c>
      <c r="AI3955">
        <v>0</v>
      </c>
      <c r="AJ3955">
        <v>0</v>
      </c>
      <c r="AK3955">
        <v>0</v>
      </c>
      <c r="AL3955" t="s">
        <v>154</v>
      </c>
      <c r="AM3955" t="s">
        <v>12</v>
      </c>
      <c r="AN3955" t="s">
        <v>41</v>
      </c>
      <c r="AO3955" t="s">
        <v>830</v>
      </c>
      <c r="AP3955">
        <v>0</v>
      </c>
      <c r="AQ3955">
        <v>0</v>
      </c>
      <c r="AR3955">
        <v>157212</v>
      </c>
      <c r="AS3955" t="s">
        <v>6154</v>
      </c>
    </row>
    <row r="3956" spans="1:45" x14ac:dyDescent="0.25">
      <c r="A3956" t="s">
        <v>828</v>
      </c>
      <c r="B3956" t="s">
        <v>1134</v>
      </c>
      <c r="C3956" s="1">
        <v>42935</v>
      </c>
      <c r="D3956" t="s">
        <v>2</v>
      </c>
      <c r="E3956">
        <v>28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1</v>
      </c>
      <c r="L3956">
        <v>0</v>
      </c>
      <c r="M3956">
        <v>0</v>
      </c>
      <c r="N3956">
        <v>0</v>
      </c>
      <c r="O3956">
        <v>1</v>
      </c>
      <c r="P3956">
        <v>1</v>
      </c>
      <c r="Q3956" t="s">
        <v>3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 t="s">
        <v>7</v>
      </c>
      <c r="AC3956" t="s">
        <v>105</v>
      </c>
      <c r="AD3956" t="s">
        <v>3</v>
      </c>
      <c r="AE3956">
        <v>0</v>
      </c>
      <c r="AF3956">
        <v>0</v>
      </c>
      <c r="AG3956" t="s">
        <v>1666</v>
      </c>
      <c r="AH3956" t="s">
        <v>21</v>
      </c>
      <c r="AI3956">
        <v>0</v>
      </c>
      <c r="AJ3956">
        <v>0</v>
      </c>
      <c r="AK3956">
        <v>0</v>
      </c>
      <c r="AL3956" t="s">
        <v>154</v>
      </c>
      <c r="AM3956" t="s">
        <v>12</v>
      </c>
      <c r="AN3956" t="s">
        <v>41</v>
      </c>
      <c r="AO3956" t="s">
        <v>830</v>
      </c>
      <c r="AP3956">
        <v>0</v>
      </c>
      <c r="AQ3956" t="s">
        <v>47</v>
      </c>
      <c r="AR3956">
        <v>157213</v>
      </c>
      <c r="AS3956" t="s">
        <v>6155</v>
      </c>
    </row>
    <row r="3957" spans="1:45" x14ac:dyDescent="0.25">
      <c r="A3957" t="s">
        <v>828</v>
      </c>
      <c r="B3957" t="s">
        <v>1134</v>
      </c>
      <c r="C3957" s="1">
        <v>42935</v>
      </c>
      <c r="D3957" t="s">
        <v>2</v>
      </c>
      <c r="E3957">
        <v>59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1</v>
      </c>
      <c r="L3957">
        <v>0</v>
      </c>
      <c r="M3957">
        <v>0</v>
      </c>
      <c r="N3957">
        <v>0</v>
      </c>
      <c r="O3957">
        <v>1</v>
      </c>
      <c r="P3957">
        <v>1</v>
      </c>
      <c r="Q3957" t="s">
        <v>3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 t="s">
        <v>7</v>
      </c>
      <c r="AC3957" t="s">
        <v>105</v>
      </c>
      <c r="AD3957" t="s">
        <v>3</v>
      </c>
      <c r="AE3957" t="s">
        <v>1670</v>
      </c>
      <c r="AF3957">
        <v>0</v>
      </c>
      <c r="AG3957" t="s">
        <v>1670</v>
      </c>
      <c r="AH3957" t="s">
        <v>21</v>
      </c>
      <c r="AI3957">
        <v>0</v>
      </c>
      <c r="AJ3957">
        <v>0</v>
      </c>
      <c r="AK3957">
        <v>0</v>
      </c>
      <c r="AL3957" t="s">
        <v>154</v>
      </c>
      <c r="AM3957" t="s">
        <v>40</v>
      </c>
      <c r="AN3957" t="s">
        <v>41</v>
      </c>
      <c r="AO3957" t="s">
        <v>830</v>
      </c>
      <c r="AP3957">
        <v>0</v>
      </c>
      <c r="AQ3957">
        <v>0</v>
      </c>
      <c r="AR3957">
        <v>157214</v>
      </c>
      <c r="AS3957" t="s">
        <v>6156</v>
      </c>
    </row>
    <row r="3958" spans="1:45" x14ac:dyDescent="0.25">
      <c r="A3958" t="s">
        <v>828</v>
      </c>
      <c r="B3958" t="s">
        <v>1134</v>
      </c>
      <c r="C3958" s="1">
        <v>42935</v>
      </c>
      <c r="D3958" t="s">
        <v>2</v>
      </c>
      <c r="E3958">
        <v>28</v>
      </c>
      <c r="F3958">
        <v>1</v>
      </c>
      <c r="G3958">
        <v>0</v>
      </c>
      <c r="H3958">
        <v>2</v>
      </c>
      <c r="I3958">
        <v>1</v>
      </c>
      <c r="J3958">
        <v>0</v>
      </c>
      <c r="K3958">
        <v>1</v>
      </c>
      <c r="L3958">
        <v>0</v>
      </c>
      <c r="M3958">
        <v>0</v>
      </c>
      <c r="N3958">
        <v>3</v>
      </c>
      <c r="O3958">
        <v>2</v>
      </c>
      <c r="P3958">
        <v>5</v>
      </c>
      <c r="Q3958" t="s">
        <v>125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 t="s">
        <v>7</v>
      </c>
      <c r="AC3958" t="s">
        <v>105</v>
      </c>
      <c r="AD3958" t="s">
        <v>125</v>
      </c>
      <c r="AE3958" t="s">
        <v>838</v>
      </c>
      <c r="AF3958">
        <v>0</v>
      </c>
      <c r="AG3958" t="s">
        <v>838</v>
      </c>
      <c r="AH3958" t="s">
        <v>21</v>
      </c>
      <c r="AI3958">
        <v>0</v>
      </c>
      <c r="AJ3958">
        <v>0</v>
      </c>
      <c r="AK3958">
        <v>0</v>
      </c>
      <c r="AL3958" t="s">
        <v>154</v>
      </c>
      <c r="AM3958" t="s">
        <v>12</v>
      </c>
      <c r="AN3958" t="s">
        <v>41</v>
      </c>
      <c r="AO3958" t="s">
        <v>830</v>
      </c>
      <c r="AP3958">
        <v>0</v>
      </c>
      <c r="AQ3958" t="s">
        <v>47</v>
      </c>
      <c r="AR3958">
        <v>157216</v>
      </c>
      <c r="AS3958" t="s">
        <v>6157</v>
      </c>
    </row>
    <row r="3959" spans="1:45" x14ac:dyDescent="0.25">
      <c r="A3959" t="s">
        <v>828</v>
      </c>
      <c r="B3959" t="s">
        <v>1134</v>
      </c>
      <c r="C3959" s="1">
        <v>42935</v>
      </c>
      <c r="D3959" t="s">
        <v>2</v>
      </c>
      <c r="E3959">
        <v>24</v>
      </c>
      <c r="F3959">
        <v>0</v>
      </c>
      <c r="G3959">
        <v>1</v>
      </c>
      <c r="H3959">
        <v>0</v>
      </c>
      <c r="I3959">
        <v>0</v>
      </c>
      <c r="J3959">
        <v>0</v>
      </c>
      <c r="K3959">
        <v>1</v>
      </c>
      <c r="L3959">
        <v>0</v>
      </c>
      <c r="M3959">
        <v>0</v>
      </c>
      <c r="N3959">
        <v>0</v>
      </c>
      <c r="O3959">
        <v>2</v>
      </c>
      <c r="P3959">
        <v>2</v>
      </c>
      <c r="Q3959" t="s">
        <v>3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 t="s">
        <v>7</v>
      </c>
      <c r="AC3959" t="s">
        <v>105</v>
      </c>
      <c r="AD3959" t="s">
        <v>3</v>
      </c>
      <c r="AE3959" t="s">
        <v>1673</v>
      </c>
      <c r="AF3959">
        <v>0</v>
      </c>
      <c r="AG3959" t="s">
        <v>1691</v>
      </c>
      <c r="AH3959" t="s">
        <v>21</v>
      </c>
      <c r="AI3959">
        <v>0</v>
      </c>
      <c r="AJ3959">
        <v>0</v>
      </c>
      <c r="AK3959">
        <v>0</v>
      </c>
      <c r="AL3959" t="s">
        <v>154</v>
      </c>
      <c r="AM3959" t="s">
        <v>40</v>
      </c>
      <c r="AN3959" t="s">
        <v>41</v>
      </c>
      <c r="AO3959" t="s">
        <v>830</v>
      </c>
      <c r="AP3959">
        <v>0</v>
      </c>
      <c r="AQ3959" t="s">
        <v>47</v>
      </c>
      <c r="AR3959">
        <v>157217</v>
      </c>
      <c r="AS3959" t="s">
        <v>6158</v>
      </c>
    </row>
    <row r="3960" spans="1:45" x14ac:dyDescent="0.25">
      <c r="A3960" t="s">
        <v>828</v>
      </c>
      <c r="B3960" t="s">
        <v>1134</v>
      </c>
      <c r="C3960" s="1">
        <v>42935</v>
      </c>
      <c r="D3960" t="s">
        <v>2</v>
      </c>
      <c r="E3960">
        <v>16</v>
      </c>
      <c r="F3960">
        <v>0</v>
      </c>
      <c r="G3960">
        <v>0</v>
      </c>
      <c r="H3960">
        <v>0</v>
      </c>
      <c r="I3960">
        <v>1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1</v>
      </c>
      <c r="P3960">
        <v>1</v>
      </c>
      <c r="Q3960" t="s">
        <v>3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 t="s">
        <v>7</v>
      </c>
      <c r="AC3960" t="s">
        <v>105</v>
      </c>
      <c r="AD3960" t="s">
        <v>3</v>
      </c>
      <c r="AE3960" t="s">
        <v>1669</v>
      </c>
      <c r="AF3960">
        <v>0</v>
      </c>
      <c r="AG3960" t="s">
        <v>1669</v>
      </c>
      <c r="AH3960" t="s">
        <v>21</v>
      </c>
      <c r="AI3960">
        <v>0</v>
      </c>
      <c r="AJ3960">
        <v>0</v>
      </c>
      <c r="AK3960">
        <v>0</v>
      </c>
      <c r="AL3960" t="s">
        <v>11</v>
      </c>
      <c r="AM3960" t="s">
        <v>40</v>
      </c>
      <c r="AN3960" t="s">
        <v>41</v>
      </c>
      <c r="AO3960" t="s">
        <v>830</v>
      </c>
      <c r="AP3960">
        <v>0</v>
      </c>
      <c r="AQ3960" t="s">
        <v>730</v>
      </c>
      <c r="AR3960">
        <v>157218</v>
      </c>
      <c r="AS3960" t="s">
        <v>6159</v>
      </c>
    </row>
    <row r="3961" spans="1:45" x14ac:dyDescent="0.25">
      <c r="A3961" t="s">
        <v>828</v>
      </c>
      <c r="B3961" t="s">
        <v>1134</v>
      </c>
      <c r="C3961" s="1">
        <v>42935</v>
      </c>
      <c r="D3961" t="s">
        <v>2</v>
      </c>
      <c r="E3961">
        <v>25</v>
      </c>
      <c r="F3961">
        <v>0</v>
      </c>
      <c r="G3961">
        <v>1</v>
      </c>
      <c r="H3961">
        <v>0</v>
      </c>
      <c r="I3961">
        <v>0</v>
      </c>
      <c r="J3961">
        <v>0</v>
      </c>
      <c r="K3961">
        <v>1</v>
      </c>
      <c r="L3961">
        <v>0</v>
      </c>
      <c r="M3961">
        <v>0</v>
      </c>
      <c r="N3961">
        <v>0</v>
      </c>
      <c r="O3961">
        <v>2</v>
      </c>
      <c r="P3961">
        <v>2</v>
      </c>
      <c r="Q3961" t="s">
        <v>3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 t="s">
        <v>7</v>
      </c>
      <c r="AC3961" t="s">
        <v>105</v>
      </c>
      <c r="AD3961" t="s">
        <v>3</v>
      </c>
      <c r="AE3961" t="s">
        <v>1669</v>
      </c>
      <c r="AF3961">
        <v>0</v>
      </c>
      <c r="AG3961" t="s">
        <v>2956</v>
      </c>
      <c r="AH3961" t="s">
        <v>21</v>
      </c>
      <c r="AI3961">
        <v>0</v>
      </c>
      <c r="AJ3961">
        <v>0</v>
      </c>
      <c r="AK3961">
        <v>0</v>
      </c>
      <c r="AL3961" t="s">
        <v>154</v>
      </c>
      <c r="AM3961" t="s">
        <v>40</v>
      </c>
      <c r="AN3961" t="s">
        <v>41</v>
      </c>
      <c r="AO3961" t="s">
        <v>830</v>
      </c>
      <c r="AP3961">
        <v>0</v>
      </c>
      <c r="AQ3961" t="s">
        <v>47</v>
      </c>
      <c r="AR3961">
        <v>157219</v>
      </c>
      <c r="AS3961" t="s">
        <v>6160</v>
      </c>
    </row>
    <row r="3962" spans="1:45" x14ac:dyDescent="0.25">
      <c r="A3962" t="s">
        <v>828</v>
      </c>
      <c r="B3962" t="s">
        <v>1134</v>
      </c>
      <c r="C3962" s="1">
        <v>42935</v>
      </c>
      <c r="D3962" t="s">
        <v>2</v>
      </c>
      <c r="E3962">
        <v>18</v>
      </c>
      <c r="F3962">
        <v>1</v>
      </c>
      <c r="G3962">
        <v>0</v>
      </c>
      <c r="H3962">
        <v>0</v>
      </c>
      <c r="I3962">
        <v>0</v>
      </c>
      <c r="J3962">
        <v>0</v>
      </c>
      <c r="K3962">
        <v>1</v>
      </c>
      <c r="L3962">
        <v>0</v>
      </c>
      <c r="M3962">
        <v>0</v>
      </c>
      <c r="N3962">
        <v>1</v>
      </c>
      <c r="O3962">
        <v>1</v>
      </c>
      <c r="P3962">
        <v>2</v>
      </c>
      <c r="Q3962" t="s">
        <v>667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 t="s">
        <v>7</v>
      </c>
      <c r="AC3962" t="s">
        <v>105</v>
      </c>
      <c r="AD3962" t="s">
        <v>3</v>
      </c>
      <c r="AE3962" t="s">
        <v>1666</v>
      </c>
      <c r="AF3962">
        <v>0</v>
      </c>
      <c r="AG3962" t="s">
        <v>1666</v>
      </c>
      <c r="AH3962" t="s">
        <v>21</v>
      </c>
      <c r="AI3962">
        <v>0</v>
      </c>
      <c r="AJ3962">
        <v>0</v>
      </c>
      <c r="AK3962">
        <v>0</v>
      </c>
      <c r="AL3962" t="s">
        <v>154</v>
      </c>
      <c r="AM3962" t="s">
        <v>40</v>
      </c>
      <c r="AN3962" t="s">
        <v>41</v>
      </c>
      <c r="AO3962" t="s">
        <v>830</v>
      </c>
      <c r="AP3962">
        <v>0</v>
      </c>
      <c r="AQ3962" t="s">
        <v>47</v>
      </c>
      <c r="AR3962">
        <v>157220</v>
      </c>
      <c r="AS3962" t="s">
        <v>6161</v>
      </c>
    </row>
    <row r="3963" spans="1:45" x14ac:dyDescent="0.25">
      <c r="A3963" t="s">
        <v>828</v>
      </c>
      <c r="B3963" t="s">
        <v>1134</v>
      </c>
      <c r="C3963" s="1">
        <v>42935</v>
      </c>
      <c r="D3963" t="s">
        <v>2</v>
      </c>
      <c r="E3963">
        <v>22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2</v>
      </c>
      <c r="L3963">
        <v>0</v>
      </c>
      <c r="M3963">
        <v>0</v>
      </c>
      <c r="N3963">
        <v>0</v>
      </c>
      <c r="O3963">
        <v>2</v>
      </c>
      <c r="P3963">
        <v>2</v>
      </c>
      <c r="Q3963" t="s">
        <v>3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 t="s">
        <v>7</v>
      </c>
      <c r="AC3963" t="s">
        <v>105</v>
      </c>
      <c r="AD3963" t="s">
        <v>3</v>
      </c>
      <c r="AE3963" t="s">
        <v>1669</v>
      </c>
      <c r="AF3963">
        <v>0</v>
      </c>
      <c r="AG3963" t="s">
        <v>2956</v>
      </c>
      <c r="AH3963" t="s">
        <v>21</v>
      </c>
      <c r="AI3963">
        <v>0</v>
      </c>
      <c r="AJ3963">
        <v>0</v>
      </c>
      <c r="AK3963">
        <v>0</v>
      </c>
      <c r="AL3963" t="s">
        <v>154</v>
      </c>
      <c r="AM3963" t="s">
        <v>12</v>
      </c>
      <c r="AN3963" t="s">
        <v>41</v>
      </c>
      <c r="AO3963" t="s">
        <v>830</v>
      </c>
      <c r="AP3963">
        <v>0</v>
      </c>
      <c r="AQ3963" t="s">
        <v>47</v>
      </c>
      <c r="AR3963">
        <v>157221</v>
      </c>
      <c r="AS3963" t="s">
        <v>6162</v>
      </c>
    </row>
    <row r="3964" spans="1:45" x14ac:dyDescent="0.25">
      <c r="A3964" t="s">
        <v>828</v>
      </c>
      <c r="B3964" t="s">
        <v>1134</v>
      </c>
      <c r="C3964" s="1">
        <v>42935</v>
      </c>
      <c r="D3964" t="s">
        <v>2</v>
      </c>
      <c r="E3964">
        <v>24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2</v>
      </c>
      <c r="L3964">
        <v>0</v>
      </c>
      <c r="M3964">
        <v>0</v>
      </c>
      <c r="N3964">
        <v>0</v>
      </c>
      <c r="O3964">
        <v>2</v>
      </c>
      <c r="P3964">
        <v>2</v>
      </c>
      <c r="Q3964" t="s">
        <v>667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 t="s">
        <v>7</v>
      </c>
      <c r="AC3964" t="s">
        <v>105</v>
      </c>
      <c r="AD3964" t="s">
        <v>667</v>
      </c>
      <c r="AE3964" t="s">
        <v>1705</v>
      </c>
      <c r="AF3964">
        <v>0</v>
      </c>
      <c r="AG3964" t="s">
        <v>2949</v>
      </c>
      <c r="AH3964" t="s">
        <v>21</v>
      </c>
      <c r="AI3964">
        <v>0</v>
      </c>
      <c r="AJ3964">
        <v>0</v>
      </c>
      <c r="AK3964">
        <v>0</v>
      </c>
      <c r="AL3964" t="s">
        <v>154</v>
      </c>
      <c r="AM3964" t="s">
        <v>40</v>
      </c>
      <c r="AN3964" t="s">
        <v>41</v>
      </c>
      <c r="AO3964" t="s">
        <v>830</v>
      </c>
      <c r="AP3964">
        <v>0</v>
      </c>
      <c r="AQ3964">
        <v>0</v>
      </c>
      <c r="AR3964">
        <v>157222</v>
      </c>
      <c r="AS3964" t="s">
        <v>6163</v>
      </c>
    </row>
    <row r="3965" spans="1:45" x14ac:dyDescent="0.25">
      <c r="A3965" t="s">
        <v>828</v>
      </c>
      <c r="B3965" t="s">
        <v>1134</v>
      </c>
      <c r="C3965" s="1">
        <v>42935</v>
      </c>
      <c r="D3965" t="s">
        <v>2</v>
      </c>
      <c r="E3965">
        <v>21</v>
      </c>
      <c r="F3965">
        <v>0</v>
      </c>
      <c r="G3965">
        <v>1</v>
      </c>
      <c r="H3965">
        <v>0</v>
      </c>
      <c r="I3965">
        <v>1</v>
      </c>
      <c r="J3965">
        <v>0</v>
      </c>
      <c r="K3965">
        <v>1</v>
      </c>
      <c r="L3965">
        <v>0</v>
      </c>
      <c r="M3965">
        <v>0</v>
      </c>
      <c r="N3965">
        <v>0</v>
      </c>
      <c r="O3965">
        <v>3</v>
      </c>
      <c r="P3965">
        <v>3</v>
      </c>
      <c r="Q3965" t="s">
        <v>667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 t="s">
        <v>7</v>
      </c>
      <c r="AC3965" t="s">
        <v>105</v>
      </c>
      <c r="AD3965" t="s">
        <v>667</v>
      </c>
      <c r="AE3965" t="s">
        <v>1702</v>
      </c>
      <c r="AF3965">
        <v>0</v>
      </c>
      <c r="AG3965" t="s">
        <v>1702</v>
      </c>
      <c r="AH3965" t="s">
        <v>21</v>
      </c>
      <c r="AI3965">
        <v>0</v>
      </c>
      <c r="AJ3965">
        <v>0</v>
      </c>
      <c r="AK3965">
        <v>0</v>
      </c>
      <c r="AL3965" t="s">
        <v>11</v>
      </c>
      <c r="AM3965" t="s">
        <v>12</v>
      </c>
      <c r="AN3965" t="s">
        <v>41</v>
      </c>
      <c r="AO3965" t="s">
        <v>830</v>
      </c>
      <c r="AP3965">
        <v>0</v>
      </c>
      <c r="AQ3965" t="s">
        <v>47</v>
      </c>
      <c r="AR3965">
        <v>157223</v>
      </c>
      <c r="AS3965" t="s">
        <v>6164</v>
      </c>
    </row>
    <row r="3966" spans="1:45" x14ac:dyDescent="0.25">
      <c r="A3966" t="s">
        <v>828</v>
      </c>
      <c r="B3966" t="s">
        <v>1134</v>
      </c>
      <c r="C3966" s="1">
        <v>42935</v>
      </c>
      <c r="D3966" t="s">
        <v>2</v>
      </c>
      <c r="E3966">
        <v>27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1</v>
      </c>
      <c r="L3966">
        <v>0</v>
      </c>
      <c r="M3966">
        <v>0</v>
      </c>
      <c r="N3966">
        <v>0</v>
      </c>
      <c r="O3966">
        <v>1</v>
      </c>
      <c r="P3966">
        <v>1</v>
      </c>
      <c r="Q3966" t="s">
        <v>3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 t="s">
        <v>7</v>
      </c>
      <c r="AC3966" t="s">
        <v>105</v>
      </c>
      <c r="AD3966" t="s">
        <v>3</v>
      </c>
      <c r="AE3966" t="s">
        <v>1672</v>
      </c>
      <c r="AF3966">
        <v>0</v>
      </c>
      <c r="AG3966" t="s">
        <v>1672</v>
      </c>
      <c r="AH3966" t="s">
        <v>21</v>
      </c>
      <c r="AI3966">
        <v>0</v>
      </c>
      <c r="AJ3966">
        <v>0</v>
      </c>
      <c r="AK3966">
        <v>0</v>
      </c>
      <c r="AL3966" t="s">
        <v>154</v>
      </c>
      <c r="AM3966" t="s">
        <v>40</v>
      </c>
      <c r="AN3966" t="s">
        <v>41</v>
      </c>
      <c r="AO3966" t="s">
        <v>830</v>
      </c>
      <c r="AP3966">
        <v>0</v>
      </c>
      <c r="AQ3966">
        <v>0</v>
      </c>
      <c r="AR3966">
        <v>157224</v>
      </c>
      <c r="AS3966" t="s">
        <v>6165</v>
      </c>
    </row>
    <row r="3967" spans="1:45" x14ac:dyDescent="0.25">
      <c r="A3967" t="s">
        <v>828</v>
      </c>
      <c r="B3967" t="s">
        <v>1134</v>
      </c>
      <c r="C3967" s="1">
        <v>42935</v>
      </c>
      <c r="D3967" t="s">
        <v>2</v>
      </c>
      <c r="E3967">
        <v>22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1</v>
      </c>
      <c r="L3967">
        <v>0</v>
      </c>
      <c r="M3967">
        <v>0</v>
      </c>
      <c r="N3967">
        <v>0</v>
      </c>
      <c r="O3967">
        <v>1</v>
      </c>
      <c r="P3967">
        <v>1</v>
      </c>
      <c r="Q3967" t="s">
        <v>3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 t="s">
        <v>7</v>
      </c>
      <c r="AC3967" t="s">
        <v>105</v>
      </c>
      <c r="AD3967" t="s">
        <v>3</v>
      </c>
      <c r="AE3967" t="s">
        <v>1671</v>
      </c>
      <c r="AF3967">
        <v>0</v>
      </c>
      <c r="AG3967" t="s">
        <v>1671</v>
      </c>
      <c r="AH3967" t="s">
        <v>21</v>
      </c>
      <c r="AI3967">
        <v>0</v>
      </c>
      <c r="AJ3967">
        <v>0</v>
      </c>
      <c r="AK3967">
        <v>0</v>
      </c>
      <c r="AL3967" t="s">
        <v>154</v>
      </c>
      <c r="AM3967" t="s">
        <v>12</v>
      </c>
      <c r="AN3967" t="s">
        <v>41</v>
      </c>
      <c r="AO3967" t="s">
        <v>830</v>
      </c>
      <c r="AP3967">
        <v>0</v>
      </c>
      <c r="AQ3967">
        <v>0</v>
      </c>
      <c r="AR3967">
        <v>157225</v>
      </c>
      <c r="AS3967" t="s">
        <v>6166</v>
      </c>
    </row>
    <row r="3968" spans="1:45" x14ac:dyDescent="0.25">
      <c r="A3968" t="s">
        <v>828</v>
      </c>
      <c r="B3968" t="s">
        <v>1134</v>
      </c>
      <c r="C3968" s="1">
        <v>42935</v>
      </c>
      <c r="D3968" t="s">
        <v>2</v>
      </c>
      <c r="E3968">
        <v>21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1</v>
      </c>
      <c r="L3968">
        <v>0</v>
      </c>
      <c r="M3968">
        <v>0</v>
      </c>
      <c r="N3968">
        <v>0</v>
      </c>
      <c r="O3968">
        <v>1</v>
      </c>
      <c r="P3968">
        <v>1</v>
      </c>
      <c r="Q3968" t="s">
        <v>3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 t="s">
        <v>7</v>
      </c>
      <c r="AC3968" t="s">
        <v>105</v>
      </c>
      <c r="AD3968" t="s">
        <v>3</v>
      </c>
      <c r="AE3968" t="s">
        <v>1669</v>
      </c>
      <c r="AF3968">
        <v>0</v>
      </c>
      <c r="AG3968" t="s">
        <v>2956</v>
      </c>
      <c r="AH3968" t="s">
        <v>21</v>
      </c>
      <c r="AI3968">
        <v>0</v>
      </c>
      <c r="AJ3968">
        <v>0</v>
      </c>
      <c r="AK3968">
        <v>0</v>
      </c>
      <c r="AL3968" t="s">
        <v>154</v>
      </c>
      <c r="AM3968" t="s">
        <v>12</v>
      </c>
      <c r="AN3968" t="s">
        <v>41</v>
      </c>
      <c r="AO3968" t="s">
        <v>830</v>
      </c>
      <c r="AP3968">
        <v>0</v>
      </c>
      <c r="AQ3968">
        <v>0</v>
      </c>
      <c r="AR3968">
        <v>157226</v>
      </c>
      <c r="AS3968" t="s">
        <v>6167</v>
      </c>
    </row>
    <row r="3969" spans="1:45" x14ac:dyDescent="0.25">
      <c r="A3969" t="s">
        <v>828</v>
      </c>
      <c r="B3969" t="s">
        <v>1134</v>
      </c>
      <c r="C3969" s="1">
        <v>42935</v>
      </c>
      <c r="D3969" t="s">
        <v>2</v>
      </c>
      <c r="E3969">
        <v>48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3</v>
      </c>
      <c r="L3969">
        <v>0</v>
      </c>
      <c r="M3969">
        <v>0</v>
      </c>
      <c r="N3969">
        <v>0</v>
      </c>
      <c r="O3969">
        <v>3</v>
      </c>
      <c r="P3969">
        <v>3</v>
      </c>
      <c r="Q3969" t="s">
        <v>3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 t="s">
        <v>7</v>
      </c>
      <c r="AC3969" t="s">
        <v>105</v>
      </c>
      <c r="AD3969" t="s">
        <v>3</v>
      </c>
      <c r="AE3969" t="s">
        <v>3</v>
      </c>
      <c r="AF3969">
        <v>0</v>
      </c>
      <c r="AG3969" t="s">
        <v>5712</v>
      </c>
      <c r="AH3969" t="s">
        <v>21</v>
      </c>
      <c r="AI3969">
        <v>0</v>
      </c>
      <c r="AJ3969">
        <v>0</v>
      </c>
      <c r="AK3969">
        <v>0</v>
      </c>
      <c r="AL3969" t="s">
        <v>154</v>
      </c>
      <c r="AM3969" t="s">
        <v>12</v>
      </c>
      <c r="AN3969" t="s">
        <v>41</v>
      </c>
      <c r="AO3969" t="s">
        <v>830</v>
      </c>
      <c r="AP3969">
        <v>0</v>
      </c>
      <c r="AQ3969">
        <v>0</v>
      </c>
      <c r="AR3969">
        <v>157227</v>
      </c>
      <c r="AS3969" t="s">
        <v>6168</v>
      </c>
    </row>
    <row r="3970" spans="1:45" x14ac:dyDescent="0.25">
      <c r="A3970" t="s">
        <v>828</v>
      </c>
      <c r="B3970" t="s">
        <v>1134</v>
      </c>
      <c r="C3970" s="1">
        <v>42935</v>
      </c>
      <c r="D3970" t="s">
        <v>2</v>
      </c>
      <c r="E3970">
        <v>24</v>
      </c>
      <c r="F3970">
        <v>0</v>
      </c>
      <c r="G3970">
        <v>1</v>
      </c>
      <c r="H3970">
        <v>0</v>
      </c>
      <c r="I3970">
        <v>1</v>
      </c>
      <c r="J3970">
        <v>0</v>
      </c>
      <c r="K3970">
        <v>1</v>
      </c>
      <c r="L3970">
        <v>0</v>
      </c>
      <c r="M3970">
        <v>0</v>
      </c>
      <c r="N3970">
        <v>0</v>
      </c>
      <c r="O3970">
        <v>3</v>
      </c>
      <c r="P3970">
        <v>3</v>
      </c>
      <c r="Q3970" t="s">
        <v>125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 t="s">
        <v>7</v>
      </c>
      <c r="AC3970" t="s">
        <v>105</v>
      </c>
      <c r="AD3970" t="s">
        <v>125</v>
      </c>
      <c r="AE3970" t="s">
        <v>838</v>
      </c>
      <c r="AF3970">
        <v>0</v>
      </c>
      <c r="AG3970" t="s">
        <v>838</v>
      </c>
      <c r="AH3970" t="s">
        <v>21</v>
      </c>
      <c r="AI3970">
        <v>0</v>
      </c>
      <c r="AJ3970">
        <v>0</v>
      </c>
      <c r="AK3970">
        <v>0</v>
      </c>
      <c r="AL3970" t="s">
        <v>154</v>
      </c>
      <c r="AM3970" t="s">
        <v>40</v>
      </c>
      <c r="AN3970" t="s">
        <v>41</v>
      </c>
      <c r="AO3970" t="s">
        <v>830</v>
      </c>
      <c r="AP3970">
        <v>0</v>
      </c>
      <c r="AQ3970" t="s">
        <v>47</v>
      </c>
      <c r="AR3970">
        <v>157228</v>
      </c>
      <c r="AS3970" t="s">
        <v>6169</v>
      </c>
    </row>
    <row r="3971" spans="1:45" x14ac:dyDescent="0.25">
      <c r="A3971" t="s">
        <v>828</v>
      </c>
      <c r="B3971" t="s">
        <v>1134</v>
      </c>
      <c r="C3971" s="1">
        <v>42935</v>
      </c>
      <c r="D3971" t="s">
        <v>2</v>
      </c>
      <c r="E3971">
        <v>29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1</v>
      </c>
      <c r="L3971">
        <v>0</v>
      </c>
      <c r="M3971">
        <v>0</v>
      </c>
      <c r="N3971">
        <v>0</v>
      </c>
      <c r="O3971">
        <v>1</v>
      </c>
      <c r="P3971">
        <v>1</v>
      </c>
      <c r="Q3971" t="s">
        <v>3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 t="s">
        <v>7</v>
      </c>
      <c r="AC3971" t="s">
        <v>105</v>
      </c>
      <c r="AD3971" t="s">
        <v>3</v>
      </c>
      <c r="AE3971" t="s">
        <v>3</v>
      </c>
      <c r="AF3971">
        <v>0</v>
      </c>
      <c r="AG3971" t="s">
        <v>1691</v>
      </c>
      <c r="AH3971" t="s">
        <v>21</v>
      </c>
      <c r="AI3971">
        <v>0</v>
      </c>
      <c r="AJ3971">
        <v>0</v>
      </c>
      <c r="AK3971">
        <v>0</v>
      </c>
      <c r="AL3971" t="s">
        <v>154</v>
      </c>
      <c r="AM3971" t="s">
        <v>12</v>
      </c>
      <c r="AN3971" t="s">
        <v>41</v>
      </c>
      <c r="AO3971" t="s">
        <v>830</v>
      </c>
      <c r="AP3971">
        <v>0</v>
      </c>
      <c r="AQ3971">
        <v>0</v>
      </c>
      <c r="AR3971">
        <v>157229</v>
      </c>
      <c r="AS3971" t="s">
        <v>6170</v>
      </c>
    </row>
    <row r="3972" spans="1:45" x14ac:dyDescent="0.25">
      <c r="A3972" t="s">
        <v>828</v>
      </c>
      <c r="B3972" t="s">
        <v>1134</v>
      </c>
      <c r="C3972" s="1">
        <v>42935</v>
      </c>
      <c r="D3972" t="s">
        <v>2</v>
      </c>
      <c r="E3972">
        <v>30</v>
      </c>
      <c r="F3972">
        <v>0</v>
      </c>
      <c r="G3972">
        <v>2</v>
      </c>
      <c r="H3972">
        <v>0</v>
      </c>
      <c r="I3972">
        <v>1</v>
      </c>
      <c r="J3972">
        <v>0</v>
      </c>
      <c r="K3972">
        <v>1</v>
      </c>
      <c r="L3972">
        <v>0</v>
      </c>
      <c r="M3972">
        <v>0</v>
      </c>
      <c r="N3972">
        <v>0</v>
      </c>
      <c r="O3972">
        <v>4</v>
      </c>
      <c r="P3972">
        <v>4</v>
      </c>
      <c r="Q3972" t="s">
        <v>916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 t="s">
        <v>7</v>
      </c>
      <c r="AC3972" t="s">
        <v>105</v>
      </c>
      <c r="AD3972" t="s">
        <v>916</v>
      </c>
      <c r="AE3972" t="s">
        <v>1708</v>
      </c>
      <c r="AF3972">
        <v>0</v>
      </c>
      <c r="AG3972" t="s">
        <v>1708</v>
      </c>
      <c r="AH3972" t="s">
        <v>21</v>
      </c>
      <c r="AI3972">
        <v>0</v>
      </c>
      <c r="AJ3972">
        <v>0</v>
      </c>
      <c r="AK3972">
        <v>0</v>
      </c>
      <c r="AL3972" t="s">
        <v>154</v>
      </c>
      <c r="AM3972" t="s">
        <v>12</v>
      </c>
      <c r="AN3972" t="s">
        <v>41</v>
      </c>
      <c r="AO3972" t="s">
        <v>830</v>
      </c>
      <c r="AP3972">
        <v>0</v>
      </c>
      <c r="AQ3972" t="s">
        <v>47</v>
      </c>
      <c r="AR3972">
        <v>157236</v>
      </c>
      <c r="AS3972" t="s">
        <v>6171</v>
      </c>
    </row>
    <row r="3973" spans="1:45" x14ac:dyDescent="0.25">
      <c r="A3973" t="s">
        <v>828</v>
      </c>
      <c r="B3973" t="s">
        <v>1134</v>
      </c>
      <c r="C3973" s="1">
        <v>42935</v>
      </c>
      <c r="D3973" t="s">
        <v>2</v>
      </c>
      <c r="E3973">
        <v>48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1</v>
      </c>
      <c r="L3973">
        <v>0</v>
      </c>
      <c r="M3973">
        <v>0</v>
      </c>
      <c r="N3973">
        <v>0</v>
      </c>
      <c r="O3973">
        <v>1</v>
      </c>
      <c r="P3973">
        <v>1</v>
      </c>
      <c r="Q3973" t="s">
        <v>3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 t="s">
        <v>7</v>
      </c>
      <c r="AC3973" t="s">
        <v>105</v>
      </c>
      <c r="AD3973" t="s">
        <v>3</v>
      </c>
      <c r="AE3973" t="s">
        <v>1669</v>
      </c>
      <c r="AF3973">
        <v>0</v>
      </c>
      <c r="AG3973" t="s">
        <v>2956</v>
      </c>
      <c r="AH3973" t="s">
        <v>21</v>
      </c>
      <c r="AI3973">
        <v>0</v>
      </c>
      <c r="AJ3973">
        <v>0</v>
      </c>
      <c r="AK3973">
        <v>0</v>
      </c>
      <c r="AL3973" t="s">
        <v>154</v>
      </c>
      <c r="AM3973" t="s">
        <v>12</v>
      </c>
      <c r="AN3973" t="s">
        <v>41</v>
      </c>
      <c r="AO3973" t="s">
        <v>830</v>
      </c>
      <c r="AP3973">
        <v>0</v>
      </c>
      <c r="AQ3973">
        <v>0</v>
      </c>
      <c r="AR3973">
        <v>157237</v>
      </c>
      <c r="AS3973" t="s">
        <v>6172</v>
      </c>
    </row>
    <row r="3974" spans="1:45" x14ac:dyDescent="0.25">
      <c r="A3974" t="s">
        <v>828</v>
      </c>
      <c r="B3974" t="s">
        <v>1134</v>
      </c>
      <c r="C3974" s="1">
        <v>42935</v>
      </c>
      <c r="D3974" t="s">
        <v>2</v>
      </c>
      <c r="E3974">
        <v>25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1</v>
      </c>
      <c r="L3974">
        <v>0</v>
      </c>
      <c r="M3974">
        <v>0</v>
      </c>
      <c r="N3974">
        <v>0</v>
      </c>
      <c r="O3974">
        <v>1</v>
      </c>
      <c r="P3974">
        <v>1</v>
      </c>
      <c r="Q3974" t="s">
        <v>723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 t="s">
        <v>7</v>
      </c>
      <c r="AC3974" t="s">
        <v>105</v>
      </c>
      <c r="AD3974" t="s">
        <v>723</v>
      </c>
      <c r="AE3974">
        <v>0</v>
      </c>
      <c r="AF3974">
        <v>0</v>
      </c>
      <c r="AG3974" t="s">
        <v>1691</v>
      </c>
      <c r="AH3974" t="s">
        <v>21</v>
      </c>
      <c r="AI3974">
        <v>0</v>
      </c>
      <c r="AJ3974">
        <v>0</v>
      </c>
      <c r="AK3974">
        <v>0</v>
      </c>
      <c r="AL3974" t="s">
        <v>11</v>
      </c>
      <c r="AM3974" t="s">
        <v>12</v>
      </c>
      <c r="AN3974" t="s">
        <v>41</v>
      </c>
      <c r="AO3974" t="s">
        <v>14</v>
      </c>
      <c r="AP3974" t="s">
        <v>859</v>
      </c>
      <c r="AQ3974">
        <v>0</v>
      </c>
      <c r="AR3974">
        <v>157238</v>
      </c>
      <c r="AS3974" t="s">
        <v>6173</v>
      </c>
    </row>
    <row r="3975" spans="1:45" x14ac:dyDescent="0.25">
      <c r="A3975" t="s">
        <v>828</v>
      </c>
      <c r="B3975" t="s">
        <v>1134</v>
      </c>
      <c r="C3975" s="1">
        <v>42935</v>
      </c>
      <c r="D3975" t="s">
        <v>2</v>
      </c>
      <c r="E3975">
        <v>20</v>
      </c>
      <c r="F3975">
        <v>0</v>
      </c>
      <c r="G3975">
        <v>1</v>
      </c>
      <c r="H3975">
        <v>0</v>
      </c>
      <c r="I3975">
        <v>0</v>
      </c>
      <c r="J3975">
        <v>0</v>
      </c>
      <c r="K3975">
        <v>1</v>
      </c>
      <c r="L3975">
        <v>0</v>
      </c>
      <c r="M3975">
        <v>0</v>
      </c>
      <c r="N3975">
        <v>0</v>
      </c>
      <c r="O3975">
        <v>2</v>
      </c>
      <c r="P3975">
        <v>2</v>
      </c>
      <c r="Q3975" t="s">
        <v>3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 t="s">
        <v>7</v>
      </c>
      <c r="AC3975" t="s">
        <v>105</v>
      </c>
      <c r="AD3975" t="s">
        <v>3</v>
      </c>
      <c r="AE3975" t="s">
        <v>1672</v>
      </c>
      <c r="AF3975">
        <v>0</v>
      </c>
      <c r="AG3975" t="s">
        <v>1672</v>
      </c>
      <c r="AH3975" t="s">
        <v>21</v>
      </c>
      <c r="AI3975">
        <v>0</v>
      </c>
      <c r="AJ3975">
        <v>0</v>
      </c>
      <c r="AK3975">
        <v>0</v>
      </c>
      <c r="AL3975" t="s">
        <v>154</v>
      </c>
      <c r="AM3975" t="s">
        <v>12</v>
      </c>
      <c r="AN3975" t="s">
        <v>41</v>
      </c>
      <c r="AO3975" t="s">
        <v>830</v>
      </c>
      <c r="AP3975">
        <v>0</v>
      </c>
      <c r="AQ3975" t="s">
        <v>47</v>
      </c>
      <c r="AR3975">
        <v>157239</v>
      </c>
      <c r="AS3975" t="s">
        <v>6174</v>
      </c>
    </row>
    <row r="3976" spans="1:45" x14ac:dyDescent="0.25">
      <c r="A3976" t="s">
        <v>828</v>
      </c>
      <c r="B3976" t="s">
        <v>1134</v>
      </c>
      <c r="C3976" s="1">
        <v>42935</v>
      </c>
      <c r="D3976" t="s">
        <v>2</v>
      </c>
      <c r="E3976">
        <v>14</v>
      </c>
      <c r="F3976">
        <v>0</v>
      </c>
      <c r="G3976">
        <v>0</v>
      </c>
      <c r="H3976">
        <v>0</v>
      </c>
      <c r="I3976">
        <v>1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1</v>
      </c>
      <c r="P3976">
        <v>1</v>
      </c>
      <c r="Q3976" t="s">
        <v>3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 t="s">
        <v>7</v>
      </c>
      <c r="AC3976" t="s">
        <v>105</v>
      </c>
      <c r="AD3976" t="s">
        <v>3</v>
      </c>
      <c r="AE3976" t="s">
        <v>1664</v>
      </c>
      <c r="AF3976">
        <v>0</v>
      </c>
      <c r="AG3976" t="s">
        <v>1664</v>
      </c>
      <c r="AH3976" t="s">
        <v>21</v>
      </c>
      <c r="AI3976">
        <v>0</v>
      </c>
      <c r="AJ3976">
        <v>0</v>
      </c>
      <c r="AK3976">
        <v>0</v>
      </c>
      <c r="AL3976" t="s">
        <v>154</v>
      </c>
      <c r="AM3976" t="s">
        <v>40</v>
      </c>
      <c r="AN3976" t="s">
        <v>41</v>
      </c>
      <c r="AO3976" t="s">
        <v>830</v>
      </c>
      <c r="AP3976">
        <v>0</v>
      </c>
      <c r="AQ3976">
        <v>0</v>
      </c>
      <c r="AR3976">
        <v>157240</v>
      </c>
      <c r="AS3976" t="s">
        <v>6175</v>
      </c>
    </row>
    <row r="3977" spans="1:45" x14ac:dyDescent="0.25">
      <c r="A3977" t="s">
        <v>828</v>
      </c>
      <c r="B3977" t="s">
        <v>1134</v>
      </c>
      <c r="C3977" s="1">
        <v>42935</v>
      </c>
      <c r="D3977" t="s">
        <v>2</v>
      </c>
      <c r="E3977">
        <v>28</v>
      </c>
      <c r="F3977">
        <v>0</v>
      </c>
      <c r="G3977">
        <v>2</v>
      </c>
      <c r="H3977">
        <v>0</v>
      </c>
      <c r="I3977">
        <v>0</v>
      </c>
      <c r="J3977">
        <v>0</v>
      </c>
      <c r="K3977">
        <v>2</v>
      </c>
      <c r="L3977">
        <v>0</v>
      </c>
      <c r="M3977">
        <v>0</v>
      </c>
      <c r="N3977">
        <v>0</v>
      </c>
      <c r="O3977">
        <v>4</v>
      </c>
      <c r="P3977">
        <v>4</v>
      </c>
      <c r="Q3977" t="s">
        <v>125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 t="s">
        <v>7</v>
      </c>
      <c r="AC3977" t="s">
        <v>105</v>
      </c>
      <c r="AD3977" t="s">
        <v>125</v>
      </c>
      <c r="AE3977" t="s">
        <v>838</v>
      </c>
      <c r="AF3977">
        <v>0</v>
      </c>
      <c r="AG3977" t="s">
        <v>838</v>
      </c>
      <c r="AH3977" t="s">
        <v>21</v>
      </c>
      <c r="AI3977">
        <v>0</v>
      </c>
      <c r="AJ3977">
        <v>0</v>
      </c>
      <c r="AK3977">
        <v>0</v>
      </c>
      <c r="AL3977" t="s">
        <v>154</v>
      </c>
      <c r="AM3977" t="s">
        <v>12</v>
      </c>
      <c r="AN3977" t="s">
        <v>41</v>
      </c>
      <c r="AO3977" t="s">
        <v>830</v>
      </c>
      <c r="AP3977">
        <v>0</v>
      </c>
      <c r="AQ3977" t="s">
        <v>91</v>
      </c>
      <c r="AR3977">
        <v>157241</v>
      </c>
      <c r="AS3977" t="s">
        <v>6176</v>
      </c>
    </row>
    <row r="3978" spans="1:45" x14ac:dyDescent="0.25">
      <c r="A3978" t="s">
        <v>828</v>
      </c>
      <c r="B3978" t="s">
        <v>1134</v>
      </c>
      <c r="C3978" s="1">
        <v>42935</v>
      </c>
      <c r="D3978" t="s">
        <v>2</v>
      </c>
      <c r="E3978">
        <v>15</v>
      </c>
      <c r="F3978">
        <v>0</v>
      </c>
      <c r="G3978">
        <v>0</v>
      </c>
      <c r="H3978">
        <v>0</v>
      </c>
      <c r="I3978">
        <v>1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1</v>
      </c>
      <c r="P3978">
        <v>1</v>
      </c>
      <c r="Q3978" t="s">
        <v>125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 t="s">
        <v>7</v>
      </c>
      <c r="AC3978" t="s">
        <v>105</v>
      </c>
      <c r="AD3978" t="s">
        <v>125</v>
      </c>
      <c r="AE3978" t="s">
        <v>838</v>
      </c>
      <c r="AF3978">
        <v>0</v>
      </c>
      <c r="AG3978" t="s">
        <v>838</v>
      </c>
      <c r="AH3978" t="s">
        <v>21</v>
      </c>
      <c r="AI3978">
        <v>0</v>
      </c>
      <c r="AJ3978">
        <v>0</v>
      </c>
      <c r="AK3978">
        <v>0</v>
      </c>
      <c r="AL3978" t="s">
        <v>154</v>
      </c>
      <c r="AM3978" t="s">
        <v>12</v>
      </c>
      <c r="AN3978" t="s">
        <v>41</v>
      </c>
      <c r="AO3978" t="s">
        <v>830</v>
      </c>
      <c r="AP3978">
        <v>0</v>
      </c>
      <c r="AQ3978" t="s">
        <v>730</v>
      </c>
      <c r="AR3978">
        <v>157242</v>
      </c>
      <c r="AS3978" t="s">
        <v>6177</v>
      </c>
    </row>
    <row r="3979" spans="1:45" x14ac:dyDescent="0.25">
      <c r="A3979" t="s">
        <v>828</v>
      </c>
      <c r="B3979" t="s">
        <v>1134</v>
      </c>
      <c r="C3979" s="1">
        <v>42935</v>
      </c>
      <c r="D3979" t="s">
        <v>2</v>
      </c>
      <c r="E3979">
        <v>36</v>
      </c>
      <c r="F3979">
        <v>0</v>
      </c>
      <c r="G3979">
        <v>0</v>
      </c>
      <c r="H3979">
        <v>1</v>
      </c>
      <c r="I3979">
        <v>0</v>
      </c>
      <c r="J3979">
        <v>0</v>
      </c>
      <c r="K3979">
        <v>1</v>
      </c>
      <c r="L3979">
        <v>0</v>
      </c>
      <c r="M3979">
        <v>0</v>
      </c>
      <c r="N3979">
        <v>1</v>
      </c>
      <c r="O3979">
        <v>1</v>
      </c>
      <c r="P3979">
        <v>2</v>
      </c>
      <c r="Q3979" t="s">
        <v>3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 t="s">
        <v>7</v>
      </c>
      <c r="AC3979" t="s">
        <v>105</v>
      </c>
      <c r="AD3979" t="s">
        <v>3</v>
      </c>
      <c r="AE3979" t="s">
        <v>1673</v>
      </c>
      <c r="AF3979">
        <v>0</v>
      </c>
      <c r="AG3979" t="s">
        <v>1691</v>
      </c>
      <c r="AH3979" t="s">
        <v>21</v>
      </c>
      <c r="AI3979">
        <v>0</v>
      </c>
      <c r="AJ3979">
        <v>0</v>
      </c>
      <c r="AK3979">
        <v>0</v>
      </c>
      <c r="AL3979" t="s">
        <v>154</v>
      </c>
      <c r="AM3979" t="s">
        <v>12</v>
      </c>
      <c r="AN3979" t="s">
        <v>41</v>
      </c>
      <c r="AO3979" t="s">
        <v>830</v>
      </c>
      <c r="AP3979">
        <v>0</v>
      </c>
      <c r="AQ3979">
        <v>0</v>
      </c>
      <c r="AR3979">
        <v>157243</v>
      </c>
      <c r="AS3979" t="s">
        <v>6178</v>
      </c>
    </row>
    <row r="3980" spans="1:45" x14ac:dyDescent="0.25">
      <c r="A3980" t="s">
        <v>828</v>
      </c>
      <c r="B3980" t="s">
        <v>1134</v>
      </c>
      <c r="C3980" s="1">
        <v>42935</v>
      </c>
      <c r="D3980" t="s">
        <v>2</v>
      </c>
      <c r="E3980">
        <v>28</v>
      </c>
      <c r="F3980">
        <v>0</v>
      </c>
      <c r="G3980">
        <v>0</v>
      </c>
      <c r="H3980">
        <v>0</v>
      </c>
      <c r="I3980">
        <v>1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1</v>
      </c>
      <c r="P3980">
        <v>1</v>
      </c>
      <c r="Q3980" t="s">
        <v>3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 t="s">
        <v>7</v>
      </c>
      <c r="AC3980" t="s">
        <v>105</v>
      </c>
      <c r="AD3980" t="s">
        <v>3</v>
      </c>
      <c r="AE3980" t="s">
        <v>1670</v>
      </c>
      <c r="AF3980">
        <v>0</v>
      </c>
      <c r="AG3980" t="s">
        <v>1670</v>
      </c>
      <c r="AH3980" t="s">
        <v>21</v>
      </c>
      <c r="AI3980">
        <v>0</v>
      </c>
      <c r="AJ3980">
        <v>0</v>
      </c>
      <c r="AK3980">
        <v>0</v>
      </c>
      <c r="AL3980" t="s">
        <v>11</v>
      </c>
      <c r="AM3980" t="s">
        <v>40</v>
      </c>
      <c r="AN3980" t="s">
        <v>41</v>
      </c>
      <c r="AO3980" t="s">
        <v>830</v>
      </c>
      <c r="AP3980">
        <v>0</v>
      </c>
      <c r="AQ3980">
        <v>0</v>
      </c>
      <c r="AR3980">
        <v>157244</v>
      </c>
      <c r="AS3980" t="s">
        <v>6179</v>
      </c>
    </row>
    <row r="3981" spans="1:45" x14ac:dyDescent="0.25">
      <c r="A3981" t="s">
        <v>828</v>
      </c>
      <c r="B3981" t="s">
        <v>1134</v>
      </c>
      <c r="C3981" s="1">
        <v>42935</v>
      </c>
      <c r="D3981" t="s">
        <v>2</v>
      </c>
      <c r="E3981">
        <v>28</v>
      </c>
      <c r="F3981">
        <v>0</v>
      </c>
      <c r="G3981">
        <v>0</v>
      </c>
      <c r="H3981">
        <v>0</v>
      </c>
      <c r="I3981">
        <v>2</v>
      </c>
      <c r="J3981">
        <v>0</v>
      </c>
      <c r="K3981">
        <v>2</v>
      </c>
      <c r="L3981">
        <v>0</v>
      </c>
      <c r="M3981">
        <v>0</v>
      </c>
      <c r="N3981">
        <v>0</v>
      </c>
      <c r="O3981">
        <v>4</v>
      </c>
      <c r="P3981">
        <v>4</v>
      </c>
      <c r="Q3981" t="s">
        <v>667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 t="s">
        <v>7</v>
      </c>
      <c r="AC3981" t="s">
        <v>105</v>
      </c>
      <c r="AD3981" t="s">
        <v>667</v>
      </c>
      <c r="AE3981" t="s">
        <v>1699</v>
      </c>
      <c r="AF3981">
        <v>0</v>
      </c>
      <c r="AG3981" t="s">
        <v>4837</v>
      </c>
      <c r="AH3981" t="s">
        <v>21</v>
      </c>
      <c r="AI3981">
        <v>0</v>
      </c>
      <c r="AJ3981">
        <v>0</v>
      </c>
      <c r="AK3981">
        <v>0</v>
      </c>
      <c r="AL3981" t="s">
        <v>154</v>
      </c>
      <c r="AM3981" t="s">
        <v>12</v>
      </c>
      <c r="AN3981" t="s">
        <v>41</v>
      </c>
      <c r="AO3981" t="s">
        <v>830</v>
      </c>
      <c r="AP3981">
        <v>0</v>
      </c>
      <c r="AQ3981">
        <v>0</v>
      </c>
      <c r="AR3981">
        <v>157245</v>
      </c>
      <c r="AS3981" t="s">
        <v>6180</v>
      </c>
    </row>
    <row r="3982" spans="1:45" x14ac:dyDescent="0.25">
      <c r="A3982" t="s">
        <v>828</v>
      </c>
      <c r="B3982" t="s">
        <v>1134</v>
      </c>
      <c r="C3982" s="1">
        <v>42935</v>
      </c>
      <c r="D3982" t="s">
        <v>2</v>
      </c>
      <c r="E3982">
        <v>42</v>
      </c>
      <c r="F3982">
        <v>0</v>
      </c>
      <c r="G3982">
        <v>0</v>
      </c>
      <c r="H3982">
        <v>0</v>
      </c>
      <c r="I3982">
        <v>2</v>
      </c>
      <c r="J3982">
        <v>0</v>
      </c>
      <c r="K3982">
        <v>2</v>
      </c>
      <c r="L3982">
        <v>0</v>
      </c>
      <c r="M3982">
        <v>0</v>
      </c>
      <c r="N3982">
        <v>0</v>
      </c>
      <c r="O3982">
        <v>4</v>
      </c>
      <c r="P3982">
        <v>4</v>
      </c>
      <c r="Q3982" t="s">
        <v>3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 t="s">
        <v>7</v>
      </c>
      <c r="AC3982" t="s">
        <v>105</v>
      </c>
      <c r="AD3982" t="s">
        <v>3</v>
      </c>
      <c r="AE3982" t="s">
        <v>1670</v>
      </c>
      <c r="AF3982">
        <v>0</v>
      </c>
      <c r="AG3982" t="s">
        <v>1670</v>
      </c>
      <c r="AH3982" t="s">
        <v>21</v>
      </c>
      <c r="AI3982">
        <v>0</v>
      </c>
      <c r="AJ3982">
        <v>0</v>
      </c>
      <c r="AK3982">
        <v>0</v>
      </c>
      <c r="AL3982" t="s">
        <v>154</v>
      </c>
      <c r="AM3982" t="s">
        <v>40</v>
      </c>
      <c r="AN3982" t="s">
        <v>41</v>
      </c>
      <c r="AO3982" t="s">
        <v>830</v>
      </c>
      <c r="AP3982">
        <v>0</v>
      </c>
      <c r="AQ3982">
        <v>0</v>
      </c>
      <c r="AR3982">
        <v>157249</v>
      </c>
      <c r="AS3982" t="s">
        <v>6181</v>
      </c>
    </row>
    <row r="3983" spans="1:45" x14ac:dyDescent="0.25">
      <c r="A3983" t="s">
        <v>828</v>
      </c>
      <c r="B3983" t="s">
        <v>1134</v>
      </c>
      <c r="C3983" s="1">
        <v>42935</v>
      </c>
      <c r="D3983" t="s">
        <v>2</v>
      </c>
      <c r="E3983">
        <v>18</v>
      </c>
      <c r="F3983">
        <v>0</v>
      </c>
      <c r="G3983">
        <v>0</v>
      </c>
      <c r="H3983">
        <v>0</v>
      </c>
      <c r="I3983">
        <v>1</v>
      </c>
      <c r="J3983">
        <v>0</v>
      </c>
      <c r="K3983">
        <v>2</v>
      </c>
      <c r="L3983">
        <v>0</v>
      </c>
      <c r="M3983">
        <v>0</v>
      </c>
      <c r="N3983">
        <v>0</v>
      </c>
      <c r="O3983">
        <v>3</v>
      </c>
      <c r="P3983">
        <v>3</v>
      </c>
      <c r="Q3983" t="s">
        <v>3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 t="s">
        <v>7</v>
      </c>
      <c r="AC3983" t="s">
        <v>105</v>
      </c>
      <c r="AD3983" t="s">
        <v>3</v>
      </c>
      <c r="AE3983" t="s">
        <v>1672</v>
      </c>
      <c r="AF3983">
        <v>0</v>
      </c>
      <c r="AG3983" t="s">
        <v>1672</v>
      </c>
      <c r="AH3983" t="s">
        <v>21</v>
      </c>
      <c r="AI3983">
        <v>0</v>
      </c>
      <c r="AJ3983">
        <v>0</v>
      </c>
      <c r="AK3983">
        <v>0</v>
      </c>
      <c r="AL3983" t="s">
        <v>154</v>
      </c>
      <c r="AM3983" t="s">
        <v>12</v>
      </c>
      <c r="AN3983" t="s">
        <v>41</v>
      </c>
      <c r="AO3983" t="s">
        <v>830</v>
      </c>
      <c r="AP3983">
        <v>0</v>
      </c>
      <c r="AQ3983">
        <v>0</v>
      </c>
      <c r="AR3983">
        <v>157301</v>
      </c>
      <c r="AS3983" t="s">
        <v>6182</v>
      </c>
    </row>
    <row r="3984" spans="1:45" x14ac:dyDescent="0.25">
      <c r="A3984" t="s">
        <v>828</v>
      </c>
      <c r="B3984" t="s">
        <v>1134</v>
      </c>
      <c r="C3984" s="1">
        <v>42935</v>
      </c>
      <c r="D3984" t="s">
        <v>2</v>
      </c>
      <c r="E3984">
        <v>18</v>
      </c>
      <c r="F3984">
        <v>1</v>
      </c>
      <c r="G3984">
        <v>0</v>
      </c>
      <c r="H3984">
        <v>0</v>
      </c>
      <c r="I3984">
        <v>1</v>
      </c>
      <c r="J3984">
        <v>0</v>
      </c>
      <c r="K3984">
        <v>0</v>
      </c>
      <c r="L3984">
        <v>0</v>
      </c>
      <c r="M3984">
        <v>0</v>
      </c>
      <c r="N3984">
        <v>1</v>
      </c>
      <c r="O3984">
        <v>1</v>
      </c>
      <c r="P3984">
        <v>2</v>
      </c>
      <c r="Q3984" t="s">
        <v>3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 t="s">
        <v>7</v>
      </c>
      <c r="AC3984" t="s">
        <v>105</v>
      </c>
      <c r="AD3984" t="s">
        <v>3</v>
      </c>
      <c r="AE3984" t="s">
        <v>1669</v>
      </c>
      <c r="AF3984">
        <v>0</v>
      </c>
      <c r="AG3984" t="s">
        <v>1669</v>
      </c>
      <c r="AH3984" t="s">
        <v>21</v>
      </c>
      <c r="AI3984">
        <v>0</v>
      </c>
      <c r="AJ3984">
        <v>0</v>
      </c>
      <c r="AK3984">
        <v>0</v>
      </c>
      <c r="AL3984" t="s">
        <v>11</v>
      </c>
      <c r="AM3984" t="s">
        <v>12</v>
      </c>
      <c r="AN3984" t="s">
        <v>41</v>
      </c>
      <c r="AO3984" t="s">
        <v>830</v>
      </c>
      <c r="AP3984">
        <v>0</v>
      </c>
      <c r="AQ3984" t="s">
        <v>47</v>
      </c>
      <c r="AR3984">
        <v>157341</v>
      </c>
      <c r="AS3984" t="s">
        <v>6183</v>
      </c>
    </row>
    <row r="3985" spans="1:45" x14ac:dyDescent="0.25">
      <c r="A3985" t="s">
        <v>828</v>
      </c>
      <c r="B3985" t="s">
        <v>1134</v>
      </c>
      <c r="C3985" s="1">
        <v>42935</v>
      </c>
      <c r="D3985" t="s">
        <v>2</v>
      </c>
      <c r="E3985">
        <v>20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1</v>
      </c>
      <c r="L3985">
        <v>0</v>
      </c>
      <c r="M3985">
        <v>0</v>
      </c>
      <c r="N3985">
        <v>0</v>
      </c>
      <c r="O3985">
        <v>1</v>
      </c>
      <c r="P3985">
        <v>1</v>
      </c>
      <c r="Q3985" t="s">
        <v>3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 t="s">
        <v>7</v>
      </c>
      <c r="AC3985" t="s">
        <v>105</v>
      </c>
      <c r="AD3985" t="s">
        <v>3</v>
      </c>
      <c r="AE3985" t="s">
        <v>1669</v>
      </c>
      <c r="AF3985">
        <v>0</v>
      </c>
      <c r="AG3985" t="s">
        <v>1669</v>
      </c>
      <c r="AH3985" t="s">
        <v>21</v>
      </c>
      <c r="AI3985">
        <v>0</v>
      </c>
      <c r="AJ3985">
        <v>0</v>
      </c>
      <c r="AK3985">
        <v>0</v>
      </c>
      <c r="AL3985" t="s">
        <v>154</v>
      </c>
      <c r="AM3985" t="s">
        <v>12</v>
      </c>
      <c r="AN3985" t="s">
        <v>41</v>
      </c>
      <c r="AO3985" t="s">
        <v>830</v>
      </c>
      <c r="AP3985">
        <v>0</v>
      </c>
      <c r="AQ3985">
        <v>0</v>
      </c>
      <c r="AR3985">
        <v>157375</v>
      </c>
      <c r="AS3985" t="s">
        <v>6184</v>
      </c>
    </row>
    <row r="3986" spans="1:45" x14ac:dyDescent="0.25">
      <c r="A3986" t="s">
        <v>828</v>
      </c>
      <c r="B3986" t="s">
        <v>1134</v>
      </c>
      <c r="C3986" s="1">
        <v>42935</v>
      </c>
      <c r="D3986" t="s">
        <v>2</v>
      </c>
      <c r="E3986">
        <v>16</v>
      </c>
      <c r="F3986">
        <v>0</v>
      </c>
      <c r="G3986">
        <v>0</v>
      </c>
      <c r="H3986">
        <v>0</v>
      </c>
      <c r="I3986">
        <v>1</v>
      </c>
      <c r="J3986">
        <v>0</v>
      </c>
      <c r="K3986">
        <v>3</v>
      </c>
      <c r="L3986">
        <v>0</v>
      </c>
      <c r="M3986">
        <v>0</v>
      </c>
      <c r="N3986">
        <v>0</v>
      </c>
      <c r="O3986">
        <v>4</v>
      </c>
      <c r="P3986">
        <v>4</v>
      </c>
      <c r="Q3986" t="s">
        <v>3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 t="s">
        <v>7</v>
      </c>
      <c r="AC3986" t="s">
        <v>105</v>
      </c>
      <c r="AD3986" t="s">
        <v>3</v>
      </c>
      <c r="AE3986" t="s">
        <v>1665</v>
      </c>
      <c r="AF3986">
        <v>0</v>
      </c>
      <c r="AG3986" t="s">
        <v>1665</v>
      </c>
      <c r="AH3986" t="s">
        <v>21</v>
      </c>
      <c r="AI3986">
        <v>0</v>
      </c>
      <c r="AJ3986">
        <v>0</v>
      </c>
      <c r="AK3986">
        <v>0</v>
      </c>
      <c r="AL3986" t="s">
        <v>427</v>
      </c>
      <c r="AM3986" t="s">
        <v>12</v>
      </c>
      <c r="AN3986" t="s">
        <v>41</v>
      </c>
      <c r="AO3986" t="s">
        <v>830</v>
      </c>
      <c r="AP3986">
        <v>0</v>
      </c>
      <c r="AQ3986" t="s">
        <v>730</v>
      </c>
      <c r="AR3986">
        <v>157376</v>
      </c>
      <c r="AS3986" t="s">
        <v>6185</v>
      </c>
    </row>
    <row r="3987" spans="1:45" x14ac:dyDescent="0.25">
      <c r="A3987" t="s">
        <v>828</v>
      </c>
      <c r="B3987" t="s">
        <v>1134</v>
      </c>
      <c r="C3987" s="1">
        <v>42935</v>
      </c>
      <c r="D3987" t="s">
        <v>2</v>
      </c>
      <c r="E3987">
        <v>20</v>
      </c>
      <c r="F3987">
        <v>0</v>
      </c>
      <c r="G3987">
        <v>0</v>
      </c>
      <c r="H3987">
        <v>0</v>
      </c>
      <c r="I3987">
        <v>1</v>
      </c>
      <c r="J3987">
        <v>0</v>
      </c>
      <c r="K3987">
        <v>1</v>
      </c>
      <c r="L3987">
        <v>0</v>
      </c>
      <c r="M3987">
        <v>0</v>
      </c>
      <c r="N3987">
        <v>0</v>
      </c>
      <c r="O3987">
        <v>2</v>
      </c>
      <c r="P3987">
        <v>2</v>
      </c>
      <c r="Q3987" t="s">
        <v>667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 t="s">
        <v>7</v>
      </c>
      <c r="AC3987" t="s">
        <v>105</v>
      </c>
      <c r="AD3987" t="s">
        <v>667</v>
      </c>
      <c r="AE3987" t="s">
        <v>1705</v>
      </c>
      <c r="AF3987">
        <v>0</v>
      </c>
      <c r="AG3987" t="s">
        <v>2949</v>
      </c>
      <c r="AH3987" t="s">
        <v>21</v>
      </c>
      <c r="AI3987">
        <v>0</v>
      </c>
      <c r="AJ3987">
        <v>0</v>
      </c>
      <c r="AK3987">
        <v>0</v>
      </c>
      <c r="AL3987" t="s">
        <v>154</v>
      </c>
      <c r="AM3987" t="s">
        <v>40</v>
      </c>
      <c r="AN3987" t="s">
        <v>41</v>
      </c>
      <c r="AO3987" t="s">
        <v>830</v>
      </c>
      <c r="AP3987">
        <v>0</v>
      </c>
      <c r="AQ3987">
        <v>0</v>
      </c>
      <c r="AR3987">
        <v>157377</v>
      </c>
      <c r="AS3987" t="s">
        <v>6186</v>
      </c>
    </row>
    <row r="3988" spans="1:45" x14ac:dyDescent="0.25">
      <c r="A3988" t="s">
        <v>828</v>
      </c>
      <c r="B3988" t="s">
        <v>1134</v>
      </c>
      <c r="C3988" s="1">
        <v>42935</v>
      </c>
      <c r="D3988" t="s">
        <v>2</v>
      </c>
      <c r="E3988">
        <v>34</v>
      </c>
      <c r="F3988">
        <v>0</v>
      </c>
      <c r="G3988">
        <v>0</v>
      </c>
      <c r="H3988">
        <v>0</v>
      </c>
      <c r="I3988">
        <v>1</v>
      </c>
      <c r="J3988">
        <v>0</v>
      </c>
      <c r="K3988">
        <v>1</v>
      </c>
      <c r="L3988">
        <v>0</v>
      </c>
      <c r="M3988">
        <v>0</v>
      </c>
      <c r="N3988">
        <v>0</v>
      </c>
      <c r="O3988">
        <v>2</v>
      </c>
      <c r="P3988">
        <v>2</v>
      </c>
      <c r="Q3988" t="s">
        <v>3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 t="s">
        <v>7</v>
      </c>
      <c r="AC3988" t="s">
        <v>105</v>
      </c>
      <c r="AD3988" t="s">
        <v>3</v>
      </c>
      <c r="AE3988" t="s">
        <v>1672</v>
      </c>
      <c r="AF3988">
        <v>0</v>
      </c>
      <c r="AG3988" t="s">
        <v>1672</v>
      </c>
      <c r="AH3988" t="s">
        <v>21</v>
      </c>
      <c r="AI3988">
        <v>0</v>
      </c>
      <c r="AJ3988">
        <v>0</v>
      </c>
      <c r="AK3988">
        <v>0</v>
      </c>
      <c r="AL3988" t="s">
        <v>154</v>
      </c>
      <c r="AM3988" t="s">
        <v>40</v>
      </c>
      <c r="AN3988" t="s">
        <v>41</v>
      </c>
      <c r="AO3988" t="s">
        <v>830</v>
      </c>
      <c r="AP3988">
        <v>0</v>
      </c>
      <c r="AQ3988">
        <v>0</v>
      </c>
      <c r="AR3988">
        <v>157378</v>
      </c>
      <c r="AS3988" t="s">
        <v>6187</v>
      </c>
    </row>
    <row r="3989" spans="1:45" x14ac:dyDescent="0.25">
      <c r="A3989" t="s">
        <v>828</v>
      </c>
      <c r="B3989" t="s">
        <v>1134</v>
      </c>
      <c r="C3989" s="1">
        <v>42935</v>
      </c>
      <c r="D3989" t="s">
        <v>2</v>
      </c>
      <c r="E3989">
        <v>21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1</v>
      </c>
      <c r="L3989">
        <v>0</v>
      </c>
      <c r="M3989">
        <v>0</v>
      </c>
      <c r="N3989">
        <v>0</v>
      </c>
      <c r="O3989">
        <v>1</v>
      </c>
      <c r="P3989">
        <v>1</v>
      </c>
      <c r="Q3989" t="s">
        <v>3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 t="s">
        <v>7</v>
      </c>
      <c r="AC3989" t="s">
        <v>105</v>
      </c>
      <c r="AD3989" t="s">
        <v>3</v>
      </c>
      <c r="AE3989" t="s">
        <v>1670</v>
      </c>
      <c r="AF3989">
        <v>0</v>
      </c>
      <c r="AG3989" t="s">
        <v>1670</v>
      </c>
      <c r="AH3989" t="s">
        <v>21</v>
      </c>
      <c r="AI3989">
        <v>0</v>
      </c>
      <c r="AJ3989">
        <v>0</v>
      </c>
      <c r="AK3989">
        <v>0</v>
      </c>
      <c r="AL3989" t="s">
        <v>154</v>
      </c>
      <c r="AM3989" t="s">
        <v>12</v>
      </c>
      <c r="AN3989" t="s">
        <v>41</v>
      </c>
      <c r="AO3989" t="s">
        <v>830</v>
      </c>
      <c r="AP3989">
        <v>0</v>
      </c>
      <c r="AQ3989">
        <v>0</v>
      </c>
      <c r="AR3989">
        <v>157379</v>
      </c>
      <c r="AS3989" t="s">
        <v>6188</v>
      </c>
    </row>
    <row r="3990" spans="1:45" x14ac:dyDescent="0.25">
      <c r="A3990" t="s">
        <v>828</v>
      </c>
      <c r="B3990" t="s">
        <v>1134</v>
      </c>
      <c r="C3990" s="1">
        <v>42935</v>
      </c>
      <c r="D3990" t="s">
        <v>2</v>
      </c>
      <c r="E3990">
        <v>40</v>
      </c>
      <c r="F3990">
        <v>0</v>
      </c>
      <c r="G3990">
        <v>0</v>
      </c>
      <c r="H3990">
        <v>1</v>
      </c>
      <c r="I3990">
        <v>1</v>
      </c>
      <c r="J3990">
        <v>0</v>
      </c>
      <c r="K3990">
        <v>3</v>
      </c>
      <c r="L3990">
        <v>0</v>
      </c>
      <c r="M3990">
        <v>0</v>
      </c>
      <c r="N3990">
        <v>1</v>
      </c>
      <c r="O3990">
        <v>4</v>
      </c>
      <c r="P3990">
        <v>5</v>
      </c>
      <c r="Q3990" t="s">
        <v>3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 t="s">
        <v>7</v>
      </c>
      <c r="AC3990" t="s">
        <v>105</v>
      </c>
      <c r="AD3990" t="s">
        <v>3</v>
      </c>
      <c r="AE3990" t="s">
        <v>1667</v>
      </c>
      <c r="AF3990">
        <v>0</v>
      </c>
      <c r="AG3990" t="s">
        <v>1667</v>
      </c>
      <c r="AH3990" t="s">
        <v>21</v>
      </c>
      <c r="AI3990">
        <v>0</v>
      </c>
      <c r="AJ3990">
        <v>0</v>
      </c>
      <c r="AK3990">
        <v>0</v>
      </c>
      <c r="AL3990" t="s">
        <v>154</v>
      </c>
      <c r="AM3990" t="s">
        <v>12</v>
      </c>
      <c r="AN3990" t="s">
        <v>41</v>
      </c>
      <c r="AO3990" t="s">
        <v>830</v>
      </c>
      <c r="AP3990">
        <v>0</v>
      </c>
      <c r="AQ3990">
        <v>0</v>
      </c>
      <c r="AR3990">
        <v>157381</v>
      </c>
      <c r="AS3990" t="s">
        <v>6189</v>
      </c>
    </row>
    <row r="3991" spans="1:45" x14ac:dyDescent="0.25">
      <c r="A3991" t="s">
        <v>828</v>
      </c>
      <c r="B3991" t="s">
        <v>1134</v>
      </c>
      <c r="C3991" s="1">
        <v>42935</v>
      </c>
      <c r="D3991" t="s">
        <v>2</v>
      </c>
      <c r="E3991">
        <v>48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1</v>
      </c>
      <c r="L3991">
        <v>0</v>
      </c>
      <c r="M3991">
        <v>0</v>
      </c>
      <c r="N3991">
        <v>0</v>
      </c>
      <c r="O3991">
        <v>1</v>
      </c>
      <c r="P3991">
        <v>1</v>
      </c>
      <c r="Q3991" t="s">
        <v>916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 t="s">
        <v>7</v>
      </c>
      <c r="AC3991" t="s">
        <v>105</v>
      </c>
      <c r="AD3991" t="s">
        <v>916</v>
      </c>
      <c r="AE3991" t="s">
        <v>1708</v>
      </c>
      <c r="AF3991">
        <v>0</v>
      </c>
      <c r="AG3991" t="s">
        <v>1708</v>
      </c>
      <c r="AH3991" t="s">
        <v>21</v>
      </c>
      <c r="AI3991">
        <v>0</v>
      </c>
      <c r="AJ3991">
        <v>0</v>
      </c>
      <c r="AK3991">
        <v>0</v>
      </c>
      <c r="AL3991" t="s">
        <v>11</v>
      </c>
      <c r="AM3991" t="s">
        <v>12</v>
      </c>
      <c r="AN3991" t="s">
        <v>41</v>
      </c>
      <c r="AO3991" t="s">
        <v>830</v>
      </c>
      <c r="AP3991">
        <v>0</v>
      </c>
      <c r="AQ3991">
        <v>0</v>
      </c>
      <c r="AR3991">
        <v>157382</v>
      </c>
      <c r="AS3991" t="s">
        <v>6190</v>
      </c>
    </row>
    <row r="3992" spans="1:45" x14ac:dyDescent="0.25">
      <c r="A3992" t="s">
        <v>828</v>
      </c>
      <c r="B3992" t="s">
        <v>1134</v>
      </c>
      <c r="C3992" s="1">
        <v>42935</v>
      </c>
      <c r="D3992" t="s">
        <v>2</v>
      </c>
      <c r="E3992">
        <v>25</v>
      </c>
      <c r="F3992">
        <v>1</v>
      </c>
      <c r="G3992">
        <v>0</v>
      </c>
      <c r="H3992">
        <v>0</v>
      </c>
      <c r="I3992">
        <v>0</v>
      </c>
      <c r="J3992">
        <v>0</v>
      </c>
      <c r="K3992">
        <v>1</v>
      </c>
      <c r="L3992">
        <v>0</v>
      </c>
      <c r="M3992">
        <v>0</v>
      </c>
      <c r="N3992">
        <v>1</v>
      </c>
      <c r="O3992">
        <v>1</v>
      </c>
      <c r="P3992">
        <v>2</v>
      </c>
      <c r="Q3992" t="s">
        <v>125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 t="s">
        <v>7</v>
      </c>
      <c r="AC3992" t="s">
        <v>105</v>
      </c>
      <c r="AD3992" t="s">
        <v>125</v>
      </c>
      <c r="AE3992" t="s">
        <v>838</v>
      </c>
      <c r="AF3992">
        <v>0</v>
      </c>
      <c r="AG3992" t="s">
        <v>838</v>
      </c>
      <c r="AH3992" t="s">
        <v>21</v>
      </c>
      <c r="AI3992">
        <v>0</v>
      </c>
      <c r="AJ3992">
        <v>0</v>
      </c>
      <c r="AK3992">
        <v>0</v>
      </c>
      <c r="AL3992" t="s">
        <v>154</v>
      </c>
      <c r="AM3992" t="s">
        <v>12</v>
      </c>
      <c r="AN3992" t="s">
        <v>41</v>
      </c>
      <c r="AO3992" t="s">
        <v>830</v>
      </c>
      <c r="AP3992">
        <v>0</v>
      </c>
      <c r="AQ3992" t="s">
        <v>47</v>
      </c>
      <c r="AR3992">
        <v>157383</v>
      </c>
      <c r="AS3992" t="s">
        <v>6191</v>
      </c>
    </row>
    <row r="3993" spans="1:45" x14ac:dyDescent="0.25">
      <c r="A3993" t="s">
        <v>828</v>
      </c>
      <c r="B3993" t="s">
        <v>1134</v>
      </c>
      <c r="C3993" s="1">
        <v>42935</v>
      </c>
      <c r="D3993" t="s">
        <v>2</v>
      </c>
      <c r="E3993">
        <v>35</v>
      </c>
      <c r="F3993">
        <v>1</v>
      </c>
      <c r="G3993">
        <v>1</v>
      </c>
      <c r="H3993">
        <v>2</v>
      </c>
      <c r="I3993">
        <v>1</v>
      </c>
      <c r="J3993">
        <v>1</v>
      </c>
      <c r="K3993">
        <v>1</v>
      </c>
      <c r="L3993">
        <v>0</v>
      </c>
      <c r="M3993">
        <v>0</v>
      </c>
      <c r="N3993">
        <v>4</v>
      </c>
      <c r="O3993">
        <v>3</v>
      </c>
      <c r="P3993">
        <v>7</v>
      </c>
      <c r="Q3993" t="s">
        <v>125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 t="s">
        <v>7</v>
      </c>
      <c r="AC3993" t="s">
        <v>105</v>
      </c>
      <c r="AD3993" t="s">
        <v>125</v>
      </c>
      <c r="AE3993" t="s">
        <v>408</v>
      </c>
      <c r="AF3993">
        <v>0</v>
      </c>
      <c r="AG3993" t="s">
        <v>408</v>
      </c>
      <c r="AH3993" t="s">
        <v>21</v>
      </c>
      <c r="AI3993">
        <v>0</v>
      </c>
      <c r="AJ3993">
        <v>0</v>
      </c>
      <c r="AK3993">
        <v>0</v>
      </c>
      <c r="AL3993" t="s">
        <v>11</v>
      </c>
      <c r="AM3993" t="s">
        <v>40</v>
      </c>
      <c r="AN3993" t="s">
        <v>41</v>
      </c>
      <c r="AO3993" t="s">
        <v>830</v>
      </c>
      <c r="AP3993">
        <v>0</v>
      </c>
      <c r="AQ3993" t="s">
        <v>91</v>
      </c>
      <c r="AR3993">
        <v>157384</v>
      </c>
      <c r="AS3993" t="s">
        <v>6192</v>
      </c>
    </row>
    <row r="3994" spans="1:45" x14ac:dyDescent="0.25">
      <c r="A3994" t="s">
        <v>828</v>
      </c>
      <c r="B3994" t="s">
        <v>1134</v>
      </c>
      <c r="C3994" s="1">
        <v>42935</v>
      </c>
      <c r="D3994" t="s">
        <v>2</v>
      </c>
      <c r="E3994">
        <v>65</v>
      </c>
      <c r="F3994">
        <v>0</v>
      </c>
      <c r="G3994">
        <v>0</v>
      </c>
      <c r="H3994">
        <v>0</v>
      </c>
      <c r="I3994">
        <v>2</v>
      </c>
      <c r="J3994">
        <v>0</v>
      </c>
      <c r="K3994">
        <v>1</v>
      </c>
      <c r="L3994">
        <v>0</v>
      </c>
      <c r="M3994">
        <v>0</v>
      </c>
      <c r="N3994">
        <v>0</v>
      </c>
      <c r="O3994">
        <v>3</v>
      </c>
      <c r="P3994">
        <v>3</v>
      </c>
      <c r="Q3994" t="s">
        <v>3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 t="s">
        <v>7</v>
      </c>
      <c r="AC3994" t="s">
        <v>105</v>
      </c>
      <c r="AD3994" t="s">
        <v>3</v>
      </c>
      <c r="AE3994" t="s">
        <v>1669</v>
      </c>
      <c r="AF3994">
        <v>0</v>
      </c>
      <c r="AG3994" t="s">
        <v>2956</v>
      </c>
      <c r="AH3994" t="s">
        <v>21</v>
      </c>
      <c r="AI3994">
        <v>0</v>
      </c>
      <c r="AJ3994">
        <v>0</v>
      </c>
      <c r="AK3994">
        <v>0</v>
      </c>
      <c r="AL3994" t="s">
        <v>154</v>
      </c>
      <c r="AM3994" t="s">
        <v>40</v>
      </c>
      <c r="AN3994" t="s">
        <v>41</v>
      </c>
      <c r="AO3994" t="s">
        <v>830</v>
      </c>
      <c r="AP3994">
        <v>0</v>
      </c>
      <c r="AQ3994">
        <v>0</v>
      </c>
      <c r="AR3994">
        <v>157385</v>
      </c>
      <c r="AS3994" t="s">
        <v>6193</v>
      </c>
    </row>
    <row r="3995" spans="1:45" x14ac:dyDescent="0.25">
      <c r="A3995" t="s">
        <v>828</v>
      </c>
      <c r="B3995" t="s">
        <v>1134</v>
      </c>
      <c r="C3995" s="1">
        <v>42935</v>
      </c>
      <c r="D3995" t="s">
        <v>2</v>
      </c>
      <c r="E3995">
        <v>25</v>
      </c>
      <c r="F3995">
        <v>0</v>
      </c>
      <c r="G3995">
        <v>0</v>
      </c>
      <c r="H3995">
        <v>0</v>
      </c>
      <c r="I3995">
        <v>1</v>
      </c>
      <c r="J3995">
        <v>1</v>
      </c>
      <c r="K3995">
        <v>1</v>
      </c>
      <c r="L3995">
        <v>0</v>
      </c>
      <c r="M3995">
        <v>0</v>
      </c>
      <c r="N3995">
        <v>1</v>
      </c>
      <c r="O3995">
        <v>2</v>
      </c>
      <c r="P3995">
        <v>3</v>
      </c>
      <c r="Q3995" t="s">
        <v>3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 t="s">
        <v>7</v>
      </c>
      <c r="AC3995" t="s">
        <v>105</v>
      </c>
      <c r="AD3995" t="s">
        <v>3</v>
      </c>
      <c r="AE3995" t="s">
        <v>1672</v>
      </c>
      <c r="AF3995">
        <v>0</v>
      </c>
      <c r="AG3995" t="s">
        <v>1672</v>
      </c>
      <c r="AH3995" t="s">
        <v>21</v>
      </c>
      <c r="AI3995">
        <v>0</v>
      </c>
      <c r="AJ3995">
        <v>0</v>
      </c>
      <c r="AK3995">
        <v>0</v>
      </c>
      <c r="AL3995" t="s">
        <v>427</v>
      </c>
      <c r="AM3995" t="s">
        <v>40</v>
      </c>
      <c r="AN3995" t="s">
        <v>41</v>
      </c>
      <c r="AO3995" t="s">
        <v>830</v>
      </c>
      <c r="AP3995">
        <v>0</v>
      </c>
      <c r="AQ3995" t="s">
        <v>91</v>
      </c>
      <c r="AR3995">
        <v>157387</v>
      </c>
      <c r="AS3995" t="s">
        <v>6194</v>
      </c>
    </row>
    <row r="3996" spans="1:45" x14ac:dyDescent="0.25">
      <c r="A3996" t="s">
        <v>828</v>
      </c>
      <c r="B3996" t="s">
        <v>1134</v>
      </c>
      <c r="C3996" s="1">
        <v>42935</v>
      </c>
      <c r="D3996" t="s">
        <v>2</v>
      </c>
      <c r="E3996">
        <v>26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2</v>
      </c>
      <c r="L3996">
        <v>0</v>
      </c>
      <c r="M3996">
        <v>0</v>
      </c>
      <c r="N3996">
        <v>0</v>
      </c>
      <c r="O3996">
        <v>2</v>
      </c>
      <c r="P3996">
        <v>2</v>
      </c>
      <c r="Q3996" t="s">
        <v>667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 t="s">
        <v>7</v>
      </c>
      <c r="AC3996" t="s">
        <v>105</v>
      </c>
      <c r="AD3996" t="s">
        <v>667</v>
      </c>
      <c r="AE3996" t="s">
        <v>1704</v>
      </c>
      <c r="AF3996">
        <v>0</v>
      </c>
      <c r="AG3996" t="s">
        <v>3970</v>
      </c>
      <c r="AH3996" t="s">
        <v>21</v>
      </c>
      <c r="AI3996">
        <v>0</v>
      </c>
      <c r="AJ3996">
        <v>0</v>
      </c>
      <c r="AK3996">
        <v>0</v>
      </c>
      <c r="AL3996" t="s">
        <v>154</v>
      </c>
      <c r="AM3996" t="s">
        <v>40</v>
      </c>
      <c r="AN3996" t="s">
        <v>41</v>
      </c>
      <c r="AO3996" t="s">
        <v>830</v>
      </c>
      <c r="AP3996">
        <v>0</v>
      </c>
      <c r="AQ3996">
        <v>0</v>
      </c>
      <c r="AR3996">
        <v>157388</v>
      </c>
      <c r="AS3996" t="s">
        <v>6195</v>
      </c>
    </row>
    <row r="3997" spans="1:45" x14ac:dyDescent="0.25">
      <c r="A3997" t="s">
        <v>828</v>
      </c>
      <c r="B3997" t="s">
        <v>1134</v>
      </c>
      <c r="C3997" s="1">
        <v>42935</v>
      </c>
      <c r="D3997" t="s">
        <v>2</v>
      </c>
      <c r="E3997">
        <v>35</v>
      </c>
      <c r="F3997">
        <v>0</v>
      </c>
      <c r="G3997">
        <v>1</v>
      </c>
      <c r="H3997">
        <v>0</v>
      </c>
      <c r="I3997">
        <v>1</v>
      </c>
      <c r="J3997">
        <v>2</v>
      </c>
      <c r="K3997">
        <v>1</v>
      </c>
      <c r="L3997">
        <v>0</v>
      </c>
      <c r="M3997">
        <v>0</v>
      </c>
      <c r="N3997">
        <v>2</v>
      </c>
      <c r="O3997">
        <v>3</v>
      </c>
      <c r="P3997">
        <v>5</v>
      </c>
      <c r="Q3997" t="s">
        <v>723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 t="s">
        <v>7</v>
      </c>
      <c r="AC3997" t="s">
        <v>105</v>
      </c>
      <c r="AD3997" t="s">
        <v>723</v>
      </c>
      <c r="AE3997" t="s">
        <v>723</v>
      </c>
      <c r="AF3997">
        <v>0</v>
      </c>
      <c r="AG3997" t="s">
        <v>4569</v>
      </c>
      <c r="AH3997" t="s">
        <v>21</v>
      </c>
      <c r="AI3997">
        <v>0</v>
      </c>
      <c r="AJ3997">
        <v>0</v>
      </c>
      <c r="AK3997">
        <v>0</v>
      </c>
      <c r="AL3997" t="s">
        <v>11</v>
      </c>
      <c r="AM3997" t="s">
        <v>818</v>
      </c>
      <c r="AN3997" t="s">
        <v>13</v>
      </c>
      <c r="AO3997" t="s">
        <v>14</v>
      </c>
      <c r="AP3997" t="s">
        <v>28</v>
      </c>
      <c r="AQ3997" t="s">
        <v>91</v>
      </c>
      <c r="AR3997">
        <v>157389</v>
      </c>
      <c r="AS3997" t="s">
        <v>6196</v>
      </c>
    </row>
    <row r="3998" spans="1:45" x14ac:dyDescent="0.25">
      <c r="A3998" t="s">
        <v>828</v>
      </c>
      <c r="B3998" t="s">
        <v>1134</v>
      </c>
      <c r="C3998" s="1">
        <v>42935</v>
      </c>
      <c r="D3998" t="s">
        <v>2</v>
      </c>
      <c r="E3998">
        <v>26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1</v>
      </c>
      <c r="L3998">
        <v>0</v>
      </c>
      <c r="M3998">
        <v>0</v>
      </c>
      <c r="N3998">
        <v>0</v>
      </c>
      <c r="O3998">
        <v>1</v>
      </c>
      <c r="P3998">
        <v>1</v>
      </c>
      <c r="Q3998" t="s">
        <v>667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 t="s">
        <v>7</v>
      </c>
      <c r="AC3998" t="s">
        <v>105</v>
      </c>
      <c r="AD3998" t="s">
        <v>667</v>
      </c>
      <c r="AE3998" t="s">
        <v>1699</v>
      </c>
      <c r="AF3998">
        <v>0</v>
      </c>
      <c r="AG3998" t="s">
        <v>4837</v>
      </c>
      <c r="AH3998" t="s">
        <v>21</v>
      </c>
      <c r="AI3998">
        <v>0</v>
      </c>
      <c r="AJ3998">
        <v>0</v>
      </c>
      <c r="AK3998">
        <v>0</v>
      </c>
      <c r="AL3998" t="s">
        <v>154</v>
      </c>
      <c r="AM3998" t="s">
        <v>40</v>
      </c>
      <c r="AN3998" t="s">
        <v>41</v>
      </c>
      <c r="AO3998" t="s">
        <v>830</v>
      </c>
      <c r="AP3998">
        <v>0</v>
      </c>
      <c r="AQ3998">
        <v>0</v>
      </c>
      <c r="AR3998">
        <v>157391</v>
      </c>
      <c r="AS3998" t="s">
        <v>6197</v>
      </c>
    </row>
    <row r="3999" spans="1:45" x14ac:dyDescent="0.25">
      <c r="A3999" t="s">
        <v>828</v>
      </c>
      <c r="B3999" t="s">
        <v>1134</v>
      </c>
      <c r="C3999" s="1">
        <v>42935</v>
      </c>
      <c r="D3999" t="s">
        <v>2</v>
      </c>
      <c r="E3999">
        <v>30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1</v>
      </c>
      <c r="L3999">
        <v>0</v>
      </c>
      <c r="M3999">
        <v>0</v>
      </c>
      <c r="N3999">
        <v>0</v>
      </c>
      <c r="O3999">
        <v>1</v>
      </c>
      <c r="P3999">
        <v>1</v>
      </c>
      <c r="Q3999" t="s">
        <v>667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 t="s">
        <v>7</v>
      </c>
      <c r="AC3999" t="s">
        <v>105</v>
      </c>
      <c r="AD3999" t="s">
        <v>667</v>
      </c>
      <c r="AE3999" t="s">
        <v>1702</v>
      </c>
      <c r="AF3999">
        <v>0</v>
      </c>
      <c r="AG3999" t="s">
        <v>1702</v>
      </c>
      <c r="AH3999" t="s">
        <v>21</v>
      </c>
      <c r="AI3999">
        <v>0</v>
      </c>
      <c r="AJ3999">
        <v>0</v>
      </c>
      <c r="AK3999">
        <v>0</v>
      </c>
      <c r="AL3999" t="s">
        <v>154</v>
      </c>
      <c r="AM3999" t="s">
        <v>40</v>
      </c>
      <c r="AN3999" t="s">
        <v>41</v>
      </c>
      <c r="AO3999" t="s">
        <v>830</v>
      </c>
      <c r="AP3999">
        <v>0</v>
      </c>
      <c r="AQ3999">
        <v>0</v>
      </c>
      <c r="AR3999">
        <v>157392</v>
      </c>
      <c r="AS3999" t="s">
        <v>6198</v>
      </c>
    </row>
    <row r="4000" spans="1:45" x14ac:dyDescent="0.25">
      <c r="A4000" t="s">
        <v>828</v>
      </c>
      <c r="B4000" t="s">
        <v>1134</v>
      </c>
      <c r="C4000" s="1">
        <v>42935</v>
      </c>
      <c r="D4000" t="s">
        <v>2</v>
      </c>
      <c r="E4000">
        <v>28</v>
      </c>
      <c r="F4000">
        <v>0</v>
      </c>
      <c r="G4000">
        <v>0</v>
      </c>
      <c r="H4000">
        <v>1</v>
      </c>
      <c r="I4000">
        <v>1</v>
      </c>
      <c r="J4000">
        <v>0</v>
      </c>
      <c r="K4000">
        <v>1</v>
      </c>
      <c r="L4000">
        <v>0</v>
      </c>
      <c r="M4000">
        <v>0</v>
      </c>
      <c r="N4000">
        <v>1</v>
      </c>
      <c r="O4000">
        <v>2</v>
      </c>
      <c r="P4000">
        <v>3</v>
      </c>
      <c r="Q4000" t="s">
        <v>3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 t="s">
        <v>7</v>
      </c>
      <c r="AC4000" t="s">
        <v>105</v>
      </c>
      <c r="AD4000" t="s">
        <v>3</v>
      </c>
      <c r="AE4000" t="s">
        <v>1669</v>
      </c>
      <c r="AF4000">
        <v>0</v>
      </c>
      <c r="AG4000" t="s">
        <v>1669</v>
      </c>
      <c r="AH4000" t="s">
        <v>21</v>
      </c>
      <c r="AI4000">
        <v>0</v>
      </c>
      <c r="AJ4000">
        <v>0</v>
      </c>
      <c r="AK4000">
        <v>0</v>
      </c>
      <c r="AL4000" t="s">
        <v>154</v>
      </c>
      <c r="AM4000" t="s">
        <v>12</v>
      </c>
      <c r="AN4000" t="s">
        <v>41</v>
      </c>
      <c r="AO4000" t="s">
        <v>830</v>
      </c>
      <c r="AP4000">
        <v>0</v>
      </c>
      <c r="AQ4000">
        <v>0</v>
      </c>
      <c r="AR4000">
        <v>157393</v>
      </c>
      <c r="AS4000" t="s">
        <v>6199</v>
      </c>
    </row>
    <row r="4001" spans="1:45" x14ac:dyDescent="0.25">
      <c r="A4001" t="s">
        <v>828</v>
      </c>
      <c r="B4001" t="s">
        <v>1134</v>
      </c>
      <c r="C4001" s="1">
        <v>42935</v>
      </c>
      <c r="D4001" t="s">
        <v>2</v>
      </c>
      <c r="E4001">
        <v>26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1</v>
      </c>
      <c r="L4001">
        <v>0</v>
      </c>
      <c r="M4001">
        <v>0</v>
      </c>
      <c r="N4001">
        <v>0</v>
      </c>
      <c r="O4001">
        <v>1</v>
      </c>
      <c r="P4001">
        <v>1</v>
      </c>
      <c r="Q4001" t="s">
        <v>3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 t="s">
        <v>7</v>
      </c>
      <c r="AC4001" t="s">
        <v>105</v>
      </c>
      <c r="AD4001" t="s">
        <v>3</v>
      </c>
      <c r="AE4001" t="s">
        <v>1664</v>
      </c>
      <c r="AF4001">
        <v>0</v>
      </c>
      <c r="AG4001" t="s">
        <v>1664</v>
      </c>
      <c r="AH4001" t="s">
        <v>21</v>
      </c>
      <c r="AI4001">
        <v>0</v>
      </c>
      <c r="AJ4001">
        <v>0</v>
      </c>
      <c r="AK4001">
        <v>0</v>
      </c>
      <c r="AL4001" t="s">
        <v>154</v>
      </c>
      <c r="AM4001" t="s">
        <v>12</v>
      </c>
      <c r="AN4001" t="s">
        <v>41</v>
      </c>
      <c r="AO4001" t="s">
        <v>830</v>
      </c>
      <c r="AP4001">
        <v>0</v>
      </c>
      <c r="AQ4001">
        <v>0</v>
      </c>
      <c r="AR4001">
        <v>157394</v>
      </c>
      <c r="AS4001" t="s">
        <v>6200</v>
      </c>
    </row>
    <row r="4002" spans="1:45" x14ac:dyDescent="0.25">
      <c r="A4002" t="s">
        <v>828</v>
      </c>
      <c r="B4002" t="s">
        <v>1134</v>
      </c>
      <c r="C4002" s="1">
        <v>42935</v>
      </c>
      <c r="D4002" t="s">
        <v>2</v>
      </c>
      <c r="E4002">
        <v>31</v>
      </c>
      <c r="F4002">
        <v>0</v>
      </c>
      <c r="G4002">
        <v>0</v>
      </c>
      <c r="H4002">
        <v>1</v>
      </c>
      <c r="I4002">
        <v>0</v>
      </c>
      <c r="J4002">
        <v>0</v>
      </c>
      <c r="K4002">
        <v>2</v>
      </c>
      <c r="L4002">
        <v>0</v>
      </c>
      <c r="M4002">
        <v>0</v>
      </c>
      <c r="N4002">
        <v>1</v>
      </c>
      <c r="O4002">
        <v>2</v>
      </c>
      <c r="P4002">
        <v>3</v>
      </c>
      <c r="Q4002" t="s">
        <v>3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 t="s">
        <v>7</v>
      </c>
      <c r="AC4002" t="s">
        <v>105</v>
      </c>
      <c r="AD4002" t="s">
        <v>3</v>
      </c>
      <c r="AE4002" t="s">
        <v>1666</v>
      </c>
      <c r="AF4002">
        <v>0</v>
      </c>
      <c r="AG4002" t="s">
        <v>1666</v>
      </c>
      <c r="AH4002" t="s">
        <v>21</v>
      </c>
      <c r="AI4002">
        <v>0</v>
      </c>
      <c r="AJ4002">
        <v>0</v>
      </c>
      <c r="AK4002">
        <v>0</v>
      </c>
      <c r="AL4002" t="s">
        <v>154</v>
      </c>
      <c r="AM4002" t="s">
        <v>12</v>
      </c>
      <c r="AN4002" t="s">
        <v>41</v>
      </c>
      <c r="AO4002" t="s">
        <v>830</v>
      </c>
      <c r="AP4002">
        <v>0</v>
      </c>
      <c r="AQ4002">
        <v>0</v>
      </c>
      <c r="AR4002">
        <v>157398</v>
      </c>
      <c r="AS4002" t="s">
        <v>6201</v>
      </c>
    </row>
    <row r="4003" spans="1:45" x14ac:dyDescent="0.25">
      <c r="A4003" t="s">
        <v>828</v>
      </c>
      <c r="B4003" t="s">
        <v>1134</v>
      </c>
      <c r="C4003" s="1">
        <v>42935</v>
      </c>
      <c r="D4003" t="s">
        <v>2</v>
      </c>
      <c r="E4003">
        <v>30</v>
      </c>
      <c r="F4003">
        <v>0</v>
      </c>
      <c r="G4003">
        <v>0</v>
      </c>
      <c r="H4003">
        <v>1</v>
      </c>
      <c r="I4003">
        <v>0</v>
      </c>
      <c r="J4003">
        <v>0</v>
      </c>
      <c r="K4003">
        <v>2</v>
      </c>
      <c r="L4003">
        <v>0</v>
      </c>
      <c r="M4003">
        <v>0</v>
      </c>
      <c r="N4003">
        <v>1</v>
      </c>
      <c r="O4003">
        <v>2</v>
      </c>
      <c r="P4003">
        <v>3</v>
      </c>
      <c r="Q4003" t="s">
        <v>3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 t="s">
        <v>7</v>
      </c>
      <c r="AC4003" t="s">
        <v>105</v>
      </c>
      <c r="AD4003" t="s">
        <v>3</v>
      </c>
      <c r="AE4003" t="s">
        <v>1664</v>
      </c>
      <c r="AF4003">
        <v>0</v>
      </c>
      <c r="AG4003" t="s">
        <v>1664</v>
      </c>
      <c r="AH4003" t="s">
        <v>21</v>
      </c>
      <c r="AI4003">
        <v>0</v>
      </c>
      <c r="AJ4003">
        <v>0</v>
      </c>
      <c r="AK4003">
        <v>0</v>
      </c>
      <c r="AL4003" t="s">
        <v>154</v>
      </c>
      <c r="AM4003" t="s">
        <v>40</v>
      </c>
      <c r="AN4003" t="s">
        <v>41</v>
      </c>
      <c r="AO4003" t="s">
        <v>830</v>
      </c>
      <c r="AP4003">
        <v>0</v>
      </c>
      <c r="AQ4003" t="s">
        <v>91</v>
      </c>
      <c r="AR4003">
        <v>157399</v>
      </c>
      <c r="AS4003" t="s">
        <v>6202</v>
      </c>
    </row>
    <row r="4004" spans="1:45" x14ac:dyDescent="0.25">
      <c r="A4004" t="s">
        <v>828</v>
      </c>
      <c r="B4004" t="s">
        <v>1134</v>
      </c>
      <c r="C4004" s="1">
        <v>42935</v>
      </c>
      <c r="D4004" t="s">
        <v>2</v>
      </c>
      <c r="E4004">
        <v>29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1</v>
      </c>
      <c r="L4004">
        <v>0</v>
      </c>
      <c r="M4004">
        <v>0</v>
      </c>
      <c r="N4004">
        <v>0</v>
      </c>
      <c r="O4004">
        <v>1</v>
      </c>
      <c r="P4004">
        <v>1</v>
      </c>
      <c r="Q4004" t="s">
        <v>3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 t="s">
        <v>7</v>
      </c>
      <c r="AC4004" t="s">
        <v>105</v>
      </c>
      <c r="AD4004" t="s">
        <v>3</v>
      </c>
      <c r="AE4004" t="s">
        <v>1667</v>
      </c>
      <c r="AF4004">
        <v>0</v>
      </c>
      <c r="AG4004" t="s">
        <v>1667</v>
      </c>
      <c r="AH4004" t="s">
        <v>21</v>
      </c>
      <c r="AI4004">
        <v>0</v>
      </c>
      <c r="AJ4004">
        <v>0</v>
      </c>
      <c r="AK4004">
        <v>0</v>
      </c>
      <c r="AL4004" t="s">
        <v>154</v>
      </c>
      <c r="AM4004" t="s">
        <v>40</v>
      </c>
      <c r="AN4004" t="s">
        <v>41</v>
      </c>
      <c r="AO4004" t="s">
        <v>830</v>
      </c>
      <c r="AP4004">
        <v>0</v>
      </c>
      <c r="AQ4004">
        <v>0</v>
      </c>
      <c r="AR4004">
        <v>157400</v>
      </c>
      <c r="AS4004" t="s">
        <v>6203</v>
      </c>
    </row>
    <row r="4005" spans="1:45" x14ac:dyDescent="0.25">
      <c r="A4005" t="s">
        <v>828</v>
      </c>
      <c r="B4005" t="s">
        <v>1134</v>
      </c>
      <c r="C4005" s="1">
        <v>42935</v>
      </c>
      <c r="D4005" t="s">
        <v>2</v>
      </c>
      <c r="E4005">
        <v>25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1</v>
      </c>
      <c r="L4005">
        <v>0</v>
      </c>
      <c r="M4005">
        <v>0</v>
      </c>
      <c r="N4005">
        <v>0</v>
      </c>
      <c r="O4005">
        <v>1</v>
      </c>
      <c r="P4005">
        <v>1</v>
      </c>
      <c r="Q4005" t="s">
        <v>3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 t="s">
        <v>7</v>
      </c>
      <c r="AC4005" t="s">
        <v>105</v>
      </c>
      <c r="AD4005" t="s">
        <v>3</v>
      </c>
      <c r="AE4005" t="s">
        <v>1667</v>
      </c>
      <c r="AF4005">
        <v>0</v>
      </c>
      <c r="AG4005" t="s">
        <v>1667</v>
      </c>
      <c r="AH4005" t="s">
        <v>21</v>
      </c>
      <c r="AI4005">
        <v>0</v>
      </c>
      <c r="AJ4005">
        <v>0</v>
      </c>
      <c r="AK4005">
        <v>0</v>
      </c>
      <c r="AL4005" t="s">
        <v>154</v>
      </c>
      <c r="AM4005" t="s">
        <v>40</v>
      </c>
      <c r="AN4005" t="s">
        <v>41</v>
      </c>
      <c r="AO4005" t="s">
        <v>830</v>
      </c>
      <c r="AP4005">
        <v>0</v>
      </c>
      <c r="AQ4005" t="s">
        <v>91</v>
      </c>
      <c r="AR4005">
        <v>157401</v>
      </c>
      <c r="AS4005" t="s">
        <v>6204</v>
      </c>
    </row>
    <row r="4006" spans="1:45" x14ac:dyDescent="0.25">
      <c r="A4006" t="s">
        <v>828</v>
      </c>
      <c r="B4006" t="s">
        <v>1134</v>
      </c>
      <c r="C4006" s="1">
        <v>42935</v>
      </c>
      <c r="D4006" t="s">
        <v>2</v>
      </c>
      <c r="E4006">
        <v>27</v>
      </c>
      <c r="F4006">
        <v>0</v>
      </c>
      <c r="G4006">
        <v>0</v>
      </c>
      <c r="H4006">
        <v>0</v>
      </c>
      <c r="I4006">
        <v>2</v>
      </c>
      <c r="J4006">
        <v>0</v>
      </c>
      <c r="K4006">
        <v>1</v>
      </c>
      <c r="L4006">
        <v>0</v>
      </c>
      <c r="M4006">
        <v>0</v>
      </c>
      <c r="N4006">
        <v>0</v>
      </c>
      <c r="O4006">
        <v>3</v>
      </c>
      <c r="P4006">
        <v>3</v>
      </c>
      <c r="Q4006" t="s">
        <v>667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 t="s">
        <v>7</v>
      </c>
      <c r="AC4006" t="s">
        <v>105</v>
      </c>
      <c r="AD4006" t="s">
        <v>3</v>
      </c>
      <c r="AE4006" t="s">
        <v>3</v>
      </c>
      <c r="AF4006">
        <v>0</v>
      </c>
      <c r="AG4006" t="s">
        <v>6205</v>
      </c>
      <c r="AH4006" t="s">
        <v>21</v>
      </c>
      <c r="AI4006">
        <v>0</v>
      </c>
      <c r="AJ4006">
        <v>0</v>
      </c>
      <c r="AK4006">
        <v>0</v>
      </c>
      <c r="AL4006" t="s">
        <v>154</v>
      </c>
      <c r="AM4006" t="s">
        <v>12</v>
      </c>
      <c r="AN4006" t="s">
        <v>41</v>
      </c>
      <c r="AO4006" t="s">
        <v>830</v>
      </c>
      <c r="AP4006">
        <v>0</v>
      </c>
      <c r="AQ4006">
        <v>0</v>
      </c>
      <c r="AR4006">
        <v>157402</v>
      </c>
      <c r="AS4006" t="s">
        <v>6206</v>
      </c>
    </row>
    <row r="4007" spans="1:45" x14ac:dyDescent="0.25">
      <c r="A4007" t="s">
        <v>828</v>
      </c>
      <c r="B4007" t="s">
        <v>1134</v>
      </c>
      <c r="C4007" s="1">
        <v>42935</v>
      </c>
      <c r="D4007" t="s">
        <v>2</v>
      </c>
      <c r="E4007">
        <v>30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2</v>
      </c>
      <c r="L4007">
        <v>0</v>
      </c>
      <c r="M4007">
        <v>0</v>
      </c>
      <c r="N4007">
        <v>0</v>
      </c>
      <c r="O4007">
        <v>2</v>
      </c>
      <c r="P4007">
        <v>2</v>
      </c>
      <c r="Q4007" t="s">
        <v>667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 t="s">
        <v>7</v>
      </c>
      <c r="AC4007" t="s">
        <v>105</v>
      </c>
      <c r="AD4007" t="s">
        <v>667</v>
      </c>
      <c r="AE4007" t="s">
        <v>1700</v>
      </c>
      <c r="AF4007">
        <v>0</v>
      </c>
      <c r="AG4007" t="s">
        <v>1700</v>
      </c>
      <c r="AH4007" t="s">
        <v>21</v>
      </c>
      <c r="AI4007">
        <v>0</v>
      </c>
      <c r="AJ4007">
        <v>0</v>
      </c>
      <c r="AK4007">
        <v>0</v>
      </c>
      <c r="AL4007" t="s">
        <v>154</v>
      </c>
      <c r="AM4007" t="s">
        <v>40</v>
      </c>
      <c r="AN4007" t="s">
        <v>41</v>
      </c>
      <c r="AO4007" t="s">
        <v>830</v>
      </c>
      <c r="AP4007">
        <v>0</v>
      </c>
      <c r="AQ4007">
        <v>0</v>
      </c>
      <c r="AR4007">
        <v>157406</v>
      </c>
      <c r="AS4007" t="s">
        <v>6207</v>
      </c>
    </row>
    <row r="4008" spans="1:45" x14ac:dyDescent="0.25">
      <c r="A4008" t="s">
        <v>828</v>
      </c>
      <c r="B4008" t="s">
        <v>1134</v>
      </c>
      <c r="C4008" s="1">
        <v>42935</v>
      </c>
      <c r="D4008" t="s">
        <v>2</v>
      </c>
      <c r="E4008">
        <v>56</v>
      </c>
      <c r="F4008">
        <v>0</v>
      </c>
      <c r="G4008">
        <v>0</v>
      </c>
      <c r="H4008">
        <v>0</v>
      </c>
      <c r="I4008">
        <v>0</v>
      </c>
      <c r="J4008">
        <v>1</v>
      </c>
      <c r="K4008">
        <v>0</v>
      </c>
      <c r="L4008">
        <v>0</v>
      </c>
      <c r="M4008">
        <v>0</v>
      </c>
      <c r="N4008">
        <v>1</v>
      </c>
      <c r="O4008">
        <v>0</v>
      </c>
      <c r="P4008">
        <v>1</v>
      </c>
      <c r="Q4008" t="s">
        <v>125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 t="s">
        <v>7</v>
      </c>
      <c r="AC4008" t="s">
        <v>105</v>
      </c>
      <c r="AD4008" t="s">
        <v>125</v>
      </c>
      <c r="AE4008" t="s">
        <v>1675</v>
      </c>
      <c r="AF4008">
        <v>0</v>
      </c>
      <c r="AG4008" t="s">
        <v>1675</v>
      </c>
      <c r="AH4008" t="s">
        <v>21</v>
      </c>
      <c r="AI4008">
        <v>0</v>
      </c>
      <c r="AJ4008">
        <v>0</v>
      </c>
      <c r="AK4008">
        <v>0</v>
      </c>
      <c r="AL4008" t="s">
        <v>154</v>
      </c>
      <c r="AM4008" t="s">
        <v>40</v>
      </c>
      <c r="AN4008" t="s">
        <v>41</v>
      </c>
      <c r="AO4008" t="s">
        <v>830</v>
      </c>
      <c r="AP4008">
        <v>0</v>
      </c>
      <c r="AQ4008">
        <v>0</v>
      </c>
      <c r="AR4008">
        <v>157407</v>
      </c>
      <c r="AS4008" t="s">
        <v>6208</v>
      </c>
    </row>
    <row r="4009" spans="1:45" x14ac:dyDescent="0.25">
      <c r="A4009" t="s">
        <v>828</v>
      </c>
      <c r="B4009" t="s">
        <v>1134</v>
      </c>
      <c r="C4009" s="1">
        <v>42935</v>
      </c>
      <c r="D4009" t="s">
        <v>2</v>
      </c>
      <c r="E4009">
        <v>27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1</v>
      </c>
      <c r="L4009">
        <v>0</v>
      </c>
      <c r="M4009">
        <v>0</v>
      </c>
      <c r="N4009">
        <v>0</v>
      </c>
      <c r="O4009">
        <v>1</v>
      </c>
      <c r="P4009">
        <v>1</v>
      </c>
      <c r="Q4009" t="s">
        <v>3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 t="s">
        <v>7</v>
      </c>
      <c r="AC4009" t="s">
        <v>105</v>
      </c>
      <c r="AD4009" t="s">
        <v>3</v>
      </c>
      <c r="AE4009" t="s">
        <v>1664</v>
      </c>
      <c r="AF4009">
        <v>0</v>
      </c>
      <c r="AG4009" t="s">
        <v>1664</v>
      </c>
      <c r="AH4009" t="s">
        <v>21</v>
      </c>
      <c r="AI4009">
        <v>0</v>
      </c>
      <c r="AJ4009">
        <v>0</v>
      </c>
      <c r="AK4009">
        <v>0</v>
      </c>
      <c r="AL4009" t="s">
        <v>154</v>
      </c>
      <c r="AM4009" t="s">
        <v>40</v>
      </c>
      <c r="AN4009" t="s">
        <v>41</v>
      </c>
      <c r="AO4009" t="s">
        <v>830</v>
      </c>
      <c r="AP4009">
        <v>0</v>
      </c>
      <c r="AQ4009">
        <v>0</v>
      </c>
      <c r="AR4009">
        <v>157408</v>
      </c>
      <c r="AS4009" t="s">
        <v>6209</v>
      </c>
    </row>
    <row r="4010" spans="1:45" x14ac:dyDescent="0.25">
      <c r="A4010" t="s">
        <v>828</v>
      </c>
      <c r="B4010" t="s">
        <v>1134</v>
      </c>
      <c r="C4010" s="1">
        <v>42935</v>
      </c>
      <c r="D4010" t="s">
        <v>2</v>
      </c>
      <c r="E4010">
        <v>57</v>
      </c>
      <c r="F4010">
        <v>0</v>
      </c>
      <c r="G4010">
        <v>0</v>
      </c>
      <c r="H4010">
        <v>1</v>
      </c>
      <c r="I4010">
        <v>0</v>
      </c>
      <c r="J4010">
        <v>0</v>
      </c>
      <c r="K4010">
        <v>1</v>
      </c>
      <c r="L4010">
        <v>0</v>
      </c>
      <c r="M4010">
        <v>0</v>
      </c>
      <c r="N4010">
        <v>1</v>
      </c>
      <c r="O4010">
        <v>1</v>
      </c>
      <c r="P4010">
        <v>2</v>
      </c>
      <c r="Q4010" t="s">
        <v>3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 t="s">
        <v>7</v>
      </c>
      <c r="AC4010" t="s">
        <v>105</v>
      </c>
      <c r="AD4010" t="s">
        <v>3</v>
      </c>
      <c r="AE4010" t="s">
        <v>1666</v>
      </c>
      <c r="AF4010">
        <v>0</v>
      </c>
      <c r="AG4010" t="s">
        <v>1666</v>
      </c>
      <c r="AH4010" t="s">
        <v>21</v>
      </c>
      <c r="AI4010">
        <v>0</v>
      </c>
      <c r="AJ4010">
        <v>0</v>
      </c>
      <c r="AK4010">
        <v>0</v>
      </c>
      <c r="AL4010" t="s">
        <v>154</v>
      </c>
      <c r="AM4010" t="s">
        <v>40</v>
      </c>
      <c r="AN4010" t="s">
        <v>41</v>
      </c>
      <c r="AO4010" t="s">
        <v>830</v>
      </c>
      <c r="AP4010">
        <v>0</v>
      </c>
      <c r="AQ4010">
        <v>0</v>
      </c>
      <c r="AR4010">
        <v>157409</v>
      </c>
      <c r="AS4010" t="s">
        <v>6210</v>
      </c>
    </row>
    <row r="4011" spans="1:45" x14ac:dyDescent="0.25">
      <c r="A4011" t="s">
        <v>828</v>
      </c>
      <c r="B4011" t="s">
        <v>1134</v>
      </c>
      <c r="C4011" s="1">
        <v>42935</v>
      </c>
      <c r="D4011" t="s">
        <v>2</v>
      </c>
      <c r="E4011">
        <v>58</v>
      </c>
      <c r="F4011">
        <v>0</v>
      </c>
      <c r="G4011">
        <v>0</v>
      </c>
      <c r="H4011">
        <v>1</v>
      </c>
      <c r="I4011">
        <v>0</v>
      </c>
      <c r="J4011">
        <v>0</v>
      </c>
      <c r="K4011">
        <v>1</v>
      </c>
      <c r="L4011">
        <v>0</v>
      </c>
      <c r="M4011">
        <v>0</v>
      </c>
      <c r="N4011">
        <v>1</v>
      </c>
      <c r="O4011">
        <v>1</v>
      </c>
      <c r="P4011">
        <v>2</v>
      </c>
      <c r="Q4011" t="s">
        <v>3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 t="s">
        <v>7</v>
      </c>
      <c r="AC4011" t="s">
        <v>105</v>
      </c>
      <c r="AD4011" t="s">
        <v>3</v>
      </c>
      <c r="AE4011" t="s">
        <v>1665</v>
      </c>
      <c r="AF4011">
        <v>0</v>
      </c>
      <c r="AG4011" t="s">
        <v>1665</v>
      </c>
      <c r="AH4011" t="s">
        <v>21</v>
      </c>
      <c r="AI4011">
        <v>0</v>
      </c>
      <c r="AJ4011">
        <v>0</v>
      </c>
      <c r="AK4011">
        <v>0</v>
      </c>
      <c r="AL4011" t="s">
        <v>154</v>
      </c>
      <c r="AM4011" t="s">
        <v>40</v>
      </c>
      <c r="AN4011" t="s">
        <v>41</v>
      </c>
      <c r="AO4011" t="s">
        <v>830</v>
      </c>
      <c r="AP4011">
        <v>0</v>
      </c>
      <c r="AQ4011">
        <v>0</v>
      </c>
      <c r="AR4011">
        <v>157410</v>
      </c>
      <c r="AS4011" t="s">
        <v>6211</v>
      </c>
    </row>
    <row r="4012" spans="1:45" x14ac:dyDescent="0.25">
      <c r="A4012" t="s">
        <v>828</v>
      </c>
      <c r="B4012" t="s">
        <v>1134</v>
      </c>
      <c r="C4012" s="1">
        <v>42935</v>
      </c>
      <c r="D4012" t="s">
        <v>2</v>
      </c>
      <c r="E4012">
        <v>28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2</v>
      </c>
      <c r="L4012">
        <v>0</v>
      </c>
      <c r="M4012">
        <v>0</v>
      </c>
      <c r="N4012">
        <v>0</v>
      </c>
      <c r="O4012">
        <v>2</v>
      </c>
      <c r="P4012">
        <v>2</v>
      </c>
      <c r="Q4012" t="s">
        <v>3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 t="s">
        <v>7</v>
      </c>
      <c r="AC4012" t="s">
        <v>105</v>
      </c>
      <c r="AD4012" t="s">
        <v>3</v>
      </c>
      <c r="AE4012" t="s">
        <v>1671</v>
      </c>
      <c r="AF4012">
        <v>0</v>
      </c>
      <c r="AG4012" t="s">
        <v>1671</v>
      </c>
      <c r="AH4012" t="s">
        <v>21</v>
      </c>
      <c r="AI4012">
        <v>0</v>
      </c>
      <c r="AJ4012">
        <v>0</v>
      </c>
      <c r="AK4012">
        <v>0</v>
      </c>
      <c r="AL4012" t="s">
        <v>154</v>
      </c>
      <c r="AM4012" t="s">
        <v>40</v>
      </c>
      <c r="AN4012" t="s">
        <v>41</v>
      </c>
      <c r="AO4012" t="s">
        <v>830</v>
      </c>
      <c r="AP4012">
        <v>0</v>
      </c>
      <c r="AQ4012">
        <v>0</v>
      </c>
      <c r="AR4012">
        <v>157411</v>
      </c>
      <c r="AS4012" t="s">
        <v>6212</v>
      </c>
    </row>
    <row r="4013" spans="1:45" x14ac:dyDescent="0.25">
      <c r="A4013" t="s">
        <v>828</v>
      </c>
      <c r="B4013" t="s">
        <v>1134</v>
      </c>
      <c r="C4013" s="1">
        <v>42935</v>
      </c>
      <c r="D4013" t="s">
        <v>2</v>
      </c>
      <c r="E4013">
        <v>29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2</v>
      </c>
      <c r="L4013">
        <v>0</v>
      </c>
      <c r="M4013">
        <v>0</v>
      </c>
      <c r="N4013">
        <v>0</v>
      </c>
      <c r="O4013">
        <v>2</v>
      </c>
      <c r="P4013">
        <v>2</v>
      </c>
      <c r="Q4013" t="s">
        <v>199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 t="s">
        <v>7</v>
      </c>
      <c r="AC4013" t="s">
        <v>105</v>
      </c>
      <c r="AD4013" t="s">
        <v>199</v>
      </c>
      <c r="AE4013" t="s">
        <v>1681</v>
      </c>
      <c r="AF4013">
        <v>0</v>
      </c>
      <c r="AG4013" t="s">
        <v>6213</v>
      </c>
      <c r="AH4013" t="s">
        <v>21</v>
      </c>
      <c r="AI4013">
        <v>0</v>
      </c>
      <c r="AJ4013">
        <v>0</v>
      </c>
      <c r="AK4013">
        <v>0</v>
      </c>
      <c r="AL4013" t="s">
        <v>11</v>
      </c>
      <c r="AM4013" t="s">
        <v>12</v>
      </c>
      <c r="AN4013" t="s">
        <v>41</v>
      </c>
      <c r="AO4013" t="s">
        <v>830</v>
      </c>
      <c r="AP4013">
        <v>0</v>
      </c>
      <c r="AQ4013">
        <v>0</v>
      </c>
      <c r="AR4013">
        <v>157413</v>
      </c>
      <c r="AS4013" t="s">
        <v>6214</v>
      </c>
    </row>
    <row r="4014" spans="1:45" x14ac:dyDescent="0.25">
      <c r="A4014" t="s">
        <v>828</v>
      </c>
      <c r="B4014" t="s">
        <v>1134</v>
      </c>
      <c r="C4014" s="1">
        <v>42935</v>
      </c>
      <c r="D4014" t="s">
        <v>2</v>
      </c>
      <c r="E4014">
        <v>26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1</v>
      </c>
      <c r="L4014">
        <v>0</v>
      </c>
      <c r="M4014">
        <v>0</v>
      </c>
      <c r="N4014">
        <v>0</v>
      </c>
      <c r="O4014">
        <v>1</v>
      </c>
      <c r="P4014">
        <v>1</v>
      </c>
      <c r="Q4014" t="s">
        <v>3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 t="s">
        <v>7</v>
      </c>
      <c r="AC4014" t="s">
        <v>105</v>
      </c>
      <c r="AD4014" t="s">
        <v>3</v>
      </c>
      <c r="AE4014" t="s">
        <v>1666</v>
      </c>
      <c r="AF4014">
        <v>0</v>
      </c>
      <c r="AG4014" t="s">
        <v>1666</v>
      </c>
      <c r="AH4014" t="s">
        <v>21</v>
      </c>
      <c r="AI4014">
        <v>0</v>
      </c>
      <c r="AJ4014">
        <v>0</v>
      </c>
      <c r="AK4014">
        <v>0</v>
      </c>
      <c r="AL4014" t="s">
        <v>154</v>
      </c>
      <c r="AM4014" t="s">
        <v>40</v>
      </c>
      <c r="AN4014" t="s">
        <v>41</v>
      </c>
      <c r="AO4014" t="s">
        <v>830</v>
      </c>
      <c r="AP4014">
        <v>0</v>
      </c>
      <c r="AQ4014">
        <v>0</v>
      </c>
      <c r="AR4014">
        <v>157414</v>
      </c>
      <c r="AS4014" t="s">
        <v>6215</v>
      </c>
    </row>
    <row r="4015" spans="1:45" x14ac:dyDescent="0.25">
      <c r="A4015" t="s">
        <v>828</v>
      </c>
      <c r="B4015" t="s">
        <v>1134</v>
      </c>
      <c r="C4015" s="1">
        <v>42935</v>
      </c>
      <c r="D4015" t="s">
        <v>2</v>
      </c>
      <c r="E4015">
        <v>40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2</v>
      </c>
      <c r="L4015">
        <v>0</v>
      </c>
      <c r="M4015">
        <v>0</v>
      </c>
      <c r="N4015">
        <v>0</v>
      </c>
      <c r="O4015">
        <v>2</v>
      </c>
      <c r="P4015">
        <v>2</v>
      </c>
      <c r="Q4015" t="s">
        <v>3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 t="s">
        <v>7</v>
      </c>
      <c r="AC4015" t="s">
        <v>105</v>
      </c>
      <c r="AD4015" t="s">
        <v>3</v>
      </c>
      <c r="AE4015" t="s">
        <v>1669</v>
      </c>
      <c r="AF4015">
        <v>0</v>
      </c>
      <c r="AG4015" t="s">
        <v>1669</v>
      </c>
      <c r="AH4015" t="s">
        <v>21</v>
      </c>
      <c r="AI4015">
        <v>0</v>
      </c>
      <c r="AJ4015">
        <v>0</v>
      </c>
      <c r="AK4015">
        <v>0</v>
      </c>
      <c r="AL4015" t="s">
        <v>154</v>
      </c>
      <c r="AM4015" t="s">
        <v>12</v>
      </c>
      <c r="AN4015" t="s">
        <v>41</v>
      </c>
      <c r="AO4015" t="s">
        <v>830</v>
      </c>
      <c r="AP4015">
        <v>0</v>
      </c>
      <c r="AQ4015">
        <v>0</v>
      </c>
      <c r="AR4015">
        <v>157415</v>
      </c>
      <c r="AS4015" t="s">
        <v>6216</v>
      </c>
    </row>
    <row r="4016" spans="1:45" x14ac:dyDescent="0.25">
      <c r="A4016" t="s">
        <v>828</v>
      </c>
      <c r="B4016" t="s">
        <v>1134</v>
      </c>
      <c r="C4016" s="1">
        <v>42935</v>
      </c>
      <c r="D4016" t="s">
        <v>2</v>
      </c>
      <c r="E4016">
        <v>32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1</v>
      </c>
      <c r="L4016">
        <v>0</v>
      </c>
      <c r="M4016">
        <v>0</v>
      </c>
      <c r="N4016">
        <v>0</v>
      </c>
      <c r="O4016">
        <v>1</v>
      </c>
      <c r="P4016">
        <v>1</v>
      </c>
      <c r="Q4016" t="s">
        <v>199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 t="s">
        <v>7</v>
      </c>
      <c r="AC4016" t="s">
        <v>105</v>
      </c>
      <c r="AD4016" t="s">
        <v>199</v>
      </c>
      <c r="AE4016" t="s">
        <v>1000</v>
      </c>
      <c r="AF4016">
        <v>0</v>
      </c>
      <c r="AG4016" t="s">
        <v>1000</v>
      </c>
      <c r="AH4016" t="s">
        <v>21</v>
      </c>
      <c r="AI4016">
        <v>0</v>
      </c>
      <c r="AJ4016">
        <v>0</v>
      </c>
      <c r="AK4016">
        <v>0</v>
      </c>
      <c r="AL4016" t="s">
        <v>11</v>
      </c>
      <c r="AM4016" t="s">
        <v>12</v>
      </c>
      <c r="AN4016" t="s">
        <v>41</v>
      </c>
      <c r="AO4016" t="s">
        <v>830</v>
      </c>
      <c r="AP4016">
        <v>0</v>
      </c>
      <c r="AQ4016">
        <v>0</v>
      </c>
      <c r="AR4016">
        <v>157416</v>
      </c>
      <c r="AS4016" t="s">
        <v>6217</v>
      </c>
    </row>
    <row r="4017" spans="1:45" x14ac:dyDescent="0.25">
      <c r="A4017" t="s">
        <v>828</v>
      </c>
      <c r="B4017" t="s">
        <v>1134</v>
      </c>
      <c r="C4017" s="1">
        <v>42935</v>
      </c>
      <c r="D4017" t="s">
        <v>2</v>
      </c>
      <c r="E4017">
        <v>27</v>
      </c>
      <c r="F4017">
        <v>0</v>
      </c>
      <c r="G4017">
        <v>0</v>
      </c>
      <c r="H4017">
        <v>1</v>
      </c>
      <c r="I4017">
        <v>0</v>
      </c>
      <c r="J4017">
        <v>0</v>
      </c>
      <c r="K4017">
        <v>1</v>
      </c>
      <c r="L4017">
        <v>0</v>
      </c>
      <c r="M4017">
        <v>0</v>
      </c>
      <c r="N4017">
        <v>1</v>
      </c>
      <c r="O4017">
        <v>1</v>
      </c>
      <c r="P4017">
        <v>2</v>
      </c>
      <c r="Q4017" t="s">
        <v>3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 t="s">
        <v>7</v>
      </c>
      <c r="AC4017" t="s">
        <v>105</v>
      </c>
      <c r="AD4017" t="s">
        <v>3</v>
      </c>
      <c r="AE4017" t="s">
        <v>1669</v>
      </c>
      <c r="AF4017">
        <v>0</v>
      </c>
      <c r="AG4017" t="s">
        <v>1669</v>
      </c>
      <c r="AH4017" t="s">
        <v>21</v>
      </c>
      <c r="AI4017">
        <v>0</v>
      </c>
      <c r="AJ4017">
        <v>0</v>
      </c>
      <c r="AK4017">
        <v>0</v>
      </c>
      <c r="AL4017" t="s">
        <v>154</v>
      </c>
      <c r="AM4017" t="s">
        <v>12</v>
      </c>
      <c r="AN4017" t="s">
        <v>41</v>
      </c>
      <c r="AO4017" t="s">
        <v>830</v>
      </c>
      <c r="AP4017">
        <v>0</v>
      </c>
      <c r="AQ4017">
        <v>0</v>
      </c>
      <c r="AR4017">
        <v>157417</v>
      </c>
      <c r="AS4017" t="s">
        <v>6218</v>
      </c>
    </row>
    <row r="4018" spans="1:45" x14ac:dyDescent="0.25">
      <c r="A4018" t="s">
        <v>828</v>
      </c>
      <c r="B4018" t="s">
        <v>1134</v>
      </c>
      <c r="C4018" s="1">
        <v>42935</v>
      </c>
      <c r="D4018" t="s">
        <v>2</v>
      </c>
      <c r="E4018">
        <v>28</v>
      </c>
      <c r="F4018">
        <v>1</v>
      </c>
      <c r="G4018">
        <v>0</v>
      </c>
      <c r="H4018">
        <v>0</v>
      </c>
      <c r="I4018">
        <v>1</v>
      </c>
      <c r="J4018">
        <v>0</v>
      </c>
      <c r="K4018">
        <v>1</v>
      </c>
      <c r="L4018">
        <v>0</v>
      </c>
      <c r="M4018">
        <v>0</v>
      </c>
      <c r="N4018">
        <v>1</v>
      </c>
      <c r="O4018">
        <v>2</v>
      </c>
      <c r="P4018">
        <v>3</v>
      </c>
      <c r="Q4018" t="s">
        <v>3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 t="s">
        <v>7</v>
      </c>
      <c r="AC4018" t="s">
        <v>105</v>
      </c>
      <c r="AD4018" t="s">
        <v>3</v>
      </c>
      <c r="AE4018" t="s">
        <v>1666</v>
      </c>
      <c r="AF4018">
        <v>0</v>
      </c>
      <c r="AG4018" t="s">
        <v>1666</v>
      </c>
      <c r="AH4018" t="s">
        <v>21</v>
      </c>
      <c r="AI4018">
        <v>0</v>
      </c>
      <c r="AJ4018">
        <v>0</v>
      </c>
      <c r="AK4018">
        <v>0</v>
      </c>
      <c r="AL4018" t="s">
        <v>154</v>
      </c>
      <c r="AM4018" t="s">
        <v>12</v>
      </c>
      <c r="AN4018" t="s">
        <v>41</v>
      </c>
      <c r="AO4018" t="s">
        <v>14</v>
      </c>
      <c r="AP4018" t="s">
        <v>15</v>
      </c>
      <c r="AQ4018" t="s">
        <v>47</v>
      </c>
      <c r="AR4018">
        <v>157418</v>
      </c>
      <c r="AS4018" t="s">
        <v>6219</v>
      </c>
    </row>
    <row r="4019" spans="1:45" x14ac:dyDescent="0.25">
      <c r="A4019" t="s">
        <v>828</v>
      </c>
      <c r="B4019" t="s">
        <v>1134</v>
      </c>
      <c r="C4019" s="1">
        <v>42935</v>
      </c>
      <c r="D4019" t="s">
        <v>2</v>
      </c>
      <c r="E4019">
        <v>33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1</v>
      </c>
      <c r="L4019">
        <v>0</v>
      </c>
      <c r="M4019">
        <v>0</v>
      </c>
      <c r="N4019">
        <v>0</v>
      </c>
      <c r="O4019">
        <v>1</v>
      </c>
      <c r="P4019">
        <v>1</v>
      </c>
      <c r="Q4019" t="s">
        <v>723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 t="s">
        <v>7</v>
      </c>
      <c r="AC4019" t="s">
        <v>105</v>
      </c>
      <c r="AD4019" t="s">
        <v>723</v>
      </c>
      <c r="AE4019" t="s">
        <v>1687</v>
      </c>
      <c r="AF4019">
        <v>0</v>
      </c>
      <c r="AG4019" t="s">
        <v>1687</v>
      </c>
      <c r="AH4019" t="s">
        <v>21</v>
      </c>
      <c r="AI4019">
        <v>0</v>
      </c>
      <c r="AJ4019">
        <v>0</v>
      </c>
      <c r="AK4019">
        <v>0</v>
      </c>
      <c r="AL4019" t="s">
        <v>11</v>
      </c>
      <c r="AM4019" t="s">
        <v>12</v>
      </c>
      <c r="AN4019" t="s">
        <v>41</v>
      </c>
      <c r="AO4019" t="s">
        <v>830</v>
      </c>
      <c r="AP4019">
        <v>0</v>
      </c>
      <c r="AQ4019">
        <v>0</v>
      </c>
      <c r="AR4019">
        <v>157419</v>
      </c>
      <c r="AS4019" t="s">
        <v>6220</v>
      </c>
    </row>
    <row r="4020" spans="1:45" x14ac:dyDescent="0.25">
      <c r="A4020" t="s">
        <v>828</v>
      </c>
      <c r="B4020" t="s">
        <v>1134</v>
      </c>
      <c r="C4020" s="1">
        <v>42935</v>
      </c>
      <c r="D4020" t="s">
        <v>2</v>
      </c>
      <c r="E4020">
        <v>29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1</v>
      </c>
      <c r="L4020">
        <v>0</v>
      </c>
      <c r="M4020">
        <v>0</v>
      </c>
      <c r="N4020">
        <v>0</v>
      </c>
      <c r="O4020">
        <v>1</v>
      </c>
      <c r="P4020">
        <v>1</v>
      </c>
      <c r="Q4020" t="s">
        <v>3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 t="s">
        <v>7</v>
      </c>
      <c r="AC4020" t="s">
        <v>105</v>
      </c>
      <c r="AD4020" t="s">
        <v>3</v>
      </c>
      <c r="AE4020" t="s">
        <v>1667</v>
      </c>
      <c r="AF4020">
        <v>0</v>
      </c>
      <c r="AG4020" t="s">
        <v>1667</v>
      </c>
      <c r="AH4020" t="s">
        <v>21</v>
      </c>
      <c r="AI4020">
        <v>0</v>
      </c>
      <c r="AJ4020">
        <v>0</v>
      </c>
      <c r="AK4020">
        <v>0</v>
      </c>
      <c r="AL4020" t="s">
        <v>154</v>
      </c>
      <c r="AM4020" t="s">
        <v>40</v>
      </c>
      <c r="AN4020" t="s">
        <v>41</v>
      </c>
      <c r="AO4020" t="s">
        <v>830</v>
      </c>
      <c r="AP4020">
        <v>0</v>
      </c>
      <c r="AQ4020">
        <v>0</v>
      </c>
      <c r="AR4020">
        <v>157420</v>
      </c>
      <c r="AS4020" t="s">
        <v>6221</v>
      </c>
    </row>
    <row r="4021" spans="1:45" x14ac:dyDescent="0.25">
      <c r="A4021" t="s">
        <v>828</v>
      </c>
      <c r="B4021" t="s">
        <v>1134</v>
      </c>
      <c r="C4021" s="1">
        <v>42935</v>
      </c>
      <c r="D4021" t="s">
        <v>2</v>
      </c>
      <c r="E4021">
        <v>34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1</v>
      </c>
      <c r="L4021">
        <v>0</v>
      </c>
      <c r="M4021">
        <v>0</v>
      </c>
      <c r="N4021">
        <v>0</v>
      </c>
      <c r="O4021">
        <v>1</v>
      </c>
      <c r="P4021">
        <v>1</v>
      </c>
      <c r="Q4021" t="s">
        <v>3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 t="s">
        <v>7</v>
      </c>
      <c r="AC4021" t="s">
        <v>105</v>
      </c>
      <c r="AD4021" t="s">
        <v>3</v>
      </c>
      <c r="AE4021" t="s">
        <v>1666</v>
      </c>
      <c r="AF4021">
        <v>0</v>
      </c>
      <c r="AG4021" t="s">
        <v>1666</v>
      </c>
      <c r="AH4021" t="s">
        <v>21</v>
      </c>
      <c r="AI4021">
        <v>0</v>
      </c>
      <c r="AJ4021">
        <v>0</v>
      </c>
      <c r="AK4021">
        <v>0</v>
      </c>
      <c r="AL4021" t="s">
        <v>154</v>
      </c>
      <c r="AM4021" t="s">
        <v>40</v>
      </c>
      <c r="AN4021" t="s">
        <v>41</v>
      </c>
      <c r="AO4021" t="s">
        <v>830</v>
      </c>
      <c r="AP4021">
        <v>0</v>
      </c>
      <c r="AQ4021">
        <v>0</v>
      </c>
      <c r="AR4021">
        <v>157421</v>
      </c>
      <c r="AS4021" t="s">
        <v>6222</v>
      </c>
    </row>
    <row r="4022" spans="1:45" x14ac:dyDescent="0.25">
      <c r="A4022" t="s">
        <v>828</v>
      </c>
      <c r="B4022" t="s">
        <v>1134</v>
      </c>
      <c r="C4022" s="1">
        <v>42935</v>
      </c>
      <c r="D4022" t="s">
        <v>2</v>
      </c>
      <c r="E4022">
        <v>26</v>
      </c>
      <c r="F4022">
        <v>0</v>
      </c>
      <c r="G4022">
        <v>0</v>
      </c>
      <c r="H4022">
        <v>1</v>
      </c>
      <c r="I4022">
        <v>1</v>
      </c>
      <c r="J4022">
        <v>0</v>
      </c>
      <c r="K4022">
        <v>2</v>
      </c>
      <c r="L4022">
        <v>0</v>
      </c>
      <c r="M4022">
        <v>0</v>
      </c>
      <c r="N4022">
        <v>1</v>
      </c>
      <c r="O4022">
        <v>3</v>
      </c>
      <c r="P4022">
        <v>4</v>
      </c>
      <c r="Q4022" t="s">
        <v>667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 t="s">
        <v>7</v>
      </c>
      <c r="AC4022" t="s">
        <v>105</v>
      </c>
      <c r="AD4022" t="s">
        <v>667</v>
      </c>
      <c r="AE4022" t="s">
        <v>1706</v>
      </c>
      <c r="AF4022">
        <v>0</v>
      </c>
      <c r="AG4022" t="s">
        <v>1706</v>
      </c>
      <c r="AH4022" t="s">
        <v>21</v>
      </c>
      <c r="AI4022">
        <v>0</v>
      </c>
      <c r="AJ4022">
        <v>0</v>
      </c>
      <c r="AK4022">
        <v>0</v>
      </c>
      <c r="AL4022" t="s">
        <v>154</v>
      </c>
      <c r="AM4022" t="s">
        <v>40</v>
      </c>
      <c r="AN4022" t="s">
        <v>41</v>
      </c>
      <c r="AO4022" t="s">
        <v>830</v>
      </c>
      <c r="AP4022">
        <v>0</v>
      </c>
      <c r="AQ4022">
        <v>0</v>
      </c>
      <c r="AR4022">
        <v>157422</v>
      </c>
      <c r="AS4022" t="s">
        <v>6223</v>
      </c>
    </row>
    <row r="4023" spans="1:45" x14ac:dyDescent="0.25">
      <c r="A4023" t="s">
        <v>828</v>
      </c>
      <c r="B4023" t="s">
        <v>1134</v>
      </c>
      <c r="C4023" s="1">
        <v>42935</v>
      </c>
      <c r="D4023" t="s">
        <v>2</v>
      </c>
      <c r="E4023">
        <v>37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1</v>
      </c>
      <c r="L4023">
        <v>0</v>
      </c>
      <c r="M4023">
        <v>0</v>
      </c>
      <c r="N4023">
        <v>0</v>
      </c>
      <c r="O4023">
        <v>1</v>
      </c>
      <c r="P4023">
        <v>1</v>
      </c>
      <c r="Q4023" t="s">
        <v>462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 t="s">
        <v>7</v>
      </c>
      <c r="AC4023" t="s">
        <v>105</v>
      </c>
      <c r="AD4023" t="s">
        <v>462</v>
      </c>
      <c r="AE4023" t="s">
        <v>874</v>
      </c>
      <c r="AF4023">
        <v>0</v>
      </c>
      <c r="AG4023" t="s">
        <v>874</v>
      </c>
      <c r="AH4023" t="s">
        <v>21</v>
      </c>
      <c r="AI4023">
        <v>0</v>
      </c>
      <c r="AJ4023">
        <v>0</v>
      </c>
      <c r="AK4023">
        <v>0</v>
      </c>
      <c r="AL4023" t="s">
        <v>154</v>
      </c>
      <c r="AM4023" t="s">
        <v>40</v>
      </c>
      <c r="AN4023" t="s">
        <v>41</v>
      </c>
      <c r="AO4023" t="s">
        <v>830</v>
      </c>
      <c r="AP4023">
        <v>0</v>
      </c>
      <c r="AQ4023">
        <v>0</v>
      </c>
      <c r="AR4023">
        <v>157424</v>
      </c>
      <c r="AS4023" t="s">
        <v>6224</v>
      </c>
    </row>
    <row r="4024" spans="1:45" x14ac:dyDescent="0.25">
      <c r="A4024" t="s">
        <v>828</v>
      </c>
      <c r="B4024" t="s">
        <v>1134</v>
      </c>
      <c r="C4024" s="1">
        <v>42935</v>
      </c>
      <c r="D4024" t="s">
        <v>2</v>
      </c>
      <c r="E4024">
        <v>29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2</v>
      </c>
      <c r="L4024">
        <v>0</v>
      </c>
      <c r="M4024">
        <v>0</v>
      </c>
      <c r="N4024">
        <v>0</v>
      </c>
      <c r="O4024">
        <v>2</v>
      </c>
      <c r="P4024">
        <v>2</v>
      </c>
      <c r="Q4024" t="s">
        <v>3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 t="s">
        <v>7</v>
      </c>
      <c r="AC4024" t="s">
        <v>105</v>
      </c>
      <c r="AD4024" t="s">
        <v>3</v>
      </c>
      <c r="AE4024" t="s">
        <v>1666</v>
      </c>
      <c r="AF4024">
        <v>0</v>
      </c>
      <c r="AG4024" t="s">
        <v>1666</v>
      </c>
      <c r="AH4024" t="s">
        <v>21</v>
      </c>
      <c r="AI4024">
        <v>0</v>
      </c>
      <c r="AJ4024">
        <v>0</v>
      </c>
      <c r="AK4024">
        <v>0</v>
      </c>
      <c r="AL4024" t="s">
        <v>154</v>
      </c>
      <c r="AM4024" t="s">
        <v>12</v>
      </c>
      <c r="AN4024" t="s">
        <v>41</v>
      </c>
      <c r="AO4024" t="s">
        <v>830</v>
      </c>
      <c r="AP4024">
        <v>0</v>
      </c>
      <c r="AQ4024">
        <v>0</v>
      </c>
      <c r="AR4024">
        <v>157594</v>
      </c>
      <c r="AS4024" t="s">
        <v>6225</v>
      </c>
    </row>
    <row r="4025" spans="1:45" x14ac:dyDescent="0.25">
      <c r="A4025" t="s">
        <v>828</v>
      </c>
      <c r="B4025" t="s">
        <v>1134</v>
      </c>
      <c r="C4025" s="1">
        <v>42935</v>
      </c>
      <c r="D4025" t="s">
        <v>2</v>
      </c>
      <c r="E4025">
        <v>33</v>
      </c>
      <c r="F4025">
        <v>0</v>
      </c>
      <c r="G4025">
        <v>1</v>
      </c>
      <c r="H4025">
        <v>0</v>
      </c>
      <c r="I4025">
        <v>0</v>
      </c>
      <c r="J4025">
        <v>0</v>
      </c>
      <c r="K4025">
        <v>2</v>
      </c>
      <c r="L4025">
        <v>0</v>
      </c>
      <c r="M4025">
        <v>0</v>
      </c>
      <c r="N4025">
        <v>0</v>
      </c>
      <c r="O4025">
        <v>3</v>
      </c>
      <c r="P4025">
        <v>3</v>
      </c>
      <c r="Q4025" t="s">
        <v>3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 t="s">
        <v>7</v>
      </c>
      <c r="AC4025" t="s">
        <v>105</v>
      </c>
      <c r="AD4025" t="s">
        <v>3</v>
      </c>
      <c r="AE4025" t="s">
        <v>1665</v>
      </c>
      <c r="AF4025">
        <v>0</v>
      </c>
      <c r="AG4025" t="s">
        <v>3283</v>
      </c>
      <c r="AH4025" t="s">
        <v>21</v>
      </c>
      <c r="AI4025">
        <v>0</v>
      </c>
      <c r="AJ4025">
        <v>0</v>
      </c>
      <c r="AK4025">
        <v>0</v>
      </c>
      <c r="AL4025" t="s">
        <v>154</v>
      </c>
      <c r="AM4025" t="s">
        <v>12</v>
      </c>
      <c r="AN4025" t="s">
        <v>41</v>
      </c>
      <c r="AO4025" t="s">
        <v>830</v>
      </c>
      <c r="AP4025">
        <v>0</v>
      </c>
      <c r="AQ4025" t="s">
        <v>47</v>
      </c>
      <c r="AR4025">
        <v>157595</v>
      </c>
      <c r="AS4025" t="s">
        <v>6226</v>
      </c>
    </row>
    <row r="4026" spans="1:45" x14ac:dyDescent="0.25">
      <c r="A4026" t="s">
        <v>828</v>
      </c>
      <c r="B4026" t="s">
        <v>1134</v>
      </c>
      <c r="C4026" s="1">
        <v>42935</v>
      </c>
      <c r="D4026" t="s">
        <v>2</v>
      </c>
      <c r="E4026">
        <v>43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2</v>
      </c>
      <c r="L4026">
        <v>0</v>
      </c>
      <c r="M4026">
        <v>0</v>
      </c>
      <c r="N4026">
        <v>0</v>
      </c>
      <c r="O4026">
        <v>2</v>
      </c>
      <c r="P4026">
        <v>2</v>
      </c>
      <c r="Q4026" t="s">
        <v>3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 t="s">
        <v>7</v>
      </c>
      <c r="AC4026" t="s">
        <v>105</v>
      </c>
      <c r="AD4026" t="s">
        <v>3</v>
      </c>
      <c r="AE4026" t="s">
        <v>1666</v>
      </c>
      <c r="AF4026">
        <v>0</v>
      </c>
      <c r="AG4026" t="s">
        <v>1666</v>
      </c>
      <c r="AH4026" t="s">
        <v>21</v>
      </c>
      <c r="AI4026">
        <v>0</v>
      </c>
      <c r="AJ4026">
        <v>0</v>
      </c>
      <c r="AK4026">
        <v>0</v>
      </c>
      <c r="AL4026" t="s">
        <v>154</v>
      </c>
      <c r="AM4026" t="s">
        <v>12</v>
      </c>
      <c r="AN4026" t="s">
        <v>41</v>
      </c>
      <c r="AO4026" t="s">
        <v>830</v>
      </c>
      <c r="AP4026">
        <v>0</v>
      </c>
      <c r="AQ4026">
        <v>0</v>
      </c>
      <c r="AR4026">
        <v>157596</v>
      </c>
      <c r="AS4026" t="s">
        <v>6227</v>
      </c>
    </row>
    <row r="4027" spans="1:45" x14ac:dyDescent="0.25">
      <c r="A4027" t="s">
        <v>828</v>
      </c>
      <c r="B4027" t="s">
        <v>1134</v>
      </c>
      <c r="C4027" s="1">
        <v>42935</v>
      </c>
      <c r="D4027" t="s">
        <v>2</v>
      </c>
      <c r="E4027">
        <v>28</v>
      </c>
      <c r="F4027">
        <v>0</v>
      </c>
      <c r="G4027">
        <v>1</v>
      </c>
      <c r="H4027">
        <v>0</v>
      </c>
      <c r="I4027">
        <v>1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2</v>
      </c>
      <c r="P4027">
        <v>2</v>
      </c>
      <c r="Q4027" t="s">
        <v>125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 t="s">
        <v>7</v>
      </c>
      <c r="AC4027" t="s">
        <v>105</v>
      </c>
      <c r="AD4027" t="s">
        <v>125</v>
      </c>
      <c r="AE4027" t="s">
        <v>838</v>
      </c>
      <c r="AF4027">
        <v>0</v>
      </c>
      <c r="AG4027" t="s">
        <v>838</v>
      </c>
      <c r="AH4027" t="s">
        <v>21</v>
      </c>
      <c r="AI4027">
        <v>0</v>
      </c>
      <c r="AJ4027">
        <v>0</v>
      </c>
      <c r="AK4027">
        <v>0</v>
      </c>
      <c r="AL4027" t="s">
        <v>154</v>
      </c>
      <c r="AM4027" t="s">
        <v>12</v>
      </c>
      <c r="AN4027" t="s">
        <v>41</v>
      </c>
      <c r="AO4027" t="s">
        <v>830</v>
      </c>
      <c r="AP4027">
        <v>0</v>
      </c>
      <c r="AQ4027" t="s">
        <v>47</v>
      </c>
      <c r="AR4027">
        <v>157598</v>
      </c>
      <c r="AS4027" t="s">
        <v>6228</v>
      </c>
    </row>
    <row r="4028" spans="1:45" x14ac:dyDescent="0.25">
      <c r="A4028" t="s">
        <v>828</v>
      </c>
      <c r="B4028" t="s">
        <v>1134</v>
      </c>
      <c r="C4028" s="1">
        <v>42935</v>
      </c>
      <c r="D4028" t="s">
        <v>2</v>
      </c>
      <c r="E4028">
        <v>34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2</v>
      </c>
      <c r="L4028">
        <v>0</v>
      </c>
      <c r="M4028">
        <v>0</v>
      </c>
      <c r="N4028">
        <v>0</v>
      </c>
      <c r="O4028">
        <v>2</v>
      </c>
      <c r="P4028">
        <v>2</v>
      </c>
      <c r="Q4028" t="s">
        <v>3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 t="s">
        <v>7</v>
      </c>
      <c r="AC4028" t="s">
        <v>105</v>
      </c>
      <c r="AD4028" t="s">
        <v>3</v>
      </c>
      <c r="AE4028" t="s">
        <v>1664</v>
      </c>
      <c r="AF4028">
        <v>0</v>
      </c>
      <c r="AG4028" t="s">
        <v>1664</v>
      </c>
      <c r="AH4028" t="s">
        <v>21</v>
      </c>
      <c r="AI4028">
        <v>0</v>
      </c>
      <c r="AJ4028">
        <v>0</v>
      </c>
      <c r="AK4028">
        <v>0</v>
      </c>
      <c r="AL4028" t="s">
        <v>154</v>
      </c>
      <c r="AM4028" t="s">
        <v>12</v>
      </c>
      <c r="AN4028" t="s">
        <v>41</v>
      </c>
      <c r="AO4028" t="s">
        <v>830</v>
      </c>
      <c r="AP4028">
        <v>0</v>
      </c>
      <c r="AQ4028" t="s">
        <v>91</v>
      </c>
      <c r="AR4028">
        <v>157599</v>
      </c>
      <c r="AS4028" t="s">
        <v>6229</v>
      </c>
    </row>
    <row r="4029" spans="1:45" x14ac:dyDescent="0.25">
      <c r="A4029" t="s">
        <v>828</v>
      </c>
      <c r="B4029" t="s">
        <v>1134</v>
      </c>
      <c r="C4029" s="1">
        <v>42935</v>
      </c>
      <c r="D4029" t="s">
        <v>2</v>
      </c>
      <c r="E4029">
        <v>27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1</v>
      </c>
      <c r="L4029">
        <v>0</v>
      </c>
      <c r="M4029">
        <v>0</v>
      </c>
      <c r="N4029">
        <v>0</v>
      </c>
      <c r="O4029">
        <v>1</v>
      </c>
      <c r="P4029">
        <v>1</v>
      </c>
      <c r="Q4029" t="s">
        <v>3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 t="s">
        <v>7</v>
      </c>
      <c r="AC4029" t="s">
        <v>105</v>
      </c>
      <c r="AD4029" t="s">
        <v>3</v>
      </c>
      <c r="AE4029" t="s">
        <v>1667</v>
      </c>
      <c r="AF4029">
        <v>0</v>
      </c>
      <c r="AG4029" t="s">
        <v>1667</v>
      </c>
      <c r="AH4029" t="s">
        <v>21</v>
      </c>
      <c r="AI4029">
        <v>0</v>
      </c>
      <c r="AJ4029">
        <v>0</v>
      </c>
      <c r="AK4029">
        <v>0</v>
      </c>
      <c r="AL4029" t="s">
        <v>154</v>
      </c>
      <c r="AM4029" t="s">
        <v>12</v>
      </c>
      <c r="AN4029" t="s">
        <v>41</v>
      </c>
      <c r="AO4029" t="s">
        <v>830</v>
      </c>
      <c r="AP4029">
        <v>0</v>
      </c>
      <c r="AQ4029" t="s">
        <v>91</v>
      </c>
      <c r="AR4029">
        <v>157600</v>
      </c>
      <c r="AS4029" t="s">
        <v>6230</v>
      </c>
    </row>
    <row r="4030" spans="1:45" x14ac:dyDescent="0.25">
      <c r="A4030" t="s">
        <v>828</v>
      </c>
      <c r="B4030" t="s">
        <v>1134</v>
      </c>
      <c r="C4030" s="1">
        <v>42935</v>
      </c>
      <c r="D4030" t="s">
        <v>2</v>
      </c>
      <c r="E4030">
        <v>31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2</v>
      </c>
      <c r="L4030">
        <v>0</v>
      </c>
      <c r="M4030">
        <v>0</v>
      </c>
      <c r="N4030">
        <v>0</v>
      </c>
      <c r="O4030">
        <v>2</v>
      </c>
      <c r="P4030">
        <v>2</v>
      </c>
      <c r="Q4030" t="s">
        <v>3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 t="s">
        <v>7</v>
      </c>
      <c r="AC4030" t="s">
        <v>105</v>
      </c>
      <c r="AD4030" t="s">
        <v>3</v>
      </c>
      <c r="AE4030" t="s">
        <v>1669</v>
      </c>
      <c r="AF4030">
        <v>0</v>
      </c>
      <c r="AG4030" t="s">
        <v>2956</v>
      </c>
      <c r="AH4030" t="s">
        <v>21</v>
      </c>
      <c r="AI4030">
        <v>0</v>
      </c>
      <c r="AJ4030">
        <v>0</v>
      </c>
      <c r="AK4030">
        <v>0</v>
      </c>
      <c r="AL4030" t="s">
        <v>154</v>
      </c>
      <c r="AM4030" t="s">
        <v>40</v>
      </c>
      <c r="AN4030" t="s">
        <v>41</v>
      </c>
      <c r="AO4030" t="s">
        <v>830</v>
      </c>
      <c r="AP4030">
        <v>0</v>
      </c>
      <c r="AQ4030">
        <v>0</v>
      </c>
      <c r="AR4030">
        <v>157601</v>
      </c>
      <c r="AS4030" t="s">
        <v>6231</v>
      </c>
    </row>
    <row r="4031" spans="1:45" x14ac:dyDescent="0.25">
      <c r="A4031" t="s">
        <v>828</v>
      </c>
      <c r="B4031" t="s">
        <v>1134</v>
      </c>
      <c r="C4031" s="1">
        <v>42935</v>
      </c>
      <c r="D4031" t="s">
        <v>2</v>
      </c>
      <c r="E4031">
        <v>26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1</v>
      </c>
      <c r="L4031">
        <v>0</v>
      </c>
      <c r="M4031">
        <v>0</v>
      </c>
      <c r="N4031">
        <v>0</v>
      </c>
      <c r="O4031">
        <v>1</v>
      </c>
      <c r="P4031">
        <v>1</v>
      </c>
      <c r="Q4031" t="s">
        <v>667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 t="s">
        <v>7</v>
      </c>
      <c r="AC4031" t="s">
        <v>105</v>
      </c>
      <c r="AD4031" t="s">
        <v>667</v>
      </c>
      <c r="AE4031" t="s">
        <v>1701</v>
      </c>
      <c r="AF4031">
        <v>0</v>
      </c>
      <c r="AG4031" t="s">
        <v>1701</v>
      </c>
      <c r="AH4031" t="s">
        <v>21</v>
      </c>
      <c r="AI4031">
        <v>0</v>
      </c>
      <c r="AJ4031">
        <v>0</v>
      </c>
      <c r="AK4031">
        <v>0</v>
      </c>
      <c r="AL4031" t="s">
        <v>154</v>
      </c>
      <c r="AM4031" t="s">
        <v>12</v>
      </c>
      <c r="AN4031" t="s">
        <v>41</v>
      </c>
      <c r="AO4031" t="s">
        <v>830</v>
      </c>
      <c r="AP4031">
        <v>0</v>
      </c>
      <c r="AQ4031">
        <v>0</v>
      </c>
      <c r="AR4031">
        <v>157619</v>
      </c>
      <c r="AS4031" t="s">
        <v>6232</v>
      </c>
    </row>
    <row r="4032" spans="1:45" x14ac:dyDescent="0.25">
      <c r="A4032" t="s">
        <v>828</v>
      </c>
      <c r="B4032" t="s">
        <v>1134</v>
      </c>
      <c r="C4032" s="1">
        <v>42935</v>
      </c>
      <c r="D4032" t="s">
        <v>2</v>
      </c>
      <c r="E4032">
        <v>30</v>
      </c>
      <c r="F4032">
        <v>0</v>
      </c>
      <c r="G4032">
        <v>0</v>
      </c>
      <c r="H4032">
        <v>1</v>
      </c>
      <c r="I4032">
        <v>0</v>
      </c>
      <c r="J4032">
        <v>0</v>
      </c>
      <c r="K4032">
        <v>1</v>
      </c>
      <c r="L4032">
        <v>0</v>
      </c>
      <c r="M4032">
        <v>0</v>
      </c>
      <c r="N4032">
        <v>1</v>
      </c>
      <c r="O4032">
        <v>1</v>
      </c>
      <c r="P4032">
        <v>2</v>
      </c>
      <c r="Q4032" t="s">
        <v>3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 t="s">
        <v>7</v>
      </c>
      <c r="AC4032" t="s">
        <v>105</v>
      </c>
      <c r="AD4032" t="s">
        <v>3</v>
      </c>
      <c r="AE4032" t="s">
        <v>1665</v>
      </c>
      <c r="AF4032">
        <v>0</v>
      </c>
      <c r="AG4032" t="s">
        <v>3283</v>
      </c>
      <c r="AH4032" t="s">
        <v>21</v>
      </c>
      <c r="AI4032">
        <v>0</v>
      </c>
      <c r="AJ4032">
        <v>0</v>
      </c>
      <c r="AK4032">
        <v>0</v>
      </c>
      <c r="AL4032" t="s">
        <v>154</v>
      </c>
      <c r="AM4032" t="s">
        <v>12</v>
      </c>
      <c r="AN4032" t="s">
        <v>41</v>
      </c>
      <c r="AO4032" t="s">
        <v>830</v>
      </c>
      <c r="AP4032">
        <v>0</v>
      </c>
      <c r="AQ4032" t="s">
        <v>47</v>
      </c>
      <c r="AR4032">
        <v>157620</v>
      </c>
      <c r="AS4032" t="s">
        <v>6233</v>
      </c>
    </row>
    <row r="4033" spans="1:45" x14ac:dyDescent="0.25">
      <c r="A4033" t="s">
        <v>828</v>
      </c>
      <c r="B4033" t="s">
        <v>1134</v>
      </c>
      <c r="C4033" s="1">
        <v>42935</v>
      </c>
      <c r="D4033" t="s">
        <v>2</v>
      </c>
      <c r="E4033">
        <v>33</v>
      </c>
      <c r="F4033">
        <v>0</v>
      </c>
      <c r="G4033">
        <v>1</v>
      </c>
      <c r="H4033">
        <v>2</v>
      </c>
      <c r="I4033">
        <v>1</v>
      </c>
      <c r="J4033">
        <v>0</v>
      </c>
      <c r="K4033">
        <v>2</v>
      </c>
      <c r="L4033">
        <v>0</v>
      </c>
      <c r="M4033">
        <v>0</v>
      </c>
      <c r="N4033">
        <v>2</v>
      </c>
      <c r="O4033">
        <v>4</v>
      </c>
      <c r="P4033">
        <v>6</v>
      </c>
      <c r="Q4033" t="s">
        <v>3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 t="s">
        <v>7</v>
      </c>
      <c r="AC4033" t="s">
        <v>105</v>
      </c>
      <c r="AD4033" t="s">
        <v>3</v>
      </c>
      <c r="AE4033" t="s">
        <v>1665</v>
      </c>
      <c r="AF4033">
        <v>0</v>
      </c>
      <c r="AG4033" t="s">
        <v>3283</v>
      </c>
      <c r="AH4033" t="s">
        <v>21</v>
      </c>
      <c r="AI4033">
        <v>0</v>
      </c>
      <c r="AJ4033">
        <v>0</v>
      </c>
      <c r="AK4033">
        <v>0</v>
      </c>
      <c r="AL4033" t="s">
        <v>154</v>
      </c>
      <c r="AM4033" t="s">
        <v>40</v>
      </c>
      <c r="AN4033" t="s">
        <v>41</v>
      </c>
      <c r="AO4033" t="s">
        <v>830</v>
      </c>
      <c r="AP4033">
        <v>0</v>
      </c>
      <c r="AQ4033">
        <v>0</v>
      </c>
      <c r="AR4033">
        <v>157622</v>
      </c>
      <c r="AS4033" t="s">
        <v>6234</v>
      </c>
    </row>
    <row r="4034" spans="1:45" x14ac:dyDescent="0.25">
      <c r="A4034" t="s">
        <v>828</v>
      </c>
      <c r="B4034" t="s">
        <v>1134</v>
      </c>
      <c r="C4034" s="1">
        <v>42935</v>
      </c>
      <c r="D4034" t="s">
        <v>2</v>
      </c>
      <c r="E4034">
        <v>18</v>
      </c>
      <c r="F4034">
        <v>0</v>
      </c>
      <c r="G4034">
        <v>0</v>
      </c>
      <c r="H4034">
        <v>0</v>
      </c>
      <c r="I4034">
        <v>3</v>
      </c>
      <c r="J4034">
        <v>0</v>
      </c>
      <c r="K4034">
        <v>2</v>
      </c>
      <c r="L4034">
        <v>0</v>
      </c>
      <c r="M4034">
        <v>0</v>
      </c>
      <c r="N4034">
        <v>0</v>
      </c>
      <c r="O4034">
        <v>5</v>
      </c>
      <c r="P4034">
        <v>5</v>
      </c>
      <c r="Q4034" t="s">
        <v>667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 t="s">
        <v>7</v>
      </c>
      <c r="AC4034" t="s">
        <v>105</v>
      </c>
      <c r="AD4034" t="s">
        <v>667</v>
      </c>
      <c r="AE4034" t="s">
        <v>1702</v>
      </c>
      <c r="AF4034">
        <v>0</v>
      </c>
      <c r="AG4034" t="s">
        <v>1702</v>
      </c>
      <c r="AH4034" t="s">
        <v>21</v>
      </c>
      <c r="AI4034">
        <v>0</v>
      </c>
      <c r="AJ4034">
        <v>0</v>
      </c>
      <c r="AK4034">
        <v>0</v>
      </c>
      <c r="AL4034" t="s">
        <v>154</v>
      </c>
      <c r="AM4034" t="s">
        <v>40</v>
      </c>
      <c r="AN4034" t="s">
        <v>41</v>
      </c>
      <c r="AO4034" t="s">
        <v>830</v>
      </c>
      <c r="AP4034">
        <v>0</v>
      </c>
      <c r="AQ4034">
        <v>0</v>
      </c>
      <c r="AR4034">
        <v>157624</v>
      </c>
      <c r="AS4034" t="s">
        <v>6235</v>
      </c>
    </row>
    <row r="4035" spans="1:45" x14ac:dyDescent="0.25">
      <c r="A4035" t="s">
        <v>828</v>
      </c>
      <c r="B4035" t="s">
        <v>1134</v>
      </c>
      <c r="C4035" s="1">
        <v>42935</v>
      </c>
      <c r="D4035" t="s">
        <v>2</v>
      </c>
      <c r="E4035">
        <v>22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2</v>
      </c>
      <c r="L4035">
        <v>0</v>
      </c>
      <c r="M4035">
        <v>0</v>
      </c>
      <c r="N4035">
        <v>0</v>
      </c>
      <c r="O4035">
        <v>2</v>
      </c>
      <c r="P4035">
        <v>2</v>
      </c>
      <c r="Q4035" t="s">
        <v>3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 t="s">
        <v>7</v>
      </c>
      <c r="AC4035" t="s">
        <v>105</v>
      </c>
      <c r="AD4035" t="s">
        <v>3</v>
      </c>
      <c r="AE4035" t="s">
        <v>1664</v>
      </c>
      <c r="AF4035">
        <v>0</v>
      </c>
      <c r="AG4035" t="s">
        <v>1664</v>
      </c>
      <c r="AH4035" t="s">
        <v>21</v>
      </c>
      <c r="AI4035">
        <v>0</v>
      </c>
      <c r="AJ4035">
        <v>0</v>
      </c>
      <c r="AK4035">
        <v>0</v>
      </c>
      <c r="AL4035" t="s">
        <v>154</v>
      </c>
      <c r="AM4035" t="s">
        <v>12</v>
      </c>
      <c r="AN4035" t="s">
        <v>41</v>
      </c>
      <c r="AO4035" t="s">
        <v>830</v>
      </c>
      <c r="AP4035">
        <v>0</v>
      </c>
      <c r="AQ4035">
        <v>0</v>
      </c>
      <c r="AR4035">
        <v>157625</v>
      </c>
      <c r="AS4035" t="s">
        <v>6236</v>
      </c>
    </row>
    <row r="4036" spans="1:45" x14ac:dyDescent="0.25">
      <c r="A4036" t="s">
        <v>828</v>
      </c>
      <c r="B4036" t="s">
        <v>1134</v>
      </c>
      <c r="C4036" s="1">
        <v>42935</v>
      </c>
      <c r="D4036" t="s">
        <v>2</v>
      </c>
      <c r="E4036">
        <v>30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2</v>
      </c>
      <c r="L4036">
        <v>0</v>
      </c>
      <c r="M4036">
        <v>0</v>
      </c>
      <c r="N4036">
        <v>0</v>
      </c>
      <c r="O4036">
        <v>2</v>
      </c>
      <c r="P4036">
        <v>2</v>
      </c>
      <c r="Q4036" t="s">
        <v>667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 t="s">
        <v>7</v>
      </c>
      <c r="AC4036" t="s">
        <v>105</v>
      </c>
      <c r="AD4036" t="s">
        <v>667</v>
      </c>
      <c r="AE4036" t="s">
        <v>1700</v>
      </c>
      <c r="AF4036">
        <v>0</v>
      </c>
      <c r="AG4036" t="s">
        <v>3116</v>
      </c>
      <c r="AH4036" t="s">
        <v>21</v>
      </c>
      <c r="AI4036">
        <v>0</v>
      </c>
      <c r="AJ4036">
        <v>0</v>
      </c>
      <c r="AK4036">
        <v>0</v>
      </c>
      <c r="AL4036" t="s">
        <v>154</v>
      </c>
      <c r="AM4036" t="s">
        <v>12</v>
      </c>
      <c r="AN4036" t="s">
        <v>41</v>
      </c>
      <c r="AO4036" t="s">
        <v>830</v>
      </c>
      <c r="AP4036">
        <v>0</v>
      </c>
      <c r="AQ4036">
        <v>0</v>
      </c>
      <c r="AR4036">
        <v>157626</v>
      </c>
      <c r="AS4036" t="s">
        <v>6237</v>
      </c>
    </row>
    <row r="4037" spans="1:45" x14ac:dyDescent="0.25">
      <c r="A4037" t="s">
        <v>828</v>
      </c>
      <c r="B4037" t="s">
        <v>1134</v>
      </c>
      <c r="C4037" s="1">
        <v>42935</v>
      </c>
      <c r="D4037" t="s">
        <v>2</v>
      </c>
      <c r="E4037">
        <v>28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1</v>
      </c>
      <c r="L4037">
        <v>0</v>
      </c>
      <c r="M4037">
        <v>0</v>
      </c>
      <c r="N4037">
        <v>0</v>
      </c>
      <c r="O4037">
        <v>1</v>
      </c>
      <c r="P4037">
        <v>1</v>
      </c>
      <c r="Q4037" t="s">
        <v>3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 t="s">
        <v>7</v>
      </c>
      <c r="AC4037" t="s">
        <v>105</v>
      </c>
      <c r="AD4037" t="s">
        <v>3</v>
      </c>
      <c r="AE4037" t="s">
        <v>1666</v>
      </c>
      <c r="AF4037">
        <v>0</v>
      </c>
      <c r="AG4037" t="s">
        <v>1666</v>
      </c>
      <c r="AH4037" t="s">
        <v>21</v>
      </c>
      <c r="AI4037">
        <v>0</v>
      </c>
      <c r="AJ4037">
        <v>0</v>
      </c>
      <c r="AK4037">
        <v>0</v>
      </c>
      <c r="AL4037" t="s">
        <v>154</v>
      </c>
      <c r="AM4037" t="s">
        <v>40</v>
      </c>
      <c r="AN4037" t="s">
        <v>41</v>
      </c>
      <c r="AO4037" t="s">
        <v>830</v>
      </c>
      <c r="AP4037">
        <v>0</v>
      </c>
      <c r="AQ4037">
        <v>0</v>
      </c>
      <c r="AR4037">
        <v>157627</v>
      </c>
      <c r="AS4037" t="s">
        <v>6238</v>
      </c>
    </row>
    <row r="4038" spans="1:45" x14ac:dyDescent="0.25">
      <c r="A4038" t="s">
        <v>828</v>
      </c>
      <c r="B4038" t="s">
        <v>1134</v>
      </c>
      <c r="C4038" s="1">
        <v>42935</v>
      </c>
      <c r="D4038" t="s">
        <v>2</v>
      </c>
      <c r="E4038">
        <v>27</v>
      </c>
      <c r="F4038">
        <v>0</v>
      </c>
      <c r="G4038">
        <v>0</v>
      </c>
      <c r="H4038">
        <v>0</v>
      </c>
      <c r="I4038">
        <v>1</v>
      </c>
      <c r="J4038">
        <v>0</v>
      </c>
      <c r="K4038">
        <v>1</v>
      </c>
      <c r="L4038">
        <v>0</v>
      </c>
      <c r="M4038">
        <v>0</v>
      </c>
      <c r="N4038">
        <v>0</v>
      </c>
      <c r="O4038">
        <v>2</v>
      </c>
      <c r="P4038">
        <v>2</v>
      </c>
      <c r="Q4038" t="s">
        <v>667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 t="s">
        <v>7</v>
      </c>
      <c r="AC4038" t="s">
        <v>105</v>
      </c>
      <c r="AD4038" t="s">
        <v>667</v>
      </c>
      <c r="AE4038" t="s">
        <v>1706</v>
      </c>
      <c r="AF4038">
        <v>0</v>
      </c>
      <c r="AG4038" t="s">
        <v>1706</v>
      </c>
      <c r="AH4038" t="s">
        <v>21</v>
      </c>
      <c r="AI4038">
        <v>0</v>
      </c>
      <c r="AJ4038">
        <v>0</v>
      </c>
      <c r="AK4038">
        <v>0</v>
      </c>
      <c r="AL4038" t="s">
        <v>154</v>
      </c>
      <c r="AM4038" t="s">
        <v>12</v>
      </c>
      <c r="AN4038" t="s">
        <v>41</v>
      </c>
      <c r="AO4038" t="s">
        <v>830</v>
      </c>
      <c r="AP4038">
        <v>0</v>
      </c>
      <c r="AQ4038" t="s">
        <v>91</v>
      </c>
      <c r="AR4038">
        <v>157628</v>
      </c>
      <c r="AS4038" t="s">
        <v>6239</v>
      </c>
    </row>
    <row r="4039" spans="1:45" x14ac:dyDescent="0.25">
      <c r="A4039" t="s">
        <v>828</v>
      </c>
      <c r="B4039" t="s">
        <v>1134</v>
      </c>
      <c r="C4039" s="1">
        <v>42935</v>
      </c>
      <c r="D4039" t="s">
        <v>2</v>
      </c>
      <c r="E4039">
        <v>48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3</v>
      </c>
      <c r="L4039">
        <v>0</v>
      </c>
      <c r="M4039">
        <v>0</v>
      </c>
      <c r="N4039">
        <v>0</v>
      </c>
      <c r="O4039">
        <v>3</v>
      </c>
      <c r="P4039">
        <v>3</v>
      </c>
      <c r="Q4039" t="s">
        <v>667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 t="s">
        <v>7</v>
      </c>
      <c r="AC4039" t="s">
        <v>105</v>
      </c>
      <c r="AD4039" t="s">
        <v>667</v>
      </c>
      <c r="AE4039" t="s">
        <v>1700</v>
      </c>
      <c r="AF4039">
        <v>0</v>
      </c>
      <c r="AG4039" t="s">
        <v>3116</v>
      </c>
      <c r="AH4039" t="s">
        <v>21</v>
      </c>
      <c r="AI4039">
        <v>0</v>
      </c>
      <c r="AJ4039">
        <v>0</v>
      </c>
      <c r="AK4039">
        <v>0</v>
      </c>
      <c r="AL4039" t="s">
        <v>154</v>
      </c>
      <c r="AM4039" t="s">
        <v>12</v>
      </c>
      <c r="AN4039" t="s">
        <v>41</v>
      </c>
      <c r="AO4039" t="s">
        <v>830</v>
      </c>
      <c r="AP4039">
        <v>0</v>
      </c>
      <c r="AQ4039">
        <v>0</v>
      </c>
      <c r="AR4039">
        <v>157629</v>
      </c>
      <c r="AS4039" t="s">
        <v>6240</v>
      </c>
    </row>
    <row r="4040" spans="1:45" x14ac:dyDescent="0.25">
      <c r="A4040" t="s">
        <v>828</v>
      </c>
      <c r="B4040" t="s">
        <v>1134</v>
      </c>
      <c r="C4040" s="1">
        <v>42935</v>
      </c>
      <c r="D4040" t="s">
        <v>2</v>
      </c>
      <c r="E4040">
        <v>30</v>
      </c>
      <c r="F4040">
        <v>1</v>
      </c>
      <c r="G4040">
        <v>0</v>
      </c>
      <c r="H4040">
        <v>0</v>
      </c>
      <c r="I4040">
        <v>1</v>
      </c>
      <c r="J4040">
        <v>0</v>
      </c>
      <c r="K4040">
        <v>1</v>
      </c>
      <c r="L4040">
        <v>0</v>
      </c>
      <c r="M4040">
        <v>0</v>
      </c>
      <c r="N4040">
        <v>1</v>
      </c>
      <c r="O4040">
        <v>2</v>
      </c>
      <c r="P4040">
        <v>3</v>
      </c>
      <c r="Q4040" t="s">
        <v>667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 t="s">
        <v>7</v>
      </c>
      <c r="AC4040" t="s">
        <v>105</v>
      </c>
      <c r="AD4040" t="s">
        <v>667</v>
      </c>
      <c r="AE4040" t="s">
        <v>1707</v>
      </c>
      <c r="AF4040">
        <v>0</v>
      </c>
      <c r="AG4040" t="s">
        <v>1707</v>
      </c>
      <c r="AH4040" t="s">
        <v>21</v>
      </c>
      <c r="AI4040">
        <v>0</v>
      </c>
      <c r="AJ4040">
        <v>0</v>
      </c>
      <c r="AK4040">
        <v>0</v>
      </c>
      <c r="AL4040" t="s">
        <v>154</v>
      </c>
      <c r="AM4040" t="s">
        <v>12</v>
      </c>
      <c r="AN4040" t="s">
        <v>41</v>
      </c>
      <c r="AO4040" t="s">
        <v>830</v>
      </c>
      <c r="AP4040">
        <v>0</v>
      </c>
      <c r="AQ4040" t="s">
        <v>47</v>
      </c>
      <c r="AR4040">
        <v>157630</v>
      </c>
      <c r="AS4040" t="s">
        <v>6241</v>
      </c>
    </row>
    <row r="4041" spans="1:45" x14ac:dyDescent="0.25">
      <c r="A4041" t="s">
        <v>828</v>
      </c>
      <c r="B4041" t="s">
        <v>1134</v>
      </c>
      <c r="C4041" s="1">
        <v>42935</v>
      </c>
      <c r="D4041" t="s">
        <v>2</v>
      </c>
      <c r="E4041">
        <v>34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2</v>
      </c>
      <c r="L4041">
        <v>0</v>
      </c>
      <c r="M4041">
        <v>0</v>
      </c>
      <c r="N4041">
        <v>0</v>
      </c>
      <c r="O4041">
        <v>2</v>
      </c>
      <c r="P4041">
        <v>2</v>
      </c>
      <c r="Q4041" t="s">
        <v>3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 t="s">
        <v>7</v>
      </c>
      <c r="AC4041" t="s">
        <v>105</v>
      </c>
      <c r="AD4041" t="s">
        <v>3</v>
      </c>
      <c r="AE4041" t="s">
        <v>1666</v>
      </c>
      <c r="AF4041">
        <v>0</v>
      </c>
      <c r="AG4041" t="s">
        <v>1666</v>
      </c>
      <c r="AH4041" t="s">
        <v>21</v>
      </c>
      <c r="AI4041">
        <v>0</v>
      </c>
      <c r="AJ4041">
        <v>0</v>
      </c>
      <c r="AK4041">
        <v>0</v>
      </c>
      <c r="AL4041" t="s">
        <v>154</v>
      </c>
      <c r="AM4041" t="s">
        <v>12</v>
      </c>
      <c r="AN4041" t="s">
        <v>41</v>
      </c>
      <c r="AO4041" t="s">
        <v>830</v>
      </c>
      <c r="AP4041">
        <v>0</v>
      </c>
      <c r="AQ4041">
        <v>0</v>
      </c>
      <c r="AR4041">
        <v>157632</v>
      </c>
      <c r="AS4041" t="s">
        <v>6242</v>
      </c>
    </row>
    <row r="4042" spans="1:45" x14ac:dyDescent="0.25">
      <c r="A4042" t="s">
        <v>828</v>
      </c>
      <c r="B4042" t="s">
        <v>1134</v>
      </c>
      <c r="C4042" s="1">
        <v>42935</v>
      </c>
      <c r="D4042" t="s">
        <v>2</v>
      </c>
      <c r="E4042">
        <v>29</v>
      </c>
      <c r="F4042">
        <v>1</v>
      </c>
      <c r="G4042">
        <v>0</v>
      </c>
      <c r="H4042">
        <v>0</v>
      </c>
      <c r="I4042">
        <v>0</v>
      </c>
      <c r="J4042">
        <v>0</v>
      </c>
      <c r="K4042">
        <v>1</v>
      </c>
      <c r="L4042">
        <v>0</v>
      </c>
      <c r="M4042">
        <v>0</v>
      </c>
      <c r="N4042">
        <v>1</v>
      </c>
      <c r="O4042">
        <v>1</v>
      </c>
      <c r="P4042">
        <v>2</v>
      </c>
      <c r="Q4042" t="s">
        <v>3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 t="s">
        <v>7</v>
      </c>
      <c r="AC4042" t="s">
        <v>105</v>
      </c>
      <c r="AD4042" t="s">
        <v>3</v>
      </c>
      <c r="AE4042" t="s">
        <v>1665</v>
      </c>
      <c r="AF4042">
        <v>0</v>
      </c>
      <c r="AG4042" t="s">
        <v>1665</v>
      </c>
      <c r="AH4042" t="s">
        <v>21</v>
      </c>
      <c r="AI4042">
        <v>0</v>
      </c>
      <c r="AJ4042">
        <v>0</v>
      </c>
      <c r="AK4042">
        <v>0</v>
      </c>
      <c r="AL4042" t="s">
        <v>154</v>
      </c>
      <c r="AM4042" t="s">
        <v>12</v>
      </c>
      <c r="AN4042" t="s">
        <v>41</v>
      </c>
      <c r="AO4042" t="s">
        <v>830</v>
      </c>
      <c r="AP4042">
        <v>0</v>
      </c>
      <c r="AQ4042" t="s">
        <v>47</v>
      </c>
      <c r="AR4042">
        <v>157636</v>
      </c>
      <c r="AS4042" t="s">
        <v>6243</v>
      </c>
    </row>
    <row r="4043" spans="1:45" x14ac:dyDescent="0.25">
      <c r="A4043" t="s">
        <v>828</v>
      </c>
      <c r="B4043" t="s">
        <v>1134</v>
      </c>
      <c r="C4043" s="1">
        <v>42935</v>
      </c>
      <c r="D4043" t="s">
        <v>2</v>
      </c>
      <c r="E4043">
        <v>27</v>
      </c>
      <c r="F4043">
        <v>1</v>
      </c>
      <c r="G4043">
        <v>0</v>
      </c>
      <c r="H4043">
        <v>0</v>
      </c>
      <c r="I4043">
        <v>0</v>
      </c>
      <c r="J4043">
        <v>0</v>
      </c>
      <c r="K4043">
        <v>2</v>
      </c>
      <c r="L4043">
        <v>0</v>
      </c>
      <c r="M4043">
        <v>0</v>
      </c>
      <c r="N4043">
        <v>1</v>
      </c>
      <c r="O4043">
        <v>2</v>
      </c>
      <c r="P4043">
        <v>3</v>
      </c>
      <c r="Q4043" t="s">
        <v>667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 t="s">
        <v>7</v>
      </c>
      <c r="AC4043" t="s">
        <v>105</v>
      </c>
      <c r="AD4043" t="s">
        <v>667</v>
      </c>
      <c r="AE4043" t="s">
        <v>1706</v>
      </c>
      <c r="AF4043">
        <v>0</v>
      </c>
      <c r="AG4043" t="s">
        <v>1706</v>
      </c>
      <c r="AH4043" t="s">
        <v>21</v>
      </c>
      <c r="AI4043">
        <v>0</v>
      </c>
      <c r="AJ4043">
        <v>0</v>
      </c>
      <c r="AK4043">
        <v>0</v>
      </c>
      <c r="AL4043" t="s">
        <v>154</v>
      </c>
      <c r="AM4043" t="s">
        <v>12</v>
      </c>
      <c r="AN4043" t="s">
        <v>41</v>
      </c>
      <c r="AO4043" t="s">
        <v>830</v>
      </c>
      <c r="AP4043">
        <v>0</v>
      </c>
      <c r="AQ4043" t="s">
        <v>47</v>
      </c>
      <c r="AR4043">
        <v>157637</v>
      </c>
      <c r="AS4043" t="s">
        <v>6244</v>
      </c>
    </row>
    <row r="4044" spans="1:45" x14ac:dyDescent="0.25">
      <c r="A4044" t="s">
        <v>828</v>
      </c>
      <c r="B4044" t="s">
        <v>1134</v>
      </c>
      <c r="C4044" s="1">
        <v>42935</v>
      </c>
      <c r="D4044" t="s">
        <v>2</v>
      </c>
      <c r="E4044">
        <v>43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2</v>
      </c>
      <c r="L4044">
        <v>0</v>
      </c>
      <c r="M4044">
        <v>0</v>
      </c>
      <c r="N4044">
        <v>0</v>
      </c>
      <c r="O4044">
        <v>2</v>
      </c>
      <c r="P4044">
        <v>2</v>
      </c>
      <c r="Q4044" t="s">
        <v>3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 t="s">
        <v>7</v>
      </c>
      <c r="AC4044" t="s">
        <v>105</v>
      </c>
      <c r="AD4044" t="s">
        <v>3</v>
      </c>
      <c r="AE4044" t="s">
        <v>1664</v>
      </c>
      <c r="AF4044">
        <v>0</v>
      </c>
      <c r="AG4044" t="s">
        <v>1664</v>
      </c>
      <c r="AH4044" t="s">
        <v>21</v>
      </c>
      <c r="AI4044">
        <v>0</v>
      </c>
      <c r="AJ4044">
        <v>0</v>
      </c>
      <c r="AK4044">
        <v>0</v>
      </c>
      <c r="AL4044" t="s">
        <v>154</v>
      </c>
      <c r="AM4044" t="s">
        <v>12</v>
      </c>
      <c r="AN4044" t="s">
        <v>41</v>
      </c>
      <c r="AO4044" t="s">
        <v>830</v>
      </c>
      <c r="AP4044">
        <v>0</v>
      </c>
      <c r="AQ4044">
        <v>0</v>
      </c>
      <c r="AR4044">
        <v>157639</v>
      </c>
      <c r="AS4044" t="s">
        <v>6245</v>
      </c>
    </row>
    <row r="4045" spans="1:45" x14ac:dyDescent="0.25">
      <c r="A4045" t="s">
        <v>828</v>
      </c>
      <c r="B4045" t="s">
        <v>1134</v>
      </c>
      <c r="C4045" s="1">
        <v>42935</v>
      </c>
      <c r="D4045" t="s">
        <v>2</v>
      </c>
      <c r="E4045">
        <v>27</v>
      </c>
      <c r="F4045">
        <v>1</v>
      </c>
      <c r="G4045">
        <v>1</v>
      </c>
      <c r="H4045">
        <v>0</v>
      </c>
      <c r="I4045">
        <v>0</v>
      </c>
      <c r="J4045">
        <v>0</v>
      </c>
      <c r="K4045">
        <v>2</v>
      </c>
      <c r="L4045">
        <v>0</v>
      </c>
      <c r="M4045">
        <v>0</v>
      </c>
      <c r="N4045">
        <v>1</v>
      </c>
      <c r="O4045">
        <v>3</v>
      </c>
      <c r="P4045">
        <v>4</v>
      </c>
      <c r="Q4045" t="s">
        <v>667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 t="s">
        <v>7</v>
      </c>
      <c r="AC4045" t="s">
        <v>105</v>
      </c>
      <c r="AD4045" t="s">
        <v>667</v>
      </c>
      <c r="AE4045" t="s">
        <v>1705</v>
      </c>
      <c r="AF4045">
        <v>0</v>
      </c>
      <c r="AG4045" t="s">
        <v>2949</v>
      </c>
      <c r="AH4045" t="s">
        <v>21</v>
      </c>
      <c r="AI4045">
        <v>0</v>
      </c>
      <c r="AJ4045">
        <v>0</v>
      </c>
      <c r="AK4045">
        <v>0</v>
      </c>
      <c r="AL4045" t="s">
        <v>154</v>
      </c>
      <c r="AM4045" t="s">
        <v>12</v>
      </c>
      <c r="AN4045" t="s">
        <v>41</v>
      </c>
      <c r="AO4045" t="s">
        <v>830</v>
      </c>
      <c r="AP4045">
        <v>0</v>
      </c>
      <c r="AQ4045" t="s">
        <v>47</v>
      </c>
      <c r="AR4045">
        <v>157641</v>
      </c>
      <c r="AS4045" t="s">
        <v>6246</v>
      </c>
    </row>
    <row r="4046" spans="1:45" x14ac:dyDescent="0.25">
      <c r="A4046" t="s">
        <v>828</v>
      </c>
      <c r="B4046" t="s">
        <v>1134</v>
      </c>
      <c r="C4046" s="1">
        <v>42935</v>
      </c>
      <c r="D4046" t="s">
        <v>2</v>
      </c>
      <c r="E4046">
        <v>30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3</v>
      </c>
      <c r="L4046">
        <v>0</v>
      </c>
      <c r="M4046">
        <v>0</v>
      </c>
      <c r="N4046">
        <v>0</v>
      </c>
      <c r="O4046">
        <v>3</v>
      </c>
      <c r="P4046">
        <v>3</v>
      </c>
      <c r="Q4046" t="s">
        <v>667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 t="s">
        <v>7</v>
      </c>
      <c r="AC4046" t="s">
        <v>105</v>
      </c>
      <c r="AD4046" t="s">
        <v>667</v>
      </c>
      <c r="AE4046" t="s">
        <v>1706</v>
      </c>
      <c r="AF4046">
        <v>0</v>
      </c>
      <c r="AG4046" t="s">
        <v>1706</v>
      </c>
      <c r="AH4046" t="s">
        <v>21</v>
      </c>
      <c r="AI4046">
        <v>0</v>
      </c>
      <c r="AJ4046">
        <v>0</v>
      </c>
      <c r="AK4046">
        <v>0</v>
      </c>
      <c r="AL4046" t="s">
        <v>154</v>
      </c>
      <c r="AM4046" t="s">
        <v>12</v>
      </c>
      <c r="AN4046" t="s">
        <v>41</v>
      </c>
      <c r="AO4046" t="s">
        <v>830</v>
      </c>
      <c r="AP4046">
        <v>0</v>
      </c>
      <c r="AQ4046">
        <v>0</v>
      </c>
      <c r="AR4046">
        <v>157642</v>
      </c>
      <c r="AS4046" t="s">
        <v>6247</v>
      </c>
    </row>
    <row r="4047" spans="1:45" x14ac:dyDescent="0.25">
      <c r="A4047" t="s">
        <v>828</v>
      </c>
      <c r="B4047" t="s">
        <v>1134</v>
      </c>
      <c r="C4047" s="1">
        <v>42935</v>
      </c>
      <c r="D4047" t="s">
        <v>2</v>
      </c>
      <c r="E4047">
        <v>28</v>
      </c>
      <c r="F4047">
        <v>0</v>
      </c>
      <c r="G4047">
        <v>1</v>
      </c>
      <c r="H4047">
        <v>0</v>
      </c>
      <c r="I4047">
        <v>0</v>
      </c>
      <c r="J4047">
        <v>0</v>
      </c>
      <c r="K4047">
        <v>1</v>
      </c>
      <c r="L4047">
        <v>0</v>
      </c>
      <c r="M4047">
        <v>0</v>
      </c>
      <c r="N4047">
        <v>0</v>
      </c>
      <c r="O4047">
        <v>2</v>
      </c>
      <c r="P4047">
        <v>2</v>
      </c>
      <c r="Q4047" t="s">
        <v>667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 t="s">
        <v>7</v>
      </c>
      <c r="AC4047" t="s">
        <v>105</v>
      </c>
      <c r="AD4047" t="s">
        <v>667</v>
      </c>
      <c r="AE4047" t="s">
        <v>1706</v>
      </c>
      <c r="AF4047">
        <v>0</v>
      </c>
      <c r="AG4047" t="s">
        <v>1706</v>
      </c>
      <c r="AH4047" t="s">
        <v>21</v>
      </c>
      <c r="AI4047">
        <v>0</v>
      </c>
      <c r="AJ4047">
        <v>0</v>
      </c>
      <c r="AK4047">
        <v>0</v>
      </c>
      <c r="AL4047" t="s">
        <v>427</v>
      </c>
      <c r="AM4047" t="s">
        <v>12</v>
      </c>
      <c r="AN4047" t="s">
        <v>41</v>
      </c>
      <c r="AO4047" t="s">
        <v>830</v>
      </c>
      <c r="AP4047">
        <v>0</v>
      </c>
      <c r="AQ4047" t="s">
        <v>47</v>
      </c>
      <c r="AR4047">
        <v>157644</v>
      </c>
      <c r="AS4047" t="s">
        <v>6248</v>
      </c>
    </row>
    <row r="4048" spans="1:45" x14ac:dyDescent="0.25">
      <c r="A4048" t="s">
        <v>828</v>
      </c>
      <c r="B4048" t="s">
        <v>1134</v>
      </c>
      <c r="C4048" s="1">
        <v>42935</v>
      </c>
      <c r="D4048" t="s">
        <v>2</v>
      </c>
      <c r="E4048">
        <v>28</v>
      </c>
      <c r="F4048">
        <v>1</v>
      </c>
      <c r="G4048">
        <v>0</v>
      </c>
      <c r="H4048">
        <v>0</v>
      </c>
      <c r="I4048">
        <v>0</v>
      </c>
      <c r="J4048">
        <v>0</v>
      </c>
      <c r="K4048">
        <v>1</v>
      </c>
      <c r="L4048">
        <v>0</v>
      </c>
      <c r="M4048">
        <v>0</v>
      </c>
      <c r="N4048">
        <v>1</v>
      </c>
      <c r="O4048">
        <v>1</v>
      </c>
      <c r="P4048">
        <v>2</v>
      </c>
      <c r="Q4048" t="s">
        <v>199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 t="s">
        <v>7</v>
      </c>
      <c r="AC4048" t="s">
        <v>105</v>
      </c>
      <c r="AD4048" t="s">
        <v>199</v>
      </c>
      <c r="AE4048" t="s">
        <v>1685</v>
      </c>
      <c r="AF4048">
        <v>0</v>
      </c>
      <c r="AG4048" t="s">
        <v>260</v>
      </c>
      <c r="AH4048" t="s">
        <v>21</v>
      </c>
      <c r="AI4048">
        <v>0</v>
      </c>
      <c r="AJ4048">
        <v>0</v>
      </c>
      <c r="AK4048">
        <v>0</v>
      </c>
      <c r="AL4048" t="s">
        <v>154</v>
      </c>
      <c r="AM4048" t="s">
        <v>12</v>
      </c>
      <c r="AN4048" t="s">
        <v>41</v>
      </c>
      <c r="AO4048" t="s">
        <v>830</v>
      </c>
      <c r="AP4048">
        <v>0</v>
      </c>
      <c r="AQ4048" t="s">
        <v>47</v>
      </c>
      <c r="AR4048">
        <v>157645</v>
      </c>
      <c r="AS4048" t="s">
        <v>6249</v>
      </c>
    </row>
    <row r="4049" spans="1:45" x14ac:dyDescent="0.25">
      <c r="A4049" t="s">
        <v>631</v>
      </c>
      <c r="B4049" t="s">
        <v>1</v>
      </c>
      <c r="C4049" s="1">
        <v>42936</v>
      </c>
      <c r="D4049" t="s">
        <v>35</v>
      </c>
      <c r="E4049">
        <v>30</v>
      </c>
      <c r="F4049">
        <v>0</v>
      </c>
      <c r="G4049">
        <v>1</v>
      </c>
      <c r="H4049">
        <v>1</v>
      </c>
      <c r="I4049">
        <v>1</v>
      </c>
      <c r="J4049">
        <v>2</v>
      </c>
      <c r="K4049">
        <v>1</v>
      </c>
      <c r="L4049">
        <v>0</v>
      </c>
      <c r="M4049">
        <v>0</v>
      </c>
      <c r="N4049">
        <v>3</v>
      </c>
      <c r="O4049">
        <v>3</v>
      </c>
      <c r="P4049">
        <v>6</v>
      </c>
      <c r="Q4049" t="s">
        <v>531</v>
      </c>
      <c r="R4049" t="s">
        <v>7</v>
      </c>
      <c r="S4049" t="s">
        <v>44</v>
      </c>
      <c r="T4049" t="s">
        <v>531</v>
      </c>
      <c r="U4049" t="s">
        <v>870</v>
      </c>
      <c r="V4049">
        <v>0</v>
      </c>
      <c r="W4049">
        <v>0</v>
      </c>
      <c r="X4049" t="s">
        <v>21</v>
      </c>
      <c r="Y4049">
        <v>0</v>
      </c>
      <c r="Z4049">
        <v>0</v>
      </c>
      <c r="AA4049">
        <v>0</v>
      </c>
      <c r="AB4049" t="s">
        <v>7</v>
      </c>
      <c r="AC4049" t="s">
        <v>44</v>
      </c>
      <c r="AD4049" t="s">
        <v>129</v>
      </c>
      <c r="AE4049" t="s">
        <v>824</v>
      </c>
      <c r="AF4049">
        <v>0</v>
      </c>
      <c r="AG4049">
        <v>0</v>
      </c>
      <c r="AH4049" t="s">
        <v>21</v>
      </c>
      <c r="AI4049">
        <v>0</v>
      </c>
      <c r="AJ4049">
        <v>0</v>
      </c>
      <c r="AK4049">
        <v>0</v>
      </c>
      <c r="AL4049" t="s">
        <v>11</v>
      </c>
      <c r="AM4049" t="s">
        <v>49</v>
      </c>
      <c r="AN4049" t="s">
        <v>13</v>
      </c>
      <c r="AO4049" t="s">
        <v>830</v>
      </c>
      <c r="AP4049" t="s">
        <v>28</v>
      </c>
      <c r="AQ4049" t="s">
        <v>47</v>
      </c>
      <c r="AR4049">
        <v>157998</v>
      </c>
      <c r="AS4049" t="s">
        <v>6250</v>
      </c>
    </row>
    <row r="4050" spans="1:45" x14ac:dyDescent="0.25">
      <c r="A4050" t="s">
        <v>631</v>
      </c>
      <c r="B4050" t="s">
        <v>1</v>
      </c>
      <c r="C4050" s="1">
        <v>42936</v>
      </c>
      <c r="D4050" t="s">
        <v>2</v>
      </c>
      <c r="E4050">
        <v>27</v>
      </c>
      <c r="F4050">
        <v>1</v>
      </c>
      <c r="G4050">
        <v>0</v>
      </c>
      <c r="H4050">
        <v>2</v>
      </c>
      <c r="I4050">
        <v>1</v>
      </c>
      <c r="J4050">
        <v>0</v>
      </c>
      <c r="K4050">
        <v>1</v>
      </c>
      <c r="L4050">
        <v>0</v>
      </c>
      <c r="M4050">
        <v>0</v>
      </c>
      <c r="N4050">
        <v>3</v>
      </c>
      <c r="O4050">
        <v>2</v>
      </c>
      <c r="P4050">
        <v>5</v>
      </c>
      <c r="Q4050" t="s">
        <v>531</v>
      </c>
      <c r="R4050" t="s">
        <v>7</v>
      </c>
      <c r="S4050" t="s">
        <v>44</v>
      </c>
      <c r="T4050" t="s">
        <v>531</v>
      </c>
      <c r="U4050" t="s">
        <v>133</v>
      </c>
      <c r="V4050">
        <v>0</v>
      </c>
      <c r="W4050">
        <v>0</v>
      </c>
      <c r="X4050" t="s">
        <v>21</v>
      </c>
      <c r="Y4050">
        <v>0</v>
      </c>
      <c r="Z4050">
        <v>0</v>
      </c>
      <c r="AA4050">
        <v>0</v>
      </c>
      <c r="AB4050" t="s">
        <v>7</v>
      </c>
      <c r="AC4050" t="s">
        <v>44</v>
      </c>
      <c r="AD4050" t="s">
        <v>129</v>
      </c>
      <c r="AE4050" t="s">
        <v>824</v>
      </c>
      <c r="AF4050">
        <v>0</v>
      </c>
      <c r="AG4050">
        <v>0</v>
      </c>
      <c r="AH4050" t="s">
        <v>21</v>
      </c>
      <c r="AI4050">
        <v>0</v>
      </c>
      <c r="AJ4050">
        <v>0</v>
      </c>
      <c r="AK4050">
        <v>0</v>
      </c>
      <c r="AL4050" t="s">
        <v>11</v>
      </c>
      <c r="AM4050" t="s">
        <v>49</v>
      </c>
      <c r="AN4050" t="s">
        <v>13</v>
      </c>
      <c r="AO4050" t="s">
        <v>830</v>
      </c>
      <c r="AP4050" t="s">
        <v>28</v>
      </c>
      <c r="AQ4050" t="s">
        <v>91</v>
      </c>
      <c r="AR4050">
        <v>157999</v>
      </c>
      <c r="AS4050" t="s">
        <v>6251</v>
      </c>
    </row>
    <row r="4051" spans="1:45" x14ac:dyDescent="0.25">
      <c r="A4051" t="s">
        <v>631</v>
      </c>
      <c r="B4051" t="s">
        <v>1</v>
      </c>
      <c r="C4051" s="1">
        <v>42936</v>
      </c>
      <c r="D4051" t="s">
        <v>2</v>
      </c>
      <c r="E4051">
        <v>33</v>
      </c>
      <c r="F4051">
        <v>1</v>
      </c>
      <c r="G4051">
        <v>0</v>
      </c>
      <c r="H4051">
        <v>1</v>
      </c>
      <c r="I4051">
        <v>2</v>
      </c>
      <c r="J4051">
        <v>0</v>
      </c>
      <c r="K4051">
        <v>1</v>
      </c>
      <c r="L4051">
        <v>0</v>
      </c>
      <c r="M4051">
        <v>0</v>
      </c>
      <c r="N4051">
        <v>2</v>
      </c>
      <c r="O4051">
        <v>3</v>
      </c>
      <c r="P4051">
        <v>5</v>
      </c>
      <c r="Q4051" t="s">
        <v>531</v>
      </c>
      <c r="R4051" t="s">
        <v>7</v>
      </c>
      <c r="S4051" t="s">
        <v>44</v>
      </c>
      <c r="T4051" t="s">
        <v>531</v>
      </c>
      <c r="U4051" t="s">
        <v>870</v>
      </c>
      <c r="V4051">
        <v>0</v>
      </c>
      <c r="W4051">
        <v>0</v>
      </c>
      <c r="X4051" t="s">
        <v>21</v>
      </c>
      <c r="Y4051">
        <v>0</v>
      </c>
      <c r="Z4051">
        <v>0</v>
      </c>
      <c r="AA4051">
        <v>0</v>
      </c>
      <c r="AB4051" t="s">
        <v>7</v>
      </c>
      <c r="AC4051" t="s">
        <v>44</v>
      </c>
      <c r="AD4051" t="s">
        <v>129</v>
      </c>
      <c r="AE4051" t="s">
        <v>637</v>
      </c>
      <c r="AF4051">
        <v>0</v>
      </c>
      <c r="AG4051">
        <v>0</v>
      </c>
      <c r="AH4051" t="s">
        <v>21</v>
      </c>
      <c r="AI4051">
        <v>0</v>
      </c>
      <c r="AJ4051">
        <v>0</v>
      </c>
      <c r="AK4051">
        <v>0</v>
      </c>
      <c r="AL4051" t="s">
        <v>11</v>
      </c>
      <c r="AM4051" t="s">
        <v>49</v>
      </c>
      <c r="AN4051" t="s">
        <v>41</v>
      </c>
      <c r="AO4051" t="s">
        <v>830</v>
      </c>
      <c r="AP4051" t="s">
        <v>28</v>
      </c>
      <c r="AQ4051" t="s">
        <v>47</v>
      </c>
      <c r="AR4051">
        <v>158000</v>
      </c>
      <c r="AS4051" t="s">
        <v>6252</v>
      </c>
    </row>
    <row r="4052" spans="1:45" x14ac:dyDescent="0.25">
      <c r="A4052" t="s">
        <v>631</v>
      </c>
      <c r="B4052" t="s">
        <v>1</v>
      </c>
      <c r="C4052" s="1">
        <v>42936</v>
      </c>
      <c r="D4052" t="s">
        <v>2</v>
      </c>
      <c r="E4052">
        <v>37</v>
      </c>
      <c r="F4052">
        <v>0</v>
      </c>
      <c r="G4052">
        <v>1</v>
      </c>
      <c r="H4052">
        <v>2</v>
      </c>
      <c r="I4052">
        <v>1</v>
      </c>
      <c r="J4052">
        <v>0</v>
      </c>
      <c r="K4052">
        <v>1</v>
      </c>
      <c r="L4052">
        <v>0</v>
      </c>
      <c r="M4052">
        <v>0</v>
      </c>
      <c r="N4052">
        <v>2</v>
      </c>
      <c r="O4052">
        <v>3</v>
      </c>
      <c r="P4052">
        <v>5</v>
      </c>
      <c r="Q4052" t="s">
        <v>909</v>
      </c>
      <c r="R4052" t="s">
        <v>632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 t="s">
        <v>5</v>
      </c>
      <c r="AA4052" t="s">
        <v>826</v>
      </c>
      <c r="AB4052" t="s">
        <v>7</v>
      </c>
      <c r="AC4052" t="s">
        <v>44</v>
      </c>
      <c r="AD4052" t="s">
        <v>129</v>
      </c>
      <c r="AE4052" t="s">
        <v>820</v>
      </c>
      <c r="AF4052">
        <v>0</v>
      </c>
      <c r="AG4052">
        <v>0</v>
      </c>
      <c r="AH4052" t="s">
        <v>21</v>
      </c>
      <c r="AI4052">
        <v>0</v>
      </c>
      <c r="AJ4052">
        <v>0</v>
      </c>
      <c r="AK4052">
        <v>0</v>
      </c>
      <c r="AL4052" t="s">
        <v>11</v>
      </c>
      <c r="AM4052" t="s">
        <v>26</v>
      </c>
      <c r="AN4052" t="s">
        <v>13</v>
      </c>
      <c r="AO4052" t="s">
        <v>359</v>
      </c>
      <c r="AP4052" t="s">
        <v>28</v>
      </c>
      <c r="AQ4052">
        <v>0</v>
      </c>
      <c r="AR4052">
        <v>158001</v>
      </c>
      <c r="AS4052" t="s">
        <v>6253</v>
      </c>
    </row>
    <row r="4053" spans="1:45" x14ac:dyDescent="0.25">
      <c r="A4053" t="s">
        <v>631</v>
      </c>
      <c r="B4053" t="s">
        <v>1</v>
      </c>
      <c r="C4053" s="1">
        <v>42936</v>
      </c>
      <c r="D4053" t="s">
        <v>2</v>
      </c>
      <c r="E4053">
        <v>31</v>
      </c>
      <c r="F4053">
        <v>1</v>
      </c>
      <c r="G4053">
        <v>0</v>
      </c>
      <c r="H4053">
        <v>3</v>
      </c>
      <c r="I4053">
        <v>1</v>
      </c>
      <c r="J4053">
        <v>1</v>
      </c>
      <c r="K4053">
        <v>1</v>
      </c>
      <c r="L4053">
        <v>0</v>
      </c>
      <c r="M4053">
        <v>1</v>
      </c>
      <c r="N4053">
        <v>5</v>
      </c>
      <c r="O4053">
        <v>3</v>
      </c>
      <c r="P4053">
        <v>8</v>
      </c>
      <c r="Q4053" t="s">
        <v>183</v>
      </c>
      <c r="R4053" t="s">
        <v>7</v>
      </c>
      <c r="S4053" t="s">
        <v>53</v>
      </c>
      <c r="T4053" t="s">
        <v>183</v>
      </c>
      <c r="U4053" t="s">
        <v>1787</v>
      </c>
      <c r="V4053">
        <v>0</v>
      </c>
      <c r="W4053">
        <v>0</v>
      </c>
      <c r="X4053" t="s">
        <v>21</v>
      </c>
      <c r="Y4053">
        <v>0</v>
      </c>
      <c r="Z4053">
        <v>0</v>
      </c>
      <c r="AA4053">
        <v>0</v>
      </c>
      <c r="AB4053" t="s">
        <v>7</v>
      </c>
      <c r="AC4053" t="s">
        <v>44</v>
      </c>
      <c r="AD4053" t="s">
        <v>129</v>
      </c>
      <c r="AE4053" t="s">
        <v>829</v>
      </c>
      <c r="AF4053">
        <v>0</v>
      </c>
      <c r="AG4053">
        <v>0</v>
      </c>
      <c r="AH4053" t="s">
        <v>21</v>
      </c>
      <c r="AI4053">
        <v>0</v>
      </c>
      <c r="AJ4053">
        <v>0</v>
      </c>
      <c r="AK4053">
        <v>0</v>
      </c>
      <c r="AL4053" t="s">
        <v>11</v>
      </c>
      <c r="AM4053" t="s">
        <v>22</v>
      </c>
      <c r="AN4053" t="s">
        <v>41</v>
      </c>
      <c r="AO4053" t="s">
        <v>830</v>
      </c>
      <c r="AP4053" t="s">
        <v>15</v>
      </c>
      <c r="AQ4053" t="s">
        <v>656</v>
      </c>
      <c r="AR4053">
        <v>158002</v>
      </c>
      <c r="AS4053" t="s">
        <v>6254</v>
      </c>
    </row>
    <row r="4054" spans="1:45" x14ac:dyDescent="0.25">
      <c r="A4054" t="s">
        <v>631</v>
      </c>
      <c r="B4054" t="s">
        <v>1</v>
      </c>
      <c r="C4054" s="1">
        <v>42936</v>
      </c>
      <c r="D4054" t="s">
        <v>35</v>
      </c>
      <c r="E4054">
        <v>40</v>
      </c>
      <c r="F4054">
        <v>1</v>
      </c>
      <c r="G4054">
        <v>0</v>
      </c>
      <c r="H4054">
        <v>1</v>
      </c>
      <c r="I4054">
        <v>2</v>
      </c>
      <c r="J4054">
        <v>1</v>
      </c>
      <c r="K4054">
        <v>1</v>
      </c>
      <c r="L4054">
        <v>0</v>
      </c>
      <c r="M4054">
        <v>0</v>
      </c>
      <c r="N4054">
        <v>3</v>
      </c>
      <c r="O4054">
        <v>3</v>
      </c>
      <c r="P4054">
        <v>6</v>
      </c>
      <c r="Q4054" t="s">
        <v>129</v>
      </c>
      <c r="R4054" t="s">
        <v>632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 t="s">
        <v>5</v>
      </c>
      <c r="AA4054" t="s">
        <v>826</v>
      </c>
      <c r="AB4054" t="s">
        <v>7</v>
      </c>
      <c r="AC4054" t="s">
        <v>44</v>
      </c>
      <c r="AD4054" t="s">
        <v>129</v>
      </c>
      <c r="AE4054" t="s">
        <v>637</v>
      </c>
      <c r="AF4054">
        <v>0</v>
      </c>
      <c r="AG4054">
        <v>0</v>
      </c>
      <c r="AH4054" t="s">
        <v>21</v>
      </c>
      <c r="AI4054">
        <v>0</v>
      </c>
      <c r="AJ4054">
        <v>0</v>
      </c>
      <c r="AK4054">
        <v>0</v>
      </c>
      <c r="AL4054" t="s">
        <v>427</v>
      </c>
      <c r="AM4054" t="s">
        <v>26</v>
      </c>
      <c r="AN4054" t="s">
        <v>41</v>
      </c>
      <c r="AO4054" t="s">
        <v>359</v>
      </c>
      <c r="AP4054" t="s">
        <v>15</v>
      </c>
      <c r="AQ4054" t="s">
        <v>193</v>
      </c>
      <c r="AR4054">
        <v>158003</v>
      </c>
      <c r="AS4054" t="s">
        <v>6255</v>
      </c>
    </row>
    <row r="4055" spans="1:45" x14ac:dyDescent="0.25">
      <c r="A4055" t="s">
        <v>631</v>
      </c>
      <c r="B4055" t="s">
        <v>1</v>
      </c>
      <c r="C4055" s="1">
        <v>42936</v>
      </c>
      <c r="D4055" t="s">
        <v>2</v>
      </c>
      <c r="E4055">
        <v>27</v>
      </c>
      <c r="F4055">
        <v>0</v>
      </c>
      <c r="G4055">
        <v>1</v>
      </c>
      <c r="H4055">
        <v>2</v>
      </c>
      <c r="I4055">
        <v>1</v>
      </c>
      <c r="J4055">
        <v>0</v>
      </c>
      <c r="K4055">
        <v>1</v>
      </c>
      <c r="L4055">
        <v>0</v>
      </c>
      <c r="M4055">
        <v>0</v>
      </c>
      <c r="N4055">
        <v>2</v>
      </c>
      <c r="O4055">
        <v>3</v>
      </c>
      <c r="P4055">
        <v>5</v>
      </c>
      <c r="Q4055" t="s">
        <v>125</v>
      </c>
      <c r="R4055" t="s">
        <v>7</v>
      </c>
      <c r="S4055" t="s">
        <v>7</v>
      </c>
      <c r="T4055" t="s">
        <v>3</v>
      </c>
      <c r="U4055">
        <v>0</v>
      </c>
      <c r="V4055">
        <v>0</v>
      </c>
      <c r="W4055">
        <v>0</v>
      </c>
      <c r="X4055" t="s">
        <v>5</v>
      </c>
      <c r="Y4055" t="s">
        <v>828</v>
      </c>
      <c r="Z4055">
        <v>0</v>
      </c>
      <c r="AA4055">
        <v>0</v>
      </c>
      <c r="AB4055" t="s">
        <v>7</v>
      </c>
      <c r="AC4055" t="s">
        <v>105</v>
      </c>
      <c r="AD4055" t="s">
        <v>125</v>
      </c>
      <c r="AE4055" t="s">
        <v>408</v>
      </c>
      <c r="AF4055">
        <v>0</v>
      </c>
      <c r="AG4055">
        <v>0</v>
      </c>
      <c r="AH4055" t="s">
        <v>21</v>
      </c>
      <c r="AI4055">
        <v>0</v>
      </c>
      <c r="AJ4055">
        <v>0</v>
      </c>
      <c r="AK4055">
        <v>0</v>
      </c>
      <c r="AL4055" t="s">
        <v>11</v>
      </c>
      <c r="AM4055" t="s">
        <v>49</v>
      </c>
      <c r="AN4055" t="s">
        <v>13</v>
      </c>
      <c r="AO4055" t="s">
        <v>830</v>
      </c>
      <c r="AP4055" t="s">
        <v>28</v>
      </c>
      <c r="AQ4055" t="s">
        <v>47</v>
      </c>
      <c r="AR4055">
        <v>158005</v>
      </c>
      <c r="AS4055" t="s">
        <v>6256</v>
      </c>
    </row>
    <row r="4056" spans="1:45" x14ac:dyDescent="0.25">
      <c r="A4056" t="s">
        <v>631</v>
      </c>
      <c r="B4056" t="s">
        <v>1</v>
      </c>
      <c r="C4056" s="1">
        <v>42936</v>
      </c>
      <c r="D4056" t="s">
        <v>35</v>
      </c>
      <c r="E4056">
        <v>41</v>
      </c>
      <c r="F4056">
        <v>1</v>
      </c>
      <c r="G4056">
        <v>0</v>
      </c>
      <c r="H4056">
        <v>1</v>
      </c>
      <c r="I4056">
        <v>3</v>
      </c>
      <c r="J4056">
        <v>1</v>
      </c>
      <c r="K4056">
        <v>1</v>
      </c>
      <c r="L4056">
        <v>0</v>
      </c>
      <c r="M4056">
        <v>0</v>
      </c>
      <c r="N4056">
        <v>3</v>
      </c>
      <c r="O4056">
        <v>4</v>
      </c>
      <c r="P4056">
        <v>7</v>
      </c>
      <c r="Q4056" t="s">
        <v>199</v>
      </c>
      <c r="R4056" t="s">
        <v>7</v>
      </c>
      <c r="S4056" t="s">
        <v>7</v>
      </c>
      <c r="T4056" t="s">
        <v>3</v>
      </c>
      <c r="U4056">
        <v>0</v>
      </c>
      <c r="V4056">
        <v>0</v>
      </c>
      <c r="W4056">
        <v>0</v>
      </c>
      <c r="X4056" t="s">
        <v>5</v>
      </c>
      <c r="Y4056" t="s">
        <v>828</v>
      </c>
      <c r="Z4056">
        <v>0</v>
      </c>
      <c r="AA4056">
        <v>0</v>
      </c>
      <c r="AB4056" t="s">
        <v>7</v>
      </c>
      <c r="AC4056" t="s">
        <v>105</v>
      </c>
      <c r="AD4056" t="s">
        <v>125</v>
      </c>
      <c r="AE4056" t="s">
        <v>408</v>
      </c>
      <c r="AF4056">
        <v>0</v>
      </c>
      <c r="AG4056">
        <v>0</v>
      </c>
      <c r="AH4056" t="s">
        <v>21</v>
      </c>
      <c r="AI4056">
        <v>0</v>
      </c>
      <c r="AJ4056">
        <v>0</v>
      </c>
      <c r="AK4056">
        <v>0</v>
      </c>
      <c r="AL4056" t="s">
        <v>11</v>
      </c>
      <c r="AM4056" t="s">
        <v>22</v>
      </c>
      <c r="AN4056" t="s">
        <v>13</v>
      </c>
      <c r="AO4056" t="s">
        <v>359</v>
      </c>
      <c r="AP4056" t="s">
        <v>28</v>
      </c>
      <c r="AQ4056" t="s">
        <v>91</v>
      </c>
      <c r="AR4056">
        <v>158006</v>
      </c>
      <c r="AS4056" t="s">
        <v>6257</v>
      </c>
    </row>
    <row r="4057" spans="1:45" x14ac:dyDescent="0.25">
      <c r="A4057" t="s">
        <v>631</v>
      </c>
      <c r="B4057" t="s">
        <v>1</v>
      </c>
      <c r="C4057" s="1">
        <v>42936</v>
      </c>
      <c r="D4057" t="s">
        <v>35</v>
      </c>
      <c r="E4057">
        <v>38</v>
      </c>
      <c r="F4057">
        <v>1</v>
      </c>
      <c r="G4057">
        <v>2</v>
      </c>
      <c r="H4057">
        <v>1</v>
      </c>
      <c r="I4057">
        <v>0</v>
      </c>
      <c r="J4057">
        <v>1</v>
      </c>
      <c r="K4057">
        <v>1</v>
      </c>
      <c r="L4057">
        <v>0</v>
      </c>
      <c r="M4057">
        <v>1</v>
      </c>
      <c r="N4057">
        <v>3</v>
      </c>
      <c r="O4057">
        <v>4</v>
      </c>
      <c r="P4057">
        <v>7</v>
      </c>
      <c r="Q4057" t="s">
        <v>493</v>
      </c>
      <c r="R4057" t="s">
        <v>7</v>
      </c>
      <c r="S4057" t="s">
        <v>44</v>
      </c>
      <c r="T4057" t="s">
        <v>493</v>
      </c>
      <c r="U4057" t="s">
        <v>1517</v>
      </c>
      <c r="V4057">
        <v>0</v>
      </c>
      <c r="W4057">
        <v>0</v>
      </c>
      <c r="X4057" t="s">
        <v>21</v>
      </c>
      <c r="Y4057">
        <v>0</v>
      </c>
      <c r="Z4057">
        <v>0</v>
      </c>
      <c r="AA4057">
        <v>0</v>
      </c>
      <c r="AB4057" t="s">
        <v>7</v>
      </c>
      <c r="AC4057" t="s">
        <v>44</v>
      </c>
      <c r="AD4057" t="s">
        <v>129</v>
      </c>
      <c r="AE4057" t="s">
        <v>829</v>
      </c>
      <c r="AF4057">
        <v>0</v>
      </c>
      <c r="AG4057">
        <v>0</v>
      </c>
      <c r="AH4057" t="s">
        <v>21</v>
      </c>
      <c r="AI4057">
        <v>0</v>
      </c>
      <c r="AJ4057">
        <v>0</v>
      </c>
      <c r="AK4057">
        <v>0</v>
      </c>
      <c r="AL4057" t="s">
        <v>427</v>
      </c>
      <c r="AM4057" t="s">
        <v>26</v>
      </c>
      <c r="AN4057" t="s">
        <v>13</v>
      </c>
      <c r="AO4057" t="s">
        <v>830</v>
      </c>
      <c r="AP4057" t="s">
        <v>15</v>
      </c>
      <c r="AQ4057" t="s">
        <v>91</v>
      </c>
      <c r="AR4057">
        <v>158007</v>
      </c>
      <c r="AS4057" t="s">
        <v>6258</v>
      </c>
    </row>
    <row r="4058" spans="1:45" x14ac:dyDescent="0.25">
      <c r="A4058" t="s">
        <v>631</v>
      </c>
      <c r="B4058" t="s">
        <v>1</v>
      </c>
      <c r="C4058" s="1">
        <v>42936</v>
      </c>
      <c r="D4058" t="s">
        <v>35</v>
      </c>
      <c r="E4058">
        <v>29</v>
      </c>
      <c r="F4058">
        <v>1</v>
      </c>
      <c r="G4058">
        <v>0</v>
      </c>
      <c r="H4058">
        <v>3</v>
      </c>
      <c r="I4058">
        <v>1</v>
      </c>
      <c r="J4058">
        <v>1</v>
      </c>
      <c r="K4058">
        <v>1</v>
      </c>
      <c r="L4058">
        <v>0</v>
      </c>
      <c r="M4058">
        <v>0</v>
      </c>
      <c r="N4058">
        <v>5</v>
      </c>
      <c r="O4058">
        <v>2</v>
      </c>
      <c r="P4058">
        <v>7</v>
      </c>
      <c r="Q4058" t="s">
        <v>183</v>
      </c>
      <c r="R4058" t="s">
        <v>7</v>
      </c>
      <c r="S4058" t="s">
        <v>53</v>
      </c>
      <c r="T4058" t="s">
        <v>183</v>
      </c>
      <c r="U4058" t="s">
        <v>1787</v>
      </c>
      <c r="V4058">
        <v>0</v>
      </c>
      <c r="W4058">
        <v>0</v>
      </c>
      <c r="X4058" t="s">
        <v>21</v>
      </c>
      <c r="Y4058">
        <v>0</v>
      </c>
      <c r="Z4058">
        <v>0</v>
      </c>
      <c r="AA4058">
        <v>0</v>
      </c>
      <c r="AB4058" t="s">
        <v>7</v>
      </c>
      <c r="AC4058" t="s">
        <v>44</v>
      </c>
      <c r="AD4058" t="s">
        <v>129</v>
      </c>
      <c r="AE4058" t="s">
        <v>637</v>
      </c>
      <c r="AF4058">
        <v>0</v>
      </c>
      <c r="AG4058">
        <v>0</v>
      </c>
      <c r="AH4058" t="s">
        <v>21</v>
      </c>
      <c r="AI4058">
        <v>0</v>
      </c>
      <c r="AJ4058">
        <v>0</v>
      </c>
      <c r="AK4058">
        <v>0</v>
      </c>
      <c r="AL4058" t="s">
        <v>11</v>
      </c>
      <c r="AM4058" t="s">
        <v>22</v>
      </c>
      <c r="AN4058" t="s">
        <v>41</v>
      </c>
      <c r="AO4058" t="s">
        <v>830</v>
      </c>
      <c r="AP4058" t="s">
        <v>15</v>
      </c>
      <c r="AQ4058" t="s">
        <v>91</v>
      </c>
      <c r="AR4058">
        <v>158008</v>
      </c>
      <c r="AS4058" t="s">
        <v>6259</v>
      </c>
    </row>
    <row r="4059" spans="1:45" x14ac:dyDescent="0.25">
      <c r="A4059" t="s">
        <v>631</v>
      </c>
      <c r="B4059" t="s">
        <v>1</v>
      </c>
      <c r="C4059" s="1">
        <v>42936</v>
      </c>
      <c r="D4059" t="s">
        <v>2</v>
      </c>
      <c r="E4059">
        <v>30</v>
      </c>
      <c r="F4059">
        <v>0</v>
      </c>
      <c r="G4059">
        <v>1</v>
      </c>
      <c r="H4059">
        <v>1</v>
      </c>
      <c r="I4059">
        <v>2</v>
      </c>
      <c r="J4059">
        <v>1</v>
      </c>
      <c r="K4059">
        <v>1</v>
      </c>
      <c r="L4059">
        <v>0</v>
      </c>
      <c r="M4059">
        <v>0</v>
      </c>
      <c r="N4059">
        <v>2</v>
      </c>
      <c r="O4059">
        <v>4</v>
      </c>
      <c r="P4059">
        <v>6</v>
      </c>
      <c r="Q4059" t="s">
        <v>531</v>
      </c>
      <c r="R4059" t="s">
        <v>7</v>
      </c>
      <c r="S4059" t="s">
        <v>44</v>
      </c>
      <c r="T4059" t="s">
        <v>531</v>
      </c>
      <c r="U4059" t="s">
        <v>133</v>
      </c>
      <c r="V4059">
        <v>0</v>
      </c>
      <c r="W4059">
        <v>0</v>
      </c>
      <c r="X4059" t="s">
        <v>21</v>
      </c>
      <c r="Y4059">
        <v>0</v>
      </c>
      <c r="Z4059">
        <v>0</v>
      </c>
      <c r="AA4059">
        <v>0</v>
      </c>
      <c r="AB4059" t="s">
        <v>7</v>
      </c>
      <c r="AC4059" t="s">
        <v>44</v>
      </c>
      <c r="AD4059" t="s">
        <v>129</v>
      </c>
      <c r="AE4059" t="s">
        <v>824</v>
      </c>
      <c r="AF4059">
        <v>0</v>
      </c>
      <c r="AG4059">
        <v>0</v>
      </c>
      <c r="AH4059" t="s">
        <v>21</v>
      </c>
      <c r="AI4059">
        <v>0</v>
      </c>
      <c r="AJ4059">
        <v>0</v>
      </c>
      <c r="AK4059">
        <v>0</v>
      </c>
      <c r="AL4059" t="s">
        <v>11</v>
      </c>
      <c r="AM4059" t="s">
        <v>26</v>
      </c>
      <c r="AN4059" t="s">
        <v>41</v>
      </c>
      <c r="AO4059" t="s">
        <v>830</v>
      </c>
      <c r="AP4059" t="s">
        <v>28</v>
      </c>
      <c r="AQ4059" t="s">
        <v>47</v>
      </c>
      <c r="AR4059">
        <v>158009</v>
      </c>
      <c r="AS4059" t="s">
        <v>6260</v>
      </c>
    </row>
    <row r="4060" spans="1:45" x14ac:dyDescent="0.25">
      <c r="A4060" t="s">
        <v>631</v>
      </c>
      <c r="B4060" t="s">
        <v>1</v>
      </c>
      <c r="C4060" s="1">
        <v>42936</v>
      </c>
      <c r="D4060" t="s">
        <v>2</v>
      </c>
      <c r="E4060">
        <v>40</v>
      </c>
      <c r="F4060">
        <v>1</v>
      </c>
      <c r="G4060">
        <v>1</v>
      </c>
      <c r="H4060">
        <v>2</v>
      </c>
      <c r="I4060">
        <v>1</v>
      </c>
      <c r="J4060">
        <v>0</v>
      </c>
      <c r="K4060">
        <v>1</v>
      </c>
      <c r="L4060">
        <v>0</v>
      </c>
      <c r="M4060">
        <v>1</v>
      </c>
      <c r="N4060">
        <v>3</v>
      </c>
      <c r="O4060">
        <v>4</v>
      </c>
      <c r="P4060">
        <v>7</v>
      </c>
      <c r="Q4060" t="s">
        <v>897</v>
      </c>
      <c r="R4060" t="s">
        <v>7</v>
      </c>
      <c r="S4060" t="s">
        <v>44</v>
      </c>
      <c r="T4060" t="s">
        <v>897</v>
      </c>
      <c r="U4060" t="s">
        <v>898</v>
      </c>
      <c r="V4060">
        <v>0</v>
      </c>
      <c r="W4060">
        <v>0</v>
      </c>
      <c r="X4060" t="s">
        <v>21</v>
      </c>
      <c r="Y4060">
        <v>0</v>
      </c>
      <c r="Z4060">
        <v>0</v>
      </c>
      <c r="AA4060">
        <v>0</v>
      </c>
      <c r="AB4060" t="s">
        <v>7</v>
      </c>
      <c r="AC4060" t="s">
        <v>44</v>
      </c>
      <c r="AD4060" t="s">
        <v>129</v>
      </c>
      <c r="AE4060" t="s">
        <v>829</v>
      </c>
      <c r="AF4060">
        <v>0</v>
      </c>
      <c r="AG4060">
        <v>0</v>
      </c>
      <c r="AH4060" t="s">
        <v>21</v>
      </c>
      <c r="AI4060">
        <v>0</v>
      </c>
      <c r="AJ4060">
        <v>0</v>
      </c>
      <c r="AK4060">
        <v>0</v>
      </c>
      <c r="AL4060" t="s">
        <v>11</v>
      </c>
      <c r="AM4060" t="s">
        <v>26</v>
      </c>
      <c r="AN4060" t="s">
        <v>41</v>
      </c>
      <c r="AO4060" t="s">
        <v>830</v>
      </c>
      <c r="AP4060" t="s">
        <v>28</v>
      </c>
      <c r="AQ4060" t="s">
        <v>91</v>
      </c>
      <c r="AR4060">
        <v>158010</v>
      </c>
      <c r="AS4060" t="s">
        <v>6261</v>
      </c>
    </row>
    <row r="4061" spans="1:45" x14ac:dyDescent="0.25">
      <c r="A4061" t="s">
        <v>631</v>
      </c>
      <c r="B4061" t="s">
        <v>1</v>
      </c>
      <c r="C4061" s="1">
        <v>42936</v>
      </c>
      <c r="D4061" t="s">
        <v>2</v>
      </c>
      <c r="E4061">
        <v>29</v>
      </c>
      <c r="F4061">
        <v>1</v>
      </c>
      <c r="G4061">
        <v>0</v>
      </c>
      <c r="H4061">
        <v>1</v>
      </c>
      <c r="I4061">
        <v>3</v>
      </c>
      <c r="J4061">
        <v>0</v>
      </c>
      <c r="K4061">
        <v>1</v>
      </c>
      <c r="L4061">
        <v>0</v>
      </c>
      <c r="M4061">
        <v>0</v>
      </c>
      <c r="N4061">
        <v>2</v>
      </c>
      <c r="O4061">
        <v>4</v>
      </c>
      <c r="P4061">
        <v>6</v>
      </c>
      <c r="Q4061" t="s">
        <v>531</v>
      </c>
      <c r="R4061" t="s">
        <v>7</v>
      </c>
      <c r="S4061" t="s">
        <v>44</v>
      </c>
      <c r="T4061" t="s">
        <v>531</v>
      </c>
      <c r="U4061" t="s">
        <v>133</v>
      </c>
      <c r="V4061">
        <v>0</v>
      </c>
      <c r="W4061">
        <v>0</v>
      </c>
      <c r="X4061" t="s">
        <v>21</v>
      </c>
      <c r="Y4061">
        <v>0</v>
      </c>
      <c r="Z4061">
        <v>0</v>
      </c>
      <c r="AA4061">
        <v>0</v>
      </c>
      <c r="AB4061" t="s">
        <v>7</v>
      </c>
      <c r="AC4061" t="s">
        <v>44</v>
      </c>
      <c r="AD4061" t="s">
        <v>129</v>
      </c>
      <c r="AE4061" t="s">
        <v>820</v>
      </c>
      <c r="AF4061">
        <v>0</v>
      </c>
      <c r="AG4061">
        <v>0</v>
      </c>
      <c r="AH4061" t="s">
        <v>21</v>
      </c>
      <c r="AI4061">
        <v>0</v>
      </c>
      <c r="AJ4061">
        <v>0</v>
      </c>
      <c r="AK4061">
        <v>0</v>
      </c>
      <c r="AL4061" t="s">
        <v>427</v>
      </c>
      <c r="AM4061" t="s">
        <v>22</v>
      </c>
      <c r="AN4061" t="s">
        <v>41</v>
      </c>
      <c r="AO4061" t="s">
        <v>359</v>
      </c>
      <c r="AP4061" t="s">
        <v>15</v>
      </c>
      <c r="AQ4061" t="s">
        <v>91</v>
      </c>
      <c r="AR4061">
        <v>158011</v>
      </c>
      <c r="AS4061" t="s">
        <v>6262</v>
      </c>
    </row>
    <row r="4062" spans="1:45" x14ac:dyDescent="0.25">
      <c r="A4062" t="s">
        <v>631</v>
      </c>
      <c r="B4062" t="s">
        <v>1</v>
      </c>
      <c r="C4062" s="1">
        <v>42936</v>
      </c>
      <c r="D4062" t="s">
        <v>2</v>
      </c>
      <c r="E4062">
        <v>30</v>
      </c>
      <c r="F4062">
        <v>1</v>
      </c>
      <c r="G4062">
        <v>0</v>
      </c>
      <c r="H4062">
        <v>1</v>
      </c>
      <c r="I4062">
        <v>2</v>
      </c>
      <c r="J4062">
        <v>0</v>
      </c>
      <c r="K4062">
        <v>1</v>
      </c>
      <c r="L4062">
        <v>1</v>
      </c>
      <c r="M4062">
        <v>0</v>
      </c>
      <c r="N4062">
        <v>3</v>
      </c>
      <c r="O4062">
        <v>3</v>
      </c>
      <c r="P4062">
        <v>6</v>
      </c>
      <c r="Q4062" t="s">
        <v>129</v>
      </c>
      <c r="R4062" t="s">
        <v>632</v>
      </c>
      <c r="S4062" t="s">
        <v>636</v>
      </c>
      <c r="T4062" t="s">
        <v>636</v>
      </c>
      <c r="U4062">
        <v>0</v>
      </c>
      <c r="V4062">
        <v>0</v>
      </c>
      <c r="W4062">
        <v>0</v>
      </c>
      <c r="X4062">
        <v>0</v>
      </c>
      <c r="Y4062">
        <v>0</v>
      </c>
      <c r="Z4062" t="s">
        <v>21</v>
      </c>
      <c r="AA4062">
        <v>0</v>
      </c>
      <c r="AB4062" t="s">
        <v>7</v>
      </c>
      <c r="AC4062" t="s">
        <v>44</v>
      </c>
      <c r="AD4062" t="s">
        <v>129</v>
      </c>
      <c r="AE4062" t="s">
        <v>634</v>
      </c>
      <c r="AF4062">
        <v>0</v>
      </c>
      <c r="AG4062">
        <v>0</v>
      </c>
      <c r="AH4062" t="s">
        <v>21</v>
      </c>
      <c r="AI4062">
        <v>0</v>
      </c>
      <c r="AJ4062">
        <v>0</v>
      </c>
      <c r="AK4062">
        <v>0</v>
      </c>
      <c r="AL4062" t="s">
        <v>427</v>
      </c>
      <c r="AM4062" t="s">
        <v>12</v>
      </c>
      <c r="AN4062" t="s">
        <v>13</v>
      </c>
      <c r="AO4062" t="s">
        <v>359</v>
      </c>
      <c r="AP4062" t="s">
        <v>15</v>
      </c>
      <c r="AQ4062" t="s">
        <v>91</v>
      </c>
      <c r="AR4062">
        <v>158012</v>
      </c>
      <c r="AS4062" t="s">
        <v>6263</v>
      </c>
    </row>
    <row r="4063" spans="1:45" x14ac:dyDescent="0.25">
      <c r="A4063" t="s">
        <v>631</v>
      </c>
      <c r="B4063" t="s">
        <v>1</v>
      </c>
      <c r="C4063" s="1">
        <v>42936</v>
      </c>
      <c r="D4063" t="s">
        <v>2</v>
      </c>
      <c r="E4063">
        <v>40</v>
      </c>
      <c r="F4063">
        <v>1</v>
      </c>
      <c r="G4063">
        <v>0</v>
      </c>
      <c r="H4063">
        <v>1</v>
      </c>
      <c r="I4063">
        <v>0</v>
      </c>
      <c r="J4063">
        <v>0</v>
      </c>
      <c r="K4063">
        <v>1</v>
      </c>
      <c r="L4063">
        <v>0</v>
      </c>
      <c r="M4063">
        <v>0</v>
      </c>
      <c r="N4063">
        <v>2</v>
      </c>
      <c r="O4063">
        <v>1</v>
      </c>
      <c r="P4063">
        <v>3</v>
      </c>
      <c r="Q4063" t="s">
        <v>125</v>
      </c>
      <c r="R4063" t="s">
        <v>7</v>
      </c>
      <c r="S4063" t="s">
        <v>7</v>
      </c>
      <c r="T4063" t="s">
        <v>3</v>
      </c>
      <c r="U4063">
        <v>0</v>
      </c>
      <c r="V4063">
        <v>0</v>
      </c>
      <c r="W4063">
        <v>0</v>
      </c>
      <c r="X4063" t="s">
        <v>5</v>
      </c>
      <c r="Y4063" t="s">
        <v>828</v>
      </c>
      <c r="Z4063">
        <v>0</v>
      </c>
      <c r="AA4063">
        <v>0</v>
      </c>
      <c r="AB4063" t="s">
        <v>7</v>
      </c>
      <c r="AC4063" t="s">
        <v>105</v>
      </c>
      <c r="AD4063" t="s">
        <v>125</v>
      </c>
      <c r="AE4063" t="s">
        <v>408</v>
      </c>
      <c r="AF4063">
        <v>0</v>
      </c>
      <c r="AG4063">
        <v>0</v>
      </c>
      <c r="AH4063" t="s">
        <v>21</v>
      </c>
      <c r="AI4063">
        <v>0</v>
      </c>
      <c r="AJ4063">
        <v>0</v>
      </c>
      <c r="AK4063">
        <v>0</v>
      </c>
      <c r="AL4063" t="s">
        <v>11</v>
      </c>
      <c r="AM4063" t="s">
        <v>22</v>
      </c>
      <c r="AN4063" t="s">
        <v>13</v>
      </c>
      <c r="AO4063" t="s">
        <v>359</v>
      </c>
      <c r="AP4063" t="s">
        <v>15</v>
      </c>
      <c r="AQ4063" t="s">
        <v>656</v>
      </c>
      <c r="AR4063">
        <v>158013</v>
      </c>
      <c r="AS4063" t="s">
        <v>6264</v>
      </c>
    </row>
    <row r="4064" spans="1:45" x14ac:dyDescent="0.25">
      <c r="A4064" t="s">
        <v>631</v>
      </c>
      <c r="B4064" t="s">
        <v>1</v>
      </c>
      <c r="C4064" s="1">
        <v>42936</v>
      </c>
      <c r="D4064" t="s">
        <v>35</v>
      </c>
      <c r="E4064">
        <v>37</v>
      </c>
      <c r="F4064">
        <v>0</v>
      </c>
      <c r="G4064">
        <v>1</v>
      </c>
      <c r="H4064">
        <v>1</v>
      </c>
      <c r="I4064">
        <v>2</v>
      </c>
      <c r="J4064">
        <v>1</v>
      </c>
      <c r="K4064">
        <v>1</v>
      </c>
      <c r="L4064">
        <v>0</v>
      </c>
      <c r="M4064">
        <v>0</v>
      </c>
      <c r="N4064">
        <v>2</v>
      </c>
      <c r="O4064">
        <v>4</v>
      </c>
      <c r="P4064">
        <v>6</v>
      </c>
      <c r="Q4064" t="s">
        <v>199</v>
      </c>
      <c r="R4064" t="s">
        <v>7</v>
      </c>
      <c r="S4064" t="s">
        <v>7</v>
      </c>
      <c r="T4064" t="s">
        <v>3</v>
      </c>
      <c r="U4064">
        <v>0</v>
      </c>
      <c r="V4064">
        <v>0</v>
      </c>
      <c r="W4064">
        <v>0</v>
      </c>
      <c r="X4064" t="s">
        <v>5</v>
      </c>
      <c r="Y4064" t="s">
        <v>828</v>
      </c>
      <c r="Z4064">
        <v>0</v>
      </c>
      <c r="AA4064">
        <v>0</v>
      </c>
      <c r="AB4064" t="s">
        <v>7</v>
      </c>
      <c r="AC4064" t="s">
        <v>105</v>
      </c>
      <c r="AD4064" t="s">
        <v>125</v>
      </c>
      <c r="AE4064" t="s">
        <v>408</v>
      </c>
      <c r="AF4064">
        <v>0</v>
      </c>
      <c r="AG4064">
        <v>0</v>
      </c>
      <c r="AH4064" t="s">
        <v>21</v>
      </c>
      <c r="AI4064">
        <v>0</v>
      </c>
      <c r="AJ4064">
        <v>0</v>
      </c>
      <c r="AK4064">
        <v>0</v>
      </c>
      <c r="AL4064" t="s">
        <v>11</v>
      </c>
      <c r="AM4064" t="s">
        <v>22</v>
      </c>
      <c r="AN4064" t="s">
        <v>41</v>
      </c>
      <c r="AO4064" t="s">
        <v>359</v>
      </c>
      <c r="AP4064" t="s">
        <v>28</v>
      </c>
      <c r="AQ4064" t="s">
        <v>656</v>
      </c>
      <c r="AR4064">
        <v>158014</v>
      </c>
      <c r="AS4064" t="s">
        <v>6265</v>
      </c>
    </row>
    <row r="4065" spans="1:45" x14ac:dyDescent="0.25">
      <c r="A4065" t="s">
        <v>631</v>
      </c>
      <c r="B4065" t="s">
        <v>1</v>
      </c>
      <c r="C4065" s="1">
        <v>42936</v>
      </c>
      <c r="D4065" t="s">
        <v>35</v>
      </c>
      <c r="E4065">
        <v>27</v>
      </c>
      <c r="F4065">
        <v>0</v>
      </c>
      <c r="G4065">
        <v>1</v>
      </c>
      <c r="H4065">
        <v>2</v>
      </c>
      <c r="I4065">
        <v>1</v>
      </c>
      <c r="J4065">
        <v>1</v>
      </c>
      <c r="K4065">
        <v>1</v>
      </c>
      <c r="L4065">
        <v>0</v>
      </c>
      <c r="M4065">
        <v>0</v>
      </c>
      <c r="N4065">
        <v>3</v>
      </c>
      <c r="O4065">
        <v>3</v>
      </c>
      <c r="P4065">
        <v>6</v>
      </c>
      <c r="Q4065" t="s">
        <v>493</v>
      </c>
      <c r="R4065" t="s">
        <v>7</v>
      </c>
      <c r="S4065" t="s">
        <v>44</v>
      </c>
      <c r="T4065" t="s">
        <v>493</v>
      </c>
      <c r="U4065" t="s">
        <v>1517</v>
      </c>
      <c r="V4065">
        <v>0</v>
      </c>
      <c r="W4065">
        <v>0</v>
      </c>
      <c r="X4065" t="s">
        <v>21</v>
      </c>
      <c r="Y4065">
        <v>0</v>
      </c>
      <c r="Z4065">
        <v>0</v>
      </c>
      <c r="AA4065">
        <v>0</v>
      </c>
      <c r="AB4065" t="s">
        <v>7</v>
      </c>
      <c r="AC4065" t="s">
        <v>44</v>
      </c>
      <c r="AD4065" t="s">
        <v>129</v>
      </c>
      <c r="AE4065" t="s">
        <v>634</v>
      </c>
      <c r="AF4065">
        <v>0</v>
      </c>
      <c r="AG4065">
        <v>0</v>
      </c>
      <c r="AH4065" t="s">
        <v>21</v>
      </c>
      <c r="AI4065">
        <v>0</v>
      </c>
      <c r="AJ4065">
        <v>0</v>
      </c>
      <c r="AK4065">
        <v>0</v>
      </c>
      <c r="AL4065" t="s">
        <v>154</v>
      </c>
      <c r="AM4065" t="s">
        <v>818</v>
      </c>
      <c r="AN4065" t="s">
        <v>41</v>
      </c>
      <c r="AO4065" t="s">
        <v>830</v>
      </c>
      <c r="AP4065" t="s">
        <v>15</v>
      </c>
      <c r="AQ4065" t="s">
        <v>47</v>
      </c>
      <c r="AR4065">
        <v>158015</v>
      </c>
      <c r="AS4065" t="s">
        <v>6266</v>
      </c>
    </row>
    <row r="4066" spans="1:45" x14ac:dyDescent="0.25">
      <c r="A4066" t="s">
        <v>631</v>
      </c>
      <c r="B4066" t="s">
        <v>1</v>
      </c>
      <c r="C4066" s="1">
        <v>42936</v>
      </c>
      <c r="D4066" t="s">
        <v>2</v>
      </c>
      <c r="E4066">
        <v>28</v>
      </c>
      <c r="F4066">
        <v>0</v>
      </c>
      <c r="G4066">
        <v>1</v>
      </c>
      <c r="H4066">
        <v>1</v>
      </c>
      <c r="I4066">
        <v>2</v>
      </c>
      <c r="J4066">
        <v>0</v>
      </c>
      <c r="K4066">
        <v>1</v>
      </c>
      <c r="L4066">
        <v>0</v>
      </c>
      <c r="M4066">
        <v>0</v>
      </c>
      <c r="N4066">
        <v>1</v>
      </c>
      <c r="O4066">
        <v>4</v>
      </c>
      <c r="P4066">
        <v>5</v>
      </c>
      <c r="Q4066" t="s">
        <v>129</v>
      </c>
      <c r="R4066" t="s">
        <v>632</v>
      </c>
      <c r="S4066" t="s">
        <v>636</v>
      </c>
      <c r="T4066" t="s">
        <v>636</v>
      </c>
      <c r="U4066">
        <v>0</v>
      </c>
      <c r="V4066">
        <v>0</v>
      </c>
      <c r="W4066">
        <v>0</v>
      </c>
      <c r="X4066">
        <v>0</v>
      </c>
      <c r="Y4066">
        <v>0</v>
      </c>
      <c r="Z4066" t="s">
        <v>21</v>
      </c>
      <c r="AA4066">
        <v>0</v>
      </c>
      <c r="AB4066" t="s">
        <v>7</v>
      </c>
      <c r="AC4066" t="s">
        <v>44</v>
      </c>
      <c r="AD4066" t="s">
        <v>129</v>
      </c>
      <c r="AE4066" t="s">
        <v>829</v>
      </c>
      <c r="AF4066">
        <v>0</v>
      </c>
      <c r="AG4066">
        <v>0</v>
      </c>
      <c r="AH4066" t="s">
        <v>21</v>
      </c>
      <c r="AI4066">
        <v>0</v>
      </c>
      <c r="AJ4066">
        <v>0</v>
      </c>
      <c r="AK4066">
        <v>0</v>
      </c>
      <c r="AL4066" t="s">
        <v>11</v>
      </c>
      <c r="AM4066" t="s">
        <v>22</v>
      </c>
      <c r="AN4066" t="s">
        <v>13</v>
      </c>
      <c r="AO4066" t="s">
        <v>359</v>
      </c>
      <c r="AP4066" t="s">
        <v>15</v>
      </c>
      <c r="AQ4066" t="s">
        <v>656</v>
      </c>
      <c r="AR4066">
        <v>158016</v>
      </c>
      <c r="AS4066" t="s">
        <v>6267</v>
      </c>
    </row>
    <row r="4067" spans="1:45" x14ac:dyDescent="0.25">
      <c r="A4067" t="s">
        <v>631</v>
      </c>
      <c r="B4067" t="s">
        <v>1</v>
      </c>
      <c r="C4067" s="1">
        <v>42936</v>
      </c>
      <c r="D4067" t="s">
        <v>2</v>
      </c>
      <c r="E4067">
        <v>29</v>
      </c>
      <c r="F4067">
        <v>1</v>
      </c>
      <c r="G4067">
        <v>0</v>
      </c>
      <c r="H4067">
        <v>1</v>
      </c>
      <c r="I4067">
        <v>0</v>
      </c>
      <c r="J4067">
        <v>0</v>
      </c>
      <c r="K4067">
        <v>1</v>
      </c>
      <c r="L4067">
        <v>0</v>
      </c>
      <c r="M4067">
        <v>1</v>
      </c>
      <c r="N4067">
        <v>2</v>
      </c>
      <c r="O4067">
        <v>2</v>
      </c>
      <c r="P4067">
        <v>4</v>
      </c>
      <c r="Q4067" t="s">
        <v>531</v>
      </c>
      <c r="R4067" t="s">
        <v>7</v>
      </c>
      <c r="S4067" t="s">
        <v>44</v>
      </c>
      <c r="T4067" t="s">
        <v>531</v>
      </c>
      <c r="U4067" t="s">
        <v>133</v>
      </c>
      <c r="V4067">
        <v>0</v>
      </c>
      <c r="W4067">
        <v>0</v>
      </c>
      <c r="X4067" t="s">
        <v>21</v>
      </c>
      <c r="Y4067">
        <v>0</v>
      </c>
      <c r="Z4067">
        <v>0</v>
      </c>
      <c r="AA4067">
        <v>0</v>
      </c>
      <c r="AB4067" t="s">
        <v>7</v>
      </c>
      <c r="AC4067" t="s">
        <v>44</v>
      </c>
      <c r="AD4067" t="s">
        <v>129</v>
      </c>
      <c r="AE4067" t="s">
        <v>634</v>
      </c>
      <c r="AF4067">
        <v>0</v>
      </c>
      <c r="AG4067">
        <v>0</v>
      </c>
      <c r="AH4067" t="s">
        <v>21</v>
      </c>
      <c r="AI4067">
        <v>0</v>
      </c>
      <c r="AJ4067">
        <v>0</v>
      </c>
      <c r="AK4067">
        <v>0</v>
      </c>
      <c r="AL4067" t="s">
        <v>11</v>
      </c>
      <c r="AM4067" t="s">
        <v>22</v>
      </c>
      <c r="AN4067" t="s">
        <v>13</v>
      </c>
      <c r="AO4067" t="s">
        <v>830</v>
      </c>
      <c r="AP4067" t="s">
        <v>28</v>
      </c>
      <c r="AQ4067" t="s">
        <v>656</v>
      </c>
      <c r="AR4067">
        <v>158018</v>
      </c>
      <c r="AS4067" t="s">
        <v>6268</v>
      </c>
    </row>
    <row r="4068" spans="1:45" x14ac:dyDescent="0.25">
      <c r="A4068" t="s">
        <v>631</v>
      </c>
      <c r="B4068" t="s">
        <v>1</v>
      </c>
      <c r="C4068" s="1">
        <v>42936</v>
      </c>
      <c r="D4068" t="s">
        <v>2</v>
      </c>
      <c r="E4068">
        <v>29</v>
      </c>
      <c r="F4068">
        <v>0</v>
      </c>
      <c r="G4068">
        <v>1</v>
      </c>
      <c r="H4068">
        <v>0</v>
      </c>
      <c r="I4068">
        <v>1</v>
      </c>
      <c r="J4068">
        <v>0</v>
      </c>
      <c r="K4068">
        <v>1</v>
      </c>
      <c r="L4068">
        <v>1</v>
      </c>
      <c r="M4068">
        <v>0</v>
      </c>
      <c r="N4068">
        <v>1</v>
      </c>
      <c r="O4068">
        <v>3</v>
      </c>
      <c r="P4068">
        <v>4</v>
      </c>
      <c r="Q4068" t="s">
        <v>897</v>
      </c>
      <c r="R4068" t="s">
        <v>7</v>
      </c>
      <c r="S4068" t="s">
        <v>44</v>
      </c>
      <c r="T4068" t="s">
        <v>897</v>
      </c>
      <c r="U4068" t="s">
        <v>1544</v>
      </c>
      <c r="V4068">
        <v>0</v>
      </c>
      <c r="W4068">
        <v>0</v>
      </c>
      <c r="X4068" t="s">
        <v>21</v>
      </c>
      <c r="Y4068">
        <v>0</v>
      </c>
      <c r="Z4068">
        <v>0</v>
      </c>
      <c r="AA4068">
        <v>0</v>
      </c>
      <c r="AB4068" t="s">
        <v>7</v>
      </c>
      <c r="AC4068" t="s">
        <v>44</v>
      </c>
      <c r="AD4068" t="s">
        <v>129</v>
      </c>
      <c r="AE4068" t="s">
        <v>634</v>
      </c>
      <c r="AF4068">
        <v>0</v>
      </c>
      <c r="AG4068">
        <v>0</v>
      </c>
      <c r="AH4068" t="s">
        <v>21</v>
      </c>
      <c r="AI4068">
        <v>0</v>
      </c>
      <c r="AJ4068">
        <v>0</v>
      </c>
      <c r="AK4068">
        <v>0</v>
      </c>
      <c r="AL4068" t="s">
        <v>154</v>
      </c>
      <c r="AM4068" t="s">
        <v>49</v>
      </c>
      <c r="AN4068" t="s">
        <v>13</v>
      </c>
      <c r="AO4068" t="s">
        <v>830</v>
      </c>
      <c r="AP4068" t="s">
        <v>15</v>
      </c>
      <c r="AQ4068" t="s">
        <v>47</v>
      </c>
      <c r="AR4068">
        <v>158019</v>
      </c>
      <c r="AS4068" t="s">
        <v>6269</v>
      </c>
    </row>
    <row r="4069" spans="1:45" x14ac:dyDescent="0.25">
      <c r="A4069" t="s">
        <v>1173</v>
      </c>
      <c r="B4069" t="s">
        <v>1133</v>
      </c>
      <c r="C4069" s="1">
        <v>42932</v>
      </c>
      <c r="D4069" t="s">
        <v>35</v>
      </c>
      <c r="E4069">
        <v>72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2</v>
      </c>
      <c r="M4069">
        <v>0</v>
      </c>
      <c r="N4069">
        <v>2</v>
      </c>
      <c r="O4069">
        <v>0</v>
      </c>
      <c r="P4069">
        <v>2</v>
      </c>
      <c r="Q4069" t="s">
        <v>31</v>
      </c>
      <c r="R4069" t="s">
        <v>7</v>
      </c>
      <c r="S4069" t="s">
        <v>7</v>
      </c>
      <c r="T4069" t="s">
        <v>24</v>
      </c>
      <c r="U4069">
        <v>0</v>
      </c>
      <c r="V4069">
        <v>0</v>
      </c>
      <c r="W4069">
        <v>0</v>
      </c>
      <c r="X4069" t="s">
        <v>5</v>
      </c>
      <c r="Y4069" t="s">
        <v>153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 t="s">
        <v>11</v>
      </c>
      <c r="AM4069" t="s">
        <v>26</v>
      </c>
      <c r="AN4069" t="s">
        <v>13</v>
      </c>
      <c r="AO4069" t="s">
        <v>359</v>
      </c>
      <c r="AP4069" t="s">
        <v>859</v>
      </c>
      <c r="AQ4069" t="s">
        <v>29</v>
      </c>
      <c r="AR4069">
        <v>158084</v>
      </c>
      <c r="AS4069" t="s">
        <v>6270</v>
      </c>
    </row>
    <row r="4070" spans="1:45" x14ac:dyDescent="0.25">
      <c r="A4070" t="s">
        <v>1173</v>
      </c>
      <c r="B4070" t="s">
        <v>1133</v>
      </c>
      <c r="C4070" s="1">
        <v>42932</v>
      </c>
      <c r="D4070" t="s">
        <v>35</v>
      </c>
      <c r="E4070">
        <v>62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1</v>
      </c>
      <c r="M4070">
        <v>0</v>
      </c>
      <c r="N4070">
        <v>1</v>
      </c>
      <c r="O4070">
        <v>0</v>
      </c>
      <c r="P4070">
        <v>1</v>
      </c>
      <c r="Q4070" t="s">
        <v>31</v>
      </c>
      <c r="R4070" t="s">
        <v>7</v>
      </c>
      <c r="S4070" t="s">
        <v>53</v>
      </c>
      <c r="T4070" t="s">
        <v>909</v>
      </c>
      <c r="U4070" t="s">
        <v>1765</v>
      </c>
      <c r="V4070">
        <v>0</v>
      </c>
      <c r="W4070">
        <v>0</v>
      </c>
      <c r="X4070" t="s">
        <v>21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 t="s">
        <v>11</v>
      </c>
      <c r="AM4070" t="s">
        <v>12</v>
      </c>
      <c r="AN4070" t="s">
        <v>41</v>
      </c>
      <c r="AO4070" t="s">
        <v>830</v>
      </c>
      <c r="AP4070">
        <v>0</v>
      </c>
      <c r="AQ4070" t="s">
        <v>29</v>
      </c>
      <c r="AR4070">
        <v>158089</v>
      </c>
      <c r="AS4070" t="s">
        <v>6271</v>
      </c>
    </row>
    <row r="4071" spans="1:45" x14ac:dyDescent="0.25">
      <c r="A4071" t="s">
        <v>1173</v>
      </c>
      <c r="B4071" t="s">
        <v>1133</v>
      </c>
      <c r="C4071" s="1">
        <v>42932</v>
      </c>
      <c r="D4071" t="s">
        <v>2</v>
      </c>
      <c r="E4071">
        <v>28</v>
      </c>
      <c r="F4071">
        <v>0</v>
      </c>
      <c r="G4071">
        <v>1</v>
      </c>
      <c r="H4071">
        <v>0</v>
      </c>
      <c r="I4071">
        <v>1</v>
      </c>
      <c r="J4071">
        <v>0</v>
      </c>
      <c r="K4071">
        <v>1</v>
      </c>
      <c r="L4071">
        <v>0</v>
      </c>
      <c r="M4071">
        <v>0</v>
      </c>
      <c r="N4071">
        <v>0</v>
      </c>
      <c r="O4071">
        <v>3</v>
      </c>
      <c r="P4071">
        <v>3</v>
      </c>
      <c r="Q4071" t="s">
        <v>909</v>
      </c>
      <c r="R4071" t="s">
        <v>7</v>
      </c>
      <c r="S4071" t="s">
        <v>53</v>
      </c>
      <c r="T4071" t="s">
        <v>909</v>
      </c>
      <c r="U4071" t="s">
        <v>910</v>
      </c>
      <c r="V4071">
        <v>0</v>
      </c>
      <c r="W4071">
        <v>0</v>
      </c>
      <c r="X4071" t="s">
        <v>21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 t="s">
        <v>154</v>
      </c>
      <c r="AM4071" t="s">
        <v>12</v>
      </c>
      <c r="AN4071" t="s">
        <v>41</v>
      </c>
      <c r="AO4071" t="s">
        <v>830</v>
      </c>
      <c r="AP4071" t="s">
        <v>28</v>
      </c>
      <c r="AQ4071">
        <v>0</v>
      </c>
      <c r="AR4071">
        <v>158090</v>
      </c>
      <c r="AS4071" t="s">
        <v>6272</v>
      </c>
    </row>
    <row r="4072" spans="1:45" x14ac:dyDescent="0.25">
      <c r="A4072" t="s">
        <v>1173</v>
      </c>
      <c r="B4072" t="s">
        <v>1133</v>
      </c>
      <c r="C4072" s="1">
        <v>42932</v>
      </c>
      <c r="D4072" t="s">
        <v>2</v>
      </c>
      <c r="E4072">
        <v>42</v>
      </c>
      <c r="F4072">
        <v>0</v>
      </c>
      <c r="G4072">
        <v>0</v>
      </c>
      <c r="H4072">
        <v>0</v>
      </c>
      <c r="I4072">
        <v>0</v>
      </c>
      <c r="J4072">
        <v>1</v>
      </c>
      <c r="K4072">
        <v>1</v>
      </c>
      <c r="L4072">
        <v>0</v>
      </c>
      <c r="M4072">
        <v>0</v>
      </c>
      <c r="N4072">
        <v>1</v>
      </c>
      <c r="O4072">
        <v>1</v>
      </c>
      <c r="P4072">
        <v>2</v>
      </c>
      <c r="Q4072" t="s">
        <v>909</v>
      </c>
      <c r="R4072" t="s">
        <v>7</v>
      </c>
      <c r="S4072" t="s">
        <v>53</v>
      </c>
      <c r="T4072" t="s">
        <v>909</v>
      </c>
      <c r="U4072" t="s">
        <v>910</v>
      </c>
      <c r="V4072">
        <v>0</v>
      </c>
      <c r="W4072">
        <v>0</v>
      </c>
      <c r="X4072" t="s">
        <v>21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 t="s">
        <v>11</v>
      </c>
      <c r="AM4072" t="s">
        <v>818</v>
      </c>
      <c r="AN4072" t="s">
        <v>41</v>
      </c>
      <c r="AO4072" t="s">
        <v>830</v>
      </c>
      <c r="AP4072" t="s">
        <v>28</v>
      </c>
      <c r="AQ4072">
        <v>0</v>
      </c>
      <c r="AR4072">
        <v>158091</v>
      </c>
      <c r="AS4072" t="s">
        <v>6273</v>
      </c>
    </row>
    <row r="4073" spans="1:45" x14ac:dyDescent="0.25">
      <c r="A4073" t="s">
        <v>1173</v>
      </c>
      <c r="B4073" t="s">
        <v>1133</v>
      </c>
      <c r="C4073" s="1">
        <v>42932</v>
      </c>
      <c r="D4073" t="s">
        <v>2</v>
      </c>
      <c r="E4073">
        <v>42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1</v>
      </c>
      <c r="L4073">
        <v>0</v>
      </c>
      <c r="M4073">
        <v>0</v>
      </c>
      <c r="N4073">
        <v>0</v>
      </c>
      <c r="O4073">
        <v>1</v>
      </c>
      <c r="P4073">
        <v>1</v>
      </c>
      <c r="Q4073" t="s">
        <v>909</v>
      </c>
      <c r="R4073" t="s">
        <v>7</v>
      </c>
      <c r="S4073" t="s">
        <v>53</v>
      </c>
      <c r="T4073" t="s">
        <v>909</v>
      </c>
      <c r="U4073" t="s">
        <v>910</v>
      </c>
      <c r="V4073">
        <v>0</v>
      </c>
      <c r="W4073">
        <v>0</v>
      </c>
      <c r="X4073" t="s">
        <v>21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 t="s">
        <v>11</v>
      </c>
      <c r="AM4073" t="s">
        <v>49</v>
      </c>
      <c r="AN4073" t="s">
        <v>41</v>
      </c>
      <c r="AO4073" t="s">
        <v>830</v>
      </c>
      <c r="AP4073" t="s">
        <v>28</v>
      </c>
      <c r="AQ4073">
        <v>0</v>
      </c>
      <c r="AR4073">
        <v>158092</v>
      </c>
      <c r="AS4073" t="s">
        <v>6274</v>
      </c>
    </row>
    <row r="4074" spans="1:45" x14ac:dyDescent="0.25">
      <c r="A4074" t="s">
        <v>1173</v>
      </c>
      <c r="B4074" t="s">
        <v>1133</v>
      </c>
      <c r="C4074" s="1">
        <v>42932</v>
      </c>
      <c r="D4074" t="s">
        <v>2</v>
      </c>
      <c r="E4074">
        <v>45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1</v>
      </c>
      <c r="L4074">
        <v>0</v>
      </c>
      <c r="M4074">
        <v>0</v>
      </c>
      <c r="N4074">
        <v>0</v>
      </c>
      <c r="O4074">
        <v>1</v>
      </c>
      <c r="P4074">
        <v>1</v>
      </c>
      <c r="Q4074" t="s">
        <v>909</v>
      </c>
      <c r="R4074" t="s">
        <v>7</v>
      </c>
      <c r="S4074" t="s">
        <v>53</v>
      </c>
      <c r="T4074" t="s">
        <v>909</v>
      </c>
      <c r="U4074" t="s">
        <v>910</v>
      </c>
      <c r="V4074">
        <v>0</v>
      </c>
      <c r="W4074">
        <v>0</v>
      </c>
      <c r="X4074" t="s">
        <v>21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 t="s">
        <v>11</v>
      </c>
      <c r="AM4074" t="s">
        <v>49</v>
      </c>
      <c r="AN4074" t="s">
        <v>41</v>
      </c>
      <c r="AO4074" t="s">
        <v>830</v>
      </c>
      <c r="AP4074">
        <v>0</v>
      </c>
      <c r="AQ4074">
        <v>0</v>
      </c>
      <c r="AR4074">
        <v>158093</v>
      </c>
      <c r="AS4074" t="s">
        <v>6275</v>
      </c>
    </row>
    <row r="4075" spans="1:45" x14ac:dyDescent="0.25">
      <c r="A4075" t="s">
        <v>1173</v>
      </c>
      <c r="B4075" t="s">
        <v>1133</v>
      </c>
      <c r="C4075" s="1">
        <v>42932</v>
      </c>
      <c r="D4075" t="s">
        <v>2</v>
      </c>
      <c r="E4075">
        <v>22</v>
      </c>
      <c r="F4075">
        <v>0</v>
      </c>
      <c r="G4075">
        <v>1</v>
      </c>
      <c r="H4075">
        <v>0</v>
      </c>
      <c r="I4075">
        <v>1</v>
      </c>
      <c r="J4075">
        <v>0</v>
      </c>
      <c r="K4075">
        <v>1</v>
      </c>
      <c r="L4075">
        <v>0</v>
      </c>
      <c r="M4075">
        <v>0</v>
      </c>
      <c r="N4075">
        <v>0</v>
      </c>
      <c r="O4075">
        <v>3</v>
      </c>
      <c r="P4075">
        <v>3</v>
      </c>
      <c r="Q4075" t="s">
        <v>909</v>
      </c>
      <c r="R4075" t="s">
        <v>7</v>
      </c>
      <c r="S4075" t="s">
        <v>53</v>
      </c>
      <c r="T4075" t="s">
        <v>909</v>
      </c>
      <c r="U4075" t="s">
        <v>910</v>
      </c>
      <c r="V4075">
        <v>0</v>
      </c>
      <c r="W4075">
        <v>0</v>
      </c>
      <c r="X4075" t="s">
        <v>21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 t="s">
        <v>11</v>
      </c>
      <c r="AM4075" t="s">
        <v>26</v>
      </c>
      <c r="AN4075" t="s">
        <v>13</v>
      </c>
      <c r="AO4075" t="s">
        <v>830</v>
      </c>
      <c r="AP4075" t="s">
        <v>15</v>
      </c>
      <c r="AQ4075">
        <v>0</v>
      </c>
      <c r="AR4075">
        <v>158094</v>
      </c>
      <c r="AS4075" t="s">
        <v>6276</v>
      </c>
    </row>
    <row r="4076" spans="1:45" x14ac:dyDescent="0.25">
      <c r="A4076" t="s">
        <v>1173</v>
      </c>
      <c r="B4076" t="s">
        <v>1133</v>
      </c>
      <c r="C4076" s="1">
        <v>42932</v>
      </c>
      <c r="D4076" t="s">
        <v>2</v>
      </c>
      <c r="E4076">
        <v>20</v>
      </c>
      <c r="F4076">
        <v>2</v>
      </c>
      <c r="G4076">
        <v>0</v>
      </c>
      <c r="H4076">
        <v>0</v>
      </c>
      <c r="I4076">
        <v>1</v>
      </c>
      <c r="J4076">
        <v>0</v>
      </c>
      <c r="K4076">
        <v>1</v>
      </c>
      <c r="L4076">
        <v>0</v>
      </c>
      <c r="M4076">
        <v>0</v>
      </c>
      <c r="N4076">
        <v>2</v>
      </c>
      <c r="O4076">
        <v>2</v>
      </c>
      <c r="P4076">
        <v>4</v>
      </c>
      <c r="Q4076" t="s">
        <v>909</v>
      </c>
      <c r="R4076" t="s">
        <v>7</v>
      </c>
      <c r="S4076" t="s">
        <v>53</v>
      </c>
      <c r="T4076" t="s">
        <v>909</v>
      </c>
      <c r="U4076" t="s">
        <v>1762</v>
      </c>
      <c r="V4076">
        <v>0</v>
      </c>
      <c r="W4076" t="s">
        <v>6277</v>
      </c>
      <c r="X4076" t="s">
        <v>21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 t="s">
        <v>11</v>
      </c>
      <c r="AM4076" t="s">
        <v>26</v>
      </c>
      <c r="AN4076" t="s">
        <v>13</v>
      </c>
      <c r="AO4076" t="s">
        <v>830</v>
      </c>
      <c r="AP4076">
        <v>0</v>
      </c>
      <c r="AQ4076">
        <v>0</v>
      </c>
      <c r="AR4076">
        <v>158095</v>
      </c>
      <c r="AS4076" t="s">
        <v>6278</v>
      </c>
    </row>
    <row r="4077" spans="1:45" x14ac:dyDescent="0.25">
      <c r="A4077" t="s">
        <v>1173</v>
      </c>
      <c r="B4077" t="s">
        <v>1133</v>
      </c>
      <c r="C4077" s="1">
        <v>42932</v>
      </c>
      <c r="D4077" t="s">
        <v>35</v>
      </c>
      <c r="E4077">
        <v>28</v>
      </c>
      <c r="F4077">
        <v>0</v>
      </c>
      <c r="G4077">
        <v>0</v>
      </c>
      <c r="H4077">
        <v>0</v>
      </c>
      <c r="I4077">
        <v>0</v>
      </c>
      <c r="J4077">
        <v>1</v>
      </c>
      <c r="K4077">
        <v>0</v>
      </c>
      <c r="L4077">
        <v>0</v>
      </c>
      <c r="M4077">
        <v>0</v>
      </c>
      <c r="N4077">
        <v>1</v>
      </c>
      <c r="O4077">
        <v>0</v>
      </c>
      <c r="P4077">
        <v>1</v>
      </c>
      <c r="Q4077" t="s">
        <v>909</v>
      </c>
      <c r="R4077" t="s">
        <v>7</v>
      </c>
      <c r="S4077" t="s">
        <v>53</v>
      </c>
      <c r="T4077" t="s">
        <v>909</v>
      </c>
      <c r="U4077" t="s">
        <v>910</v>
      </c>
      <c r="V4077">
        <v>0</v>
      </c>
      <c r="W4077">
        <v>0</v>
      </c>
      <c r="X4077" t="s">
        <v>21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 t="s">
        <v>11</v>
      </c>
      <c r="AM4077" t="s">
        <v>12</v>
      </c>
      <c r="AN4077" t="s">
        <v>13</v>
      </c>
      <c r="AO4077" t="s">
        <v>830</v>
      </c>
      <c r="AP4077" t="s">
        <v>28</v>
      </c>
      <c r="AQ4077">
        <v>0</v>
      </c>
      <c r="AR4077">
        <v>158096</v>
      </c>
      <c r="AS4077" t="s">
        <v>6279</v>
      </c>
    </row>
    <row r="4078" spans="1:45" x14ac:dyDescent="0.25">
      <c r="A4078" t="s">
        <v>1173</v>
      </c>
      <c r="B4078" t="s">
        <v>1133</v>
      </c>
      <c r="C4078" s="1">
        <v>42932</v>
      </c>
      <c r="D4078" t="s">
        <v>2</v>
      </c>
      <c r="E4078">
        <v>50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1</v>
      </c>
      <c r="L4078">
        <v>1</v>
      </c>
      <c r="M4078">
        <v>1</v>
      </c>
      <c r="N4078">
        <v>1</v>
      </c>
      <c r="O4078">
        <v>2</v>
      </c>
      <c r="P4078">
        <v>3</v>
      </c>
      <c r="Q4078" t="s">
        <v>909</v>
      </c>
      <c r="R4078" t="s">
        <v>7</v>
      </c>
      <c r="S4078" t="s">
        <v>53</v>
      </c>
      <c r="T4078" t="s">
        <v>909</v>
      </c>
      <c r="U4078" t="s">
        <v>1762</v>
      </c>
      <c r="V4078">
        <v>0</v>
      </c>
      <c r="W4078" t="s">
        <v>1505</v>
      </c>
      <c r="X4078" t="s">
        <v>21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 t="s">
        <v>11</v>
      </c>
      <c r="AM4078" t="s">
        <v>26</v>
      </c>
      <c r="AN4078" t="s">
        <v>41</v>
      </c>
      <c r="AO4078" t="s">
        <v>830</v>
      </c>
      <c r="AP4078">
        <v>0</v>
      </c>
      <c r="AQ4078">
        <v>0</v>
      </c>
      <c r="AR4078">
        <v>158097</v>
      </c>
      <c r="AS4078" t="s">
        <v>6280</v>
      </c>
    </row>
    <row r="4079" spans="1:45" x14ac:dyDescent="0.25">
      <c r="A4079" t="s">
        <v>1173</v>
      </c>
      <c r="B4079" t="s">
        <v>1133</v>
      </c>
      <c r="C4079" s="1">
        <v>42932</v>
      </c>
      <c r="D4079" t="s">
        <v>35</v>
      </c>
      <c r="E4079">
        <v>25</v>
      </c>
      <c r="F4079">
        <v>0</v>
      </c>
      <c r="G4079">
        <v>0</v>
      </c>
      <c r="H4079">
        <v>0</v>
      </c>
      <c r="I4079">
        <v>0</v>
      </c>
      <c r="J4079">
        <v>1</v>
      </c>
      <c r="K4079">
        <v>0</v>
      </c>
      <c r="L4079">
        <v>0</v>
      </c>
      <c r="M4079">
        <v>0</v>
      </c>
      <c r="N4079">
        <v>1</v>
      </c>
      <c r="O4079">
        <v>0</v>
      </c>
      <c r="P4079">
        <v>1</v>
      </c>
      <c r="Q4079" t="s">
        <v>909</v>
      </c>
      <c r="R4079" t="s">
        <v>7</v>
      </c>
      <c r="S4079" t="s">
        <v>53</v>
      </c>
      <c r="T4079" t="s">
        <v>909</v>
      </c>
      <c r="U4079" t="s">
        <v>1762</v>
      </c>
      <c r="V4079">
        <v>0</v>
      </c>
      <c r="W4079" t="s">
        <v>1505</v>
      </c>
      <c r="X4079" t="s">
        <v>21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 t="s">
        <v>11</v>
      </c>
      <c r="AM4079" t="s">
        <v>26</v>
      </c>
      <c r="AN4079" t="s">
        <v>41</v>
      </c>
      <c r="AO4079" t="s">
        <v>830</v>
      </c>
      <c r="AP4079">
        <v>0</v>
      </c>
      <c r="AQ4079">
        <v>0</v>
      </c>
      <c r="AR4079">
        <v>158098</v>
      </c>
      <c r="AS4079" t="s">
        <v>6281</v>
      </c>
    </row>
    <row r="4080" spans="1:45" x14ac:dyDescent="0.25">
      <c r="A4080" t="s">
        <v>1173</v>
      </c>
      <c r="B4080" t="s">
        <v>1133</v>
      </c>
      <c r="C4080" s="1">
        <v>42934</v>
      </c>
      <c r="D4080" t="s">
        <v>2</v>
      </c>
      <c r="E4080">
        <v>32</v>
      </c>
      <c r="F4080">
        <v>0</v>
      </c>
      <c r="G4080">
        <v>1</v>
      </c>
      <c r="H4080">
        <v>0</v>
      </c>
      <c r="I4080">
        <v>1</v>
      </c>
      <c r="J4080">
        <v>0</v>
      </c>
      <c r="K4080">
        <v>1</v>
      </c>
      <c r="L4080">
        <v>0</v>
      </c>
      <c r="M4080">
        <v>0</v>
      </c>
      <c r="N4080">
        <v>0</v>
      </c>
      <c r="O4080">
        <v>3</v>
      </c>
      <c r="P4080">
        <v>3</v>
      </c>
      <c r="Q4080" t="s">
        <v>909</v>
      </c>
      <c r="R4080" t="s">
        <v>7</v>
      </c>
      <c r="S4080" t="s">
        <v>7</v>
      </c>
      <c r="T4080" t="s">
        <v>24</v>
      </c>
      <c r="U4080">
        <v>0</v>
      </c>
      <c r="V4080">
        <v>0</v>
      </c>
      <c r="W4080">
        <v>0</v>
      </c>
      <c r="X4080" t="s">
        <v>5</v>
      </c>
      <c r="Y4080" t="s">
        <v>153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 t="s">
        <v>154</v>
      </c>
      <c r="AM4080" t="s">
        <v>26</v>
      </c>
      <c r="AN4080" t="s">
        <v>41</v>
      </c>
      <c r="AO4080" t="s">
        <v>830</v>
      </c>
      <c r="AP4080" t="s">
        <v>28</v>
      </c>
      <c r="AQ4080" t="s">
        <v>47</v>
      </c>
      <c r="AR4080">
        <v>158099</v>
      </c>
      <c r="AS4080" t="s">
        <v>6282</v>
      </c>
    </row>
    <row r="4081" spans="1:45" x14ac:dyDescent="0.25">
      <c r="A4081" t="s">
        <v>1173</v>
      </c>
      <c r="B4081" t="s">
        <v>1133</v>
      </c>
      <c r="C4081" s="1">
        <v>42934</v>
      </c>
      <c r="D4081" t="s">
        <v>35</v>
      </c>
      <c r="E4081">
        <v>41</v>
      </c>
      <c r="F4081">
        <v>0</v>
      </c>
      <c r="G4081">
        <v>0</v>
      </c>
      <c r="H4081">
        <v>0</v>
      </c>
      <c r="I4081">
        <v>0</v>
      </c>
      <c r="J4081">
        <v>1</v>
      </c>
      <c r="K4081">
        <v>0</v>
      </c>
      <c r="L4081">
        <v>0</v>
      </c>
      <c r="M4081">
        <v>0</v>
      </c>
      <c r="N4081">
        <v>1</v>
      </c>
      <c r="O4081">
        <v>0</v>
      </c>
      <c r="P4081">
        <v>1</v>
      </c>
      <c r="Q4081" t="s">
        <v>31</v>
      </c>
      <c r="R4081" t="s">
        <v>7</v>
      </c>
      <c r="S4081" t="s">
        <v>53</v>
      </c>
      <c r="T4081" t="s">
        <v>31</v>
      </c>
      <c r="U4081" t="s">
        <v>1773</v>
      </c>
      <c r="V4081">
        <v>0</v>
      </c>
      <c r="W4081">
        <v>0</v>
      </c>
      <c r="X4081" t="s">
        <v>21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 t="s">
        <v>11</v>
      </c>
      <c r="AM4081" t="s">
        <v>12</v>
      </c>
      <c r="AN4081" t="s">
        <v>41</v>
      </c>
      <c r="AO4081" t="s">
        <v>830</v>
      </c>
      <c r="AP4081">
        <v>0</v>
      </c>
      <c r="AQ4081">
        <v>0</v>
      </c>
      <c r="AR4081">
        <v>158100</v>
      </c>
      <c r="AS4081" t="s">
        <v>6283</v>
      </c>
    </row>
    <row r="4082" spans="1:45" x14ac:dyDescent="0.25">
      <c r="A4082" t="s">
        <v>1173</v>
      </c>
      <c r="B4082" t="s">
        <v>1133</v>
      </c>
      <c r="C4082" s="1">
        <v>42935</v>
      </c>
      <c r="D4082" t="s">
        <v>2</v>
      </c>
      <c r="E4082">
        <v>27</v>
      </c>
      <c r="F4082">
        <v>0</v>
      </c>
      <c r="G4082">
        <v>1</v>
      </c>
      <c r="H4082">
        <v>0</v>
      </c>
      <c r="I4082">
        <v>1</v>
      </c>
      <c r="J4082">
        <v>0</v>
      </c>
      <c r="K4082">
        <v>1</v>
      </c>
      <c r="L4082">
        <v>0</v>
      </c>
      <c r="M4082">
        <v>0</v>
      </c>
      <c r="N4082">
        <v>0</v>
      </c>
      <c r="O4082">
        <v>3</v>
      </c>
      <c r="P4082">
        <v>3</v>
      </c>
      <c r="Q4082" t="s">
        <v>909</v>
      </c>
      <c r="R4082" t="s">
        <v>7</v>
      </c>
      <c r="S4082" t="s">
        <v>53</v>
      </c>
      <c r="T4082" t="s">
        <v>909</v>
      </c>
      <c r="U4082" t="s">
        <v>910</v>
      </c>
      <c r="V4082">
        <v>0</v>
      </c>
      <c r="W4082">
        <v>0</v>
      </c>
      <c r="X4082" t="s">
        <v>21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 t="s">
        <v>11</v>
      </c>
      <c r="AM4082" t="s">
        <v>26</v>
      </c>
      <c r="AN4082" t="s">
        <v>41</v>
      </c>
      <c r="AO4082" t="s">
        <v>830</v>
      </c>
      <c r="AP4082">
        <v>0</v>
      </c>
      <c r="AQ4082">
        <v>0</v>
      </c>
      <c r="AR4082">
        <v>158101</v>
      </c>
      <c r="AS4082" t="s">
        <v>6284</v>
      </c>
    </row>
    <row r="4083" spans="1:45" x14ac:dyDescent="0.25">
      <c r="A4083" t="s">
        <v>1173</v>
      </c>
      <c r="B4083" t="s">
        <v>1133</v>
      </c>
      <c r="C4083" s="1">
        <v>42935</v>
      </c>
      <c r="D4083" t="s">
        <v>2</v>
      </c>
      <c r="E4083">
        <v>45</v>
      </c>
      <c r="F4083">
        <v>0</v>
      </c>
      <c r="G4083">
        <v>0</v>
      </c>
      <c r="H4083">
        <v>1</v>
      </c>
      <c r="I4083">
        <v>1</v>
      </c>
      <c r="J4083">
        <v>0</v>
      </c>
      <c r="K4083">
        <v>1</v>
      </c>
      <c r="L4083">
        <v>0</v>
      </c>
      <c r="M4083">
        <v>0</v>
      </c>
      <c r="N4083">
        <v>1</v>
      </c>
      <c r="O4083">
        <v>2</v>
      </c>
      <c r="P4083">
        <v>3</v>
      </c>
      <c r="Q4083" t="s">
        <v>909</v>
      </c>
      <c r="R4083" t="s">
        <v>7</v>
      </c>
      <c r="S4083" t="s">
        <v>53</v>
      </c>
      <c r="T4083" t="s">
        <v>909</v>
      </c>
      <c r="U4083" t="s">
        <v>1762</v>
      </c>
      <c r="V4083">
        <v>0</v>
      </c>
      <c r="W4083" t="s">
        <v>1675</v>
      </c>
      <c r="X4083" t="s">
        <v>21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 t="s">
        <v>26</v>
      </c>
      <c r="AN4083" t="s">
        <v>41</v>
      </c>
      <c r="AO4083" t="s">
        <v>830</v>
      </c>
      <c r="AP4083">
        <v>0</v>
      </c>
      <c r="AQ4083">
        <v>0</v>
      </c>
      <c r="AR4083">
        <v>158102</v>
      </c>
      <c r="AS4083" t="s">
        <v>6285</v>
      </c>
    </row>
    <row r="4084" spans="1:45" x14ac:dyDescent="0.25">
      <c r="A4084" t="s">
        <v>1173</v>
      </c>
      <c r="B4084" t="s">
        <v>1133</v>
      </c>
      <c r="C4084" s="1">
        <v>42935</v>
      </c>
      <c r="D4084" t="s">
        <v>2</v>
      </c>
      <c r="E4084">
        <v>30</v>
      </c>
      <c r="F4084">
        <v>0</v>
      </c>
      <c r="G4084">
        <v>0</v>
      </c>
      <c r="H4084">
        <v>0</v>
      </c>
      <c r="I4084">
        <v>1</v>
      </c>
      <c r="J4084">
        <v>0</v>
      </c>
      <c r="K4084">
        <v>1</v>
      </c>
      <c r="L4084">
        <v>0</v>
      </c>
      <c r="M4084">
        <v>0</v>
      </c>
      <c r="N4084">
        <v>0</v>
      </c>
      <c r="O4084">
        <v>2</v>
      </c>
      <c r="P4084">
        <v>2</v>
      </c>
      <c r="Q4084" t="s">
        <v>909</v>
      </c>
      <c r="R4084" t="s">
        <v>7</v>
      </c>
      <c r="S4084" t="s">
        <v>53</v>
      </c>
      <c r="T4084" t="s">
        <v>909</v>
      </c>
      <c r="U4084" t="s">
        <v>1763</v>
      </c>
      <c r="V4084">
        <v>0</v>
      </c>
      <c r="W4084">
        <v>0</v>
      </c>
      <c r="X4084" t="s">
        <v>21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 t="s">
        <v>11</v>
      </c>
      <c r="AM4084" t="s">
        <v>26</v>
      </c>
      <c r="AN4084" t="s">
        <v>41</v>
      </c>
      <c r="AO4084" t="s">
        <v>830</v>
      </c>
      <c r="AP4084" t="s">
        <v>28</v>
      </c>
      <c r="AQ4084">
        <v>0</v>
      </c>
      <c r="AR4084">
        <v>158103</v>
      </c>
      <c r="AS4084" t="s">
        <v>6286</v>
      </c>
    </row>
    <row r="4085" spans="1:45" x14ac:dyDescent="0.25">
      <c r="A4085" t="s">
        <v>1173</v>
      </c>
      <c r="B4085" t="s">
        <v>1133</v>
      </c>
      <c r="C4085" s="1">
        <v>42935</v>
      </c>
      <c r="D4085" t="s">
        <v>35</v>
      </c>
      <c r="E4085">
        <v>15</v>
      </c>
      <c r="F4085">
        <v>0</v>
      </c>
      <c r="G4085">
        <v>0</v>
      </c>
      <c r="H4085">
        <v>2</v>
      </c>
      <c r="I4085">
        <v>0</v>
      </c>
      <c r="J4085">
        <v>1</v>
      </c>
      <c r="K4085">
        <v>0</v>
      </c>
      <c r="L4085">
        <v>0</v>
      </c>
      <c r="M4085">
        <v>0</v>
      </c>
      <c r="N4085">
        <v>3</v>
      </c>
      <c r="O4085">
        <v>0</v>
      </c>
      <c r="P4085">
        <v>3</v>
      </c>
      <c r="Q4085" t="s">
        <v>909</v>
      </c>
      <c r="R4085" t="s">
        <v>7</v>
      </c>
      <c r="S4085" t="s">
        <v>53</v>
      </c>
      <c r="T4085" t="s">
        <v>909</v>
      </c>
      <c r="U4085" t="s">
        <v>910</v>
      </c>
      <c r="V4085">
        <v>0</v>
      </c>
      <c r="W4085">
        <v>0</v>
      </c>
      <c r="X4085" t="s">
        <v>21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 t="s">
        <v>11</v>
      </c>
      <c r="AM4085" t="s">
        <v>12</v>
      </c>
      <c r="AN4085" t="s">
        <v>41</v>
      </c>
      <c r="AO4085" t="s">
        <v>830</v>
      </c>
      <c r="AP4085">
        <v>0</v>
      </c>
      <c r="AQ4085">
        <v>0</v>
      </c>
      <c r="AR4085">
        <v>158104</v>
      </c>
      <c r="AS4085" t="s">
        <v>6287</v>
      </c>
    </row>
    <row r="4086" spans="1:45" x14ac:dyDescent="0.25">
      <c r="A4086" t="s">
        <v>1173</v>
      </c>
      <c r="B4086" t="s">
        <v>1133</v>
      </c>
      <c r="C4086" s="1">
        <v>42935</v>
      </c>
      <c r="D4086" t="s">
        <v>35</v>
      </c>
      <c r="E4086">
        <v>42</v>
      </c>
      <c r="F4086">
        <v>0</v>
      </c>
      <c r="G4086">
        <v>0</v>
      </c>
      <c r="H4086">
        <v>0</v>
      </c>
      <c r="I4086">
        <v>0</v>
      </c>
      <c r="J4086">
        <v>2</v>
      </c>
      <c r="K4086">
        <v>0</v>
      </c>
      <c r="L4086">
        <v>0</v>
      </c>
      <c r="M4086">
        <v>0</v>
      </c>
      <c r="N4086">
        <v>2</v>
      </c>
      <c r="O4086">
        <v>0</v>
      </c>
      <c r="P4086">
        <v>2</v>
      </c>
      <c r="Q4086" t="s">
        <v>909</v>
      </c>
      <c r="R4086" t="s">
        <v>7</v>
      </c>
      <c r="S4086" t="s">
        <v>53</v>
      </c>
      <c r="T4086" t="s">
        <v>909</v>
      </c>
      <c r="U4086" t="s">
        <v>910</v>
      </c>
      <c r="V4086">
        <v>0</v>
      </c>
      <c r="W4086" t="s">
        <v>3959</v>
      </c>
      <c r="X4086" t="s">
        <v>21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 t="s">
        <v>11</v>
      </c>
      <c r="AM4086" t="s">
        <v>26</v>
      </c>
      <c r="AN4086" t="s">
        <v>41</v>
      </c>
      <c r="AO4086" t="s">
        <v>830</v>
      </c>
      <c r="AP4086">
        <v>0</v>
      </c>
      <c r="AQ4086">
        <v>0</v>
      </c>
      <c r="AR4086">
        <v>158105</v>
      </c>
      <c r="AS4086" t="s">
        <v>6288</v>
      </c>
    </row>
    <row r="4087" spans="1:45" x14ac:dyDescent="0.25">
      <c r="A4087" t="s">
        <v>1173</v>
      </c>
      <c r="B4087" t="s">
        <v>1133</v>
      </c>
      <c r="C4087" s="1">
        <v>42935</v>
      </c>
      <c r="D4087" t="s">
        <v>2</v>
      </c>
      <c r="E4087">
        <v>54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1</v>
      </c>
      <c r="L4087">
        <v>0</v>
      </c>
      <c r="M4087">
        <v>0</v>
      </c>
      <c r="N4087">
        <v>0</v>
      </c>
      <c r="O4087">
        <v>1</v>
      </c>
      <c r="P4087">
        <v>1</v>
      </c>
      <c r="Q4087" t="s">
        <v>909</v>
      </c>
      <c r="R4087" t="s">
        <v>7</v>
      </c>
      <c r="S4087" t="s">
        <v>53</v>
      </c>
      <c r="T4087" t="s">
        <v>909</v>
      </c>
      <c r="U4087" t="s">
        <v>1762</v>
      </c>
      <c r="V4087">
        <v>0</v>
      </c>
      <c r="W4087" t="s">
        <v>1505</v>
      </c>
      <c r="X4087" t="s">
        <v>21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 t="s">
        <v>11</v>
      </c>
      <c r="AM4087" t="s">
        <v>26</v>
      </c>
      <c r="AN4087" t="s">
        <v>41</v>
      </c>
      <c r="AO4087" t="s">
        <v>830</v>
      </c>
      <c r="AP4087">
        <v>0</v>
      </c>
      <c r="AQ4087">
        <v>0</v>
      </c>
      <c r="AR4087">
        <v>158106</v>
      </c>
      <c r="AS4087" t="s">
        <v>6289</v>
      </c>
    </row>
    <row r="4088" spans="1:45" x14ac:dyDescent="0.25">
      <c r="A4088" t="s">
        <v>1173</v>
      </c>
      <c r="B4088" t="s">
        <v>1133</v>
      </c>
      <c r="C4088" s="1">
        <v>42935</v>
      </c>
      <c r="D4088" t="s">
        <v>2</v>
      </c>
      <c r="E4088">
        <v>56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1</v>
      </c>
      <c r="L4088">
        <v>0</v>
      </c>
      <c r="M4088">
        <v>0</v>
      </c>
      <c r="N4088">
        <v>0</v>
      </c>
      <c r="O4088">
        <v>1</v>
      </c>
      <c r="P4088">
        <v>1</v>
      </c>
      <c r="Q4088" t="s">
        <v>909</v>
      </c>
      <c r="R4088" t="s">
        <v>7</v>
      </c>
      <c r="S4088" t="s">
        <v>53</v>
      </c>
      <c r="T4088" t="s">
        <v>909</v>
      </c>
      <c r="U4088" t="s">
        <v>1762</v>
      </c>
      <c r="V4088">
        <v>0</v>
      </c>
      <c r="W4088" t="s">
        <v>1505</v>
      </c>
      <c r="X4088" t="s">
        <v>21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 t="s">
        <v>11</v>
      </c>
      <c r="AM4088" t="s">
        <v>26</v>
      </c>
      <c r="AN4088" t="s">
        <v>41</v>
      </c>
      <c r="AO4088" t="s">
        <v>830</v>
      </c>
      <c r="AP4088">
        <v>0</v>
      </c>
      <c r="AQ4088">
        <v>0</v>
      </c>
      <c r="AR4088">
        <v>158107</v>
      </c>
      <c r="AS4088" t="s">
        <v>6290</v>
      </c>
    </row>
    <row r="4089" spans="1:45" x14ac:dyDescent="0.25">
      <c r="A4089" t="s">
        <v>1173</v>
      </c>
      <c r="B4089" t="s">
        <v>1133</v>
      </c>
      <c r="C4089" s="1">
        <v>42935</v>
      </c>
      <c r="D4089" t="s">
        <v>2</v>
      </c>
      <c r="E4089">
        <v>37</v>
      </c>
      <c r="F4089">
        <v>0</v>
      </c>
      <c r="G4089">
        <v>1</v>
      </c>
      <c r="H4089">
        <v>4</v>
      </c>
      <c r="I4089">
        <v>0</v>
      </c>
      <c r="J4089">
        <v>0</v>
      </c>
      <c r="K4089">
        <v>2</v>
      </c>
      <c r="L4089">
        <v>0</v>
      </c>
      <c r="M4089">
        <v>0</v>
      </c>
      <c r="N4089">
        <v>4</v>
      </c>
      <c r="O4089">
        <v>3</v>
      </c>
      <c r="P4089">
        <v>7</v>
      </c>
      <c r="Q4089" t="s">
        <v>909</v>
      </c>
      <c r="R4089" t="s">
        <v>7</v>
      </c>
      <c r="S4089" t="s">
        <v>53</v>
      </c>
      <c r="T4089" t="s">
        <v>909</v>
      </c>
      <c r="U4089" t="s">
        <v>910</v>
      </c>
      <c r="V4089">
        <v>0</v>
      </c>
      <c r="W4089" t="s">
        <v>3959</v>
      </c>
      <c r="X4089" t="s">
        <v>21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 t="s">
        <v>11</v>
      </c>
      <c r="AM4089" t="s">
        <v>26</v>
      </c>
      <c r="AN4089" t="s">
        <v>13</v>
      </c>
      <c r="AO4089" t="s">
        <v>830</v>
      </c>
      <c r="AP4089" t="s">
        <v>28</v>
      </c>
      <c r="AQ4089">
        <v>0</v>
      </c>
      <c r="AR4089">
        <v>158108</v>
      </c>
      <c r="AS4089" t="s">
        <v>6291</v>
      </c>
    </row>
    <row r="4090" spans="1:45" x14ac:dyDescent="0.25">
      <c r="A4090" t="s">
        <v>1173</v>
      </c>
      <c r="B4090" t="s">
        <v>1133</v>
      </c>
      <c r="C4090" s="1">
        <v>42935</v>
      </c>
      <c r="D4090" t="s">
        <v>2</v>
      </c>
      <c r="E4090">
        <v>20</v>
      </c>
      <c r="F4090">
        <v>0</v>
      </c>
      <c r="G4090">
        <v>0</v>
      </c>
      <c r="H4090">
        <v>2</v>
      </c>
      <c r="I4090">
        <v>0</v>
      </c>
      <c r="J4090">
        <v>0</v>
      </c>
      <c r="K4090">
        <v>1</v>
      </c>
      <c r="L4090">
        <v>0</v>
      </c>
      <c r="M4090">
        <v>0</v>
      </c>
      <c r="N4090">
        <v>2</v>
      </c>
      <c r="O4090">
        <v>1</v>
      </c>
      <c r="P4090">
        <v>3</v>
      </c>
      <c r="Q4090" t="s">
        <v>909</v>
      </c>
      <c r="R4090" t="s">
        <v>7</v>
      </c>
      <c r="S4090" t="s">
        <v>53</v>
      </c>
      <c r="T4090" t="s">
        <v>909</v>
      </c>
      <c r="U4090" t="s">
        <v>910</v>
      </c>
      <c r="V4090">
        <v>0</v>
      </c>
      <c r="W4090" t="s">
        <v>3959</v>
      </c>
      <c r="X4090" t="s">
        <v>21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 t="s">
        <v>11</v>
      </c>
      <c r="AM4090" t="s">
        <v>26</v>
      </c>
      <c r="AN4090" t="s">
        <v>13</v>
      </c>
      <c r="AO4090" t="s">
        <v>830</v>
      </c>
      <c r="AP4090" t="s">
        <v>28</v>
      </c>
      <c r="AQ4090">
        <v>0</v>
      </c>
      <c r="AR4090">
        <v>158109</v>
      </c>
      <c r="AS4090" t="s">
        <v>6292</v>
      </c>
    </row>
    <row r="4091" spans="1:45" x14ac:dyDescent="0.25">
      <c r="A4091" t="s">
        <v>1173</v>
      </c>
      <c r="B4091" t="s">
        <v>1133</v>
      </c>
      <c r="C4091" s="1">
        <v>42935</v>
      </c>
      <c r="D4091" t="s">
        <v>35</v>
      </c>
      <c r="E4091">
        <v>43</v>
      </c>
      <c r="F4091">
        <v>0</v>
      </c>
      <c r="G4091">
        <v>1</v>
      </c>
      <c r="H4091">
        <v>1</v>
      </c>
      <c r="I4091">
        <v>2</v>
      </c>
      <c r="J4091">
        <v>1</v>
      </c>
      <c r="K4091">
        <v>1</v>
      </c>
      <c r="L4091">
        <v>0</v>
      </c>
      <c r="M4091">
        <v>0</v>
      </c>
      <c r="N4091">
        <v>2</v>
      </c>
      <c r="O4091">
        <v>4</v>
      </c>
      <c r="P4091">
        <v>6</v>
      </c>
      <c r="Q4091" t="s">
        <v>909</v>
      </c>
      <c r="R4091" t="s">
        <v>7</v>
      </c>
      <c r="S4091" t="s">
        <v>53</v>
      </c>
      <c r="T4091" t="s">
        <v>909</v>
      </c>
      <c r="U4091" t="s">
        <v>910</v>
      </c>
      <c r="V4091">
        <v>0</v>
      </c>
      <c r="W4091" t="s">
        <v>3959</v>
      </c>
      <c r="X4091" t="s">
        <v>21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 t="s">
        <v>11</v>
      </c>
      <c r="AM4091" t="s">
        <v>26</v>
      </c>
      <c r="AN4091" t="s">
        <v>13</v>
      </c>
      <c r="AO4091" t="s">
        <v>830</v>
      </c>
      <c r="AP4091" t="s">
        <v>28</v>
      </c>
      <c r="AQ4091">
        <v>0</v>
      </c>
      <c r="AR4091">
        <v>158110</v>
      </c>
      <c r="AS4091" t="s">
        <v>6293</v>
      </c>
    </row>
    <row r="4092" spans="1:45" x14ac:dyDescent="0.25">
      <c r="A4092" t="s">
        <v>1173</v>
      </c>
      <c r="B4092" t="s">
        <v>1133</v>
      </c>
      <c r="C4092" s="1">
        <v>42935</v>
      </c>
      <c r="D4092" t="s">
        <v>2</v>
      </c>
      <c r="E4092">
        <v>20</v>
      </c>
      <c r="F4092">
        <v>0</v>
      </c>
      <c r="G4092">
        <v>1</v>
      </c>
      <c r="H4092">
        <v>1</v>
      </c>
      <c r="I4092">
        <v>0</v>
      </c>
      <c r="J4092">
        <v>0</v>
      </c>
      <c r="K4092">
        <v>2</v>
      </c>
      <c r="L4092">
        <v>0</v>
      </c>
      <c r="M4092">
        <v>0</v>
      </c>
      <c r="N4092">
        <v>1</v>
      </c>
      <c r="O4092">
        <v>3</v>
      </c>
      <c r="P4092">
        <v>4</v>
      </c>
      <c r="Q4092" t="s">
        <v>909</v>
      </c>
      <c r="R4092" t="s">
        <v>7</v>
      </c>
      <c r="S4092" t="s">
        <v>53</v>
      </c>
      <c r="T4092" t="s">
        <v>909</v>
      </c>
      <c r="U4092" t="s">
        <v>910</v>
      </c>
      <c r="V4092">
        <v>0</v>
      </c>
      <c r="W4092" t="s">
        <v>3959</v>
      </c>
      <c r="X4092" t="s">
        <v>21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 t="s">
        <v>11</v>
      </c>
      <c r="AM4092" t="s">
        <v>26</v>
      </c>
      <c r="AN4092" t="s">
        <v>13</v>
      </c>
      <c r="AO4092" t="s">
        <v>830</v>
      </c>
      <c r="AP4092" t="s">
        <v>28</v>
      </c>
      <c r="AQ4092" t="s">
        <v>47</v>
      </c>
      <c r="AR4092">
        <v>158111</v>
      </c>
      <c r="AS4092" t="s">
        <v>6294</v>
      </c>
    </row>
    <row r="4093" spans="1:45" x14ac:dyDescent="0.25">
      <c r="A4093" t="s">
        <v>1173</v>
      </c>
      <c r="B4093" t="s">
        <v>1133</v>
      </c>
      <c r="C4093" s="1">
        <v>42935</v>
      </c>
      <c r="D4093" t="s">
        <v>2</v>
      </c>
      <c r="E4093">
        <v>32</v>
      </c>
      <c r="F4093">
        <v>1</v>
      </c>
      <c r="G4093">
        <v>0</v>
      </c>
      <c r="H4093">
        <v>2</v>
      </c>
      <c r="I4093">
        <v>2</v>
      </c>
      <c r="J4093">
        <v>0</v>
      </c>
      <c r="K4093">
        <v>1</v>
      </c>
      <c r="L4093">
        <v>0</v>
      </c>
      <c r="M4093">
        <v>0</v>
      </c>
      <c r="N4093">
        <v>3</v>
      </c>
      <c r="O4093">
        <v>3</v>
      </c>
      <c r="P4093">
        <v>6</v>
      </c>
      <c r="Q4093" t="s">
        <v>909</v>
      </c>
      <c r="R4093" t="s">
        <v>7</v>
      </c>
      <c r="S4093" t="s">
        <v>53</v>
      </c>
      <c r="T4093" t="s">
        <v>909</v>
      </c>
      <c r="U4093" t="s">
        <v>910</v>
      </c>
      <c r="V4093">
        <v>0</v>
      </c>
      <c r="W4093">
        <v>0</v>
      </c>
      <c r="X4093" t="s">
        <v>21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 t="s">
        <v>154</v>
      </c>
      <c r="AM4093" t="s">
        <v>26</v>
      </c>
      <c r="AN4093" t="s">
        <v>13</v>
      </c>
      <c r="AO4093" t="s">
        <v>830</v>
      </c>
      <c r="AP4093" t="s">
        <v>28</v>
      </c>
      <c r="AQ4093" t="s">
        <v>47</v>
      </c>
      <c r="AR4093">
        <v>158112</v>
      </c>
      <c r="AS4093" t="s">
        <v>6295</v>
      </c>
    </row>
    <row r="4094" spans="1:45" x14ac:dyDescent="0.25">
      <c r="A4094" t="s">
        <v>1173</v>
      </c>
      <c r="B4094" t="s">
        <v>1133</v>
      </c>
      <c r="C4094" s="1">
        <v>42935</v>
      </c>
      <c r="D4094" t="s">
        <v>2</v>
      </c>
      <c r="E4094">
        <v>35</v>
      </c>
      <c r="F4094">
        <v>0</v>
      </c>
      <c r="G4094">
        <v>2</v>
      </c>
      <c r="H4094">
        <v>0</v>
      </c>
      <c r="I4094">
        <v>1</v>
      </c>
      <c r="J4094">
        <v>0</v>
      </c>
      <c r="K4094">
        <v>1</v>
      </c>
      <c r="L4094">
        <v>0</v>
      </c>
      <c r="M4094">
        <v>0</v>
      </c>
      <c r="N4094">
        <v>0</v>
      </c>
      <c r="O4094">
        <v>4</v>
      </c>
      <c r="P4094">
        <v>4</v>
      </c>
      <c r="Q4094" t="s">
        <v>909</v>
      </c>
      <c r="R4094" t="s">
        <v>7</v>
      </c>
      <c r="S4094" t="s">
        <v>53</v>
      </c>
      <c r="T4094" t="s">
        <v>909</v>
      </c>
      <c r="U4094" t="s">
        <v>910</v>
      </c>
      <c r="V4094">
        <v>0</v>
      </c>
      <c r="W4094">
        <v>0</v>
      </c>
      <c r="X4094" t="s">
        <v>21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 t="s">
        <v>11</v>
      </c>
      <c r="AM4094" t="s">
        <v>26</v>
      </c>
      <c r="AN4094" t="s">
        <v>13</v>
      </c>
      <c r="AO4094" t="s">
        <v>830</v>
      </c>
      <c r="AP4094">
        <v>0</v>
      </c>
      <c r="AQ4094" t="s">
        <v>91</v>
      </c>
      <c r="AR4094">
        <v>158113</v>
      </c>
      <c r="AS4094" t="s">
        <v>6296</v>
      </c>
    </row>
    <row r="4095" spans="1:45" x14ac:dyDescent="0.25">
      <c r="A4095" t="s">
        <v>1173</v>
      </c>
      <c r="B4095" t="s">
        <v>1133</v>
      </c>
      <c r="C4095" s="1">
        <v>42935</v>
      </c>
      <c r="D4095" t="s">
        <v>2</v>
      </c>
      <c r="E4095">
        <v>18</v>
      </c>
      <c r="F4095">
        <v>1</v>
      </c>
      <c r="G4095">
        <v>0</v>
      </c>
      <c r="H4095">
        <v>0</v>
      </c>
      <c r="I4095">
        <v>1</v>
      </c>
      <c r="J4095">
        <v>0</v>
      </c>
      <c r="K4095">
        <v>1</v>
      </c>
      <c r="L4095">
        <v>0</v>
      </c>
      <c r="M4095">
        <v>0</v>
      </c>
      <c r="N4095">
        <v>1</v>
      </c>
      <c r="O4095">
        <v>2</v>
      </c>
      <c r="P4095">
        <v>3</v>
      </c>
      <c r="Q4095" t="s">
        <v>909</v>
      </c>
      <c r="R4095" t="s">
        <v>7</v>
      </c>
      <c r="S4095" t="s">
        <v>53</v>
      </c>
      <c r="T4095" t="s">
        <v>909</v>
      </c>
      <c r="U4095" t="s">
        <v>910</v>
      </c>
      <c r="V4095">
        <v>0</v>
      </c>
      <c r="W4095">
        <v>0</v>
      </c>
      <c r="X4095" t="s">
        <v>21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 t="s">
        <v>11</v>
      </c>
      <c r="AM4095" t="s">
        <v>26</v>
      </c>
      <c r="AN4095" t="s">
        <v>13</v>
      </c>
      <c r="AO4095" t="s">
        <v>830</v>
      </c>
      <c r="AP4095" t="s">
        <v>28</v>
      </c>
      <c r="AQ4095" t="s">
        <v>47</v>
      </c>
      <c r="AR4095">
        <v>158114</v>
      </c>
      <c r="AS4095" t="s">
        <v>6297</v>
      </c>
    </row>
    <row r="4096" spans="1:45" x14ac:dyDescent="0.25">
      <c r="A4096" t="s">
        <v>1173</v>
      </c>
      <c r="B4096" t="s">
        <v>1133</v>
      </c>
      <c r="C4096" s="1">
        <v>42935</v>
      </c>
      <c r="D4096" t="s">
        <v>2</v>
      </c>
      <c r="E4096">
        <v>37</v>
      </c>
      <c r="F4096">
        <v>0</v>
      </c>
      <c r="G4096">
        <v>0</v>
      </c>
      <c r="H4096">
        <v>1</v>
      </c>
      <c r="I4096">
        <v>0</v>
      </c>
      <c r="J4096">
        <v>0</v>
      </c>
      <c r="K4096">
        <v>1</v>
      </c>
      <c r="L4096">
        <v>0</v>
      </c>
      <c r="M4096">
        <v>0</v>
      </c>
      <c r="N4096">
        <v>1</v>
      </c>
      <c r="O4096">
        <v>1</v>
      </c>
      <c r="P4096">
        <v>2</v>
      </c>
      <c r="Q4096" t="s">
        <v>909</v>
      </c>
      <c r="R4096" t="s">
        <v>7</v>
      </c>
      <c r="S4096" t="s">
        <v>53</v>
      </c>
      <c r="T4096" t="s">
        <v>909</v>
      </c>
      <c r="U4096" t="s">
        <v>910</v>
      </c>
      <c r="V4096">
        <v>0</v>
      </c>
      <c r="W4096">
        <v>0</v>
      </c>
      <c r="X4096" t="s">
        <v>21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 t="s">
        <v>11</v>
      </c>
      <c r="AM4096" t="s">
        <v>818</v>
      </c>
      <c r="AN4096" t="s">
        <v>13</v>
      </c>
      <c r="AO4096" t="s">
        <v>830</v>
      </c>
      <c r="AP4096">
        <v>0</v>
      </c>
      <c r="AQ4096">
        <v>0</v>
      </c>
      <c r="AR4096">
        <v>158115</v>
      </c>
      <c r="AS4096" t="s">
        <v>6298</v>
      </c>
    </row>
    <row r="4097" spans="1:45" x14ac:dyDescent="0.25">
      <c r="A4097" t="s">
        <v>1173</v>
      </c>
      <c r="B4097" t="s">
        <v>1133</v>
      </c>
      <c r="C4097" s="1">
        <v>42935</v>
      </c>
      <c r="D4097" t="s">
        <v>2</v>
      </c>
      <c r="E4097">
        <v>40</v>
      </c>
      <c r="F4097">
        <v>0</v>
      </c>
      <c r="G4097">
        <v>0</v>
      </c>
      <c r="H4097">
        <v>1</v>
      </c>
      <c r="I4097">
        <v>0</v>
      </c>
      <c r="J4097">
        <v>0</v>
      </c>
      <c r="K4097">
        <v>1</v>
      </c>
      <c r="L4097">
        <v>0</v>
      </c>
      <c r="M4097">
        <v>0</v>
      </c>
      <c r="N4097">
        <v>1</v>
      </c>
      <c r="O4097">
        <v>1</v>
      </c>
      <c r="P4097">
        <v>2</v>
      </c>
      <c r="Q4097" t="s">
        <v>31</v>
      </c>
      <c r="R4097" t="s">
        <v>7</v>
      </c>
      <c r="S4097" t="s">
        <v>53</v>
      </c>
      <c r="T4097" t="s">
        <v>909</v>
      </c>
      <c r="U4097" t="s">
        <v>910</v>
      </c>
      <c r="V4097">
        <v>0</v>
      </c>
      <c r="W4097">
        <v>0</v>
      </c>
      <c r="X4097" t="s">
        <v>21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 t="s">
        <v>11</v>
      </c>
      <c r="AM4097" t="s">
        <v>12</v>
      </c>
      <c r="AN4097" t="s">
        <v>13</v>
      </c>
      <c r="AO4097" t="s">
        <v>830</v>
      </c>
      <c r="AP4097">
        <v>0</v>
      </c>
      <c r="AQ4097">
        <v>0</v>
      </c>
      <c r="AR4097">
        <v>158119</v>
      </c>
      <c r="AS4097" t="s">
        <v>6299</v>
      </c>
    </row>
    <row r="4098" spans="1:45" x14ac:dyDescent="0.25">
      <c r="A4098" t="s">
        <v>1173</v>
      </c>
      <c r="B4098" t="s">
        <v>1133</v>
      </c>
      <c r="C4098" s="1">
        <v>42936</v>
      </c>
      <c r="D4098" t="s">
        <v>2</v>
      </c>
      <c r="E4098">
        <v>60</v>
      </c>
      <c r="F4098">
        <v>0</v>
      </c>
      <c r="G4098">
        <v>0</v>
      </c>
      <c r="H4098">
        <v>0</v>
      </c>
      <c r="I4098">
        <v>1</v>
      </c>
      <c r="J4098">
        <v>0</v>
      </c>
      <c r="K4098">
        <v>0</v>
      </c>
      <c r="L4098">
        <v>0</v>
      </c>
      <c r="M4098">
        <v>1</v>
      </c>
      <c r="N4098">
        <v>0</v>
      </c>
      <c r="O4098">
        <v>2</v>
      </c>
      <c r="P4098">
        <v>2</v>
      </c>
      <c r="Q4098" t="s">
        <v>31</v>
      </c>
      <c r="R4098" t="s">
        <v>7</v>
      </c>
      <c r="S4098" t="s">
        <v>7</v>
      </c>
      <c r="T4098" t="s">
        <v>24</v>
      </c>
      <c r="U4098">
        <v>0</v>
      </c>
      <c r="V4098">
        <v>0</v>
      </c>
      <c r="W4098">
        <v>0</v>
      </c>
      <c r="X4098" t="s">
        <v>5</v>
      </c>
      <c r="Y4098" t="s">
        <v>153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 t="s">
        <v>11</v>
      </c>
      <c r="AM4098" t="s">
        <v>26</v>
      </c>
      <c r="AN4098" t="s">
        <v>13</v>
      </c>
      <c r="AO4098" t="s">
        <v>830</v>
      </c>
      <c r="AP4098" t="s">
        <v>15</v>
      </c>
      <c r="AQ4098" t="s">
        <v>29</v>
      </c>
      <c r="AR4098">
        <v>158120</v>
      </c>
      <c r="AS4098" t="s">
        <v>6300</v>
      </c>
    </row>
    <row r="4099" spans="1:45" x14ac:dyDescent="0.25">
      <c r="A4099" t="s">
        <v>1173</v>
      </c>
      <c r="B4099" t="s">
        <v>1133</v>
      </c>
      <c r="C4099" s="1">
        <v>42936</v>
      </c>
      <c r="D4099" t="s">
        <v>2</v>
      </c>
      <c r="E4099">
        <v>21</v>
      </c>
      <c r="F4099">
        <v>2</v>
      </c>
      <c r="G4099">
        <v>0</v>
      </c>
      <c r="H4099">
        <v>0</v>
      </c>
      <c r="I4099">
        <v>0</v>
      </c>
      <c r="J4099">
        <v>1</v>
      </c>
      <c r="K4099">
        <v>1</v>
      </c>
      <c r="L4099">
        <v>0</v>
      </c>
      <c r="M4099">
        <v>0</v>
      </c>
      <c r="N4099">
        <v>3</v>
      </c>
      <c r="O4099">
        <v>1</v>
      </c>
      <c r="P4099">
        <v>4</v>
      </c>
      <c r="Q4099" t="s">
        <v>909</v>
      </c>
      <c r="R4099" t="s">
        <v>7</v>
      </c>
      <c r="S4099" t="s">
        <v>53</v>
      </c>
      <c r="T4099" t="s">
        <v>909</v>
      </c>
      <c r="U4099" t="s">
        <v>1763</v>
      </c>
      <c r="V4099">
        <v>0</v>
      </c>
      <c r="W4099">
        <v>0</v>
      </c>
      <c r="X4099" t="s">
        <v>21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 t="s">
        <v>11</v>
      </c>
      <c r="AM4099" t="s">
        <v>49</v>
      </c>
      <c r="AN4099" t="s">
        <v>13</v>
      </c>
      <c r="AO4099" t="s">
        <v>830</v>
      </c>
      <c r="AP4099" t="s">
        <v>28</v>
      </c>
      <c r="AQ4099" t="s">
        <v>47</v>
      </c>
      <c r="AR4099">
        <v>158121</v>
      </c>
      <c r="AS4099" t="s">
        <v>6301</v>
      </c>
    </row>
    <row r="4100" spans="1:45" x14ac:dyDescent="0.25">
      <c r="A4100" t="s">
        <v>1173</v>
      </c>
      <c r="B4100" t="s">
        <v>1133</v>
      </c>
      <c r="C4100" s="1">
        <v>42935</v>
      </c>
      <c r="D4100" t="s">
        <v>2</v>
      </c>
      <c r="E4100">
        <v>50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1</v>
      </c>
      <c r="L4100">
        <v>0</v>
      </c>
      <c r="M4100">
        <v>0</v>
      </c>
      <c r="N4100">
        <v>0</v>
      </c>
      <c r="O4100">
        <v>1</v>
      </c>
      <c r="P4100">
        <v>1</v>
      </c>
      <c r="Q4100" t="s">
        <v>909</v>
      </c>
      <c r="R4100" t="s">
        <v>7</v>
      </c>
      <c r="S4100" t="s">
        <v>53</v>
      </c>
      <c r="T4100" t="s">
        <v>909</v>
      </c>
      <c r="U4100" t="s">
        <v>910</v>
      </c>
      <c r="V4100">
        <v>0</v>
      </c>
      <c r="W4100">
        <v>0</v>
      </c>
      <c r="X4100" t="s">
        <v>21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 t="s">
        <v>11</v>
      </c>
      <c r="AM4100" t="s">
        <v>818</v>
      </c>
      <c r="AN4100" t="s">
        <v>13</v>
      </c>
      <c r="AO4100" t="s">
        <v>830</v>
      </c>
      <c r="AP4100">
        <v>0</v>
      </c>
      <c r="AQ4100">
        <v>0</v>
      </c>
      <c r="AR4100">
        <v>158122</v>
      </c>
      <c r="AS4100" t="s">
        <v>6302</v>
      </c>
    </row>
    <row r="4101" spans="1:45" x14ac:dyDescent="0.25">
      <c r="A4101" t="s">
        <v>1173</v>
      </c>
      <c r="B4101" t="s">
        <v>1133</v>
      </c>
      <c r="C4101" s="1">
        <v>42935</v>
      </c>
      <c r="D4101" t="s">
        <v>2</v>
      </c>
      <c r="E4101">
        <v>17</v>
      </c>
      <c r="F4101">
        <v>0</v>
      </c>
      <c r="G4101">
        <v>0</v>
      </c>
      <c r="H4101">
        <v>0</v>
      </c>
      <c r="I4101">
        <v>1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1</v>
      </c>
      <c r="P4101">
        <v>1</v>
      </c>
      <c r="Q4101" t="s">
        <v>909</v>
      </c>
      <c r="R4101" t="s">
        <v>7</v>
      </c>
      <c r="S4101" t="s">
        <v>53</v>
      </c>
      <c r="T4101" t="s">
        <v>909</v>
      </c>
      <c r="U4101" t="s">
        <v>910</v>
      </c>
      <c r="V4101">
        <v>0</v>
      </c>
      <c r="W4101">
        <v>0</v>
      </c>
      <c r="X4101" t="s">
        <v>21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 t="s">
        <v>11</v>
      </c>
      <c r="AM4101" t="s">
        <v>12</v>
      </c>
      <c r="AN4101" t="s">
        <v>13</v>
      </c>
      <c r="AO4101" t="s">
        <v>830</v>
      </c>
      <c r="AP4101" t="s">
        <v>15</v>
      </c>
      <c r="AQ4101">
        <v>0</v>
      </c>
      <c r="AR4101">
        <v>158123</v>
      </c>
      <c r="AS4101" t="s">
        <v>6303</v>
      </c>
    </row>
    <row r="4102" spans="1:45" x14ac:dyDescent="0.25">
      <c r="A4102" t="s">
        <v>1173</v>
      </c>
      <c r="B4102" t="s">
        <v>1133</v>
      </c>
      <c r="C4102" s="1">
        <v>42933</v>
      </c>
      <c r="D4102" t="s">
        <v>2</v>
      </c>
      <c r="E4102">
        <v>22</v>
      </c>
      <c r="F4102">
        <v>0</v>
      </c>
      <c r="G4102">
        <v>2</v>
      </c>
      <c r="H4102">
        <v>0</v>
      </c>
      <c r="I4102">
        <v>0</v>
      </c>
      <c r="J4102">
        <v>0</v>
      </c>
      <c r="K4102">
        <v>1</v>
      </c>
      <c r="L4102">
        <v>0</v>
      </c>
      <c r="M4102">
        <v>0</v>
      </c>
      <c r="N4102">
        <v>0</v>
      </c>
      <c r="O4102">
        <v>3</v>
      </c>
      <c r="P4102">
        <v>3</v>
      </c>
      <c r="Q4102" t="s">
        <v>909</v>
      </c>
      <c r="R4102" t="s">
        <v>7</v>
      </c>
      <c r="S4102" t="s">
        <v>53</v>
      </c>
      <c r="T4102" t="s">
        <v>909</v>
      </c>
      <c r="U4102" t="s">
        <v>910</v>
      </c>
      <c r="V4102">
        <v>0</v>
      </c>
      <c r="W4102">
        <v>0</v>
      </c>
      <c r="X4102" t="s">
        <v>21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 t="s">
        <v>11</v>
      </c>
      <c r="AM4102" t="s">
        <v>49</v>
      </c>
      <c r="AN4102" t="s">
        <v>41</v>
      </c>
      <c r="AO4102" t="s">
        <v>830</v>
      </c>
      <c r="AP4102">
        <v>0</v>
      </c>
      <c r="AQ4102" t="s">
        <v>47</v>
      </c>
      <c r="AR4102">
        <v>158124</v>
      </c>
      <c r="AS4102" t="s">
        <v>6304</v>
      </c>
    </row>
    <row r="4103" spans="1:45" x14ac:dyDescent="0.25">
      <c r="A4103" t="s">
        <v>1173</v>
      </c>
      <c r="B4103" t="s">
        <v>1133</v>
      </c>
      <c r="C4103" s="1">
        <v>42933</v>
      </c>
      <c r="D4103" t="s">
        <v>2</v>
      </c>
      <c r="E4103">
        <v>30</v>
      </c>
      <c r="F4103">
        <v>0</v>
      </c>
      <c r="G4103">
        <v>2</v>
      </c>
      <c r="H4103">
        <v>0</v>
      </c>
      <c r="I4103">
        <v>1</v>
      </c>
      <c r="J4103">
        <v>0</v>
      </c>
      <c r="K4103">
        <v>1</v>
      </c>
      <c r="L4103">
        <v>0</v>
      </c>
      <c r="M4103">
        <v>0</v>
      </c>
      <c r="N4103">
        <v>0</v>
      </c>
      <c r="O4103">
        <v>4</v>
      </c>
      <c r="P4103">
        <v>4</v>
      </c>
      <c r="Q4103" t="s">
        <v>909</v>
      </c>
      <c r="R4103" t="s">
        <v>7</v>
      </c>
      <c r="S4103" t="s">
        <v>53</v>
      </c>
      <c r="T4103" t="s">
        <v>909</v>
      </c>
      <c r="U4103" t="s">
        <v>910</v>
      </c>
      <c r="V4103">
        <v>0</v>
      </c>
      <c r="W4103">
        <v>0</v>
      </c>
      <c r="X4103" t="s">
        <v>21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 t="s">
        <v>11</v>
      </c>
      <c r="AM4103" t="s">
        <v>26</v>
      </c>
      <c r="AN4103" t="s">
        <v>41</v>
      </c>
      <c r="AO4103" t="s">
        <v>830</v>
      </c>
      <c r="AP4103">
        <v>0</v>
      </c>
      <c r="AQ4103" t="s">
        <v>47</v>
      </c>
      <c r="AR4103">
        <v>158125</v>
      </c>
      <c r="AS4103" t="s">
        <v>6305</v>
      </c>
    </row>
    <row r="4104" spans="1:45" x14ac:dyDescent="0.25">
      <c r="A4104" t="s">
        <v>1173</v>
      </c>
      <c r="B4104" t="s">
        <v>1133</v>
      </c>
      <c r="C4104" s="1">
        <v>42933</v>
      </c>
      <c r="D4104" t="s">
        <v>35</v>
      </c>
      <c r="E4104">
        <v>65</v>
      </c>
      <c r="F4104">
        <v>0</v>
      </c>
      <c r="G4104">
        <v>0</v>
      </c>
      <c r="H4104">
        <v>1</v>
      </c>
      <c r="I4104">
        <v>0</v>
      </c>
      <c r="J4104">
        <v>0</v>
      </c>
      <c r="K4104">
        <v>0</v>
      </c>
      <c r="L4104">
        <v>1</v>
      </c>
      <c r="M4104">
        <v>0</v>
      </c>
      <c r="N4104">
        <v>2</v>
      </c>
      <c r="O4104">
        <v>0</v>
      </c>
      <c r="P4104">
        <v>2</v>
      </c>
      <c r="Q4104" t="s">
        <v>31</v>
      </c>
      <c r="R4104" t="s">
        <v>7</v>
      </c>
      <c r="S4104" t="s">
        <v>53</v>
      </c>
      <c r="T4104" t="s">
        <v>31</v>
      </c>
      <c r="U4104" t="s">
        <v>1773</v>
      </c>
      <c r="V4104">
        <v>0</v>
      </c>
      <c r="W4104">
        <v>0</v>
      </c>
      <c r="X4104" t="s">
        <v>21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 t="s">
        <v>427</v>
      </c>
      <c r="AM4104" t="s">
        <v>26</v>
      </c>
      <c r="AN4104" t="s">
        <v>41</v>
      </c>
      <c r="AO4104" t="s">
        <v>830</v>
      </c>
      <c r="AP4104">
        <v>0</v>
      </c>
      <c r="AQ4104" t="s">
        <v>29</v>
      </c>
      <c r="AR4104">
        <v>158126</v>
      </c>
      <c r="AS4104" t="s">
        <v>6306</v>
      </c>
    </row>
    <row r="4105" spans="1:45" x14ac:dyDescent="0.25">
      <c r="A4105" t="s">
        <v>1173</v>
      </c>
      <c r="B4105" t="s">
        <v>1133</v>
      </c>
      <c r="C4105" s="1">
        <v>42933</v>
      </c>
      <c r="D4105" t="s">
        <v>35</v>
      </c>
      <c r="E4105">
        <v>65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1</v>
      </c>
      <c r="L4105">
        <v>1</v>
      </c>
      <c r="M4105">
        <v>0</v>
      </c>
      <c r="N4105">
        <v>1</v>
      </c>
      <c r="O4105">
        <v>1</v>
      </c>
      <c r="P4105">
        <v>2</v>
      </c>
      <c r="Q4105" t="s">
        <v>31</v>
      </c>
      <c r="R4105" t="s">
        <v>7</v>
      </c>
      <c r="S4105" t="s">
        <v>53</v>
      </c>
      <c r="T4105" t="s">
        <v>31</v>
      </c>
      <c r="U4105" t="s">
        <v>1773</v>
      </c>
      <c r="V4105">
        <v>0</v>
      </c>
      <c r="W4105">
        <v>0</v>
      </c>
      <c r="X4105" t="s">
        <v>21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 t="s">
        <v>11</v>
      </c>
      <c r="AM4105" t="s">
        <v>49</v>
      </c>
      <c r="AN4105" t="s">
        <v>13</v>
      </c>
      <c r="AO4105" t="s">
        <v>830</v>
      </c>
      <c r="AP4105">
        <v>0</v>
      </c>
      <c r="AQ4105">
        <v>0</v>
      </c>
      <c r="AR4105">
        <v>158127</v>
      </c>
      <c r="AS4105" t="s">
        <v>6307</v>
      </c>
    </row>
    <row r="4106" spans="1:45" x14ac:dyDescent="0.25">
      <c r="A4106" t="s">
        <v>1173</v>
      </c>
      <c r="B4106" t="s">
        <v>1133</v>
      </c>
      <c r="C4106" s="1">
        <v>42933</v>
      </c>
      <c r="D4106" t="s">
        <v>35</v>
      </c>
      <c r="E4106">
        <v>40</v>
      </c>
      <c r="F4106">
        <v>0</v>
      </c>
      <c r="G4106">
        <v>0</v>
      </c>
      <c r="H4106">
        <v>0</v>
      </c>
      <c r="I4106">
        <v>0</v>
      </c>
      <c r="J4106">
        <v>1</v>
      </c>
      <c r="K4106">
        <v>0</v>
      </c>
      <c r="L4106">
        <v>0</v>
      </c>
      <c r="M4106">
        <v>0</v>
      </c>
      <c r="N4106">
        <v>1</v>
      </c>
      <c r="O4106">
        <v>0</v>
      </c>
      <c r="P4106">
        <v>1</v>
      </c>
      <c r="Q4106" t="s">
        <v>31</v>
      </c>
      <c r="R4106" t="s">
        <v>7</v>
      </c>
      <c r="S4106" t="s">
        <v>53</v>
      </c>
      <c r="T4106" t="s">
        <v>31</v>
      </c>
      <c r="U4106" t="s">
        <v>1773</v>
      </c>
      <c r="V4106">
        <v>0</v>
      </c>
      <c r="W4106">
        <v>0</v>
      </c>
      <c r="X4106" t="s">
        <v>21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 t="s">
        <v>49</v>
      </c>
      <c r="AN4106" t="s">
        <v>41</v>
      </c>
      <c r="AO4106" t="s">
        <v>830</v>
      </c>
      <c r="AP4106">
        <v>0</v>
      </c>
      <c r="AQ4106">
        <v>0</v>
      </c>
      <c r="AR4106">
        <v>158128</v>
      </c>
      <c r="AS4106" t="s">
        <v>6308</v>
      </c>
    </row>
    <row r="4107" spans="1:45" x14ac:dyDescent="0.25">
      <c r="A4107" t="s">
        <v>1173</v>
      </c>
      <c r="B4107" t="s">
        <v>1133</v>
      </c>
      <c r="C4107" s="1">
        <v>42933</v>
      </c>
      <c r="D4107" t="s">
        <v>35</v>
      </c>
      <c r="E4107">
        <v>61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1</v>
      </c>
      <c r="M4107">
        <v>0</v>
      </c>
      <c r="N4107">
        <v>1</v>
      </c>
      <c r="O4107">
        <v>0</v>
      </c>
      <c r="P4107">
        <v>1</v>
      </c>
      <c r="Q4107" t="s">
        <v>31</v>
      </c>
      <c r="R4107" t="s">
        <v>7</v>
      </c>
      <c r="S4107" t="s">
        <v>53</v>
      </c>
      <c r="T4107" t="s">
        <v>31</v>
      </c>
      <c r="U4107" t="s">
        <v>1773</v>
      </c>
      <c r="V4107">
        <v>0</v>
      </c>
      <c r="W4107">
        <v>0</v>
      </c>
      <c r="X4107" t="s">
        <v>21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 t="s">
        <v>11</v>
      </c>
      <c r="AM4107" t="s">
        <v>26</v>
      </c>
      <c r="AN4107" t="s">
        <v>41</v>
      </c>
      <c r="AO4107" t="s">
        <v>830</v>
      </c>
      <c r="AP4107">
        <v>0</v>
      </c>
      <c r="AQ4107">
        <v>0</v>
      </c>
      <c r="AR4107">
        <v>158129</v>
      </c>
      <c r="AS4107" t="s">
        <v>6309</v>
      </c>
    </row>
    <row r="4108" spans="1:45" x14ac:dyDescent="0.25">
      <c r="A4108" t="s">
        <v>1173</v>
      </c>
      <c r="B4108" t="s">
        <v>1133</v>
      </c>
      <c r="C4108" s="1">
        <v>42933</v>
      </c>
      <c r="D4108" t="s">
        <v>35</v>
      </c>
      <c r="E4108">
        <v>68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1</v>
      </c>
      <c r="M4108">
        <v>0</v>
      </c>
      <c r="N4108">
        <v>1</v>
      </c>
      <c r="O4108">
        <v>0</v>
      </c>
      <c r="P4108">
        <v>1</v>
      </c>
      <c r="Q4108" t="s">
        <v>31</v>
      </c>
      <c r="R4108" t="s">
        <v>7</v>
      </c>
      <c r="S4108" t="s">
        <v>53</v>
      </c>
      <c r="T4108" t="s">
        <v>31</v>
      </c>
      <c r="U4108" t="s">
        <v>1773</v>
      </c>
      <c r="V4108">
        <v>0</v>
      </c>
      <c r="W4108">
        <v>0</v>
      </c>
      <c r="X4108" t="s">
        <v>21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 t="s">
        <v>11</v>
      </c>
      <c r="AM4108" t="s">
        <v>12</v>
      </c>
      <c r="AN4108" t="s">
        <v>13</v>
      </c>
      <c r="AO4108" t="s">
        <v>830</v>
      </c>
      <c r="AP4108" t="s">
        <v>28</v>
      </c>
      <c r="AQ4108" t="s">
        <v>29</v>
      </c>
      <c r="AR4108">
        <v>158130</v>
      </c>
      <c r="AS4108" t="s">
        <v>6310</v>
      </c>
    </row>
    <row r="4109" spans="1:45" x14ac:dyDescent="0.25">
      <c r="A4109" t="s">
        <v>1173</v>
      </c>
      <c r="B4109" t="s">
        <v>1133</v>
      </c>
      <c r="C4109" s="1">
        <v>42933</v>
      </c>
      <c r="D4109" t="s">
        <v>35</v>
      </c>
      <c r="E4109">
        <v>49</v>
      </c>
      <c r="F4109">
        <v>0</v>
      </c>
      <c r="G4109">
        <v>0</v>
      </c>
      <c r="H4109">
        <v>0</v>
      </c>
      <c r="I4109">
        <v>0</v>
      </c>
      <c r="J4109">
        <v>1</v>
      </c>
      <c r="K4109">
        <v>0</v>
      </c>
      <c r="L4109">
        <v>0</v>
      </c>
      <c r="M4109">
        <v>0</v>
      </c>
      <c r="N4109">
        <v>1</v>
      </c>
      <c r="O4109">
        <v>0</v>
      </c>
      <c r="P4109">
        <v>1</v>
      </c>
      <c r="Q4109" t="s">
        <v>31</v>
      </c>
      <c r="R4109" t="s">
        <v>7</v>
      </c>
      <c r="S4109" t="s">
        <v>53</v>
      </c>
      <c r="T4109" t="s">
        <v>31</v>
      </c>
      <c r="U4109" t="s">
        <v>1773</v>
      </c>
      <c r="V4109">
        <v>0</v>
      </c>
      <c r="W4109">
        <v>0</v>
      </c>
      <c r="X4109" t="s">
        <v>21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 t="s">
        <v>427</v>
      </c>
      <c r="AM4109" t="s">
        <v>12</v>
      </c>
      <c r="AN4109" t="s">
        <v>13</v>
      </c>
      <c r="AO4109" t="s">
        <v>830</v>
      </c>
      <c r="AP4109">
        <v>0</v>
      </c>
      <c r="AQ4109">
        <v>0</v>
      </c>
      <c r="AR4109">
        <v>158131</v>
      </c>
      <c r="AS4109" t="s">
        <v>6311</v>
      </c>
    </row>
    <row r="4110" spans="1:45" x14ac:dyDescent="0.25">
      <c r="A4110" t="s">
        <v>1173</v>
      </c>
      <c r="B4110" t="s">
        <v>1133</v>
      </c>
      <c r="C4110" s="1">
        <v>42933</v>
      </c>
      <c r="D4110" t="s">
        <v>35</v>
      </c>
      <c r="E4110">
        <v>54</v>
      </c>
      <c r="F4110">
        <v>0</v>
      </c>
      <c r="G4110">
        <v>0</v>
      </c>
      <c r="H4110">
        <v>0</v>
      </c>
      <c r="I4110">
        <v>0</v>
      </c>
      <c r="J4110">
        <v>1</v>
      </c>
      <c r="K4110">
        <v>1</v>
      </c>
      <c r="L4110">
        <v>0</v>
      </c>
      <c r="M4110">
        <v>0</v>
      </c>
      <c r="N4110">
        <v>1</v>
      </c>
      <c r="O4110">
        <v>1</v>
      </c>
      <c r="P4110">
        <v>2</v>
      </c>
      <c r="Q4110" t="s">
        <v>31</v>
      </c>
      <c r="R4110" t="s">
        <v>7</v>
      </c>
      <c r="S4110" t="s">
        <v>53</v>
      </c>
      <c r="T4110" t="s">
        <v>31</v>
      </c>
      <c r="U4110" t="s">
        <v>1773</v>
      </c>
      <c r="V4110">
        <v>0</v>
      </c>
      <c r="W4110">
        <v>0</v>
      </c>
      <c r="X4110" t="s">
        <v>21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 t="s">
        <v>154</v>
      </c>
      <c r="AM4110" t="s">
        <v>12</v>
      </c>
      <c r="AN4110" t="s">
        <v>13</v>
      </c>
      <c r="AO4110" t="s">
        <v>830</v>
      </c>
      <c r="AP4110">
        <v>0</v>
      </c>
      <c r="AQ4110">
        <v>0</v>
      </c>
      <c r="AR4110">
        <v>158132</v>
      </c>
      <c r="AS4110" t="s">
        <v>6312</v>
      </c>
    </row>
    <row r="4111" spans="1:45" x14ac:dyDescent="0.25">
      <c r="A4111" t="s">
        <v>1173</v>
      </c>
      <c r="B4111" t="s">
        <v>1133</v>
      </c>
      <c r="C4111" s="1">
        <v>42933</v>
      </c>
      <c r="D4111" t="s">
        <v>35</v>
      </c>
      <c r="E4111">
        <v>36</v>
      </c>
      <c r="F4111">
        <v>0</v>
      </c>
      <c r="G4111">
        <v>0</v>
      </c>
      <c r="H4111">
        <v>0</v>
      </c>
      <c r="I4111">
        <v>0</v>
      </c>
      <c r="J4111">
        <v>1</v>
      </c>
      <c r="K4111">
        <v>0</v>
      </c>
      <c r="L4111">
        <v>0</v>
      </c>
      <c r="M4111">
        <v>0</v>
      </c>
      <c r="N4111">
        <v>1</v>
      </c>
      <c r="O4111">
        <v>0</v>
      </c>
      <c r="P4111">
        <v>1</v>
      </c>
      <c r="Q4111" t="s">
        <v>31</v>
      </c>
      <c r="R4111" t="s">
        <v>7</v>
      </c>
      <c r="S4111" t="s">
        <v>53</v>
      </c>
      <c r="T4111" t="s">
        <v>31</v>
      </c>
      <c r="U4111" t="s">
        <v>1772</v>
      </c>
      <c r="V4111">
        <v>0</v>
      </c>
      <c r="W4111">
        <v>0</v>
      </c>
      <c r="X4111" t="s">
        <v>21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 t="s">
        <v>427</v>
      </c>
      <c r="AM4111" t="s">
        <v>12</v>
      </c>
      <c r="AN4111" t="s">
        <v>41</v>
      </c>
      <c r="AO4111" t="s">
        <v>830</v>
      </c>
      <c r="AP4111">
        <v>0</v>
      </c>
      <c r="AQ4111">
        <v>0</v>
      </c>
      <c r="AR4111">
        <v>158133</v>
      </c>
      <c r="AS4111" t="s">
        <v>6313</v>
      </c>
    </row>
    <row r="4112" spans="1:45" x14ac:dyDescent="0.25">
      <c r="A4112" t="s">
        <v>1173</v>
      </c>
      <c r="B4112" t="s">
        <v>1133</v>
      </c>
      <c r="C4112" s="1">
        <v>42933</v>
      </c>
      <c r="D4112" t="s">
        <v>35</v>
      </c>
      <c r="E4112">
        <v>60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1</v>
      </c>
      <c r="M4112">
        <v>0</v>
      </c>
      <c r="N4112">
        <v>1</v>
      </c>
      <c r="O4112">
        <v>0</v>
      </c>
      <c r="P4112">
        <v>1</v>
      </c>
      <c r="Q4112" t="s">
        <v>31</v>
      </c>
      <c r="R4112" t="s">
        <v>7</v>
      </c>
      <c r="S4112" t="s">
        <v>53</v>
      </c>
      <c r="T4112" t="s">
        <v>31</v>
      </c>
      <c r="U4112" t="s">
        <v>1773</v>
      </c>
      <c r="V4112">
        <v>0</v>
      </c>
      <c r="W4112">
        <v>0</v>
      </c>
      <c r="X4112" t="s">
        <v>21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 t="s">
        <v>11</v>
      </c>
      <c r="AM4112" t="s">
        <v>12</v>
      </c>
      <c r="AN4112" t="s">
        <v>13</v>
      </c>
      <c r="AO4112" t="s">
        <v>830</v>
      </c>
      <c r="AP4112" t="s">
        <v>859</v>
      </c>
      <c r="AQ4112">
        <v>0</v>
      </c>
      <c r="AR4112">
        <v>158135</v>
      </c>
      <c r="AS4112" t="s">
        <v>6314</v>
      </c>
    </row>
    <row r="4113" spans="1:45" x14ac:dyDescent="0.25">
      <c r="A4113" t="s">
        <v>1173</v>
      </c>
      <c r="B4113" t="s">
        <v>1133</v>
      </c>
      <c r="C4113" s="1">
        <v>42933</v>
      </c>
      <c r="D4113" t="s">
        <v>2</v>
      </c>
      <c r="E4113">
        <v>27</v>
      </c>
      <c r="F4113">
        <v>0</v>
      </c>
      <c r="G4113">
        <v>1</v>
      </c>
      <c r="H4113">
        <v>2</v>
      </c>
      <c r="I4113">
        <v>0</v>
      </c>
      <c r="J4113">
        <v>1</v>
      </c>
      <c r="K4113">
        <v>1</v>
      </c>
      <c r="L4113">
        <v>0</v>
      </c>
      <c r="M4113">
        <v>0</v>
      </c>
      <c r="N4113">
        <v>3</v>
      </c>
      <c r="O4113">
        <v>2</v>
      </c>
      <c r="P4113">
        <v>5</v>
      </c>
      <c r="Q4113" t="s">
        <v>31</v>
      </c>
      <c r="R4113" t="s">
        <v>7</v>
      </c>
      <c r="S4113" t="s">
        <v>7</v>
      </c>
      <c r="T4113" t="s">
        <v>24</v>
      </c>
      <c r="U4113">
        <v>0</v>
      </c>
      <c r="V4113">
        <v>0</v>
      </c>
      <c r="W4113">
        <v>0</v>
      </c>
      <c r="X4113" t="s">
        <v>5</v>
      </c>
      <c r="Y4113" t="s">
        <v>1176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 t="s">
        <v>11</v>
      </c>
      <c r="AM4113" t="s">
        <v>12</v>
      </c>
      <c r="AN4113" t="s">
        <v>13</v>
      </c>
      <c r="AO4113" t="s">
        <v>904</v>
      </c>
      <c r="AP4113" t="s">
        <v>859</v>
      </c>
      <c r="AQ4113" t="s">
        <v>47</v>
      </c>
      <c r="AR4113">
        <v>158136</v>
      </c>
      <c r="AS4113" t="s">
        <v>6315</v>
      </c>
    </row>
    <row r="4114" spans="1:45" x14ac:dyDescent="0.25">
      <c r="A4114" t="s">
        <v>1173</v>
      </c>
      <c r="B4114" t="s">
        <v>1133</v>
      </c>
      <c r="C4114" s="1">
        <v>42933</v>
      </c>
      <c r="D4114" t="s">
        <v>2</v>
      </c>
      <c r="E4114">
        <v>25</v>
      </c>
      <c r="F4114">
        <v>0</v>
      </c>
      <c r="G4114">
        <v>1</v>
      </c>
      <c r="H4114">
        <v>0</v>
      </c>
      <c r="I4114">
        <v>2</v>
      </c>
      <c r="J4114">
        <v>0</v>
      </c>
      <c r="K4114">
        <v>1</v>
      </c>
      <c r="L4114">
        <v>0</v>
      </c>
      <c r="M4114">
        <v>0</v>
      </c>
      <c r="N4114">
        <v>0</v>
      </c>
      <c r="O4114">
        <v>4</v>
      </c>
      <c r="P4114">
        <v>4</v>
      </c>
      <c r="Q4114" t="s">
        <v>129</v>
      </c>
      <c r="R4114" t="s">
        <v>7</v>
      </c>
      <c r="S4114" t="s">
        <v>44</v>
      </c>
      <c r="T4114" t="s">
        <v>129</v>
      </c>
      <c r="U4114" t="s">
        <v>634</v>
      </c>
      <c r="V4114">
        <v>0</v>
      </c>
      <c r="W4114">
        <v>0</v>
      </c>
      <c r="X4114" t="s">
        <v>21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 t="s">
        <v>11</v>
      </c>
      <c r="AM4114" t="s">
        <v>22</v>
      </c>
      <c r="AN4114">
        <v>0</v>
      </c>
      <c r="AO4114" t="s">
        <v>830</v>
      </c>
      <c r="AP4114">
        <v>0</v>
      </c>
      <c r="AQ4114">
        <v>0</v>
      </c>
      <c r="AR4114">
        <v>158137</v>
      </c>
      <c r="AS4114" t="s">
        <v>6316</v>
      </c>
    </row>
    <row r="4115" spans="1:45" x14ac:dyDescent="0.25">
      <c r="A4115" t="s">
        <v>1173</v>
      </c>
      <c r="B4115" t="s">
        <v>1133</v>
      </c>
      <c r="C4115" s="1">
        <v>42934</v>
      </c>
      <c r="D4115" t="s">
        <v>35</v>
      </c>
      <c r="E4115">
        <v>19</v>
      </c>
      <c r="F4115">
        <v>0</v>
      </c>
      <c r="G4115">
        <v>0</v>
      </c>
      <c r="H4115">
        <v>0</v>
      </c>
      <c r="I4115">
        <v>0</v>
      </c>
      <c r="J4115">
        <v>1</v>
      </c>
      <c r="K4115">
        <v>0</v>
      </c>
      <c r="L4115">
        <v>0</v>
      </c>
      <c r="M4115">
        <v>0</v>
      </c>
      <c r="N4115">
        <v>1</v>
      </c>
      <c r="O4115">
        <v>0</v>
      </c>
      <c r="P4115">
        <v>1</v>
      </c>
      <c r="Q4115" t="s">
        <v>31</v>
      </c>
      <c r="R4115" t="s">
        <v>7</v>
      </c>
      <c r="S4115" t="s">
        <v>7</v>
      </c>
      <c r="T4115" t="s">
        <v>24</v>
      </c>
      <c r="U4115">
        <v>0</v>
      </c>
      <c r="V4115">
        <v>0</v>
      </c>
      <c r="W4115">
        <v>0</v>
      </c>
      <c r="X4115" t="s">
        <v>5</v>
      </c>
      <c r="Y4115" t="s">
        <v>153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 t="s">
        <v>427</v>
      </c>
      <c r="AM4115" t="s">
        <v>12</v>
      </c>
      <c r="AN4115" t="s">
        <v>41</v>
      </c>
      <c r="AO4115" t="s">
        <v>830</v>
      </c>
      <c r="AP4115" t="s">
        <v>15</v>
      </c>
      <c r="AQ4115">
        <v>0</v>
      </c>
      <c r="AR4115">
        <v>158138</v>
      </c>
      <c r="AS4115" t="s">
        <v>6317</v>
      </c>
    </row>
    <row r="4116" spans="1:45" x14ac:dyDescent="0.25">
      <c r="A4116" t="s">
        <v>1173</v>
      </c>
      <c r="B4116" t="s">
        <v>1133</v>
      </c>
      <c r="C4116" s="1">
        <v>42934</v>
      </c>
      <c r="D4116" t="s">
        <v>2</v>
      </c>
      <c r="E4116">
        <v>17</v>
      </c>
      <c r="F4116">
        <v>0</v>
      </c>
      <c r="G4116">
        <v>0</v>
      </c>
      <c r="H4116">
        <v>0</v>
      </c>
      <c r="I4116">
        <v>1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1</v>
      </c>
      <c r="P4116">
        <v>1</v>
      </c>
      <c r="Q4116" t="s">
        <v>909</v>
      </c>
      <c r="R4116" t="s">
        <v>7</v>
      </c>
      <c r="S4116" t="s">
        <v>53</v>
      </c>
      <c r="T4116" t="s">
        <v>909</v>
      </c>
      <c r="U4116" t="s">
        <v>910</v>
      </c>
      <c r="V4116">
        <v>0</v>
      </c>
      <c r="W4116">
        <v>0</v>
      </c>
      <c r="X4116" t="s">
        <v>21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 t="s">
        <v>11</v>
      </c>
      <c r="AM4116" t="s">
        <v>49</v>
      </c>
      <c r="AN4116" t="s">
        <v>41</v>
      </c>
      <c r="AO4116" t="s">
        <v>830</v>
      </c>
      <c r="AP4116" t="s">
        <v>15</v>
      </c>
      <c r="AQ4116">
        <v>0</v>
      </c>
      <c r="AR4116">
        <v>158139</v>
      </c>
      <c r="AS4116" t="s">
        <v>6318</v>
      </c>
    </row>
    <row r="4117" spans="1:45" x14ac:dyDescent="0.25">
      <c r="A4117" t="s">
        <v>1173</v>
      </c>
      <c r="B4117" t="s">
        <v>1133</v>
      </c>
      <c r="C4117" s="1">
        <v>42934</v>
      </c>
      <c r="D4117" t="s">
        <v>2</v>
      </c>
      <c r="E4117">
        <v>64</v>
      </c>
      <c r="F4117">
        <v>0</v>
      </c>
      <c r="G4117">
        <v>0</v>
      </c>
      <c r="H4117">
        <v>1</v>
      </c>
      <c r="I4117">
        <v>0</v>
      </c>
      <c r="J4117">
        <v>0</v>
      </c>
      <c r="K4117">
        <v>0</v>
      </c>
      <c r="L4117">
        <v>0</v>
      </c>
      <c r="M4117">
        <v>1</v>
      </c>
      <c r="N4117">
        <v>1</v>
      </c>
      <c r="O4117">
        <v>1</v>
      </c>
      <c r="P4117">
        <v>2</v>
      </c>
      <c r="Q4117" t="s">
        <v>909</v>
      </c>
      <c r="R4117" t="s">
        <v>7</v>
      </c>
      <c r="S4117" t="s">
        <v>7</v>
      </c>
      <c r="T4117" t="s">
        <v>24</v>
      </c>
      <c r="U4117">
        <v>0</v>
      </c>
      <c r="V4117">
        <v>0</v>
      </c>
      <c r="W4117">
        <v>0</v>
      </c>
      <c r="X4117" t="s">
        <v>5</v>
      </c>
      <c r="Y4117" t="s">
        <v>153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 t="s">
        <v>11</v>
      </c>
      <c r="AM4117" t="s">
        <v>818</v>
      </c>
      <c r="AN4117" t="s">
        <v>13</v>
      </c>
      <c r="AO4117" t="s">
        <v>830</v>
      </c>
      <c r="AP4117" t="s">
        <v>15</v>
      </c>
      <c r="AQ4117">
        <v>0</v>
      </c>
      <c r="AR4117">
        <v>158140</v>
      </c>
      <c r="AS4117" t="s">
        <v>6319</v>
      </c>
    </row>
    <row r="4118" spans="1:45" x14ac:dyDescent="0.25">
      <c r="A4118" t="s">
        <v>1129</v>
      </c>
      <c r="B4118" t="s">
        <v>1134</v>
      </c>
      <c r="C4118" s="1">
        <v>42931</v>
      </c>
      <c r="D4118" t="s">
        <v>35</v>
      </c>
      <c r="E4118">
        <v>41</v>
      </c>
      <c r="F4118">
        <v>0</v>
      </c>
      <c r="G4118">
        <v>0</v>
      </c>
      <c r="H4118">
        <v>1</v>
      </c>
      <c r="I4118">
        <v>0</v>
      </c>
      <c r="J4118">
        <v>2</v>
      </c>
      <c r="K4118">
        <v>1</v>
      </c>
      <c r="L4118">
        <v>0</v>
      </c>
      <c r="M4118">
        <v>0</v>
      </c>
      <c r="N4118">
        <v>3</v>
      </c>
      <c r="O4118">
        <v>1</v>
      </c>
      <c r="P4118">
        <v>4</v>
      </c>
      <c r="Q4118" t="s">
        <v>133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 t="s">
        <v>632</v>
      </c>
      <c r="AC4118" t="s">
        <v>636</v>
      </c>
      <c r="AD4118" t="s">
        <v>636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 t="s">
        <v>21</v>
      </c>
      <c r="AK4118">
        <v>0</v>
      </c>
      <c r="AL4118" t="s">
        <v>11</v>
      </c>
      <c r="AM4118" t="s">
        <v>818</v>
      </c>
      <c r="AN4118" t="s">
        <v>13</v>
      </c>
      <c r="AO4118" t="s">
        <v>904</v>
      </c>
      <c r="AP4118" t="s">
        <v>28</v>
      </c>
      <c r="AQ4118">
        <v>0</v>
      </c>
      <c r="AR4118">
        <v>158664</v>
      </c>
      <c r="AS4118" t="s">
        <v>6320</v>
      </c>
    </row>
    <row r="4119" spans="1:45" x14ac:dyDescent="0.25">
      <c r="A4119" t="s">
        <v>1158</v>
      </c>
      <c r="B4119" t="s">
        <v>1134</v>
      </c>
      <c r="C4119" s="1">
        <v>42933</v>
      </c>
      <c r="D4119" t="s">
        <v>2</v>
      </c>
      <c r="E4119">
        <v>32</v>
      </c>
      <c r="F4119">
        <v>1</v>
      </c>
      <c r="G4119">
        <v>0</v>
      </c>
      <c r="H4119">
        <v>0</v>
      </c>
      <c r="I4119">
        <v>1</v>
      </c>
      <c r="J4119">
        <v>0</v>
      </c>
      <c r="K4119">
        <v>1</v>
      </c>
      <c r="L4119">
        <v>0</v>
      </c>
      <c r="M4119">
        <v>0</v>
      </c>
      <c r="N4119">
        <v>1</v>
      </c>
      <c r="O4119">
        <v>2</v>
      </c>
      <c r="P4119">
        <v>3</v>
      </c>
      <c r="Q4119" t="s">
        <v>133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 t="s">
        <v>7</v>
      </c>
      <c r="AC4119" t="s">
        <v>361</v>
      </c>
      <c r="AD4119" t="s">
        <v>133</v>
      </c>
      <c r="AE4119" t="s">
        <v>1855</v>
      </c>
      <c r="AF4119">
        <v>0</v>
      </c>
      <c r="AG4119" t="s">
        <v>3515</v>
      </c>
      <c r="AH4119" t="s">
        <v>21</v>
      </c>
      <c r="AI4119">
        <v>0</v>
      </c>
      <c r="AJ4119">
        <v>0</v>
      </c>
      <c r="AK4119">
        <v>0</v>
      </c>
      <c r="AL4119" t="s">
        <v>11</v>
      </c>
      <c r="AM4119" t="s">
        <v>818</v>
      </c>
      <c r="AN4119" t="s">
        <v>13</v>
      </c>
      <c r="AO4119" t="s">
        <v>14</v>
      </c>
      <c r="AP4119" t="s">
        <v>28</v>
      </c>
      <c r="AQ4119" t="s">
        <v>47</v>
      </c>
      <c r="AR4119">
        <v>158665</v>
      </c>
      <c r="AS4119" t="s">
        <v>6321</v>
      </c>
    </row>
    <row r="4120" spans="1:45" x14ac:dyDescent="0.25">
      <c r="A4120" t="s">
        <v>1129</v>
      </c>
      <c r="B4120" t="s">
        <v>1134</v>
      </c>
      <c r="C4120" s="1">
        <v>42933</v>
      </c>
      <c r="D4120" t="s">
        <v>35</v>
      </c>
      <c r="E4120">
        <v>39</v>
      </c>
      <c r="F4120">
        <v>2</v>
      </c>
      <c r="G4120">
        <v>0</v>
      </c>
      <c r="H4120">
        <v>0</v>
      </c>
      <c r="I4120">
        <v>1</v>
      </c>
      <c r="J4120">
        <v>1</v>
      </c>
      <c r="K4120">
        <v>1</v>
      </c>
      <c r="L4120">
        <v>0</v>
      </c>
      <c r="M4120">
        <v>0</v>
      </c>
      <c r="N4120">
        <v>3</v>
      </c>
      <c r="O4120">
        <v>2</v>
      </c>
      <c r="P4120">
        <v>5</v>
      </c>
      <c r="Q4120" t="s">
        <v>133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 t="s">
        <v>7</v>
      </c>
      <c r="AC4120" t="s">
        <v>361</v>
      </c>
      <c r="AD4120" t="s">
        <v>133</v>
      </c>
      <c r="AE4120" t="s">
        <v>362</v>
      </c>
      <c r="AF4120" t="s">
        <v>1977</v>
      </c>
      <c r="AG4120" t="s">
        <v>6322</v>
      </c>
      <c r="AH4120" t="s">
        <v>21</v>
      </c>
      <c r="AI4120">
        <v>0</v>
      </c>
      <c r="AJ4120">
        <v>0</v>
      </c>
      <c r="AK4120">
        <v>0</v>
      </c>
      <c r="AL4120" t="s">
        <v>11</v>
      </c>
      <c r="AM4120" t="s">
        <v>40</v>
      </c>
      <c r="AN4120" t="s">
        <v>41</v>
      </c>
      <c r="AO4120" t="s">
        <v>830</v>
      </c>
      <c r="AP4120">
        <v>0</v>
      </c>
      <c r="AQ4120" t="s">
        <v>47</v>
      </c>
      <c r="AR4120">
        <v>158667</v>
      </c>
      <c r="AS4120" t="s">
        <v>6323</v>
      </c>
    </row>
    <row r="4121" spans="1:45" x14ac:dyDescent="0.25">
      <c r="A4121" t="s">
        <v>1129</v>
      </c>
      <c r="B4121" t="s">
        <v>1134</v>
      </c>
      <c r="C4121" s="1">
        <v>42935</v>
      </c>
      <c r="D4121" t="s">
        <v>35</v>
      </c>
      <c r="E4121">
        <v>41</v>
      </c>
      <c r="F4121">
        <v>0</v>
      </c>
      <c r="G4121">
        <v>0</v>
      </c>
      <c r="H4121">
        <v>1</v>
      </c>
      <c r="I4121">
        <v>2</v>
      </c>
      <c r="J4121">
        <v>1</v>
      </c>
      <c r="K4121">
        <v>1</v>
      </c>
      <c r="L4121">
        <v>0</v>
      </c>
      <c r="M4121">
        <v>0</v>
      </c>
      <c r="N4121">
        <v>2</v>
      </c>
      <c r="O4121">
        <v>3</v>
      </c>
      <c r="P4121">
        <v>5</v>
      </c>
      <c r="Q4121" t="s">
        <v>133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 t="s">
        <v>7</v>
      </c>
      <c r="AC4121" t="s">
        <v>8</v>
      </c>
      <c r="AD4121" t="s">
        <v>9</v>
      </c>
      <c r="AE4121" t="s">
        <v>9</v>
      </c>
      <c r="AF4121">
        <v>0</v>
      </c>
      <c r="AG4121" t="s">
        <v>9</v>
      </c>
      <c r="AH4121" t="s">
        <v>21</v>
      </c>
      <c r="AI4121">
        <v>0</v>
      </c>
      <c r="AJ4121">
        <v>0</v>
      </c>
      <c r="AK4121">
        <v>0</v>
      </c>
      <c r="AL4121" t="s">
        <v>11</v>
      </c>
      <c r="AM4121" t="s">
        <v>818</v>
      </c>
      <c r="AN4121" t="s">
        <v>13</v>
      </c>
      <c r="AO4121" t="s">
        <v>14</v>
      </c>
      <c r="AP4121" t="s">
        <v>28</v>
      </c>
      <c r="AQ4121">
        <v>0</v>
      </c>
      <c r="AR4121">
        <v>158669</v>
      </c>
      <c r="AS4121" t="s">
        <v>6324</v>
      </c>
    </row>
    <row r="4122" spans="1:45" x14ac:dyDescent="0.25">
      <c r="A4122" t="s">
        <v>1158</v>
      </c>
      <c r="B4122" t="s">
        <v>1134</v>
      </c>
      <c r="C4122" s="1">
        <v>42934</v>
      </c>
      <c r="D4122" t="s">
        <v>2</v>
      </c>
      <c r="E4122">
        <v>28</v>
      </c>
      <c r="F4122">
        <v>1</v>
      </c>
      <c r="G4122">
        <v>0</v>
      </c>
      <c r="H4122">
        <v>0</v>
      </c>
      <c r="I4122">
        <v>1</v>
      </c>
      <c r="J4122">
        <v>1</v>
      </c>
      <c r="K4122">
        <v>1</v>
      </c>
      <c r="L4122">
        <v>0</v>
      </c>
      <c r="M4122">
        <v>0</v>
      </c>
      <c r="N4122">
        <v>2</v>
      </c>
      <c r="O4122">
        <v>2</v>
      </c>
      <c r="P4122">
        <v>4</v>
      </c>
      <c r="Q4122" t="s">
        <v>133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 t="s">
        <v>7</v>
      </c>
      <c r="AC4122" t="s">
        <v>361</v>
      </c>
      <c r="AD4122" t="s">
        <v>133</v>
      </c>
      <c r="AE4122" t="s">
        <v>1855</v>
      </c>
      <c r="AF4122">
        <v>0</v>
      </c>
      <c r="AG4122" t="s">
        <v>3515</v>
      </c>
      <c r="AH4122" t="s">
        <v>21</v>
      </c>
      <c r="AI4122">
        <v>0</v>
      </c>
      <c r="AJ4122">
        <v>0</v>
      </c>
      <c r="AK4122">
        <v>0</v>
      </c>
      <c r="AL4122" t="s">
        <v>11</v>
      </c>
      <c r="AM4122" t="s">
        <v>22</v>
      </c>
      <c r="AN4122">
        <v>0</v>
      </c>
      <c r="AO4122" t="s">
        <v>14</v>
      </c>
      <c r="AP4122" t="s">
        <v>905</v>
      </c>
      <c r="AQ4122" t="s">
        <v>91</v>
      </c>
      <c r="AR4122">
        <v>158670</v>
      </c>
      <c r="AS4122" t="s">
        <v>6325</v>
      </c>
    </row>
    <row r="4123" spans="1:45" x14ac:dyDescent="0.25">
      <c r="A4123" t="s">
        <v>1158</v>
      </c>
      <c r="B4123" t="s">
        <v>1134</v>
      </c>
      <c r="C4123" s="1">
        <v>42935</v>
      </c>
      <c r="D4123" t="s">
        <v>35</v>
      </c>
      <c r="E4123">
        <v>50</v>
      </c>
      <c r="F4123">
        <v>0</v>
      </c>
      <c r="G4123">
        <v>0</v>
      </c>
      <c r="H4123">
        <v>2</v>
      </c>
      <c r="I4123">
        <v>1</v>
      </c>
      <c r="J4123">
        <v>1</v>
      </c>
      <c r="K4123">
        <v>1</v>
      </c>
      <c r="L4123">
        <v>0</v>
      </c>
      <c r="M4123">
        <v>0</v>
      </c>
      <c r="N4123">
        <v>3</v>
      </c>
      <c r="O4123">
        <v>2</v>
      </c>
      <c r="P4123">
        <v>5</v>
      </c>
      <c r="Q4123" t="s">
        <v>133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 t="s">
        <v>7</v>
      </c>
      <c r="AC4123" t="s">
        <v>361</v>
      </c>
      <c r="AD4123" t="s">
        <v>133</v>
      </c>
      <c r="AE4123" t="s">
        <v>1855</v>
      </c>
      <c r="AF4123">
        <v>0</v>
      </c>
      <c r="AG4123" t="s">
        <v>3515</v>
      </c>
      <c r="AH4123" t="s">
        <v>21</v>
      </c>
      <c r="AI4123">
        <v>0</v>
      </c>
      <c r="AJ4123">
        <v>0</v>
      </c>
      <c r="AK4123">
        <v>0</v>
      </c>
      <c r="AL4123" t="s">
        <v>11</v>
      </c>
      <c r="AM4123" t="s">
        <v>818</v>
      </c>
      <c r="AN4123" t="s">
        <v>13</v>
      </c>
      <c r="AO4123" t="s">
        <v>830</v>
      </c>
      <c r="AP4123">
        <v>0</v>
      </c>
      <c r="AQ4123" t="s">
        <v>29</v>
      </c>
      <c r="AR4123">
        <v>158672</v>
      </c>
      <c r="AS4123" t="s">
        <v>6326</v>
      </c>
    </row>
    <row r="4124" spans="1:45" x14ac:dyDescent="0.25">
      <c r="A4124" t="s">
        <v>1129</v>
      </c>
      <c r="B4124" t="s">
        <v>1134</v>
      </c>
      <c r="C4124" s="1">
        <v>42936</v>
      </c>
      <c r="D4124" t="s">
        <v>2</v>
      </c>
      <c r="E4124">
        <v>38</v>
      </c>
      <c r="F4124">
        <v>0</v>
      </c>
      <c r="G4124">
        <v>1</v>
      </c>
      <c r="H4124">
        <v>2</v>
      </c>
      <c r="I4124">
        <v>0</v>
      </c>
      <c r="J4124">
        <v>0</v>
      </c>
      <c r="K4124">
        <v>1</v>
      </c>
      <c r="L4124">
        <v>0</v>
      </c>
      <c r="M4124">
        <v>0</v>
      </c>
      <c r="N4124">
        <v>2</v>
      </c>
      <c r="O4124">
        <v>2</v>
      </c>
      <c r="P4124">
        <v>4</v>
      </c>
      <c r="Q4124" t="s">
        <v>133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 t="s">
        <v>632</v>
      </c>
      <c r="AC4124" t="s">
        <v>2026</v>
      </c>
      <c r="AD4124" t="s">
        <v>2214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 t="s">
        <v>21</v>
      </c>
      <c r="AK4124">
        <v>0</v>
      </c>
      <c r="AL4124" t="s">
        <v>11</v>
      </c>
      <c r="AM4124" t="s">
        <v>40</v>
      </c>
      <c r="AN4124">
        <v>0</v>
      </c>
      <c r="AO4124" t="s">
        <v>14</v>
      </c>
      <c r="AP4124" t="s">
        <v>859</v>
      </c>
      <c r="AQ4124" t="s">
        <v>91</v>
      </c>
      <c r="AR4124">
        <v>158673</v>
      </c>
      <c r="AS4124" t="s">
        <v>6327</v>
      </c>
    </row>
    <row r="4125" spans="1:45" x14ac:dyDescent="0.25">
      <c r="A4125" t="s">
        <v>1169</v>
      </c>
      <c r="B4125" t="s">
        <v>1134</v>
      </c>
      <c r="C4125" s="1">
        <v>42930</v>
      </c>
      <c r="D4125" t="s">
        <v>35</v>
      </c>
      <c r="E4125">
        <v>30</v>
      </c>
      <c r="F4125">
        <v>0</v>
      </c>
      <c r="G4125">
        <v>0</v>
      </c>
      <c r="H4125">
        <v>0</v>
      </c>
      <c r="I4125">
        <v>0</v>
      </c>
      <c r="J4125">
        <v>1</v>
      </c>
      <c r="K4125">
        <v>0</v>
      </c>
      <c r="L4125">
        <v>0</v>
      </c>
      <c r="M4125">
        <v>0</v>
      </c>
      <c r="N4125">
        <v>1</v>
      </c>
      <c r="O4125">
        <v>0</v>
      </c>
      <c r="P4125">
        <v>1</v>
      </c>
      <c r="Q4125" t="s">
        <v>133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 t="s">
        <v>7</v>
      </c>
      <c r="AC4125" t="s">
        <v>361</v>
      </c>
      <c r="AD4125" t="s">
        <v>133</v>
      </c>
      <c r="AE4125">
        <v>0</v>
      </c>
      <c r="AF4125">
        <v>0</v>
      </c>
      <c r="AG4125">
        <v>0</v>
      </c>
      <c r="AH4125" t="s">
        <v>5</v>
      </c>
      <c r="AI4125" t="s">
        <v>1169</v>
      </c>
      <c r="AJ4125">
        <v>0</v>
      </c>
      <c r="AK4125">
        <v>0</v>
      </c>
      <c r="AL4125" t="s">
        <v>11</v>
      </c>
      <c r="AM4125" t="s">
        <v>40</v>
      </c>
      <c r="AN4125" t="s">
        <v>41</v>
      </c>
      <c r="AO4125" t="s">
        <v>153</v>
      </c>
      <c r="AP4125" t="s">
        <v>28</v>
      </c>
      <c r="AQ4125">
        <v>0</v>
      </c>
      <c r="AR4125">
        <v>158674</v>
      </c>
      <c r="AS4125" t="s">
        <v>6328</v>
      </c>
    </row>
    <row r="4126" spans="1:45" x14ac:dyDescent="0.25">
      <c r="A4126" t="s">
        <v>1158</v>
      </c>
      <c r="B4126" t="s">
        <v>1134</v>
      </c>
      <c r="C4126" s="1">
        <v>42935</v>
      </c>
      <c r="D4126" t="s">
        <v>35</v>
      </c>
      <c r="E4126">
        <v>43</v>
      </c>
      <c r="F4126">
        <v>0</v>
      </c>
      <c r="G4126">
        <v>1</v>
      </c>
      <c r="H4126">
        <v>1</v>
      </c>
      <c r="I4126">
        <v>2</v>
      </c>
      <c r="J4126">
        <v>1</v>
      </c>
      <c r="K4126">
        <v>1</v>
      </c>
      <c r="L4126">
        <v>0</v>
      </c>
      <c r="M4126">
        <v>1</v>
      </c>
      <c r="N4126">
        <v>2</v>
      </c>
      <c r="O4126">
        <v>5</v>
      </c>
      <c r="P4126">
        <v>7</v>
      </c>
      <c r="Q4126" t="s">
        <v>133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 t="s">
        <v>632</v>
      </c>
      <c r="AC4126" t="s">
        <v>636</v>
      </c>
      <c r="AD4126" t="s">
        <v>636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 t="s">
        <v>21</v>
      </c>
      <c r="AK4126">
        <v>0</v>
      </c>
      <c r="AL4126" t="s">
        <v>11</v>
      </c>
      <c r="AM4126" t="s">
        <v>49</v>
      </c>
      <c r="AN4126" t="s">
        <v>13</v>
      </c>
      <c r="AO4126" t="s">
        <v>14</v>
      </c>
      <c r="AP4126" t="s">
        <v>28</v>
      </c>
      <c r="AQ4126" t="s">
        <v>57</v>
      </c>
      <c r="AR4126">
        <v>158675</v>
      </c>
      <c r="AS4126" t="s">
        <v>6329</v>
      </c>
    </row>
    <row r="4127" spans="1:45" x14ac:dyDescent="0.25">
      <c r="A4127" t="s">
        <v>1129</v>
      </c>
      <c r="B4127" t="s">
        <v>1134</v>
      </c>
      <c r="C4127" s="1">
        <v>42931</v>
      </c>
      <c r="D4127" t="s">
        <v>35</v>
      </c>
      <c r="E4127">
        <v>40</v>
      </c>
      <c r="F4127">
        <v>1</v>
      </c>
      <c r="G4127">
        <v>0</v>
      </c>
      <c r="H4127">
        <v>1</v>
      </c>
      <c r="I4127">
        <v>0</v>
      </c>
      <c r="J4127">
        <v>1</v>
      </c>
      <c r="K4127">
        <v>2</v>
      </c>
      <c r="L4127">
        <v>0</v>
      </c>
      <c r="M4127">
        <v>0</v>
      </c>
      <c r="N4127">
        <v>3</v>
      </c>
      <c r="O4127">
        <v>2</v>
      </c>
      <c r="P4127">
        <v>5</v>
      </c>
      <c r="Q4127" t="s">
        <v>133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 t="s">
        <v>7</v>
      </c>
      <c r="AC4127" t="s">
        <v>361</v>
      </c>
      <c r="AD4127" t="s">
        <v>133</v>
      </c>
      <c r="AE4127" t="s">
        <v>1855</v>
      </c>
      <c r="AF4127" t="s">
        <v>1963</v>
      </c>
      <c r="AG4127">
        <v>0</v>
      </c>
      <c r="AH4127" t="s">
        <v>21</v>
      </c>
      <c r="AI4127">
        <v>0</v>
      </c>
      <c r="AJ4127">
        <v>0</v>
      </c>
      <c r="AK4127">
        <v>0</v>
      </c>
      <c r="AL4127">
        <v>0</v>
      </c>
      <c r="AM4127" t="s">
        <v>818</v>
      </c>
      <c r="AN4127" t="s">
        <v>41</v>
      </c>
      <c r="AO4127" t="s">
        <v>830</v>
      </c>
      <c r="AP4127">
        <v>0</v>
      </c>
      <c r="AQ4127">
        <v>0</v>
      </c>
      <c r="AR4127">
        <v>158676</v>
      </c>
      <c r="AS4127" t="s">
        <v>6330</v>
      </c>
    </row>
    <row r="4128" spans="1:45" x14ac:dyDescent="0.25">
      <c r="A4128" t="s">
        <v>1158</v>
      </c>
      <c r="B4128" t="s">
        <v>1134</v>
      </c>
      <c r="C4128" s="1">
        <v>42935</v>
      </c>
      <c r="D4128" t="s">
        <v>2</v>
      </c>
      <c r="E4128">
        <v>30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1</v>
      </c>
      <c r="L4128">
        <v>0</v>
      </c>
      <c r="M4128">
        <v>0</v>
      </c>
      <c r="N4128">
        <v>0</v>
      </c>
      <c r="O4128">
        <v>1</v>
      </c>
      <c r="P4128">
        <v>1</v>
      </c>
      <c r="Q4128" t="s">
        <v>133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 t="s">
        <v>7</v>
      </c>
      <c r="AC4128" t="s">
        <v>8</v>
      </c>
      <c r="AD4128" t="s">
        <v>9</v>
      </c>
      <c r="AE4128" t="s">
        <v>9</v>
      </c>
      <c r="AF4128">
        <v>0</v>
      </c>
      <c r="AG4128" t="s">
        <v>9</v>
      </c>
      <c r="AH4128" t="s">
        <v>21</v>
      </c>
      <c r="AI4128">
        <v>0</v>
      </c>
      <c r="AJ4128">
        <v>0</v>
      </c>
      <c r="AK4128">
        <v>0</v>
      </c>
      <c r="AL4128" t="s">
        <v>11</v>
      </c>
      <c r="AM4128" t="s">
        <v>49</v>
      </c>
      <c r="AN4128">
        <v>0</v>
      </c>
      <c r="AO4128" t="s">
        <v>904</v>
      </c>
      <c r="AP4128" t="s">
        <v>28</v>
      </c>
      <c r="AQ4128">
        <v>0</v>
      </c>
      <c r="AR4128">
        <v>158677</v>
      </c>
      <c r="AS4128" t="s">
        <v>6331</v>
      </c>
    </row>
    <row r="4129" spans="1:45" x14ac:dyDescent="0.25">
      <c r="A4129" t="s">
        <v>828</v>
      </c>
      <c r="B4129" t="s">
        <v>1134</v>
      </c>
      <c r="C4129" s="1">
        <v>42936</v>
      </c>
      <c r="D4129" t="s">
        <v>2</v>
      </c>
      <c r="E4129">
        <v>40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2</v>
      </c>
      <c r="L4129">
        <v>0</v>
      </c>
      <c r="M4129">
        <v>0</v>
      </c>
      <c r="N4129">
        <v>0</v>
      </c>
      <c r="O4129">
        <v>2</v>
      </c>
      <c r="P4129">
        <v>2</v>
      </c>
      <c r="Q4129" t="s">
        <v>3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 t="s">
        <v>7</v>
      </c>
      <c r="AC4129" t="s">
        <v>105</v>
      </c>
      <c r="AD4129" t="s">
        <v>3</v>
      </c>
      <c r="AE4129" t="s">
        <v>1669</v>
      </c>
      <c r="AF4129">
        <v>0</v>
      </c>
      <c r="AG4129" t="s">
        <v>2956</v>
      </c>
      <c r="AH4129" t="s">
        <v>21</v>
      </c>
      <c r="AI4129">
        <v>0</v>
      </c>
      <c r="AJ4129">
        <v>0</v>
      </c>
      <c r="AK4129">
        <v>0</v>
      </c>
      <c r="AL4129" t="s">
        <v>154</v>
      </c>
      <c r="AM4129" t="s">
        <v>40</v>
      </c>
      <c r="AN4129" t="s">
        <v>41</v>
      </c>
      <c r="AO4129" t="s">
        <v>830</v>
      </c>
      <c r="AP4129">
        <v>0</v>
      </c>
      <c r="AQ4129">
        <v>0</v>
      </c>
      <c r="AR4129">
        <v>158678</v>
      </c>
      <c r="AS4129" t="s">
        <v>6332</v>
      </c>
    </row>
    <row r="4130" spans="1:45" x14ac:dyDescent="0.25">
      <c r="A4130" t="s">
        <v>828</v>
      </c>
      <c r="B4130" t="s">
        <v>1134</v>
      </c>
      <c r="C4130" s="1">
        <v>42936</v>
      </c>
      <c r="D4130" t="s">
        <v>2</v>
      </c>
      <c r="E4130">
        <v>37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1</v>
      </c>
      <c r="L4130">
        <v>0</v>
      </c>
      <c r="M4130">
        <v>0</v>
      </c>
      <c r="N4130">
        <v>0</v>
      </c>
      <c r="O4130">
        <v>1</v>
      </c>
      <c r="P4130">
        <v>1</v>
      </c>
      <c r="Q4130" t="s">
        <v>667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 t="s">
        <v>7</v>
      </c>
      <c r="AC4130" t="s">
        <v>105</v>
      </c>
      <c r="AD4130" t="s">
        <v>667</v>
      </c>
      <c r="AE4130" t="s">
        <v>1705</v>
      </c>
      <c r="AF4130">
        <v>0</v>
      </c>
      <c r="AG4130" t="s">
        <v>2949</v>
      </c>
      <c r="AH4130" t="s">
        <v>21</v>
      </c>
      <c r="AI4130">
        <v>0</v>
      </c>
      <c r="AJ4130">
        <v>0</v>
      </c>
      <c r="AK4130">
        <v>0</v>
      </c>
      <c r="AL4130" t="s">
        <v>154</v>
      </c>
      <c r="AM4130" t="s">
        <v>40</v>
      </c>
      <c r="AN4130" t="s">
        <v>41</v>
      </c>
      <c r="AO4130" t="s">
        <v>830</v>
      </c>
      <c r="AP4130">
        <v>0</v>
      </c>
      <c r="AQ4130">
        <v>0</v>
      </c>
      <c r="AR4130">
        <v>158679</v>
      </c>
      <c r="AS4130" t="s">
        <v>6333</v>
      </c>
    </row>
    <row r="4131" spans="1:45" x14ac:dyDescent="0.25">
      <c r="A4131" t="s">
        <v>1129</v>
      </c>
      <c r="B4131" t="s">
        <v>1134</v>
      </c>
      <c r="C4131" s="1">
        <v>42931</v>
      </c>
      <c r="D4131" t="s">
        <v>2</v>
      </c>
      <c r="E4131">
        <v>29</v>
      </c>
      <c r="F4131">
        <v>0</v>
      </c>
      <c r="G4131">
        <v>1</v>
      </c>
      <c r="H4131">
        <v>0</v>
      </c>
      <c r="I4131">
        <v>0</v>
      </c>
      <c r="J4131">
        <v>1</v>
      </c>
      <c r="K4131">
        <v>1</v>
      </c>
      <c r="L4131">
        <v>0</v>
      </c>
      <c r="M4131">
        <v>0</v>
      </c>
      <c r="N4131">
        <v>1</v>
      </c>
      <c r="O4131">
        <v>2</v>
      </c>
      <c r="P4131">
        <v>3</v>
      </c>
      <c r="Q4131" t="s">
        <v>133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 t="s">
        <v>7</v>
      </c>
      <c r="AC4131" t="s">
        <v>361</v>
      </c>
      <c r="AD4131" t="s">
        <v>133</v>
      </c>
      <c r="AE4131" t="s">
        <v>1855</v>
      </c>
      <c r="AF4131" t="s">
        <v>1955</v>
      </c>
      <c r="AG4131">
        <v>0</v>
      </c>
      <c r="AH4131" t="s">
        <v>21</v>
      </c>
      <c r="AI4131">
        <v>0</v>
      </c>
      <c r="AJ4131">
        <v>0</v>
      </c>
      <c r="AK4131">
        <v>0</v>
      </c>
      <c r="AL4131" t="s">
        <v>11</v>
      </c>
      <c r="AM4131" t="s">
        <v>818</v>
      </c>
      <c r="AN4131">
        <v>0</v>
      </c>
      <c r="AO4131" t="s">
        <v>830</v>
      </c>
      <c r="AP4131">
        <v>0</v>
      </c>
      <c r="AQ4131" t="s">
        <v>47</v>
      </c>
      <c r="AR4131">
        <v>158680</v>
      </c>
      <c r="AS4131" t="s">
        <v>6334</v>
      </c>
    </row>
    <row r="4132" spans="1:45" x14ac:dyDescent="0.25">
      <c r="A4132" t="s">
        <v>828</v>
      </c>
      <c r="B4132" t="s">
        <v>1134</v>
      </c>
      <c r="C4132" s="1">
        <v>42936</v>
      </c>
      <c r="D4132" t="s">
        <v>2</v>
      </c>
      <c r="E4132">
        <v>60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1</v>
      </c>
      <c r="M4132">
        <v>0</v>
      </c>
      <c r="N4132">
        <v>1</v>
      </c>
      <c r="O4132">
        <v>0</v>
      </c>
      <c r="P4132">
        <v>1</v>
      </c>
      <c r="Q4132" t="s">
        <v>3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 t="s">
        <v>7</v>
      </c>
      <c r="AC4132" t="s">
        <v>105</v>
      </c>
      <c r="AD4132" t="s">
        <v>3</v>
      </c>
      <c r="AE4132" t="s">
        <v>1673</v>
      </c>
      <c r="AF4132">
        <v>0</v>
      </c>
      <c r="AG4132" t="s">
        <v>1691</v>
      </c>
      <c r="AH4132" t="s">
        <v>21</v>
      </c>
      <c r="AI4132">
        <v>0</v>
      </c>
      <c r="AJ4132">
        <v>0</v>
      </c>
      <c r="AK4132">
        <v>0</v>
      </c>
      <c r="AL4132" t="s">
        <v>154</v>
      </c>
      <c r="AM4132" t="s">
        <v>40</v>
      </c>
      <c r="AN4132" t="s">
        <v>41</v>
      </c>
      <c r="AO4132" t="s">
        <v>830</v>
      </c>
      <c r="AP4132">
        <v>0</v>
      </c>
      <c r="AQ4132">
        <v>0</v>
      </c>
      <c r="AR4132">
        <v>158681</v>
      </c>
      <c r="AS4132" t="s">
        <v>6335</v>
      </c>
    </row>
    <row r="4133" spans="1:45" x14ac:dyDescent="0.25">
      <c r="A4133" t="s">
        <v>1169</v>
      </c>
      <c r="B4133" t="s">
        <v>1134</v>
      </c>
      <c r="C4133" s="1">
        <v>42930</v>
      </c>
      <c r="D4133" t="s">
        <v>35</v>
      </c>
      <c r="E4133">
        <v>26</v>
      </c>
      <c r="F4133">
        <v>0</v>
      </c>
      <c r="G4133">
        <v>0</v>
      </c>
      <c r="H4133">
        <v>0</v>
      </c>
      <c r="I4133">
        <v>0</v>
      </c>
      <c r="J4133">
        <v>1</v>
      </c>
      <c r="K4133">
        <v>1</v>
      </c>
      <c r="L4133">
        <v>0</v>
      </c>
      <c r="M4133">
        <v>0</v>
      </c>
      <c r="N4133">
        <v>1</v>
      </c>
      <c r="O4133">
        <v>1</v>
      </c>
      <c r="P4133">
        <v>2</v>
      </c>
      <c r="Q4133" t="s">
        <v>133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 t="s">
        <v>7</v>
      </c>
      <c r="AC4133" t="s">
        <v>361</v>
      </c>
      <c r="AD4133" t="s">
        <v>133</v>
      </c>
      <c r="AE4133" t="s">
        <v>1855</v>
      </c>
      <c r="AF4133">
        <v>0</v>
      </c>
      <c r="AG4133" t="s">
        <v>6336</v>
      </c>
      <c r="AH4133" t="s">
        <v>21</v>
      </c>
      <c r="AI4133">
        <v>0</v>
      </c>
      <c r="AJ4133">
        <v>0</v>
      </c>
      <c r="AK4133">
        <v>0</v>
      </c>
      <c r="AL4133" t="s">
        <v>11</v>
      </c>
      <c r="AM4133" t="s">
        <v>40</v>
      </c>
      <c r="AN4133" t="s">
        <v>13</v>
      </c>
      <c r="AO4133" t="s">
        <v>830</v>
      </c>
      <c r="AP4133">
        <v>0</v>
      </c>
      <c r="AQ4133">
        <v>0</v>
      </c>
      <c r="AR4133">
        <v>158682</v>
      </c>
      <c r="AS4133" t="s">
        <v>6337</v>
      </c>
    </row>
    <row r="4134" spans="1:45" x14ac:dyDescent="0.25">
      <c r="A4134" t="s">
        <v>1158</v>
      </c>
      <c r="B4134" t="s">
        <v>1133</v>
      </c>
      <c r="C4134" s="1">
        <v>42935</v>
      </c>
      <c r="D4134" t="s">
        <v>2</v>
      </c>
      <c r="E4134">
        <v>39</v>
      </c>
      <c r="F4134">
        <v>0</v>
      </c>
      <c r="G4134">
        <v>1</v>
      </c>
      <c r="H4134">
        <v>1</v>
      </c>
      <c r="I4134">
        <v>0</v>
      </c>
      <c r="J4134">
        <v>1</v>
      </c>
      <c r="K4134">
        <v>2</v>
      </c>
      <c r="L4134">
        <v>0</v>
      </c>
      <c r="M4134">
        <v>0</v>
      </c>
      <c r="N4134">
        <v>2</v>
      </c>
      <c r="O4134">
        <v>3</v>
      </c>
      <c r="P4134">
        <v>5</v>
      </c>
      <c r="Q4134" t="s">
        <v>133</v>
      </c>
      <c r="R4134" t="s">
        <v>7</v>
      </c>
      <c r="S4134" t="s">
        <v>7</v>
      </c>
      <c r="T4134" t="s">
        <v>133</v>
      </c>
      <c r="U4134">
        <v>0</v>
      </c>
      <c r="V4134">
        <v>0</v>
      </c>
      <c r="W4134">
        <v>0</v>
      </c>
      <c r="X4134" t="s">
        <v>5</v>
      </c>
      <c r="Y4134" t="s">
        <v>1129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 t="s">
        <v>11</v>
      </c>
      <c r="AM4134" t="s">
        <v>12</v>
      </c>
      <c r="AN4134" t="s">
        <v>13</v>
      </c>
      <c r="AO4134" t="s">
        <v>830</v>
      </c>
      <c r="AP4134">
        <v>0</v>
      </c>
      <c r="AQ4134" t="s">
        <v>47</v>
      </c>
      <c r="AR4134">
        <v>158683</v>
      </c>
      <c r="AS4134" t="s">
        <v>6338</v>
      </c>
    </row>
    <row r="4135" spans="1:45" x14ac:dyDescent="0.25">
      <c r="A4135" t="s">
        <v>828</v>
      </c>
      <c r="B4135" t="s">
        <v>1134</v>
      </c>
      <c r="C4135" s="1">
        <v>42936</v>
      </c>
      <c r="D4135" t="s">
        <v>2</v>
      </c>
      <c r="E4135">
        <v>46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1</v>
      </c>
      <c r="L4135">
        <v>0</v>
      </c>
      <c r="M4135">
        <v>0</v>
      </c>
      <c r="N4135">
        <v>0</v>
      </c>
      <c r="O4135">
        <v>1</v>
      </c>
      <c r="P4135">
        <v>1</v>
      </c>
      <c r="Q4135" t="s">
        <v>3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 t="s">
        <v>7</v>
      </c>
      <c r="AC4135" t="s">
        <v>105</v>
      </c>
      <c r="AD4135" t="s">
        <v>3</v>
      </c>
      <c r="AE4135" t="s">
        <v>1672</v>
      </c>
      <c r="AF4135">
        <v>0</v>
      </c>
      <c r="AG4135" t="s">
        <v>1672</v>
      </c>
      <c r="AH4135" t="s">
        <v>21</v>
      </c>
      <c r="AI4135">
        <v>0</v>
      </c>
      <c r="AJ4135">
        <v>0</v>
      </c>
      <c r="AK4135">
        <v>0</v>
      </c>
      <c r="AL4135" t="s">
        <v>154</v>
      </c>
      <c r="AM4135" t="s">
        <v>40</v>
      </c>
      <c r="AN4135" t="s">
        <v>41</v>
      </c>
      <c r="AO4135" t="s">
        <v>830</v>
      </c>
      <c r="AP4135">
        <v>0</v>
      </c>
      <c r="AQ4135">
        <v>0</v>
      </c>
      <c r="AR4135">
        <v>158684</v>
      </c>
      <c r="AS4135" t="s">
        <v>6339</v>
      </c>
    </row>
    <row r="4136" spans="1:45" x14ac:dyDescent="0.25">
      <c r="A4136" t="s">
        <v>1129</v>
      </c>
      <c r="B4136" t="s">
        <v>1134</v>
      </c>
      <c r="C4136" s="1">
        <v>42932</v>
      </c>
      <c r="D4136" t="s">
        <v>35</v>
      </c>
      <c r="E4136">
        <v>45</v>
      </c>
      <c r="F4136">
        <v>0</v>
      </c>
      <c r="G4136">
        <v>0</v>
      </c>
      <c r="H4136">
        <v>0</v>
      </c>
      <c r="I4136">
        <v>0</v>
      </c>
      <c r="J4136">
        <v>1</v>
      </c>
      <c r="K4136">
        <v>0</v>
      </c>
      <c r="L4136">
        <v>0</v>
      </c>
      <c r="M4136">
        <v>0</v>
      </c>
      <c r="N4136">
        <v>1</v>
      </c>
      <c r="O4136">
        <v>0</v>
      </c>
      <c r="P4136">
        <v>1</v>
      </c>
      <c r="Q4136" t="s">
        <v>9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 t="s">
        <v>7</v>
      </c>
      <c r="AC4136" t="s">
        <v>8</v>
      </c>
      <c r="AD4136" t="s">
        <v>9</v>
      </c>
      <c r="AE4136" t="s">
        <v>38</v>
      </c>
      <c r="AF4136">
        <v>0</v>
      </c>
      <c r="AG4136">
        <v>0</v>
      </c>
      <c r="AH4136" t="s">
        <v>21</v>
      </c>
      <c r="AI4136">
        <v>0</v>
      </c>
      <c r="AJ4136">
        <v>0</v>
      </c>
      <c r="AK4136">
        <v>0</v>
      </c>
      <c r="AL4136" t="s">
        <v>11</v>
      </c>
      <c r="AM4136" t="s">
        <v>40</v>
      </c>
      <c r="AN4136" t="s">
        <v>41</v>
      </c>
      <c r="AO4136" t="s">
        <v>904</v>
      </c>
      <c r="AP4136" t="s">
        <v>28</v>
      </c>
      <c r="AQ4136">
        <v>0</v>
      </c>
      <c r="AR4136">
        <v>158685</v>
      </c>
      <c r="AS4136" t="s">
        <v>6340</v>
      </c>
    </row>
    <row r="4137" spans="1:45" x14ac:dyDescent="0.25">
      <c r="A4137" t="s">
        <v>1158</v>
      </c>
      <c r="B4137" t="s">
        <v>1133</v>
      </c>
      <c r="C4137" s="1">
        <v>42935</v>
      </c>
      <c r="D4137" t="s">
        <v>35</v>
      </c>
      <c r="E4137">
        <v>40</v>
      </c>
      <c r="F4137">
        <v>0</v>
      </c>
      <c r="G4137">
        <v>0</v>
      </c>
      <c r="H4137">
        <v>1</v>
      </c>
      <c r="I4137">
        <v>0</v>
      </c>
      <c r="J4137">
        <v>2</v>
      </c>
      <c r="K4137">
        <v>1</v>
      </c>
      <c r="L4137">
        <v>0</v>
      </c>
      <c r="M4137">
        <v>0</v>
      </c>
      <c r="N4137">
        <v>3</v>
      </c>
      <c r="O4137">
        <v>1</v>
      </c>
      <c r="P4137">
        <v>4</v>
      </c>
      <c r="Q4137" t="s">
        <v>133</v>
      </c>
      <c r="R4137" t="s">
        <v>7</v>
      </c>
      <c r="S4137" t="s">
        <v>7</v>
      </c>
      <c r="T4137" t="s">
        <v>133</v>
      </c>
      <c r="U4137">
        <v>0</v>
      </c>
      <c r="V4137">
        <v>0</v>
      </c>
      <c r="W4137">
        <v>0</v>
      </c>
      <c r="X4137" t="s">
        <v>5</v>
      </c>
      <c r="Y4137" t="s">
        <v>1129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 t="s">
        <v>11</v>
      </c>
      <c r="AM4137" t="s">
        <v>88</v>
      </c>
      <c r="AN4137" t="s">
        <v>41</v>
      </c>
      <c r="AO4137" t="s">
        <v>14</v>
      </c>
      <c r="AP4137" t="s">
        <v>28</v>
      </c>
      <c r="AQ4137" t="s">
        <v>1110</v>
      </c>
      <c r="AR4137">
        <v>158686</v>
      </c>
      <c r="AS4137" t="s">
        <v>6341</v>
      </c>
    </row>
    <row r="4138" spans="1:45" x14ac:dyDescent="0.25">
      <c r="A4138" t="s">
        <v>1129</v>
      </c>
      <c r="B4138" t="s">
        <v>1134</v>
      </c>
      <c r="C4138" s="1">
        <v>42935</v>
      </c>
      <c r="D4138" t="s">
        <v>2</v>
      </c>
      <c r="E4138">
        <v>35</v>
      </c>
      <c r="F4138">
        <v>1</v>
      </c>
      <c r="G4138">
        <v>0</v>
      </c>
      <c r="H4138">
        <v>1</v>
      </c>
      <c r="I4138">
        <v>2</v>
      </c>
      <c r="J4138">
        <v>0</v>
      </c>
      <c r="K4138">
        <v>1</v>
      </c>
      <c r="L4138">
        <v>0</v>
      </c>
      <c r="M4138">
        <v>0</v>
      </c>
      <c r="N4138">
        <v>2</v>
      </c>
      <c r="O4138">
        <v>3</v>
      </c>
      <c r="P4138">
        <v>5</v>
      </c>
      <c r="Q4138" t="s">
        <v>133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 t="s">
        <v>7</v>
      </c>
      <c r="AC4138" t="s">
        <v>361</v>
      </c>
      <c r="AD4138" t="s">
        <v>133</v>
      </c>
      <c r="AE4138" t="s">
        <v>362</v>
      </c>
      <c r="AF4138" t="s">
        <v>1937</v>
      </c>
      <c r="AG4138">
        <v>0</v>
      </c>
      <c r="AH4138" t="s">
        <v>21</v>
      </c>
      <c r="AI4138">
        <v>0</v>
      </c>
      <c r="AJ4138">
        <v>0</v>
      </c>
      <c r="AK4138">
        <v>0</v>
      </c>
      <c r="AL4138" t="s">
        <v>11</v>
      </c>
      <c r="AM4138" t="s">
        <v>40</v>
      </c>
      <c r="AN4138" t="s">
        <v>41</v>
      </c>
      <c r="AO4138" t="s">
        <v>830</v>
      </c>
      <c r="AP4138">
        <v>0</v>
      </c>
      <c r="AQ4138" t="s">
        <v>47</v>
      </c>
      <c r="AR4138">
        <v>158687</v>
      </c>
      <c r="AS4138" t="s">
        <v>6342</v>
      </c>
    </row>
    <row r="4139" spans="1:45" x14ac:dyDescent="0.25">
      <c r="A4139" t="s">
        <v>828</v>
      </c>
      <c r="B4139" t="s">
        <v>1134</v>
      </c>
      <c r="C4139" s="1">
        <v>42936</v>
      </c>
      <c r="D4139" t="s">
        <v>2</v>
      </c>
      <c r="E4139">
        <v>70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1</v>
      </c>
      <c r="N4139">
        <v>0</v>
      </c>
      <c r="O4139">
        <v>1</v>
      </c>
      <c r="P4139">
        <v>1</v>
      </c>
      <c r="Q4139" t="s">
        <v>3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 t="s">
        <v>7</v>
      </c>
      <c r="AC4139" t="s">
        <v>105</v>
      </c>
      <c r="AD4139" t="s">
        <v>3</v>
      </c>
      <c r="AE4139" t="s">
        <v>1672</v>
      </c>
      <c r="AF4139">
        <v>0</v>
      </c>
      <c r="AG4139" t="s">
        <v>1672</v>
      </c>
      <c r="AH4139" t="s">
        <v>21</v>
      </c>
      <c r="AI4139">
        <v>0</v>
      </c>
      <c r="AJ4139">
        <v>0</v>
      </c>
      <c r="AK4139">
        <v>0</v>
      </c>
      <c r="AL4139" t="s">
        <v>154</v>
      </c>
      <c r="AM4139" t="s">
        <v>40</v>
      </c>
      <c r="AN4139" t="s">
        <v>41</v>
      </c>
      <c r="AO4139" t="s">
        <v>830</v>
      </c>
      <c r="AP4139">
        <v>0</v>
      </c>
      <c r="AQ4139">
        <v>0</v>
      </c>
      <c r="AR4139">
        <v>158688</v>
      </c>
      <c r="AS4139" t="s">
        <v>6343</v>
      </c>
    </row>
    <row r="4140" spans="1:45" x14ac:dyDescent="0.25">
      <c r="A4140" t="s">
        <v>1158</v>
      </c>
      <c r="B4140" t="s">
        <v>1134</v>
      </c>
      <c r="C4140" s="1">
        <v>42934</v>
      </c>
      <c r="D4140" t="s">
        <v>35</v>
      </c>
      <c r="E4140">
        <v>44</v>
      </c>
      <c r="F4140">
        <v>0</v>
      </c>
      <c r="G4140">
        <v>1</v>
      </c>
      <c r="H4140">
        <v>2</v>
      </c>
      <c r="I4140">
        <v>0</v>
      </c>
      <c r="J4140">
        <v>1</v>
      </c>
      <c r="K4140">
        <v>1</v>
      </c>
      <c r="L4140">
        <v>0</v>
      </c>
      <c r="M4140">
        <v>0</v>
      </c>
      <c r="N4140">
        <v>3</v>
      </c>
      <c r="O4140">
        <v>2</v>
      </c>
      <c r="P4140">
        <v>5</v>
      </c>
      <c r="Q4140" t="s">
        <v>133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 t="s">
        <v>632</v>
      </c>
      <c r="AC4140" t="s">
        <v>636</v>
      </c>
      <c r="AD4140" t="s">
        <v>636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 t="s">
        <v>21</v>
      </c>
      <c r="AK4140">
        <v>0</v>
      </c>
      <c r="AL4140" t="s">
        <v>11</v>
      </c>
      <c r="AM4140" t="s">
        <v>22</v>
      </c>
      <c r="AN4140" t="s">
        <v>13</v>
      </c>
      <c r="AO4140" t="s">
        <v>14</v>
      </c>
      <c r="AP4140" t="s">
        <v>28</v>
      </c>
      <c r="AQ4140" t="s">
        <v>47</v>
      </c>
      <c r="AR4140">
        <v>158689</v>
      </c>
      <c r="AS4140" t="s">
        <v>6344</v>
      </c>
    </row>
    <row r="4141" spans="1:45" x14ac:dyDescent="0.25">
      <c r="A4141" t="s">
        <v>828</v>
      </c>
      <c r="B4141" t="s">
        <v>1134</v>
      </c>
      <c r="C4141" s="1">
        <v>42936</v>
      </c>
      <c r="D4141" t="s">
        <v>2</v>
      </c>
      <c r="E4141">
        <v>17</v>
      </c>
      <c r="F4141">
        <v>0</v>
      </c>
      <c r="G4141">
        <v>0</v>
      </c>
      <c r="H4141">
        <v>0</v>
      </c>
      <c r="I4141">
        <v>2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2</v>
      </c>
      <c r="P4141">
        <v>2</v>
      </c>
      <c r="Q4141" t="s">
        <v>3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 t="s">
        <v>7</v>
      </c>
      <c r="AC4141" t="s">
        <v>105</v>
      </c>
      <c r="AD4141" t="s">
        <v>3</v>
      </c>
      <c r="AE4141" t="s">
        <v>1670</v>
      </c>
      <c r="AF4141">
        <v>0</v>
      </c>
      <c r="AG4141" t="s">
        <v>1670</v>
      </c>
      <c r="AH4141" t="s">
        <v>21</v>
      </c>
      <c r="AI4141">
        <v>0</v>
      </c>
      <c r="AJ4141">
        <v>0</v>
      </c>
      <c r="AK4141">
        <v>0</v>
      </c>
      <c r="AL4141" t="s">
        <v>154</v>
      </c>
      <c r="AM4141" t="s">
        <v>12</v>
      </c>
      <c r="AN4141" t="s">
        <v>41</v>
      </c>
      <c r="AO4141" t="s">
        <v>830</v>
      </c>
      <c r="AP4141">
        <v>0</v>
      </c>
      <c r="AQ4141">
        <v>0</v>
      </c>
      <c r="AR4141">
        <v>158690</v>
      </c>
      <c r="AS4141" t="s">
        <v>6345</v>
      </c>
    </row>
    <row r="4142" spans="1:45" x14ac:dyDescent="0.25">
      <c r="A4142" t="s">
        <v>1169</v>
      </c>
      <c r="B4142" t="s">
        <v>1134</v>
      </c>
      <c r="C4142" s="1">
        <v>42930</v>
      </c>
      <c r="D4142" t="s">
        <v>35</v>
      </c>
      <c r="E4142">
        <v>29</v>
      </c>
      <c r="F4142">
        <v>0</v>
      </c>
      <c r="G4142">
        <v>1</v>
      </c>
      <c r="H4142">
        <v>1</v>
      </c>
      <c r="I4142">
        <v>1</v>
      </c>
      <c r="J4142">
        <v>2</v>
      </c>
      <c r="K4142">
        <v>1</v>
      </c>
      <c r="L4142">
        <v>0</v>
      </c>
      <c r="M4142">
        <v>0</v>
      </c>
      <c r="N4142">
        <v>3</v>
      </c>
      <c r="O4142">
        <v>3</v>
      </c>
      <c r="P4142">
        <v>6</v>
      </c>
      <c r="Q4142" t="s">
        <v>133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 t="s">
        <v>7</v>
      </c>
      <c r="AC4142" t="s">
        <v>437</v>
      </c>
      <c r="AD4142" t="s">
        <v>1126</v>
      </c>
      <c r="AE4142" t="s">
        <v>1846</v>
      </c>
      <c r="AF4142">
        <v>0</v>
      </c>
      <c r="AG4142" t="s">
        <v>6346</v>
      </c>
      <c r="AH4142" t="s">
        <v>21</v>
      </c>
      <c r="AI4142">
        <v>0</v>
      </c>
      <c r="AJ4142">
        <v>0</v>
      </c>
      <c r="AK4142">
        <v>0</v>
      </c>
      <c r="AL4142" t="s">
        <v>427</v>
      </c>
      <c r="AM4142" t="s">
        <v>40</v>
      </c>
      <c r="AN4142" t="s">
        <v>13</v>
      </c>
      <c r="AO4142" t="s">
        <v>14</v>
      </c>
      <c r="AP4142" t="s">
        <v>28</v>
      </c>
      <c r="AQ4142" t="s">
        <v>91</v>
      </c>
      <c r="AR4142">
        <v>158691</v>
      </c>
      <c r="AS4142" t="s">
        <v>6347</v>
      </c>
    </row>
    <row r="4143" spans="1:45" x14ac:dyDescent="0.25">
      <c r="A4143" t="s">
        <v>1129</v>
      </c>
      <c r="B4143" t="s">
        <v>1134</v>
      </c>
      <c r="C4143" s="1">
        <v>42935</v>
      </c>
      <c r="D4143" t="s">
        <v>2</v>
      </c>
      <c r="E4143">
        <v>23</v>
      </c>
      <c r="F4143">
        <v>0</v>
      </c>
      <c r="G4143">
        <v>1</v>
      </c>
      <c r="H4143">
        <v>0</v>
      </c>
      <c r="I4143">
        <v>0</v>
      </c>
      <c r="J4143">
        <v>1</v>
      </c>
      <c r="K4143">
        <v>2</v>
      </c>
      <c r="L4143">
        <v>0</v>
      </c>
      <c r="M4143">
        <v>0</v>
      </c>
      <c r="N4143">
        <v>1</v>
      </c>
      <c r="O4143">
        <v>3</v>
      </c>
      <c r="P4143">
        <v>4</v>
      </c>
      <c r="Q4143" t="s">
        <v>133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 t="s">
        <v>7</v>
      </c>
      <c r="AC4143" t="s">
        <v>361</v>
      </c>
      <c r="AD4143" t="s">
        <v>133</v>
      </c>
      <c r="AE4143" t="s">
        <v>1855</v>
      </c>
      <c r="AF4143" t="s">
        <v>1987</v>
      </c>
      <c r="AG4143">
        <v>0</v>
      </c>
      <c r="AH4143" t="s">
        <v>21</v>
      </c>
      <c r="AI4143">
        <v>0</v>
      </c>
      <c r="AJ4143">
        <v>0</v>
      </c>
      <c r="AK4143">
        <v>0</v>
      </c>
      <c r="AL4143" t="s">
        <v>11</v>
      </c>
      <c r="AM4143" t="s">
        <v>22</v>
      </c>
      <c r="AN4143" t="s">
        <v>41</v>
      </c>
      <c r="AO4143" t="s">
        <v>14</v>
      </c>
      <c r="AP4143" t="s">
        <v>905</v>
      </c>
      <c r="AQ4143" t="s">
        <v>47</v>
      </c>
      <c r="AR4143">
        <v>158692</v>
      </c>
      <c r="AS4143" t="s">
        <v>6348</v>
      </c>
    </row>
    <row r="4144" spans="1:45" x14ac:dyDescent="0.25">
      <c r="A4144" t="s">
        <v>828</v>
      </c>
      <c r="B4144" t="s">
        <v>1134</v>
      </c>
      <c r="C4144" s="1">
        <v>42936</v>
      </c>
      <c r="D4144" t="s">
        <v>2</v>
      </c>
      <c r="E4144">
        <v>23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1</v>
      </c>
      <c r="L4144">
        <v>0</v>
      </c>
      <c r="M4144">
        <v>0</v>
      </c>
      <c r="N4144">
        <v>0</v>
      </c>
      <c r="O4144">
        <v>1</v>
      </c>
      <c r="P4144">
        <v>1</v>
      </c>
      <c r="Q4144" t="s">
        <v>667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 t="s">
        <v>7</v>
      </c>
      <c r="AC4144" t="s">
        <v>105</v>
      </c>
      <c r="AD4144" t="s">
        <v>667</v>
      </c>
      <c r="AE4144" t="s">
        <v>1702</v>
      </c>
      <c r="AF4144">
        <v>0</v>
      </c>
      <c r="AG4144" t="s">
        <v>1702</v>
      </c>
      <c r="AH4144" t="s">
        <v>21</v>
      </c>
      <c r="AI4144">
        <v>0</v>
      </c>
      <c r="AJ4144">
        <v>0</v>
      </c>
      <c r="AK4144">
        <v>0</v>
      </c>
      <c r="AL4144" t="s">
        <v>154</v>
      </c>
      <c r="AM4144" t="s">
        <v>40</v>
      </c>
      <c r="AN4144" t="s">
        <v>41</v>
      </c>
      <c r="AO4144" t="s">
        <v>830</v>
      </c>
      <c r="AP4144">
        <v>0</v>
      </c>
      <c r="AQ4144">
        <v>0</v>
      </c>
      <c r="AR4144">
        <v>158693</v>
      </c>
      <c r="AS4144" t="s">
        <v>6349</v>
      </c>
    </row>
    <row r="4145" spans="1:45" x14ac:dyDescent="0.25">
      <c r="A4145" t="s">
        <v>1158</v>
      </c>
      <c r="B4145" t="s">
        <v>1134</v>
      </c>
      <c r="C4145" s="1">
        <v>42936</v>
      </c>
      <c r="D4145" t="s">
        <v>2</v>
      </c>
      <c r="E4145">
        <v>26</v>
      </c>
      <c r="F4145">
        <v>1</v>
      </c>
      <c r="G4145">
        <v>0</v>
      </c>
      <c r="H4145">
        <v>1</v>
      </c>
      <c r="I4145">
        <v>2</v>
      </c>
      <c r="J4145">
        <v>0</v>
      </c>
      <c r="K4145">
        <v>1</v>
      </c>
      <c r="L4145">
        <v>0</v>
      </c>
      <c r="M4145">
        <v>0</v>
      </c>
      <c r="N4145">
        <v>2</v>
      </c>
      <c r="O4145">
        <v>3</v>
      </c>
      <c r="P4145">
        <v>5</v>
      </c>
      <c r="Q4145" t="s">
        <v>133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 t="s">
        <v>7</v>
      </c>
      <c r="AC4145" t="s">
        <v>361</v>
      </c>
      <c r="AD4145" t="s">
        <v>133</v>
      </c>
      <c r="AE4145" t="s">
        <v>1855</v>
      </c>
      <c r="AF4145">
        <v>0</v>
      </c>
      <c r="AG4145" t="s">
        <v>362</v>
      </c>
      <c r="AH4145" t="s">
        <v>21</v>
      </c>
      <c r="AI4145">
        <v>0</v>
      </c>
      <c r="AJ4145">
        <v>0</v>
      </c>
      <c r="AK4145">
        <v>0</v>
      </c>
      <c r="AL4145" t="s">
        <v>154</v>
      </c>
      <c r="AM4145" t="s">
        <v>22</v>
      </c>
      <c r="AN4145" t="s">
        <v>13</v>
      </c>
      <c r="AO4145" t="s">
        <v>830</v>
      </c>
      <c r="AP4145">
        <v>0</v>
      </c>
      <c r="AQ4145" t="s">
        <v>91</v>
      </c>
      <c r="AR4145">
        <v>158694</v>
      </c>
      <c r="AS4145" t="s">
        <v>6350</v>
      </c>
    </row>
    <row r="4146" spans="1:45" x14ac:dyDescent="0.25">
      <c r="A4146" t="s">
        <v>1173</v>
      </c>
      <c r="B4146" t="s">
        <v>1133</v>
      </c>
      <c r="C4146" s="1">
        <v>42934</v>
      </c>
      <c r="D4146" t="s">
        <v>35</v>
      </c>
      <c r="E4146">
        <v>33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1</v>
      </c>
      <c r="L4146">
        <v>0</v>
      </c>
      <c r="M4146">
        <v>0</v>
      </c>
      <c r="N4146">
        <v>0</v>
      </c>
      <c r="O4146">
        <v>1</v>
      </c>
      <c r="P4146">
        <v>1</v>
      </c>
      <c r="Q4146" t="s">
        <v>31</v>
      </c>
      <c r="R4146" t="s">
        <v>7</v>
      </c>
      <c r="S4146" t="s">
        <v>53</v>
      </c>
      <c r="T4146" t="s">
        <v>909</v>
      </c>
      <c r="U4146" t="s">
        <v>1763</v>
      </c>
      <c r="V4146">
        <v>0</v>
      </c>
      <c r="W4146">
        <v>0</v>
      </c>
      <c r="X4146" t="s">
        <v>21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 t="s">
        <v>427</v>
      </c>
      <c r="AM4146" t="s">
        <v>818</v>
      </c>
      <c r="AN4146" t="s">
        <v>13</v>
      </c>
      <c r="AO4146" t="s">
        <v>830</v>
      </c>
      <c r="AP4146">
        <v>0</v>
      </c>
      <c r="AQ4146">
        <v>0</v>
      </c>
      <c r="AR4146">
        <v>158695</v>
      </c>
      <c r="AS4146" t="s">
        <v>6351</v>
      </c>
    </row>
    <row r="4147" spans="1:45" x14ac:dyDescent="0.25">
      <c r="A4147" t="s">
        <v>1173</v>
      </c>
      <c r="B4147" t="s">
        <v>1133</v>
      </c>
      <c r="C4147" s="1">
        <v>42935</v>
      </c>
      <c r="D4147" t="s">
        <v>35</v>
      </c>
      <c r="E4147">
        <v>33</v>
      </c>
      <c r="F4147">
        <v>0</v>
      </c>
      <c r="G4147">
        <v>0</v>
      </c>
      <c r="H4147">
        <v>0</v>
      </c>
      <c r="I4147">
        <v>0</v>
      </c>
      <c r="J4147">
        <v>1</v>
      </c>
      <c r="K4147">
        <v>0</v>
      </c>
      <c r="L4147">
        <v>0</v>
      </c>
      <c r="M4147">
        <v>0</v>
      </c>
      <c r="N4147">
        <v>1</v>
      </c>
      <c r="O4147">
        <v>0</v>
      </c>
      <c r="P4147">
        <v>1</v>
      </c>
      <c r="Q4147" t="s">
        <v>909</v>
      </c>
      <c r="R4147" t="s">
        <v>7</v>
      </c>
      <c r="S4147" t="s">
        <v>53</v>
      </c>
      <c r="T4147" t="s">
        <v>31</v>
      </c>
      <c r="U4147" t="s">
        <v>1773</v>
      </c>
      <c r="V4147">
        <v>0</v>
      </c>
      <c r="W4147">
        <v>0</v>
      </c>
      <c r="X4147" t="s">
        <v>21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 t="s">
        <v>11</v>
      </c>
      <c r="AM4147" t="s">
        <v>12</v>
      </c>
      <c r="AN4147" t="s">
        <v>13</v>
      </c>
      <c r="AO4147" t="s">
        <v>830</v>
      </c>
      <c r="AP4147">
        <v>0</v>
      </c>
      <c r="AQ4147">
        <v>0</v>
      </c>
      <c r="AR4147">
        <v>158696</v>
      </c>
      <c r="AS4147" t="s">
        <v>6352</v>
      </c>
    </row>
    <row r="4148" spans="1:45" x14ac:dyDescent="0.25">
      <c r="A4148" t="s">
        <v>828</v>
      </c>
      <c r="B4148" t="s">
        <v>1134</v>
      </c>
      <c r="C4148" s="1">
        <v>42936</v>
      </c>
      <c r="D4148" t="s">
        <v>2</v>
      </c>
      <c r="E4148">
        <v>26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1</v>
      </c>
      <c r="L4148">
        <v>0</v>
      </c>
      <c r="M4148">
        <v>0</v>
      </c>
      <c r="N4148">
        <v>0</v>
      </c>
      <c r="O4148">
        <v>1</v>
      </c>
      <c r="P4148">
        <v>1</v>
      </c>
      <c r="Q4148" t="s">
        <v>3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 t="s">
        <v>7</v>
      </c>
      <c r="AC4148" t="s">
        <v>105</v>
      </c>
      <c r="AD4148" t="s">
        <v>3</v>
      </c>
      <c r="AE4148" t="s">
        <v>1669</v>
      </c>
      <c r="AF4148">
        <v>0</v>
      </c>
      <c r="AG4148" t="s">
        <v>2956</v>
      </c>
      <c r="AH4148" t="s">
        <v>21</v>
      </c>
      <c r="AI4148">
        <v>0</v>
      </c>
      <c r="AJ4148">
        <v>0</v>
      </c>
      <c r="AK4148">
        <v>0</v>
      </c>
      <c r="AL4148" t="s">
        <v>154</v>
      </c>
      <c r="AM4148" t="s">
        <v>12</v>
      </c>
      <c r="AN4148" t="s">
        <v>41</v>
      </c>
      <c r="AO4148" t="s">
        <v>830</v>
      </c>
      <c r="AP4148">
        <v>0</v>
      </c>
      <c r="AQ4148">
        <v>0</v>
      </c>
      <c r="AR4148">
        <v>158697</v>
      </c>
      <c r="AS4148" t="s">
        <v>6353</v>
      </c>
    </row>
    <row r="4149" spans="1:45" x14ac:dyDescent="0.25">
      <c r="A4149" t="s">
        <v>1173</v>
      </c>
      <c r="B4149" t="s">
        <v>1133</v>
      </c>
      <c r="C4149" s="1">
        <v>42935</v>
      </c>
      <c r="D4149" t="s">
        <v>2</v>
      </c>
      <c r="E4149">
        <v>24</v>
      </c>
      <c r="F4149">
        <v>1</v>
      </c>
      <c r="G4149">
        <v>1</v>
      </c>
      <c r="H4149">
        <v>0</v>
      </c>
      <c r="I4149">
        <v>0</v>
      </c>
      <c r="J4149">
        <v>0</v>
      </c>
      <c r="K4149">
        <v>1</v>
      </c>
      <c r="L4149">
        <v>0</v>
      </c>
      <c r="M4149">
        <v>0</v>
      </c>
      <c r="N4149">
        <v>1</v>
      </c>
      <c r="O4149">
        <v>2</v>
      </c>
      <c r="P4149">
        <v>3</v>
      </c>
      <c r="Q4149" t="s">
        <v>31</v>
      </c>
      <c r="R4149" t="s">
        <v>7</v>
      </c>
      <c r="S4149" t="s">
        <v>53</v>
      </c>
      <c r="T4149" t="s">
        <v>31</v>
      </c>
      <c r="U4149" t="s">
        <v>1772</v>
      </c>
      <c r="V4149">
        <v>0</v>
      </c>
      <c r="W4149">
        <v>0</v>
      </c>
      <c r="X4149" t="s">
        <v>21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 t="s">
        <v>11</v>
      </c>
      <c r="AM4149" t="s">
        <v>12</v>
      </c>
      <c r="AN4149" t="s">
        <v>41</v>
      </c>
      <c r="AO4149" t="s">
        <v>830</v>
      </c>
      <c r="AP4149" t="s">
        <v>28</v>
      </c>
      <c r="AQ4149" t="s">
        <v>47</v>
      </c>
      <c r="AR4149">
        <v>158698</v>
      </c>
      <c r="AS4149" t="s">
        <v>6354</v>
      </c>
    </row>
    <row r="4150" spans="1:45" x14ac:dyDescent="0.25">
      <c r="A4150" t="s">
        <v>1173</v>
      </c>
      <c r="B4150" t="s">
        <v>1133</v>
      </c>
      <c r="C4150" s="1">
        <v>42935</v>
      </c>
      <c r="D4150" t="s">
        <v>2</v>
      </c>
      <c r="E4150">
        <v>54</v>
      </c>
      <c r="F4150">
        <v>0</v>
      </c>
      <c r="G4150">
        <v>1</v>
      </c>
      <c r="H4150">
        <v>2</v>
      </c>
      <c r="I4150">
        <v>0</v>
      </c>
      <c r="J4150">
        <v>0</v>
      </c>
      <c r="K4150">
        <v>0</v>
      </c>
      <c r="L4150">
        <v>0</v>
      </c>
      <c r="M4150">
        <v>1</v>
      </c>
      <c r="N4150">
        <v>2</v>
      </c>
      <c r="O4150">
        <v>2</v>
      </c>
      <c r="P4150">
        <v>4</v>
      </c>
      <c r="Q4150" t="s">
        <v>31</v>
      </c>
      <c r="R4150" t="s">
        <v>7</v>
      </c>
      <c r="S4150" t="s">
        <v>7</v>
      </c>
      <c r="T4150" t="s">
        <v>24</v>
      </c>
      <c r="U4150">
        <v>0</v>
      </c>
      <c r="V4150">
        <v>0</v>
      </c>
      <c r="W4150">
        <v>0</v>
      </c>
      <c r="X4150" t="s">
        <v>5</v>
      </c>
      <c r="Y4150" t="s">
        <v>153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 t="s">
        <v>11</v>
      </c>
      <c r="AM4150" t="s">
        <v>26</v>
      </c>
      <c r="AN4150" t="s">
        <v>13</v>
      </c>
      <c r="AO4150" t="s">
        <v>830</v>
      </c>
      <c r="AP4150" t="s">
        <v>28</v>
      </c>
      <c r="AQ4150">
        <v>0</v>
      </c>
      <c r="AR4150">
        <v>158699</v>
      </c>
      <c r="AS4150" t="s">
        <v>6355</v>
      </c>
    </row>
    <row r="4151" spans="1:45" x14ac:dyDescent="0.25">
      <c r="A4151" t="s">
        <v>1173</v>
      </c>
      <c r="B4151" t="s">
        <v>1133</v>
      </c>
      <c r="C4151" s="1">
        <v>42935</v>
      </c>
      <c r="D4151" t="s">
        <v>2</v>
      </c>
      <c r="E4151">
        <v>40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1</v>
      </c>
      <c r="L4151">
        <v>0</v>
      </c>
      <c r="M4151">
        <v>0</v>
      </c>
      <c r="N4151">
        <v>0</v>
      </c>
      <c r="O4151">
        <v>1</v>
      </c>
      <c r="P4151">
        <v>1</v>
      </c>
      <c r="Q4151" t="s">
        <v>31</v>
      </c>
      <c r="R4151" t="s">
        <v>7</v>
      </c>
      <c r="S4151" t="s">
        <v>53</v>
      </c>
      <c r="T4151" t="s">
        <v>31</v>
      </c>
      <c r="U4151" t="s">
        <v>1773</v>
      </c>
      <c r="V4151">
        <v>0</v>
      </c>
      <c r="W4151">
        <v>0</v>
      </c>
      <c r="X4151" t="s">
        <v>21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 t="s">
        <v>11</v>
      </c>
      <c r="AM4151" t="s">
        <v>49</v>
      </c>
      <c r="AN4151" t="s">
        <v>13</v>
      </c>
      <c r="AO4151" t="s">
        <v>830</v>
      </c>
      <c r="AP4151">
        <v>0</v>
      </c>
      <c r="AQ4151">
        <v>0</v>
      </c>
      <c r="AR4151">
        <v>158700</v>
      </c>
      <c r="AS4151" t="s">
        <v>6356</v>
      </c>
    </row>
    <row r="4152" spans="1:45" x14ac:dyDescent="0.25">
      <c r="A4152" t="s">
        <v>1173</v>
      </c>
      <c r="B4152" t="s">
        <v>1133</v>
      </c>
      <c r="C4152" s="1">
        <v>42935</v>
      </c>
      <c r="D4152" t="s">
        <v>2</v>
      </c>
      <c r="E4152">
        <v>50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1</v>
      </c>
      <c r="L4152">
        <v>0</v>
      </c>
      <c r="M4152">
        <v>0</v>
      </c>
      <c r="N4152">
        <v>0</v>
      </c>
      <c r="O4152">
        <v>1</v>
      </c>
      <c r="P4152">
        <v>1</v>
      </c>
      <c r="Q4152" t="s">
        <v>31</v>
      </c>
      <c r="R4152" t="s">
        <v>7</v>
      </c>
      <c r="S4152" t="s">
        <v>53</v>
      </c>
      <c r="T4152" t="s">
        <v>909</v>
      </c>
      <c r="U4152" t="s">
        <v>1765</v>
      </c>
      <c r="V4152">
        <v>0</v>
      </c>
      <c r="W4152">
        <v>0</v>
      </c>
      <c r="X4152" t="s">
        <v>21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 t="s">
        <v>11</v>
      </c>
      <c r="AM4152" t="s">
        <v>26</v>
      </c>
      <c r="AN4152" t="s">
        <v>13</v>
      </c>
      <c r="AO4152" t="s">
        <v>830</v>
      </c>
      <c r="AP4152">
        <v>0</v>
      </c>
      <c r="AQ4152">
        <v>0</v>
      </c>
      <c r="AR4152">
        <v>158701</v>
      </c>
      <c r="AS4152" t="s">
        <v>6357</v>
      </c>
    </row>
    <row r="4153" spans="1:45" x14ac:dyDescent="0.25">
      <c r="A4153" t="s">
        <v>1173</v>
      </c>
      <c r="B4153" t="s">
        <v>1133</v>
      </c>
      <c r="C4153" s="1">
        <v>42935</v>
      </c>
      <c r="D4153" t="s">
        <v>35</v>
      </c>
      <c r="E4153">
        <v>60</v>
      </c>
      <c r="F4153">
        <v>0</v>
      </c>
      <c r="G4153">
        <v>0</v>
      </c>
      <c r="H4153">
        <v>1</v>
      </c>
      <c r="I4153">
        <v>0</v>
      </c>
      <c r="J4153">
        <v>0</v>
      </c>
      <c r="K4153">
        <v>0</v>
      </c>
      <c r="L4153">
        <v>1</v>
      </c>
      <c r="M4153">
        <v>0</v>
      </c>
      <c r="N4153">
        <v>2</v>
      </c>
      <c r="O4153">
        <v>0</v>
      </c>
      <c r="P4153">
        <v>2</v>
      </c>
      <c r="Q4153" t="s">
        <v>31</v>
      </c>
      <c r="R4153" t="s">
        <v>7</v>
      </c>
      <c r="S4153" t="s">
        <v>7</v>
      </c>
      <c r="T4153" t="s">
        <v>24</v>
      </c>
      <c r="U4153">
        <v>0</v>
      </c>
      <c r="V4153">
        <v>0</v>
      </c>
      <c r="W4153">
        <v>0</v>
      </c>
      <c r="X4153" t="s">
        <v>5</v>
      </c>
      <c r="Y4153" t="s">
        <v>153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 t="s">
        <v>11</v>
      </c>
      <c r="AM4153" t="s">
        <v>49</v>
      </c>
      <c r="AN4153" t="s">
        <v>13</v>
      </c>
      <c r="AO4153" t="s">
        <v>830</v>
      </c>
      <c r="AP4153" t="s">
        <v>15</v>
      </c>
      <c r="AQ4153" t="s">
        <v>57</v>
      </c>
      <c r="AR4153">
        <v>158702</v>
      </c>
      <c r="AS4153" t="s">
        <v>6358</v>
      </c>
    </row>
    <row r="4154" spans="1:45" x14ac:dyDescent="0.25">
      <c r="A4154" t="s">
        <v>1173</v>
      </c>
      <c r="B4154" t="s">
        <v>1133</v>
      </c>
      <c r="C4154" s="1">
        <v>42935</v>
      </c>
      <c r="D4154" t="s">
        <v>35</v>
      </c>
      <c r="E4154">
        <v>60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1</v>
      </c>
      <c r="M4154">
        <v>0</v>
      </c>
      <c r="N4154">
        <v>1</v>
      </c>
      <c r="O4154">
        <v>0</v>
      </c>
      <c r="P4154">
        <v>1</v>
      </c>
      <c r="Q4154" t="s">
        <v>31</v>
      </c>
      <c r="R4154" t="s">
        <v>7</v>
      </c>
      <c r="S4154" t="s">
        <v>7</v>
      </c>
      <c r="T4154" t="s">
        <v>24</v>
      </c>
      <c r="U4154">
        <v>0</v>
      </c>
      <c r="V4154">
        <v>0</v>
      </c>
      <c r="W4154">
        <v>0</v>
      </c>
      <c r="X4154" t="s">
        <v>5</v>
      </c>
      <c r="Y4154" t="s">
        <v>153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 t="s">
        <v>11</v>
      </c>
      <c r="AM4154" t="s">
        <v>22</v>
      </c>
      <c r="AN4154" t="s">
        <v>41</v>
      </c>
      <c r="AO4154" t="s">
        <v>830</v>
      </c>
      <c r="AP4154" t="s">
        <v>15</v>
      </c>
      <c r="AQ4154" t="s">
        <v>57</v>
      </c>
      <c r="AR4154">
        <v>158703</v>
      </c>
      <c r="AS4154" t="s">
        <v>6359</v>
      </c>
    </row>
    <row r="4155" spans="1:45" x14ac:dyDescent="0.25">
      <c r="A4155" t="s">
        <v>1173</v>
      </c>
      <c r="B4155" t="s">
        <v>1133</v>
      </c>
      <c r="C4155" s="1">
        <v>42935</v>
      </c>
      <c r="D4155" t="s">
        <v>35</v>
      </c>
      <c r="E4155">
        <v>70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1</v>
      </c>
      <c r="M4155">
        <v>0</v>
      </c>
      <c r="N4155">
        <v>1</v>
      </c>
      <c r="O4155">
        <v>0</v>
      </c>
      <c r="P4155">
        <v>1</v>
      </c>
      <c r="Q4155" t="s">
        <v>31</v>
      </c>
      <c r="R4155" t="s">
        <v>7</v>
      </c>
      <c r="S4155" t="s">
        <v>53</v>
      </c>
      <c r="T4155" t="s">
        <v>909</v>
      </c>
      <c r="U4155" t="s">
        <v>910</v>
      </c>
      <c r="V4155">
        <v>0</v>
      </c>
      <c r="W4155">
        <v>0</v>
      </c>
      <c r="X4155" t="s">
        <v>21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 t="s">
        <v>11</v>
      </c>
      <c r="AM4155" t="s">
        <v>12</v>
      </c>
      <c r="AN4155" t="s">
        <v>41</v>
      </c>
      <c r="AO4155" t="s">
        <v>359</v>
      </c>
      <c r="AP4155" t="s">
        <v>859</v>
      </c>
      <c r="AQ4155" t="s">
        <v>29</v>
      </c>
      <c r="AR4155">
        <v>158704</v>
      </c>
      <c r="AS4155" t="s">
        <v>6360</v>
      </c>
    </row>
    <row r="4156" spans="1:45" x14ac:dyDescent="0.25">
      <c r="A4156" t="s">
        <v>1173</v>
      </c>
      <c r="B4156" t="s">
        <v>1134</v>
      </c>
      <c r="C4156" s="1">
        <v>42935</v>
      </c>
      <c r="D4156" t="s">
        <v>2</v>
      </c>
      <c r="E4156">
        <v>22</v>
      </c>
      <c r="F4156">
        <v>0</v>
      </c>
      <c r="G4156">
        <v>1</v>
      </c>
      <c r="H4156">
        <v>0</v>
      </c>
      <c r="I4156">
        <v>1</v>
      </c>
      <c r="J4156">
        <v>0</v>
      </c>
      <c r="K4156">
        <v>1</v>
      </c>
      <c r="L4156">
        <v>0</v>
      </c>
      <c r="M4156">
        <v>0</v>
      </c>
      <c r="N4156">
        <v>0</v>
      </c>
      <c r="O4156">
        <v>3</v>
      </c>
      <c r="P4156">
        <v>3</v>
      </c>
      <c r="Q4156" t="s">
        <v>31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 t="s">
        <v>632</v>
      </c>
      <c r="AC4156" t="s">
        <v>636</v>
      </c>
      <c r="AD4156" t="s">
        <v>2258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 t="s">
        <v>21</v>
      </c>
      <c r="AK4156">
        <v>0</v>
      </c>
      <c r="AL4156" t="s">
        <v>11</v>
      </c>
      <c r="AM4156" t="s">
        <v>12</v>
      </c>
      <c r="AN4156" t="s">
        <v>13</v>
      </c>
      <c r="AO4156" t="s">
        <v>14</v>
      </c>
      <c r="AP4156" t="s">
        <v>28</v>
      </c>
      <c r="AQ4156" t="s">
        <v>47</v>
      </c>
      <c r="AR4156">
        <v>158705</v>
      </c>
      <c r="AS4156" t="s">
        <v>6361</v>
      </c>
    </row>
    <row r="4157" spans="1:45" x14ac:dyDescent="0.25">
      <c r="A4157" t="s">
        <v>828</v>
      </c>
      <c r="B4157" t="s">
        <v>1134</v>
      </c>
      <c r="C4157" s="1">
        <v>42936</v>
      </c>
      <c r="D4157" t="s">
        <v>2</v>
      </c>
      <c r="E4157">
        <v>20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1</v>
      </c>
      <c r="L4157">
        <v>0</v>
      </c>
      <c r="M4157">
        <v>0</v>
      </c>
      <c r="N4157">
        <v>0</v>
      </c>
      <c r="O4157">
        <v>1</v>
      </c>
      <c r="P4157">
        <v>1</v>
      </c>
      <c r="Q4157" t="s">
        <v>3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 t="s">
        <v>7</v>
      </c>
      <c r="AC4157" t="s">
        <v>105</v>
      </c>
      <c r="AD4157" t="s">
        <v>3</v>
      </c>
      <c r="AE4157" t="s">
        <v>1673</v>
      </c>
      <c r="AF4157">
        <v>0</v>
      </c>
      <c r="AG4157" t="s">
        <v>1691</v>
      </c>
      <c r="AH4157" t="s">
        <v>21</v>
      </c>
      <c r="AI4157">
        <v>0</v>
      </c>
      <c r="AJ4157">
        <v>0</v>
      </c>
      <c r="AK4157">
        <v>0</v>
      </c>
      <c r="AL4157" t="s">
        <v>154</v>
      </c>
      <c r="AM4157" t="s">
        <v>40</v>
      </c>
      <c r="AN4157" t="s">
        <v>41</v>
      </c>
      <c r="AO4157" t="s">
        <v>830</v>
      </c>
      <c r="AP4157">
        <v>0</v>
      </c>
      <c r="AQ4157">
        <v>0</v>
      </c>
      <c r="AR4157">
        <v>158718</v>
      </c>
      <c r="AS4157" t="s">
        <v>6362</v>
      </c>
    </row>
    <row r="4158" spans="1:45" x14ac:dyDescent="0.25">
      <c r="A4158" t="s">
        <v>1158</v>
      </c>
      <c r="B4158" t="s">
        <v>1134</v>
      </c>
      <c r="C4158" s="1">
        <v>42933</v>
      </c>
      <c r="D4158" t="s">
        <v>2</v>
      </c>
      <c r="E4158">
        <v>24</v>
      </c>
      <c r="F4158">
        <v>0</v>
      </c>
      <c r="G4158">
        <v>1</v>
      </c>
      <c r="H4158">
        <v>1</v>
      </c>
      <c r="I4158">
        <v>0</v>
      </c>
      <c r="J4158">
        <v>0</v>
      </c>
      <c r="K4158">
        <v>1</v>
      </c>
      <c r="L4158">
        <v>1</v>
      </c>
      <c r="M4158">
        <v>0</v>
      </c>
      <c r="N4158">
        <v>2</v>
      </c>
      <c r="O4158">
        <v>2</v>
      </c>
      <c r="P4158">
        <v>4</v>
      </c>
      <c r="Q4158" t="s">
        <v>133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 t="s">
        <v>7</v>
      </c>
      <c r="AC4158" t="s">
        <v>8</v>
      </c>
      <c r="AD4158" t="s">
        <v>9</v>
      </c>
      <c r="AE4158" t="s">
        <v>9</v>
      </c>
      <c r="AF4158">
        <v>0</v>
      </c>
      <c r="AG4158">
        <v>0</v>
      </c>
      <c r="AH4158" t="s">
        <v>21</v>
      </c>
      <c r="AI4158">
        <v>0</v>
      </c>
      <c r="AJ4158">
        <v>0</v>
      </c>
      <c r="AK4158">
        <v>0</v>
      </c>
      <c r="AL4158" t="s">
        <v>11</v>
      </c>
      <c r="AM4158" t="s">
        <v>818</v>
      </c>
      <c r="AN4158" t="s">
        <v>13</v>
      </c>
      <c r="AO4158" t="s">
        <v>904</v>
      </c>
      <c r="AP4158" t="s">
        <v>28</v>
      </c>
      <c r="AQ4158" t="s">
        <v>91</v>
      </c>
      <c r="AR4158">
        <v>158719</v>
      </c>
      <c r="AS4158" t="s">
        <v>6363</v>
      </c>
    </row>
    <row r="4159" spans="1:45" x14ac:dyDescent="0.25">
      <c r="A4159" t="s">
        <v>828</v>
      </c>
      <c r="B4159" t="s">
        <v>1134</v>
      </c>
      <c r="C4159" s="1">
        <v>42936</v>
      </c>
      <c r="D4159" t="s">
        <v>2</v>
      </c>
      <c r="E4159">
        <v>17</v>
      </c>
      <c r="F4159">
        <v>0</v>
      </c>
      <c r="G4159">
        <v>0</v>
      </c>
      <c r="H4159">
        <v>0</v>
      </c>
      <c r="I4159">
        <v>2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2</v>
      </c>
      <c r="P4159">
        <v>2</v>
      </c>
      <c r="Q4159" t="s">
        <v>3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 t="s">
        <v>7</v>
      </c>
      <c r="AC4159" t="s">
        <v>105</v>
      </c>
      <c r="AD4159" t="s">
        <v>3</v>
      </c>
      <c r="AE4159" t="s">
        <v>1669</v>
      </c>
      <c r="AF4159">
        <v>0</v>
      </c>
      <c r="AG4159" t="s">
        <v>2956</v>
      </c>
      <c r="AH4159" t="s">
        <v>21</v>
      </c>
      <c r="AI4159">
        <v>0</v>
      </c>
      <c r="AJ4159">
        <v>0</v>
      </c>
      <c r="AK4159">
        <v>0</v>
      </c>
      <c r="AL4159" t="s">
        <v>154</v>
      </c>
      <c r="AM4159" t="s">
        <v>12</v>
      </c>
      <c r="AN4159" t="s">
        <v>41</v>
      </c>
      <c r="AO4159" t="s">
        <v>830</v>
      </c>
      <c r="AP4159">
        <v>0</v>
      </c>
      <c r="AQ4159">
        <v>0</v>
      </c>
      <c r="AR4159">
        <v>158720</v>
      </c>
      <c r="AS4159" t="s">
        <v>6364</v>
      </c>
    </row>
    <row r="4160" spans="1:45" x14ac:dyDescent="0.25">
      <c r="A4160" t="s">
        <v>1129</v>
      </c>
      <c r="B4160" t="s">
        <v>1133</v>
      </c>
      <c r="C4160" s="1">
        <v>42931</v>
      </c>
      <c r="D4160" t="s">
        <v>2</v>
      </c>
      <c r="E4160">
        <v>30</v>
      </c>
      <c r="F4160">
        <v>0</v>
      </c>
      <c r="G4160">
        <v>0</v>
      </c>
      <c r="H4160">
        <v>0</v>
      </c>
      <c r="I4160">
        <v>1</v>
      </c>
      <c r="J4160">
        <v>1</v>
      </c>
      <c r="K4160">
        <v>1</v>
      </c>
      <c r="L4160">
        <v>0</v>
      </c>
      <c r="M4160">
        <v>0</v>
      </c>
      <c r="N4160">
        <v>1</v>
      </c>
      <c r="O4160">
        <v>2</v>
      </c>
      <c r="P4160">
        <v>3</v>
      </c>
      <c r="Q4160" t="s">
        <v>133</v>
      </c>
      <c r="R4160" t="s">
        <v>7</v>
      </c>
      <c r="S4160" t="s">
        <v>7</v>
      </c>
      <c r="T4160" t="s">
        <v>133</v>
      </c>
      <c r="U4160">
        <v>0</v>
      </c>
      <c r="V4160">
        <v>0</v>
      </c>
      <c r="W4160">
        <v>0</v>
      </c>
      <c r="X4160" t="s">
        <v>5</v>
      </c>
      <c r="Y4160" t="s">
        <v>1129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 t="s">
        <v>11</v>
      </c>
      <c r="AM4160" t="s">
        <v>49</v>
      </c>
      <c r="AN4160" t="s">
        <v>41</v>
      </c>
      <c r="AO4160" t="s">
        <v>830</v>
      </c>
      <c r="AP4160">
        <v>0</v>
      </c>
      <c r="AQ4160" t="s">
        <v>29</v>
      </c>
      <c r="AR4160">
        <v>158721</v>
      </c>
      <c r="AS4160" t="s">
        <v>6365</v>
      </c>
    </row>
    <row r="4161" spans="1:45" x14ac:dyDescent="0.25">
      <c r="A4161" t="s">
        <v>1169</v>
      </c>
      <c r="B4161" t="s">
        <v>1134</v>
      </c>
      <c r="C4161" s="1">
        <v>42931</v>
      </c>
      <c r="D4161" t="s">
        <v>35</v>
      </c>
      <c r="E4161">
        <v>30</v>
      </c>
      <c r="F4161">
        <v>0</v>
      </c>
      <c r="G4161">
        <v>0</v>
      </c>
      <c r="H4161">
        <v>0</v>
      </c>
      <c r="I4161">
        <v>0</v>
      </c>
      <c r="J4161">
        <v>1</v>
      </c>
      <c r="K4161">
        <v>0</v>
      </c>
      <c r="L4161">
        <v>0</v>
      </c>
      <c r="M4161">
        <v>0</v>
      </c>
      <c r="N4161">
        <v>1</v>
      </c>
      <c r="O4161">
        <v>0</v>
      </c>
      <c r="P4161">
        <v>1</v>
      </c>
      <c r="Q4161" t="s">
        <v>133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 t="s">
        <v>7</v>
      </c>
      <c r="AC4161" t="s">
        <v>361</v>
      </c>
      <c r="AD4161" t="s">
        <v>1127</v>
      </c>
      <c r="AE4161" t="s">
        <v>1858</v>
      </c>
      <c r="AF4161">
        <v>0</v>
      </c>
      <c r="AG4161" t="s">
        <v>6366</v>
      </c>
      <c r="AH4161" t="s">
        <v>21</v>
      </c>
      <c r="AI4161">
        <v>0</v>
      </c>
      <c r="AJ4161">
        <v>0</v>
      </c>
      <c r="AK4161">
        <v>0</v>
      </c>
      <c r="AL4161" t="s">
        <v>427</v>
      </c>
      <c r="AM4161" t="s">
        <v>26</v>
      </c>
      <c r="AN4161" t="s">
        <v>41</v>
      </c>
      <c r="AO4161" t="s">
        <v>830</v>
      </c>
      <c r="AP4161">
        <v>0</v>
      </c>
      <c r="AQ4161">
        <v>0</v>
      </c>
      <c r="AR4161">
        <v>158722</v>
      </c>
      <c r="AS4161" t="s">
        <v>6367</v>
      </c>
    </row>
    <row r="4162" spans="1:45" x14ac:dyDescent="0.25">
      <c r="A4162" t="s">
        <v>828</v>
      </c>
      <c r="B4162" t="s">
        <v>1134</v>
      </c>
      <c r="C4162" s="1">
        <v>42936</v>
      </c>
      <c r="D4162" t="s">
        <v>2</v>
      </c>
      <c r="E4162">
        <v>24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1</v>
      </c>
      <c r="L4162">
        <v>0</v>
      </c>
      <c r="M4162">
        <v>0</v>
      </c>
      <c r="N4162">
        <v>0</v>
      </c>
      <c r="O4162">
        <v>1</v>
      </c>
      <c r="P4162">
        <v>1</v>
      </c>
      <c r="Q4162" t="s">
        <v>3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 t="s">
        <v>7</v>
      </c>
      <c r="AC4162" t="s">
        <v>105</v>
      </c>
      <c r="AD4162" t="s">
        <v>3</v>
      </c>
      <c r="AE4162" t="s">
        <v>1672</v>
      </c>
      <c r="AF4162">
        <v>0</v>
      </c>
      <c r="AG4162" t="s">
        <v>1672</v>
      </c>
      <c r="AH4162" t="s">
        <v>21</v>
      </c>
      <c r="AI4162">
        <v>0</v>
      </c>
      <c r="AJ4162">
        <v>0</v>
      </c>
      <c r="AK4162">
        <v>0</v>
      </c>
      <c r="AL4162" t="s">
        <v>154</v>
      </c>
      <c r="AM4162" t="s">
        <v>12</v>
      </c>
      <c r="AN4162" t="s">
        <v>41</v>
      </c>
      <c r="AO4162" t="s">
        <v>830</v>
      </c>
      <c r="AP4162">
        <v>0</v>
      </c>
      <c r="AQ4162">
        <v>0</v>
      </c>
      <c r="AR4162">
        <v>158723</v>
      </c>
      <c r="AS4162" t="s">
        <v>6368</v>
      </c>
    </row>
    <row r="4163" spans="1:45" x14ac:dyDescent="0.25">
      <c r="A4163" t="s">
        <v>1158</v>
      </c>
      <c r="B4163" t="s">
        <v>1134</v>
      </c>
      <c r="C4163" s="1">
        <v>42933</v>
      </c>
      <c r="D4163" t="s">
        <v>35</v>
      </c>
      <c r="E4163">
        <v>51</v>
      </c>
      <c r="F4163">
        <v>1</v>
      </c>
      <c r="G4163">
        <v>0</v>
      </c>
      <c r="H4163">
        <v>1</v>
      </c>
      <c r="I4163">
        <v>1</v>
      </c>
      <c r="J4163">
        <v>0</v>
      </c>
      <c r="K4163">
        <v>1</v>
      </c>
      <c r="L4163">
        <v>1</v>
      </c>
      <c r="M4163">
        <v>0</v>
      </c>
      <c r="N4163">
        <v>3</v>
      </c>
      <c r="O4163">
        <v>2</v>
      </c>
      <c r="P4163">
        <v>5</v>
      </c>
      <c r="Q4163" t="s">
        <v>133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 t="s">
        <v>632</v>
      </c>
      <c r="AC4163" t="s">
        <v>636</v>
      </c>
      <c r="AD4163" t="s">
        <v>636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 t="s">
        <v>21</v>
      </c>
      <c r="AK4163">
        <v>0</v>
      </c>
      <c r="AL4163" t="s">
        <v>427</v>
      </c>
      <c r="AM4163" t="s">
        <v>22</v>
      </c>
      <c r="AN4163" t="s">
        <v>41</v>
      </c>
      <c r="AO4163" t="s">
        <v>14</v>
      </c>
      <c r="AP4163" t="s">
        <v>28</v>
      </c>
      <c r="AQ4163">
        <v>0</v>
      </c>
      <c r="AR4163">
        <v>158724</v>
      </c>
      <c r="AS4163" t="s">
        <v>6369</v>
      </c>
    </row>
    <row r="4164" spans="1:45" x14ac:dyDescent="0.25">
      <c r="A4164" t="s">
        <v>828</v>
      </c>
      <c r="B4164" t="s">
        <v>1134</v>
      </c>
      <c r="C4164" s="1">
        <v>42936</v>
      </c>
      <c r="D4164" t="s">
        <v>2</v>
      </c>
      <c r="E4164">
        <v>30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1</v>
      </c>
      <c r="L4164">
        <v>0</v>
      </c>
      <c r="M4164">
        <v>0</v>
      </c>
      <c r="N4164">
        <v>0</v>
      </c>
      <c r="O4164">
        <v>1</v>
      </c>
      <c r="P4164">
        <v>1</v>
      </c>
      <c r="Q4164" t="s">
        <v>3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 t="s">
        <v>7</v>
      </c>
      <c r="AC4164" t="s">
        <v>105</v>
      </c>
      <c r="AD4164" t="s">
        <v>3</v>
      </c>
      <c r="AE4164" t="s">
        <v>1669</v>
      </c>
      <c r="AF4164">
        <v>0</v>
      </c>
      <c r="AG4164" t="s">
        <v>6370</v>
      </c>
      <c r="AH4164" t="s">
        <v>21</v>
      </c>
      <c r="AI4164">
        <v>0</v>
      </c>
      <c r="AJ4164">
        <v>0</v>
      </c>
      <c r="AK4164">
        <v>0</v>
      </c>
      <c r="AL4164" t="s">
        <v>154</v>
      </c>
      <c r="AM4164" t="s">
        <v>12</v>
      </c>
      <c r="AN4164" t="s">
        <v>41</v>
      </c>
      <c r="AO4164" t="s">
        <v>830</v>
      </c>
      <c r="AP4164">
        <v>0</v>
      </c>
      <c r="AQ4164">
        <v>0</v>
      </c>
      <c r="AR4164">
        <v>158725</v>
      </c>
      <c r="AS4164" t="s">
        <v>6371</v>
      </c>
    </row>
    <row r="4165" spans="1:45" x14ac:dyDescent="0.25">
      <c r="A4165" t="s">
        <v>1129</v>
      </c>
      <c r="B4165" t="s">
        <v>1133</v>
      </c>
      <c r="C4165" s="1">
        <v>42932</v>
      </c>
      <c r="D4165" t="s">
        <v>2</v>
      </c>
      <c r="E4165">
        <v>18</v>
      </c>
      <c r="F4165">
        <v>0</v>
      </c>
      <c r="G4165">
        <v>2</v>
      </c>
      <c r="H4165">
        <v>1</v>
      </c>
      <c r="I4165">
        <v>2</v>
      </c>
      <c r="J4165">
        <v>0</v>
      </c>
      <c r="K4165">
        <v>1</v>
      </c>
      <c r="L4165">
        <v>0</v>
      </c>
      <c r="M4165">
        <v>0</v>
      </c>
      <c r="N4165">
        <v>1</v>
      </c>
      <c r="O4165">
        <v>5</v>
      </c>
      <c r="P4165">
        <v>6</v>
      </c>
      <c r="Q4165" t="s">
        <v>133</v>
      </c>
      <c r="R4165" t="s">
        <v>7</v>
      </c>
      <c r="S4165" t="s">
        <v>7</v>
      </c>
      <c r="T4165" t="s">
        <v>133</v>
      </c>
      <c r="U4165">
        <v>0</v>
      </c>
      <c r="V4165">
        <v>0</v>
      </c>
      <c r="W4165">
        <v>0</v>
      </c>
      <c r="X4165" t="s">
        <v>5</v>
      </c>
      <c r="Y4165" t="s">
        <v>1129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 t="s">
        <v>11</v>
      </c>
      <c r="AM4165" t="s">
        <v>49</v>
      </c>
      <c r="AN4165" t="s">
        <v>13</v>
      </c>
      <c r="AO4165" t="s">
        <v>830</v>
      </c>
      <c r="AP4165">
        <v>0</v>
      </c>
      <c r="AQ4165" t="s">
        <v>29</v>
      </c>
      <c r="AR4165">
        <v>158727</v>
      </c>
      <c r="AS4165" t="s">
        <v>6372</v>
      </c>
    </row>
    <row r="4166" spans="1:45" x14ac:dyDescent="0.25">
      <c r="A4166" t="s">
        <v>1158</v>
      </c>
      <c r="B4166" t="s">
        <v>1134</v>
      </c>
      <c r="C4166" s="1">
        <v>42935</v>
      </c>
      <c r="D4166" t="s">
        <v>2</v>
      </c>
      <c r="E4166">
        <v>20</v>
      </c>
      <c r="F4166">
        <v>1</v>
      </c>
      <c r="G4166">
        <v>0</v>
      </c>
      <c r="H4166">
        <v>0</v>
      </c>
      <c r="I4166">
        <v>0</v>
      </c>
      <c r="J4166">
        <v>0</v>
      </c>
      <c r="K4166">
        <v>1</v>
      </c>
      <c r="L4166">
        <v>1</v>
      </c>
      <c r="M4166">
        <v>0</v>
      </c>
      <c r="N4166">
        <v>2</v>
      </c>
      <c r="O4166">
        <v>1</v>
      </c>
      <c r="P4166">
        <v>3</v>
      </c>
      <c r="Q4166" t="s">
        <v>133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 t="s">
        <v>7</v>
      </c>
      <c r="AC4166" t="s">
        <v>646</v>
      </c>
      <c r="AD4166" t="s">
        <v>645</v>
      </c>
      <c r="AE4166">
        <v>0</v>
      </c>
      <c r="AF4166">
        <v>0</v>
      </c>
      <c r="AG4166" t="s">
        <v>6373</v>
      </c>
      <c r="AH4166" t="s">
        <v>21</v>
      </c>
      <c r="AI4166">
        <v>0</v>
      </c>
      <c r="AJ4166">
        <v>0</v>
      </c>
      <c r="AK4166">
        <v>0</v>
      </c>
      <c r="AL4166" t="s">
        <v>11</v>
      </c>
      <c r="AM4166" t="s">
        <v>49</v>
      </c>
      <c r="AN4166" t="s">
        <v>13</v>
      </c>
      <c r="AO4166" t="s">
        <v>830</v>
      </c>
      <c r="AP4166" t="s">
        <v>28</v>
      </c>
      <c r="AQ4166" t="s">
        <v>47</v>
      </c>
      <c r="AR4166">
        <v>158728</v>
      </c>
      <c r="AS4166" t="s">
        <v>6374</v>
      </c>
    </row>
    <row r="4167" spans="1:45" x14ac:dyDescent="0.25">
      <c r="A4167" t="s">
        <v>1169</v>
      </c>
      <c r="B4167" t="s">
        <v>1134</v>
      </c>
      <c r="C4167" s="1">
        <v>42934</v>
      </c>
      <c r="D4167" t="s">
        <v>35</v>
      </c>
      <c r="E4167">
        <v>38</v>
      </c>
      <c r="F4167">
        <v>0</v>
      </c>
      <c r="G4167">
        <v>0</v>
      </c>
      <c r="H4167">
        <v>1</v>
      </c>
      <c r="I4167">
        <v>0</v>
      </c>
      <c r="J4167">
        <v>1</v>
      </c>
      <c r="K4167">
        <v>1</v>
      </c>
      <c r="L4167">
        <v>0</v>
      </c>
      <c r="M4167">
        <v>0</v>
      </c>
      <c r="N4167">
        <v>2</v>
      </c>
      <c r="O4167">
        <v>1</v>
      </c>
      <c r="P4167">
        <v>3</v>
      </c>
      <c r="Q4167" t="s">
        <v>1127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 t="s">
        <v>7</v>
      </c>
      <c r="AC4167" t="s">
        <v>361</v>
      </c>
      <c r="AD4167" t="s">
        <v>1127</v>
      </c>
      <c r="AE4167" t="s">
        <v>1858</v>
      </c>
      <c r="AF4167">
        <v>0</v>
      </c>
      <c r="AG4167" t="s">
        <v>6366</v>
      </c>
      <c r="AH4167" t="s">
        <v>21</v>
      </c>
      <c r="AI4167">
        <v>0</v>
      </c>
      <c r="AJ4167">
        <v>0</v>
      </c>
      <c r="AK4167">
        <v>0</v>
      </c>
      <c r="AL4167" t="s">
        <v>427</v>
      </c>
      <c r="AM4167" t="s">
        <v>26</v>
      </c>
      <c r="AN4167" t="s">
        <v>13</v>
      </c>
      <c r="AO4167" t="s">
        <v>830</v>
      </c>
      <c r="AP4167">
        <v>0</v>
      </c>
      <c r="AQ4167">
        <v>0</v>
      </c>
      <c r="AR4167">
        <v>158730</v>
      </c>
      <c r="AS4167" t="s">
        <v>6375</v>
      </c>
    </row>
    <row r="4168" spans="1:45" x14ac:dyDescent="0.25">
      <c r="A4168" t="s">
        <v>1158</v>
      </c>
      <c r="B4168" t="s">
        <v>1134</v>
      </c>
      <c r="C4168" s="1">
        <v>42930</v>
      </c>
      <c r="D4168" t="s">
        <v>2</v>
      </c>
      <c r="E4168">
        <v>46</v>
      </c>
      <c r="F4168">
        <v>0</v>
      </c>
      <c r="G4168">
        <v>1</v>
      </c>
      <c r="H4168">
        <v>2</v>
      </c>
      <c r="I4168">
        <v>1</v>
      </c>
      <c r="J4168">
        <v>1</v>
      </c>
      <c r="K4168">
        <v>1</v>
      </c>
      <c r="L4168">
        <v>0</v>
      </c>
      <c r="M4168">
        <v>0</v>
      </c>
      <c r="N4168">
        <v>3</v>
      </c>
      <c r="O4168">
        <v>3</v>
      </c>
      <c r="P4168">
        <v>6</v>
      </c>
      <c r="Q4168" t="s">
        <v>133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 t="s">
        <v>7</v>
      </c>
      <c r="AC4168" t="s">
        <v>361</v>
      </c>
      <c r="AD4168" t="s">
        <v>133</v>
      </c>
      <c r="AE4168" t="s">
        <v>1855</v>
      </c>
      <c r="AF4168">
        <v>0</v>
      </c>
      <c r="AG4168" t="s">
        <v>3515</v>
      </c>
      <c r="AH4168" t="s">
        <v>21</v>
      </c>
      <c r="AI4168">
        <v>0</v>
      </c>
      <c r="AJ4168">
        <v>0</v>
      </c>
      <c r="AK4168">
        <v>0</v>
      </c>
      <c r="AL4168" t="s">
        <v>11</v>
      </c>
      <c r="AM4168" t="s">
        <v>22</v>
      </c>
      <c r="AN4168" t="s">
        <v>13</v>
      </c>
      <c r="AO4168" t="s">
        <v>830</v>
      </c>
      <c r="AP4168">
        <v>0</v>
      </c>
      <c r="AQ4168" t="s">
        <v>47</v>
      </c>
      <c r="AR4168">
        <v>158731</v>
      </c>
      <c r="AS4168" t="s">
        <v>6376</v>
      </c>
    </row>
    <row r="4169" spans="1:45" x14ac:dyDescent="0.25">
      <c r="A4169" t="s">
        <v>828</v>
      </c>
      <c r="B4169" t="s">
        <v>1133</v>
      </c>
      <c r="C4169" s="1">
        <v>42936</v>
      </c>
      <c r="D4169" t="s">
        <v>35</v>
      </c>
      <c r="E4169">
        <v>35</v>
      </c>
      <c r="F4169">
        <v>0</v>
      </c>
      <c r="G4169">
        <v>0</v>
      </c>
      <c r="H4169">
        <v>0</v>
      </c>
      <c r="I4169">
        <v>0</v>
      </c>
      <c r="J4169">
        <v>1</v>
      </c>
      <c r="K4169">
        <v>2</v>
      </c>
      <c r="L4169">
        <v>0</v>
      </c>
      <c r="M4169">
        <v>0</v>
      </c>
      <c r="N4169">
        <v>1</v>
      </c>
      <c r="O4169">
        <v>2</v>
      </c>
      <c r="P4169">
        <v>3</v>
      </c>
      <c r="Q4169" t="s">
        <v>199</v>
      </c>
      <c r="R4169" t="s">
        <v>7</v>
      </c>
      <c r="S4169" t="s">
        <v>105</v>
      </c>
      <c r="T4169" t="s">
        <v>199</v>
      </c>
      <c r="U4169" t="s">
        <v>1666</v>
      </c>
      <c r="V4169">
        <v>0</v>
      </c>
      <c r="W4169" t="s">
        <v>3202</v>
      </c>
      <c r="X4169" t="s">
        <v>21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 t="s">
        <v>427</v>
      </c>
      <c r="AM4169" t="s">
        <v>12</v>
      </c>
      <c r="AN4169" t="s">
        <v>41</v>
      </c>
      <c r="AO4169" t="s">
        <v>830</v>
      </c>
      <c r="AP4169">
        <v>0</v>
      </c>
      <c r="AQ4169">
        <v>0</v>
      </c>
      <c r="AR4169">
        <v>158732</v>
      </c>
      <c r="AS4169" t="s">
        <v>6377</v>
      </c>
    </row>
    <row r="4170" spans="1:45" x14ac:dyDescent="0.25">
      <c r="A4170" t="s">
        <v>828</v>
      </c>
      <c r="B4170" t="s">
        <v>1134</v>
      </c>
      <c r="C4170" s="1">
        <v>42936</v>
      </c>
      <c r="D4170" t="s">
        <v>2</v>
      </c>
      <c r="E4170">
        <v>25</v>
      </c>
      <c r="F4170">
        <v>1</v>
      </c>
      <c r="G4170">
        <v>0</v>
      </c>
      <c r="H4170">
        <v>0</v>
      </c>
      <c r="I4170">
        <v>1</v>
      </c>
      <c r="J4170">
        <v>0</v>
      </c>
      <c r="K4170">
        <v>1</v>
      </c>
      <c r="L4170">
        <v>0</v>
      </c>
      <c r="M4170">
        <v>0</v>
      </c>
      <c r="N4170">
        <v>1</v>
      </c>
      <c r="O4170">
        <v>2</v>
      </c>
      <c r="P4170">
        <v>3</v>
      </c>
      <c r="Q4170" t="s">
        <v>3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 t="s">
        <v>7</v>
      </c>
      <c r="AC4170" t="s">
        <v>105</v>
      </c>
      <c r="AD4170" t="s">
        <v>3</v>
      </c>
      <c r="AE4170" t="s">
        <v>1672</v>
      </c>
      <c r="AF4170">
        <v>0</v>
      </c>
      <c r="AG4170" t="s">
        <v>1672</v>
      </c>
      <c r="AH4170" t="s">
        <v>21</v>
      </c>
      <c r="AI4170">
        <v>0</v>
      </c>
      <c r="AJ4170">
        <v>0</v>
      </c>
      <c r="AK4170">
        <v>0</v>
      </c>
      <c r="AL4170" t="s">
        <v>154</v>
      </c>
      <c r="AM4170" t="s">
        <v>40</v>
      </c>
      <c r="AN4170" t="s">
        <v>41</v>
      </c>
      <c r="AO4170" t="s">
        <v>830</v>
      </c>
      <c r="AP4170">
        <v>0</v>
      </c>
      <c r="AQ4170">
        <v>0</v>
      </c>
      <c r="AR4170">
        <v>158733</v>
      </c>
      <c r="AS4170" t="s">
        <v>6378</v>
      </c>
    </row>
    <row r="4171" spans="1:45" x14ac:dyDescent="0.25">
      <c r="A4171" t="s">
        <v>828</v>
      </c>
      <c r="B4171" t="s">
        <v>1133</v>
      </c>
      <c r="C4171" s="1">
        <v>42936</v>
      </c>
      <c r="D4171" t="s">
        <v>2</v>
      </c>
      <c r="E4171">
        <v>56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1</v>
      </c>
      <c r="L4171">
        <v>0</v>
      </c>
      <c r="M4171">
        <v>0</v>
      </c>
      <c r="N4171">
        <v>0</v>
      </c>
      <c r="O4171">
        <v>1</v>
      </c>
      <c r="P4171">
        <v>1</v>
      </c>
      <c r="Q4171" t="s">
        <v>125</v>
      </c>
      <c r="R4171" t="s">
        <v>7</v>
      </c>
      <c r="S4171" t="s">
        <v>105</v>
      </c>
      <c r="T4171" t="s">
        <v>125</v>
      </c>
      <c r="U4171" t="s">
        <v>358</v>
      </c>
      <c r="V4171">
        <v>0</v>
      </c>
      <c r="W4171" t="s">
        <v>358</v>
      </c>
      <c r="X4171" t="s">
        <v>21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 t="s">
        <v>154</v>
      </c>
      <c r="AM4171" t="s">
        <v>12</v>
      </c>
      <c r="AN4171" t="s">
        <v>41</v>
      </c>
      <c r="AO4171" t="s">
        <v>14</v>
      </c>
      <c r="AP4171" t="s">
        <v>28</v>
      </c>
      <c r="AQ4171">
        <v>0</v>
      </c>
      <c r="AR4171">
        <v>158734</v>
      </c>
      <c r="AS4171" t="s">
        <v>6379</v>
      </c>
    </row>
    <row r="4172" spans="1:45" x14ac:dyDescent="0.25">
      <c r="A4172" t="s">
        <v>828</v>
      </c>
      <c r="B4172" t="s">
        <v>1134</v>
      </c>
      <c r="C4172" s="1">
        <v>42936</v>
      </c>
      <c r="D4172" t="s">
        <v>2</v>
      </c>
      <c r="E4172">
        <v>23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1</v>
      </c>
      <c r="L4172">
        <v>0</v>
      </c>
      <c r="M4172">
        <v>0</v>
      </c>
      <c r="N4172">
        <v>0</v>
      </c>
      <c r="O4172">
        <v>1</v>
      </c>
      <c r="P4172">
        <v>1</v>
      </c>
      <c r="Q4172" t="s">
        <v>667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 t="s">
        <v>7</v>
      </c>
      <c r="AC4172" t="s">
        <v>105</v>
      </c>
      <c r="AD4172" t="s">
        <v>667</v>
      </c>
      <c r="AE4172" t="s">
        <v>1705</v>
      </c>
      <c r="AF4172">
        <v>0</v>
      </c>
      <c r="AG4172" t="s">
        <v>2949</v>
      </c>
      <c r="AH4172" t="s">
        <v>21</v>
      </c>
      <c r="AI4172">
        <v>0</v>
      </c>
      <c r="AJ4172">
        <v>0</v>
      </c>
      <c r="AK4172">
        <v>0</v>
      </c>
      <c r="AL4172" t="s">
        <v>154</v>
      </c>
      <c r="AM4172" t="s">
        <v>40</v>
      </c>
      <c r="AN4172" t="s">
        <v>41</v>
      </c>
      <c r="AO4172" t="s">
        <v>830</v>
      </c>
      <c r="AP4172">
        <v>0</v>
      </c>
      <c r="AQ4172" t="s">
        <v>47</v>
      </c>
      <c r="AR4172">
        <v>158735</v>
      </c>
      <c r="AS4172" t="s">
        <v>6380</v>
      </c>
    </row>
    <row r="4173" spans="1:45" x14ac:dyDescent="0.25">
      <c r="A4173" t="s">
        <v>1158</v>
      </c>
      <c r="B4173" t="s">
        <v>1134</v>
      </c>
      <c r="C4173" s="1">
        <v>42930</v>
      </c>
      <c r="D4173" t="s">
        <v>2</v>
      </c>
      <c r="E4173">
        <v>28</v>
      </c>
      <c r="F4173">
        <v>1</v>
      </c>
      <c r="G4173">
        <v>0</v>
      </c>
      <c r="H4173">
        <v>0</v>
      </c>
      <c r="I4173">
        <v>0</v>
      </c>
      <c r="J4173">
        <v>0</v>
      </c>
      <c r="K4173">
        <v>1</v>
      </c>
      <c r="L4173">
        <v>0</v>
      </c>
      <c r="M4173">
        <v>0</v>
      </c>
      <c r="N4173">
        <v>1</v>
      </c>
      <c r="O4173">
        <v>1</v>
      </c>
      <c r="P4173">
        <v>2</v>
      </c>
      <c r="Q4173" t="s">
        <v>290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 t="s">
        <v>632</v>
      </c>
      <c r="AC4173" t="s">
        <v>636</v>
      </c>
      <c r="AD4173" t="s">
        <v>636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 t="s">
        <v>21</v>
      </c>
      <c r="AK4173">
        <v>0</v>
      </c>
      <c r="AL4173" t="s">
        <v>427</v>
      </c>
      <c r="AM4173" t="s">
        <v>22</v>
      </c>
      <c r="AN4173" t="s">
        <v>41</v>
      </c>
      <c r="AO4173" t="s">
        <v>14</v>
      </c>
      <c r="AP4173">
        <v>0</v>
      </c>
      <c r="AQ4173" t="s">
        <v>57</v>
      </c>
      <c r="AR4173">
        <v>158736</v>
      </c>
      <c r="AS4173" t="s">
        <v>6381</v>
      </c>
    </row>
    <row r="4174" spans="1:45" x14ac:dyDescent="0.25">
      <c r="A4174" t="s">
        <v>1129</v>
      </c>
      <c r="B4174" t="s">
        <v>1133</v>
      </c>
      <c r="C4174" s="1">
        <v>42930</v>
      </c>
      <c r="D4174" t="s">
        <v>2</v>
      </c>
      <c r="E4174">
        <v>31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1</v>
      </c>
      <c r="L4174">
        <v>0</v>
      </c>
      <c r="M4174">
        <v>0</v>
      </c>
      <c r="N4174">
        <v>0</v>
      </c>
      <c r="O4174">
        <v>1</v>
      </c>
      <c r="P4174">
        <v>1</v>
      </c>
      <c r="Q4174" t="s">
        <v>136</v>
      </c>
      <c r="R4174" t="s">
        <v>7</v>
      </c>
      <c r="S4174" t="s">
        <v>361</v>
      </c>
      <c r="T4174" t="s">
        <v>136</v>
      </c>
      <c r="U4174">
        <v>0</v>
      </c>
      <c r="V4174">
        <v>0</v>
      </c>
      <c r="W4174">
        <v>0</v>
      </c>
      <c r="X4174" t="s">
        <v>21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 t="s">
        <v>11</v>
      </c>
      <c r="AM4174" t="s">
        <v>22</v>
      </c>
      <c r="AN4174">
        <v>0</v>
      </c>
      <c r="AO4174" t="s">
        <v>14</v>
      </c>
      <c r="AP4174">
        <v>0</v>
      </c>
      <c r="AQ4174">
        <v>0</v>
      </c>
      <c r="AR4174">
        <v>158737</v>
      </c>
      <c r="AS4174" t="s">
        <v>6382</v>
      </c>
    </row>
    <row r="4175" spans="1:45" x14ac:dyDescent="0.25">
      <c r="A4175" t="s">
        <v>828</v>
      </c>
      <c r="B4175" t="s">
        <v>1133</v>
      </c>
      <c r="C4175" s="1">
        <v>42936</v>
      </c>
      <c r="D4175" t="s">
        <v>35</v>
      </c>
      <c r="E4175">
        <v>27</v>
      </c>
      <c r="F4175">
        <v>0</v>
      </c>
      <c r="G4175">
        <v>0</v>
      </c>
      <c r="H4175">
        <v>0</v>
      </c>
      <c r="I4175">
        <v>0</v>
      </c>
      <c r="J4175">
        <v>1</v>
      </c>
      <c r="K4175">
        <v>0</v>
      </c>
      <c r="L4175">
        <v>0</v>
      </c>
      <c r="M4175">
        <v>0</v>
      </c>
      <c r="N4175">
        <v>1</v>
      </c>
      <c r="O4175">
        <v>0</v>
      </c>
      <c r="P4175">
        <v>1</v>
      </c>
      <c r="Q4175" t="s">
        <v>125</v>
      </c>
      <c r="R4175" t="s">
        <v>7</v>
      </c>
      <c r="S4175" t="s">
        <v>105</v>
      </c>
      <c r="T4175" t="s">
        <v>125</v>
      </c>
      <c r="U4175" t="s">
        <v>1674</v>
      </c>
      <c r="V4175">
        <v>0</v>
      </c>
      <c r="W4175" t="s">
        <v>6383</v>
      </c>
      <c r="X4175" t="s">
        <v>21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 t="s">
        <v>154</v>
      </c>
      <c r="AM4175" t="s">
        <v>12</v>
      </c>
      <c r="AN4175" t="s">
        <v>41</v>
      </c>
      <c r="AO4175" t="s">
        <v>14</v>
      </c>
      <c r="AP4175" t="s">
        <v>15</v>
      </c>
      <c r="AQ4175">
        <v>0</v>
      </c>
      <c r="AR4175">
        <v>158989</v>
      </c>
      <c r="AS4175" t="s">
        <v>6384</v>
      </c>
    </row>
    <row r="4176" spans="1:45" x14ac:dyDescent="0.25">
      <c r="A4176" t="s">
        <v>1169</v>
      </c>
      <c r="B4176" t="s">
        <v>1134</v>
      </c>
      <c r="C4176" s="1">
        <v>42935</v>
      </c>
      <c r="D4176" t="s">
        <v>2</v>
      </c>
      <c r="E4176">
        <v>39</v>
      </c>
      <c r="F4176">
        <v>0</v>
      </c>
      <c r="G4176">
        <v>1</v>
      </c>
      <c r="H4176">
        <v>0</v>
      </c>
      <c r="I4176">
        <v>1</v>
      </c>
      <c r="J4176">
        <v>1</v>
      </c>
      <c r="K4176">
        <v>1</v>
      </c>
      <c r="L4176">
        <v>1</v>
      </c>
      <c r="M4176">
        <v>0</v>
      </c>
      <c r="N4176">
        <v>2</v>
      </c>
      <c r="O4176">
        <v>3</v>
      </c>
      <c r="P4176">
        <v>5</v>
      </c>
      <c r="Q4176" t="s">
        <v>133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 t="s">
        <v>7</v>
      </c>
      <c r="AC4176" t="s">
        <v>361</v>
      </c>
      <c r="AD4176" t="s">
        <v>1127</v>
      </c>
      <c r="AE4176" t="s">
        <v>1858</v>
      </c>
      <c r="AF4176">
        <v>0</v>
      </c>
      <c r="AG4176" t="s">
        <v>6366</v>
      </c>
      <c r="AH4176" t="s">
        <v>21</v>
      </c>
      <c r="AI4176">
        <v>0</v>
      </c>
      <c r="AJ4176">
        <v>0</v>
      </c>
      <c r="AK4176">
        <v>0</v>
      </c>
      <c r="AL4176" t="s">
        <v>427</v>
      </c>
      <c r="AM4176" t="s">
        <v>26</v>
      </c>
      <c r="AN4176" t="s">
        <v>13</v>
      </c>
      <c r="AO4176" t="s">
        <v>830</v>
      </c>
      <c r="AP4176">
        <v>0</v>
      </c>
      <c r="AQ4176" t="s">
        <v>57</v>
      </c>
      <c r="AR4176">
        <v>159002</v>
      </c>
      <c r="AS4176" t="s">
        <v>6385</v>
      </c>
    </row>
    <row r="4177" spans="1:45" x14ac:dyDescent="0.25">
      <c r="A4177" t="s">
        <v>1129</v>
      </c>
      <c r="B4177" t="s">
        <v>1133</v>
      </c>
      <c r="C4177" s="1">
        <v>42934</v>
      </c>
      <c r="D4177" t="s">
        <v>35</v>
      </c>
      <c r="E4177">
        <v>31</v>
      </c>
      <c r="F4177">
        <v>0</v>
      </c>
      <c r="G4177">
        <v>0</v>
      </c>
      <c r="H4177">
        <v>1</v>
      </c>
      <c r="I4177">
        <v>1</v>
      </c>
      <c r="J4177">
        <v>0</v>
      </c>
      <c r="K4177">
        <v>0</v>
      </c>
      <c r="L4177">
        <v>1</v>
      </c>
      <c r="M4177">
        <v>0</v>
      </c>
      <c r="N4177">
        <v>2</v>
      </c>
      <c r="O4177">
        <v>1</v>
      </c>
      <c r="P4177">
        <v>3</v>
      </c>
      <c r="Q4177" t="s">
        <v>136</v>
      </c>
      <c r="R4177" t="s">
        <v>7</v>
      </c>
      <c r="S4177" t="s">
        <v>361</v>
      </c>
      <c r="T4177" t="s">
        <v>136</v>
      </c>
      <c r="U4177">
        <v>0</v>
      </c>
      <c r="V4177">
        <v>0</v>
      </c>
      <c r="W4177">
        <v>0</v>
      </c>
      <c r="X4177" t="s">
        <v>21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 t="s">
        <v>11</v>
      </c>
      <c r="AM4177" t="s">
        <v>49</v>
      </c>
      <c r="AN4177">
        <v>0</v>
      </c>
      <c r="AO4177" t="s">
        <v>14</v>
      </c>
      <c r="AP4177" t="s">
        <v>28</v>
      </c>
      <c r="AQ4177" t="s">
        <v>57</v>
      </c>
      <c r="AR4177">
        <v>159006</v>
      </c>
      <c r="AS4177" t="s">
        <v>6386</v>
      </c>
    </row>
    <row r="4178" spans="1:45" x14ac:dyDescent="0.25">
      <c r="A4178" t="s">
        <v>828</v>
      </c>
      <c r="B4178" t="s">
        <v>1134</v>
      </c>
      <c r="C4178" s="1">
        <v>42936</v>
      </c>
      <c r="D4178" t="s">
        <v>2</v>
      </c>
      <c r="E4178">
        <v>56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1</v>
      </c>
      <c r="L4178">
        <v>0</v>
      </c>
      <c r="M4178">
        <v>0</v>
      </c>
      <c r="N4178">
        <v>0</v>
      </c>
      <c r="O4178">
        <v>1</v>
      </c>
      <c r="P4178">
        <v>1</v>
      </c>
      <c r="Q4178" t="s">
        <v>3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 t="s">
        <v>7</v>
      </c>
      <c r="AC4178" t="s">
        <v>105</v>
      </c>
      <c r="AD4178" t="s">
        <v>3</v>
      </c>
      <c r="AE4178" t="s">
        <v>195</v>
      </c>
      <c r="AF4178">
        <v>0</v>
      </c>
      <c r="AG4178" t="s">
        <v>195</v>
      </c>
      <c r="AH4178" t="s">
        <v>21</v>
      </c>
      <c r="AI4178">
        <v>0</v>
      </c>
      <c r="AJ4178">
        <v>0</v>
      </c>
      <c r="AK4178">
        <v>0</v>
      </c>
      <c r="AL4178" t="s">
        <v>154</v>
      </c>
      <c r="AM4178" t="s">
        <v>40</v>
      </c>
      <c r="AN4178" t="s">
        <v>41</v>
      </c>
      <c r="AO4178" t="s">
        <v>830</v>
      </c>
      <c r="AP4178">
        <v>0</v>
      </c>
      <c r="AQ4178">
        <v>0</v>
      </c>
      <c r="AR4178">
        <v>159008</v>
      </c>
      <c r="AS4178" t="s">
        <v>6387</v>
      </c>
    </row>
    <row r="4179" spans="1:45" x14ac:dyDescent="0.25">
      <c r="A4179" t="s">
        <v>828</v>
      </c>
      <c r="B4179" t="s">
        <v>1134</v>
      </c>
      <c r="C4179" s="1">
        <v>42936</v>
      </c>
      <c r="D4179" t="s">
        <v>2</v>
      </c>
      <c r="E4179">
        <v>46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1</v>
      </c>
      <c r="L4179">
        <v>0</v>
      </c>
      <c r="M4179">
        <v>0</v>
      </c>
      <c r="N4179">
        <v>0</v>
      </c>
      <c r="O4179">
        <v>1</v>
      </c>
      <c r="P4179">
        <v>1</v>
      </c>
      <c r="Q4179" t="s">
        <v>3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 t="s">
        <v>7</v>
      </c>
      <c r="AC4179" t="s">
        <v>105</v>
      </c>
      <c r="AD4179" t="s">
        <v>3</v>
      </c>
      <c r="AE4179" t="s">
        <v>1670</v>
      </c>
      <c r="AF4179">
        <v>0</v>
      </c>
      <c r="AG4179" t="s">
        <v>1670</v>
      </c>
      <c r="AH4179" t="s">
        <v>21</v>
      </c>
      <c r="AI4179">
        <v>0</v>
      </c>
      <c r="AJ4179">
        <v>0</v>
      </c>
      <c r="AK4179">
        <v>0</v>
      </c>
      <c r="AL4179" t="s">
        <v>154</v>
      </c>
      <c r="AM4179" t="s">
        <v>40</v>
      </c>
      <c r="AN4179" t="s">
        <v>41</v>
      </c>
      <c r="AO4179" t="s">
        <v>830</v>
      </c>
      <c r="AP4179">
        <v>0</v>
      </c>
      <c r="AQ4179">
        <v>0</v>
      </c>
      <c r="AR4179">
        <v>159022</v>
      </c>
      <c r="AS4179" t="s">
        <v>6388</v>
      </c>
    </row>
    <row r="4180" spans="1:45" x14ac:dyDescent="0.25">
      <c r="A4180" t="s">
        <v>1158</v>
      </c>
      <c r="B4180" t="s">
        <v>1134</v>
      </c>
      <c r="C4180" s="1">
        <v>42931</v>
      </c>
      <c r="D4180" t="s">
        <v>35</v>
      </c>
      <c r="E4180">
        <v>35</v>
      </c>
      <c r="F4180">
        <v>0</v>
      </c>
      <c r="G4180">
        <v>0</v>
      </c>
      <c r="H4180">
        <v>1</v>
      </c>
      <c r="I4180">
        <v>0</v>
      </c>
      <c r="J4180">
        <v>1</v>
      </c>
      <c r="K4180">
        <v>1</v>
      </c>
      <c r="L4180">
        <v>0</v>
      </c>
      <c r="M4180">
        <v>0</v>
      </c>
      <c r="N4180">
        <v>2</v>
      </c>
      <c r="O4180">
        <v>1</v>
      </c>
      <c r="P4180">
        <v>3</v>
      </c>
      <c r="Q4180" t="s">
        <v>1119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 t="s">
        <v>7</v>
      </c>
      <c r="AC4180" t="s">
        <v>646</v>
      </c>
      <c r="AD4180" t="s">
        <v>645</v>
      </c>
      <c r="AE4180" t="s">
        <v>1659</v>
      </c>
      <c r="AF4180">
        <v>0</v>
      </c>
      <c r="AG4180">
        <v>0</v>
      </c>
      <c r="AH4180" t="s">
        <v>21</v>
      </c>
      <c r="AI4180">
        <v>0</v>
      </c>
      <c r="AJ4180">
        <v>0</v>
      </c>
      <c r="AK4180">
        <v>0</v>
      </c>
      <c r="AL4180" t="s">
        <v>11</v>
      </c>
      <c r="AM4180" t="s">
        <v>88</v>
      </c>
      <c r="AN4180" t="s">
        <v>13</v>
      </c>
      <c r="AO4180" t="s">
        <v>14</v>
      </c>
      <c r="AP4180" t="s">
        <v>28</v>
      </c>
      <c r="AQ4180" t="s">
        <v>29</v>
      </c>
      <c r="AR4180">
        <v>159036</v>
      </c>
      <c r="AS4180" t="s">
        <v>6389</v>
      </c>
    </row>
    <row r="4181" spans="1:45" x14ac:dyDescent="0.25">
      <c r="A4181" t="s">
        <v>0</v>
      </c>
      <c r="B4181" t="s">
        <v>1</v>
      </c>
      <c r="C4181" s="1">
        <v>42935</v>
      </c>
      <c r="D4181" t="s">
        <v>2</v>
      </c>
      <c r="E4181">
        <v>40</v>
      </c>
      <c r="F4181">
        <v>0</v>
      </c>
      <c r="G4181">
        <v>0</v>
      </c>
      <c r="H4181">
        <v>2</v>
      </c>
      <c r="I4181">
        <v>3</v>
      </c>
      <c r="J4181">
        <v>1</v>
      </c>
      <c r="K4181">
        <v>1</v>
      </c>
      <c r="L4181">
        <v>0</v>
      </c>
      <c r="M4181">
        <v>1</v>
      </c>
      <c r="N4181">
        <v>3</v>
      </c>
      <c r="O4181">
        <v>5</v>
      </c>
      <c r="P4181">
        <v>8</v>
      </c>
      <c r="Q4181" t="s">
        <v>43</v>
      </c>
      <c r="R4181" t="s">
        <v>7</v>
      </c>
      <c r="S4181" t="s">
        <v>8</v>
      </c>
      <c r="T4181" t="s">
        <v>9</v>
      </c>
      <c r="U4181" t="s">
        <v>38</v>
      </c>
      <c r="V4181">
        <v>0</v>
      </c>
      <c r="W4181">
        <v>0</v>
      </c>
      <c r="X4181" t="s">
        <v>21</v>
      </c>
      <c r="Y4181">
        <v>0</v>
      </c>
      <c r="Z4181">
        <v>0</v>
      </c>
      <c r="AA4181">
        <v>0</v>
      </c>
      <c r="AB4181" t="s">
        <v>4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 t="s">
        <v>5</v>
      </c>
      <c r="AK4181" t="s">
        <v>18</v>
      </c>
      <c r="AL4181" t="s">
        <v>11</v>
      </c>
      <c r="AM4181" t="s">
        <v>49</v>
      </c>
      <c r="AN4181">
        <v>0</v>
      </c>
      <c r="AO4181" t="s">
        <v>14</v>
      </c>
      <c r="AP4181" t="s">
        <v>15</v>
      </c>
      <c r="AQ4181" t="s">
        <v>57</v>
      </c>
      <c r="AR4181">
        <v>159057</v>
      </c>
      <c r="AS4181" t="s">
        <v>6390</v>
      </c>
    </row>
    <row r="4182" spans="1:45" x14ac:dyDescent="0.25">
      <c r="A4182" t="s">
        <v>1129</v>
      </c>
      <c r="B4182" t="s">
        <v>1133</v>
      </c>
      <c r="C4182" s="1">
        <v>42936</v>
      </c>
      <c r="D4182" t="s">
        <v>35</v>
      </c>
      <c r="E4182">
        <v>37</v>
      </c>
      <c r="F4182">
        <v>0</v>
      </c>
      <c r="G4182">
        <v>2</v>
      </c>
      <c r="H4182">
        <v>0</v>
      </c>
      <c r="I4182">
        <v>1</v>
      </c>
      <c r="J4182">
        <v>1</v>
      </c>
      <c r="K4182">
        <v>1</v>
      </c>
      <c r="L4182">
        <v>0</v>
      </c>
      <c r="M4182">
        <v>0</v>
      </c>
      <c r="N4182">
        <v>1</v>
      </c>
      <c r="O4182">
        <v>4</v>
      </c>
      <c r="P4182">
        <v>5</v>
      </c>
      <c r="Q4182" t="s">
        <v>133</v>
      </c>
      <c r="R4182" t="s">
        <v>7</v>
      </c>
      <c r="S4182" t="s">
        <v>361</v>
      </c>
      <c r="T4182" t="s">
        <v>133</v>
      </c>
      <c r="U4182" t="s">
        <v>1855</v>
      </c>
      <c r="V4182">
        <v>0</v>
      </c>
      <c r="W4182" t="s">
        <v>1855</v>
      </c>
      <c r="X4182" t="s">
        <v>21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 t="s">
        <v>11</v>
      </c>
      <c r="AM4182" t="s">
        <v>49</v>
      </c>
      <c r="AN4182" t="s">
        <v>13</v>
      </c>
      <c r="AO4182" t="s">
        <v>830</v>
      </c>
      <c r="AP4182">
        <v>0</v>
      </c>
      <c r="AQ4182" t="s">
        <v>91</v>
      </c>
      <c r="AR4182">
        <v>159058</v>
      </c>
      <c r="AS4182" t="s">
        <v>6391</v>
      </c>
    </row>
    <row r="4183" spans="1:45" x14ac:dyDescent="0.25">
      <c r="A4183" t="s">
        <v>828</v>
      </c>
      <c r="B4183" t="s">
        <v>1134</v>
      </c>
      <c r="C4183" s="1">
        <v>42936</v>
      </c>
      <c r="D4183" t="s">
        <v>2</v>
      </c>
      <c r="E4183">
        <v>42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1</v>
      </c>
      <c r="L4183">
        <v>0</v>
      </c>
      <c r="M4183">
        <v>0</v>
      </c>
      <c r="N4183">
        <v>0</v>
      </c>
      <c r="O4183">
        <v>1</v>
      </c>
      <c r="P4183">
        <v>1</v>
      </c>
      <c r="Q4183" t="s">
        <v>667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 t="s">
        <v>7</v>
      </c>
      <c r="AC4183" t="s">
        <v>105</v>
      </c>
      <c r="AD4183" t="s">
        <v>667</v>
      </c>
      <c r="AE4183" t="s">
        <v>1705</v>
      </c>
      <c r="AF4183">
        <v>0</v>
      </c>
      <c r="AG4183" t="s">
        <v>2949</v>
      </c>
      <c r="AH4183" t="s">
        <v>21</v>
      </c>
      <c r="AI4183">
        <v>0</v>
      </c>
      <c r="AJ4183">
        <v>0</v>
      </c>
      <c r="AK4183">
        <v>0</v>
      </c>
      <c r="AL4183" t="s">
        <v>154</v>
      </c>
      <c r="AM4183" t="s">
        <v>40</v>
      </c>
      <c r="AN4183" t="s">
        <v>41</v>
      </c>
      <c r="AO4183" t="s">
        <v>830</v>
      </c>
      <c r="AP4183">
        <v>0</v>
      </c>
      <c r="AQ4183">
        <v>0</v>
      </c>
      <c r="AR4183">
        <v>159059</v>
      </c>
      <c r="AS4183" t="s">
        <v>6392</v>
      </c>
    </row>
    <row r="4184" spans="1:45" x14ac:dyDescent="0.25">
      <c r="A4184" t="s">
        <v>1158</v>
      </c>
      <c r="B4184" t="s">
        <v>1134</v>
      </c>
      <c r="C4184" s="1">
        <v>42933</v>
      </c>
      <c r="D4184" t="s">
        <v>35</v>
      </c>
      <c r="E4184">
        <v>27</v>
      </c>
      <c r="F4184">
        <v>0</v>
      </c>
      <c r="G4184">
        <v>0</v>
      </c>
      <c r="H4184">
        <v>0</v>
      </c>
      <c r="I4184">
        <v>0</v>
      </c>
      <c r="J4184">
        <v>1</v>
      </c>
      <c r="K4184">
        <v>0</v>
      </c>
      <c r="L4184">
        <v>0</v>
      </c>
      <c r="M4184">
        <v>0</v>
      </c>
      <c r="N4184">
        <v>1</v>
      </c>
      <c r="O4184">
        <v>0</v>
      </c>
      <c r="P4184">
        <v>1</v>
      </c>
      <c r="Q4184" t="s">
        <v>133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 t="s">
        <v>7</v>
      </c>
      <c r="AC4184" t="s">
        <v>8</v>
      </c>
      <c r="AD4184" t="s">
        <v>9</v>
      </c>
      <c r="AE4184" t="s">
        <v>9</v>
      </c>
      <c r="AF4184">
        <v>0</v>
      </c>
      <c r="AG4184" t="s">
        <v>9</v>
      </c>
      <c r="AH4184" t="s">
        <v>21</v>
      </c>
      <c r="AI4184">
        <v>0</v>
      </c>
      <c r="AJ4184">
        <v>0</v>
      </c>
      <c r="AK4184">
        <v>0</v>
      </c>
      <c r="AL4184" t="s">
        <v>11</v>
      </c>
      <c r="AM4184" t="s">
        <v>818</v>
      </c>
      <c r="AN4184" t="s">
        <v>41</v>
      </c>
      <c r="AO4184" t="s">
        <v>904</v>
      </c>
      <c r="AP4184" t="s">
        <v>28</v>
      </c>
      <c r="AQ4184">
        <v>0</v>
      </c>
      <c r="AR4184">
        <v>159060</v>
      </c>
      <c r="AS4184" t="s">
        <v>6393</v>
      </c>
    </row>
    <row r="4185" spans="1:45" x14ac:dyDescent="0.25">
      <c r="A4185" t="s">
        <v>1169</v>
      </c>
      <c r="B4185" t="s">
        <v>1134</v>
      </c>
      <c r="C4185" s="1">
        <v>42935</v>
      </c>
      <c r="D4185" t="s">
        <v>35</v>
      </c>
      <c r="E4185">
        <v>40</v>
      </c>
      <c r="F4185">
        <v>1</v>
      </c>
      <c r="G4185">
        <v>0</v>
      </c>
      <c r="H4185">
        <v>0</v>
      </c>
      <c r="I4185">
        <v>1</v>
      </c>
      <c r="J4185">
        <v>1</v>
      </c>
      <c r="K4185">
        <v>0</v>
      </c>
      <c r="L4185">
        <v>1</v>
      </c>
      <c r="M4185">
        <v>0</v>
      </c>
      <c r="N4185">
        <v>3</v>
      </c>
      <c r="O4185">
        <v>1</v>
      </c>
      <c r="P4185">
        <v>4</v>
      </c>
      <c r="Q4185" t="s">
        <v>1127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 t="s">
        <v>7</v>
      </c>
      <c r="AC4185" t="s">
        <v>361</v>
      </c>
      <c r="AD4185" t="s">
        <v>1127</v>
      </c>
      <c r="AE4185" t="s">
        <v>1858</v>
      </c>
      <c r="AF4185">
        <v>0</v>
      </c>
      <c r="AG4185" t="s">
        <v>6366</v>
      </c>
      <c r="AH4185" t="s">
        <v>21</v>
      </c>
      <c r="AI4185">
        <v>0</v>
      </c>
      <c r="AJ4185">
        <v>0</v>
      </c>
      <c r="AK4185">
        <v>0</v>
      </c>
      <c r="AL4185" t="s">
        <v>427</v>
      </c>
      <c r="AM4185" t="s">
        <v>26</v>
      </c>
      <c r="AN4185" t="s">
        <v>13</v>
      </c>
      <c r="AO4185" t="s">
        <v>830</v>
      </c>
      <c r="AP4185">
        <v>0</v>
      </c>
      <c r="AQ4185">
        <v>0</v>
      </c>
      <c r="AR4185">
        <v>159071</v>
      </c>
      <c r="AS4185" t="s">
        <v>6394</v>
      </c>
    </row>
    <row r="4186" spans="1:45" x14ac:dyDescent="0.25">
      <c r="A4186" t="s">
        <v>828</v>
      </c>
      <c r="B4186" t="s">
        <v>1134</v>
      </c>
      <c r="C4186" s="1">
        <v>42936</v>
      </c>
      <c r="D4186" t="s">
        <v>2</v>
      </c>
      <c r="E4186">
        <v>72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1</v>
      </c>
      <c r="N4186">
        <v>0</v>
      </c>
      <c r="O4186">
        <v>1</v>
      </c>
      <c r="P4186">
        <v>1</v>
      </c>
      <c r="Q4186" t="s">
        <v>3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 t="s">
        <v>7</v>
      </c>
      <c r="AC4186" t="s">
        <v>105</v>
      </c>
      <c r="AD4186" t="s">
        <v>3</v>
      </c>
      <c r="AE4186" t="s">
        <v>1673</v>
      </c>
      <c r="AF4186">
        <v>0</v>
      </c>
      <c r="AG4186" t="s">
        <v>1691</v>
      </c>
      <c r="AH4186" t="s">
        <v>21</v>
      </c>
      <c r="AI4186">
        <v>0</v>
      </c>
      <c r="AJ4186">
        <v>0</v>
      </c>
      <c r="AK4186">
        <v>0</v>
      </c>
      <c r="AL4186" t="s">
        <v>154</v>
      </c>
      <c r="AM4186" t="s">
        <v>40</v>
      </c>
      <c r="AN4186" t="s">
        <v>41</v>
      </c>
      <c r="AO4186" t="s">
        <v>830</v>
      </c>
      <c r="AP4186">
        <v>0</v>
      </c>
      <c r="AQ4186">
        <v>0</v>
      </c>
      <c r="AR4186">
        <v>159093</v>
      </c>
      <c r="AS4186" t="s">
        <v>6395</v>
      </c>
    </row>
    <row r="4187" spans="1:45" x14ac:dyDescent="0.25">
      <c r="A4187" t="s">
        <v>1129</v>
      </c>
      <c r="B4187" t="s">
        <v>1133</v>
      </c>
      <c r="C4187" s="1">
        <v>42931</v>
      </c>
      <c r="D4187" t="s">
        <v>35</v>
      </c>
      <c r="E4187">
        <v>45</v>
      </c>
      <c r="F4187">
        <v>0</v>
      </c>
      <c r="G4187">
        <v>0</v>
      </c>
      <c r="H4187">
        <v>1</v>
      </c>
      <c r="I4187">
        <v>2</v>
      </c>
      <c r="J4187">
        <v>0</v>
      </c>
      <c r="K4187">
        <v>1</v>
      </c>
      <c r="L4187">
        <v>0</v>
      </c>
      <c r="M4187">
        <v>0</v>
      </c>
      <c r="N4187">
        <v>1</v>
      </c>
      <c r="O4187">
        <v>3</v>
      </c>
      <c r="P4187">
        <v>4</v>
      </c>
      <c r="Q4187" t="s">
        <v>133</v>
      </c>
      <c r="R4187" t="s">
        <v>7</v>
      </c>
      <c r="S4187" t="s">
        <v>361</v>
      </c>
      <c r="T4187" t="s">
        <v>133</v>
      </c>
      <c r="U4187">
        <v>0</v>
      </c>
      <c r="V4187">
        <v>0</v>
      </c>
      <c r="W4187">
        <v>0</v>
      </c>
      <c r="X4187" t="s">
        <v>21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 t="s">
        <v>11</v>
      </c>
      <c r="AM4187" t="s">
        <v>49</v>
      </c>
      <c r="AN4187" t="s">
        <v>13</v>
      </c>
      <c r="AO4187" t="s">
        <v>830</v>
      </c>
      <c r="AP4187">
        <v>0</v>
      </c>
      <c r="AQ4187">
        <v>0</v>
      </c>
      <c r="AR4187">
        <v>159109</v>
      </c>
      <c r="AS4187" t="s">
        <v>6396</v>
      </c>
    </row>
    <row r="4188" spans="1:45" x14ac:dyDescent="0.25">
      <c r="A4188" t="s">
        <v>828</v>
      </c>
      <c r="B4188" t="s">
        <v>1134</v>
      </c>
      <c r="C4188" s="1">
        <v>42936</v>
      </c>
      <c r="D4188" t="s">
        <v>2</v>
      </c>
      <c r="E4188">
        <v>47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1</v>
      </c>
      <c r="L4188">
        <v>0</v>
      </c>
      <c r="M4188">
        <v>0</v>
      </c>
      <c r="N4188">
        <v>0</v>
      </c>
      <c r="O4188">
        <v>1</v>
      </c>
      <c r="P4188">
        <v>1</v>
      </c>
      <c r="Q4188" t="s">
        <v>3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 t="s">
        <v>7</v>
      </c>
      <c r="AC4188" t="s">
        <v>105</v>
      </c>
      <c r="AD4188" t="s">
        <v>3</v>
      </c>
      <c r="AE4188" t="s">
        <v>1672</v>
      </c>
      <c r="AF4188">
        <v>0</v>
      </c>
      <c r="AG4188" t="s">
        <v>1672</v>
      </c>
      <c r="AH4188" t="s">
        <v>21</v>
      </c>
      <c r="AI4188">
        <v>0</v>
      </c>
      <c r="AJ4188">
        <v>0</v>
      </c>
      <c r="AK4188">
        <v>0</v>
      </c>
      <c r="AL4188" t="s">
        <v>154</v>
      </c>
      <c r="AM4188" t="s">
        <v>40</v>
      </c>
      <c r="AN4188" t="s">
        <v>41</v>
      </c>
      <c r="AO4188" t="s">
        <v>830</v>
      </c>
      <c r="AP4188">
        <v>0</v>
      </c>
      <c r="AQ4188">
        <v>0</v>
      </c>
      <c r="AR4188">
        <v>159110</v>
      </c>
      <c r="AS4188" t="s">
        <v>6397</v>
      </c>
    </row>
    <row r="4189" spans="1:45" x14ac:dyDescent="0.25">
      <c r="A4189" t="s">
        <v>828</v>
      </c>
      <c r="B4189" t="s">
        <v>1133</v>
      </c>
      <c r="C4189" s="1">
        <v>42936</v>
      </c>
      <c r="D4189" t="s">
        <v>35</v>
      </c>
      <c r="E4189">
        <v>38</v>
      </c>
      <c r="F4189">
        <v>0</v>
      </c>
      <c r="G4189">
        <v>0</v>
      </c>
      <c r="H4189">
        <v>0</v>
      </c>
      <c r="I4189">
        <v>0</v>
      </c>
      <c r="J4189">
        <v>1</v>
      </c>
      <c r="K4189">
        <v>0</v>
      </c>
      <c r="L4189">
        <v>0</v>
      </c>
      <c r="M4189">
        <v>0</v>
      </c>
      <c r="N4189">
        <v>1</v>
      </c>
      <c r="O4189">
        <v>0</v>
      </c>
      <c r="P4189">
        <v>1</v>
      </c>
      <c r="Q4189" t="s">
        <v>199</v>
      </c>
      <c r="R4189" t="s">
        <v>7</v>
      </c>
      <c r="S4189" t="s">
        <v>105</v>
      </c>
      <c r="T4189" t="s">
        <v>199</v>
      </c>
      <c r="U4189" t="s">
        <v>1000</v>
      </c>
      <c r="V4189">
        <v>0</v>
      </c>
      <c r="W4189" t="s">
        <v>260</v>
      </c>
      <c r="X4189" t="s">
        <v>21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 t="s">
        <v>11</v>
      </c>
      <c r="AM4189" t="s">
        <v>49</v>
      </c>
      <c r="AN4189" t="s">
        <v>41</v>
      </c>
      <c r="AO4189" t="s">
        <v>830</v>
      </c>
      <c r="AP4189">
        <v>0</v>
      </c>
      <c r="AQ4189">
        <v>0</v>
      </c>
      <c r="AR4189">
        <v>159111</v>
      </c>
      <c r="AS4189" t="s">
        <v>6398</v>
      </c>
    </row>
    <row r="4190" spans="1:45" x14ac:dyDescent="0.25">
      <c r="A4190" t="s">
        <v>1169</v>
      </c>
      <c r="B4190" t="s">
        <v>1134</v>
      </c>
      <c r="C4190" s="1">
        <v>42935</v>
      </c>
      <c r="D4190" t="s">
        <v>2</v>
      </c>
      <c r="E4190">
        <v>27</v>
      </c>
      <c r="F4190">
        <v>1</v>
      </c>
      <c r="G4190">
        <v>1</v>
      </c>
      <c r="H4190">
        <v>0</v>
      </c>
      <c r="I4190">
        <v>1</v>
      </c>
      <c r="J4190">
        <v>1</v>
      </c>
      <c r="K4190">
        <v>0</v>
      </c>
      <c r="L4190">
        <v>0</v>
      </c>
      <c r="M4190">
        <v>1</v>
      </c>
      <c r="N4190">
        <v>2</v>
      </c>
      <c r="O4190">
        <v>3</v>
      </c>
      <c r="P4190">
        <v>5</v>
      </c>
      <c r="Q4190" t="s">
        <v>1127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 t="s">
        <v>7</v>
      </c>
      <c r="AC4190" t="s">
        <v>361</v>
      </c>
      <c r="AD4190" t="s">
        <v>1127</v>
      </c>
      <c r="AE4190" t="s">
        <v>1858</v>
      </c>
      <c r="AF4190">
        <v>0</v>
      </c>
      <c r="AG4190" t="s">
        <v>6366</v>
      </c>
      <c r="AH4190" t="s">
        <v>21</v>
      </c>
      <c r="AI4190">
        <v>0</v>
      </c>
      <c r="AJ4190">
        <v>0</v>
      </c>
      <c r="AK4190">
        <v>0</v>
      </c>
      <c r="AL4190" t="s">
        <v>427</v>
      </c>
      <c r="AM4190" t="s">
        <v>26</v>
      </c>
      <c r="AN4190" t="s">
        <v>13</v>
      </c>
      <c r="AO4190" t="s">
        <v>830</v>
      </c>
      <c r="AP4190">
        <v>0</v>
      </c>
      <c r="AQ4190">
        <v>0</v>
      </c>
      <c r="AR4190">
        <v>159112</v>
      </c>
      <c r="AS4190" t="s">
        <v>6399</v>
      </c>
    </row>
    <row r="4191" spans="1:45" x14ac:dyDescent="0.25">
      <c r="A4191" t="s">
        <v>828</v>
      </c>
      <c r="B4191" t="s">
        <v>1133</v>
      </c>
      <c r="C4191" s="1">
        <v>42936</v>
      </c>
      <c r="D4191" t="s">
        <v>2</v>
      </c>
      <c r="E4191">
        <v>23</v>
      </c>
      <c r="F4191">
        <v>1</v>
      </c>
      <c r="G4191">
        <v>0</v>
      </c>
      <c r="H4191">
        <v>0</v>
      </c>
      <c r="I4191">
        <v>1</v>
      </c>
      <c r="J4191">
        <v>0</v>
      </c>
      <c r="K4191">
        <v>1</v>
      </c>
      <c r="L4191">
        <v>0</v>
      </c>
      <c r="M4191">
        <v>0</v>
      </c>
      <c r="N4191">
        <v>1</v>
      </c>
      <c r="O4191">
        <v>2</v>
      </c>
      <c r="P4191">
        <v>3</v>
      </c>
      <c r="Q4191" t="s">
        <v>723</v>
      </c>
      <c r="R4191" t="s">
        <v>7</v>
      </c>
      <c r="S4191" t="s">
        <v>105</v>
      </c>
      <c r="T4191" t="s">
        <v>723</v>
      </c>
      <c r="U4191" t="s">
        <v>1690</v>
      </c>
      <c r="V4191">
        <v>0</v>
      </c>
      <c r="W4191" t="s">
        <v>1690</v>
      </c>
      <c r="X4191" t="s">
        <v>21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 t="s">
        <v>427</v>
      </c>
      <c r="AM4191" t="s">
        <v>26</v>
      </c>
      <c r="AN4191" t="s">
        <v>13</v>
      </c>
      <c r="AO4191" t="s">
        <v>830</v>
      </c>
      <c r="AP4191">
        <v>0</v>
      </c>
      <c r="AQ4191" t="s">
        <v>47</v>
      </c>
      <c r="AR4191">
        <v>159113</v>
      </c>
      <c r="AS4191" t="s">
        <v>6400</v>
      </c>
    </row>
    <row r="4192" spans="1:45" x14ac:dyDescent="0.25">
      <c r="A4192" t="s">
        <v>828</v>
      </c>
      <c r="B4192" t="s">
        <v>1134</v>
      </c>
      <c r="C4192" s="1">
        <v>42936</v>
      </c>
      <c r="D4192" t="s">
        <v>2</v>
      </c>
      <c r="E4192">
        <v>22</v>
      </c>
      <c r="F4192">
        <v>0</v>
      </c>
      <c r="G4192">
        <v>0</v>
      </c>
      <c r="H4192">
        <v>0</v>
      </c>
      <c r="I4192">
        <v>1</v>
      </c>
      <c r="J4192">
        <v>0</v>
      </c>
      <c r="K4192">
        <v>2</v>
      </c>
      <c r="L4192">
        <v>0</v>
      </c>
      <c r="M4192">
        <v>0</v>
      </c>
      <c r="N4192">
        <v>0</v>
      </c>
      <c r="O4192">
        <v>3</v>
      </c>
      <c r="P4192">
        <v>3</v>
      </c>
      <c r="Q4192" t="s">
        <v>3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 t="s">
        <v>7</v>
      </c>
      <c r="AC4192" t="s">
        <v>105</v>
      </c>
      <c r="AD4192" t="s">
        <v>3</v>
      </c>
      <c r="AE4192" t="s">
        <v>1672</v>
      </c>
      <c r="AF4192">
        <v>0</v>
      </c>
      <c r="AG4192" t="s">
        <v>1672</v>
      </c>
      <c r="AH4192" t="s">
        <v>21</v>
      </c>
      <c r="AI4192">
        <v>0</v>
      </c>
      <c r="AJ4192">
        <v>0</v>
      </c>
      <c r="AK4192">
        <v>0</v>
      </c>
      <c r="AL4192" t="s">
        <v>154</v>
      </c>
      <c r="AM4192" t="s">
        <v>40</v>
      </c>
      <c r="AN4192" t="s">
        <v>41</v>
      </c>
      <c r="AO4192" t="s">
        <v>830</v>
      </c>
      <c r="AP4192">
        <v>0</v>
      </c>
      <c r="AQ4192">
        <v>0</v>
      </c>
      <c r="AR4192">
        <v>159114</v>
      </c>
      <c r="AS4192" t="s">
        <v>6401</v>
      </c>
    </row>
    <row r="4193" spans="1:45" x14ac:dyDescent="0.25">
      <c r="A4193" t="s">
        <v>1129</v>
      </c>
      <c r="B4193" t="s">
        <v>1133</v>
      </c>
      <c r="C4193" s="1">
        <v>42936</v>
      </c>
      <c r="D4193" t="s">
        <v>35</v>
      </c>
      <c r="E4193">
        <v>36</v>
      </c>
      <c r="F4193">
        <v>0</v>
      </c>
      <c r="G4193">
        <v>1</v>
      </c>
      <c r="H4193">
        <v>5</v>
      </c>
      <c r="I4193">
        <v>0</v>
      </c>
      <c r="J4193">
        <v>0</v>
      </c>
      <c r="K4193">
        <v>1</v>
      </c>
      <c r="L4193">
        <v>0</v>
      </c>
      <c r="M4193">
        <v>0</v>
      </c>
      <c r="N4193">
        <v>5</v>
      </c>
      <c r="O4193">
        <v>2</v>
      </c>
      <c r="P4193">
        <v>7</v>
      </c>
      <c r="Q4193" t="s">
        <v>133</v>
      </c>
      <c r="R4193" t="s">
        <v>7</v>
      </c>
      <c r="S4193" t="s">
        <v>361</v>
      </c>
      <c r="T4193" t="s">
        <v>133</v>
      </c>
      <c r="U4193" t="s">
        <v>362</v>
      </c>
      <c r="V4193">
        <v>0</v>
      </c>
      <c r="W4193" t="s">
        <v>1855</v>
      </c>
      <c r="X4193" t="s">
        <v>21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 t="s">
        <v>11</v>
      </c>
      <c r="AM4193" t="s">
        <v>49</v>
      </c>
      <c r="AN4193" t="s">
        <v>13</v>
      </c>
      <c r="AO4193" t="s">
        <v>830</v>
      </c>
      <c r="AP4193">
        <v>0</v>
      </c>
      <c r="AQ4193" t="s">
        <v>47</v>
      </c>
      <c r="AR4193">
        <v>159115</v>
      </c>
      <c r="AS4193" t="s">
        <v>6402</v>
      </c>
    </row>
    <row r="4194" spans="1:45" x14ac:dyDescent="0.25">
      <c r="A4194" t="s">
        <v>828</v>
      </c>
      <c r="B4194" t="s">
        <v>1133</v>
      </c>
      <c r="C4194" s="1">
        <v>42936</v>
      </c>
      <c r="D4194" t="s">
        <v>2</v>
      </c>
      <c r="E4194">
        <v>41</v>
      </c>
      <c r="F4194">
        <v>0</v>
      </c>
      <c r="G4194">
        <v>1</v>
      </c>
      <c r="H4194">
        <v>0</v>
      </c>
      <c r="I4194">
        <v>0</v>
      </c>
      <c r="J4194">
        <v>0</v>
      </c>
      <c r="K4194">
        <v>1</v>
      </c>
      <c r="L4194">
        <v>0</v>
      </c>
      <c r="M4194">
        <v>0</v>
      </c>
      <c r="N4194">
        <v>0</v>
      </c>
      <c r="O4194">
        <v>2</v>
      </c>
      <c r="P4194">
        <v>2</v>
      </c>
      <c r="Q4194" t="s">
        <v>3</v>
      </c>
      <c r="R4194" t="s">
        <v>7</v>
      </c>
      <c r="S4194" t="s">
        <v>105</v>
      </c>
      <c r="T4194" t="s">
        <v>3</v>
      </c>
      <c r="U4194" t="s">
        <v>1665</v>
      </c>
      <c r="V4194">
        <v>0</v>
      </c>
      <c r="W4194" t="s">
        <v>1665</v>
      </c>
      <c r="X4194" t="s">
        <v>21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 t="s">
        <v>11</v>
      </c>
      <c r="AM4194" t="s">
        <v>22</v>
      </c>
      <c r="AN4194" t="s">
        <v>13</v>
      </c>
      <c r="AO4194" t="s">
        <v>830</v>
      </c>
      <c r="AP4194">
        <v>0</v>
      </c>
      <c r="AQ4194" t="s">
        <v>91</v>
      </c>
      <c r="AR4194">
        <v>159116</v>
      </c>
      <c r="AS4194" t="s">
        <v>6403</v>
      </c>
    </row>
    <row r="4195" spans="1:45" x14ac:dyDescent="0.25">
      <c r="A4195" t="s">
        <v>828</v>
      </c>
      <c r="B4195" t="s">
        <v>1134</v>
      </c>
      <c r="C4195" s="1">
        <v>42936</v>
      </c>
      <c r="D4195" t="s">
        <v>2</v>
      </c>
      <c r="E4195">
        <v>40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1</v>
      </c>
      <c r="L4195">
        <v>0</v>
      </c>
      <c r="M4195">
        <v>0</v>
      </c>
      <c r="N4195">
        <v>0</v>
      </c>
      <c r="O4195">
        <v>1</v>
      </c>
      <c r="P4195">
        <v>1</v>
      </c>
      <c r="Q4195" t="s">
        <v>3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 t="s">
        <v>7</v>
      </c>
      <c r="AC4195" t="s">
        <v>105</v>
      </c>
      <c r="AD4195" t="s">
        <v>3</v>
      </c>
      <c r="AE4195" t="s">
        <v>1672</v>
      </c>
      <c r="AF4195">
        <v>0</v>
      </c>
      <c r="AG4195" t="s">
        <v>1672</v>
      </c>
      <c r="AH4195" t="s">
        <v>21</v>
      </c>
      <c r="AI4195">
        <v>0</v>
      </c>
      <c r="AJ4195">
        <v>0</v>
      </c>
      <c r="AK4195">
        <v>0</v>
      </c>
      <c r="AL4195" t="s">
        <v>154</v>
      </c>
      <c r="AM4195" t="s">
        <v>40</v>
      </c>
      <c r="AN4195" t="s">
        <v>41</v>
      </c>
      <c r="AO4195" t="s">
        <v>830</v>
      </c>
      <c r="AP4195">
        <v>0</v>
      </c>
      <c r="AQ4195">
        <v>0</v>
      </c>
      <c r="AR4195">
        <v>159117</v>
      </c>
      <c r="AS4195" t="s">
        <v>6404</v>
      </c>
    </row>
    <row r="4196" spans="1:45" x14ac:dyDescent="0.25">
      <c r="A4196" t="s">
        <v>828</v>
      </c>
      <c r="B4196" t="s">
        <v>1133</v>
      </c>
      <c r="C4196" s="1">
        <v>42936</v>
      </c>
      <c r="D4196" t="s">
        <v>2</v>
      </c>
      <c r="E4196">
        <v>18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1</v>
      </c>
      <c r="L4196">
        <v>0</v>
      </c>
      <c r="M4196">
        <v>0</v>
      </c>
      <c r="N4196">
        <v>0</v>
      </c>
      <c r="O4196">
        <v>1</v>
      </c>
      <c r="P4196">
        <v>1</v>
      </c>
      <c r="Q4196" t="s">
        <v>125</v>
      </c>
      <c r="R4196" t="s">
        <v>7</v>
      </c>
      <c r="S4196" t="s">
        <v>105</v>
      </c>
      <c r="T4196" t="s">
        <v>125</v>
      </c>
      <c r="U4196" t="s">
        <v>307</v>
      </c>
      <c r="V4196">
        <v>0</v>
      </c>
      <c r="W4196" t="s">
        <v>307</v>
      </c>
      <c r="X4196" t="s">
        <v>21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 t="s">
        <v>11</v>
      </c>
      <c r="AM4196" t="s">
        <v>49</v>
      </c>
      <c r="AN4196" t="s">
        <v>41</v>
      </c>
      <c r="AO4196" t="s">
        <v>14</v>
      </c>
      <c r="AP4196" t="s">
        <v>50</v>
      </c>
      <c r="AQ4196">
        <v>0</v>
      </c>
      <c r="AR4196">
        <v>159118</v>
      </c>
      <c r="AS4196" t="s">
        <v>6405</v>
      </c>
    </row>
    <row r="4197" spans="1:45" x14ac:dyDescent="0.25">
      <c r="A4197" t="s">
        <v>828</v>
      </c>
      <c r="B4197" t="s">
        <v>1134</v>
      </c>
      <c r="C4197" s="1">
        <v>42936</v>
      </c>
      <c r="D4197" t="s">
        <v>2</v>
      </c>
      <c r="E4197">
        <v>37</v>
      </c>
      <c r="F4197">
        <v>0</v>
      </c>
      <c r="G4197">
        <v>0</v>
      </c>
      <c r="H4197">
        <v>0</v>
      </c>
      <c r="I4197">
        <v>1</v>
      </c>
      <c r="J4197">
        <v>0</v>
      </c>
      <c r="K4197">
        <v>1</v>
      </c>
      <c r="L4197">
        <v>0</v>
      </c>
      <c r="M4197">
        <v>0</v>
      </c>
      <c r="N4197">
        <v>0</v>
      </c>
      <c r="O4197">
        <v>2</v>
      </c>
      <c r="P4197">
        <v>2</v>
      </c>
      <c r="Q4197" t="s">
        <v>3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 t="s">
        <v>7</v>
      </c>
      <c r="AC4197" t="s">
        <v>105</v>
      </c>
      <c r="AD4197" t="s">
        <v>3</v>
      </c>
      <c r="AE4197" t="s">
        <v>1671</v>
      </c>
      <c r="AF4197">
        <v>0</v>
      </c>
      <c r="AG4197" t="s">
        <v>1671</v>
      </c>
      <c r="AH4197" t="s">
        <v>21</v>
      </c>
      <c r="AI4197">
        <v>0</v>
      </c>
      <c r="AJ4197">
        <v>0</v>
      </c>
      <c r="AK4197">
        <v>0</v>
      </c>
      <c r="AL4197" t="s">
        <v>154</v>
      </c>
      <c r="AM4197" t="s">
        <v>40</v>
      </c>
      <c r="AN4197" t="s">
        <v>41</v>
      </c>
      <c r="AO4197" t="s">
        <v>830</v>
      </c>
      <c r="AP4197">
        <v>0</v>
      </c>
      <c r="AQ4197">
        <v>0</v>
      </c>
      <c r="AR4197">
        <v>159119</v>
      </c>
      <c r="AS4197" t="s">
        <v>6406</v>
      </c>
    </row>
    <row r="4198" spans="1:45" x14ac:dyDescent="0.25">
      <c r="A4198" t="s">
        <v>1129</v>
      </c>
      <c r="B4198" t="s">
        <v>1133</v>
      </c>
      <c r="C4198" s="1">
        <v>42936</v>
      </c>
      <c r="D4198" t="s">
        <v>2</v>
      </c>
      <c r="E4198">
        <v>32</v>
      </c>
      <c r="F4198">
        <v>0</v>
      </c>
      <c r="G4198">
        <v>2</v>
      </c>
      <c r="H4198">
        <v>2</v>
      </c>
      <c r="I4198">
        <v>2</v>
      </c>
      <c r="J4198">
        <v>0</v>
      </c>
      <c r="K4198">
        <v>2</v>
      </c>
      <c r="L4198">
        <v>0</v>
      </c>
      <c r="M4198">
        <v>0</v>
      </c>
      <c r="N4198">
        <v>2</v>
      </c>
      <c r="O4198">
        <v>6</v>
      </c>
      <c r="P4198">
        <v>8</v>
      </c>
      <c r="Q4198" t="s">
        <v>133</v>
      </c>
      <c r="R4198" t="s">
        <v>7</v>
      </c>
      <c r="S4198" t="s">
        <v>361</v>
      </c>
      <c r="T4198" t="s">
        <v>133</v>
      </c>
      <c r="U4198" t="s">
        <v>1855</v>
      </c>
      <c r="V4198">
        <v>0</v>
      </c>
      <c r="W4198" t="s">
        <v>1855</v>
      </c>
      <c r="X4198" t="s">
        <v>21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 t="s">
        <v>11</v>
      </c>
      <c r="AM4198" t="s">
        <v>49</v>
      </c>
      <c r="AN4198">
        <v>0</v>
      </c>
      <c r="AO4198" t="s">
        <v>830</v>
      </c>
      <c r="AP4198">
        <v>0</v>
      </c>
      <c r="AQ4198" t="s">
        <v>47</v>
      </c>
      <c r="AR4198">
        <v>159120</v>
      </c>
      <c r="AS4198" t="s">
        <v>6407</v>
      </c>
    </row>
    <row r="4199" spans="1:45" x14ac:dyDescent="0.25">
      <c r="A4199" t="s">
        <v>828</v>
      </c>
      <c r="B4199" t="s">
        <v>1134</v>
      </c>
      <c r="C4199" s="1">
        <v>42936</v>
      </c>
      <c r="D4199" t="s">
        <v>2</v>
      </c>
      <c r="E4199">
        <v>18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1</v>
      </c>
      <c r="L4199">
        <v>0</v>
      </c>
      <c r="M4199">
        <v>0</v>
      </c>
      <c r="N4199">
        <v>0</v>
      </c>
      <c r="O4199">
        <v>1</v>
      </c>
      <c r="P4199">
        <v>1</v>
      </c>
      <c r="Q4199" t="s">
        <v>3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 t="s">
        <v>7</v>
      </c>
      <c r="AC4199" t="s">
        <v>105</v>
      </c>
      <c r="AD4199" t="s">
        <v>3</v>
      </c>
      <c r="AE4199" t="s">
        <v>1670</v>
      </c>
      <c r="AF4199">
        <v>0</v>
      </c>
      <c r="AG4199" t="s">
        <v>1670</v>
      </c>
      <c r="AH4199" t="s">
        <v>21</v>
      </c>
      <c r="AI4199">
        <v>0</v>
      </c>
      <c r="AJ4199">
        <v>0</v>
      </c>
      <c r="AK4199">
        <v>0</v>
      </c>
      <c r="AL4199" t="s">
        <v>154</v>
      </c>
      <c r="AM4199" t="s">
        <v>12</v>
      </c>
      <c r="AN4199" t="s">
        <v>41</v>
      </c>
      <c r="AO4199" t="s">
        <v>830</v>
      </c>
      <c r="AP4199">
        <v>0</v>
      </c>
      <c r="AQ4199">
        <v>0</v>
      </c>
      <c r="AR4199">
        <v>159122</v>
      </c>
      <c r="AS4199" t="s">
        <v>6408</v>
      </c>
    </row>
    <row r="4200" spans="1:45" x14ac:dyDescent="0.25">
      <c r="A4200" t="s">
        <v>828</v>
      </c>
      <c r="B4200" t="s">
        <v>1133</v>
      </c>
      <c r="C4200" s="1">
        <v>42936</v>
      </c>
      <c r="D4200" t="s">
        <v>2</v>
      </c>
      <c r="E4200">
        <v>64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1</v>
      </c>
      <c r="N4200">
        <v>0</v>
      </c>
      <c r="O4200">
        <v>1</v>
      </c>
      <c r="P4200">
        <v>1</v>
      </c>
      <c r="Q4200" t="s">
        <v>125</v>
      </c>
      <c r="R4200" t="s">
        <v>7</v>
      </c>
      <c r="S4200" t="s">
        <v>105</v>
      </c>
      <c r="T4200" t="s">
        <v>125</v>
      </c>
      <c r="U4200" t="s">
        <v>838</v>
      </c>
      <c r="V4200">
        <v>0</v>
      </c>
      <c r="W4200" t="s">
        <v>838</v>
      </c>
      <c r="X4200" t="s">
        <v>21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 t="s">
        <v>11</v>
      </c>
      <c r="AM4200" t="s">
        <v>22</v>
      </c>
      <c r="AN4200" t="s">
        <v>13</v>
      </c>
      <c r="AO4200" t="s">
        <v>14</v>
      </c>
      <c r="AP4200" t="s">
        <v>50</v>
      </c>
      <c r="AQ4200" t="s">
        <v>29</v>
      </c>
      <c r="AR4200">
        <v>159123</v>
      </c>
      <c r="AS4200" t="s">
        <v>6409</v>
      </c>
    </row>
    <row r="4201" spans="1:45" x14ac:dyDescent="0.25">
      <c r="A4201" t="s">
        <v>828</v>
      </c>
      <c r="B4201" t="s">
        <v>1134</v>
      </c>
      <c r="C4201" s="1">
        <v>42936</v>
      </c>
      <c r="D4201" t="s">
        <v>2</v>
      </c>
      <c r="E4201">
        <v>37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1</v>
      </c>
      <c r="L4201">
        <v>0</v>
      </c>
      <c r="M4201">
        <v>0</v>
      </c>
      <c r="N4201">
        <v>0</v>
      </c>
      <c r="O4201">
        <v>1</v>
      </c>
      <c r="P4201">
        <v>1</v>
      </c>
      <c r="Q4201" t="s">
        <v>667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 t="s">
        <v>7</v>
      </c>
      <c r="AC4201" t="s">
        <v>105</v>
      </c>
      <c r="AD4201" t="s">
        <v>667</v>
      </c>
      <c r="AE4201" t="s">
        <v>1704</v>
      </c>
      <c r="AF4201">
        <v>0</v>
      </c>
      <c r="AG4201" t="s">
        <v>3970</v>
      </c>
      <c r="AH4201" t="s">
        <v>21</v>
      </c>
      <c r="AI4201">
        <v>0</v>
      </c>
      <c r="AJ4201">
        <v>0</v>
      </c>
      <c r="AK4201">
        <v>0</v>
      </c>
      <c r="AL4201" t="s">
        <v>154</v>
      </c>
      <c r="AM4201" t="s">
        <v>40</v>
      </c>
      <c r="AN4201" t="s">
        <v>41</v>
      </c>
      <c r="AO4201" t="s">
        <v>830</v>
      </c>
      <c r="AP4201">
        <v>0</v>
      </c>
      <c r="AQ4201">
        <v>0</v>
      </c>
      <c r="AR4201">
        <v>159124</v>
      </c>
      <c r="AS4201" t="s">
        <v>6410</v>
      </c>
    </row>
    <row r="4202" spans="1:45" x14ac:dyDescent="0.25">
      <c r="A4202" t="s">
        <v>828</v>
      </c>
      <c r="B4202" t="s">
        <v>1133</v>
      </c>
      <c r="C4202" s="1">
        <v>42936</v>
      </c>
      <c r="D4202" t="s">
        <v>35</v>
      </c>
      <c r="E4202">
        <v>51</v>
      </c>
      <c r="F4202">
        <v>0</v>
      </c>
      <c r="G4202">
        <v>0</v>
      </c>
      <c r="H4202">
        <v>0</v>
      </c>
      <c r="I4202">
        <v>0</v>
      </c>
      <c r="J4202">
        <v>1</v>
      </c>
      <c r="K4202">
        <v>0</v>
      </c>
      <c r="L4202">
        <v>0</v>
      </c>
      <c r="M4202">
        <v>0</v>
      </c>
      <c r="N4202">
        <v>1</v>
      </c>
      <c r="O4202">
        <v>0</v>
      </c>
      <c r="P4202">
        <v>1</v>
      </c>
      <c r="Q4202" t="s">
        <v>3</v>
      </c>
      <c r="R4202" t="s">
        <v>7</v>
      </c>
      <c r="S4202" t="s">
        <v>105</v>
      </c>
      <c r="T4202" t="s">
        <v>3</v>
      </c>
      <c r="U4202" t="s">
        <v>1671</v>
      </c>
      <c r="V4202">
        <v>0</v>
      </c>
      <c r="W4202" t="s">
        <v>1671</v>
      </c>
      <c r="X4202" t="s">
        <v>21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 t="s">
        <v>11</v>
      </c>
      <c r="AM4202" t="s">
        <v>26</v>
      </c>
      <c r="AN4202" t="s">
        <v>13</v>
      </c>
      <c r="AO4202" t="s">
        <v>830</v>
      </c>
      <c r="AP4202">
        <v>0</v>
      </c>
      <c r="AQ4202">
        <v>0</v>
      </c>
      <c r="AR4202">
        <v>159125</v>
      </c>
      <c r="AS4202" t="s">
        <v>6411</v>
      </c>
    </row>
    <row r="4203" spans="1:45" x14ac:dyDescent="0.25">
      <c r="A4203" t="s">
        <v>1129</v>
      </c>
      <c r="B4203" t="s">
        <v>1134</v>
      </c>
      <c r="C4203" s="1">
        <v>42932</v>
      </c>
      <c r="D4203" t="s">
        <v>2</v>
      </c>
      <c r="E4203">
        <v>31</v>
      </c>
      <c r="F4203">
        <v>0</v>
      </c>
      <c r="G4203">
        <v>1</v>
      </c>
      <c r="H4203">
        <v>2</v>
      </c>
      <c r="I4203">
        <v>3</v>
      </c>
      <c r="J4203">
        <v>1</v>
      </c>
      <c r="K4203">
        <v>2</v>
      </c>
      <c r="L4203">
        <v>0</v>
      </c>
      <c r="M4203">
        <v>0</v>
      </c>
      <c r="N4203">
        <v>3</v>
      </c>
      <c r="O4203">
        <v>6</v>
      </c>
      <c r="P4203">
        <v>9</v>
      </c>
      <c r="Q4203" t="s">
        <v>133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 t="s">
        <v>7</v>
      </c>
      <c r="AC4203" t="s">
        <v>361</v>
      </c>
      <c r="AD4203" t="s">
        <v>133</v>
      </c>
      <c r="AE4203" t="s">
        <v>1855</v>
      </c>
      <c r="AF4203">
        <v>0</v>
      </c>
      <c r="AG4203" t="s">
        <v>1855</v>
      </c>
      <c r="AH4203" t="s">
        <v>21</v>
      </c>
      <c r="AI4203">
        <v>0</v>
      </c>
      <c r="AJ4203">
        <v>0</v>
      </c>
      <c r="AK4203">
        <v>0</v>
      </c>
      <c r="AL4203" t="s">
        <v>11</v>
      </c>
      <c r="AM4203" t="s">
        <v>22</v>
      </c>
      <c r="AN4203" t="s">
        <v>41</v>
      </c>
      <c r="AO4203" t="s">
        <v>14</v>
      </c>
      <c r="AP4203" t="s">
        <v>28</v>
      </c>
      <c r="AQ4203" t="s">
        <v>47</v>
      </c>
      <c r="AR4203">
        <v>159126</v>
      </c>
      <c r="AS4203" t="s">
        <v>6412</v>
      </c>
    </row>
    <row r="4204" spans="1:45" x14ac:dyDescent="0.25">
      <c r="A4204" t="s">
        <v>1169</v>
      </c>
      <c r="B4204" t="s">
        <v>1133</v>
      </c>
      <c r="C4204" s="1">
        <v>42930</v>
      </c>
      <c r="D4204" t="s">
        <v>35</v>
      </c>
      <c r="E4204">
        <v>39</v>
      </c>
      <c r="F4204">
        <v>0</v>
      </c>
      <c r="G4204">
        <v>0</v>
      </c>
      <c r="H4204">
        <v>0</v>
      </c>
      <c r="I4204">
        <v>1</v>
      </c>
      <c r="J4204">
        <v>2</v>
      </c>
      <c r="K4204">
        <v>0</v>
      </c>
      <c r="L4204">
        <v>0</v>
      </c>
      <c r="M4204">
        <v>0</v>
      </c>
      <c r="N4204">
        <v>2</v>
      </c>
      <c r="O4204">
        <v>1</v>
      </c>
      <c r="P4204">
        <v>3</v>
      </c>
      <c r="Q4204" t="s">
        <v>133</v>
      </c>
      <c r="R4204" t="s">
        <v>7</v>
      </c>
      <c r="S4204" t="s">
        <v>361</v>
      </c>
      <c r="T4204" t="s">
        <v>1127</v>
      </c>
      <c r="U4204" t="s">
        <v>1858</v>
      </c>
      <c r="V4204">
        <v>0</v>
      </c>
      <c r="W4204" t="s">
        <v>6413</v>
      </c>
      <c r="X4204" t="s">
        <v>21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 t="s">
        <v>427</v>
      </c>
      <c r="AM4204" t="s">
        <v>40</v>
      </c>
      <c r="AN4204" t="s">
        <v>41</v>
      </c>
      <c r="AO4204" t="s">
        <v>830</v>
      </c>
      <c r="AP4204">
        <v>0</v>
      </c>
      <c r="AQ4204">
        <v>0</v>
      </c>
      <c r="AR4204">
        <v>159127</v>
      </c>
      <c r="AS4204" t="s">
        <v>6414</v>
      </c>
    </row>
    <row r="4205" spans="1:45" x14ac:dyDescent="0.25">
      <c r="A4205" t="s">
        <v>828</v>
      </c>
      <c r="B4205" t="s">
        <v>1134</v>
      </c>
      <c r="C4205" s="1">
        <v>42936</v>
      </c>
      <c r="D4205" t="s">
        <v>2</v>
      </c>
      <c r="E4205">
        <v>57</v>
      </c>
      <c r="F4205">
        <v>1</v>
      </c>
      <c r="G4205">
        <v>0</v>
      </c>
      <c r="H4205">
        <v>0</v>
      </c>
      <c r="I4205">
        <v>1</v>
      </c>
      <c r="J4205">
        <v>0</v>
      </c>
      <c r="K4205">
        <v>1</v>
      </c>
      <c r="L4205">
        <v>0</v>
      </c>
      <c r="M4205">
        <v>0</v>
      </c>
      <c r="N4205">
        <v>1</v>
      </c>
      <c r="O4205">
        <v>2</v>
      </c>
      <c r="P4205">
        <v>3</v>
      </c>
      <c r="Q4205" t="s">
        <v>3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 t="s">
        <v>7</v>
      </c>
      <c r="AC4205" t="s">
        <v>105</v>
      </c>
      <c r="AD4205" t="s">
        <v>3</v>
      </c>
      <c r="AE4205" t="s">
        <v>1669</v>
      </c>
      <c r="AF4205">
        <v>0</v>
      </c>
      <c r="AG4205" t="s">
        <v>3276</v>
      </c>
      <c r="AH4205" t="s">
        <v>21</v>
      </c>
      <c r="AI4205">
        <v>0</v>
      </c>
      <c r="AJ4205">
        <v>0</v>
      </c>
      <c r="AK4205">
        <v>0</v>
      </c>
      <c r="AL4205" t="s">
        <v>154</v>
      </c>
      <c r="AM4205" t="s">
        <v>40</v>
      </c>
      <c r="AN4205" t="s">
        <v>41</v>
      </c>
      <c r="AO4205" t="s">
        <v>830</v>
      </c>
      <c r="AP4205">
        <v>0</v>
      </c>
      <c r="AQ4205">
        <v>0</v>
      </c>
      <c r="AR4205">
        <v>159128</v>
      </c>
      <c r="AS4205" t="s">
        <v>6415</v>
      </c>
    </row>
    <row r="4206" spans="1:45" x14ac:dyDescent="0.25">
      <c r="A4206" t="s">
        <v>1158</v>
      </c>
      <c r="B4206" t="s">
        <v>1133</v>
      </c>
      <c r="C4206" s="1">
        <v>42934</v>
      </c>
      <c r="D4206" t="s">
        <v>2</v>
      </c>
      <c r="E4206">
        <v>26</v>
      </c>
      <c r="F4206">
        <v>0</v>
      </c>
      <c r="G4206">
        <v>1</v>
      </c>
      <c r="H4206">
        <v>1</v>
      </c>
      <c r="I4206">
        <v>0</v>
      </c>
      <c r="J4206">
        <v>0</v>
      </c>
      <c r="K4206">
        <v>1</v>
      </c>
      <c r="L4206">
        <v>0</v>
      </c>
      <c r="M4206">
        <v>0</v>
      </c>
      <c r="N4206">
        <v>1</v>
      </c>
      <c r="O4206">
        <v>2</v>
      </c>
      <c r="P4206">
        <v>3</v>
      </c>
      <c r="Q4206" t="s">
        <v>133</v>
      </c>
      <c r="R4206" t="s">
        <v>7</v>
      </c>
      <c r="S4206" t="s">
        <v>8</v>
      </c>
      <c r="T4206" t="s">
        <v>9</v>
      </c>
      <c r="U4206" t="s">
        <v>9</v>
      </c>
      <c r="V4206">
        <v>0</v>
      </c>
      <c r="W4206" t="s">
        <v>97</v>
      </c>
      <c r="X4206" t="s">
        <v>21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 t="s">
        <v>818</v>
      </c>
      <c r="AN4206" t="s">
        <v>41</v>
      </c>
      <c r="AO4206" t="s">
        <v>904</v>
      </c>
      <c r="AP4206" t="s">
        <v>28</v>
      </c>
      <c r="AQ4206" t="s">
        <v>690</v>
      </c>
      <c r="AR4206">
        <v>159129</v>
      </c>
      <c r="AS4206" t="s">
        <v>6416</v>
      </c>
    </row>
    <row r="4207" spans="1:45" x14ac:dyDescent="0.25">
      <c r="A4207" t="s">
        <v>828</v>
      </c>
      <c r="B4207" t="s">
        <v>1133</v>
      </c>
      <c r="C4207" s="1">
        <v>42936</v>
      </c>
      <c r="D4207" t="s">
        <v>2</v>
      </c>
      <c r="E4207">
        <v>43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1</v>
      </c>
      <c r="L4207">
        <v>0</v>
      </c>
      <c r="M4207">
        <v>0</v>
      </c>
      <c r="N4207">
        <v>0</v>
      </c>
      <c r="O4207">
        <v>1</v>
      </c>
      <c r="P4207">
        <v>1</v>
      </c>
      <c r="Q4207" t="s">
        <v>667</v>
      </c>
      <c r="R4207" t="s">
        <v>7</v>
      </c>
      <c r="S4207" t="s">
        <v>105</v>
      </c>
      <c r="T4207" t="s">
        <v>667</v>
      </c>
      <c r="U4207" t="s">
        <v>1701</v>
      </c>
      <c r="V4207">
        <v>0</v>
      </c>
      <c r="W4207" t="s">
        <v>1701</v>
      </c>
      <c r="X4207" t="s">
        <v>21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 t="s">
        <v>427</v>
      </c>
      <c r="AM4207" t="s">
        <v>26</v>
      </c>
      <c r="AN4207" t="s">
        <v>13</v>
      </c>
      <c r="AO4207" t="s">
        <v>830</v>
      </c>
      <c r="AP4207">
        <v>0</v>
      </c>
      <c r="AQ4207">
        <v>0</v>
      </c>
      <c r="AR4207">
        <v>159130</v>
      </c>
      <c r="AS4207" t="s">
        <v>6417</v>
      </c>
    </row>
    <row r="4208" spans="1:45" x14ac:dyDescent="0.25">
      <c r="A4208" t="s">
        <v>828</v>
      </c>
      <c r="B4208" t="s">
        <v>1133</v>
      </c>
      <c r="C4208" s="1">
        <v>42936</v>
      </c>
      <c r="D4208" t="s">
        <v>35</v>
      </c>
      <c r="E4208">
        <v>37</v>
      </c>
      <c r="F4208">
        <v>0</v>
      </c>
      <c r="G4208">
        <v>0</v>
      </c>
      <c r="H4208">
        <v>0</v>
      </c>
      <c r="I4208">
        <v>0</v>
      </c>
      <c r="J4208">
        <v>3</v>
      </c>
      <c r="K4208">
        <v>0</v>
      </c>
      <c r="L4208">
        <v>0</v>
      </c>
      <c r="M4208">
        <v>0</v>
      </c>
      <c r="N4208">
        <v>3</v>
      </c>
      <c r="O4208">
        <v>0</v>
      </c>
      <c r="P4208">
        <v>3</v>
      </c>
      <c r="Q4208" t="s">
        <v>129</v>
      </c>
      <c r="R4208" t="s">
        <v>7</v>
      </c>
      <c r="S4208" t="s">
        <v>44</v>
      </c>
      <c r="T4208" t="s">
        <v>129</v>
      </c>
      <c r="U4208" t="s">
        <v>634</v>
      </c>
      <c r="V4208">
        <v>0</v>
      </c>
      <c r="W4208" t="s">
        <v>634</v>
      </c>
      <c r="X4208" t="s">
        <v>21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 t="s">
        <v>154</v>
      </c>
      <c r="AM4208" t="s">
        <v>26</v>
      </c>
      <c r="AN4208" t="s">
        <v>41</v>
      </c>
      <c r="AO4208" t="s">
        <v>359</v>
      </c>
      <c r="AP4208" t="s">
        <v>28</v>
      </c>
      <c r="AQ4208" t="s">
        <v>57</v>
      </c>
      <c r="AR4208">
        <v>159132</v>
      </c>
      <c r="AS4208" t="s">
        <v>6418</v>
      </c>
    </row>
    <row r="4209" spans="1:45" x14ac:dyDescent="0.25">
      <c r="A4209" t="s">
        <v>1129</v>
      </c>
      <c r="B4209" t="s">
        <v>1134</v>
      </c>
      <c r="C4209" s="1">
        <v>42933</v>
      </c>
      <c r="D4209" t="s">
        <v>2</v>
      </c>
      <c r="E4209">
        <v>34</v>
      </c>
      <c r="F4209">
        <v>0</v>
      </c>
      <c r="G4209">
        <v>0</v>
      </c>
      <c r="H4209">
        <v>2</v>
      </c>
      <c r="I4209">
        <v>2</v>
      </c>
      <c r="J4209">
        <v>0</v>
      </c>
      <c r="K4209">
        <v>2</v>
      </c>
      <c r="L4209">
        <v>0</v>
      </c>
      <c r="M4209">
        <v>0</v>
      </c>
      <c r="N4209">
        <v>2</v>
      </c>
      <c r="O4209">
        <v>4</v>
      </c>
      <c r="P4209">
        <v>6</v>
      </c>
      <c r="Q4209" t="s">
        <v>133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 t="s">
        <v>7</v>
      </c>
      <c r="AC4209" t="s">
        <v>361</v>
      </c>
      <c r="AD4209" t="s">
        <v>133</v>
      </c>
      <c r="AE4209" t="s">
        <v>1855</v>
      </c>
      <c r="AF4209">
        <v>0</v>
      </c>
      <c r="AG4209" t="s">
        <v>1855</v>
      </c>
      <c r="AH4209" t="s">
        <v>21</v>
      </c>
      <c r="AI4209">
        <v>0</v>
      </c>
      <c r="AJ4209">
        <v>0</v>
      </c>
      <c r="AK4209">
        <v>0</v>
      </c>
      <c r="AL4209" t="s">
        <v>11</v>
      </c>
      <c r="AM4209" t="s">
        <v>818</v>
      </c>
      <c r="AN4209" t="s">
        <v>13</v>
      </c>
      <c r="AO4209" t="s">
        <v>14</v>
      </c>
      <c r="AP4209" t="s">
        <v>28</v>
      </c>
      <c r="AQ4209" t="s">
        <v>47</v>
      </c>
      <c r="AR4209">
        <v>159133</v>
      </c>
      <c r="AS4209" t="s">
        <v>6419</v>
      </c>
    </row>
    <row r="4210" spans="1:45" x14ac:dyDescent="0.25">
      <c r="A4210" t="s">
        <v>828</v>
      </c>
      <c r="B4210" t="s">
        <v>1134</v>
      </c>
      <c r="C4210" s="1">
        <v>42936</v>
      </c>
      <c r="D4210" t="s">
        <v>2</v>
      </c>
      <c r="E4210">
        <v>24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1</v>
      </c>
      <c r="L4210">
        <v>0</v>
      </c>
      <c r="M4210">
        <v>0</v>
      </c>
      <c r="N4210">
        <v>0</v>
      </c>
      <c r="O4210">
        <v>1</v>
      </c>
      <c r="P4210">
        <v>1</v>
      </c>
      <c r="Q4210" t="s">
        <v>667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 t="s">
        <v>7</v>
      </c>
      <c r="AC4210" t="s">
        <v>105</v>
      </c>
      <c r="AD4210" t="s">
        <v>667</v>
      </c>
      <c r="AE4210" t="s">
        <v>1700</v>
      </c>
      <c r="AF4210">
        <v>0</v>
      </c>
      <c r="AG4210" t="s">
        <v>3116</v>
      </c>
      <c r="AH4210" t="s">
        <v>21</v>
      </c>
      <c r="AI4210">
        <v>0</v>
      </c>
      <c r="AJ4210">
        <v>0</v>
      </c>
      <c r="AK4210">
        <v>0</v>
      </c>
      <c r="AL4210" t="s">
        <v>154</v>
      </c>
      <c r="AM4210" t="s">
        <v>40</v>
      </c>
      <c r="AN4210" t="s">
        <v>41</v>
      </c>
      <c r="AO4210" t="s">
        <v>830</v>
      </c>
      <c r="AP4210">
        <v>0</v>
      </c>
      <c r="AQ4210">
        <v>0</v>
      </c>
      <c r="AR4210">
        <v>159134</v>
      </c>
      <c r="AS4210" t="s">
        <v>6420</v>
      </c>
    </row>
    <row r="4211" spans="1:45" x14ac:dyDescent="0.25">
      <c r="A4211" t="s">
        <v>828</v>
      </c>
      <c r="B4211" t="s">
        <v>1134</v>
      </c>
      <c r="C4211" s="1">
        <v>42936</v>
      </c>
      <c r="D4211" t="s">
        <v>2</v>
      </c>
      <c r="E4211">
        <v>30</v>
      </c>
      <c r="F4211">
        <v>0</v>
      </c>
      <c r="G4211">
        <v>0</v>
      </c>
      <c r="H4211">
        <v>0</v>
      </c>
      <c r="I4211">
        <v>1</v>
      </c>
      <c r="J4211">
        <v>0</v>
      </c>
      <c r="K4211">
        <v>1</v>
      </c>
      <c r="L4211">
        <v>0</v>
      </c>
      <c r="M4211">
        <v>0</v>
      </c>
      <c r="N4211">
        <v>0</v>
      </c>
      <c r="O4211">
        <v>2</v>
      </c>
      <c r="P4211">
        <v>2</v>
      </c>
      <c r="Q4211" t="s">
        <v>3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 t="s">
        <v>7</v>
      </c>
      <c r="AC4211" t="s">
        <v>105</v>
      </c>
      <c r="AD4211" t="s">
        <v>3</v>
      </c>
      <c r="AE4211" t="s">
        <v>195</v>
      </c>
      <c r="AF4211">
        <v>0</v>
      </c>
      <c r="AG4211" t="s">
        <v>195</v>
      </c>
      <c r="AH4211" t="s">
        <v>21</v>
      </c>
      <c r="AI4211">
        <v>0</v>
      </c>
      <c r="AJ4211">
        <v>0</v>
      </c>
      <c r="AK4211">
        <v>0</v>
      </c>
      <c r="AL4211" t="s">
        <v>154</v>
      </c>
      <c r="AM4211" t="s">
        <v>40</v>
      </c>
      <c r="AN4211" t="s">
        <v>41</v>
      </c>
      <c r="AO4211" t="s">
        <v>830</v>
      </c>
      <c r="AP4211">
        <v>0</v>
      </c>
      <c r="AQ4211" t="s">
        <v>47</v>
      </c>
      <c r="AR4211">
        <v>159135</v>
      </c>
      <c r="AS4211" t="s">
        <v>6421</v>
      </c>
    </row>
    <row r="4212" spans="1:45" x14ac:dyDescent="0.25">
      <c r="A4212" t="s">
        <v>1158</v>
      </c>
      <c r="B4212" t="s">
        <v>1133</v>
      </c>
      <c r="C4212" s="1">
        <v>42930</v>
      </c>
      <c r="D4212" t="s">
        <v>35</v>
      </c>
      <c r="E4212">
        <v>44</v>
      </c>
      <c r="F4212">
        <v>0</v>
      </c>
      <c r="G4212">
        <v>0</v>
      </c>
      <c r="H4212">
        <v>0</v>
      </c>
      <c r="I4212">
        <v>0</v>
      </c>
      <c r="J4212">
        <v>1</v>
      </c>
      <c r="K4212">
        <v>1</v>
      </c>
      <c r="L4212">
        <v>0</v>
      </c>
      <c r="M4212">
        <v>0</v>
      </c>
      <c r="N4212">
        <v>1</v>
      </c>
      <c r="O4212">
        <v>1</v>
      </c>
      <c r="P4212">
        <v>2</v>
      </c>
      <c r="Q4212" t="s">
        <v>133</v>
      </c>
      <c r="R4212" t="s">
        <v>632</v>
      </c>
      <c r="S4212" t="s">
        <v>636</v>
      </c>
      <c r="T4212" t="s">
        <v>2180</v>
      </c>
      <c r="U4212">
        <v>0</v>
      </c>
      <c r="V4212">
        <v>0</v>
      </c>
      <c r="W4212">
        <v>0</v>
      </c>
      <c r="X4212">
        <v>0</v>
      </c>
      <c r="Y4212">
        <v>0</v>
      </c>
      <c r="Z4212" t="s">
        <v>21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 t="s">
        <v>11</v>
      </c>
      <c r="AM4212" t="s">
        <v>12</v>
      </c>
      <c r="AN4212" t="s">
        <v>41</v>
      </c>
      <c r="AO4212" t="s">
        <v>14</v>
      </c>
      <c r="AP4212" t="s">
        <v>28</v>
      </c>
      <c r="AQ4212">
        <v>0</v>
      </c>
      <c r="AR4212">
        <v>159136</v>
      </c>
      <c r="AS4212" t="s">
        <v>6422</v>
      </c>
    </row>
    <row r="4213" spans="1:45" x14ac:dyDescent="0.25">
      <c r="A4213" t="s">
        <v>828</v>
      </c>
      <c r="B4213" t="s">
        <v>1133</v>
      </c>
      <c r="C4213" s="1">
        <v>42936</v>
      </c>
      <c r="D4213" t="s">
        <v>35</v>
      </c>
      <c r="E4213">
        <v>20</v>
      </c>
      <c r="F4213">
        <v>0</v>
      </c>
      <c r="G4213">
        <v>0</v>
      </c>
      <c r="H4213">
        <v>0</v>
      </c>
      <c r="I4213">
        <v>0</v>
      </c>
      <c r="J4213">
        <v>1</v>
      </c>
      <c r="K4213">
        <v>0</v>
      </c>
      <c r="L4213">
        <v>0</v>
      </c>
      <c r="M4213">
        <v>0</v>
      </c>
      <c r="N4213">
        <v>1</v>
      </c>
      <c r="O4213">
        <v>0</v>
      </c>
      <c r="P4213">
        <v>1</v>
      </c>
      <c r="Q4213" t="s">
        <v>667</v>
      </c>
      <c r="R4213" t="s">
        <v>7</v>
      </c>
      <c r="S4213" t="s">
        <v>105</v>
      </c>
      <c r="T4213" t="s">
        <v>667</v>
      </c>
      <c r="U4213" t="s">
        <v>1702</v>
      </c>
      <c r="V4213">
        <v>0</v>
      </c>
      <c r="W4213" t="s">
        <v>1702</v>
      </c>
      <c r="X4213" t="s">
        <v>21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 t="s">
        <v>11</v>
      </c>
      <c r="AM4213" t="s">
        <v>49</v>
      </c>
      <c r="AN4213" t="s">
        <v>13</v>
      </c>
      <c r="AO4213" t="s">
        <v>830</v>
      </c>
      <c r="AP4213">
        <v>0</v>
      </c>
      <c r="AQ4213">
        <v>0</v>
      </c>
      <c r="AR4213">
        <v>159137</v>
      </c>
      <c r="AS4213" t="s">
        <v>6423</v>
      </c>
    </row>
    <row r="4214" spans="1:45" x14ac:dyDescent="0.25">
      <c r="A4214" t="s">
        <v>828</v>
      </c>
      <c r="B4214" t="s">
        <v>1134</v>
      </c>
      <c r="C4214" s="1">
        <v>42936</v>
      </c>
      <c r="D4214" t="s">
        <v>2</v>
      </c>
      <c r="E4214">
        <v>40</v>
      </c>
      <c r="F4214">
        <v>1</v>
      </c>
      <c r="G4214">
        <v>0</v>
      </c>
      <c r="H4214">
        <v>0</v>
      </c>
      <c r="I4214">
        <v>1</v>
      </c>
      <c r="J4214">
        <v>0</v>
      </c>
      <c r="K4214">
        <v>2</v>
      </c>
      <c r="L4214">
        <v>0</v>
      </c>
      <c r="M4214">
        <v>0</v>
      </c>
      <c r="N4214">
        <v>1</v>
      </c>
      <c r="O4214">
        <v>3</v>
      </c>
      <c r="P4214">
        <v>4</v>
      </c>
      <c r="Q4214" t="s">
        <v>916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 t="s">
        <v>7</v>
      </c>
      <c r="AC4214" t="s">
        <v>105</v>
      </c>
      <c r="AD4214" t="s">
        <v>916</v>
      </c>
      <c r="AE4214" t="s">
        <v>1708</v>
      </c>
      <c r="AF4214">
        <v>0</v>
      </c>
      <c r="AG4214" t="s">
        <v>1708</v>
      </c>
      <c r="AH4214" t="s">
        <v>21</v>
      </c>
      <c r="AI4214">
        <v>0</v>
      </c>
      <c r="AJ4214">
        <v>0</v>
      </c>
      <c r="AK4214">
        <v>0</v>
      </c>
      <c r="AL4214" t="s">
        <v>154</v>
      </c>
      <c r="AM4214" t="s">
        <v>12</v>
      </c>
      <c r="AN4214" t="s">
        <v>41</v>
      </c>
      <c r="AO4214" t="s">
        <v>830</v>
      </c>
      <c r="AP4214">
        <v>0</v>
      </c>
      <c r="AQ4214">
        <v>0</v>
      </c>
      <c r="AR4214">
        <v>159138</v>
      </c>
      <c r="AS4214" t="s">
        <v>6424</v>
      </c>
    </row>
    <row r="4215" spans="1:45" x14ac:dyDescent="0.25">
      <c r="A4215" t="s">
        <v>1169</v>
      </c>
      <c r="B4215" t="s">
        <v>1133</v>
      </c>
      <c r="C4215" s="1">
        <v>42930</v>
      </c>
      <c r="D4215" t="s">
        <v>35</v>
      </c>
      <c r="E4215">
        <v>30</v>
      </c>
      <c r="F4215">
        <v>0</v>
      </c>
      <c r="G4215">
        <v>0</v>
      </c>
      <c r="H4215">
        <v>0</v>
      </c>
      <c r="I4215">
        <v>0</v>
      </c>
      <c r="J4215">
        <v>1</v>
      </c>
      <c r="K4215">
        <v>0</v>
      </c>
      <c r="L4215">
        <v>0</v>
      </c>
      <c r="M4215">
        <v>0</v>
      </c>
      <c r="N4215">
        <v>1</v>
      </c>
      <c r="O4215">
        <v>0</v>
      </c>
      <c r="P4215">
        <v>1</v>
      </c>
      <c r="Q4215" t="s">
        <v>1127</v>
      </c>
      <c r="R4215" t="s">
        <v>7</v>
      </c>
      <c r="S4215" t="s">
        <v>361</v>
      </c>
      <c r="T4215" t="s">
        <v>1127</v>
      </c>
      <c r="U4215" t="s">
        <v>1858</v>
      </c>
      <c r="V4215">
        <v>0</v>
      </c>
      <c r="W4215" t="s">
        <v>6366</v>
      </c>
      <c r="X4215" t="s">
        <v>21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 t="s">
        <v>427</v>
      </c>
      <c r="AM4215" t="s">
        <v>26</v>
      </c>
      <c r="AN4215" t="s">
        <v>41</v>
      </c>
      <c r="AO4215" t="s">
        <v>830</v>
      </c>
      <c r="AP4215">
        <v>0</v>
      </c>
      <c r="AQ4215">
        <v>0</v>
      </c>
      <c r="AR4215">
        <v>159139</v>
      </c>
      <c r="AS4215" t="s">
        <v>6425</v>
      </c>
    </row>
    <row r="4216" spans="1:45" x14ac:dyDescent="0.25">
      <c r="A4216" t="s">
        <v>828</v>
      </c>
      <c r="B4216" t="s">
        <v>1134</v>
      </c>
      <c r="C4216" s="1">
        <v>42936</v>
      </c>
      <c r="D4216" t="s">
        <v>2</v>
      </c>
      <c r="E4216">
        <v>62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1</v>
      </c>
      <c r="M4216">
        <v>0</v>
      </c>
      <c r="N4216">
        <v>1</v>
      </c>
      <c r="O4216">
        <v>0</v>
      </c>
      <c r="P4216">
        <v>1</v>
      </c>
      <c r="Q4216" t="s">
        <v>3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 t="s">
        <v>7</v>
      </c>
      <c r="AC4216" t="s">
        <v>105</v>
      </c>
      <c r="AD4216" t="s">
        <v>3</v>
      </c>
      <c r="AE4216" t="s">
        <v>1673</v>
      </c>
      <c r="AF4216">
        <v>0</v>
      </c>
      <c r="AG4216" t="s">
        <v>1691</v>
      </c>
      <c r="AH4216" t="s">
        <v>21</v>
      </c>
      <c r="AI4216">
        <v>0</v>
      </c>
      <c r="AJ4216">
        <v>0</v>
      </c>
      <c r="AK4216">
        <v>0</v>
      </c>
      <c r="AL4216" t="s">
        <v>154</v>
      </c>
      <c r="AM4216" t="s">
        <v>40</v>
      </c>
      <c r="AN4216" t="s">
        <v>41</v>
      </c>
      <c r="AO4216" t="s">
        <v>830</v>
      </c>
      <c r="AP4216">
        <v>0</v>
      </c>
      <c r="AQ4216">
        <v>0</v>
      </c>
      <c r="AR4216">
        <v>159140</v>
      </c>
      <c r="AS4216" t="s">
        <v>6426</v>
      </c>
    </row>
    <row r="4217" spans="1:45" x14ac:dyDescent="0.25">
      <c r="A4217" t="s">
        <v>1158</v>
      </c>
      <c r="B4217" t="s">
        <v>1134</v>
      </c>
      <c r="C4217" s="1">
        <v>42930</v>
      </c>
      <c r="D4217" t="s">
        <v>2</v>
      </c>
      <c r="E4217">
        <v>30</v>
      </c>
      <c r="F4217">
        <v>1</v>
      </c>
      <c r="G4217">
        <v>0</v>
      </c>
      <c r="H4217">
        <v>1</v>
      </c>
      <c r="I4217">
        <v>1</v>
      </c>
      <c r="J4217">
        <v>0</v>
      </c>
      <c r="K4217">
        <v>1</v>
      </c>
      <c r="L4217">
        <v>0</v>
      </c>
      <c r="M4217">
        <v>0</v>
      </c>
      <c r="N4217">
        <v>2</v>
      </c>
      <c r="O4217">
        <v>2</v>
      </c>
      <c r="P4217">
        <v>4</v>
      </c>
      <c r="Q4217" t="s">
        <v>133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 t="s">
        <v>7</v>
      </c>
      <c r="AC4217" t="s">
        <v>361</v>
      </c>
      <c r="AD4217" t="s">
        <v>133</v>
      </c>
      <c r="AE4217" t="s">
        <v>1855</v>
      </c>
      <c r="AF4217">
        <v>0</v>
      </c>
      <c r="AG4217" t="s">
        <v>3515</v>
      </c>
      <c r="AH4217" t="s">
        <v>21</v>
      </c>
      <c r="AI4217">
        <v>0</v>
      </c>
      <c r="AJ4217">
        <v>0</v>
      </c>
      <c r="AK4217">
        <v>0</v>
      </c>
      <c r="AL4217" t="s">
        <v>11</v>
      </c>
      <c r="AM4217" t="s">
        <v>26</v>
      </c>
      <c r="AN4217" t="s">
        <v>13</v>
      </c>
      <c r="AO4217" t="s">
        <v>830</v>
      </c>
      <c r="AP4217">
        <v>0</v>
      </c>
      <c r="AQ4217" t="s">
        <v>47</v>
      </c>
      <c r="AR4217">
        <v>159141</v>
      </c>
      <c r="AS4217" t="s">
        <v>6427</v>
      </c>
    </row>
    <row r="4218" spans="1:45" x14ac:dyDescent="0.25">
      <c r="A4218" t="s">
        <v>828</v>
      </c>
      <c r="B4218" t="s">
        <v>1134</v>
      </c>
      <c r="C4218" s="1">
        <v>42936</v>
      </c>
      <c r="D4218" t="s">
        <v>2</v>
      </c>
      <c r="E4218">
        <v>34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1</v>
      </c>
      <c r="L4218">
        <v>0</v>
      </c>
      <c r="M4218">
        <v>0</v>
      </c>
      <c r="N4218">
        <v>0</v>
      </c>
      <c r="O4218">
        <v>1</v>
      </c>
      <c r="P4218">
        <v>1</v>
      </c>
      <c r="Q4218" t="s">
        <v>667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 t="s">
        <v>7</v>
      </c>
      <c r="AC4218" t="s">
        <v>105</v>
      </c>
      <c r="AD4218" t="s">
        <v>667</v>
      </c>
      <c r="AE4218" t="s">
        <v>1705</v>
      </c>
      <c r="AF4218">
        <v>0</v>
      </c>
      <c r="AG4218" t="s">
        <v>2949</v>
      </c>
      <c r="AH4218" t="s">
        <v>21</v>
      </c>
      <c r="AI4218">
        <v>0</v>
      </c>
      <c r="AJ4218">
        <v>0</v>
      </c>
      <c r="AK4218">
        <v>0</v>
      </c>
      <c r="AL4218" t="s">
        <v>154</v>
      </c>
      <c r="AM4218" t="s">
        <v>12</v>
      </c>
      <c r="AN4218" t="s">
        <v>41</v>
      </c>
      <c r="AO4218" t="s">
        <v>830</v>
      </c>
      <c r="AP4218">
        <v>0</v>
      </c>
      <c r="AQ4218">
        <v>0</v>
      </c>
      <c r="AR4218">
        <v>159145</v>
      </c>
      <c r="AS4218" t="s">
        <v>6428</v>
      </c>
    </row>
    <row r="4219" spans="1:45" x14ac:dyDescent="0.25">
      <c r="A4219" t="s">
        <v>828</v>
      </c>
      <c r="B4219" t="s">
        <v>1134</v>
      </c>
      <c r="C4219" s="1">
        <v>42936</v>
      </c>
      <c r="D4219" t="s">
        <v>2</v>
      </c>
      <c r="E4219">
        <v>21</v>
      </c>
      <c r="F4219">
        <v>1</v>
      </c>
      <c r="G4219">
        <v>0</v>
      </c>
      <c r="H4219">
        <v>0</v>
      </c>
      <c r="I4219">
        <v>1</v>
      </c>
      <c r="J4219">
        <v>0</v>
      </c>
      <c r="K4219">
        <v>2</v>
      </c>
      <c r="L4219">
        <v>0</v>
      </c>
      <c r="M4219">
        <v>0</v>
      </c>
      <c r="N4219">
        <v>1</v>
      </c>
      <c r="O4219">
        <v>3</v>
      </c>
      <c r="P4219">
        <v>4</v>
      </c>
      <c r="Q4219" t="s">
        <v>3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 t="s">
        <v>7</v>
      </c>
      <c r="AC4219" t="s">
        <v>105</v>
      </c>
      <c r="AD4219" t="s">
        <v>3</v>
      </c>
      <c r="AE4219" t="s">
        <v>1669</v>
      </c>
      <c r="AF4219">
        <v>0</v>
      </c>
      <c r="AG4219" t="s">
        <v>1669</v>
      </c>
      <c r="AH4219" t="s">
        <v>21</v>
      </c>
      <c r="AI4219">
        <v>0</v>
      </c>
      <c r="AJ4219">
        <v>0</v>
      </c>
      <c r="AK4219">
        <v>0</v>
      </c>
      <c r="AL4219" t="s">
        <v>427</v>
      </c>
      <c r="AM4219" t="s">
        <v>12</v>
      </c>
      <c r="AN4219" t="s">
        <v>13</v>
      </c>
      <c r="AO4219" t="s">
        <v>830</v>
      </c>
      <c r="AP4219">
        <v>0</v>
      </c>
      <c r="AQ4219" t="s">
        <v>91</v>
      </c>
      <c r="AR4219">
        <v>159148</v>
      </c>
      <c r="AS4219" t="s">
        <v>6429</v>
      </c>
    </row>
    <row r="4220" spans="1:45" x14ac:dyDescent="0.25">
      <c r="A4220" t="s">
        <v>1158</v>
      </c>
      <c r="B4220" t="s">
        <v>1134</v>
      </c>
      <c r="C4220" s="1">
        <v>42933</v>
      </c>
      <c r="D4220" t="s">
        <v>2</v>
      </c>
      <c r="E4220">
        <v>35</v>
      </c>
      <c r="F4220">
        <v>0</v>
      </c>
      <c r="G4220">
        <v>1</v>
      </c>
      <c r="H4220">
        <v>0</v>
      </c>
      <c r="I4220">
        <v>1</v>
      </c>
      <c r="J4220">
        <v>2</v>
      </c>
      <c r="K4220">
        <v>1</v>
      </c>
      <c r="L4220">
        <v>0</v>
      </c>
      <c r="M4220">
        <v>1</v>
      </c>
      <c r="N4220">
        <v>2</v>
      </c>
      <c r="O4220">
        <v>4</v>
      </c>
      <c r="P4220">
        <v>6</v>
      </c>
      <c r="Q4220" t="s">
        <v>133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 t="s">
        <v>7</v>
      </c>
      <c r="AC4220" t="s">
        <v>361</v>
      </c>
      <c r="AD4220" t="s">
        <v>133</v>
      </c>
      <c r="AE4220" t="s">
        <v>1855</v>
      </c>
      <c r="AF4220">
        <v>0</v>
      </c>
      <c r="AG4220" t="s">
        <v>3515</v>
      </c>
      <c r="AH4220" t="s">
        <v>21</v>
      </c>
      <c r="AI4220">
        <v>0</v>
      </c>
      <c r="AJ4220">
        <v>0</v>
      </c>
      <c r="AK4220">
        <v>0</v>
      </c>
      <c r="AL4220" t="s">
        <v>11</v>
      </c>
      <c r="AM4220" t="s">
        <v>818</v>
      </c>
      <c r="AN4220">
        <v>0</v>
      </c>
      <c r="AO4220" t="s">
        <v>830</v>
      </c>
      <c r="AP4220">
        <v>0</v>
      </c>
      <c r="AQ4220" t="s">
        <v>47</v>
      </c>
      <c r="AR4220">
        <v>159176</v>
      </c>
      <c r="AS4220" t="s">
        <v>6430</v>
      </c>
    </row>
    <row r="4221" spans="1:45" x14ac:dyDescent="0.25">
      <c r="A4221" t="s">
        <v>1166</v>
      </c>
      <c r="B4221" t="s">
        <v>1133</v>
      </c>
      <c r="C4221" s="1">
        <v>42930</v>
      </c>
      <c r="D4221" t="s">
        <v>35</v>
      </c>
      <c r="E4221">
        <v>50</v>
      </c>
      <c r="F4221">
        <v>0</v>
      </c>
      <c r="G4221">
        <v>0</v>
      </c>
      <c r="H4221">
        <v>0</v>
      </c>
      <c r="I4221">
        <v>0</v>
      </c>
      <c r="J4221">
        <v>2</v>
      </c>
      <c r="K4221">
        <v>0</v>
      </c>
      <c r="L4221">
        <v>0</v>
      </c>
      <c r="M4221">
        <v>0</v>
      </c>
      <c r="N4221">
        <v>2</v>
      </c>
      <c r="O4221">
        <v>0</v>
      </c>
      <c r="P4221">
        <v>2</v>
      </c>
      <c r="Q4221" t="s">
        <v>133</v>
      </c>
      <c r="R4221" t="s">
        <v>7</v>
      </c>
      <c r="S4221" t="s">
        <v>361</v>
      </c>
      <c r="T4221" t="s">
        <v>133</v>
      </c>
      <c r="U4221" t="s">
        <v>1855</v>
      </c>
      <c r="V4221">
        <v>0</v>
      </c>
      <c r="W4221" t="s">
        <v>1855</v>
      </c>
      <c r="X4221" t="s">
        <v>21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 t="s">
        <v>11</v>
      </c>
      <c r="AM4221" t="s">
        <v>40</v>
      </c>
      <c r="AN4221" t="s">
        <v>41</v>
      </c>
      <c r="AO4221" t="s">
        <v>830</v>
      </c>
      <c r="AP4221">
        <v>0</v>
      </c>
      <c r="AQ4221">
        <v>0</v>
      </c>
      <c r="AR4221">
        <v>159177</v>
      </c>
      <c r="AS4221" t="s">
        <v>6431</v>
      </c>
    </row>
    <row r="4222" spans="1:45" x14ac:dyDescent="0.25">
      <c r="A4222" t="s">
        <v>828</v>
      </c>
      <c r="B4222" t="s">
        <v>1134</v>
      </c>
      <c r="C4222" s="1">
        <v>42936</v>
      </c>
      <c r="D4222" t="s">
        <v>2</v>
      </c>
      <c r="E4222">
        <v>28</v>
      </c>
      <c r="F4222">
        <v>1</v>
      </c>
      <c r="G4222">
        <v>0</v>
      </c>
      <c r="H4222">
        <v>0</v>
      </c>
      <c r="I4222">
        <v>0</v>
      </c>
      <c r="J4222">
        <v>0</v>
      </c>
      <c r="K4222">
        <v>1</v>
      </c>
      <c r="L4222">
        <v>0</v>
      </c>
      <c r="M4222">
        <v>0</v>
      </c>
      <c r="N4222">
        <v>1</v>
      </c>
      <c r="O4222">
        <v>1</v>
      </c>
      <c r="P4222">
        <v>2</v>
      </c>
      <c r="Q4222" t="s">
        <v>3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 t="s">
        <v>7</v>
      </c>
      <c r="AC4222" t="s">
        <v>105</v>
      </c>
      <c r="AD4222" t="s">
        <v>3</v>
      </c>
      <c r="AE4222" t="s">
        <v>1672</v>
      </c>
      <c r="AF4222">
        <v>0</v>
      </c>
      <c r="AG4222" t="s">
        <v>1672</v>
      </c>
      <c r="AH4222" t="s">
        <v>21</v>
      </c>
      <c r="AI4222">
        <v>0</v>
      </c>
      <c r="AJ4222">
        <v>0</v>
      </c>
      <c r="AK4222">
        <v>0</v>
      </c>
      <c r="AL4222" t="s">
        <v>154</v>
      </c>
      <c r="AM4222" t="s">
        <v>40</v>
      </c>
      <c r="AN4222" t="s">
        <v>41</v>
      </c>
      <c r="AO4222" t="s">
        <v>830</v>
      </c>
      <c r="AP4222">
        <v>0</v>
      </c>
      <c r="AQ4222" t="s">
        <v>47</v>
      </c>
      <c r="AR4222">
        <v>159178</v>
      </c>
      <c r="AS4222" t="s">
        <v>6432</v>
      </c>
    </row>
    <row r="4223" spans="1:45" x14ac:dyDescent="0.25">
      <c r="A4223" t="s">
        <v>828</v>
      </c>
      <c r="B4223" t="s">
        <v>1134</v>
      </c>
      <c r="C4223" s="1">
        <v>42936</v>
      </c>
      <c r="D4223" t="s">
        <v>35</v>
      </c>
      <c r="E4223">
        <v>24</v>
      </c>
      <c r="F4223">
        <v>0</v>
      </c>
      <c r="G4223">
        <v>1</v>
      </c>
      <c r="H4223">
        <v>1</v>
      </c>
      <c r="I4223">
        <v>0</v>
      </c>
      <c r="J4223">
        <v>1</v>
      </c>
      <c r="K4223">
        <v>1</v>
      </c>
      <c r="L4223">
        <v>0</v>
      </c>
      <c r="M4223">
        <v>0</v>
      </c>
      <c r="N4223">
        <v>2</v>
      </c>
      <c r="O4223">
        <v>2</v>
      </c>
      <c r="P4223">
        <v>4</v>
      </c>
      <c r="Q4223" t="s">
        <v>3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 t="s">
        <v>7</v>
      </c>
      <c r="AC4223" t="s">
        <v>105</v>
      </c>
      <c r="AD4223" t="s">
        <v>3</v>
      </c>
      <c r="AE4223" t="s">
        <v>3</v>
      </c>
      <c r="AF4223">
        <v>0</v>
      </c>
      <c r="AG4223" t="s">
        <v>1691</v>
      </c>
      <c r="AH4223" t="s">
        <v>21</v>
      </c>
      <c r="AI4223">
        <v>0</v>
      </c>
      <c r="AJ4223">
        <v>0</v>
      </c>
      <c r="AK4223">
        <v>0</v>
      </c>
      <c r="AL4223" t="s">
        <v>154</v>
      </c>
      <c r="AM4223" t="s">
        <v>40</v>
      </c>
      <c r="AN4223" t="s">
        <v>41</v>
      </c>
      <c r="AO4223" t="s">
        <v>14</v>
      </c>
      <c r="AP4223" t="s">
        <v>28</v>
      </c>
      <c r="AQ4223">
        <v>0</v>
      </c>
      <c r="AR4223">
        <v>159179</v>
      </c>
      <c r="AS4223" t="s">
        <v>6433</v>
      </c>
    </row>
    <row r="4224" spans="1:45" x14ac:dyDescent="0.25">
      <c r="A4224" t="s">
        <v>1169</v>
      </c>
      <c r="B4224" t="s">
        <v>1133</v>
      </c>
      <c r="C4224" s="1">
        <v>42932</v>
      </c>
      <c r="D4224" t="s">
        <v>35</v>
      </c>
      <c r="E4224">
        <v>30</v>
      </c>
      <c r="F4224">
        <v>0</v>
      </c>
      <c r="G4224">
        <v>0</v>
      </c>
      <c r="H4224">
        <v>0</v>
      </c>
      <c r="I4224">
        <v>0</v>
      </c>
      <c r="J4224">
        <v>1</v>
      </c>
      <c r="K4224">
        <v>1</v>
      </c>
      <c r="L4224">
        <v>0</v>
      </c>
      <c r="M4224">
        <v>0</v>
      </c>
      <c r="N4224">
        <v>1</v>
      </c>
      <c r="O4224">
        <v>1</v>
      </c>
      <c r="P4224">
        <v>2</v>
      </c>
      <c r="Q4224" t="s">
        <v>1127</v>
      </c>
      <c r="R4224" t="s">
        <v>7</v>
      </c>
      <c r="S4224" t="s">
        <v>361</v>
      </c>
      <c r="T4224" t="s">
        <v>1127</v>
      </c>
      <c r="U4224" t="s">
        <v>1858</v>
      </c>
      <c r="V4224">
        <v>0</v>
      </c>
      <c r="W4224" t="s">
        <v>6366</v>
      </c>
      <c r="X4224" t="s">
        <v>21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 t="s">
        <v>427</v>
      </c>
      <c r="AM4224" t="s">
        <v>22</v>
      </c>
      <c r="AN4224" t="s">
        <v>41</v>
      </c>
      <c r="AO4224" t="s">
        <v>830</v>
      </c>
      <c r="AP4224">
        <v>0</v>
      </c>
      <c r="AQ4224" t="s">
        <v>91</v>
      </c>
      <c r="AR4224">
        <v>159180</v>
      </c>
      <c r="AS4224" t="s">
        <v>6434</v>
      </c>
    </row>
    <row r="4225" spans="1:45" x14ac:dyDescent="0.25">
      <c r="A4225" t="s">
        <v>828</v>
      </c>
      <c r="B4225" t="s">
        <v>1134</v>
      </c>
      <c r="C4225" s="1">
        <v>42936</v>
      </c>
      <c r="D4225" t="s">
        <v>2</v>
      </c>
      <c r="E4225">
        <v>24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1</v>
      </c>
      <c r="L4225">
        <v>0</v>
      </c>
      <c r="M4225">
        <v>0</v>
      </c>
      <c r="N4225">
        <v>0</v>
      </c>
      <c r="O4225">
        <v>1</v>
      </c>
      <c r="P4225">
        <v>1</v>
      </c>
      <c r="Q4225" t="s">
        <v>3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 t="s">
        <v>7</v>
      </c>
      <c r="AC4225" t="s">
        <v>105</v>
      </c>
      <c r="AD4225" t="s">
        <v>3</v>
      </c>
      <c r="AE4225" t="s">
        <v>1669</v>
      </c>
      <c r="AF4225">
        <v>0</v>
      </c>
      <c r="AG4225" t="s">
        <v>2956</v>
      </c>
      <c r="AH4225" t="s">
        <v>21</v>
      </c>
      <c r="AI4225">
        <v>0</v>
      </c>
      <c r="AJ4225">
        <v>0</v>
      </c>
      <c r="AK4225">
        <v>0</v>
      </c>
      <c r="AL4225" t="s">
        <v>154</v>
      </c>
      <c r="AM4225" t="s">
        <v>40</v>
      </c>
      <c r="AN4225" t="s">
        <v>41</v>
      </c>
      <c r="AO4225" t="s">
        <v>830</v>
      </c>
      <c r="AP4225">
        <v>0</v>
      </c>
      <c r="AQ4225">
        <v>0</v>
      </c>
      <c r="AR4225">
        <v>159181</v>
      </c>
      <c r="AS4225" t="s">
        <v>6435</v>
      </c>
    </row>
    <row r="4226" spans="1:45" x14ac:dyDescent="0.25">
      <c r="A4226" t="s">
        <v>1158</v>
      </c>
      <c r="B4226" t="s">
        <v>1134</v>
      </c>
      <c r="C4226" s="1">
        <v>42934</v>
      </c>
      <c r="D4226" t="s">
        <v>35</v>
      </c>
      <c r="E4226">
        <v>27</v>
      </c>
      <c r="F4226">
        <v>0</v>
      </c>
      <c r="G4226">
        <v>0</v>
      </c>
      <c r="H4226">
        <v>0</v>
      </c>
      <c r="I4226">
        <v>0</v>
      </c>
      <c r="J4226">
        <v>1</v>
      </c>
      <c r="K4226">
        <v>0</v>
      </c>
      <c r="L4226">
        <v>0</v>
      </c>
      <c r="M4226">
        <v>0</v>
      </c>
      <c r="N4226">
        <v>1</v>
      </c>
      <c r="O4226">
        <v>0</v>
      </c>
      <c r="P4226">
        <v>1</v>
      </c>
      <c r="Q4226" t="s">
        <v>133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 t="s">
        <v>7</v>
      </c>
      <c r="AC4226" t="s">
        <v>361</v>
      </c>
      <c r="AD4226" t="s">
        <v>133</v>
      </c>
      <c r="AE4226" t="s">
        <v>1855</v>
      </c>
      <c r="AF4226">
        <v>0</v>
      </c>
      <c r="AG4226" t="s">
        <v>3515</v>
      </c>
      <c r="AH4226" t="s">
        <v>21</v>
      </c>
      <c r="AI4226">
        <v>0</v>
      </c>
      <c r="AJ4226">
        <v>0</v>
      </c>
      <c r="AK4226">
        <v>0</v>
      </c>
      <c r="AL4226" t="s">
        <v>11</v>
      </c>
      <c r="AM4226" t="s">
        <v>12</v>
      </c>
      <c r="AN4226" t="s">
        <v>41</v>
      </c>
      <c r="AO4226" t="s">
        <v>830</v>
      </c>
      <c r="AP4226">
        <v>0</v>
      </c>
      <c r="AQ4226" t="s">
        <v>690</v>
      </c>
      <c r="AR4226">
        <v>159182</v>
      </c>
      <c r="AS4226" t="s">
        <v>6436</v>
      </c>
    </row>
    <row r="4227" spans="1:45" x14ac:dyDescent="0.25">
      <c r="A4227" t="s">
        <v>828</v>
      </c>
      <c r="B4227" t="s">
        <v>1134</v>
      </c>
      <c r="C4227" s="1">
        <v>42936</v>
      </c>
      <c r="D4227" t="s">
        <v>35</v>
      </c>
      <c r="E4227">
        <v>70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1</v>
      </c>
      <c r="N4227">
        <v>0</v>
      </c>
      <c r="O4227">
        <v>1</v>
      </c>
      <c r="P4227">
        <v>1</v>
      </c>
      <c r="Q4227" t="s">
        <v>667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 t="s">
        <v>7</v>
      </c>
      <c r="AC4227" t="s">
        <v>105</v>
      </c>
      <c r="AD4227" t="s">
        <v>667</v>
      </c>
      <c r="AE4227" t="s">
        <v>1705</v>
      </c>
      <c r="AF4227">
        <v>0</v>
      </c>
      <c r="AG4227" t="s">
        <v>2949</v>
      </c>
      <c r="AH4227" t="s">
        <v>21</v>
      </c>
      <c r="AI4227">
        <v>0</v>
      </c>
      <c r="AJ4227">
        <v>0</v>
      </c>
      <c r="AK4227">
        <v>0</v>
      </c>
      <c r="AL4227" t="s">
        <v>154</v>
      </c>
      <c r="AM4227" t="s">
        <v>12</v>
      </c>
      <c r="AN4227" t="s">
        <v>41</v>
      </c>
      <c r="AO4227" t="s">
        <v>830</v>
      </c>
      <c r="AP4227">
        <v>0</v>
      </c>
      <c r="AQ4227">
        <v>0</v>
      </c>
      <c r="AR4227">
        <v>159183</v>
      </c>
      <c r="AS4227" t="s">
        <v>6437</v>
      </c>
    </row>
    <row r="4228" spans="1:45" x14ac:dyDescent="0.25">
      <c r="A4228" t="s">
        <v>0</v>
      </c>
      <c r="B4228" t="s">
        <v>1</v>
      </c>
      <c r="C4228" s="1">
        <v>42935</v>
      </c>
      <c r="D4228" t="s">
        <v>2</v>
      </c>
      <c r="E4228">
        <v>13</v>
      </c>
      <c r="F4228">
        <v>0</v>
      </c>
      <c r="G4228">
        <v>0</v>
      </c>
      <c r="H4228">
        <v>0</v>
      </c>
      <c r="I4228">
        <v>2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2</v>
      </c>
      <c r="P4228">
        <v>2</v>
      </c>
      <c r="Q4228" t="s">
        <v>199</v>
      </c>
      <c r="R4228" t="s">
        <v>4</v>
      </c>
      <c r="S4228" t="s">
        <v>532</v>
      </c>
      <c r="T4228" t="s">
        <v>2339</v>
      </c>
      <c r="U4228">
        <v>0</v>
      </c>
      <c r="V4228">
        <v>0</v>
      </c>
      <c r="W4228">
        <v>0</v>
      </c>
      <c r="X4228">
        <v>0</v>
      </c>
      <c r="Y4228">
        <v>0</v>
      </c>
      <c r="Z4228" t="s">
        <v>21</v>
      </c>
      <c r="AA4228">
        <v>0</v>
      </c>
      <c r="AB4228" t="s">
        <v>7</v>
      </c>
      <c r="AC4228" t="s">
        <v>8</v>
      </c>
      <c r="AD4228" t="s">
        <v>9</v>
      </c>
      <c r="AE4228">
        <v>0</v>
      </c>
      <c r="AF4228">
        <v>0</v>
      </c>
      <c r="AG4228">
        <v>0</v>
      </c>
      <c r="AH4228" t="s">
        <v>5</v>
      </c>
      <c r="AI4228" t="s">
        <v>10</v>
      </c>
      <c r="AJ4228">
        <v>0</v>
      </c>
      <c r="AK4228">
        <v>0</v>
      </c>
      <c r="AL4228" t="s">
        <v>11</v>
      </c>
      <c r="AM4228" t="s">
        <v>26</v>
      </c>
      <c r="AN4228" t="s">
        <v>41</v>
      </c>
      <c r="AO4228" t="s">
        <v>14</v>
      </c>
      <c r="AP4228" t="s">
        <v>15</v>
      </c>
      <c r="AQ4228" t="s">
        <v>227</v>
      </c>
      <c r="AR4228">
        <v>159184</v>
      </c>
      <c r="AS4228" t="s">
        <v>6438</v>
      </c>
    </row>
    <row r="4229" spans="1:45" x14ac:dyDescent="0.25">
      <c r="A4229" t="s">
        <v>828</v>
      </c>
      <c r="B4229" t="s">
        <v>1134</v>
      </c>
      <c r="C4229" s="1">
        <v>42936</v>
      </c>
      <c r="D4229" t="s">
        <v>2</v>
      </c>
      <c r="E4229">
        <v>30</v>
      </c>
      <c r="F4229">
        <v>1</v>
      </c>
      <c r="G4229">
        <v>1</v>
      </c>
      <c r="H4229">
        <v>1</v>
      </c>
      <c r="I4229">
        <v>1</v>
      </c>
      <c r="J4229">
        <v>0</v>
      </c>
      <c r="K4229">
        <v>1</v>
      </c>
      <c r="L4229">
        <v>0</v>
      </c>
      <c r="M4229">
        <v>0</v>
      </c>
      <c r="N4229">
        <v>2</v>
      </c>
      <c r="O4229">
        <v>3</v>
      </c>
      <c r="P4229">
        <v>5</v>
      </c>
      <c r="Q4229" t="s">
        <v>3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 t="s">
        <v>7</v>
      </c>
      <c r="AC4229" t="s">
        <v>105</v>
      </c>
      <c r="AD4229" t="s">
        <v>3</v>
      </c>
      <c r="AE4229" t="s">
        <v>1672</v>
      </c>
      <c r="AF4229">
        <v>0</v>
      </c>
      <c r="AG4229" t="s">
        <v>1672</v>
      </c>
      <c r="AH4229" t="s">
        <v>21</v>
      </c>
      <c r="AI4229">
        <v>0</v>
      </c>
      <c r="AJ4229">
        <v>0</v>
      </c>
      <c r="AK4229">
        <v>0</v>
      </c>
      <c r="AL4229" t="s">
        <v>154</v>
      </c>
      <c r="AM4229" t="s">
        <v>40</v>
      </c>
      <c r="AN4229" t="s">
        <v>41</v>
      </c>
      <c r="AO4229" t="s">
        <v>830</v>
      </c>
      <c r="AP4229">
        <v>0</v>
      </c>
      <c r="AQ4229" t="s">
        <v>47</v>
      </c>
      <c r="AR4229">
        <v>159185</v>
      </c>
      <c r="AS4229" t="s">
        <v>6439</v>
      </c>
    </row>
    <row r="4230" spans="1:45" x14ac:dyDescent="0.25">
      <c r="A4230" t="s">
        <v>828</v>
      </c>
      <c r="B4230" t="s">
        <v>1134</v>
      </c>
      <c r="C4230" s="1">
        <v>42936</v>
      </c>
      <c r="D4230" t="s">
        <v>2</v>
      </c>
      <c r="E4230">
        <v>19</v>
      </c>
      <c r="F4230">
        <v>0</v>
      </c>
      <c r="G4230">
        <v>1</v>
      </c>
      <c r="H4230">
        <v>0</v>
      </c>
      <c r="I4230">
        <v>1</v>
      </c>
      <c r="J4230">
        <v>0</v>
      </c>
      <c r="K4230">
        <v>1</v>
      </c>
      <c r="L4230">
        <v>0</v>
      </c>
      <c r="M4230">
        <v>0</v>
      </c>
      <c r="N4230">
        <v>0</v>
      </c>
      <c r="O4230">
        <v>3</v>
      </c>
      <c r="P4230">
        <v>3</v>
      </c>
      <c r="Q4230" t="s">
        <v>125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 t="s">
        <v>7</v>
      </c>
      <c r="AC4230" t="s">
        <v>105</v>
      </c>
      <c r="AD4230" t="s">
        <v>125</v>
      </c>
      <c r="AE4230" t="s">
        <v>358</v>
      </c>
      <c r="AF4230">
        <v>0</v>
      </c>
      <c r="AG4230" t="s">
        <v>358</v>
      </c>
      <c r="AH4230" t="s">
        <v>21</v>
      </c>
      <c r="AI4230">
        <v>0</v>
      </c>
      <c r="AJ4230">
        <v>0</v>
      </c>
      <c r="AK4230">
        <v>0</v>
      </c>
      <c r="AL4230" t="s">
        <v>427</v>
      </c>
      <c r="AM4230" t="s">
        <v>12</v>
      </c>
      <c r="AN4230" t="s">
        <v>41</v>
      </c>
      <c r="AO4230" t="s">
        <v>14</v>
      </c>
      <c r="AP4230" t="s">
        <v>859</v>
      </c>
      <c r="AQ4230" t="s">
        <v>47</v>
      </c>
      <c r="AR4230">
        <v>159186</v>
      </c>
      <c r="AS4230" t="s">
        <v>6440</v>
      </c>
    </row>
    <row r="4231" spans="1:45" x14ac:dyDescent="0.25">
      <c r="A4231" t="s">
        <v>1166</v>
      </c>
      <c r="B4231" t="s">
        <v>1133</v>
      </c>
      <c r="C4231" s="1">
        <v>42931</v>
      </c>
      <c r="D4231" t="s">
        <v>2</v>
      </c>
      <c r="E4231">
        <v>39</v>
      </c>
      <c r="F4231">
        <v>0</v>
      </c>
      <c r="G4231">
        <v>1</v>
      </c>
      <c r="H4231">
        <v>0</v>
      </c>
      <c r="I4231">
        <v>0</v>
      </c>
      <c r="J4231">
        <v>0</v>
      </c>
      <c r="K4231">
        <v>1</v>
      </c>
      <c r="L4231">
        <v>0</v>
      </c>
      <c r="M4231">
        <v>0</v>
      </c>
      <c r="N4231">
        <v>0</v>
      </c>
      <c r="O4231">
        <v>2</v>
      </c>
      <c r="P4231">
        <v>2</v>
      </c>
      <c r="Q4231" t="s">
        <v>133</v>
      </c>
      <c r="R4231" t="s">
        <v>7</v>
      </c>
      <c r="S4231" t="s">
        <v>361</v>
      </c>
      <c r="T4231" t="s">
        <v>133</v>
      </c>
      <c r="U4231" t="s">
        <v>1855</v>
      </c>
      <c r="V4231">
        <v>0</v>
      </c>
      <c r="W4231" t="s">
        <v>1855</v>
      </c>
      <c r="X4231" t="s">
        <v>21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 t="s">
        <v>11</v>
      </c>
      <c r="AM4231" t="s">
        <v>40</v>
      </c>
      <c r="AN4231" t="s">
        <v>41</v>
      </c>
      <c r="AO4231" t="s">
        <v>830</v>
      </c>
      <c r="AP4231">
        <v>0</v>
      </c>
      <c r="AQ4231" t="s">
        <v>47</v>
      </c>
      <c r="AR4231">
        <v>159187</v>
      </c>
      <c r="AS4231" t="s">
        <v>6441</v>
      </c>
    </row>
    <row r="4232" spans="1:45" x14ac:dyDescent="0.25">
      <c r="A4232" t="s">
        <v>828</v>
      </c>
      <c r="B4232" t="s">
        <v>1134</v>
      </c>
      <c r="C4232" s="1">
        <v>42936</v>
      </c>
      <c r="D4232" t="s">
        <v>2</v>
      </c>
      <c r="E4232">
        <v>18</v>
      </c>
      <c r="F4232">
        <v>1</v>
      </c>
      <c r="G4232">
        <v>0</v>
      </c>
      <c r="H4232">
        <v>0</v>
      </c>
      <c r="I4232">
        <v>1</v>
      </c>
      <c r="J4232">
        <v>0</v>
      </c>
      <c r="K4232">
        <v>1</v>
      </c>
      <c r="L4232">
        <v>0</v>
      </c>
      <c r="M4232">
        <v>0</v>
      </c>
      <c r="N4232">
        <v>1</v>
      </c>
      <c r="O4232">
        <v>2</v>
      </c>
      <c r="P4232">
        <v>3</v>
      </c>
      <c r="Q4232" t="s">
        <v>125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 t="s">
        <v>7</v>
      </c>
      <c r="AC4232" t="s">
        <v>8</v>
      </c>
      <c r="AD4232" t="s">
        <v>9</v>
      </c>
      <c r="AE4232">
        <v>0</v>
      </c>
      <c r="AF4232">
        <v>0</v>
      </c>
      <c r="AG4232">
        <v>0</v>
      </c>
      <c r="AH4232" t="s">
        <v>5</v>
      </c>
      <c r="AI4232" t="s">
        <v>10</v>
      </c>
      <c r="AJ4232">
        <v>0</v>
      </c>
      <c r="AK4232">
        <v>0</v>
      </c>
      <c r="AL4232" t="s">
        <v>11</v>
      </c>
      <c r="AM4232" t="s">
        <v>71</v>
      </c>
      <c r="AN4232" t="s">
        <v>41</v>
      </c>
      <c r="AO4232" t="s">
        <v>904</v>
      </c>
      <c r="AP4232" t="s">
        <v>50</v>
      </c>
      <c r="AQ4232" t="s">
        <v>47</v>
      </c>
      <c r="AR4232">
        <v>159188</v>
      </c>
      <c r="AS4232" t="s">
        <v>6442</v>
      </c>
    </row>
    <row r="4233" spans="1:45" x14ac:dyDescent="0.25">
      <c r="A4233" t="s">
        <v>828</v>
      </c>
      <c r="B4233" t="s">
        <v>1134</v>
      </c>
      <c r="C4233" s="1">
        <v>42936</v>
      </c>
      <c r="D4233" t="s">
        <v>2</v>
      </c>
      <c r="E4233">
        <v>23</v>
      </c>
      <c r="F4233">
        <v>0</v>
      </c>
      <c r="G4233">
        <v>1</v>
      </c>
      <c r="H4233">
        <v>0</v>
      </c>
      <c r="I4233">
        <v>0</v>
      </c>
      <c r="J4233">
        <v>0</v>
      </c>
      <c r="K4233">
        <v>1</v>
      </c>
      <c r="L4233">
        <v>0</v>
      </c>
      <c r="M4233">
        <v>0</v>
      </c>
      <c r="N4233">
        <v>0</v>
      </c>
      <c r="O4233">
        <v>2</v>
      </c>
      <c r="P4233">
        <v>2</v>
      </c>
      <c r="Q4233" t="s">
        <v>667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 t="s">
        <v>7</v>
      </c>
      <c r="AC4233" t="s">
        <v>105</v>
      </c>
      <c r="AD4233" t="s">
        <v>667</v>
      </c>
      <c r="AE4233" t="s">
        <v>1705</v>
      </c>
      <c r="AF4233">
        <v>0</v>
      </c>
      <c r="AG4233" t="s">
        <v>2949</v>
      </c>
      <c r="AH4233" t="s">
        <v>21</v>
      </c>
      <c r="AI4233">
        <v>0</v>
      </c>
      <c r="AJ4233">
        <v>0</v>
      </c>
      <c r="AK4233">
        <v>0</v>
      </c>
      <c r="AL4233" t="s">
        <v>154</v>
      </c>
      <c r="AM4233" t="s">
        <v>12</v>
      </c>
      <c r="AN4233" t="s">
        <v>41</v>
      </c>
      <c r="AO4233" t="s">
        <v>830</v>
      </c>
      <c r="AP4233">
        <v>0</v>
      </c>
      <c r="AQ4233">
        <v>0</v>
      </c>
      <c r="AR4233">
        <v>159189</v>
      </c>
      <c r="AS4233" t="s">
        <v>6443</v>
      </c>
    </row>
    <row r="4234" spans="1:45" x14ac:dyDescent="0.25">
      <c r="A4234" t="s">
        <v>1166</v>
      </c>
      <c r="B4234" t="s">
        <v>1134</v>
      </c>
      <c r="C4234" s="1">
        <v>42930</v>
      </c>
      <c r="D4234" t="s">
        <v>35</v>
      </c>
      <c r="E4234">
        <v>2</v>
      </c>
      <c r="F4234">
        <v>0</v>
      </c>
      <c r="G4234">
        <v>0</v>
      </c>
      <c r="H4234">
        <v>0</v>
      </c>
      <c r="I4234">
        <v>0</v>
      </c>
      <c r="J4234">
        <v>1</v>
      </c>
      <c r="K4234">
        <v>0</v>
      </c>
      <c r="L4234">
        <v>1</v>
      </c>
      <c r="M4234">
        <v>0</v>
      </c>
      <c r="N4234">
        <v>2</v>
      </c>
      <c r="O4234">
        <v>0</v>
      </c>
      <c r="P4234">
        <v>2</v>
      </c>
      <c r="Q4234" t="s">
        <v>133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 t="s">
        <v>7</v>
      </c>
      <c r="AC4234" t="s">
        <v>361</v>
      </c>
      <c r="AD4234" t="s">
        <v>133</v>
      </c>
      <c r="AE4234">
        <v>0</v>
      </c>
      <c r="AF4234">
        <v>0</v>
      </c>
      <c r="AG4234">
        <v>0</v>
      </c>
      <c r="AH4234" t="s">
        <v>5</v>
      </c>
      <c r="AI4234" t="s">
        <v>1129</v>
      </c>
      <c r="AJ4234">
        <v>0</v>
      </c>
      <c r="AK4234">
        <v>0</v>
      </c>
      <c r="AL4234" t="s">
        <v>154</v>
      </c>
      <c r="AM4234" t="s">
        <v>26</v>
      </c>
      <c r="AN4234" t="s">
        <v>41</v>
      </c>
      <c r="AO4234" t="s">
        <v>830</v>
      </c>
      <c r="AP4234">
        <v>0</v>
      </c>
      <c r="AQ4234" t="s">
        <v>57</v>
      </c>
      <c r="AR4234">
        <v>159190</v>
      </c>
      <c r="AS4234" t="s">
        <v>6444</v>
      </c>
    </row>
    <row r="4235" spans="1:45" x14ac:dyDescent="0.25">
      <c r="A4235" t="s">
        <v>1169</v>
      </c>
      <c r="B4235" t="s">
        <v>1133</v>
      </c>
      <c r="C4235" s="1">
        <v>42933</v>
      </c>
      <c r="D4235" t="s">
        <v>35</v>
      </c>
      <c r="E4235">
        <v>35</v>
      </c>
      <c r="F4235">
        <v>0</v>
      </c>
      <c r="G4235">
        <v>1</v>
      </c>
      <c r="H4235">
        <v>1</v>
      </c>
      <c r="I4235">
        <v>2</v>
      </c>
      <c r="J4235">
        <v>1</v>
      </c>
      <c r="K4235">
        <v>1</v>
      </c>
      <c r="L4235">
        <v>0</v>
      </c>
      <c r="M4235">
        <v>0</v>
      </c>
      <c r="N4235">
        <v>2</v>
      </c>
      <c r="O4235">
        <v>4</v>
      </c>
      <c r="P4235">
        <v>6</v>
      </c>
      <c r="Q4235" t="s">
        <v>1127</v>
      </c>
      <c r="R4235" t="s">
        <v>7</v>
      </c>
      <c r="S4235" t="s">
        <v>361</v>
      </c>
      <c r="T4235" t="s">
        <v>1127</v>
      </c>
      <c r="U4235" t="s">
        <v>1858</v>
      </c>
      <c r="V4235">
        <v>0</v>
      </c>
      <c r="W4235" t="s">
        <v>6366</v>
      </c>
      <c r="X4235" t="s">
        <v>21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 t="s">
        <v>427</v>
      </c>
      <c r="AM4235" t="s">
        <v>26</v>
      </c>
      <c r="AN4235" t="s">
        <v>13</v>
      </c>
      <c r="AO4235" t="s">
        <v>830</v>
      </c>
      <c r="AP4235">
        <v>0</v>
      </c>
      <c r="AQ4235" t="s">
        <v>91</v>
      </c>
      <c r="AR4235">
        <v>159191</v>
      </c>
      <c r="AS4235" t="s">
        <v>6445</v>
      </c>
    </row>
    <row r="4236" spans="1:45" x14ac:dyDescent="0.25">
      <c r="A4236" t="s">
        <v>0</v>
      </c>
      <c r="B4236" t="s">
        <v>1</v>
      </c>
      <c r="C4236" s="1">
        <v>42935</v>
      </c>
      <c r="D4236" t="s">
        <v>2</v>
      </c>
      <c r="E4236">
        <v>12</v>
      </c>
      <c r="F4236">
        <v>0</v>
      </c>
      <c r="G4236">
        <v>0</v>
      </c>
      <c r="H4236">
        <v>0</v>
      </c>
      <c r="I4236">
        <v>1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1</v>
      </c>
      <c r="P4236">
        <v>1</v>
      </c>
      <c r="Q4236" t="s">
        <v>43</v>
      </c>
      <c r="R4236" t="s">
        <v>4</v>
      </c>
      <c r="S4236" t="s">
        <v>60</v>
      </c>
      <c r="T4236" t="s">
        <v>61</v>
      </c>
      <c r="U4236">
        <v>0</v>
      </c>
      <c r="V4236">
        <v>0</v>
      </c>
      <c r="W4236">
        <v>0</v>
      </c>
      <c r="X4236">
        <v>0</v>
      </c>
      <c r="Y4236">
        <v>0</v>
      </c>
      <c r="Z4236" t="s">
        <v>21</v>
      </c>
      <c r="AA4236">
        <v>0</v>
      </c>
      <c r="AB4236" t="s">
        <v>7</v>
      </c>
      <c r="AC4236" t="s">
        <v>8</v>
      </c>
      <c r="AD4236" t="s">
        <v>9</v>
      </c>
      <c r="AE4236" t="s">
        <v>19</v>
      </c>
      <c r="AF4236">
        <v>0</v>
      </c>
      <c r="AG4236" t="s">
        <v>19</v>
      </c>
      <c r="AH4236" t="s">
        <v>21</v>
      </c>
      <c r="AI4236">
        <v>0</v>
      </c>
      <c r="AJ4236">
        <v>0</v>
      </c>
      <c r="AK4236">
        <v>0</v>
      </c>
      <c r="AL4236" t="s">
        <v>154</v>
      </c>
      <c r="AM4236" t="s">
        <v>26</v>
      </c>
      <c r="AN4236">
        <v>0</v>
      </c>
      <c r="AO4236" t="s">
        <v>14</v>
      </c>
      <c r="AP4236" t="s">
        <v>15</v>
      </c>
      <c r="AQ4236" t="s">
        <v>227</v>
      </c>
      <c r="AR4236">
        <v>159193</v>
      </c>
      <c r="AS4236" t="s">
        <v>6446</v>
      </c>
    </row>
    <row r="4237" spans="1:45" x14ac:dyDescent="0.25">
      <c r="A4237" t="s">
        <v>1166</v>
      </c>
      <c r="B4237" t="s">
        <v>1134</v>
      </c>
      <c r="C4237" s="1">
        <v>42931</v>
      </c>
      <c r="D4237" t="s">
        <v>35</v>
      </c>
      <c r="E4237">
        <v>30</v>
      </c>
      <c r="F4237">
        <v>0</v>
      </c>
      <c r="G4237">
        <v>0</v>
      </c>
      <c r="H4237">
        <v>0</v>
      </c>
      <c r="I4237">
        <v>0</v>
      </c>
      <c r="J4237">
        <v>1</v>
      </c>
      <c r="K4237">
        <v>0</v>
      </c>
      <c r="L4237">
        <v>0</v>
      </c>
      <c r="M4237">
        <v>0</v>
      </c>
      <c r="N4237">
        <v>1</v>
      </c>
      <c r="O4237">
        <v>0</v>
      </c>
      <c r="P4237">
        <v>1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 t="s">
        <v>7</v>
      </c>
      <c r="AC4237" t="s">
        <v>361</v>
      </c>
      <c r="AD4237" t="s">
        <v>133</v>
      </c>
      <c r="AE4237">
        <v>0</v>
      </c>
      <c r="AF4237">
        <v>0</v>
      </c>
      <c r="AG4237">
        <v>0</v>
      </c>
      <c r="AH4237" t="s">
        <v>5</v>
      </c>
      <c r="AI4237" t="s">
        <v>1158</v>
      </c>
      <c r="AJ4237">
        <v>0</v>
      </c>
      <c r="AK4237">
        <v>0</v>
      </c>
      <c r="AL4237" t="s">
        <v>154</v>
      </c>
      <c r="AM4237" t="s">
        <v>26</v>
      </c>
      <c r="AN4237" t="s">
        <v>41</v>
      </c>
      <c r="AO4237" t="s">
        <v>830</v>
      </c>
      <c r="AP4237">
        <v>0</v>
      </c>
      <c r="AQ4237">
        <v>0</v>
      </c>
      <c r="AR4237">
        <v>159194</v>
      </c>
      <c r="AS4237" t="s">
        <v>6447</v>
      </c>
    </row>
    <row r="4238" spans="1:45" x14ac:dyDescent="0.25">
      <c r="A4238" t="s">
        <v>828</v>
      </c>
      <c r="B4238" t="s">
        <v>1134</v>
      </c>
      <c r="C4238" s="1">
        <v>42936</v>
      </c>
      <c r="D4238" t="s">
        <v>2</v>
      </c>
      <c r="E4238">
        <v>25</v>
      </c>
      <c r="F4238">
        <v>0</v>
      </c>
      <c r="G4238">
        <v>0</v>
      </c>
      <c r="H4238">
        <v>1</v>
      </c>
      <c r="I4238">
        <v>2</v>
      </c>
      <c r="J4238">
        <v>0</v>
      </c>
      <c r="K4238">
        <v>1</v>
      </c>
      <c r="L4238">
        <v>0</v>
      </c>
      <c r="M4238">
        <v>0</v>
      </c>
      <c r="N4238">
        <v>1</v>
      </c>
      <c r="O4238">
        <v>3</v>
      </c>
      <c r="P4238">
        <v>4</v>
      </c>
      <c r="Q4238" t="s">
        <v>3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 t="s">
        <v>7</v>
      </c>
      <c r="AC4238" t="s">
        <v>105</v>
      </c>
      <c r="AD4238" t="s">
        <v>3</v>
      </c>
      <c r="AE4238" t="s">
        <v>1672</v>
      </c>
      <c r="AF4238">
        <v>0</v>
      </c>
      <c r="AG4238" t="s">
        <v>1672</v>
      </c>
      <c r="AH4238" t="s">
        <v>21</v>
      </c>
      <c r="AI4238">
        <v>0</v>
      </c>
      <c r="AJ4238">
        <v>0</v>
      </c>
      <c r="AK4238">
        <v>0</v>
      </c>
      <c r="AL4238" t="s">
        <v>154</v>
      </c>
      <c r="AM4238" t="s">
        <v>40</v>
      </c>
      <c r="AN4238" t="s">
        <v>41</v>
      </c>
      <c r="AO4238" t="s">
        <v>830</v>
      </c>
      <c r="AP4238">
        <v>0</v>
      </c>
      <c r="AQ4238">
        <v>0</v>
      </c>
      <c r="AR4238">
        <v>159195</v>
      </c>
      <c r="AS4238" t="s">
        <v>6448</v>
      </c>
    </row>
    <row r="4239" spans="1:45" x14ac:dyDescent="0.25">
      <c r="A4239" t="s">
        <v>1166</v>
      </c>
      <c r="B4239" t="s">
        <v>1133</v>
      </c>
      <c r="C4239" s="1">
        <v>42933</v>
      </c>
      <c r="D4239" t="s">
        <v>2</v>
      </c>
      <c r="E4239">
        <v>42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1</v>
      </c>
      <c r="L4239">
        <v>0</v>
      </c>
      <c r="M4239">
        <v>0</v>
      </c>
      <c r="N4239">
        <v>0</v>
      </c>
      <c r="O4239">
        <v>1</v>
      </c>
      <c r="P4239">
        <v>1</v>
      </c>
      <c r="Q4239" t="s">
        <v>133</v>
      </c>
      <c r="R4239" t="s">
        <v>7</v>
      </c>
      <c r="S4239" t="s">
        <v>361</v>
      </c>
      <c r="T4239" t="s">
        <v>133</v>
      </c>
      <c r="U4239" t="s">
        <v>1855</v>
      </c>
      <c r="V4239">
        <v>0</v>
      </c>
      <c r="W4239" t="s">
        <v>1855</v>
      </c>
      <c r="X4239" t="s">
        <v>21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 t="s">
        <v>11</v>
      </c>
      <c r="AM4239" t="s">
        <v>26</v>
      </c>
      <c r="AN4239" t="s">
        <v>41</v>
      </c>
      <c r="AO4239" t="s">
        <v>830</v>
      </c>
      <c r="AP4239">
        <v>0</v>
      </c>
      <c r="AQ4239">
        <v>0</v>
      </c>
      <c r="AR4239">
        <v>159196</v>
      </c>
      <c r="AS4239" t="s">
        <v>6449</v>
      </c>
    </row>
    <row r="4240" spans="1:45" x14ac:dyDescent="0.25">
      <c r="A4240" t="s">
        <v>1166</v>
      </c>
      <c r="B4240" t="s">
        <v>1134</v>
      </c>
      <c r="C4240" s="1">
        <v>42932</v>
      </c>
      <c r="D4240" t="s">
        <v>2</v>
      </c>
      <c r="E4240">
        <v>29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1</v>
      </c>
      <c r="L4240">
        <v>0</v>
      </c>
      <c r="M4240">
        <v>0</v>
      </c>
      <c r="N4240">
        <v>0</v>
      </c>
      <c r="O4240">
        <v>1</v>
      </c>
      <c r="P4240">
        <v>1</v>
      </c>
      <c r="Q4240" t="s">
        <v>133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 t="s">
        <v>7</v>
      </c>
      <c r="AC4240" t="s">
        <v>361</v>
      </c>
      <c r="AD4240" t="s">
        <v>133</v>
      </c>
      <c r="AE4240">
        <v>0</v>
      </c>
      <c r="AF4240">
        <v>0</v>
      </c>
      <c r="AG4240">
        <v>0</v>
      </c>
      <c r="AH4240" t="s">
        <v>5</v>
      </c>
      <c r="AI4240" t="s">
        <v>1169</v>
      </c>
      <c r="AJ4240">
        <v>0</v>
      </c>
      <c r="AK4240">
        <v>0</v>
      </c>
      <c r="AL4240" t="s">
        <v>154</v>
      </c>
      <c r="AM4240" t="s">
        <v>88</v>
      </c>
      <c r="AN4240" t="s">
        <v>41</v>
      </c>
      <c r="AO4240" t="s">
        <v>830</v>
      </c>
      <c r="AP4240">
        <v>0</v>
      </c>
      <c r="AQ4240">
        <v>0</v>
      </c>
      <c r="AR4240">
        <v>159197</v>
      </c>
      <c r="AS4240" t="s">
        <v>6450</v>
      </c>
    </row>
    <row r="4241" spans="1:45" x14ac:dyDescent="0.25">
      <c r="A4241" t="s">
        <v>828</v>
      </c>
      <c r="B4241" t="s">
        <v>1134</v>
      </c>
      <c r="C4241" s="1">
        <v>42936</v>
      </c>
      <c r="D4241" t="s">
        <v>2</v>
      </c>
      <c r="E4241">
        <v>26</v>
      </c>
      <c r="F4241">
        <v>1</v>
      </c>
      <c r="G4241">
        <v>0</v>
      </c>
      <c r="H4241">
        <v>0</v>
      </c>
      <c r="I4241">
        <v>0</v>
      </c>
      <c r="J4241">
        <v>0</v>
      </c>
      <c r="K4241">
        <v>1</v>
      </c>
      <c r="L4241">
        <v>0</v>
      </c>
      <c r="M4241">
        <v>0</v>
      </c>
      <c r="N4241">
        <v>1</v>
      </c>
      <c r="O4241">
        <v>1</v>
      </c>
      <c r="P4241">
        <v>2</v>
      </c>
      <c r="Q4241" t="s">
        <v>3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 t="s">
        <v>7</v>
      </c>
      <c r="AC4241" t="s">
        <v>105</v>
      </c>
      <c r="AD4241" t="s">
        <v>3</v>
      </c>
      <c r="AE4241" t="s">
        <v>1670</v>
      </c>
      <c r="AF4241">
        <v>0</v>
      </c>
      <c r="AG4241" t="s">
        <v>1670</v>
      </c>
      <c r="AH4241" t="s">
        <v>21</v>
      </c>
      <c r="AI4241">
        <v>0</v>
      </c>
      <c r="AJ4241">
        <v>0</v>
      </c>
      <c r="AK4241">
        <v>0</v>
      </c>
      <c r="AL4241" t="s">
        <v>154</v>
      </c>
      <c r="AM4241" t="s">
        <v>40</v>
      </c>
      <c r="AN4241" t="s">
        <v>41</v>
      </c>
      <c r="AO4241" t="s">
        <v>830</v>
      </c>
      <c r="AP4241">
        <v>0</v>
      </c>
      <c r="AQ4241" t="s">
        <v>47</v>
      </c>
      <c r="AR4241">
        <v>159198</v>
      </c>
      <c r="AS4241" t="s">
        <v>6451</v>
      </c>
    </row>
    <row r="4242" spans="1:45" x14ac:dyDescent="0.25">
      <c r="A4242" t="s">
        <v>0</v>
      </c>
      <c r="B4242" t="s">
        <v>1</v>
      </c>
      <c r="C4242" s="1">
        <v>42935</v>
      </c>
      <c r="D4242" t="s">
        <v>2</v>
      </c>
      <c r="E4242">
        <v>30</v>
      </c>
      <c r="F4242">
        <v>0</v>
      </c>
      <c r="G4242">
        <v>0</v>
      </c>
      <c r="H4242">
        <v>3</v>
      </c>
      <c r="I4242">
        <v>0</v>
      </c>
      <c r="J4242">
        <v>0</v>
      </c>
      <c r="K4242">
        <v>2</v>
      </c>
      <c r="L4242">
        <v>0</v>
      </c>
      <c r="M4242">
        <v>0</v>
      </c>
      <c r="N4242">
        <v>3</v>
      </c>
      <c r="O4242">
        <v>2</v>
      </c>
      <c r="P4242">
        <v>5</v>
      </c>
      <c r="Q4242" t="s">
        <v>9</v>
      </c>
      <c r="R4242" t="s">
        <v>4</v>
      </c>
      <c r="S4242" t="s">
        <v>36</v>
      </c>
      <c r="T4242" t="s">
        <v>37</v>
      </c>
      <c r="U4242">
        <v>0</v>
      </c>
      <c r="V4242">
        <v>0</v>
      </c>
      <c r="W4242">
        <v>0</v>
      </c>
      <c r="X4242">
        <v>0</v>
      </c>
      <c r="Y4242">
        <v>0</v>
      </c>
      <c r="Z4242" t="s">
        <v>21</v>
      </c>
      <c r="AA4242">
        <v>0</v>
      </c>
      <c r="AB4242" t="s">
        <v>7</v>
      </c>
      <c r="AC4242" t="s">
        <v>8</v>
      </c>
      <c r="AD4242" t="s">
        <v>9</v>
      </c>
      <c r="AE4242" t="s">
        <v>65</v>
      </c>
      <c r="AF4242">
        <v>0</v>
      </c>
      <c r="AG4242" t="s">
        <v>65</v>
      </c>
      <c r="AH4242" t="s">
        <v>21</v>
      </c>
      <c r="AI4242">
        <v>0</v>
      </c>
      <c r="AJ4242">
        <v>0</v>
      </c>
      <c r="AK4242">
        <v>0</v>
      </c>
      <c r="AL4242" t="s">
        <v>11</v>
      </c>
      <c r="AM4242" t="s">
        <v>26</v>
      </c>
      <c r="AN4242" t="s">
        <v>41</v>
      </c>
      <c r="AO4242" t="s">
        <v>14</v>
      </c>
      <c r="AP4242" t="s">
        <v>15</v>
      </c>
      <c r="AQ4242">
        <v>0</v>
      </c>
      <c r="AR4242">
        <v>159199</v>
      </c>
      <c r="AS4242" t="s">
        <v>6452</v>
      </c>
    </row>
    <row r="4243" spans="1:45" x14ac:dyDescent="0.25">
      <c r="A4243" t="s">
        <v>1166</v>
      </c>
      <c r="B4243" t="s">
        <v>1134</v>
      </c>
      <c r="C4243" s="1">
        <v>42934</v>
      </c>
      <c r="D4243" t="s">
        <v>35</v>
      </c>
      <c r="E4243">
        <v>37</v>
      </c>
      <c r="F4243">
        <v>0</v>
      </c>
      <c r="G4243">
        <v>0</v>
      </c>
      <c r="H4243">
        <v>0</v>
      </c>
      <c r="I4243">
        <v>2</v>
      </c>
      <c r="J4243">
        <v>1</v>
      </c>
      <c r="K4243">
        <v>0</v>
      </c>
      <c r="L4243">
        <v>0</v>
      </c>
      <c r="M4243">
        <v>0</v>
      </c>
      <c r="N4243">
        <v>1</v>
      </c>
      <c r="O4243">
        <v>2</v>
      </c>
      <c r="P4243">
        <v>3</v>
      </c>
      <c r="Q4243" t="s">
        <v>133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 t="s">
        <v>7</v>
      </c>
      <c r="AC4243" t="s">
        <v>361</v>
      </c>
      <c r="AD4243" t="s">
        <v>133</v>
      </c>
      <c r="AE4243">
        <v>0</v>
      </c>
      <c r="AF4243">
        <v>0</v>
      </c>
      <c r="AG4243">
        <v>0</v>
      </c>
      <c r="AH4243" t="s">
        <v>5</v>
      </c>
      <c r="AI4243" t="s">
        <v>1169</v>
      </c>
      <c r="AJ4243">
        <v>0</v>
      </c>
      <c r="AK4243">
        <v>0</v>
      </c>
      <c r="AL4243" t="s">
        <v>154</v>
      </c>
      <c r="AM4243" t="s">
        <v>88</v>
      </c>
      <c r="AN4243" t="s">
        <v>41</v>
      </c>
      <c r="AO4243" t="s">
        <v>830</v>
      </c>
      <c r="AP4243" t="s">
        <v>28</v>
      </c>
      <c r="AQ4243">
        <v>0</v>
      </c>
      <c r="AR4243">
        <v>159200</v>
      </c>
      <c r="AS4243" t="s">
        <v>6453</v>
      </c>
    </row>
    <row r="4244" spans="1:45" x14ac:dyDescent="0.25">
      <c r="A4244" t="s">
        <v>828</v>
      </c>
      <c r="B4244" t="s">
        <v>1134</v>
      </c>
      <c r="C4244" s="1">
        <v>42936</v>
      </c>
      <c r="D4244" t="s">
        <v>2</v>
      </c>
      <c r="E4244">
        <v>32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2</v>
      </c>
      <c r="L4244">
        <v>0</v>
      </c>
      <c r="M4244">
        <v>0</v>
      </c>
      <c r="N4244">
        <v>0</v>
      </c>
      <c r="O4244">
        <v>2</v>
      </c>
      <c r="P4244">
        <v>2</v>
      </c>
      <c r="Q4244" t="s">
        <v>3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 t="s">
        <v>7</v>
      </c>
      <c r="AC4244" t="s">
        <v>105</v>
      </c>
      <c r="AD4244" t="s">
        <v>3</v>
      </c>
      <c r="AE4244" t="s">
        <v>1673</v>
      </c>
      <c r="AF4244">
        <v>0</v>
      </c>
      <c r="AG4244" t="s">
        <v>1691</v>
      </c>
      <c r="AH4244" t="s">
        <v>21</v>
      </c>
      <c r="AI4244">
        <v>0</v>
      </c>
      <c r="AJ4244">
        <v>0</v>
      </c>
      <c r="AK4244">
        <v>0</v>
      </c>
      <c r="AL4244" t="s">
        <v>154</v>
      </c>
      <c r="AM4244" t="s">
        <v>40</v>
      </c>
      <c r="AN4244" t="s">
        <v>41</v>
      </c>
      <c r="AO4244" t="s">
        <v>830</v>
      </c>
      <c r="AP4244">
        <v>0</v>
      </c>
      <c r="AQ4244">
        <v>0</v>
      </c>
      <c r="AR4244">
        <v>159201</v>
      </c>
      <c r="AS4244" t="s">
        <v>6454</v>
      </c>
    </row>
    <row r="4245" spans="1:45" x14ac:dyDescent="0.25">
      <c r="A4245" t="s">
        <v>1166</v>
      </c>
      <c r="B4245" t="s">
        <v>1133</v>
      </c>
      <c r="C4245" s="1">
        <v>42934</v>
      </c>
      <c r="D4245" t="s">
        <v>35</v>
      </c>
      <c r="E4245">
        <v>25</v>
      </c>
      <c r="F4245">
        <v>0</v>
      </c>
      <c r="G4245">
        <v>0</v>
      </c>
      <c r="H4245">
        <v>0</v>
      </c>
      <c r="I4245">
        <v>0</v>
      </c>
      <c r="J4245">
        <v>1</v>
      </c>
      <c r="K4245">
        <v>0</v>
      </c>
      <c r="L4245">
        <v>0</v>
      </c>
      <c r="M4245">
        <v>0</v>
      </c>
      <c r="N4245">
        <v>1</v>
      </c>
      <c r="O4245">
        <v>0</v>
      </c>
      <c r="P4245">
        <v>1</v>
      </c>
      <c r="Q4245" t="s">
        <v>133</v>
      </c>
      <c r="R4245" t="s">
        <v>7</v>
      </c>
      <c r="S4245" t="s">
        <v>361</v>
      </c>
      <c r="T4245" t="s">
        <v>133</v>
      </c>
      <c r="U4245" t="s">
        <v>1855</v>
      </c>
      <c r="V4245">
        <v>0</v>
      </c>
      <c r="W4245" t="s">
        <v>1855</v>
      </c>
      <c r="X4245" t="s">
        <v>21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 t="s">
        <v>11</v>
      </c>
      <c r="AM4245" t="s">
        <v>40</v>
      </c>
      <c r="AN4245" t="s">
        <v>41</v>
      </c>
      <c r="AO4245" t="s">
        <v>830</v>
      </c>
      <c r="AP4245">
        <v>0</v>
      </c>
      <c r="AQ4245">
        <v>0</v>
      </c>
      <c r="AR4245">
        <v>159202</v>
      </c>
      <c r="AS4245" t="s">
        <v>6455</v>
      </c>
    </row>
    <row r="4246" spans="1:45" x14ac:dyDescent="0.25">
      <c r="A4246" t="s">
        <v>1169</v>
      </c>
      <c r="B4246" t="s">
        <v>1133</v>
      </c>
      <c r="C4246" s="1">
        <v>42934</v>
      </c>
      <c r="D4246" t="s">
        <v>35</v>
      </c>
      <c r="E4246">
        <v>29</v>
      </c>
      <c r="F4246">
        <v>0</v>
      </c>
      <c r="G4246">
        <v>0</v>
      </c>
      <c r="H4246">
        <v>0</v>
      </c>
      <c r="I4246">
        <v>0</v>
      </c>
      <c r="J4246">
        <v>3</v>
      </c>
      <c r="K4246">
        <v>0</v>
      </c>
      <c r="L4246">
        <v>0</v>
      </c>
      <c r="M4246">
        <v>0</v>
      </c>
      <c r="N4246">
        <v>3</v>
      </c>
      <c r="O4246">
        <v>0</v>
      </c>
      <c r="P4246">
        <v>3</v>
      </c>
      <c r="Q4246" t="s">
        <v>133</v>
      </c>
      <c r="R4246" t="s">
        <v>7</v>
      </c>
      <c r="S4246" t="s">
        <v>361</v>
      </c>
      <c r="T4246" t="s">
        <v>1127</v>
      </c>
      <c r="U4246" t="s">
        <v>1858</v>
      </c>
      <c r="V4246">
        <v>0</v>
      </c>
      <c r="W4246" t="s">
        <v>6456</v>
      </c>
      <c r="X4246" t="s">
        <v>21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 t="s">
        <v>427</v>
      </c>
      <c r="AM4246" t="s">
        <v>26</v>
      </c>
      <c r="AN4246" t="s">
        <v>41</v>
      </c>
      <c r="AO4246" t="s">
        <v>153</v>
      </c>
      <c r="AP4246" t="s">
        <v>28</v>
      </c>
      <c r="AQ4246">
        <v>0</v>
      </c>
      <c r="AR4246">
        <v>159206</v>
      </c>
      <c r="AS4246" t="s">
        <v>6457</v>
      </c>
    </row>
    <row r="4247" spans="1:45" x14ac:dyDescent="0.25">
      <c r="A4247" t="s">
        <v>828</v>
      </c>
      <c r="B4247" t="s">
        <v>1134</v>
      </c>
      <c r="C4247" s="1">
        <v>42936</v>
      </c>
      <c r="D4247" t="s">
        <v>2</v>
      </c>
      <c r="E4247">
        <v>37</v>
      </c>
      <c r="F4247">
        <v>0</v>
      </c>
      <c r="G4247">
        <v>0</v>
      </c>
      <c r="H4247">
        <v>0</v>
      </c>
      <c r="I4247">
        <v>1</v>
      </c>
      <c r="J4247">
        <v>0</v>
      </c>
      <c r="K4247">
        <v>2</v>
      </c>
      <c r="L4247">
        <v>0</v>
      </c>
      <c r="M4247">
        <v>0</v>
      </c>
      <c r="N4247">
        <v>0</v>
      </c>
      <c r="O4247">
        <v>3</v>
      </c>
      <c r="P4247">
        <v>3</v>
      </c>
      <c r="Q4247" t="s">
        <v>3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 t="s">
        <v>7</v>
      </c>
      <c r="AC4247" t="s">
        <v>105</v>
      </c>
      <c r="AD4247" t="s">
        <v>3</v>
      </c>
      <c r="AE4247" t="s">
        <v>1670</v>
      </c>
      <c r="AF4247">
        <v>0</v>
      </c>
      <c r="AG4247" t="s">
        <v>1670</v>
      </c>
      <c r="AH4247" t="s">
        <v>21</v>
      </c>
      <c r="AI4247">
        <v>0</v>
      </c>
      <c r="AJ4247">
        <v>0</v>
      </c>
      <c r="AK4247">
        <v>0</v>
      </c>
      <c r="AL4247" t="s">
        <v>154</v>
      </c>
      <c r="AM4247" t="s">
        <v>40</v>
      </c>
      <c r="AN4247" t="s">
        <v>41</v>
      </c>
      <c r="AO4247" t="s">
        <v>830</v>
      </c>
      <c r="AP4247">
        <v>0</v>
      </c>
      <c r="AQ4247">
        <v>0</v>
      </c>
      <c r="AR4247">
        <v>159207</v>
      </c>
      <c r="AS4247" t="s">
        <v>6458</v>
      </c>
    </row>
    <row r="4248" spans="1:45" x14ac:dyDescent="0.25">
      <c r="A4248" t="s">
        <v>1166</v>
      </c>
      <c r="B4248" t="s">
        <v>1134</v>
      </c>
      <c r="C4248" s="1">
        <v>42935</v>
      </c>
      <c r="D4248" t="s">
        <v>35</v>
      </c>
      <c r="E4248">
        <v>30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2</v>
      </c>
      <c r="M4248">
        <v>0</v>
      </c>
      <c r="N4248">
        <v>2</v>
      </c>
      <c r="O4248">
        <v>0</v>
      </c>
      <c r="P4248">
        <v>2</v>
      </c>
      <c r="Q4248" t="s">
        <v>133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 t="s">
        <v>7</v>
      </c>
      <c r="AC4248" t="s">
        <v>361</v>
      </c>
      <c r="AD4248" t="s">
        <v>133</v>
      </c>
      <c r="AE4248">
        <v>0</v>
      </c>
      <c r="AF4248">
        <v>0</v>
      </c>
      <c r="AG4248">
        <v>0</v>
      </c>
      <c r="AH4248" t="s">
        <v>5</v>
      </c>
      <c r="AI4248" t="s">
        <v>1158</v>
      </c>
      <c r="AJ4248">
        <v>0</v>
      </c>
      <c r="AK4248">
        <v>0</v>
      </c>
      <c r="AL4248" t="s">
        <v>154</v>
      </c>
      <c r="AM4248" t="s">
        <v>26</v>
      </c>
      <c r="AN4248" t="s">
        <v>41</v>
      </c>
      <c r="AO4248" t="s">
        <v>830</v>
      </c>
      <c r="AP4248">
        <v>0</v>
      </c>
      <c r="AQ4248">
        <v>0</v>
      </c>
      <c r="AR4248">
        <v>159208</v>
      </c>
      <c r="AS4248" t="s">
        <v>6459</v>
      </c>
    </row>
    <row r="4249" spans="1:45" x14ac:dyDescent="0.25">
      <c r="A4249" t="s">
        <v>828</v>
      </c>
      <c r="B4249" t="s">
        <v>1134</v>
      </c>
      <c r="C4249" s="1">
        <v>42936</v>
      </c>
      <c r="D4249" t="s">
        <v>2</v>
      </c>
      <c r="E4249">
        <v>18</v>
      </c>
      <c r="F4249">
        <v>1</v>
      </c>
      <c r="G4249">
        <v>0</v>
      </c>
      <c r="H4249">
        <v>1</v>
      </c>
      <c r="I4249">
        <v>1</v>
      </c>
      <c r="J4249">
        <v>0</v>
      </c>
      <c r="K4249">
        <v>1</v>
      </c>
      <c r="L4249">
        <v>0</v>
      </c>
      <c r="M4249">
        <v>0</v>
      </c>
      <c r="N4249">
        <v>2</v>
      </c>
      <c r="O4249">
        <v>2</v>
      </c>
      <c r="P4249">
        <v>4</v>
      </c>
      <c r="Q4249" t="s">
        <v>125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 t="s">
        <v>7</v>
      </c>
      <c r="AC4249" t="s">
        <v>105</v>
      </c>
      <c r="AD4249" t="s">
        <v>125</v>
      </c>
      <c r="AE4249" t="s">
        <v>358</v>
      </c>
      <c r="AF4249">
        <v>0</v>
      </c>
      <c r="AG4249" t="s">
        <v>358</v>
      </c>
      <c r="AH4249" t="s">
        <v>21</v>
      </c>
      <c r="AI4249">
        <v>0</v>
      </c>
      <c r="AJ4249">
        <v>0</v>
      </c>
      <c r="AK4249">
        <v>0</v>
      </c>
      <c r="AL4249" t="s">
        <v>427</v>
      </c>
      <c r="AM4249" t="s">
        <v>818</v>
      </c>
      <c r="AN4249" t="s">
        <v>41</v>
      </c>
      <c r="AO4249" t="s">
        <v>14</v>
      </c>
      <c r="AP4249" t="s">
        <v>859</v>
      </c>
      <c r="AQ4249">
        <v>0</v>
      </c>
      <c r="AR4249">
        <v>159209</v>
      </c>
      <c r="AS4249" t="s">
        <v>6460</v>
      </c>
    </row>
    <row r="4250" spans="1:45" x14ac:dyDescent="0.25">
      <c r="A4250" t="s">
        <v>0</v>
      </c>
      <c r="B4250" t="s">
        <v>1</v>
      </c>
      <c r="C4250" s="1">
        <v>42935</v>
      </c>
      <c r="D4250" t="s">
        <v>2</v>
      </c>
      <c r="E4250">
        <v>23</v>
      </c>
      <c r="F4250">
        <v>0</v>
      </c>
      <c r="G4250">
        <v>0</v>
      </c>
      <c r="H4250">
        <v>0</v>
      </c>
      <c r="I4250">
        <v>1</v>
      </c>
      <c r="J4250">
        <v>0</v>
      </c>
      <c r="K4250">
        <v>2</v>
      </c>
      <c r="L4250">
        <v>0</v>
      </c>
      <c r="M4250">
        <v>0</v>
      </c>
      <c r="N4250">
        <v>0</v>
      </c>
      <c r="O4250">
        <v>3</v>
      </c>
      <c r="P4250">
        <v>3</v>
      </c>
      <c r="Q4250" t="s">
        <v>79</v>
      </c>
      <c r="R4250" t="s">
        <v>4</v>
      </c>
      <c r="S4250" t="s">
        <v>36</v>
      </c>
      <c r="T4250" t="s">
        <v>37</v>
      </c>
      <c r="U4250">
        <v>0</v>
      </c>
      <c r="V4250">
        <v>0</v>
      </c>
      <c r="W4250">
        <v>0</v>
      </c>
      <c r="X4250">
        <v>0</v>
      </c>
      <c r="Y4250">
        <v>0</v>
      </c>
      <c r="Z4250" t="s">
        <v>21</v>
      </c>
      <c r="AA4250">
        <v>0</v>
      </c>
      <c r="AB4250" t="s">
        <v>7</v>
      </c>
      <c r="AC4250" t="s">
        <v>8</v>
      </c>
      <c r="AD4250" t="s">
        <v>9</v>
      </c>
      <c r="AE4250" t="s">
        <v>38</v>
      </c>
      <c r="AF4250">
        <v>0</v>
      </c>
      <c r="AG4250" t="s">
        <v>39</v>
      </c>
      <c r="AH4250" t="s">
        <v>21</v>
      </c>
      <c r="AI4250">
        <v>0</v>
      </c>
      <c r="AJ4250">
        <v>0</v>
      </c>
      <c r="AK4250">
        <v>0</v>
      </c>
      <c r="AL4250" t="s">
        <v>11</v>
      </c>
      <c r="AM4250" t="s">
        <v>26</v>
      </c>
      <c r="AN4250" t="s">
        <v>41</v>
      </c>
      <c r="AO4250" t="s">
        <v>14</v>
      </c>
      <c r="AP4250" t="s">
        <v>15</v>
      </c>
      <c r="AQ4250">
        <v>0</v>
      </c>
      <c r="AR4250">
        <v>159210</v>
      </c>
      <c r="AS4250" t="s">
        <v>6461</v>
      </c>
    </row>
    <row r="4251" spans="1:45" x14ac:dyDescent="0.25">
      <c r="A4251" t="s">
        <v>828</v>
      </c>
      <c r="B4251" t="s">
        <v>1134</v>
      </c>
      <c r="C4251" s="1">
        <v>42936</v>
      </c>
      <c r="D4251" t="s">
        <v>2</v>
      </c>
      <c r="E4251">
        <v>19</v>
      </c>
      <c r="F4251">
        <v>1</v>
      </c>
      <c r="G4251">
        <v>1</v>
      </c>
      <c r="H4251">
        <v>0</v>
      </c>
      <c r="I4251">
        <v>0</v>
      </c>
      <c r="J4251">
        <v>0</v>
      </c>
      <c r="K4251">
        <v>3</v>
      </c>
      <c r="L4251">
        <v>0</v>
      </c>
      <c r="M4251">
        <v>0</v>
      </c>
      <c r="N4251">
        <v>1</v>
      </c>
      <c r="O4251">
        <v>4</v>
      </c>
      <c r="P4251">
        <v>5</v>
      </c>
      <c r="Q4251" t="s">
        <v>3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 t="s">
        <v>7</v>
      </c>
      <c r="AC4251" t="s">
        <v>105</v>
      </c>
      <c r="AD4251" t="s">
        <v>3</v>
      </c>
      <c r="AE4251" t="s">
        <v>1672</v>
      </c>
      <c r="AF4251">
        <v>0</v>
      </c>
      <c r="AG4251" t="s">
        <v>1672</v>
      </c>
      <c r="AH4251" t="s">
        <v>21</v>
      </c>
      <c r="AI4251">
        <v>0</v>
      </c>
      <c r="AJ4251">
        <v>0</v>
      </c>
      <c r="AK4251">
        <v>0</v>
      </c>
      <c r="AL4251" t="s">
        <v>427</v>
      </c>
      <c r="AM4251" t="s">
        <v>12</v>
      </c>
      <c r="AN4251" t="s">
        <v>13</v>
      </c>
      <c r="AO4251" t="s">
        <v>830</v>
      </c>
      <c r="AP4251">
        <v>0</v>
      </c>
      <c r="AQ4251">
        <v>0</v>
      </c>
      <c r="AR4251">
        <v>159211</v>
      </c>
      <c r="AS4251" t="s">
        <v>6462</v>
      </c>
    </row>
    <row r="4252" spans="1:45" x14ac:dyDescent="0.25">
      <c r="A4252" t="s">
        <v>0</v>
      </c>
      <c r="B4252" t="s">
        <v>1</v>
      </c>
      <c r="C4252" s="1">
        <v>42935</v>
      </c>
      <c r="D4252" t="s">
        <v>35</v>
      </c>
      <c r="E4252">
        <v>46</v>
      </c>
      <c r="F4252">
        <v>0</v>
      </c>
      <c r="G4252">
        <v>0</v>
      </c>
      <c r="H4252">
        <v>0</v>
      </c>
      <c r="I4252">
        <v>0</v>
      </c>
      <c r="J4252">
        <v>2</v>
      </c>
      <c r="K4252">
        <v>0</v>
      </c>
      <c r="L4252">
        <v>0</v>
      </c>
      <c r="M4252">
        <v>0</v>
      </c>
      <c r="N4252">
        <v>2</v>
      </c>
      <c r="O4252">
        <v>0</v>
      </c>
      <c r="P4252">
        <v>2</v>
      </c>
      <c r="Q4252" t="s">
        <v>667</v>
      </c>
      <c r="R4252" t="s">
        <v>4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 t="s">
        <v>5</v>
      </c>
      <c r="AA4252" t="s">
        <v>46</v>
      </c>
      <c r="AB4252" t="s">
        <v>4</v>
      </c>
      <c r="AC4252" t="s">
        <v>532</v>
      </c>
      <c r="AD4252" t="s">
        <v>2339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 t="s">
        <v>21</v>
      </c>
      <c r="AK4252">
        <v>0</v>
      </c>
      <c r="AL4252" t="s">
        <v>11</v>
      </c>
      <c r="AM4252" t="s">
        <v>26</v>
      </c>
      <c r="AN4252" t="s">
        <v>41</v>
      </c>
      <c r="AO4252" t="s">
        <v>14</v>
      </c>
      <c r="AP4252" t="s">
        <v>15</v>
      </c>
      <c r="AQ4252">
        <v>0</v>
      </c>
      <c r="AR4252">
        <v>159213</v>
      </c>
      <c r="AS4252" t="s">
        <v>6463</v>
      </c>
    </row>
    <row r="4253" spans="1:45" x14ac:dyDescent="0.25">
      <c r="A4253" t="s">
        <v>1166</v>
      </c>
      <c r="B4253" t="s">
        <v>1133</v>
      </c>
      <c r="C4253" s="1">
        <v>42933</v>
      </c>
      <c r="D4253" t="s">
        <v>35</v>
      </c>
      <c r="E4253">
        <v>54</v>
      </c>
      <c r="F4253">
        <v>0</v>
      </c>
      <c r="G4253">
        <v>0</v>
      </c>
      <c r="H4253">
        <v>0</v>
      </c>
      <c r="I4253">
        <v>0</v>
      </c>
      <c r="J4253">
        <v>1</v>
      </c>
      <c r="K4253">
        <v>2</v>
      </c>
      <c r="L4253">
        <v>0</v>
      </c>
      <c r="M4253">
        <v>0</v>
      </c>
      <c r="N4253">
        <v>1</v>
      </c>
      <c r="O4253">
        <v>2</v>
      </c>
      <c r="P4253">
        <v>3</v>
      </c>
      <c r="Q4253" t="s">
        <v>133</v>
      </c>
      <c r="R4253" t="s">
        <v>7</v>
      </c>
      <c r="S4253" t="s">
        <v>361</v>
      </c>
      <c r="T4253" t="s">
        <v>133</v>
      </c>
      <c r="U4253" t="s">
        <v>1855</v>
      </c>
      <c r="V4253">
        <v>0</v>
      </c>
      <c r="W4253" t="s">
        <v>1855</v>
      </c>
      <c r="X4253" t="s">
        <v>21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 t="s">
        <v>11</v>
      </c>
      <c r="AM4253" t="s">
        <v>49</v>
      </c>
      <c r="AN4253" t="s">
        <v>41</v>
      </c>
      <c r="AO4253" t="s">
        <v>830</v>
      </c>
      <c r="AP4253">
        <v>0</v>
      </c>
      <c r="AQ4253" t="s">
        <v>57</v>
      </c>
      <c r="AR4253">
        <v>159212</v>
      </c>
      <c r="AS4253" t="s">
        <v>6464</v>
      </c>
    </row>
    <row r="4254" spans="1:45" x14ac:dyDescent="0.25">
      <c r="A4254" t="s">
        <v>1160</v>
      </c>
      <c r="B4254" t="s">
        <v>1133</v>
      </c>
      <c r="C4254" s="1">
        <v>42930</v>
      </c>
      <c r="D4254" t="s">
        <v>2</v>
      </c>
      <c r="E4254">
        <v>32</v>
      </c>
      <c r="F4254">
        <v>0</v>
      </c>
      <c r="G4254">
        <v>0</v>
      </c>
      <c r="H4254">
        <v>1</v>
      </c>
      <c r="I4254">
        <v>0</v>
      </c>
      <c r="J4254">
        <v>0</v>
      </c>
      <c r="K4254">
        <v>1</v>
      </c>
      <c r="L4254">
        <v>0</v>
      </c>
      <c r="M4254">
        <v>0</v>
      </c>
      <c r="N4254">
        <v>1</v>
      </c>
      <c r="O4254">
        <v>1</v>
      </c>
      <c r="P4254">
        <v>2</v>
      </c>
      <c r="Q4254" t="s">
        <v>136</v>
      </c>
      <c r="R4254" t="s">
        <v>7</v>
      </c>
      <c r="S4254" t="s">
        <v>7</v>
      </c>
      <c r="T4254" t="s">
        <v>133</v>
      </c>
      <c r="U4254">
        <v>0</v>
      </c>
      <c r="V4254">
        <v>0</v>
      </c>
      <c r="W4254">
        <v>0</v>
      </c>
      <c r="X4254" t="s">
        <v>5</v>
      </c>
      <c r="Y4254" t="s">
        <v>1160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 t="s">
        <v>427</v>
      </c>
      <c r="AM4254" t="s">
        <v>49</v>
      </c>
      <c r="AN4254" t="s">
        <v>41</v>
      </c>
      <c r="AO4254" t="s">
        <v>14</v>
      </c>
      <c r="AP4254" t="s">
        <v>28</v>
      </c>
      <c r="AQ4254" t="s">
        <v>47</v>
      </c>
      <c r="AR4254">
        <v>159214</v>
      </c>
      <c r="AS4254" t="s">
        <v>6465</v>
      </c>
    </row>
    <row r="4255" spans="1:45" x14ac:dyDescent="0.25">
      <c r="A4255" t="s">
        <v>828</v>
      </c>
      <c r="B4255" t="s">
        <v>1134</v>
      </c>
      <c r="C4255" s="1">
        <v>42936</v>
      </c>
      <c r="D4255" t="s">
        <v>2</v>
      </c>
      <c r="E4255">
        <v>25</v>
      </c>
      <c r="F4255">
        <v>0</v>
      </c>
      <c r="G4255">
        <v>0</v>
      </c>
      <c r="H4255">
        <v>1</v>
      </c>
      <c r="I4255">
        <v>1</v>
      </c>
      <c r="J4255">
        <v>0</v>
      </c>
      <c r="K4255">
        <v>1</v>
      </c>
      <c r="L4255">
        <v>0</v>
      </c>
      <c r="M4255">
        <v>1</v>
      </c>
      <c r="N4255">
        <v>1</v>
      </c>
      <c r="O4255">
        <v>3</v>
      </c>
      <c r="P4255">
        <v>4</v>
      </c>
      <c r="Q4255" t="s">
        <v>667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 t="s">
        <v>7</v>
      </c>
      <c r="AC4255" t="s">
        <v>105</v>
      </c>
      <c r="AD4255" t="s">
        <v>667</v>
      </c>
      <c r="AE4255" t="s">
        <v>1706</v>
      </c>
      <c r="AF4255">
        <v>0</v>
      </c>
      <c r="AG4255" t="s">
        <v>1706</v>
      </c>
      <c r="AH4255" t="s">
        <v>21</v>
      </c>
      <c r="AI4255">
        <v>0</v>
      </c>
      <c r="AJ4255">
        <v>0</v>
      </c>
      <c r="AK4255">
        <v>0</v>
      </c>
      <c r="AL4255" t="s">
        <v>427</v>
      </c>
      <c r="AM4255" t="s">
        <v>40</v>
      </c>
      <c r="AN4255" t="s">
        <v>41</v>
      </c>
      <c r="AO4255" t="s">
        <v>830</v>
      </c>
      <c r="AP4255">
        <v>0</v>
      </c>
      <c r="AQ4255">
        <v>0</v>
      </c>
      <c r="AR4255">
        <v>159215</v>
      </c>
      <c r="AS4255" t="s">
        <v>6466</v>
      </c>
    </row>
    <row r="4256" spans="1:45" x14ac:dyDescent="0.25">
      <c r="A4256" t="s">
        <v>1160</v>
      </c>
      <c r="B4256" t="s">
        <v>1133</v>
      </c>
      <c r="C4256" s="1">
        <v>42933</v>
      </c>
      <c r="D4256" t="s">
        <v>35</v>
      </c>
      <c r="E4256">
        <v>40</v>
      </c>
      <c r="F4256">
        <v>0</v>
      </c>
      <c r="G4256">
        <v>0</v>
      </c>
      <c r="H4256">
        <v>0</v>
      </c>
      <c r="I4256">
        <v>0</v>
      </c>
      <c r="J4256">
        <v>1</v>
      </c>
      <c r="K4256">
        <v>0</v>
      </c>
      <c r="L4256">
        <v>0</v>
      </c>
      <c r="M4256">
        <v>0</v>
      </c>
      <c r="N4256">
        <v>1</v>
      </c>
      <c r="O4256">
        <v>0</v>
      </c>
      <c r="P4256">
        <v>1</v>
      </c>
      <c r="Q4256" t="s">
        <v>133</v>
      </c>
      <c r="R4256" t="s">
        <v>7</v>
      </c>
      <c r="S4256" t="s">
        <v>7</v>
      </c>
      <c r="T4256" t="s">
        <v>133</v>
      </c>
      <c r="U4256">
        <v>0</v>
      </c>
      <c r="V4256">
        <v>0</v>
      </c>
      <c r="W4256">
        <v>0</v>
      </c>
      <c r="X4256" t="s">
        <v>5</v>
      </c>
      <c r="Y4256" t="s">
        <v>1160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 t="s">
        <v>427</v>
      </c>
      <c r="AM4256" t="s">
        <v>49</v>
      </c>
      <c r="AN4256" t="s">
        <v>41</v>
      </c>
      <c r="AO4256" t="s">
        <v>830</v>
      </c>
      <c r="AP4256">
        <v>0</v>
      </c>
      <c r="AQ4256" t="s">
        <v>29</v>
      </c>
      <c r="AR4256">
        <v>159216</v>
      </c>
      <c r="AS4256" t="s">
        <v>6467</v>
      </c>
    </row>
    <row r="4257" spans="1:45" x14ac:dyDescent="0.25">
      <c r="A4257" t="s">
        <v>1169</v>
      </c>
      <c r="B4257" t="s">
        <v>1133</v>
      </c>
      <c r="C4257" s="1">
        <v>42934</v>
      </c>
      <c r="D4257" t="s">
        <v>2</v>
      </c>
      <c r="E4257">
        <v>38</v>
      </c>
      <c r="F4257">
        <v>0</v>
      </c>
      <c r="G4257">
        <v>1</v>
      </c>
      <c r="H4257">
        <v>2</v>
      </c>
      <c r="I4257">
        <v>0</v>
      </c>
      <c r="J4257">
        <v>2</v>
      </c>
      <c r="K4257">
        <v>2</v>
      </c>
      <c r="L4257">
        <v>0</v>
      </c>
      <c r="M4257">
        <v>0</v>
      </c>
      <c r="N4257">
        <v>4</v>
      </c>
      <c r="O4257">
        <v>3</v>
      </c>
      <c r="P4257">
        <v>7</v>
      </c>
      <c r="Q4257" t="s">
        <v>133</v>
      </c>
      <c r="R4257" t="s">
        <v>7</v>
      </c>
      <c r="S4257" t="s">
        <v>361</v>
      </c>
      <c r="T4257" t="s">
        <v>1127</v>
      </c>
      <c r="U4257" t="s">
        <v>1858</v>
      </c>
      <c r="V4257">
        <v>0</v>
      </c>
      <c r="W4257" t="s">
        <v>6468</v>
      </c>
      <c r="X4257" t="s">
        <v>21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 t="s">
        <v>427</v>
      </c>
      <c r="AM4257" t="s">
        <v>88</v>
      </c>
      <c r="AN4257" t="s">
        <v>41</v>
      </c>
      <c r="AO4257" t="s">
        <v>830</v>
      </c>
      <c r="AP4257">
        <v>0</v>
      </c>
      <c r="AQ4257">
        <v>0</v>
      </c>
      <c r="AR4257">
        <v>159217</v>
      </c>
      <c r="AS4257" t="s">
        <v>6469</v>
      </c>
    </row>
    <row r="4258" spans="1:45" x14ac:dyDescent="0.25">
      <c r="A4258" t="s">
        <v>828</v>
      </c>
      <c r="B4258" t="s">
        <v>1134</v>
      </c>
      <c r="C4258" s="1">
        <v>42936</v>
      </c>
      <c r="D4258" t="s">
        <v>2</v>
      </c>
      <c r="E4258">
        <v>40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1</v>
      </c>
      <c r="L4258">
        <v>0</v>
      </c>
      <c r="M4258">
        <v>0</v>
      </c>
      <c r="N4258">
        <v>0</v>
      </c>
      <c r="O4258">
        <v>1</v>
      </c>
      <c r="P4258">
        <v>1</v>
      </c>
      <c r="Q4258" t="s">
        <v>667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 t="s">
        <v>7</v>
      </c>
      <c r="AC4258" t="s">
        <v>105</v>
      </c>
      <c r="AD4258" t="s">
        <v>667</v>
      </c>
      <c r="AE4258" t="s">
        <v>1705</v>
      </c>
      <c r="AF4258">
        <v>0</v>
      </c>
      <c r="AG4258" t="s">
        <v>2949</v>
      </c>
      <c r="AH4258" t="s">
        <v>21</v>
      </c>
      <c r="AI4258">
        <v>0</v>
      </c>
      <c r="AJ4258">
        <v>0</v>
      </c>
      <c r="AK4258">
        <v>0</v>
      </c>
      <c r="AL4258" t="s">
        <v>154</v>
      </c>
      <c r="AM4258" t="s">
        <v>40</v>
      </c>
      <c r="AN4258" t="s">
        <v>41</v>
      </c>
      <c r="AO4258" t="s">
        <v>830</v>
      </c>
      <c r="AP4258">
        <v>0</v>
      </c>
      <c r="AQ4258">
        <v>0</v>
      </c>
      <c r="AR4258">
        <v>159218</v>
      </c>
      <c r="AS4258" t="s">
        <v>6470</v>
      </c>
    </row>
    <row r="4259" spans="1:45" x14ac:dyDescent="0.25">
      <c r="A4259" t="s">
        <v>828</v>
      </c>
      <c r="B4259" t="s">
        <v>1134</v>
      </c>
      <c r="C4259" s="1">
        <v>42936</v>
      </c>
      <c r="D4259" t="s">
        <v>2</v>
      </c>
      <c r="E4259">
        <v>38</v>
      </c>
      <c r="F4259">
        <v>0</v>
      </c>
      <c r="G4259">
        <v>0</v>
      </c>
      <c r="H4259">
        <v>0</v>
      </c>
      <c r="I4259">
        <v>1</v>
      </c>
      <c r="J4259">
        <v>0</v>
      </c>
      <c r="K4259">
        <v>2</v>
      </c>
      <c r="L4259">
        <v>0</v>
      </c>
      <c r="M4259">
        <v>0</v>
      </c>
      <c r="N4259">
        <v>0</v>
      </c>
      <c r="O4259">
        <v>3</v>
      </c>
      <c r="P4259">
        <v>3</v>
      </c>
      <c r="Q4259" t="s">
        <v>667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 t="s">
        <v>7</v>
      </c>
      <c r="AC4259" t="s">
        <v>105</v>
      </c>
      <c r="AD4259" t="s">
        <v>667</v>
      </c>
      <c r="AE4259" t="s">
        <v>1705</v>
      </c>
      <c r="AF4259">
        <v>0</v>
      </c>
      <c r="AG4259" t="s">
        <v>2949</v>
      </c>
      <c r="AH4259" t="s">
        <v>21</v>
      </c>
      <c r="AI4259">
        <v>0</v>
      </c>
      <c r="AJ4259">
        <v>0</v>
      </c>
      <c r="AK4259">
        <v>0</v>
      </c>
      <c r="AL4259" t="s">
        <v>154</v>
      </c>
      <c r="AM4259" t="s">
        <v>40</v>
      </c>
      <c r="AN4259" t="s">
        <v>41</v>
      </c>
      <c r="AO4259" t="s">
        <v>830</v>
      </c>
      <c r="AP4259">
        <v>0</v>
      </c>
      <c r="AQ4259">
        <v>0</v>
      </c>
      <c r="AR4259">
        <v>159219</v>
      </c>
      <c r="AS4259" t="s">
        <v>6471</v>
      </c>
    </row>
    <row r="4260" spans="1:45" x14ac:dyDescent="0.25">
      <c r="A4260" t="s">
        <v>828</v>
      </c>
      <c r="B4260" t="s">
        <v>1134</v>
      </c>
      <c r="C4260" s="1">
        <v>42936</v>
      </c>
      <c r="D4260" t="s">
        <v>2</v>
      </c>
      <c r="E4260">
        <v>42</v>
      </c>
      <c r="F4260">
        <v>0</v>
      </c>
      <c r="G4260">
        <v>0</v>
      </c>
      <c r="H4260">
        <v>0</v>
      </c>
      <c r="I4260">
        <v>3</v>
      </c>
      <c r="J4260">
        <v>0</v>
      </c>
      <c r="K4260">
        <v>3</v>
      </c>
      <c r="L4260">
        <v>0</v>
      </c>
      <c r="M4260">
        <v>0</v>
      </c>
      <c r="N4260">
        <v>0</v>
      </c>
      <c r="O4260">
        <v>6</v>
      </c>
      <c r="P4260">
        <v>6</v>
      </c>
      <c r="Q4260" t="s">
        <v>3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 t="s">
        <v>7</v>
      </c>
      <c r="AC4260" t="s">
        <v>105</v>
      </c>
      <c r="AD4260" t="s">
        <v>3</v>
      </c>
      <c r="AE4260" t="s">
        <v>1669</v>
      </c>
      <c r="AF4260">
        <v>0</v>
      </c>
      <c r="AG4260" t="s">
        <v>2956</v>
      </c>
      <c r="AH4260" t="s">
        <v>21</v>
      </c>
      <c r="AI4260">
        <v>0</v>
      </c>
      <c r="AJ4260">
        <v>0</v>
      </c>
      <c r="AK4260">
        <v>0</v>
      </c>
      <c r="AL4260" t="s">
        <v>154</v>
      </c>
      <c r="AM4260" t="s">
        <v>40</v>
      </c>
      <c r="AN4260" t="s">
        <v>41</v>
      </c>
      <c r="AO4260" t="s">
        <v>830</v>
      </c>
      <c r="AP4260">
        <v>0</v>
      </c>
      <c r="AQ4260">
        <v>0</v>
      </c>
      <c r="AR4260">
        <v>159220</v>
      </c>
      <c r="AS4260" t="s">
        <v>6472</v>
      </c>
    </row>
    <row r="4261" spans="1:45" x14ac:dyDescent="0.25">
      <c r="A4261" t="s">
        <v>0</v>
      </c>
      <c r="B4261" t="s">
        <v>1</v>
      </c>
      <c r="C4261" s="1">
        <v>42935</v>
      </c>
      <c r="D4261" t="s">
        <v>35</v>
      </c>
      <c r="E4261">
        <v>22</v>
      </c>
      <c r="F4261">
        <v>0</v>
      </c>
      <c r="G4261">
        <v>0</v>
      </c>
      <c r="H4261">
        <v>0</v>
      </c>
      <c r="I4261">
        <v>0</v>
      </c>
      <c r="J4261">
        <v>2</v>
      </c>
      <c r="K4261">
        <v>0</v>
      </c>
      <c r="L4261">
        <v>0</v>
      </c>
      <c r="M4261">
        <v>0</v>
      </c>
      <c r="N4261">
        <v>2</v>
      </c>
      <c r="O4261">
        <v>0</v>
      </c>
      <c r="P4261">
        <v>2</v>
      </c>
      <c r="Q4261" t="s">
        <v>9</v>
      </c>
      <c r="R4261" t="s">
        <v>4</v>
      </c>
      <c r="S4261" t="s">
        <v>60</v>
      </c>
      <c r="T4261" t="s">
        <v>61</v>
      </c>
      <c r="U4261">
        <v>0</v>
      </c>
      <c r="V4261">
        <v>0</v>
      </c>
      <c r="W4261">
        <v>0</v>
      </c>
      <c r="X4261">
        <v>0</v>
      </c>
      <c r="Y4261">
        <v>0</v>
      </c>
      <c r="Z4261" t="s">
        <v>21</v>
      </c>
      <c r="AA4261">
        <v>0</v>
      </c>
      <c r="AB4261" t="s">
        <v>7</v>
      </c>
      <c r="AC4261" t="s">
        <v>8</v>
      </c>
      <c r="AD4261" t="s">
        <v>9</v>
      </c>
      <c r="AE4261" t="s">
        <v>38</v>
      </c>
      <c r="AF4261">
        <v>0</v>
      </c>
      <c r="AG4261" t="s">
        <v>39</v>
      </c>
      <c r="AH4261" t="s">
        <v>21</v>
      </c>
      <c r="AI4261">
        <v>0</v>
      </c>
      <c r="AJ4261">
        <v>0</v>
      </c>
      <c r="AK4261">
        <v>0</v>
      </c>
      <c r="AL4261" t="s">
        <v>11</v>
      </c>
      <c r="AM4261" t="s">
        <v>26</v>
      </c>
      <c r="AN4261" t="s">
        <v>41</v>
      </c>
      <c r="AO4261" t="s">
        <v>14</v>
      </c>
      <c r="AP4261" t="s">
        <v>15</v>
      </c>
      <c r="AQ4261">
        <v>0</v>
      </c>
      <c r="AR4261">
        <v>159222</v>
      </c>
      <c r="AS4261" t="s">
        <v>6473</v>
      </c>
    </row>
    <row r="4262" spans="1:45" x14ac:dyDescent="0.25">
      <c r="A4262" t="s">
        <v>1160</v>
      </c>
      <c r="B4262" t="s">
        <v>1133</v>
      </c>
      <c r="C4262" s="1">
        <v>42935</v>
      </c>
      <c r="D4262" t="s">
        <v>2</v>
      </c>
      <c r="E4262">
        <v>0</v>
      </c>
      <c r="F4262">
        <v>0</v>
      </c>
      <c r="G4262">
        <v>0</v>
      </c>
      <c r="H4262">
        <v>0</v>
      </c>
      <c r="I4262">
        <v>1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1</v>
      </c>
      <c r="P4262">
        <v>1</v>
      </c>
      <c r="Q4262">
        <v>0</v>
      </c>
      <c r="R4262" t="s">
        <v>7</v>
      </c>
      <c r="S4262" t="s">
        <v>7</v>
      </c>
      <c r="T4262" t="s">
        <v>133</v>
      </c>
      <c r="U4262">
        <v>0</v>
      </c>
      <c r="V4262">
        <v>0</v>
      </c>
      <c r="W4262">
        <v>0</v>
      </c>
      <c r="X4262" t="s">
        <v>5</v>
      </c>
      <c r="Y4262" t="s">
        <v>1160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 t="s">
        <v>11</v>
      </c>
      <c r="AM4262" t="s">
        <v>49</v>
      </c>
      <c r="AN4262" t="s">
        <v>13</v>
      </c>
      <c r="AO4262" t="s">
        <v>14</v>
      </c>
      <c r="AP4262" t="s">
        <v>28</v>
      </c>
      <c r="AQ4262" t="s">
        <v>57</v>
      </c>
      <c r="AR4262">
        <v>159223</v>
      </c>
      <c r="AS4262" t="s">
        <v>6474</v>
      </c>
    </row>
    <row r="4263" spans="1:45" x14ac:dyDescent="0.25">
      <c r="A4263" t="s">
        <v>828</v>
      </c>
      <c r="B4263" t="s">
        <v>1134</v>
      </c>
      <c r="C4263" s="1">
        <v>42936</v>
      </c>
      <c r="D4263" t="s">
        <v>2</v>
      </c>
      <c r="E4263">
        <v>24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2</v>
      </c>
      <c r="L4263">
        <v>0</v>
      </c>
      <c r="M4263">
        <v>0</v>
      </c>
      <c r="N4263">
        <v>0</v>
      </c>
      <c r="O4263">
        <v>2</v>
      </c>
      <c r="P4263">
        <v>2</v>
      </c>
      <c r="Q4263" t="s">
        <v>667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 t="s">
        <v>7</v>
      </c>
      <c r="AC4263" t="s">
        <v>105</v>
      </c>
      <c r="AD4263" t="s">
        <v>667</v>
      </c>
      <c r="AE4263" t="s">
        <v>1705</v>
      </c>
      <c r="AF4263">
        <v>0</v>
      </c>
      <c r="AG4263" t="s">
        <v>2949</v>
      </c>
      <c r="AH4263" t="s">
        <v>21</v>
      </c>
      <c r="AI4263">
        <v>0</v>
      </c>
      <c r="AJ4263">
        <v>0</v>
      </c>
      <c r="AK4263">
        <v>0</v>
      </c>
      <c r="AL4263" t="s">
        <v>154</v>
      </c>
      <c r="AM4263" t="s">
        <v>40</v>
      </c>
      <c r="AN4263" t="s">
        <v>41</v>
      </c>
      <c r="AO4263" t="s">
        <v>830</v>
      </c>
      <c r="AP4263">
        <v>0</v>
      </c>
      <c r="AQ4263">
        <v>0</v>
      </c>
      <c r="AR4263">
        <v>159224</v>
      </c>
      <c r="AS4263" t="s">
        <v>6475</v>
      </c>
    </row>
    <row r="4264" spans="1:45" x14ac:dyDescent="0.25">
      <c r="A4264" t="s">
        <v>828</v>
      </c>
      <c r="B4264" t="s">
        <v>1134</v>
      </c>
      <c r="C4264" s="1">
        <v>42936</v>
      </c>
      <c r="D4264" t="s">
        <v>2</v>
      </c>
      <c r="E4264">
        <v>66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1</v>
      </c>
      <c r="M4264">
        <v>0</v>
      </c>
      <c r="N4264">
        <v>1</v>
      </c>
      <c r="O4264">
        <v>0</v>
      </c>
      <c r="P4264">
        <v>1</v>
      </c>
      <c r="Q4264" t="s">
        <v>667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 t="s">
        <v>7</v>
      </c>
      <c r="AC4264" t="s">
        <v>105</v>
      </c>
      <c r="AD4264" t="s">
        <v>667</v>
      </c>
      <c r="AE4264" t="s">
        <v>1705</v>
      </c>
      <c r="AF4264">
        <v>0</v>
      </c>
      <c r="AG4264" t="s">
        <v>2949</v>
      </c>
      <c r="AH4264" t="s">
        <v>21</v>
      </c>
      <c r="AI4264">
        <v>0</v>
      </c>
      <c r="AJ4264">
        <v>0</v>
      </c>
      <c r="AK4264">
        <v>0</v>
      </c>
      <c r="AL4264" t="s">
        <v>154</v>
      </c>
      <c r="AM4264" t="s">
        <v>40</v>
      </c>
      <c r="AN4264" t="s">
        <v>41</v>
      </c>
      <c r="AO4264" t="s">
        <v>830</v>
      </c>
      <c r="AP4264">
        <v>0</v>
      </c>
      <c r="AQ4264">
        <v>0</v>
      </c>
      <c r="AR4264">
        <v>159225</v>
      </c>
      <c r="AS4264" t="s">
        <v>6476</v>
      </c>
    </row>
    <row r="4265" spans="1:45" x14ac:dyDescent="0.25">
      <c r="A4265" t="s">
        <v>1160</v>
      </c>
      <c r="B4265" t="s">
        <v>1133</v>
      </c>
      <c r="C4265" s="1">
        <v>42935</v>
      </c>
      <c r="D4265" t="s">
        <v>2</v>
      </c>
      <c r="E4265">
        <v>20</v>
      </c>
      <c r="F4265">
        <v>0</v>
      </c>
      <c r="G4265">
        <v>0</v>
      </c>
      <c r="H4265">
        <v>1</v>
      </c>
      <c r="I4265">
        <v>0</v>
      </c>
      <c r="J4265">
        <v>0</v>
      </c>
      <c r="K4265">
        <v>0</v>
      </c>
      <c r="L4265">
        <v>1</v>
      </c>
      <c r="M4265">
        <v>0</v>
      </c>
      <c r="N4265">
        <v>2</v>
      </c>
      <c r="O4265">
        <v>0</v>
      </c>
      <c r="P4265">
        <v>2</v>
      </c>
      <c r="Q4265" t="s">
        <v>133</v>
      </c>
      <c r="R4265" t="s">
        <v>7</v>
      </c>
      <c r="S4265" t="s">
        <v>361</v>
      </c>
      <c r="T4265" t="s">
        <v>133</v>
      </c>
      <c r="U4265" t="s">
        <v>1852</v>
      </c>
      <c r="V4265">
        <v>0</v>
      </c>
      <c r="W4265" t="s">
        <v>1852</v>
      </c>
      <c r="X4265" t="s">
        <v>21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 t="s">
        <v>11</v>
      </c>
      <c r="AM4265" t="s">
        <v>49</v>
      </c>
      <c r="AN4265" t="s">
        <v>13</v>
      </c>
      <c r="AO4265" t="s">
        <v>830</v>
      </c>
      <c r="AP4265">
        <v>0</v>
      </c>
      <c r="AQ4265" t="s">
        <v>91</v>
      </c>
      <c r="AR4265">
        <v>159226</v>
      </c>
      <c r="AS4265" t="s">
        <v>6477</v>
      </c>
    </row>
    <row r="4266" spans="1:45" x14ac:dyDescent="0.25">
      <c r="A4266" t="s">
        <v>0</v>
      </c>
      <c r="B4266" t="s">
        <v>1</v>
      </c>
      <c r="C4266" s="1">
        <v>42935</v>
      </c>
      <c r="D4266" t="s">
        <v>2</v>
      </c>
      <c r="E4266">
        <v>36</v>
      </c>
      <c r="F4266">
        <v>0</v>
      </c>
      <c r="G4266">
        <v>0</v>
      </c>
      <c r="H4266">
        <v>0</v>
      </c>
      <c r="I4266">
        <v>1</v>
      </c>
      <c r="J4266">
        <v>0</v>
      </c>
      <c r="K4266">
        <v>2</v>
      </c>
      <c r="L4266">
        <v>0</v>
      </c>
      <c r="M4266">
        <v>0</v>
      </c>
      <c r="N4266">
        <v>0</v>
      </c>
      <c r="O4266">
        <v>3</v>
      </c>
      <c r="P4266">
        <v>3</v>
      </c>
      <c r="Q4266" t="s">
        <v>165</v>
      </c>
      <c r="R4266" t="s">
        <v>4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 t="s">
        <v>5</v>
      </c>
      <c r="AA4266" t="s">
        <v>46</v>
      </c>
      <c r="AB4266" t="s">
        <v>4</v>
      </c>
      <c r="AC4266" t="s">
        <v>532</v>
      </c>
      <c r="AD4266" t="s">
        <v>2339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 t="s">
        <v>21</v>
      </c>
      <c r="AK4266">
        <v>0</v>
      </c>
      <c r="AL4266" t="s">
        <v>11</v>
      </c>
      <c r="AM4266" t="s">
        <v>26</v>
      </c>
      <c r="AN4266" t="s">
        <v>41</v>
      </c>
      <c r="AO4266" t="s">
        <v>14</v>
      </c>
      <c r="AP4266" t="s">
        <v>15</v>
      </c>
      <c r="AQ4266">
        <v>0</v>
      </c>
      <c r="AR4266">
        <v>159227</v>
      </c>
      <c r="AS4266" t="s">
        <v>6478</v>
      </c>
    </row>
    <row r="4267" spans="1:45" x14ac:dyDescent="0.25">
      <c r="A4267" t="s">
        <v>0</v>
      </c>
      <c r="B4267" t="s">
        <v>1</v>
      </c>
      <c r="C4267" s="1">
        <v>42935</v>
      </c>
      <c r="D4267" t="s">
        <v>2</v>
      </c>
      <c r="E4267">
        <v>30</v>
      </c>
      <c r="F4267">
        <v>0</v>
      </c>
      <c r="G4267">
        <v>0</v>
      </c>
      <c r="H4267">
        <v>1</v>
      </c>
      <c r="I4267">
        <v>0</v>
      </c>
      <c r="J4267">
        <v>0</v>
      </c>
      <c r="K4267">
        <v>3</v>
      </c>
      <c r="L4267">
        <v>0</v>
      </c>
      <c r="M4267">
        <v>0</v>
      </c>
      <c r="N4267">
        <v>1</v>
      </c>
      <c r="O4267">
        <v>3</v>
      </c>
      <c r="P4267">
        <v>4</v>
      </c>
      <c r="Q4267" t="s">
        <v>165</v>
      </c>
      <c r="R4267" t="s">
        <v>4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 t="s">
        <v>5</v>
      </c>
      <c r="AA4267" t="s">
        <v>90</v>
      </c>
      <c r="AB4267" t="s">
        <v>4</v>
      </c>
      <c r="AC4267" t="s">
        <v>60</v>
      </c>
      <c r="AD4267" t="s">
        <v>166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 t="s">
        <v>21</v>
      </c>
      <c r="AK4267">
        <v>0</v>
      </c>
      <c r="AL4267" t="s">
        <v>11</v>
      </c>
      <c r="AM4267" t="s">
        <v>26</v>
      </c>
      <c r="AN4267" t="s">
        <v>41</v>
      </c>
      <c r="AO4267" t="s">
        <v>14</v>
      </c>
      <c r="AP4267" t="s">
        <v>15</v>
      </c>
      <c r="AQ4267">
        <v>0</v>
      </c>
      <c r="AR4267">
        <v>159228</v>
      </c>
      <c r="AS4267" t="s">
        <v>6479</v>
      </c>
    </row>
    <row r="4268" spans="1:45" x14ac:dyDescent="0.25">
      <c r="A4268" t="s">
        <v>1160</v>
      </c>
      <c r="B4268" t="s">
        <v>1134</v>
      </c>
      <c r="C4268" s="1">
        <v>42933</v>
      </c>
      <c r="D4268" t="s">
        <v>2</v>
      </c>
      <c r="E4268">
        <v>40</v>
      </c>
      <c r="F4268">
        <v>0</v>
      </c>
      <c r="G4268">
        <v>1</v>
      </c>
      <c r="H4268">
        <v>1</v>
      </c>
      <c r="I4268">
        <v>1</v>
      </c>
      <c r="J4268">
        <v>0</v>
      </c>
      <c r="K4268">
        <v>1</v>
      </c>
      <c r="L4268">
        <v>0</v>
      </c>
      <c r="M4268">
        <v>0</v>
      </c>
      <c r="N4268">
        <v>1</v>
      </c>
      <c r="O4268">
        <v>3</v>
      </c>
      <c r="P4268">
        <v>4</v>
      </c>
      <c r="Q4268" t="s">
        <v>133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 t="s">
        <v>7</v>
      </c>
      <c r="AC4268" t="s">
        <v>361</v>
      </c>
      <c r="AD4268" t="s">
        <v>133</v>
      </c>
      <c r="AE4268" t="s">
        <v>362</v>
      </c>
      <c r="AF4268">
        <v>0</v>
      </c>
      <c r="AG4268" t="s">
        <v>362</v>
      </c>
      <c r="AH4268" t="s">
        <v>21</v>
      </c>
      <c r="AI4268">
        <v>0</v>
      </c>
      <c r="AJ4268">
        <v>0</v>
      </c>
      <c r="AK4268">
        <v>0</v>
      </c>
      <c r="AL4268" t="s">
        <v>427</v>
      </c>
      <c r="AM4268" t="s">
        <v>26</v>
      </c>
      <c r="AN4268" t="s">
        <v>13</v>
      </c>
      <c r="AO4268" t="s">
        <v>830</v>
      </c>
      <c r="AP4268">
        <v>0</v>
      </c>
      <c r="AQ4268" t="s">
        <v>47</v>
      </c>
      <c r="AR4268">
        <v>159229</v>
      </c>
      <c r="AS4268" t="s">
        <v>6480</v>
      </c>
    </row>
    <row r="4269" spans="1:45" x14ac:dyDescent="0.25">
      <c r="A4269" t="s">
        <v>1169</v>
      </c>
      <c r="B4269" t="s">
        <v>1133</v>
      </c>
      <c r="C4269" s="1">
        <v>42934</v>
      </c>
      <c r="D4269" t="s">
        <v>35</v>
      </c>
      <c r="E4269">
        <v>40</v>
      </c>
      <c r="F4269">
        <v>0</v>
      </c>
      <c r="G4269">
        <v>2</v>
      </c>
      <c r="H4269">
        <v>0</v>
      </c>
      <c r="I4269">
        <v>2</v>
      </c>
      <c r="J4269">
        <v>1</v>
      </c>
      <c r="K4269">
        <v>3</v>
      </c>
      <c r="L4269">
        <v>0</v>
      </c>
      <c r="M4269">
        <v>1</v>
      </c>
      <c r="N4269">
        <v>1</v>
      </c>
      <c r="O4269">
        <v>8</v>
      </c>
      <c r="P4269">
        <v>9</v>
      </c>
      <c r="Q4269" t="s">
        <v>133</v>
      </c>
      <c r="R4269" t="s">
        <v>7</v>
      </c>
      <c r="S4269" t="s">
        <v>361</v>
      </c>
      <c r="T4269" t="s">
        <v>1127</v>
      </c>
      <c r="U4269" t="s">
        <v>1858</v>
      </c>
      <c r="V4269">
        <v>0</v>
      </c>
      <c r="W4269" t="s">
        <v>6366</v>
      </c>
      <c r="X4269" t="s">
        <v>21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 t="s">
        <v>427</v>
      </c>
      <c r="AM4269" t="s">
        <v>40</v>
      </c>
      <c r="AN4269" t="s">
        <v>13</v>
      </c>
      <c r="AO4269" t="s">
        <v>830</v>
      </c>
      <c r="AP4269">
        <v>0</v>
      </c>
      <c r="AQ4269">
        <v>0</v>
      </c>
      <c r="AR4269">
        <v>159231</v>
      </c>
      <c r="AS4269" t="s">
        <v>6481</v>
      </c>
    </row>
    <row r="4270" spans="1:45" x14ac:dyDescent="0.25">
      <c r="A4270" t="s">
        <v>1160</v>
      </c>
      <c r="B4270" t="s">
        <v>1134</v>
      </c>
      <c r="C4270" s="1">
        <v>42933</v>
      </c>
      <c r="D4270" t="s">
        <v>35</v>
      </c>
      <c r="E4270">
        <v>60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1</v>
      </c>
      <c r="M4270">
        <v>0</v>
      </c>
      <c r="N4270">
        <v>1</v>
      </c>
      <c r="O4270">
        <v>0</v>
      </c>
      <c r="P4270">
        <v>1</v>
      </c>
      <c r="Q4270" t="s">
        <v>133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 t="s">
        <v>7</v>
      </c>
      <c r="AC4270" t="s">
        <v>361</v>
      </c>
      <c r="AD4270" t="s">
        <v>133</v>
      </c>
      <c r="AE4270" t="s">
        <v>362</v>
      </c>
      <c r="AF4270">
        <v>0</v>
      </c>
      <c r="AG4270" t="s">
        <v>362</v>
      </c>
      <c r="AH4270" t="s">
        <v>21</v>
      </c>
      <c r="AI4270">
        <v>0</v>
      </c>
      <c r="AJ4270">
        <v>0</v>
      </c>
      <c r="AK4270">
        <v>0</v>
      </c>
      <c r="AL4270" t="s">
        <v>427</v>
      </c>
      <c r="AM4270" t="s">
        <v>26</v>
      </c>
      <c r="AN4270" t="s">
        <v>41</v>
      </c>
      <c r="AO4270" t="s">
        <v>830</v>
      </c>
      <c r="AP4270">
        <v>0</v>
      </c>
      <c r="AQ4270" t="s">
        <v>1109</v>
      </c>
      <c r="AR4270">
        <v>159232</v>
      </c>
      <c r="AS4270" t="s">
        <v>6482</v>
      </c>
    </row>
    <row r="4271" spans="1:45" x14ac:dyDescent="0.25">
      <c r="A4271" t="s">
        <v>0</v>
      </c>
      <c r="B4271" t="s">
        <v>1</v>
      </c>
      <c r="C4271" s="1">
        <v>42935</v>
      </c>
      <c r="D4271" t="s">
        <v>2</v>
      </c>
      <c r="E4271">
        <v>29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1</v>
      </c>
      <c r="L4271">
        <v>0</v>
      </c>
      <c r="M4271">
        <v>0</v>
      </c>
      <c r="N4271">
        <v>0</v>
      </c>
      <c r="O4271">
        <v>1</v>
      </c>
      <c r="P4271">
        <v>1</v>
      </c>
      <c r="Q4271" t="s">
        <v>59</v>
      </c>
      <c r="R4271" t="s">
        <v>4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 t="s">
        <v>5</v>
      </c>
      <c r="AA4271" t="s">
        <v>90</v>
      </c>
      <c r="AB4271" t="s">
        <v>4</v>
      </c>
      <c r="AC4271" t="s">
        <v>60</v>
      </c>
      <c r="AD4271" t="s">
        <v>166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 t="s">
        <v>21</v>
      </c>
      <c r="AK4271">
        <v>0</v>
      </c>
      <c r="AL4271" t="s">
        <v>154</v>
      </c>
      <c r="AM4271" t="s">
        <v>22</v>
      </c>
      <c r="AN4271" t="s">
        <v>41</v>
      </c>
      <c r="AO4271" t="s">
        <v>14</v>
      </c>
      <c r="AP4271" t="s">
        <v>28</v>
      </c>
      <c r="AQ4271">
        <v>0</v>
      </c>
      <c r="AR4271">
        <v>159233</v>
      </c>
      <c r="AS4271" t="s">
        <v>6483</v>
      </c>
    </row>
    <row r="4272" spans="1:45" x14ac:dyDescent="0.25">
      <c r="A4272" t="s">
        <v>828</v>
      </c>
      <c r="B4272" t="s">
        <v>1134</v>
      </c>
      <c r="C4272" s="1">
        <v>42936</v>
      </c>
      <c r="D4272" t="s">
        <v>2</v>
      </c>
      <c r="E4272">
        <v>36</v>
      </c>
      <c r="F4272">
        <v>1</v>
      </c>
      <c r="G4272">
        <v>0</v>
      </c>
      <c r="H4272">
        <v>0</v>
      </c>
      <c r="I4272">
        <v>2</v>
      </c>
      <c r="J4272">
        <v>0</v>
      </c>
      <c r="K4272">
        <v>1</v>
      </c>
      <c r="L4272">
        <v>0</v>
      </c>
      <c r="M4272">
        <v>0</v>
      </c>
      <c r="N4272">
        <v>1</v>
      </c>
      <c r="O4272">
        <v>3</v>
      </c>
      <c r="P4272">
        <v>4</v>
      </c>
      <c r="Q4272" t="s">
        <v>125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 t="s">
        <v>7</v>
      </c>
      <c r="AC4272" t="s">
        <v>105</v>
      </c>
      <c r="AD4272" t="s">
        <v>125</v>
      </c>
      <c r="AE4272" t="s">
        <v>838</v>
      </c>
      <c r="AF4272">
        <v>0</v>
      </c>
      <c r="AG4272" t="s">
        <v>838</v>
      </c>
      <c r="AH4272" t="s">
        <v>21</v>
      </c>
      <c r="AI4272">
        <v>0</v>
      </c>
      <c r="AJ4272">
        <v>0</v>
      </c>
      <c r="AK4272">
        <v>0</v>
      </c>
      <c r="AL4272" t="s">
        <v>154</v>
      </c>
      <c r="AM4272" t="s">
        <v>12</v>
      </c>
      <c r="AN4272" t="s">
        <v>41</v>
      </c>
      <c r="AO4272" t="s">
        <v>830</v>
      </c>
      <c r="AP4272">
        <v>0</v>
      </c>
      <c r="AQ4272">
        <v>0</v>
      </c>
      <c r="AR4272">
        <v>159234</v>
      </c>
      <c r="AS4272" t="s">
        <v>6484</v>
      </c>
    </row>
    <row r="4273" spans="1:45" x14ac:dyDescent="0.25">
      <c r="A4273" t="s">
        <v>828</v>
      </c>
      <c r="B4273" t="s">
        <v>1134</v>
      </c>
      <c r="C4273" s="1">
        <v>42936</v>
      </c>
      <c r="D4273" t="s">
        <v>2</v>
      </c>
      <c r="E4273">
        <v>30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1</v>
      </c>
      <c r="L4273">
        <v>0</v>
      </c>
      <c r="M4273">
        <v>0</v>
      </c>
      <c r="N4273">
        <v>0</v>
      </c>
      <c r="O4273">
        <v>1</v>
      </c>
      <c r="P4273">
        <v>1</v>
      </c>
      <c r="Q4273" t="s">
        <v>3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 t="s">
        <v>7</v>
      </c>
      <c r="AC4273" t="s">
        <v>105</v>
      </c>
      <c r="AD4273" t="s">
        <v>3</v>
      </c>
      <c r="AE4273" t="s">
        <v>1672</v>
      </c>
      <c r="AF4273">
        <v>0</v>
      </c>
      <c r="AG4273" t="s">
        <v>1672</v>
      </c>
      <c r="AH4273" t="s">
        <v>21</v>
      </c>
      <c r="AI4273">
        <v>0</v>
      </c>
      <c r="AJ4273">
        <v>0</v>
      </c>
      <c r="AK4273">
        <v>0</v>
      </c>
      <c r="AL4273" t="s">
        <v>154</v>
      </c>
      <c r="AM4273" t="s">
        <v>40</v>
      </c>
      <c r="AN4273" t="s">
        <v>41</v>
      </c>
      <c r="AO4273" t="s">
        <v>830</v>
      </c>
      <c r="AP4273">
        <v>0</v>
      </c>
      <c r="AQ4273">
        <v>0</v>
      </c>
      <c r="AR4273">
        <v>159235</v>
      </c>
      <c r="AS4273" t="s">
        <v>6485</v>
      </c>
    </row>
    <row r="4274" spans="1:45" x14ac:dyDescent="0.25">
      <c r="A4274" t="s">
        <v>1160</v>
      </c>
      <c r="B4274" t="s">
        <v>1134</v>
      </c>
      <c r="C4274" s="1">
        <v>42934</v>
      </c>
      <c r="D4274" t="s">
        <v>2</v>
      </c>
      <c r="E4274">
        <v>30</v>
      </c>
      <c r="F4274">
        <v>1</v>
      </c>
      <c r="G4274">
        <v>0</v>
      </c>
      <c r="H4274">
        <v>1</v>
      </c>
      <c r="I4274">
        <v>0</v>
      </c>
      <c r="J4274">
        <v>1</v>
      </c>
      <c r="K4274">
        <v>1</v>
      </c>
      <c r="L4274">
        <v>1</v>
      </c>
      <c r="M4274">
        <v>0</v>
      </c>
      <c r="N4274">
        <v>4</v>
      </c>
      <c r="O4274">
        <v>1</v>
      </c>
      <c r="P4274">
        <v>5</v>
      </c>
      <c r="Q4274" t="s">
        <v>133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 t="s">
        <v>7</v>
      </c>
      <c r="AC4274" t="s">
        <v>361</v>
      </c>
      <c r="AD4274" t="s">
        <v>133</v>
      </c>
      <c r="AE4274" t="s">
        <v>362</v>
      </c>
      <c r="AF4274">
        <v>0</v>
      </c>
      <c r="AG4274" t="s">
        <v>362</v>
      </c>
      <c r="AH4274" t="s">
        <v>21</v>
      </c>
      <c r="AI4274">
        <v>0</v>
      </c>
      <c r="AJ4274">
        <v>0</v>
      </c>
      <c r="AK4274">
        <v>0</v>
      </c>
      <c r="AL4274" t="s">
        <v>427</v>
      </c>
      <c r="AM4274" t="s">
        <v>26</v>
      </c>
      <c r="AN4274" t="s">
        <v>41</v>
      </c>
      <c r="AO4274" t="s">
        <v>830</v>
      </c>
      <c r="AP4274">
        <v>0</v>
      </c>
      <c r="AQ4274">
        <v>0</v>
      </c>
      <c r="AR4274">
        <v>159236</v>
      </c>
      <c r="AS4274" t="s">
        <v>6486</v>
      </c>
    </row>
    <row r="4275" spans="1:45" x14ac:dyDescent="0.25">
      <c r="A4275" t="s">
        <v>0</v>
      </c>
      <c r="B4275" t="s">
        <v>1</v>
      </c>
      <c r="C4275" s="1">
        <v>42935</v>
      </c>
      <c r="D4275" t="s">
        <v>2</v>
      </c>
      <c r="E4275">
        <v>25</v>
      </c>
      <c r="F4275">
        <v>0</v>
      </c>
      <c r="G4275">
        <v>0</v>
      </c>
      <c r="H4275">
        <v>3</v>
      </c>
      <c r="I4275">
        <v>0</v>
      </c>
      <c r="J4275">
        <v>0</v>
      </c>
      <c r="K4275">
        <v>1</v>
      </c>
      <c r="L4275">
        <v>0</v>
      </c>
      <c r="M4275">
        <v>0</v>
      </c>
      <c r="N4275">
        <v>3</v>
      </c>
      <c r="O4275">
        <v>1</v>
      </c>
      <c r="P4275">
        <v>4</v>
      </c>
      <c r="Q4275" t="s">
        <v>59</v>
      </c>
      <c r="R4275" t="s">
        <v>4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 t="s">
        <v>5</v>
      </c>
      <c r="AA4275" t="s">
        <v>46</v>
      </c>
      <c r="AB4275" t="s">
        <v>7</v>
      </c>
      <c r="AC4275" t="s">
        <v>8</v>
      </c>
      <c r="AD4275" t="s">
        <v>9</v>
      </c>
      <c r="AE4275" t="s">
        <v>38</v>
      </c>
      <c r="AF4275">
        <v>0</v>
      </c>
      <c r="AG4275" t="s">
        <v>39</v>
      </c>
      <c r="AH4275" t="s">
        <v>21</v>
      </c>
      <c r="AI4275">
        <v>0</v>
      </c>
      <c r="AJ4275">
        <v>0</v>
      </c>
      <c r="AK4275">
        <v>0</v>
      </c>
      <c r="AL4275" t="s">
        <v>427</v>
      </c>
      <c r="AM4275" t="s">
        <v>26</v>
      </c>
      <c r="AN4275" t="s">
        <v>41</v>
      </c>
      <c r="AO4275" t="s">
        <v>14</v>
      </c>
      <c r="AP4275" t="s">
        <v>28</v>
      </c>
      <c r="AQ4275" t="s">
        <v>91</v>
      </c>
      <c r="AR4275">
        <v>159237</v>
      </c>
      <c r="AS4275" t="s">
        <v>6487</v>
      </c>
    </row>
    <row r="4276" spans="1:45" x14ac:dyDescent="0.25">
      <c r="A4276" t="s">
        <v>1160</v>
      </c>
      <c r="B4276" t="s">
        <v>1134</v>
      </c>
      <c r="C4276" s="1">
        <v>42934</v>
      </c>
      <c r="D4276" t="s">
        <v>2</v>
      </c>
      <c r="E4276">
        <v>55</v>
      </c>
      <c r="F4276">
        <v>1</v>
      </c>
      <c r="G4276">
        <v>1</v>
      </c>
      <c r="H4276">
        <v>0</v>
      </c>
      <c r="I4276">
        <v>0</v>
      </c>
      <c r="J4276">
        <v>0</v>
      </c>
      <c r="K4276">
        <v>1</v>
      </c>
      <c r="L4276">
        <v>0</v>
      </c>
      <c r="M4276">
        <v>0</v>
      </c>
      <c r="N4276">
        <v>1</v>
      </c>
      <c r="O4276">
        <v>2</v>
      </c>
      <c r="P4276">
        <v>3</v>
      </c>
      <c r="Q4276" t="s">
        <v>133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 t="s">
        <v>7</v>
      </c>
      <c r="AC4276" t="s">
        <v>361</v>
      </c>
      <c r="AD4276" t="s">
        <v>133</v>
      </c>
      <c r="AE4276" t="s">
        <v>1855</v>
      </c>
      <c r="AF4276">
        <v>0</v>
      </c>
      <c r="AG4276" t="s">
        <v>1855</v>
      </c>
      <c r="AH4276" t="s">
        <v>21</v>
      </c>
      <c r="AI4276">
        <v>0</v>
      </c>
      <c r="AJ4276">
        <v>0</v>
      </c>
      <c r="AK4276">
        <v>0</v>
      </c>
      <c r="AL4276" t="s">
        <v>427</v>
      </c>
      <c r="AM4276" t="s">
        <v>818</v>
      </c>
      <c r="AN4276" t="s">
        <v>41</v>
      </c>
      <c r="AO4276" t="s">
        <v>830</v>
      </c>
      <c r="AP4276">
        <v>0</v>
      </c>
      <c r="AQ4276">
        <v>0</v>
      </c>
      <c r="AR4276">
        <v>159238</v>
      </c>
      <c r="AS4276" t="s">
        <v>6488</v>
      </c>
    </row>
    <row r="4277" spans="1:45" x14ac:dyDescent="0.25">
      <c r="A4277" t="s">
        <v>828</v>
      </c>
      <c r="B4277" t="s">
        <v>1134</v>
      </c>
      <c r="C4277" s="1">
        <v>42936</v>
      </c>
      <c r="D4277" t="s">
        <v>2</v>
      </c>
      <c r="E4277">
        <v>25</v>
      </c>
      <c r="F4277">
        <v>0</v>
      </c>
      <c r="G4277">
        <v>2</v>
      </c>
      <c r="H4277">
        <v>0</v>
      </c>
      <c r="I4277">
        <v>1</v>
      </c>
      <c r="J4277">
        <v>0</v>
      </c>
      <c r="K4277">
        <v>2</v>
      </c>
      <c r="L4277">
        <v>0</v>
      </c>
      <c r="M4277">
        <v>0</v>
      </c>
      <c r="N4277">
        <v>0</v>
      </c>
      <c r="O4277">
        <v>5</v>
      </c>
      <c r="P4277">
        <v>5</v>
      </c>
      <c r="Q4277" t="s">
        <v>667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 t="s">
        <v>7</v>
      </c>
      <c r="AC4277" t="s">
        <v>105</v>
      </c>
      <c r="AD4277" t="s">
        <v>667</v>
      </c>
      <c r="AE4277" t="s">
        <v>1705</v>
      </c>
      <c r="AF4277">
        <v>0</v>
      </c>
      <c r="AG4277" t="s">
        <v>2949</v>
      </c>
      <c r="AH4277" t="s">
        <v>21</v>
      </c>
      <c r="AI4277">
        <v>0</v>
      </c>
      <c r="AJ4277">
        <v>0</v>
      </c>
      <c r="AK4277">
        <v>0</v>
      </c>
      <c r="AL4277" t="s">
        <v>154</v>
      </c>
      <c r="AM4277" t="s">
        <v>12</v>
      </c>
      <c r="AN4277" t="s">
        <v>41</v>
      </c>
      <c r="AO4277" t="s">
        <v>830</v>
      </c>
      <c r="AP4277">
        <v>0</v>
      </c>
      <c r="AQ4277">
        <v>0</v>
      </c>
      <c r="AR4277">
        <v>159239</v>
      </c>
      <c r="AS4277" t="s">
        <v>6489</v>
      </c>
    </row>
    <row r="4278" spans="1:45" x14ac:dyDescent="0.25">
      <c r="A4278" t="s">
        <v>828</v>
      </c>
      <c r="B4278" t="s">
        <v>1134</v>
      </c>
      <c r="C4278" s="1">
        <v>42936</v>
      </c>
      <c r="D4278" t="s">
        <v>2</v>
      </c>
      <c r="E4278">
        <v>22</v>
      </c>
      <c r="F4278">
        <v>0</v>
      </c>
      <c r="G4278">
        <v>1</v>
      </c>
      <c r="H4278">
        <v>0</v>
      </c>
      <c r="I4278">
        <v>0</v>
      </c>
      <c r="J4278">
        <v>0</v>
      </c>
      <c r="K4278">
        <v>1</v>
      </c>
      <c r="L4278">
        <v>0</v>
      </c>
      <c r="M4278">
        <v>0</v>
      </c>
      <c r="N4278">
        <v>0</v>
      </c>
      <c r="O4278">
        <v>2</v>
      </c>
      <c r="P4278">
        <v>2</v>
      </c>
      <c r="Q4278" t="s">
        <v>3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 t="s">
        <v>7</v>
      </c>
      <c r="AC4278" t="s">
        <v>105</v>
      </c>
      <c r="AD4278" t="s">
        <v>3</v>
      </c>
      <c r="AE4278" t="s">
        <v>1672</v>
      </c>
      <c r="AF4278">
        <v>0</v>
      </c>
      <c r="AG4278" t="s">
        <v>1672</v>
      </c>
      <c r="AH4278" t="s">
        <v>21</v>
      </c>
      <c r="AI4278">
        <v>0</v>
      </c>
      <c r="AJ4278">
        <v>0</v>
      </c>
      <c r="AK4278">
        <v>0</v>
      </c>
      <c r="AL4278" t="s">
        <v>154</v>
      </c>
      <c r="AM4278" t="s">
        <v>12</v>
      </c>
      <c r="AN4278" t="s">
        <v>41</v>
      </c>
      <c r="AO4278" t="s">
        <v>830</v>
      </c>
      <c r="AP4278">
        <v>0</v>
      </c>
      <c r="AQ4278">
        <v>0</v>
      </c>
      <c r="AR4278">
        <v>159240</v>
      </c>
      <c r="AS4278" t="s">
        <v>6490</v>
      </c>
    </row>
    <row r="4279" spans="1:45" x14ac:dyDescent="0.25">
      <c r="A4279" t="s">
        <v>0</v>
      </c>
      <c r="B4279" t="s">
        <v>1</v>
      </c>
      <c r="C4279" s="1">
        <v>42935</v>
      </c>
      <c r="D4279" t="s">
        <v>35</v>
      </c>
      <c r="E4279">
        <v>26</v>
      </c>
      <c r="F4279">
        <v>0</v>
      </c>
      <c r="G4279">
        <v>0</v>
      </c>
      <c r="H4279">
        <v>0</v>
      </c>
      <c r="I4279">
        <v>0</v>
      </c>
      <c r="J4279">
        <v>2</v>
      </c>
      <c r="K4279">
        <v>0</v>
      </c>
      <c r="L4279">
        <v>0</v>
      </c>
      <c r="M4279">
        <v>0</v>
      </c>
      <c r="N4279">
        <v>2</v>
      </c>
      <c r="O4279">
        <v>0</v>
      </c>
      <c r="P4279">
        <v>2</v>
      </c>
      <c r="Q4279" t="s">
        <v>667</v>
      </c>
      <c r="R4279" t="s">
        <v>327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 t="s">
        <v>5</v>
      </c>
      <c r="AA4279" t="s">
        <v>328</v>
      </c>
      <c r="AB4279" t="s">
        <v>7</v>
      </c>
      <c r="AC4279" t="s">
        <v>8</v>
      </c>
      <c r="AD4279" t="s">
        <v>9</v>
      </c>
      <c r="AE4279" t="s">
        <v>65</v>
      </c>
      <c r="AF4279">
        <v>0</v>
      </c>
      <c r="AG4279" t="s">
        <v>65</v>
      </c>
      <c r="AH4279" t="s">
        <v>21</v>
      </c>
      <c r="AI4279">
        <v>0</v>
      </c>
      <c r="AJ4279">
        <v>0</v>
      </c>
      <c r="AK4279">
        <v>0</v>
      </c>
      <c r="AL4279" t="s">
        <v>11</v>
      </c>
      <c r="AM4279" t="s">
        <v>26</v>
      </c>
      <c r="AN4279" t="s">
        <v>41</v>
      </c>
      <c r="AO4279" t="s">
        <v>14</v>
      </c>
      <c r="AP4279" t="s">
        <v>28</v>
      </c>
      <c r="AQ4279">
        <v>0</v>
      </c>
      <c r="AR4279">
        <v>159241</v>
      </c>
      <c r="AS4279" t="s">
        <v>6491</v>
      </c>
    </row>
    <row r="4280" spans="1:45" x14ac:dyDescent="0.25">
      <c r="A4280" t="s">
        <v>828</v>
      </c>
      <c r="B4280" t="s">
        <v>1134</v>
      </c>
      <c r="C4280" s="1">
        <v>42936</v>
      </c>
      <c r="D4280" t="s">
        <v>2</v>
      </c>
      <c r="E4280">
        <v>52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2</v>
      </c>
      <c r="L4280">
        <v>0</v>
      </c>
      <c r="M4280">
        <v>0</v>
      </c>
      <c r="N4280">
        <v>0</v>
      </c>
      <c r="O4280">
        <v>2</v>
      </c>
      <c r="P4280">
        <v>2</v>
      </c>
      <c r="Q4280" t="s">
        <v>3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 t="s">
        <v>7</v>
      </c>
      <c r="AC4280" t="s">
        <v>105</v>
      </c>
      <c r="AD4280" t="s">
        <v>3</v>
      </c>
      <c r="AE4280" t="s">
        <v>1669</v>
      </c>
      <c r="AF4280">
        <v>0</v>
      </c>
      <c r="AG4280" t="s">
        <v>2956</v>
      </c>
      <c r="AH4280" t="s">
        <v>21</v>
      </c>
      <c r="AI4280">
        <v>0</v>
      </c>
      <c r="AJ4280">
        <v>0</v>
      </c>
      <c r="AK4280">
        <v>0</v>
      </c>
      <c r="AL4280" t="s">
        <v>154</v>
      </c>
      <c r="AM4280" t="s">
        <v>40</v>
      </c>
      <c r="AN4280" t="s">
        <v>41</v>
      </c>
      <c r="AO4280" t="s">
        <v>830</v>
      </c>
      <c r="AP4280">
        <v>0</v>
      </c>
      <c r="AQ4280">
        <v>0</v>
      </c>
      <c r="AR4280">
        <v>159242</v>
      </c>
      <c r="AS4280" t="s">
        <v>6492</v>
      </c>
    </row>
    <row r="4281" spans="1:45" x14ac:dyDescent="0.25">
      <c r="A4281" t="s">
        <v>828</v>
      </c>
      <c r="B4281" t="s">
        <v>1134</v>
      </c>
      <c r="C4281" s="1">
        <v>42936</v>
      </c>
      <c r="D4281" t="s">
        <v>2</v>
      </c>
      <c r="E4281">
        <v>25</v>
      </c>
      <c r="F4281">
        <v>0</v>
      </c>
      <c r="G4281">
        <v>0</v>
      </c>
      <c r="H4281">
        <v>0</v>
      </c>
      <c r="I4281">
        <v>1</v>
      </c>
      <c r="J4281">
        <v>0</v>
      </c>
      <c r="K4281">
        <v>1</v>
      </c>
      <c r="L4281">
        <v>0</v>
      </c>
      <c r="M4281">
        <v>0</v>
      </c>
      <c r="N4281">
        <v>0</v>
      </c>
      <c r="O4281">
        <v>2</v>
      </c>
      <c r="P4281">
        <v>2</v>
      </c>
      <c r="Q4281" t="s">
        <v>667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 t="s">
        <v>7</v>
      </c>
      <c r="AC4281" t="s">
        <v>105</v>
      </c>
      <c r="AD4281" t="s">
        <v>667</v>
      </c>
      <c r="AE4281" t="s">
        <v>1704</v>
      </c>
      <c r="AF4281">
        <v>0</v>
      </c>
      <c r="AG4281" t="s">
        <v>3970</v>
      </c>
      <c r="AH4281" t="s">
        <v>21</v>
      </c>
      <c r="AI4281">
        <v>0</v>
      </c>
      <c r="AJ4281">
        <v>0</v>
      </c>
      <c r="AK4281">
        <v>0</v>
      </c>
      <c r="AL4281" t="s">
        <v>154</v>
      </c>
      <c r="AM4281" t="s">
        <v>12</v>
      </c>
      <c r="AN4281" t="s">
        <v>41</v>
      </c>
      <c r="AO4281" t="s">
        <v>830</v>
      </c>
      <c r="AP4281">
        <v>0</v>
      </c>
      <c r="AQ4281">
        <v>0</v>
      </c>
      <c r="AR4281">
        <v>159243</v>
      </c>
      <c r="AS4281" t="s">
        <v>6493</v>
      </c>
    </row>
    <row r="4282" spans="1:45" x14ac:dyDescent="0.25">
      <c r="A4282" t="s">
        <v>1160</v>
      </c>
      <c r="B4282" t="s">
        <v>1134</v>
      </c>
      <c r="C4282" s="1">
        <v>42935</v>
      </c>
      <c r="D4282" t="s">
        <v>35</v>
      </c>
      <c r="E4282">
        <v>37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1</v>
      </c>
      <c r="M4282">
        <v>0</v>
      </c>
      <c r="N4282">
        <v>1</v>
      </c>
      <c r="O4282">
        <v>0</v>
      </c>
      <c r="P4282">
        <v>1</v>
      </c>
      <c r="Q4282" t="s">
        <v>133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 t="s">
        <v>7</v>
      </c>
      <c r="AC4282" t="s">
        <v>361</v>
      </c>
      <c r="AD4282" t="s">
        <v>133</v>
      </c>
      <c r="AE4282" t="s">
        <v>1855</v>
      </c>
      <c r="AF4282">
        <v>0</v>
      </c>
      <c r="AG4282" t="s">
        <v>1855</v>
      </c>
      <c r="AH4282" t="s">
        <v>21</v>
      </c>
      <c r="AI4282">
        <v>0</v>
      </c>
      <c r="AJ4282">
        <v>0</v>
      </c>
      <c r="AK4282">
        <v>0</v>
      </c>
      <c r="AL4282" t="s">
        <v>11</v>
      </c>
      <c r="AM4282" t="s">
        <v>26</v>
      </c>
      <c r="AN4282" t="s">
        <v>41</v>
      </c>
      <c r="AO4282" t="s">
        <v>830</v>
      </c>
      <c r="AP4282">
        <v>0</v>
      </c>
      <c r="AQ4282" t="s">
        <v>29</v>
      </c>
      <c r="AR4282">
        <v>159244</v>
      </c>
      <c r="AS4282" t="s">
        <v>6494</v>
      </c>
    </row>
    <row r="4283" spans="1:45" x14ac:dyDescent="0.25">
      <c r="A4283" t="s">
        <v>1169</v>
      </c>
      <c r="B4283" t="s">
        <v>1133</v>
      </c>
      <c r="C4283" s="1">
        <v>42936</v>
      </c>
      <c r="D4283" t="s">
        <v>35</v>
      </c>
      <c r="E4283">
        <v>46</v>
      </c>
      <c r="F4283">
        <v>0</v>
      </c>
      <c r="G4283">
        <v>0</v>
      </c>
      <c r="H4283">
        <v>0</v>
      </c>
      <c r="I4283">
        <v>0</v>
      </c>
      <c r="J4283">
        <v>1</v>
      </c>
      <c r="K4283">
        <v>1</v>
      </c>
      <c r="L4283">
        <v>0</v>
      </c>
      <c r="M4283">
        <v>0</v>
      </c>
      <c r="N4283">
        <v>1</v>
      </c>
      <c r="O4283">
        <v>1</v>
      </c>
      <c r="P4283">
        <v>2</v>
      </c>
      <c r="Q4283" t="s">
        <v>1127</v>
      </c>
      <c r="R4283" t="s">
        <v>7</v>
      </c>
      <c r="S4283" t="s">
        <v>361</v>
      </c>
      <c r="T4283" t="s">
        <v>1127</v>
      </c>
      <c r="U4283" t="s">
        <v>1858</v>
      </c>
      <c r="V4283">
        <v>0</v>
      </c>
      <c r="W4283" t="s">
        <v>6366</v>
      </c>
      <c r="X4283" t="s">
        <v>21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 t="s">
        <v>427</v>
      </c>
      <c r="AM4283" t="s">
        <v>26</v>
      </c>
      <c r="AN4283" t="s">
        <v>41</v>
      </c>
      <c r="AO4283" t="s">
        <v>830</v>
      </c>
      <c r="AP4283">
        <v>0</v>
      </c>
      <c r="AQ4283" t="s">
        <v>91</v>
      </c>
      <c r="AR4283">
        <v>159245</v>
      </c>
      <c r="AS4283" t="s">
        <v>6495</v>
      </c>
    </row>
    <row r="4284" spans="1:45" x14ac:dyDescent="0.25">
      <c r="A4284" t="s">
        <v>0</v>
      </c>
      <c r="B4284" t="s">
        <v>1</v>
      </c>
      <c r="C4284" s="1">
        <v>42935</v>
      </c>
      <c r="D4284" t="s">
        <v>2</v>
      </c>
      <c r="E4284">
        <v>25</v>
      </c>
      <c r="F4284">
        <v>0</v>
      </c>
      <c r="G4284">
        <v>0</v>
      </c>
      <c r="H4284">
        <v>0</v>
      </c>
      <c r="I4284">
        <v>1</v>
      </c>
      <c r="J4284">
        <v>0</v>
      </c>
      <c r="K4284">
        <v>3</v>
      </c>
      <c r="L4284">
        <v>0</v>
      </c>
      <c r="M4284">
        <v>0</v>
      </c>
      <c r="N4284">
        <v>0</v>
      </c>
      <c r="O4284">
        <v>4</v>
      </c>
      <c r="P4284">
        <v>4</v>
      </c>
      <c r="Q4284" t="s">
        <v>79</v>
      </c>
      <c r="R4284" t="s">
        <v>4</v>
      </c>
      <c r="S4284" t="s">
        <v>60</v>
      </c>
      <c r="T4284" t="s">
        <v>161</v>
      </c>
      <c r="U4284">
        <v>0</v>
      </c>
      <c r="V4284">
        <v>0</v>
      </c>
      <c r="W4284">
        <v>0</v>
      </c>
      <c r="X4284">
        <v>0</v>
      </c>
      <c r="Y4284">
        <v>0</v>
      </c>
      <c r="Z4284" t="s">
        <v>21</v>
      </c>
      <c r="AA4284">
        <v>0</v>
      </c>
      <c r="AB4284" t="s">
        <v>7</v>
      </c>
      <c r="AC4284" t="s">
        <v>8</v>
      </c>
      <c r="AD4284" t="s">
        <v>9</v>
      </c>
      <c r="AE4284" t="s">
        <v>38</v>
      </c>
      <c r="AF4284">
        <v>0</v>
      </c>
      <c r="AG4284" t="s">
        <v>39</v>
      </c>
      <c r="AH4284" t="s">
        <v>21</v>
      </c>
      <c r="AI4284">
        <v>0</v>
      </c>
      <c r="AJ4284">
        <v>0</v>
      </c>
      <c r="AK4284">
        <v>0</v>
      </c>
      <c r="AL4284" t="s">
        <v>11</v>
      </c>
      <c r="AM4284" t="s">
        <v>26</v>
      </c>
      <c r="AN4284" t="s">
        <v>41</v>
      </c>
      <c r="AO4284" t="s">
        <v>14</v>
      </c>
      <c r="AP4284" t="s">
        <v>15</v>
      </c>
      <c r="AQ4284">
        <v>0</v>
      </c>
      <c r="AR4284">
        <v>159246</v>
      </c>
      <c r="AS4284" t="s">
        <v>6496</v>
      </c>
    </row>
    <row r="4285" spans="1:45" x14ac:dyDescent="0.25">
      <c r="A4285" t="s">
        <v>828</v>
      </c>
      <c r="B4285" t="s">
        <v>1134</v>
      </c>
      <c r="C4285" s="1">
        <v>42936</v>
      </c>
      <c r="D4285" t="s">
        <v>2</v>
      </c>
      <c r="E4285">
        <v>31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1</v>
      </c>
      <c r="L4285">
        <v>0</v>
      </c>
      <c r="M4285">
        <v>0</v>
      </c>
      <c r="N4285">
        <v>0</v>
      </c>
      <c r="O4285">
        <v>1</v>
      </c>
      <c r="P4285">
        <v>1</v>
      </c>
      <c r="Q4285" t="s">
        <v>3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 t="s">
        <v>7</v>
      </c>
      <c r="AC4285" t="s">
        <v>105</v>
      </c>
      <c r="AD4285" t="s">
        <v>3</v>
      </c>
      <c r="AE4285" t="s">
        <v>1667</v>
      </c>
      <c r="AF4285">
        <v>0</v>
      </c>
      <c r="AG4285" t="s">
        <v>1667</v>
      </c>
      <c r="AH4285" t="s">
        <v>21</v>
      </c>
      <c r="AI4285">
        <v>0</v>
      </c>
      <c r="AJ4285">
        <v>0</v>
      </c>
      <c r="AK4285">
        <v>0</v>
      </c>
      <c r="AL4285" t="s">
        <v>154</v>
      </c>
      <c r="AM4285" t="s">
        <v>40</v>
      </c>
      <c r="AN4285" t="s">
        <v>41</v>
      </c>
      <c r="AO4285" t="s">
        <v>830</v>
      </c>
      <c r="AP4285">
        <v>0</v>
      </c>
      <c r="AQ4285">
        <v>0</v>
      </c>
      <c r="AR4285">
        <v>159247</v>
      </c>
      <c r="AS4285" t="s">
        <v>6497</v>
      </c>
    </row>
    <row r="4286" spans="1:45" x14ac:dyDescent="0.25">
      <c r="A4286" t="s">
        <v>828</v>
      </c>
      <c r="B4286" t="s">
        <v>1134</v>
      </c>
      <c r="C4286" s="1">
        <v>42936</v>
      </c>
      <c r="D4286" t="s">
        <v>2</v>
      </c>
      <c r="E4286">
        <v>27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3</v>
      </c>
      <c r="L4286">
        <v>0</v>
      </c>
      <c r="M4286">
        <v>0</v>
      </c>
      <c r="N4286">
        <v>0</v>
      </c>
      <c r="O4286">
        <v>3</v>
      </c>
      <c r="P4286">
        <v>3</v>
      </c>
      <c r="Q4286" t="s">
        <v>3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 t="s">
        <v>7</v>
      </c>
      <c r="AC4286" t="s">
        <v>105</v>
      </c>
      <c r="AD4286" t="s">
        <v>3</v>
      </c>
      <c r="AE4286" t="s">
        <v>1665</v>
      </c>
      <c r="AF4286">
        <v>0</v>
      </c>
      <c r="AG4286" t="s">
        <v>1665</v>
      </c>
      <c r="AH4286" t="s">
        <v>21</v>
      </c>
      <c r="AI4286">
        <v>0</v>
      </c>
      <c r="AJ4286">
        <v>0</v>
      </c>
      <c r="AK4286">
        <v>0</v>
      </c>
      <c r="AL4286" t="s">
        <v>154</v>
      </c>
      <c r="AM4286" t="s">
        <v>12</v>
      </c>
      <c r="AN4286" t="s">
        <v>41</v>
      </c>
      <c r="AO4286" t="s">
        <v>830</v>
      </c>
      <c r="AP4286">
        <v>0</v>
      </c>
      <c r="AQ4286" t="s">
        <v>47</v>
      </c>
      <c r="AR4286">
        <v>159249</v>
      </c>
      <c r="AS4286" t="s">
        <v>6498</v>
      </c>
    </row>
    <row r="4287" spans="1:45" x14ac:dyDescent="0.25">
      <c r="A4287" t="s">
        <v>828</v>
      </c>
      <c r="B4287" t="s">
        <v>1134</v>
      </c>
      <c r="C4287" s="1">
        <v>42936</v>
      </c>
      <c r="D4287" t="s">
        <v>2</v>
      </c>
      <c r="E4287">
        <v>28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2</v>
      </c>
      <c r="L4287">
        <v>0</v>
      </c>
      <c r="M4287">
        <v>0</v>
      </c>
      <c r="N4287">
        <v>0</v>
      </c>
      <c r="O4287">
        <v>2</v>
      </c>
      <c r="P4287">
        <v>2</v>
      </c>
      <c r="Q4287" t="s">
        <v>667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 t="s">
        <v>7</v>
      </c>
      <c r="AC4287" t="s">
        <v>105</v>
      </c>
      <c r="AD4287" t="s">
        <v>667</v>
      </c>
      <c r="AE4287" t="s">
        <v>1705</v>
      </c>
      <c r="AF4287">
        <v>0</v>
      </c>
      <c r="AG4287" t="s">
        <v>2949</v>
      </c>
      <c r="AH4287" t="s">
        <v>21</v>
      </c>
      <c r="AI4287">
        <v>0</v>
      </c>
      <c r="AJ4287">
        <v>0</v>
      </c>
      <c r="AK4287">
        <v>0</v>
      </c>
      <c r="AL4287" t="s">
        <v>154</v>
      </c>
      <c r="AM4287" t="s">
        <v>40</v>
      </c>
      <c r="AN4287" t="s">
        <v>41</v>
      </c>
      <c r="AO4287" t="s">
        <v>830</v>
      </c>
      <c r="AP4287">
        <v>0</v>
      </c>
      <c r="AQ4287">
        <v>0</v>
      </c>
      <c r="AR4287">
        <v>159250</v>
      </c>
      <c r="AS4287" t="s">
        <v>6499</v>
      </c>
    </row>
    <row r="4288" spans="1:45" x14ac:dyDescent="0.25">
      <c r="A4288" t="s">
        <v>1169</v>
      </c>
      <c r="B4288" t="s">
        <v>1133</v>
      </c>
      <c r="C4288" s="1">
        <v>42936</v>
      </c>
      <c r="D4288" t="s">
        <v>35</v>
      </c>
      <c r="E4288">
        <v>52</v>
      </c>
      <c r="F4288">
        <v>0</v>
      </c>
      <c r="G4288">
        <v>0</v>
      </c>
      <c r="H4288">
        <v>0</v>
      </c>
      <c r="I4288">
        <v>1</v>
      </c>
      <c r="J4288">
        <v>1</v>
      </c>
      <c r="K4288">
        <v>1</v>
      </c>
      <c r="L4288">
        <v>0</v>
      </c>
      <c r="M4288">
        <v>0</v>
      </c>
      <c r="N4288">
        <v>1</v>
      </c>
      <c r="O4288">
        <v>2</v>
      </c>
      <c r="P4288">
        <v>3</v>
      </c>
      <c r="Q4288" t="s">
        <v>133</v>
      </c>
      <c r="R4288" t="s">
        <v>7</v>
      </c>
      <c r="S4288" t="s">
        <v>361</v>
      </c>
      <c r="T4288" t="s">
        <v>133</v>
      </c>
      <c r="U4288" t="s">
        <v>1855</v>
      </c>
      <c r="V4288">
        <v>0</v>
      </c>
      <c r="W4288" t="s">
        <v>1855</v>
      </c>
      <c r="X4288" t="s">
        <v>21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 t="s">
        <v>11</v>
      </c>
      <c r="AM4288" t="s">
        <v>40</v>
      </c>
      <c r="AN4288" t="s">
        <v>41</v>
      </c>
      <c r="AO4288" t="s">
        <v>830</v>
      </c>
      <c r="AP4288">
        <v>0</v>
      </c>
      <c r="AQ4288">
        <v>0</v>
      </c>
      <c r="AR4288">
        <v>159251</v>
      </c>
      <c r="AS4288" t="s">
        <v>6500</v>
      </c>
    </row>
    <row r="4289" spans="1:45" x14ac:dyDescent="0.25">
      <c r="A4289" t="s">
        <v>828</v>
      </c>
      <c r="B4289" t="s">
        <v>1134</v>
      </c>
      <c r="C4289" s="1">
        <v>42936</v>
      </c>
      <c r="D4289" t="s">
        <v>2</v>
      </c>
      <c r="E4289">
        <v>32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1</v>
      </c>
      <c r="L4289">
        <v>0</v>
      </c>
      <c r="M4289">
        <v>0</v>
      </c>
      <c r="N4289">
        <v>0</v>
      </c>
      <c r="O4289">
        <v>1</v>
      </c>
      <c r="P4289">
        <v>1</v>
      </c>
      <c r="Q4289" t="s">
        <v>3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 t="s">
        <v>7</v>
      </c>
      <c r="AC4289" t="s">
        <v>105</v>
      </c>
      <c r="AD4289" t="s">
        <v>3</v>
      </c>
      <c r="AE4289" t="s">
        <v>1665</v>
      </c>
      <c r="AF4289">
        <v>0</v>
      </c>
      <c r="AG4289" t="s">
        <v>3283</v>
      </c>
      <c r="AH4289" t="s">
        <v>21</v>
      </c>
      <c r="AI4289">
        <v>0</v>
      </c>
      <c r="AJ4289">
        <v>0</v>
      </c>
      <c r="AK4289">
        <v>0</v>
      </c>
      <c r="AL4289" t="s">
        <v>154</v>
      </c>
      <c r="AM4289" t="s">
        <v>12</v>
      </c>
      <c r="AN4289" t="s">
        <v>41</v>
      </c>
      <c r="AO4289" t="s">
        <v>830</v>
      </c>
      <c r="AP4289">
        <v>0</v>
      </c>
      <c r="AQ4289">
        <v>0</v>
      </c>
      <c r="AR4289">
        <v>159252</v>
      </c>
      <c r="AS4289" t="s">
        <v>6501</v>
      </c>
    </row>
    <row r="4290" spans="1:45" x14ac:dyDescent="0.25">
      <c r="A4290" t="s">
        <v>0</v>
      </c>
      <c r="B4290" t="s">
        <v>1</v>
      </c>
      <c r="C4290" s="1">
        <v>42936</v>
      </c>
      <c r="D4290" t="s">
        <v>2</v>
      </c>
      <c r="E4290">
        <v>23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1</v>
      </c>
      <c r="L4290">
        <v>0</v>
      </c>
      <c r="M4290">
        <v>0</v>
      </c>
      <c r="N4290">
        <v>0</v>
      </c>
      <c r="O4290">
        <v>1</v>
      </c>
      <c r="P4290">
        <v>1</v>
      </c>
      <c r="Q4290" t="s">
        <v>165</v>
      </c>
      <c r="R4290" t="s">
        <v>4</v>
      </c>
      <c r="S4290" t="s">
        <v>60</v>
      </c>
      <c r="T4290" t="s">
        <v>161</v>
      </c>
      <c r="U4290">
        <v>0</v>
      </c>
      <c r="V4290">
        <v>0</v>
      </c>
      <c r="W4290">
        <v>0</v>
      </c>
      <c r="X4290">
        <v>0</v>
      </c>
      <c r="Y4290">
        <v>0</v>
      </c>
      <c r="Z4290" t="s">
        <v>21</v>
      </c>
      <c r="AA4290">
        <v>0</v>
      </c>
      <c r="AB4290" t="s">
        <v>7</v>
      </c>
      <c r="AC4290" t="s">
        <v>8</v>
      </c>
      <c r="AD4290" t="s">
        <v>9</v>
      </c>
      <c r="AE4290" t="s">
        <v>19</v>
      </c>
      <c r="AF4290">
        <v>0</v>
      </c>
      <c r="AG4290" t="s">
        <v>19</v>
      </c>
      <c r="AH4290" t="s">
        <v>21</v>
      </c>
      <c r="AI4290">
        <v>0</v>
      </c>
      <c r="AJ4290">
        <v>0</v>
      </c>
      <c r="AK4290">
        <v>0</v>
      </c>
      <c r="AL4290" t="s">
        <v>11</v>
      </c>
      <c r="AM4290" t="s">
        <v>26</v>
      </c>
      <c r="AN4290" t="s">
        <v>41</v>
      </c>
      <c r="AO4290" t="s">
        <v>14</v>
      </c>
      <c r="AP4290" t="s">
        <v>15</v>
      </c>
      <c r="AQ4290">
        <v>0</v>
      </c>
      <c r="AR4290">
        <v>159253</v>
      </c>
      <c r="AS4290" t="s">
        <v>6502</v>
      </c>
    </row>
    <row r="4291" spans="1:45" x14ac:dyDescent="0.25">
      <c r="A4291" t="s">
        <v>0</v>
      </c>
      <c r="B4291" t="s">
        <v>1</v>
      </c>
      <c r="C4291" s="1">
        <v>42934</v>
      </c>
      <c r="D4291" t="s">
        <v>2</v>
      </c>
      <c r="E4291">
        <v>31</v>
      </c>
      <c r="F4291">
        <v>1</v>
      </c>
      <c r="G4291">
        <v>0</v>
      </c>
      <c r="H4291">
        <v>0</v>
      </c>
      <c r="I4291">
        <v>0</v>
      </c>
      <c r="J4291">
        <v>0</v>
      </c>
      <c r="K4291">
        <v>1</v>
      </c>
      <c r="L4291">
        <v>0</v>
      </c>
      <c r="M4291">
        <v>0</v>
      </c>
      <c r="N4291">
        <v>1</v>
      </c>
      <c r="O4291">
        <v>1</v>
      </c>
      <c r="P4291">
        <v>2</v>
      </c>
      <c r="Q4291" t="s">
        <v>43</v>
      </c>
      <c r="R4291" t="s">
        <v>7</v>
      </c>
      <c r="S4291" t="s">
        <v>8</v>
      </c>
      <c r="T4291" t="s">
        <v>9</v>
      </c>
      <c r="U4291" t="s">
        <v>9</v>
      </c>
      <c r="V4291">
        <v>0</v>
      </c>
      <c r="W4291" t="s">
        <v>134</v>
      </c>
      <c r="X4291" t="s">
        <v>21</v>
      </c>
      <c r="Y4291">
        <v>0</v>
      </c>
      <c r="Z4291">
        <v>0</v>
      </c>
      <c r="AA4291">
        <v>0</v>
      </c>
      <c r="AB4291" t="s">
        <v>4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 t="s">
        <v>5</v>
      </c>
      <c r="AK4291" t="s">
        <v>153</v>
      </c>
      <c r="AL4291" t="s">
        <v>11</v>
      </c>
      <c r="AM4291" t="s">
        <v>26</v>
      </c>
      <c r="AN4291" t="s">
        <v>41</v>
      </c>
      <c r="AO4291" t="s">
        <v>14</v>
      </c>
      <c r="AP4291" t="s">
        <v>28</v>
      </c>
      <c r="AQ4291">
        <v>0</v>
      </c>
      <c r="AR4291">
        <v>159254</v>
      </c>
      <c r="AS4291" t="s">
        <v>6503</v>
      </c>
    </row>
    <row r="4292" spans="1:45" x14ac:dyDescent="0.25">
      <c r="A4292" t="s">
        <v>828</v>
      </c>
      <c r="B4292" t="s">
        <v>1134</v>
      </c>
      <c r="C4292" s="1">
        <v>42936</v>
      </c>
      <c r="D4292" t="s">
        <v>2</v>
      </c>
      <c r="E4292">
        <v>26</v>
      </c>
      <c r="F4292">
        <v>0</v>
      </c>
      <c r="G4292">
        <v>0</v>
      </c>
      <c r="H4292">
        <v>1</v>
      </c>
      <c r="I4292">
        <v>0</v>
      </c>
      <c r="J4292">
        <v>0</v>
      </c>
      <c r="K4292">
        <v>1</v>
      </c>
      <c r="L4292">
        <v>0</v>
      </c>
      <c r="M4292">
        <v>0</v>
      </c>
      <c r="N4292">
        <v>1</v>
      </c>
      <c r="O4292">
        <v>1</v>
      </c>
      <c r="P4292">
        <v>2</v>
      </c>
      <c r="Q4292" t="s">
        <v>3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 t="s">
        <v>7</v>
      </c>
      <c r="AC4292" t="s">
        <v>105</v>
      </c>
      <c r="AD4292" t="s">
        <v>3</v>
      </c>
      <c r="AE4292" t="s">
        <v>1667</v>
      </c>
      <c r="AF4292">
        <v>0</v>
      </c>
      <c r="AG4292" t="s">
        <v>1667</v>
      </c>
      <c r="AH4292" t="s">
        <v>21</v>
      </c>
      <c r="AI4292">
        <v>0</v>
      </c>
      <c r="AJ4292">
        <v>0</v>
      </c>
      <c r="AK4292">
        <v>0</v>
      </c>
      <c r="AL4292" t="s">
        <v>154</v>
      </c>
      <c r="AM4292" t="s">
        <v>12</v>
      </c>
      <c r="AN4292" t="s">
        <v>41</v>
      </c>
      <c r="AO4292" t="s">
        <v>830</v>
      </c>
      <c r="AP4292">
        <v>0</v>
      </c>
      <c r="AQ4292" t="s">
        <v>91</v>
      </c>
      <c r="AR4292">
        <v>159255</v>
      </c>
      <c r="AS4292" t="s">
        <v>6504</v>
      </c>
    </row>
    <row r="4293" spans="1:45" x14ac:dyDescent="0.25">
      <c r="A4293" t="s">
        <v>1169</v>
      </c>
      <c r="B4293" t="s">
        <v>1134</v>
      </c>
      <c r="C4293" s="1">
        <v>42930</v>
      </c>
      <c r="D4293" t="s">
        <v>2</v>
      </c>
      <c r="E4293">
        <v>35</v>
      </c>
      <c r="F4293">
        <v>0</v>
      </c>
      <c r="G4293">
        <v>0</v>
      </c>
      <c r="H4293">
        <v>0</v>
      </c>
      <c r="I4293">
        <v>1</v>
      </c>
      <c r="J4293">
        <v>0</v>
      </c>
      <c r="K4293">
        <v>1</v>
      </c>
      <c r="L4293">
        <v>0</v>
      </c>
      <c r="M4293">
        <v>0</v>
      </c>
      <c r="N4293">
        <v>0</v>
      </c>
      <c r="O4293">
        <v>2</v>
      </c>
      <c r="P4293">
        <v>2</v>
      </c>
      <c r="Q4293" t="s">
        <v>133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 t="s">
        <v>7</v>
      </c>
      <c r="AC4293" t="s">
        <v>361</v>
      </c>
      <c r="AD4293" t="s">
        <v>1127</v>
      </c>
      <c r="AE4293" t="s">
        <v>1858</v>
      </c>
      <c r="AF4293">
        <v>0</v>
      </c>
      <c r="AG4293" t="s">
        <v>6366</v>
      </c>
      <c r="AH4293" t="s">
        <v>21</v>
      </c>
      <c r="AI4293">
        <v>0</v>
      </c>
      <c r="AJ4293">
        <v>0</v>
      </c>
      <c r="AK4293">
        <v>0</v>
      </c>
      <c r="AL4293" t="s">
        <v>427</v>
      </c>
      <c r="AM4293" t="s">
        <v>40</v>
      </c>
      <c r="AN4293" t="s">
        <v>41</v>
      </c>
      <c r="AO4293" t="s">
        <v>830</v>
      </c>
      <c r="AP4293">
        <v>0</v>
      </c>
      <c r="AQ4293">
        <v>0</v>
      </c>
      <c r="AR4293">
        <v>159256</v>
      </c>
      <c r="AS4293" t="s">
        <v>6505</v>
      </c>
    </row>
    <row r="4294" spans="1:45" x14ac:dyDescent="0.25">
      <c r="A4294" t="s">
        <v>828</v>
      </c>
      <c r="B4294" t="s">
        <v>1134</v>
      </c>
      <c r="C4294" s="1">
        <v>42936</v>
      </c>
      <c r="D4294" t="s">
        <v>2</v>
      </c>
      <c r="E4294">
        <v>30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1</v>
      </c>
      <c r="L4294">
        <v>0</v>
      </c>
      <c r="M4294">
        <v>0</v>
      </c>
      <c r="N4294">
        <v>0</v>
      </c>
      <c r="O4294">
        <v>1</v>
      </c>
      <c r="P4294">
        <v>1</v>
      </c>
      <c r="Q4294" t="s">
        <v>667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 t="s">
        <v>7</v>
      </c>
      <c r="AC4294" t="s">
        <v>105</v>
      </c>
      <c r="AD4294" t="s">
        <v>667</v>
      </c>
      <c r="AE4294" t="s">
        <v>1700</v>
      </c>
      <c r="AF4294">
        <v>0</v>
      </c>
      <c r="AG4294" t="s">
        <v>3116</v>
      </c>
      <c r="AH4294" t="s">
        <v>21</v>
      </c>
      <c r="AI4294">
        <v>0</v>
      </c>
      <c r="AJ4294">
        <v>0</v>
      </c>
      <c r="AK4294">
        <v>0</v>
      </c>
      <c r="AL4294" t="s">
        <v>154</v>
      </c>
      <c r="AM4294" t="s">
        <v>12</v>
      </c>
      <c r="AN4294" t="s">
        <v>41</v>
      </c>
      <c r="AO4294" t="s">
        <v>830</v>
      </c>
      <c r="AP4294">
        <v>0</v>
      </c>
      <c r="AQ4294">
        <v>0</v>
      </c>
      <c r="AR4294">
        <v>159257</v>
      </c>
      <c r="AS4294" t="s">
        <v>6506</v>
      </c>
    </row>
    <row r="4295" spans="1:45" x14ac:dyDescent="0.25">
      <c r="A4295" t="s">
        <v>0</v>
      </c>
      <c r="B4295" t="s">
        <v>1</v>
      </c>
      <c r="C4295" s="1">
        <v>42936</v>
      </c>
      <c r="D4295" t="s">
        <v>35</v>
      </c>
      <c r="E4295">
        <v>40</v>
      </c>
      <c r="F4295">
        <v>0</v>
      </c>
      <c r="G4295">
        <v>0</v>
      </c>
      <c r="H4295">
        <v>0</v>
      </c>
      <c r="I4295">
        <v>0</v>
      </c>
      <c r="J4295">
        <v>2</v>
      </c>
      <c r="K4295">
        <v>0</v>
      </c>
      <c r="L4295">
        <v>0</v>
      </c>
      <c r="M4295">
        <v>0</v>
      </c>
      <c r="N4295">
        <v>2</v>
      </c>
      <c r="O4295">
        <v>0</v>
      </c>
      <c r="P4295">
        <v>2</v>
      </c>
      <c r="Q4295" t="s">
        <v>43</v>
      </c>
      <c r="R4295" t="s">
        <v>4</v>
      </c>
      <c r="S4295" t="s">
        <v>60</v>
      </c>
      <c r="T4295" t="s">
        <v>61</v>
      </c>
      <c r="U4295">
        <v>0</v>
      </c>
      <c r="V4295">
        <v>0</v>
      </c>
      <c r="W4295">
        <v>0</v>
      </c>
      <c r="X4295">
        <v>0</v>
      </c>
      <c r="Y4295">
        <v>0</v>
      </c>
      <c r="Z4295" t="s">
        <v>21</v>
      </c>
      <c r="AA4295">
        <v>0</v>
      </c>
      <c r="AB4295" t="s">
        <v>7</v>
      </c>
      <c r="AC4295" t="s">
        <v>8</v>
      </c>
      <c r="AD4295" t="s">
        <v>9</v>
      </c>
      <c r="AE4295" t="s">
        <v>9</v>
      </c>
      <c r="AF4295">
        <v>0</v>
      </c>
      <c r="AG4295" t="s">
        <v>685</v>
      </c>
      <c r="AH4295" t="s">
        <v>21</v>
      </c>
      <c r="AI4295">
        <v>0</v>
      </c>
      <c r="AJ4295">
        <v>0</v>
      </c>
      <c r="AK4295">
        <v>0</v>
      </c>
      <c r="AL4295" t="s">
        <v>11</v>
      </c>
      <c r="AM4295" t="s">
        <v>26</v>
      </c>
      <c r="AN4295" t="s">
        <v>41</v>
      </c>
      <c r="AO4295" t="s">
        <v>14</v>
      </c>
      <c r="AP4295" t="s">
        <v>15</v>
      </c>
      <c r="AQ4295">
        <v>0</v>
      </c>
      <c r="AR4295">
        <v>159258</v>
      </c>
      <c r="AS4295" t="s">
        <v>6507</v>
      </c>
    </row>
    <row r="4296" spans="1:45" x14ac:dyDescent="0.25">
      <c r="A4296" t="s">
        <v>828</v>
      </c>
      <c r="B4296" t="s">
        <v>1134</v>
      </c>
      <c r="C4296" s="1">
        <v>42936</v>
      </c>
      <c r="D4296" t="s">
        <v>2</v>
      </c>
      <c r="E4296">
        <v>29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1</v>
      </c>
      <c r="L4296">
        <v>0</v>
      </c>
      <c r="M4296">
        <v>0</v>
      </c>
      <c r="N4296">
        <v>0</v>
      </c>
      <c r="O4296">
        <v>1</v>
      </c>
      <c r="P4296">
        <v>1</v>
      </c>
      <c r="Q4296" t="s">
        <v>3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 t="s">
        <v>7</v>
      </c>
      <c r="AC4296" t="s">
        <v>105</v>
      </c>
      <c r="AD4296" t="s">
        <v>3</v>
      </c>
      <c r="AE4296" t="s">
        <v>1667</v>
      </c>
      <c r="AF4296">
        <v>0</v>
      </c>
      <c r="AG4296" t="s">
        <v>1667</v>
      </c>
      <c r="AH4296" t="s">
        <v>21</v>
      </c>
      <c r="AI4296">
        <v>0</v>
      </c>
      <c r="AJ4296">
        <v>0</v>
      </c>
      <c r="AK4296">
        <v>0</v>
      </c>
      <c r="AL4296" t="s">
        <v>154</v>
      </c>
      <c r="AM4296" t="s">
        <v>40</v>
      </c>
      <c r="AN4296" t="s">
        <v>41</v>
      </c>
      <c r="AO4296" t="s">
        <v>830</v>
      </c>
      <c r="AP4296">
        <v>0</v>
      </c>
      <c r="AQ4296">
        <v>0</v>
      </c>
      <c r="AR4296">
        <v>159259</v>
      </c>
      <c r="AS4296" t="s">
        <v>6508</v>
      </c>
    </row>
    <row r="4297" spans="1:45" x14ac:dyDescent="0.25">
      <c r="A4297" t="s">
        <v>828</v>
      </c>
      <c r="B4297" t="s">
        <v>1134</v>
      </c>
      <c r="C4297" s="1">
        <v>42936</v>
      </c>
      <c r="D4297" t="s">
        <v>2</v>
      </c>
      <c r="E4297">
        <v>43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2</v>
      </c>
      <c r="L4297">
        <v>0</v>
      </c>
      <c r="M4297">
        <v>0</v>
      </c>
      <c r="N4297">
        <v>0</v>
      </c>
      <c r="O4297">
        <v>2</v>
      </c>
      <c r="P4297">
        <v>2</v>
      </c>
      <c r="Q4297" t="s">
        <v>3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 t="s">
        <v>7</v>
      </c>
      <c r="AC4297" t="s">
        <v>105</v>
      </c>
      <c r="AD4297" t="s">
        <v>3</v>
      </c>
      <c r="AE4297" t="s">
        <v>1666</v>
      </c>
      <c r="AF4297">
        <v>0</v>
      </c>
      <c r="AG4297" t="s">
        <v>1666</v>
      </c>
      <c r="AH4297" t="s">
        <v>21</v>
      </c>
      <c r="AI4297">
        <v>0</v>
      </c>
      <c r="AJ4297">
        <v>0</v>
      </c>
      <c r="AK4297">
        <v>0</v>
      </c>
      <c r="AL4297" t="s">
        <v>154</v>
      </c>
      <c r="AM4297" t="s">
        <v>12</v>
      </c>
      <c r="AN4297" t="s">
        <v>41</v>
      </c>
      <c r="AO4297" t="s">
        <v>830</v>
      </c>
      <c r="AP4297">
        <v>0</v>
      </c>
      <c r="AQ4297">
        <v>0</v>
      </c>
      <c r="AR4297">
        <v>159260</v>
      </c>
      <c r="AS4297" t="s">
        <v>6509</v>
      </c>
    </row>
    <row r="4298" spans="1:45" x14ac:dyDescent="0.25">
      <c r="A4298" t="s">
        <v>828</v>
      </c>
      <c r="B4298" t="s">
        <v>1134</v>
      </c>
      <c r="C4298" s="1">
        <v>42936</v>
      </c>
      <c r="D4298" t="s">
        <v>2</v>
      </c>
      <c r="E4298">
        <v>28</v>
      </c>
      <c r="F4298">
        <v>0</v>
      </c>
      <c r="G4298">
        <v>1</v>
      </c>
      <c r="H4298">
        <v>0</v>
      </c>
      <c r="I4298">
        <v>0</v>
      </c>
      <c r="J4298">
        <v>0</v>
      </c>
      <c r="K4298">
        <v>2</v>
      </c>
      <c r="L4298">
        <v>0</v>
      </c>
      <c r="M4298">
        <v>0</v>
      </c>
      <c r="N4298">
        <v>0</v>
      </c>
      <c r="O4298">
        <v>3</v>
      </c>
      <c r="P4298">
        <v>3</v>
      </c>
      <c r="Q4298" t="s">
        <v>723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 t="s">
        <v>7</v>
      </c>
      <c r="AC4298" t="s">
        <v>105</v>
      </c>
      <c r="AD4298" t="s">
        <v>723</v>
      </c>
      <c r="AE4298" t="s">
        <v>1692</v>
      </c>
      <c r="AF4298">
        <v>0</v>
      </c>
      <c r="AG4298" t="s">
        <v>1692</v>
      </c>
      <c r="AH4298" t="s">
        <v>21</v>
      </c>
      <c r="AI4298">
        <v>0</v>
      </c>
      <c r="AJ4298">
        <v>0</v>
      </c>
      <c r="AK4298">
        <v>0</v>
      </c>
      <c r="AL4298" t="s">
        <v>154</v>
      </c>
      <c r="AM4298" t="s">
        <v>12</v>
      </c>
      <c r="AN4298" t="s">
        <v>41</v>
      </c>
      <c r="AO4298" t="s">
        <v>830</v>
      </c>
      <c r="AP4298">
        <v>0</v>
      </c>
      <c r="AQ4298">
        <v>0</v>
      </c>
      <c r="AR4298">
        <v>159261</v>
      </c>
      <c r="AS4298" t="s">
        <v>6510</v>
      </c>
    </row>
    <row r="4299" spans="1:45" x14ac:dyDescent="0.25">
      <c r="A4299" t="s">
        <v>0</v>
      </c>
      <c r="B4299" t="s">
        <v>1</v>
      </c>
      <c r="C4299" s="1">
        <v>42934</v>
      </c>
      <c r="D4299" t="s">
        <v>2</v>
      </c>
      <c r="E4299">
        <v>31</v>
      </c>
      <c r="F4299">
        <v>1</v>
      </c>
      <c r="G4299">
        <v>0</v>
      </c>
      <c r="H4299">
        <v>0</v>
      </c>
      <c r="I4299">
        <v>2</v>
      </c>
      <c r="J4299">
        <v>0</v>
      </c>
      <c r="K4299">
        <v>2</v>
      </c>
      <c r="L4299">
        <v>0</v>
      </c>
      <c r="M4299">
        <v>0</v>
      </c>
      <c r="N4299">
        <v>1</v>
      </c>
      <c r="O4299">
        <v>4</v>
      </c>
      <c r="P4299">
        <v>5</v>
      </c>
      <c r="Q4299" t="s">
        <v>171</v>
      </c>
      <c r="R4299" t="s">
        <v>7</v>
      </c>
      <c r="S4299" t="s">
        <v>361</v>
      </c>
      <c r="T4299" t="s">
        <v>1127</v>
      </c>
      <c r="U4299">
        <v>0</v>
      </c>
      <c r="V4299">
        <v>0</v>
      </c>
      <c r="W4299">
        <v>0</v>
      </c>
      <c r="X4299" t="s">
        <v>21</v>
      </c>
      <c r="Y4299">
        <v>0</v>
      </c>
      <c r="Z4299">
        <v>0</v>
      </c>
      <c r="AA4299">
        <v>0</v>
      </c>
      <c r="AB4299" t="s">
        <v>4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 t="s">
        <v>5</v>
      </c>
      <c r="AK4299" t="s">
        <v>153</v>
      </c>
      <c r="AL4299" t="s">
        <v>427</v>
      </c>
      <c r="AM4299" t="s">
        <v>26</v>
      </c>
      <c r="AN4299" t="s">
        <v>41</v>
      </c>
      <c r="AO4299" t="s">
        <v>14</v>
      </c>
      <c r="AP4299" t="s">
        <v>15</v>
      </c>
      <c r="AQ4299">
        <v>0</v>
      </c>
      <c r="AR4299">
        <v>159262</v>
      </c>
      <c r="AS4299" t="s">
        <v>6511</v>
      </c>
    </row>
    <row r="4300" spans="1:45" x14ac:dyDescent="0.25">
      <c r="A4300" t="s">
        <v>828</v>
      </c>
      <c r="B4300" t="s">
        <v>1134</v>
      </c>
      <c r="C4300" s="1">
        <v>42936</v>
      </c>
      <c r="D4300" t="s">
        <v>2</v>
      </c>
      <c r="E4300">
        <v>27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3</v>
      </c>
      <c r="L4300">
        <v>0</v>
      </c>
      <c r="M4300">
        <v>0</v>
      </c>
      <c r="N4300">
        <v>0</v>
      </c>
      <c r="O4300">
        <v>3</v>
      </c>
      <c r="P4300">
        <v>3</v>
      </c>
      <c r="Q4300" t="s">
        <v>667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 t="s">
        <v>7</v>
      </c>
      <c r="AC4300" t="s">
        <v>105</v>
      </c>
      <c r="AD4300" t="s">
        <v>667</v>
      </c>
      <c r="AE4300" t="s">
        <v>1699</v>
      </c>
      <c r="AF4300">
        <v>0</v>
      </c>
      <c r="AG4300" t="s">
        <v>4837</v>
      </c>
      <c r="AH4300" t="s">
        <v>21</v>
      </c>
      <c r="AI4300">
        <v>0</v>
      </c>
      <c r="AJ4300">
        <v>0</v>
      </c>
      <c r="AK4300">
        <v>0</v>
      </c>
      <c r="AL4300" t="s">
        <v>154</v>
      </c>
      <c r="AM4300" t="s">
        <v>12</v>
      </c>
      <c r="AN4300" t="s">
        <v>41</v>
      </c>
      <c r="AO4300" t="s">
        <v>830</v>
      </c>
      <c r="AP4300">
        <v>0</v>
      </c>
      <c r="AQ4300" t="s">
        <v>47</v>
      </c>
      <c r="AR4300">
        <v>159263</v>
      </c>
      <c r="AS4300" t="s">
        <v>6512</v>
      </c>
    </row>
    <row r="4301" spans="1:45" x14ac:dyDescent="0.25">
      <c r="A4301" t="s">
        <v>828</v>
      </c>
      <c r="B4301" t="s">
        <v>1134</v>
      </c>
      <c r="C4301" s="1">
        <v>42936</v>
      </c>
      <c r="D4301" t="s">
        <v>2</v>
      </c>
      <c r="E4301">
        <v>28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2</v>
      </c>
      <c r="L4301">
        <v>0</v>
      </c>
      <c r="M4301">
        <v>0</v>
      </c>
      <c r="N4301">
        <v>0</v>
      </c>
      <c r="O4301">
        <v>2</v>
      </c>
      <c r="P4301">
        <v>2</v>
      </c>
      <c r="Q4301" t="s">
        <v>667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 t="s">
        <v>7</v>
      </c>
      <c r="AC4301" t="s">
        <v>105</v>
      </c>
      <c r="AD4301" t="s">
        <v>667</v>
      </c>
      <c r="AE4301" t="s">
        <v>1705</v>
      </c>
      <c r="AF4301">
        <v>0</v>
      </c>
      <c r="AG4301" t="s">
        <v>2949</v>
      </c>
      <c r="AH4301" t="s">
        <v>21</v>
      </c>
      <c r="AI4301">
        <v>0</v>
      </c>
      <c r="AJ4301">
        <v>0</v>
      </c>
      <c r="AK4301">
        <v>0</v>
      </c>
      <c r="AL4301" t="s">
        <v>154</v>
      </c>
      <c r="AM4301" t="s">
        <v>40</v>
      </c>
      <c r="AN4301" t="s">
        <v>41</v>
      </c>
      <c r="AO4301" t="s">
        <v>830</v>
      </c>
      <c r="AP4301">
        <v>0</v>
      </c>
      <c r="AQ4301">
        <v>0</v>
      </c>
      <c r="AR4301">
        <v>159265</v>
      </c>
      <c r="AS4301" t="s">
        <v>6513</v>
      </c>
    </row>
    <row r="4302" spans="1:45" x14ac:dyDescent="0.25">
      <c r="A4302" t="s">
        <v>828</v>
      </c>
      <c r="B4302" t="s">
        <v>1134</v>
      </c>
      <c r="C4302" s="1">
        <v>42936</v>
      </c>
      <c r="D4302" t="s">
        <v>2</v>
      </c>
      <c r="E4302">
        <v>37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1</v>
      </c>
      <c r="L4302">
        <v>0</v>
      </c>
      <c r="M4302">
        <v>0</v>
      </c>
      <c r="N4302">
        <v>0</v>
      </c>
      <c r="O4302">
        <v>1</v>
      </c>
      <c r="P4302">
        <v>1</v>
      </c>
      <c r="Q4302" t="s">
        <v>667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 t="s">
        <v>7</v>
      </c>
      <c r="AC4302" t="s">
        <v>105</v>
      </c>
      <c r="AD4302" t="s">
        <v>667</v>
      </c>
      <c r="AE4302" t="s">
        <v>1706</v>
      </c>
      <c r="AF4302">
        <v>0</v>
      </c>
      <c r="AG4302" t="s">
        <v>1706</v>
      </c>
      <c r="AH4302" t="s">
        <v>21</v>
      </c>
      <c r="AI4302">
        <v>0</v>
      </c>
      <c r="AJ4302">
        <v>0</v>
      </c>
      <c r="AK4302">
        <v>0</v>
      </c>
      <c r="AL4302" t="s">
        <v>154</v>
      </c>
      <c r="AM4302" t="s">
        <v>12</v>
      </c>
      <c r="AN4302" t="s">
        <v>41</v>
      </c>
      <c r="AO4302" t="s">
        <v>830</v>
      </c>
      <c r="AP4302">
        <v>0</v>
      </c>
      <c r="AQ4302">
        <v>0</v>
      </c>
      <c r="AR4302">
        <v>159266</v>
      </c>
      <c r="AS4302" t="s">
        <v>6514</v>
      </c>
    </row>
    <row r="4303" spans="1:45" x14ac:dyDescent="0.25">
      <c r="A4303" t="s">
        <v>0</v>
      </c>
      <c r="B4303" t="s">
        <v>1</v>
      </c>
      <c r="C4303" s="1">
        <v>42936</v>
      </c>
      <c r="D4303" t="s">
        <v>35</v>
      </c>
      <c r="E4303">
        <v>27</v>
      </c>
      <c r="F4303">
        <v>0</v>
      </c>
      <c r="G4303">
        <v>0</v>
      </c>
      <c r="H4303">
        <v>1</v>
      </c>
      <c r="I4303">
        <v>0</v>
      </c>
      <c r="J4303">
        <v>1</v>
      </c>
      <c r="K4303">
        <v>2</v>
      </c>
      <c r="L4303">
        <v>0</v>
      </c>
      <c r="M4303">
        <v>0</v>
      </c>
      <c r="N4303">
        <v>2</v>
      </c>
      <c r="O4303">
        <v>2</v>
      </c>
      <c r="P4303">
        <v>4</v>
      </c>
      <c r="Q4303" t="s">
        <v>43</v>
      </c>
      <c r="R4303" t="s">
        <v>4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 t="s">
        <v>5</v>
      </c>
      <c r="AA4303" t="s">
        <v>46</v>
      </c>
      <c r="AB4303" t="s">
        <v>4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 t="s">
        <v>5</v>
      </c>
      <c r="AK4303" t="s">
        <v>130</v>
      </c>
      <c r="AL4303" t="s">
        <v>11</v>
      </c>
      <c r="AM4303" t="s">
        <v>26</v>
      </c>
      <c r="AN4303" t="s">
        <v>41</v>
      </c>
      <c r="AO4303" t="s">
        <v>14</v>
      </c>
      <c r="AP4303" t="s">
        <v>15</v>
      </c>
      <c r="AQ4303">
        <v>0</v>
      </c>
      <c r="AR4303">
        <v>159267</v>
      </c>
      <c r="AS4303" t="s">
        <v>6515</v>
      </c>
    </row>
    <row r="4304" spans="1:45" x14ac:dyDescent="0.25">
      <c r="A4304" t="s">
        <v>0</v>
      </c>
      <c r="B4304" t="s">
        <v>1</v>
      </c>
      <c r="C4304" s="1">
        <v>42934</v>
      </c>
      <c r="D4304" t="s">
        <v>35</v>
      </c>
      <c r="E4304">
        <v>40</v>
      </c>
      <c r="F4304">
        <v>0</v>
      </c>
      <c r="G4304">
        <v>0</v>
      </c>
      <c r="H4304">
        <v>0</v>
      </c>
      <c r="I4304">
        <v>0</v>
      </c>
      <c r="J4304">
        <v>2</v>
      </c>
      <c r="K4304">
        <v>0</v>
      </c>
      <c r="L4304">
        <v>0</v>
      </c>
      <c r="M4304">
        <v>0</v>
      </c>
      <c r="N4304">
        <v>2</v>
      </c>
      <c r="O4304">
        <v>0</v>
      </c>
      <c r="P4304">
        <v>2</v>
      </c>
      <c r="Q4304" t="s">
        <v>199</v>
      </c>
      <c r="R4304" t="s">
        <v>7</v>
      </c>
      <c r="S4304" t="s">
        <v>105</v>
      </c>
      <c r="T4304" t="s">
        <v>199</v>
      </c>
      <c r="U4304">
        <v>0</v>
      </c>
      <c r="V4304">
        <v>0</v>
      </c>
      <c r="W4304">
        <v>0</v>
      </c>
      <c r="X4304" t="s">
        <v>21</v>
      </c>
      <c r="Y4304">
        <v>0</v>
      </c>
      <c r="Z4304">
        <v>0</v>
      </c>
      <c r="AA4304">
        <v>0</v>
      </c>
      <c r="AB4304" t="s">
        <v>4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 t="s">
        <v>5</v>
      </c>
      <c r="AK4304" t="s">
        <v>130</v>
      </c>
      <c r="AL4304" t="s">
        <v>427</v>
      </c>
      <c r="AM4304" t="s">
        <v>26</v>
      </c>
      <c r="AN4304" t="s">
        <v>41</v>
      </c>
      <c r="AO4304" t="s">
        <v>14</v>
      </c>
      <c r="AP4304" t="s">
        <v>15</v>
      </c>
      <c r="AQ4304">
        <v>0</v>
      </c>
      <c r="AR4304">
        <v>159268</v>
      </c>
      <c r="AS4304" t="s">
        <v>6516</v>
      </c>
    </row>
    <row r="4305" spans="1:45" x14ac:dyDescent="0.25">
      <c r="A4305" t="s">
        <v>828</v>
      </c>
      <c r="B4305" t="s">
        <v>1134</v>
      </c>
      <c r="C4305" s="1">
        <v>42936</v>
      </c>
      <c r="D4305" t="s">
        <v>2</v>
      </c>
      <c r="E4305">
        <v>29</v>
      </c>
      <c r="F4305">
        <v>0</v>
      </c>
      <c r="G4305">
        <v>0</v>
      </c>
      <c r="H4305">
        <v>1</v>
      </c>
      <c r="I4305">
        <v>0</v>
      </c>
      <c r="J4305">
        <v>0</v>
      </c>
      <c r="K4305">
        <v>1</v>
      </c>
      <c r="L4305">
        <v>0</v>
      </c>
      <c r="M4305">
        <v>0</v>
      </c>
      <c r="N4305">
        <v>1</v>
      </c>
      <c r="O4305">
        <v>1</v>
      </c>
      <c r="P4305">
        <v>2</v>
      </c>
      <c r="Q4305" t="s">
        <v>667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 t="s">
        <v>7</v>
      </c>
      <c r="AC4305" t="s">
        <v>105</v>
      </c>
      <c r="AD4305" t="s">
        <v>667</v>
      </c>
      <c r="AE4305" t="s">
        <v>1707</v>
      </c>
      <c r="AF4305">
        <v>0</v>
      </c>
      <c r="AG4305" t="s">
        <v>1707</v>
      </c>
      <c r="AH4305" t="s">
        <v>21</v>
      </c>
      <c r="AI4305">
        <v>0</v>
      </c>
      <c r="AJ4305">
        <v>0</v>
      </c>
      <c r="AK4305">
        <v>0</v>
      </c>
      <c r="AL4305" t="s">
        <v>154</v>
      </c>
      <c r="AM4305" t="s">
        <v>12</v>
      </c>
      <c r="AN4305" t="s">
        <v>41</v>
      </c>
      <c r="AO4305" t="s">
        <v>830</v>
      </c>
      <c r="AP4305">
        <v>0</v>
      </c>
      <c r="AQ4305">
        <v>0</v>
      </c>
      <c r="AR4305">
        <v>159269</v>
      </c>
      <c r="AS4305" t="s">
        <v>6517</v>
      </c>
    </row>
    <row r="4306" spans="1:45" x14ac:dyDescent="0.25">
      <c r="A4306" t="s">
        <v>828</v>
      </c>
      <c r="B4306" t="s">
        <v>1134</v>
      </c>
      <c r="C4306" s="1">
        <v>42936</v>
      </c>
      <c r="D4306" t="s">
        <v>2</v>
      </c>
      <c r="E4306">
        <v>34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1</v>
      </c>
      <c r="L4306">
        <v>0</v>
      </c>
      <c r="M4306">
        <v>0</v>
      </c>
      <c r="N4306">
        <v>0</v>
      </c>
      <c r="O4306">
        <v>1</v>
      </c>
      <c r="P4306">
        <v>1</v>
      </c>
      <c r="Q4306" t="s">
        <v>3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 t="s">
        <v>7</v>
      </c>
      <c r="AC4306" t="s">
        <v>105</v>
      </c>
      <c r="AD4306" t="s">
        <v>3</v>
      </c>
      <c r="AE4306" t="s">
        <v>1665</v>
      </c>
      <c r="AF4306">
        <v>0</v>
      </c>
      <c r="AG4306" t="s">
        <v>3283</v>
      </c>
      <c r="AH4306" t="s">
        <v>21</v>
      </c>
      <c r="AI4306">
        <v>0</v>
      </c>
      <c r="AJ4306">
        <v>0</v>
      </c>
      <c r="AK4306">
        <v>0</v>
      </c>
      <c r="AL4306" t="s">
        <v>154</v>
      </c>
      <c r="AM4306" t="s">
        <v>40</v>
      </c>
      <c r="AN4306" t="s">
        <v>41</v>
      </c>
      <c r="AO4306" t="s">
        <v>830</v>
      </c>
      <c r="AP4306">
        <v>0</v>
      </c>
      <c r="AQ4306">
        <v>0</v>
      </c>
      <c r="AR4306">
        <v>159274</v>
      </c>
      <c r="AS4306" t="s">
        <v>6518</v>
      </c>
    </row>
    <row r="4307" spans="1:45" x14ac:dyDescent="0.25">
      <c r="A4307" t="s">
        <v>828</v>
      </c>
      <c r="B4307" t="s">
        <v>1134</v>
      </c>
      <c r="C4307" s="1">
        <v>42936</v>
      </c>
      <c r="D4307" t="s">
        <v>2</v>
      </c>
      <c r="E4307">
        <v>30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1</v>
      </c>
      <c r="L4307">
        <v>0</v>
      </c>
      <c r="M4307">
        <v>0</v>
      </c>
      <c r="N4307">
        <v>0</v>
      </c>
      <c r="O4307">
        <v>1</v>
      </c>
      <c r="P4307">
        <v>1</v>
      </c>
      <c r="Q4307" t="s">
        <v>199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 t="s">
        <v>7</v>
      </c>
      <c r="AC4307" t="s">
        <v>105</v>
      </c>
      <c r="AD4307" t="s">
        <v>199</v>
      </c>
      <c r="AE4307" t="s">
        <v>1684</v>
      </c>
      <c r="AF4307">
        <v>0</v>
      </c>
      <c r="AG4307" t="s">
        <v>4738</v>
      </c>
      <c r="AH4307" t="s">
        <v>21</v>
      </c>
      <c r="AI4307">
        <v>0</v>
      </c>
      <c r="AJ4307">
        <v>0</v>
      </c>
      <c r="AK4307">
        <v>0</v>
      </c>
      <c r="AL4307" t="s">
        <v>11</v>
      </c>
      <c r="AM4307" t="s">
        <v>12</v>
      </c>
      <c r="AN4307" t="s">
        <v>41</v>
      </c>
      <c r="AO4307" t="s">
        <v>830</v>
      </c>
      <c r="AP4307">
        <v>0</v>
      </c>
      <c r="AQ4307">
        <v>0</v>
      </c>
      <c r="AR4307">
        <v>159276</v>
      </c>
      <c r="AS4307" t="s">
        <v>6519</v>
      </c>
    </row>
    <row r="4308" spans="1:45" x14ac:dyDescent="0.25">
      <c r="A4308" t="s">
        <v>0</v>
      </c>
      <c r="B4308" t="s">
        <v>1</v>
      </c>
      <c r="C4308" s="1">
        <v>42936</v>
      </c>
      <c r="D4308" t="s">
        <v>35</v>
      </c>
      <c r="E4308">
        <v>31</v>
      </c>
      <c r="F4308">
        <v>0</v>
      </c>
      <c r="G4308">
        <v>0</v>
      </c>
      <c r="H4308">
        <v>3</v>
      </c>
      <c r="I4308">
        <v>0</v>
      </c>
      <c r="J4308">
        <v>1</v>
      </c>
      <c r="K4308">
        <v>1</v>
      </c>
      <c r="L4308">
        <v>0</v>
      </c>
      <c r="M4308">
        <v>0</v>
      </c>
      <c r="N4308">
        <v>4</v>
      </c>
      <c r="O4308">
        <v>1</v>
      </c>
      <c r="P4308">
        <v>5</v>
      </c>
      <c r="Q4308" t="s">
        <v>1119</v>
      </c>
      <c r="R4308" t="s">
        <v>4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 t="s">
        <v>5</v>
      </c>
      <c r="AA4308" t="s">
        <v>46</v>
      </c>
      <c r="AB4308" t="s">
        <v>7</v>
      </c>
      <c r="AC4308" t="s">
        <v>8</v>
      </c>
      <c r="AD4308" t="s">
        <v>9</v>
      </c>
      <c r="AE4308" t="s">
        <v>65</v>
      </c>
      <c r="AF4308">
        <v>0</v>
      </c>
      <c r="AG4308" t="s">
        <v>65</v>
      </c>
      <c r="AH4308" t="s">
        <v>21</v>
      </c>
      <c r="AI4308">
        <v>0</v>
      </c>
      <c r="AJ4308">
        <v>0</v>
      </c>
      <c r="AK4308">
        <v>0</v>
      </c>
      <c r="AL4308" t="s">
        <v>11</v>
      </c>
      <c r="AM4308" t="s">
        <v>26</v>
      </c>
      <c r="AN4308" t="s">
        <v>41</v>
      </c>
      <c r="AO4308" t="s">
        <v>14</v>
      </c>
      <c r="AP4308" t="s">
        <v>15</v>
      </c>
      <c r="AQ4308">
        <v>0</v>
      </c>
      <c r="AR4308">
        <v>159277</v>
      </c>
      <c r="AS4308" t="s">
        <v>6520</v>
      </c>
    </row>
    <row r="4309" spans="1:45" x14ac:dyDescent="0.25">
      <c r="A4309" t="s">
        <v>828</v>
      </c>
      <c r="B4309" t="s">
        <v>1134</v>
      </c>
      <c r="C4309" s="1">
        <v>42936</v>
      </c>
      <c r="D4309" t="s">
        <v>2</v>
      </c>
      <c r="E4309">
        <v>26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1</v>
      </c>
      <c r="L4309">
        <v>0</v>
      </c>
      <c r="M4309">
        <v>0</v>
      </c>
      <c r="N4309">
        <v>0</v>
      </c>
      <c r="O4309">
        <v>1</v>
      </c>
      <c r="P4309">
        <v>1</v>
      </c>
      <c r="Q4309" t="s">
        <v>667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 t="s">
        <v>7</v>
      </c>
      <c r="AC4309" t="s">
        <v>105</v>
      </c>
      <c r="AD4309" t="s">
        <v>667</v>
      </c>
      <c r="AE4309" t="s">
        <v>1705</v>
      </c>
      <c r="AF4309">
        <v>0</v>
      </c>
      <c r="AG4309" t="s">
        <v>2949</v>
      </c>
      <c r="AH4309" t="s">
        <v>21</v>
      </c>
      <c r="AI4309">
        <v>0</v>
      </c>
      <c r="AJ4309">
        <v>0</v>
      </c>
      <c r="AK4309">
        <v>0</v>
      </c>
      <c r="AL4309" t="s">
        <v>154</v>
      </c>
      <c r="AM4309" t="s">
        <v>40</v>
      </c>
      <c r="AN4309" t="s">
        <v>41</v>
      </c>
      <c r="AO4309" t="s">
        <v>830</v>
      </c>
      <c r="AP4309">
        <v>0</v>
      </c>
      <c r="AQ4309">
        <v>0</v>
      </c>
      <c r="AR4309">
        <v>159278</v>
      </c>
      <c r="AS4309" t="s">
        <v>6521</v>
      </c>
    </row>
    <row r="4310" spans="1:45" x14ac:dyDescent="0.25">
      <c r="A4310" t="s">
        <v>0</v>
      </c>
      <c r="B4310" t="s">
        <v>1</v>
      </c>
      <c r="C4310" s="1">
        <v>42934</v>
      </c>
      <c r="D4310" t="s">
        <v>2</v>
      </c>
      <c r="E4310">
        <v>26</v>
      </c>
      <c r="F4310">
        <v>0</v>
      </c>
      <c r="G4310">
        <v>0</v>
      </c>
      <c r="H4310">
        <v>1</v>
      </c>
      <c r="I4310">
        <v>0</v>
      </c>
      <c r="J4310">
        <v>1</v>
      </c>
      <c r="K4310">
        <v>1</v>
      </c>
      <c r="L4310">
        <v>0</v>
      </c>
      <c r="M4310">
        <v>0</v>
      </c>
      <c r="N4310">
        <v>2</v>
      </c>
      <c r="O4310">
        <v>1</v>
      </c>
      <c r="P4310">
        <v>3</v>
      </c>
      <c r="Q4310" t="s">
        <v>9</v>
      </c>
      <c r="R4310" t="s">
        <v>7</v>
      </c>
      <c r="S4310" t="s">
        <v>7</v>
      </c>
      <c r="T4310" t="s">
        <v>133</v>
      </c>
      <c r="U4310">
        <v>0</v>
      </c>
      <c r="V4310">
        <v>0</v>
      </c>
      <c r="W4310">
        <v>0</v>
      </c>
      <c r="X4310" t="s">
        <v>5</v>
      </c>
      <c r="Y4310" t="s">
        <v>1166</v>
      </c>
      <c r="Z4310">
        <v>0</v>
      </c>
      <c r="AA4310">
        <v>0</v>
      </c>
      <c r="AB4310" t="s">
        <v>4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 t="s">
        <v>5</v>
      </c>
      <c r="AK4310">
        <v>0</v>
      </c>
      <c r="AL4310" t="s">
        <v>427</v>
      </c>
      <c r="AM4310" t="s">
        <v>26</v>
      </c>
      <c r="AN4310" t="s">
        <v>41</v>
      </c>
      <c r="AO4310" t="s">
        <v>14</v>
      </c>
      <c r="AP4310">
        <v>0</v>
      </c>
      <c r="AQ4310" t="s">
        <v>91</v>
      </c>
      <c r="AR4310">
        <v>159279</v>
      </c>
      <c r="AS4310" t="s">
        <v>6522</v>
      </c>
    </row>
    <row r="4311" spans="1:45" x14ac:dyDescent="0.25">
      <c r="A4311" t="s">
        <v>0</v>
      </c>
      <c r="B4311" t="s">
        <v>1</v>
      </c>
      <c r="C4311" s="1">
        <v>42936</v>
      </c>
      <c r="D4311" t="s">
        <v>2</v>
      </c>
      <c r="E4311">
        <v>21</v>
      </c>
      <c r="F4311">
        <v>0</v>
      </c>
      <c r="G4311">
        <v>0</v>
      </c>
      <c r="H4311">
        <v>4</v>
      </c>
      <c r="I4311">
        <v>0</v>
      </c>
      <c r="J4311">
        <v>0</v>
      </c>
      <c r="K4311">
        <v>1</v>
      </c>
      <c r="L4311">
        <v>0</v>
      </c>
      <c r="M4311">
        <v>0</v>
      </c>
      <c r="N4311">
        <v>4</v>
      </c>
      <c r="O4311">
        <v>1</v>
      </c>
      <c r="P4311">
        <v>5</v>
      </c>
      <c r="Q4311" t="s">
        <v>43</v>
      </c>
      <c r="R4311" t="s">
        <v>4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 t="s">
        <v>5</v>
      </c>
      <c r="AA4311" t="s">
        <v>6</v>
      </c>
      <c r="AB4311" t="s">
        <v>4</v>
      </c>
      <c r="AC4311" t="s">
        <v>60</v>
      </c>
      <c r="AD4311" t="s">
        <v>61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 t="s">
        <v>21</v>
      </c>
      <c r="AK4311">
        <v>0</v>
      </c>
      <c r="AL4311" t="s">
        <v>11</v>
      </c>
      <c r="AM4311" t="s">
        <v>26</v>
      </c>
      <c r="AN4311" t="s">
        <v>13</v>
      </c>
      <c r="AO4311" t="s">
        <v>14</v>
      </c>
      <c r="AP4311" t="s">
        <v>15</v>
      </c>
      <c r="AQ4311">
        <v>0</v>
      </c>
      <c r="AR4311">
        <v>159280</v>
      </c>
      <c r="AS4311" t="s">
        <v>6523</v>
      </c>
    </row>
    <row r="4312" spans="1:45" x14ac:dyDescent="0.25">
      <c r="A4312" t="s">
        <v>828</v>
      </c>
      <c r="B4312" t="s">
        <v>1134</v>
      </c>
      <c r="C4312" s="1">
        <v>42936</v>
      </c>
      <c r="D4312" t="s">
        <v>2</v>
      </c>
      <c r="E4312">
        <v>37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2</v>
      </c>
      <c r="L4312">
        <v>0</v>
      </c>
      <c r="M4312">
        <v>0</v>
      </c>
      <c r="N4312">
        <v>0</v>
      </c>
      <c r="O4312">
        <v>2</v>
      </c>
      <c r="P4312">
        <v>2</v>
      </c>
      <c r="Q4312" t="s">
        <v>199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 t="s">
        <v>7</v>
      </c>
      <c r="AC4312" t="s">
        <v>105</v>
      </c>
      <c r="AD4312" t="s">
        <v>199</v>
      </c>
      <c r="AE4312" t="s">
        <v>1680</v>
      </c>
      <c r="AF4312">
        <v>0</v>
      </c>
      <c r="AG4312" t="s">
        <v>1680</v>
      </c>
      <c r="AH4312" t="s">
        <v>21</v>
      </c>
      <c r="AI4312">
        <v>0</v>
      </c>
      <c r="AJ4312">
        <v>0</v>
      </c>
      <c r="AK4312">
        <v>0</v>
      </c>
      <c r="AL4312" t="s">
        <v>154</v>
      </c>
      <c r="AM4312" t="s">
        <v>26</v>
      </c>
      <c r="AN4312" t="s">
        <v>41</v>
      </c>
      <c r="AO4312" t="s">
        <v>830</v>
      </c>
      <c r="AP4312">
        <v>0</v>
      </c>
      <c r="AQ4312">
        <v>0</v>
      </c>
      <c r="AR4312">
        <v>159308</v>
      </c>
      <c r="AS4312" t="s">
        <v>6524</v>
      </c>
    </row>
    <row r="4313" spans="1:45" x14ac:dyDescent="0.25">
      <c r="A4313" t="s">
        <v>0</v>
      </c>
      <c r="B4313" t="s">
        <v>1</v>
      </c>
      <c r="C4313" s="1">
        <v>42936</v>
      </c>
      <c r="D4313" t="s">
        <v>2</v>
      </c>
      <c r="E4313">
        <v>36</v>
      </c>
      <c r="F4313">
        <v>2</v>
      </c>
      <c r="G4313">
        <v>0</v>
      </c>
      <c r="H4313">
        <v>0</v>
      </c>
      <c r="I4313">
        <v>2</v>
      </c>
      <c r="J4313">
        <v>0</v>
      </c>
      <c r="K4313">
        <v>1</v>
      </c>
      <c r="L4313">
        <v>0</v>
      </c>
      <c r="M4313">
        <v>0</v>
      </c>
      <c r="N4313">
        <v>2</v>
      </c>
      <c r="O4313">
        <v>3</v>
      </c>
      <c r="P4313">
        <v>5</v>
      </c>
      <c r="Q4313" t="s">
        <v>479</v>
      </c>
      <c r="R4313" t="s">
        <v>4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 t="s">
        <v>5</v>
      </c>
      <c r="AA4313" t="s">
        <v>18</v>
      </c>
      <c r="AB4313" t="s">
        <v>4</v>
      </c>
      <c r="AC4313" t="s">
        <v>60</v>
      </c>
      <c r="AD4313" t="s">
        <v>169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 t="s">
        <v>21</v>
      </c>
      <c r="AK4313">
        <v>0</v>
      </c>
      <c r="AL4313" t="s">
        <v>11</v>
      </c>
      <c r="AM4313" t="s">
        <v>26</v>
      </c>
      <c r="AN4313" t="s">
        <v>13</v>
      </c>
      <c r="AO4313" t="s">
        <v>14</v>
      </c>
      <c r="AP4313" t="s">
        <v>15</v>
      </c>
      <c r="AQ4313" t="s">
        <v>193</v>
      </c>
      <c r="AR4313">
        <v>159375</v>
      </c>
      <c r="AS4313" t="s">
        <v>6525</v>
      </c>
    </row>
    <row r="4314" spans="1:45" x14ac:dyDescent="0.25">
      <c r="A4314" t="s">
        <v>828</v>
      </c>
      <c r="B4314" t="s">
        <v>1134</v>
      </c>
      <c r="C4314" s="1">
        <v>42936</v>
      </c>
      <c r="D4314" t="s">
        <v>2</v>
      </c>
      <c r="E4314">
        <v>30</v>
      </c>
      <c r="F4314">
        <v>1</v>
      </c>
      <c r="G4314">
        <v>0</v>
      </c>
      <c r="H4314">
        <v>0</v>
      </c>
      <c r="I4314">
        <v>0</v>
      </c>
      <c r="J4314">
        <v>0</v>
      </c>
      <c r="K4314">
        <v>1</v>
      </c>
      <c r="L4314">
        <v>0</v>
      </c>
      <c r="M4314">
        <v>0</v>
      </c>
      <c r="N4314">
        <v>1</v>
      </c>
      <c r="O4314">
        <v>1</v>
      </c>
      <c r="P4314">
        <v>2</v>
      </c>
      <c r="Q4314" t="s">
        <v>723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 t="s">
        <v>7</v>
      </c>
      <c r="AC4314" t="s">
        <v>105</v>
      </c>
      <c r="AD4314" t="s">
        <v>723</v>
      </c>
      <c r="AE4314" t="s">
        <v>1691</v>
      </c>
      <c r="AF4314">
        <v>0</v>
      </c>
      <c r="AG4314" t="s">
        <v>1691</v>
      </c>
      <c r="AH4314" t="s">
        <v>21</v>
      </c>
      <c r="AI4314">
        <v>0</v>
      </c>
      <c r="AJ4314">
        <v>0</v>
      </c>
      <c r="AK4314">
        <v>0</v>
      </c>
      <c r="AL4314" t="s">
        <v>154</v>
      </c>
      <c r="AM4314" t="s">
        <v>40</v>
      </c>
      <c r="AN4314" t="s">
        <v>41</v>
      </c>
      <c r="AO4314" t="s">
        <v>830</v>
      </c>
      <c r="AP4314">
        <v>0</v>
      </c>
      <c r="AQ4314" t="s">
        <v>47</v>
      </c>
      <c r="AR4314">
        <v>159376</v>
      </c>
      <c r="AS4314" t="s">
        <v>6526</v>
      </c>
    </row>
    <row r="4315" spans="1:45" x14ac:dyDescent="0.25">
      <c r="A4315" t="s">
        <v>828</v>
      </c>
      <c r="B4315" t="s">
        <v>1134</v>
      </c>
      <c r="C4315" s="1">
        <v>42936</v>
      </c>
      <c r="D4315" t="s">
        <v>2</v>
      </c>
      <c r="E4315">
        <v>27</v>
      </c>
      <c r="F4315">
        <v>0</v>
      </c>
      <c r="G4315">
        <v>2</v>
      </c>
      <c r="H4315">
        <v>0</v>
      </c>
      <c r="I4315">
        <v>2</v>
      </c>
      <c r="J4315">
        <v>0</v>
      </c>
      <c r="K4315">
        <v>2</v>
      </c>
      <c r="L4315">
        <v>0</v>
      </c>
      <c r="M4315">
        <v>0</v>
      </c>
      <c r="N4315">
        <v>0</v>
      </c>
      <c r="O4315">
        <v>6</v>
      </c>
      <c r="P4315">
        <v>6</v>
      </c>
      <c r="Q4315" t="s">
        <v>3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 t="s">
        <v>7</v>
      </c>
      <c r="AC4315" t="s">
        <v>105</v>
      </c>
      <c r="AD4315" t="s">
        <v>3</v>
      </c>
      <c r="AE4315" t="s">
        <v>1666</v>
      </c>
      <c r="AF4315">
        <v>0</v>
      </c>
      <c r="AG4315" t="s">
        <v>1666</v>
      </c>
      <c r="AH4315" t="s">
        <v>21</v>
      </c>
      <c r="AI4315">
        <v>0</v>
      </c>
      <c r="AJ4315">
        <v>0</v>
      </c>
      <c r="AK4315">
        <v>0</v>
      </c>
      <c r="AL4315" t="s">
        <v>154</v>
      </c>
      <c r="AM4315" t="s">
        <v>12</v>
      </c>
      <c r="AN4315" t="s">
        <v>41</v>
      </c>
      <c r="AO4315" t="s">
        <v>830</v>
      </c>
      <c r="AP4315">
        <v>0</v>
      </c>
      <c r="AQ4315" t="s">
        <v>47</v>
      </c>
      <c r="AR4315">
        <v>159377</v>
      </c>
      <c r="AS4315" t="s">
        <v>6527</v>
      </c>
    </row>
    <row r="4316" spans="1:45" x14ac:dyDescent="0.25">
      <c r="A4316" t="s">
        <v>0</v>
      </c>
      <c r="B4316" t="s">
        <v>1</v>
      </c>
      <c r="C4316" s="1">
        <v>42935</v>
      </c>
      <c r="D4316" t="s">
        <v>2</v>
      </c>
      <c r="E4316">
        <v>60</v>
      </c>
      <c r="F4316">
        <v>0</v>
      </c>
      <c r="G4316">
        <v>0</v>
      </c>
      <c r="H4316">
        <v>3</v>
      </c>
      <c r="I4316">
        <v>2</v>
      </c>
      <c r="J4316">
        <v>1</v>
      </c>
      <c r="K4316">
        <v>0</v>
      </c>
      <c r="L4316">
        <v>0</v>
      </c>
      <c r="M4316">
        <v>1</v>
      </c>
      <c r="N4316">
        <v>4</v>
      </c>
      <c r="O4316">
        <v>3</v>
      </c>
      <c r="P4316">
        <v>7</v>
      </c>
      <c r="Q4316" t="s">
        <v>43</v>
      </c>
      <c r="R4316" t="s">
        <v>7</v>
      </c>
      <c r="S4316" t="s">
        <v>7</v>
      </c>
      <c r="T4316" t="s">
        <v>9</v>
      </c>
      <c r="U4316">
        <v>0</v>
      </c>
      <c r="V4316">
        <v>0</v>
      </c>
      <c r="W4316">
        <v>0</v>
      </c>
      <c r="X4316" t="s">
        <v>5</v>
      </c>
      <c r="Y4316" t="s">
        <v>534</v>
      </c>
      <c r="Z4316">
        <v>0</v>
      </c>
      <c r="AA4316">
        <v>0</v>
      </c>
      <c r="AB4316" t="s">
        <v>4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 t="s">
        <v>5</v>
      </c>
      <c r="AK4316" t="s">
        <v>46</v>
      </c>
      <c r="AL4316" t="s">
        <v>11</v>
      </c>
      <c r="AM4316" t="s">
        <v>26</v>
      </c>
      <c r="AN4316">
        <v>0</v>
      </c>
      <c r="AO4316" t="s">
        <v>14</v>
      </c>
      <c r="AP4316" t="s">
        <v>15</v>
      </c>
      <c r="AQ4316" t="s">
        <v>29</v>
      </c>
      <c r="AR4316">
        <v>159378</v>
      </c>
      <c r="AS4316" t="s">
        <v>6528</v>
      </c>
    </row>
    <row r="4317" spans="1:45" x14ac:dyDescent="0.25">
      <c r="A4317" t="s">
        <v>0</v>
      </c>
      <c r="B4317" t="s">
        <v>1</v>
      </c>
      <c r="C4317" s="1">
        <v>42936</v>
      </c>
      <c r="D4317" t="s">
        <v>35</v>
      </c>
      <c r="E4317">
        <v>42</v>
      </c>
      <c r="F4317">
        <v>0</v>
      </c>
      <c r="G4317">
        <v>0</v>
      </c>
      <c r="H4317">
        <v>1</v>
      </c>
      <c r="I4317">
        <v>0</v>
      </c>
      <c r="J4317">
        <v>3</v>
      </c>
      <c r="K4317">
        <v>0</v>
      </c>
      <c r="L4317">
        <v>0</v>
      </c>
      <c r="M4317">
        <v>0</v>
      </c>
      <c r="N4317">
        <v>4</v>
      </c>
      <c r="O4317">
        <v>0</v>
      </c>
      <c r="P4317">
        <v>4</v>
      </c>
      <c r="Q4317" t="s">
        <v>151</v>
      </c>
      <c r="R4317" t="s">
        <v>4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 t="s">
        <v>5</v>
      </c>
      <c r="AA4317" t="s">
        <v>46</v>
      </c>
      <c r="AB4317" t="s">
        <v>4</v>
      </c>
      <c r="AC4317" t="s">
        <v>532</v>
      </c>
      <c r="AD4317" t="s">
        <v>2339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 t="s">
        <v>21</v>
      </c>
      <c r="AK4317">
        <v>0</v>
      </c>
      <c r="AL4317" t="s">
        <v>427</v>
      </c>
      <c r="AM4317" t="s">
        <v>26</v>
      </c>
      <c r="AN4317" t="s">
        <v>41</v>
      </c>
      <c r="AO4317" t="s">
        <v>14</v>
      </c>
      <c r="AP4317" t="s">
        <v>15</v>
      </c>
      <c r="AQ4317">
        <v>0</v>
      </c>
      <c r="AR4317">
        <v>159379</v>
      </c>
      <c r="AS4317" t="s">
        <v>6529</v>
      </c>
    </row>
    <row r="4318" spans="1:45" x14ac:dyDescent="0.25">
      <c r="A4318" t="s">
        <v>828</v>
      </c>
      <c r="B4318" t="s">
        <v>1134</v>
      </c>
      <c r="C4318" s="1">
        <v>42936</v>
      </c>
      <c r="D4318" t="s">
        <v>2</v>
      </c>
      <c r="E4318">
        <v>26</v>
      </c>
      <c r="F4318">
        <v>1</v>
      </c>
      <c r="G4318">
        <v>0</v>
      </c>
      <c r="H4318">
        <v>0</v>
      </c>
      <c r="I4318">
        <v>0</v>
      </c>
      <c r="J4318">
        <v>0</v>
      </c>
      <c r="K4318">
        <v>2</v>
      </c>
      <c r="L4318">
        <v>0</v>
      </c>
      <c r="M4318">
        <v>0</v>
      </c>
      <c r="N4318">
        <v>1</v>
      </c>
      <c r="O4318">
        <v>2</v>
      </c>
      <c r="P4318">
        <v>3</v>
      </c>
      <c r="Q4318" t="s">
        <v>3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 t="s">
        <v>7</v>
      </c>
      <c r="AC4318" t="s">
        <v>105</v>
      </c>
      <c r="AD4318" t="s">
        <v>3</v>
      </c>
      <c r="AE4318" t="s">
        <v>1666</v>
      </c>
      <c r="AF4318">
        <v>0</v>
      </c>
      <c r="AG4318" t="s">
        <v>1666</v>
      </c>
      <c r="AH4318" t="s">
        <v>21</v>
      </c>
      <c r="AI4318">
        <v>0</v>
      </c>
      <c r="AJ4318">
        <v>0</v>
      </c>
      <c r="AK4318">
        <v>0</v>
      </c>
      <c r="AL4318" t="s">
        <v>154</v>
      </c>
      <c r="AM4318" t="s">
        <v>12</v>
      </c>
      <c r="AN4318" t="s">
        <v>41</v>
      </c>
      <c r="AO4318" t="s">
        <v>830</v>
      </c>
      <c r="AP4318">
        <v>0</v>
      </c>
      <c r="AQ4318" t="s">
        <v>47</v>
      </c>
      <c r="AR4318">
        <v>159380</v>
      </c>
      <c r="AS4318" t="s">
        <v>6530</v>
      </c>
    </row>
    <row r="4319" spans="1:45" x14ac:dyDescent="0.25">
      <c r="A4319" t="s">
        <v>0</v>
      </c>
      <c r="B4319" t="s">
        <v>1</v>
      </c>
      <c r="C4319" s="1">
        <v>42934</v>
      </c>
      <c r="D4319" t="s">
        <v>35</v>
      </c>
      <c r="E4319">
        <v>34</v>
      </c>
      <c r="F4319">
        <v>0</v>
      </c>
      <c r="G4319">
        <v>0</v>
      </c>
      <c r="H4319">
        <v>0</v>
      </c>
      <c r="I4319">
        <v>0</v>
      </c>
      <c r="J4319">
        <v>2</v>
      </c>
      <c r="K4319">
        <v>1</v>
      </c>
      <c r="L4319">
        <v>0</v>
      </c>
      <c r="M4319">
        <v>0</v>
      </c>
      <c r="N4319">
        <v>2</v>
      </c>
      <c r="O4319">
        <v>1</v>
      </c>
      <c r="P4319">
        <v>3</v>
      </c>
      <c r="Q4319" t="s">
        <v>667</v>
      </c>
      <c r="R4319" t="s">
        <v>7</v>
      </c>
      <c r="S4319" t="s">
        <v>8</v>
      </c>
      <c r="T4319" t="s">
        <v>9</v>
      </c>
      <c r="U4319" t="s">
        <v>9</v>
      </c>
      <c r="V4319">
        <v>0</v>
      </c>
      <c r="W4319" t="s">
        <v>6531</v>
      </c>
      <c r="X4319" t="s">
        <v>21</v>
      </c>
      <c r="Y4319">
        <v>0</v>
      </c>
      <c r="Z4319">
        <v>0</v>
      </c>
      <c r="AA4319">
        <v>0</v>
      </c>
      <c r="AB4319" t="s">
        <v>7</v>
      </c>
      <c r="AC4319" t="s">
        <v>105</v>
      </c>
      <c r="AD4319" t="s">
        <v>199</v>
      </c>
      <c r="AE4319">
        <v>0</v>
      </c>
      <c r="AF4319">
        <v>0</v>
      </c>
      <c r="AG4319">
        <v>0</v>
      </c>
      <c r="AH4319" t="s">
        <v>21</v>
      </c>
      <c r="AI4319">
        <v>0</v>
      </c>
      <c r="AJ4319">
        <v>0</v>
      </c>
      <c r="AK4319">
        <v>0</v>
      </c>
      <c r="AL4319" t="s">
        <v>427</v>
      </c>
      <c r="AM4319" t="s">
        <v>26</v>
      </c>
      <c r="AN4319">
        <v>0</v>
      </c>
      <c r="AO4319" t="s">
        <v>14</v>
      </c>
      <c r="AP4319" t="s">
        <v>15</v>
      </c>
      <c r="AQ4319" t="s">
        <v>1110</v>
      </c>
      <c r="AR4319">
        <v>159381</v>
      </c>
      <c r="AS4319" t="s">
        <v>6532</v>
      </c>
    </row>
    <row r="4320" spans="1:45" x14ac:dyDescent="0.25">
      <c r="A4320" t="s">
        <v>828</v>
      </c>
      <c r="B4320" t="s">
        <v>1134</v>
      </c>
      <c r="C4320" s="1">
        <v>42936</v>
      </c>
      <c r="D4320" t="s">
        <v>2</v>
      </c>
      <c r="E4320">
        <v>28</v>
      </c>
      <c r="F4320">
        <v>1</v>
      </c>
      <c r="G4320">
        <v>1</v>
      </c>
      <c r="H4320">
        <v>0</v>
      </c>
      <c r="I4320">
        <v>2</v>
      </c>
      <c r="J4320">
        <v>0</v>
      </c>
      <c r="K4320">
        <v>1</v>
      </c>
      <c r="L4320">
        <v>0</v>
      </c>
      <c r="M4320">
        <v>0</v>
      </c>
      <c r="N4320">
        <v>1</v>
      </c>
      <c r="O4320">
        <v>4</v>
      </c>
      <c r="P4320">
        <v>5</v>
      </c>
      <c r="Q4320" t="s">
        <v>199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 t="s">
        <v>7</v>
      </c>
      <c r="AC4320" t="s">
        <v>105</v>
      </c>
      <c r="AD4320" t="s">
        <v>199</v>
      </c>
      <c r="AE4320" t="s">
        <v>947</v>
      </c>
      <c r="AF4320">
        <v>0</v>
      </c>
      <c r="AG4320" t="s">
        <v>947</v>
      </c>
      <c r="AH4320" t="s">
        <v>21</v>
      </c>
      <c r="AI4320">
        <v>0</v>
      </c>
      <c r="AJ4320">
        <v>0</v>
      </c>
      <c r="AK4320">
        <v>0</v>
      </c>
      <c r="AL4320" t="s">
        <v>154</v>
      </c>
      <c r="AM4320" t="s">
        <v>12</v>
      </c>
      <c r="AN4320" t="s">
        <v>41</v>
      </c>
      <c r="AO4320" t="s">
        <v>830</v>
      </c>
      <c r="AP4320">
        <v>0</v>
      </c>
      <c r="AQ4320" t="s">
        <v>47</v>
      </c>
      <c r="AR4320">
        <v>159382</v>
      </c>
      <c r="AS4320" t="s">
        <v>6533</v>
      </c>
    </row>
    <row r="4321" spans="1:45" x14ac:dyDescent="0.25">
      <c r="A4321" t="s">
        <v>0</v>
      </c>
      <c r="B4321" t="s">
        <v>1</v>
      </c>
      <c r="C4321" s="1">
        <v>42936</v>
      </c>
      <c r="D4321" t="s">
        <v>2</v>
      </c>
      <c r="E4321">
        <v>27</v>
      </c>
      <c r="F4321">
        <v>1</v>
      </c>
      <c r="G4321">
        <v>0</v>
      </c>
      <c r="H4321">
        <v>0</v>
      </c>
      <c r="I4321">
        <v>2</v>
      </c>
      <c r="J4321">
        <v>2</v>
      </c>
      <c r="K4321">
        <v>1</v>
      </c>
      <c r="L4321">
        <v>0</v>
      </c>
      <c r="M4321">
        <v>0</v>
      </c>
      <c r="N4321">
        <v>3</v>
      </c>
      <c r="O4321">
        <v>3</v>
      </c>
      <c r="P4321">
        <v>6</v>
      </c>
      <c r="Q4321" t="s">
        <v>63</v>
      </c>
      <c r="R4321" t="s">
        <v>4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 t="s">
        <v>5</v>
      </c>
      <c r="AA4321" t="s">
        <v>46</v>
      </c>
      <c r="AB4321" t="s">
        <v>7</v>
      </c>
      <c r="AC4321" t="s">
        <v>8</v>
      </c>
      <c r="AD4321" t="s">
        <v>9</v>
      </c>
      <c r="AE4321" t="s">
        <v>19</v>
      </c>
      <c r="AF4321">
        <v>0</v>
      </c>
      <c r="AG4321" t="s">
        <v>19</v>
      </c>
      <c r="AH4321" t="s">
        <v>21</v>
      </c>
      <c r="AI4321">
        <v>0</v>
      </c>
      <c r="AJ4321">
        <v>0</v>
      </c>
      <c r="AK4321">
        <v>0</v>
      </c>
      <c r="AL4321" t="s">
        <v>11</v>
      </c>
      <c r="AM4321" t="s">
        <v>26</v>
      </c>
      <c r="AN4321" t="s">
        <v>41</v>
      </c>
      <c r="AO4321" t="s">
        <v>14</v>
      </c>
      <c r="AP4321" t="s">
        <v>15</v>
      </c>
      <c r="AQ4321" t="s">
        <v>47</v>
      </c>
      <c r="AR4321">
        <v>159383</v>
      </c>
      <c r="AS4321" t="s">
        <v>6534</v>
      </c>
    </row>
    <row r="4322" spans="1:45" x14ac:dyDescent="0.25">
      <c r="A4322" t="s">
        <v>828</v>
      </c>
      <c r="B4322" t="s">
        <v>1134</v>
      </c>
      <c r="C4322" s="1">
        <v>42936</v>
      </c>
      <c r="D4322" t="s">
        <v>2</v>
      </c>
      <c r="E4322">
        <v>33</v>
      </c>
      <c r="F4322">
        <v>1</v>
      </c>
      <c r="G4322">
        <v>0</v>
      </c>
      <c r="H4322">
        <v>0</v>
      </c>
      <c r="I4322">
        <v>0</v>
      </c>
      <c r="J4322">
        <v>0</v>
      </c>
      <c r="K4322">
        <v>1</v>
      </c>
      <c r="L4322">
        <v>0</v>
      </c>
      <c r="M4322">
        <v>0</v>
      </c>
      <c r="N4322">
        <v>1</v>
      </c>
      <c r="O4322">
        <v>1</v>
      </c>
      <c r="P4322">
        <v>2</v>
      </c>
      <c r="Q4322" t="s">
        <v>3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 t="s">
        <v>7</v>
      </c>
      <c r="AC4322" t="s">
        <v>105</v>
      </c>
      <c r="AD4322" t="s">
        <v>3</v>
      </c>
      <c r="AE4322" t="s">
        <v>1666</v>
      </c>
      <c r="AF4322">
        <v>0</v>
      </c>
      <c r="AG4322" t="s">
        <v>1666</v>
      </c>
      <c r="AH4322" t="s">
        <v>21</v>
      </c>
      <c r="AI4322">
        <v>0</v>
      </c>
      <c r="AJ4322">
        <v>0</v>
      </c>
      <c r="AK4322">
        <v>0</v>
      </c>
      <c r="AL4322" t="s">
        <v>154</v>
      </c>
      <c r="AM4322" t="s">
        <v>12</v>
      </c>
      <c r="AN4322" t="s">
        <v>41</v>
      </c>
      <c r="AO4322" t="s">
        <v>830</v>
      </c>
      <c r="AP4322">
        <v>0</v>
      </c>
      <c r="AQ4322" t="s">
        <v>47</v>
      </c>
      <c r="AR4322">
        <v>159384</v>
      </c>
      <c r="AS4322" t="s">
        <v>6535</v>
      </c>
    </row>
    <row r="4323" spans="1:45" x14ac:dyDescent="0.25">
      <c r="A4323" t="s">
        <v>0</v>
      </c>
      <c r="B4323" t="s">
        <v>1</v>
      </c>
      <c r="C4323" s="1">
        <v>42935</v>
      </c>
      <c r="D4323" t="s">
        <v>35</v>
      </c>
      <c r="E4323">
        <v>30</v>
      </c>
      <c r="F4323">
        <v>0</v>
      </c>
      <c r="G4323">
        <v>0</v>
      </c>
      <c r="H4323">
        <v>0</v>
      </c>
      <c r="I4323">
        <v>0</v>
      </c>
      <c r="J4323">
        <v>1</v>
      </c>
      <c r="K4323">
        <v>0</v>
      </c>
      <c r="L4323">
        <v>0</v>
      </c>
      <c r="M4323">
        <v>0</v>
      </c>
      <c r="N4323">
        <v>1</v>
      </c>
      <c r="O4323">
        <v>0</v>
      </c>
      <c r="P4323">
        <v>1</v>
      </c>
      <c r="Q4323" t="s">
        <v>916</v>
      </c>
      <c r="R4323" t="s">
        <v>7</v>
      </c>
      <c r="S4323" t="s">
        <v>7</v>
      </c>
      <c r="T4323" t="s">
        <v>9</v>
      </c>
      <c r="U4323">
        <v>0</v>
      </c>
      <c r="V4323">
        <v>0</v>
      </c>
      <c r="W4323">
        <v>0</v>
      </c>
      <c r="X4323" t="s">
        <v>5</v>
      </c>
      <c r="Y4323" t="s">
        <v>534</v>
      </c>
      <c r="Z4323">
        <v>0</v>
      </c>
      <c r="AA4323">
        <v>0</v>
      </c>
      <c r="AB4323" t="s">
        <v>4</v>
      </c>
      <c r="AC4323" t="s">
        <v>36</v>
      </c>
      <c r="AD4323" t="s">
        <v>37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 t="s">
        <v>21</v>
      </c>
      <c r="AK4323">
        <v>0</v>
      </c>
      <c r="AL4323" t="s">
        <v>427</v>
      </c>
      <c r="AM4323" t="s">
        <v>26</v>
      </c>
      <c r="AN4323" t="s">
        <v>41</v>
      </c>
      <c r="AO4323" t="s">
        <v>14</v>
      </c>
      <c r="AP4323" t="s">
        <v>15</v>
      </c>
      <c r="AQ4323">
        <v>0</v>
      </c>
      <c r="AR4323">
        <v>159385</v>
      </c>
      <c r="AS4323" t="s">
        <v>6536</v>
      </c>
    </row>
    <row r="4324" spans="1:45" x14ac:dyDescent="0.25">
      <c r="A4324" t="s">
        <v>828</v>
      </c>
      <c r="B4324" t="s">
        <v>1134</v>
      </c>
      <c r="C4324" s="1">
        <v>42936</v>
      </c>
      <c r="D4324" t="s">
        <v>2</v>
      </c>
      <c r="E4324">
        <v>56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1</v>
      </c>
      <c r="L4324">
        <v>0</v>
      </c>
      <c r="M4324">
        <v>0</v>
      </c>
      <c r="N4324">
        <v>0</v>
      </c>
      <c r="O4324">
        <v>1</v>
      </c>
      <c r="P4324">
        <v>1</v>
      </c>
      <c r="Q4324" t="s">
        <v>667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 t="s">
        <v>7</v>
      </c>
      <c r="AC4324" t="s">
        <v>105</v>
      </c>
      <c r="AD4324" t="s">
        <v>667</v>
      </c>
      <c r="AE4324" t="s">
        <v>1704</v>
      </c>
      <c r="AF4324">
        <v>0</v>
      </c>
      <c r="AG4324" t="s">
        <v>3970</v>
      </c>
      <c r="AH4324" t="s">
        <v>21</v>
      </c>
      <c r="AI4324">
        <v>0</v>
      </c>
      <c r="AJ4324">
        <v>0</v>
      </c>
      <c r="AK4324">
        <v>0</v>
      </c>
      <c r="AL4324" t="s">
        <v>154</v>
      </c>
      <c r="AM4324" t="s">
        <v>40</v>
      </c>
      <c r="AN4324" t="s">
        <v>41</v>
      </c>
      <c r="AO4324" t="s">
        <v>830</v>
      </c>
      <c r="AP4324">
        <v>0</v>
      </c>
      <c r="AQ4324" t="s">
        <v>47</v>
      </c>
      <c r="AR4324">
        <v>159386</v>
      </c>
      <c r="AS4324" t="s">
        <v>6537</v>
      </c>
    </row>
    <row r="4325" spans="1:45" x14ac:dyDescent="0.25">
      <c r="A4325" t="s">
        <v>0</v>
      </c>
      <c r="B4325" t="s">
        <v>1</v>
      </c>
      <c r="C4325" s="1">
        <v>42936</v>
      </c>
      <c r="D4325" t="s">
        <v>35</v>
      </c>
      <c r="E4325">
        <v>20</v>
      </c>
      <c r="F4325">
        <v>0</v>
      </c>
      <c r="G4325">
        <v>0</v>
      </c>
      <c r="H4325">
        <v>0</v>
      </c>
      <c r="I4325">
        <v>0</v>
      </c>
      <c r="J4325">
        <v>1</v>
      </c>
      <c r="K4325">
        <v>0</v>
      </c>
      <c r="L4325">
        <v>0</v>
      </c>
      <c r="M4325">
        <v>0</v>
      </c>
      <c r="N4325">
        <v>1</v>
      </c>
      <c r="O4325">
        <v>0</v>
      </c>
      <c r="P4325">
        <v>1</v>
      </c>
      <c r="Q4325" t="s">
        <v>290</v>
      </c>
      <c r="R4325" t="s">
        <v>4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 t="s">
        <v>5</v>
      </c>
      <c r="AA4325" t="s">
        <v>142</v>
      </c>
      <c r="AB4325" t="s">
        <v>7</v>
      </c>
      <c r="AC4325" t="s">
        <v>8</v>
      </c>
      <c r="AD4325" t="s">
        <v>9</v>
      </c>
      <c r="AE4325" t="s">
        <v>65</v>
      </c>
      <c r="AF4325">
        <v>0</v>
      </c>
      <c r="AG4325" t="s">
        <v>65</v>
      </c>
      <c r="AH4325" t="s">
        <v>21</v>
      </c>
      <c r="AI4325">
        <v>0</v>
      </c>
      <c r="AJ4325">
        <v>0</v>
      </c>
      <c r="AK4325">
        <v>0</v>
      </c>
      <c r="AL4325" t="s">
        <v>11</v>
      </c>
      <c r="AM4325" t="s">
        <v>26</v>
      </c>
      <c r="AN4325">
        <v>0</v>
      </c>
      <c r="AO4325" t="s">
        <v>14</v>
      </c>
      <c r="AP4325" t="s">
        <v>15</v>
      </c>
      <c r="AQ4325">
        <v>0</v>
      </c>
      <c r="AR4325">
        <v>159387</v>
      </c>
      <c r="AS4325" t="s">
        <v>6538</v>
      </c>
    </row>
    <row r="4326" spans="1:45" x14ac:dyDescent="0.25">
      <c r="A4326" t="s">
        <v>0</v>
      </c>
      <c r="B4326" t="s">
        <v>1</v>
      </c>
      <c r="C4326" s="1">
        <v>42934</v>
      </c>
      <c r="D4326" t="s">
        <v>2</v>
      </c>
      <c r="E4326">
        <v>27</v>
      </c>
      <c r="F4326">
        <v>0</v>
      </c>
      <c r="G4326">
        <v>1</v>
      </c>
      <c r="H4326">
        <v>0</v>
      </c>
      <c r="I4326">
        <v>2</v>
      </c>
      <c r="J4326">
        <v>0</v>
      </c>
      <c r="K4326">
        <v>1</v>
      </c>
      <c r="L4326">
        <v>0</v>
      </c>
      <c r="M4326">
        <v>0</v>
      </c>
      <c r="N4326">
        <v>0</v>
      </c>
      <c r="O4326">
        <v>4</v>
      </c>
      <c r="P4326">
        <v>4</v>
      </c>
      <c r="Q4326" t="s">
        <v>59</v>
      </c>
      <c r="R4326" t="s">
        <v>7</v>
      </c>
      <c r="S4326" t="s">
        <v>75</v>
      </c>
      <c r="T4326" t="s">
        <v>59</v>
      </c>
      <c r="U4326" t="s">
        <v>59</v>
      </c>
      <c r="V4326">
        <v>0</v>
      </c>
      <c r="W4326">
        <v>0</v>
      </c>
      <c r="X4326" t="s">
        <v>21</v>
      </c>
      <c r="Y4326">
        <v>0</v>
      </c>
      <c r="Z4326">
        <v>0</v>
      </c>
      <c r="AA4326">
        <v>0</v>
      </c>
      <c r="AB4326" t="s">
        <v>4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 t="s">
        <v>5</v>
      </c>
      <c r="AK4326" t="s">
        <v>153</v>
      </c>
      <c r="AL4326" t="s">
        <v>427</v>
      </c>
      <c r="AM4326" t="s">
        <v>26</v>
      </c>
      <c r="AN4326" t="s">
        <v>41</v>
      </c>
      <c r="AO4326" t="s">
        <v>14</v>
      </c>
      <c r="AP4326" t="s">
        <v>15</v>
      </c>
      <c r="AQ4326" t="s">
        <v>47</v>
      </c>
      <c r="AR4326">
        <v>159388</v>
      </c>
      <c r="AS4326" t="s">
        <v>6539</v>
      </c>
    </row>
    <row r="4327" spans="1:45" x14ac:dyDescent="0.25">
      <c r="A4327" t="s">
        <v>0</v>
      </c>
      <c r="B4327" t="s">
        <v>1</v>
      </c>
      <c r="C4327" s="1">
        <v>42936</v>
      </c>
      <c r="D4327" t="s">
        <v>2</v>
      </c>
      <c r="E4327">
        <v>22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2</v>
      </c>
      <c r="L4327">
        <v>0</v>
      </c>
      <c r="M4327">
        <v>0</v>
      </c>
      <c r="N4327">
        <v>0</v>
      </c>
      <c r="O4327">
        <v>2</v>
      </c>
      <c r="P4327">
        <v>2</v>
      </c>
      <c r="Q4327" t="s">
        <v>43</v>
      </c>
      <c r="R4327" t="s">
        <v>4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 t="s">
        <v>5</v>
      </c>
      <c r="AA4327" t="s">
        <v>6</v>
      </c>
      <c r="AB4327" t="s">
        <v>4</v>
      </c>
      <c r="AC4327" t="s">
        <v>60</v>
      </c>
      <c r="AD4327" t="s">
        <v>61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 t="s">
        <v>21</v>
      </c>
      <c r="AK4327">
        <v>0</v>
      </c>
      <c r="AL4327" t="s">
        <v>154</v>
      </c>
      <c r="AM4327" t="s">
        <v>26</v>
      </c>
      <c r="AN4327" t="s">
        <v>41</v>
      </c>
      <c r="AO4327" t="s">
        <v>14</v>
      </c>
      <c r="AP4327" t="s">
        <v>15</v>
      </c>
      <c r="AQ4327">
        <v>0</v>
      </c>
      <c r="AR4327">
        <v>159389</v>
      </c>
      <c r="AS4327" t="s">
        <v>6540</v>
      </c>
    </row>
    <row r="4328" spans="1:45" x14ac:dyDescent="0.25">
      <c r="A4328" t="s">
        <v>828</v>
      </c>
      <c r="B4328" t="s">
        <v>1134</v>
      </c>
      <c r="C4328" s="1">
        <v>42936</v>
      </c>
      <c r="D4328" t="s">
        <v>2</v>
      </c>
      <c r="E4328">
        <v>28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1</v>
      </c>
      <c r="L4328">
        <v>0</v>
      </c>
      <c r="M4328">
        <v>0</v>
      </c>
      <c r="N4328">
        <v>0</v>
      </c>
      <c r="O4328">
        <v>1</v>
      </c>
      <c r="P4328">
        <v>1</v>
      </c>
      <c r="Q4328" t="s">
        <v>667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 t="s">
        <v>7</v>
      </c>
      <c r="AC4328" t="s">
        <v>105</v>
      </c>
      <c r="AD4328" t="s">
        <v>667</v>
      </c>
      <c r="AE4328" t="s">
        <v>1704</v>
      </c>
      <c r="AF4328">
        <v>0</v>
      </c>
      <c r="AG4328" t="s">
        <v>3970</v>
      </c>
      <c r="AH4328" t="s">
        <v>21</v>
      </c>
      <c r="AI4328">
        <v>0</v>
      </c>
      <c r="AJ4328">
        <v>0</v>
      </c>
      <c r="AK4328">
        <v>0</v>
      </c>
      <c r="AL4328" t="s">
        <v>154</v>
      </c>
      <c r="AM4328" t="s">
        <v>40</v>
      </c>
      <c r="AN4328" t="s">
        <v>41</v>
      </c>
      <c r="AO4328" t="s">
        <v>830</v>
      </c>
      <c r="AP4328">
        <v>0</v>
      </c>
      <c r="AQ4328" t="s">
        <v>47</v>
      </c>
      <c r="AR4328">
        <v>159390</v>
      </c>
      <c r="AS4328" t="s">
        <v>6541</v>
      </c>
    </row>
    <row r="4329" spans="1:45" x14ac:dyDescent="0.25">
      <c r="A4329" t="s">
        <v>828</v>
      </c>
      <c r="B4329" t="s">
        <v>1134</v>
      </c>
      <c r="C4329" s="1">
        <v>42936</v>
      </c>
      <c r="D4329" t="s">
        <v>2</v>
      </c>
      <c r="E4329">
        <v>29</v>
      </c>
      <c r="F4329">
        <v>0</v>
      </c>
      <c r="G4329">
        <v>0</v>
      </c>
      <c r="H4329">
        <v>0</v>
      </c>
      <c r="I4329">
        <v>2</v>
      </c>
      <c r="J4329">
        <v>0</v>
      </c>
      <c r="K4329">
        <v>1</v>
      </c>
      <c r="L4329">
        <v>0</v>
      </c>
      <c r="M4329">
        <v>0</v>
      </c>
      <c r="N4329">
        <v>0</v>
      </c>
      <c r="O4329">
        <v>3</v>
      </c>
      <c r="P4329">
        <v>3</v>
      </c>
      <c r="Q4329" t="s">
        <v>667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 t="s">
        <v>7</v>
      </c>
      <c r="AC4329" t="s">
        <v>105</v>
      </c>
      <c r="AD4329" t="s">
        <v>667</v>
      </c>
      <c r="AE4329" t="s">
        <v>1706</v>
      </c>
      <c r="AF4329">
        <v>0</v>
      </c>
      <c r="AG4329" t="s">
        <v>1706</v>
      </c>
      <c r="AH4329" t="s">
        <v>21</v>
      </c>
      <c r="AI4329">
        <v>0</v>
      </c>
      <c r="AJ4329">
        <v>0</v>
      </c>
      <c r="AK4329">
        <v>0</v>
      </c>
      <c r="AL4329" t="s">
        <v>154</v>
      </c>
      <c r="AM4329" t="s">
        <v>12</v>
      </c>
      <c r="AN4329" t="s">
        <v>41</v>
      </c>
      <c r="AO4329" t="s">
        <v>830</v>
      </c>
      <c r="AP4329">
        <v>0</v>
      </c>
      <c r="AQ4329">
        <v>0</v>
      </c>
      <c r="AR4329">
        <v>159391</v>
      </c>
      <c r="AS4329" t="s">
        <v>6542</v>
      </c>
    </row>
    <row r="4330" spans="1:45" x14ac:dyDescent="0.25">
      <c r="A4330" t="s">
        <v>0</v>
      </c>
      <c r="B4330" t="s">
        <v>1</v>
      </c>
      <c r="C4330" s="1">
        <v>42935</v>
      </c>
      <c r="D4330" t="s">
        <v>2</v>
      </c>
      <c r="E4330">
        <v>32</v>
      </c>
      <c r="F4330">
        <v>0</v>
      </c>
      <c r="G4330">
        <v>0</v>
      </c>
      <c r="H4330">
        <v>0</v>
      </c>
      <c r="I4330">
        <v>0</v>
      </c>
      <c r="J4330">
        <v>1</v>
      </c>
      <c r="K4330">
        <v>0</v>
      </c>
      <c r="L4330">
        <v>0</v>
      </c>
      <c r="M4330">
        <v>0</v>
      </c>
      <c r="N4330">
        <v>1</v>
      </c>
      <c r="O4330">
        <v>0</v>
      </c>
      <c r="P4330">
        <v>1</v>
      </c>
      <c r="Q4330" t="s">
        <v>151</v>
      </c>
      <c r="R4330" t="s">
        <v>7</v>
      </c>
      <c r="S4330" t="s">
        <v>8</v>
      </c>
      <c r="T4330" t="s">
        <v>9</v>
      </c>
      <c r="U4330" t="s">
        <v>38</v>
      </c>
      <c r="V4330">
        <v>0</v>
      </c>
      <c r="W4330">
        <v>0</v>
      </c>
      <c r="X4330" t="s">
        <v>21</v>
      </c>
      <c r="Y4330">
        <v>0</v>
      </c>
      <c r="Z4330">
        <v>0</v>
      </c>
      <c r="AA4330">
        <v>0</v>
      </c>
      <c r="AB4330" t="s">
        <v>4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 t="s">
        <v>5</v>
      </c>
      <c r="AK4330" t="s">
        <v>46</v>
      </c>
      <c r="AL4330" t="s">
        <v>11</v>
      </c>
      <c r="AM4330" t="s">
        <v>26</v>
      </c>
      <c r="AN4330" t="s">
        <v>13</v>
      </c>
      <c r="AO4330" t="s">
        <v>14</v>
      </c>
      <c r="AP4330" t="s">
        <v>50</v>
      </c>
      <c r="AQ4330" t="s">
        <v>47</v>
      </c>
      <c r="AR4330">
        <v>159392</v>
      </c>
      <c r="AS4330" t="s">
        <v>6543</v>
      </c>
    </row>
    <row r="4331" spans="1:45" x14ac:dyDescent="0.25">
      <c r="A4331" t="s">
        <v>0</v>
      </c>
      <c r="B4331" t="s">
        <v>1</v>
      </c>
      <c r="C4331" s="1">
        <v>42936</v>
      </c>
      <c r="D4331" t="s">
        <v>35</v>
      </c>
      <c r="E4331">
        <v>39</v>
      </c>
      <c r="F4331">
        <v>0</v>
      </c>
      <c r="G4331">
        <v>0</v>
      </c>
      <c r="H4331">
        <v>0</v>
      </c>
      <c r="I4331">
        <v>0</v>
      </c>
      <c r="J4331">
        <v>2</v>
      </c>
      <c r="K4331">
        <v>1</v>
      </c>
      <c r="L4331">
        <v>0</v>
      </c>
      <c r="M4331">
        <v>0</v>
      </c>
      <c r="N4331">
        <v>2</v>
      </c>
      <c r="O4331">
        <v>1</v>
      </c>
      <c r="P4331">
        <v>3</v>
      </c>
      <c r="Q4331" t="s">
        <v>79</v>
      </c>
      <c r="R4331" t="s">
        <v>4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 t="s">
        <v>5</v>
      </c>
      <c r="AA4331" t="s">
        <v>6</v>
      </c>
      <c r="AB4331" t="s">
        <v>7</v>
      </c>
      <c r="AC4331" t="s">
        <v>8</v>
      </c>
      <c r="AD4331" t="s">
        <v>9</v>
      </c>
      <c r="AE4331" t="s">
        <v>19</v>
      </c>
      <c r="AF4331">
        <v>0</v>
      </c>
      <c r="AG4331" t="s">
        <v>19</v>
      </c>
      <c r="AH4331" t="s">
        <v>21</v>
      </c>
      <c r="AI4331">
        <v>0</v>
      </c>
      <c r="AJ4331">
        <v>0</v>
      </c>
      <c r="AK4331">
        <v>0</v>
      </c>
      <c r="AL4331" t="s">
        <v>11</v>
      </c>
      <c r="AM4331" t="s">
        <v>22</v>
      </c>
      <c r="AN4331" t="s">
        <v>41</v>
      </c>
      <c r="AO4331" t="s">
        <v>14</v>
      </c>
      <c r="AP4331" t="s">
        <v>28</v>
      </c>
      <c r="AQ4331">
        <v>0</v>
      </c>
      <c r="AR4331">
        <v>159393</v>
      </c>
      <c r="AS4331" t="s">
        <v>6544</v>
      </c>
    </row>
    <row r="4332" spans="1:45" x14ac:dyDescent="0.25">
      <c r="A4332" t="s">
        <v>0</v>
      </c>
      <c r="B4332" t="s">
        <v>1</v>
      </c>
      <c r="C4332" s="1">
        <v>42934</v>
      </c>
      <c r="D4332" t="s">
        <v>2</v>
      </c>
      <c r="E4332">
        <v>32</v>
      </c>
      <c r="F4332">
        <v>0</v>
      </c>
      <c r="G4332">
        <v>0</v>
      </c>
      <c r="H4332">
        <v>1</v>
      </c>
      <c r="I4332">
        <v>3</v>
      </c>
      <c r="J4332">
        <v>1</v>
      </c>
      <c r="K4332">
        <v>2</v>
      </c>
      <c r="L4332">
        <v>0</v>
      </c>
      <c r="M4332">
        <v>0</v>
      </c>
      <c r="N4332">
        <v>2</v>
      </c>
      <c r="O4332">
        <v>5</v>
      </c>
      <c r="P4332">
        <v>7</v>
      </c>
      <c r="Q4332" t="s">
        <v>63</v>
      </c>
      <c r="R4332" t="s">
        <v>7</v>
      </c>
      <c r="S4332" t="s">
        <v>75</v>
      </c>
      <c r="T4332" t="s">
        <v>63</v>
      </c>
      <c r="U4332">
        <v>0</v>
      </c>
      <c r="V4332">
        <v>0</v>
      </c>
      <c r="W4332">
        <v>0</v>
      </c>
      <c r="X4332" t="s">
        <v>21</v>
      </c>
      <c r="Y4332">
        <v>0</v>
      </c>
      <c r="Z4332">
        <v>0</v>
      </c>
      <c r="AA4332">
        <v>0</v>
      </c>
      <c r="AB4332" t="s">
        <v>4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 t="s">
        <v>5</v>
      </c>
      <c r="AK4332" t="s">
        <v>153</v>
      </c>
      <c r="AL4332" t="s">
        <v>427</v>
      </c>
      <c r="AM4332" t="s">
        <v>26</v>
      </c>
      <c r="AN4332" t="s">
        <v>41</v>
      </c>
      <c r="AO4332" t="s">
        <v>14</v>
      </c>
      <c r="AP4332" t="s">
        <v>28</v>
      </c>
      <c r="AQ4332">
        <v>0</v>
      </c>
      <c r="AR4332">
        <v>159394</v>
      </c>
      <c r="AS4332" t="s">
        <v>6545</v>
      </c>
    </row>
    <row r="4333" spans="1:45" x14ac:dyDescent="0.25">
      <c r="A4333" t="s">
        <v>0</v>
      </c>
      <c r="B4333" t="s">
        <v>1</v>
      </c>
      <c r="C4333" s="1">
        <v>42935</v>
      </c>
      <c r="D4333" t="s">
        <v>35</v>
      </c>
      <c r="E4333">
        <v>31</v>
      </c>
      <c r="F4333">
        <v>0</v>
      </c>
      <c r="G4333">
        <v>0</v>
      </c>
      <c r="H4333">
        <v>4</v>
      </c>
      <c r="I4333">
        <v>2</v>
      </c>
      <c r="J4333">
        <v>1</v>
      </c>
      <c r="K4333">
        <v>1</v>
      </c>
      <c r="L4333">
        <v>0</v>
      </c>
      <c r="M4333">
        <v>0</v>
      </c>
      <c r="N4333">
        <v>5</v>
      </c>
      <c r="O4333">
        <v>3</v>
      </c>
      <c r="P4333">
        <v>8</v>
      </c>
      <c r="Q4333" t="s">
        <v>165</v>
      </c>
      <c r="R4333" t="s">
        <v>7</v>
      </c>
      <c r="S4333" t="s">
        <v>8</v>
      </c>
      <c r="T4333" t="s">
        <v>9</v>
      </c>
      <c r="U4333" t="s">
        <v>38</v>
      </c>
      <c r="V4333">
        <v>0</v>
      </c>
      <c r="W4333">
        <v>0</v>
      </c>
      <c r="X4333" t="s">
        <v>21</v>
      </c>
      <c r="Y4333">
        <v>0</v>
      </c>
      <c r="Z4333">
        <v>0</v>
      </c>
      <c r="AA4333">
        <v>0</v>
      </c>
      <c r="AB4333" t="s">
        <v>4</v>
      </c>
      <c r="AC4333" t="s">
        <v>36</v>
      </c>
      <c r="AD4333" t="s">
        <v>37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 t="s">
        <v>21</v>
      </c>
      <c r="AK4333">
        <v>0</v>
      </c>
      <c r="AL4333" t="s">
        <v>11</v>
      </c>
      <c r="AM4333" t="s">
        <v>26</v>
      </c>
      <c r="AN4333" t="s">
        <v>13</v>
      </c>
      <c r="AO4333" t="s">
        <v>14</v>
      </c>
      <c r="AP4333" t="s">
        <v>15</v>
      </c>
      <c r="AQ4333" t="s">
        <v>47</v>
      </c>
      <c r="AR4333">
        <v>159395</v>
      </c>
      <c r="AS4333" t="s">
        <v>6546</v>
      </c>
    </row>
    <row r="4334" spans="1:45" x14ac:dyDescent="0.25">
      <c r="A4334" t="s">
        <v>0</v>
      </c>
      <c r="B4334" t="s">
        <v>1</v>
      </c>
      <c r="C4334" s="1">
        <v>42934</v>
      </c>
      <c r="D4334" t="s">
        <v>2</v>
      </c>
      <c r="E4334">
        <v>32</v>
      </c>
      <c r="F4334">
        <v>0</v>
      </c>
      <c r="G4334">
        <v>0</v>
      </c>
      <c r="H4334">
        <v>0</v>
      </c>
      <c r="I4334">
        <v>2</v>
      </c>
      <c r="J4334">
        <v>0</v>
      </c>
      <c r="K4334">
        <v>1</v>
      </c>
      <c r="L4334">
        <v>0</v>
      </c>
      <c r="M4334">
        <v>0</v>
      </c>
      <c r="N4334">
        <v>0</v>
      </c>
      <c r="O4334">
        <v>3</v>
      </c>
      <c r="P4334">
        <v>3</v>
      </c>
      <c r="Q4334" t="s">
        <v>9</v>
      </c>
      <c r="R4334" t="s">
        <v>7</v>
      </c>
      <c r="S4334" t="s">
        <v>8</v>
      </c>
      <c r="T4334" t="s">
        <v>9</v>
      </c>
      <c r="U4334" t="s">
        <v>38</v>
      </c>
      <c r="V4334">
        <v>0</v>
      </c>
      <c r="W4334">
        <v>0</v>
      </c>
      <c r="X4334" t="s">
        <v>21</v>
      </c>
      <c r="Y4334">
        <v>0</v>
      </c>
      <c r="Z4334">
        <v>0</v>
      </c>
      <c r="AA4334">
        <v>0</v>
      </c>
      <c r="AB4334" t="s">
        <v>4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 t="s">
        <v>5</v>
      </c>
      <c r="AK4334" t="s">
        <v>46</v>
      </c>
      <c r="AL4334" t="s">
        <v>427</v>
      </c>
      <c r="AM4334" t="s">
        <v>49</v>
      </c>
      <c r="AN4334" t="s">
        <v>41</v>
      </c>
      <c r="AO4334" t="s">
        <v>14</v>
      </c>
      <c r="AP4334" t="s">
        <v>15</v>
      </c>
      <c r="AQ4334">
        <v>0</v>
      </c>
      <c r="AR4334">
        <v>159396</v>
      </c>
      <c r="AS4334" t="s">
        <v>6547</v>
      </c>
    </row>
    <row r="4335" spans="1:45" x14ac:dyDescent="0.25">
      <c r="A4335" t="s">
        <v>0</v>
      </c>
      <c r="B4335" t="s">
        <v>1</v>
      </c>
      <c r="C4335" s="1">
        <v>42935</v>
      </c>
      <c r="D4335" t="s">
        <v>2</v>
      </c>
      <c r="E4335">
        <v>24</v>
      </c>
      <c r="F4335">
        <v>0</v>
      </c>
      <c r="G4335">
        <v>0</v>
      </c>
      <c r="H4335">
        <v>2</v>
      </c>
      <c r="I4335">
        <v>3</v>
      </c>
      <c r="J4335">
        <v>0</v>
      </c>
      <c r="K4335">
        <v>1</v>
      </c>
      <c r="L4335">
        <v>0</v>
      </c>
      <c r="M4335">
        <v>0</v>
      </c>
      <c r="N4335">
        <v>2</v>
      </c>
      <c r="O4335">
        <v>4</v>
      </c>
      <c r="P4335">
        <v>6</v>
      </c>
      <c r="Q4335" t="s">
        <v>151</v>
      </c>
      <c r="R4335" t="s">
        <v>7</v>
      </c>
      <c r="S4335" t="s">
        <v>8</v>
      </c>
      <c r="T4335" t="s">
        <v>9</v>
      </c>
      <c r="U4335" t="s">
        <v>38</v>
      </c>
      <c r="V4335">
        <v>0</v>
      </c>
      <c r="W4335">
        <v>0</v>
      </c>
      <c r="X4335" t="s">
        <v>21</v>
      </c>
      <c r="Y4335">
        <v>0</v>
      </c>
      <c r="Z4335">
        <v>0</v>
      </c>
      <c r="AA4335">
        <v>0</v>
      </c>
      <c r="AB4335" t="s">
        <v>4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 t="s">
        <v>5</v>
      </c>
      <c r="AK4335" t="s">
        <v>46</v>
      </c>
      <c r="AL4335" t="s">
        <v>11</v>
      </c>
      <c r="AM4335" t="s">
        <v>26</v>
      </c>
      <c r="AN4335" t="s">
        <v>13</v>
      </c>
      <c r="AO4335" t="s">
        <v>14</v>
      </c>
      <c r="AP4335" t="s">
        <v>15</v>
      </c>
      <c r="AQ4335">
        <v>0</v>
      </c>
      <c r="AR4335">
        <v>159397</v>
      </c>
      <c r="AS4335" t="s">
        <v>6548</v>
      </c>
    </row>
    <row r="4336" spans="1:45" x14ac:dyDescent="0.25">
      <c r="A4336" t="s">
        <v>0</v>
      </c>
      <c r="B4336" t="s">
        <v>1</v>
      </c>
      <c r="C4336" s="1">
        <v>42935</v>
      </c>
      <c r="D4336" t="s">
        <v>2</v>
      </c>
      <c r="E4336">
        <v>38</v>
      </c>
      <c r="F4336">
        <v>0</v>
      </c>
      <c r="G4336">
        <v>0</v>
      </c>
      <c r="H4336">
        <v>3</v>
      </c>
      <c r="I4336">
        <v>1</v>
      </c>
      <c r="J4336">
        <v>0</v>
      </c>
      <c r="K4336">
        <v>1</v>
      </c>
      <c r="L4336">
        <v>0</v>
      </c>
      <c r="M4336">
        <v>0</v>
      </c>
      <c r="N4336">
        <v>3</v>
      </c>
      <c r="O4336">
        <v>2</v>
      </c>
      <c r="P4336">
        <v>5</v>
      </c>
      <c r="Q4336" t="s">
        <v>171</v>
      </c>
      <c r="R4336" t="s">
        <v>7</v>
      </c>
      <c r="S4336" t="s">
        <v>8</v>
      </c>
      <c r="T4336" t="s">
        <v>9</v>
      </c>
      <c r="U4336" t="s">
        <v>65</v>
      </c>
      <c r="V4336">
        <v>0</v>
      </c>
      <c r="W4336">
        <v>0</v>
      </c>
      <c r="X4336" t="s">
        <v>21</v>
      </c>
      <c r="Y4336">
        <v>0</v>
      </c>
      <c r="Z4336">
        <v>0</v>
      </c>
      <c r="AA4336">
        <v>0</v>
      </c>
      <c r="AB4336" t="s">
        <v>4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 t="s">
        <v>5</v>
      </c>
      <c r="AK4336" t="s">
        <v>90</v>
      </c>
      <c r="AL4336" t="s">
        <v>427</v>
      </c>
      <c r="AM4336" t="s">
        <v>26</v>
      </c>
      <c r="AN4336" t="s">
        <v>41</v>
      </c>
      <c r="AO4336" t="s">
        <v>14</v>
      </c>
      <c r="AP4336" t="s">
        <v>28</v>
      </c>
      <c r="AQ4336">
        <v>0</v>
      </c>
      <c r="AR4336">
        <v>159398</v>
      </c>
      <c r="AS4336" t="s">
        <v>6549</v>
      </c>
    </row>
    <row r="4337" spans="1:45" x14ac:dyDescent="0.25">
      <c r="A4337" t="s">
        <v>0</v>
      </c>
      <c r="B4337" t="s">
        <v>1</v>
      </c>
      <c r="C4337" s="1">
        <v>42934</v>
      </c>
      <c r="D4337" t="s">
        <v>2</v>
      </c>
      <c r="E4337">
        <v>32</v>
      </c>
      <c r="F4337">
        <v>0</v>
      </c>
      <c r="G4337">
        <v>0</v>
      </c>
      <c r="H4337">
        <v>2</v>
      </c>
      <c r="I4337">
        <v>0</v>
      </c>
      <c r="J4337">
        <v>0</v>
      </c>
      <c r="K4337">
        <v>3</v>
      </c>
      <c r="L4337">
        <v>0</v>
      </c>
      <c r="M4337">
        <v>0</v>
      </c>
      <c r="N4337">
        <v>2</v>
      </c>
      <c r="O4337">
        <v>3</v>
      </c>
      <c r="P4337">
        <v>5</v>
      </c>
      <c r="Q4337" t="s">
        <v>79</v>
      </c>
      <c r="R4337" t="s">
        <v>7</v>
      </c>
      <c r="S4337" t="s">
        <v>8</v>
      </c>
      <c r="T4337" t="s">
        <v>79</v>
      </c>
      <c r="U4337" t="s">
        <v>101</v>
      </c>
      <c r="V4337">
        <v>0</v>
      </c>
      <c r="W4337">
        <v>0</v>
      </c>
      <c r="X4337" t="s">
        <v>21</v>
      </c>
      <c r="Y4337">
        <v>0</v>
      </c>
      <c r="Z4337">
        <v>0</v>
      </c>
      <c r="AA4337">
        <v>0</v>
      </c>
      <c r="AB4337" t="s">
        <v>4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 t="s">
        <v>5</v>
      </c>
      <c r="AK4337" t="s">
        <v>153</v>
      </c>
      <c r="AL4337" t="s">
        <v>427</v>
      </c>
      <c r="AM4337" t="s">
        <v>26</v>
      </c>
      <c r="AN4337" t="s">
        <v>41</v>
      </c>
      <c r="AO4337" t="s">
        <v>14</v>
      </c>
      <c r="AP4337" t="s">
        <v>15</v>
      </c>
      <c r="AQ4337">
        <v>0</v>
      </c>
      <c r="AR4337">
        <v>159405</v>
      </c>
      <c r="AS4337" t="s">
        <v>6550</v>
      </c>
    </row>
    <row r="4338" spans="1:45" x14ac:dyDescent="0.25">
      <c r="A4338" t="s">
        <v>0</v>
      </c>
      <c r="B4338" t="s">
        <v>1</v>
      </c>
      <c r="C4338" s="1">
        <v>42935</v>
      </c>
      <c r="D4338" t="s">
        <v>2</v>
      </c>
      <c r="E4338">
        <v>33</v>
      </c>
      <c r="F4338">
        <v>0</v>
      </c>
      <c r="G4338">
        <v>0</v>
      </c>
      <c r="H4338">
        <v>2</v>
      </c>
      <c r="I4338">
        <v>1</v>
      </c>
      <c r="J4338">
        <v>0</v>
      </c>
      <c r="K4338">
        <v>1</v>
      </c>
      <c r="L4338">
        <v>0</v>
      </c>
      <c r="M4338">
        <v>0</v>
      </c>
      <c r="N4338">
        <v>2</v>
      </c>
      <c r="O4338">
        <v>2</v>
      </c>
      <c r="P4338">
        <v>4</v>
      </c>
      <c r="Q4338" t="s">
        <v>63</v>
      </c>
      <c r="R4338" t="s">
        <v>7</v>
      </c>
      <c r="S4338" t="s">
        <v>8</v>
      </c>
      <c r="T4338" t="s">
        <v>9</v>
      </c>
      <c r="U4338" t="s">
        <v>19</v>
      </c>
      <c r="V4338">
        <v>0</v>
      </c>
      <c r="W4338">
        <v>0</v>
      </c>
      <c r="X4338" t="s">
        <v>21</v>
      </c>
      <c r="Y4338">
        <v>0</v>
      </c>
      <c r="Z4338">
        <v>0</v>
      </c>
      <c r="AA4338">
        <v>0</v>
      </c>
      <c r="AB4338" t="s">
        <v>4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 t="s">
        <v>5</v>
      </c>
      <c r="AK4338" t="s">
        <v>18</v>
      </c>
      <c r="AL4338" t="s">
        <v>11</v>
      </c>
      <c r="AM4338" t="s">
        <v>26</v>
      </c>
      <c r="AN4338" t="s">
        <v>41</v>
      </c>
      <c r="AO4338" t="s">
        <v>14</v>
      </c>
      <c r="AP4338" t="s">
        <v>15</v>
      </c>
      <c r="AQ4338" t="s">
        <v>47</v>
      </c>
      <c r="AR4338">
        <v>159409</v>
      </c>
      <c r="AS4338" t="s">
        <v>6551</v>
      </c>
    </row>
    <row r="4339" spans="1:45" x14ac:dyDescent="0.25">
      <c r="A4339" t="s">
        <v>0</v>
      </c>
      <c r="B4339" t="s">
        <v>1</v>
      </c>
      <c r="C4339" s="1">
        <v>42934</v>
      </c>
      <c r="D4339" t="s">
        <v>2</v>
      </c>
      <c r="E4339">
        <v>40</v>
      </c>
      <c r="F4339">
        <v>0</v>
      </c>
      <c r="G4339">
        <v>0</v>
      </c>
      <c r="H4339">
        <v>2</v>
      </c>
      <c r="I4339">
        <v>0</v>
      </c>
      <c r="J4339">
        <v>2</v>
      </c>
      <c r="K4339">
        <v>1</v>
      </c>
      <c r="L4339">
        <v>0</v>
      </c>
      <c r="M4339">
        <v>0</v>
      </c>
      <c r="N4339">
        <v>4</v>
      </c>
      <c r="O4339">
        <v>1</v>
      </c>
      <c r="P4339">
        <v>5</v>
      </c>
      <c r="Q4339" t="s">
        <v>63</v>
      </c>
      <c r="R4339" t="s">
        <v>7</v>
      </c>
      <c r="S4339" t="s">
        <v>75</v>
      </c>
      <c r="T4339" t="s">
        <v>63</v>
      </c>
      <c r="U4339" t="s">
        <v>1484</v>
      </c>
      <c r="V4339">
        <v>0</v>
      </c>
      <c r="W4339">
        <v>0</v>
      </c>
      <c r="X4339" t="s">
        <v>21</v>
      </c>
      <c r="Y4339">
        <v>0</v>
      </c>
      <c r="Z4339">
        <v>0</v>
      </c>
      <c r="AA4339">
        <v>0</v>
      </c>
      <c r="AB4339" t="s">
        <v>4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 t="s">
        <v>5</v>
      </c>
      <c r="AK4339" t="s">
        <v>153</v>
      </c>
      <c r="AL4339" t="s">
        <v>427</v>
      </c>
      <c r="AM4339" t="s">
        <v>26</v>
      </c>
      <c r="AN4339" t="s">
        <v>41</v>
      </c>
      <c r="AO4339" t="s">
        <v>14</v>
      </c>
      <c r="AP4339" t="s">
        <v>15</v>
      </c>
      <c r="AQ4339">
        <v>0</v>
      </c>
      <c r="AR4339">
        <v>159410</v>
      </c>
      <c r="AS4339" t="s">
        <v>6552</v>
      </c>
    </row>
    <row r="4340" spans="1:45" x14ac:dyDescent="0.25">
      <c r="A4340" t="s">
        <v>0</v>
      </c>
      <c r="B4340" t="s">
        <v>1</v>
      </c>
      <c r="C4340" s="1">
        <v>42935</v>
      </c>
      <c r="D4340" t="s">
        <v>2</v>
      </c>
      <c r="E4340">
        <v>25</v>
      </c>
      <c r="F4340">
        <v>0</v>
      </c>
      <c r="G4340">
        <v>1</v>
      </c>
      <c r="H4340">
        <v>0</v>
      </c>
      <c r="I4340">
        <v>3</v>
      </c>
      <c r="J4340">
        <v>2</v>
      </c>
      <c r="K4340">
        <v>1</v>
      </c>
      <c r="L4340">
        <v>0</v>
      </c>
      <c r="M4340">
        <v>0</v>
      </c>
      <c r="N4340">
        <v>2</v>
      </c>
      <c r="O4340">
        <v>5</v>
      </c>
      <c r="P4340">
        <v>7</v>
      </c>
      <c r="Q4340" t="s">
        <v>59</v>
      </c>
      <c r="R4340" t="s">
        <v>7</v>
      </c>
      <c r="S4340" t="s">
        <v>8</v>
      </c>
      <c r="T4340" t="s">
        <v>9</v>
      </c>
      <c r="U4340" t="s">
        <v>9</v>
      </c>
      <c r="V4340">
        <v>0</v>
      </c>
      <c r="W4340">
        <v>0</v>
      </c>
      <c r="X4340" t="s">
        <v>21</v>
      </c>
      <c r="Y4340">
        <v>0</v>
      </c>
      <c r="Z4340">
        <v>0</v>
      </c>
      <c r="AA4340">
        <v>0</v>
      </c>
      <c r="AB4340" t="s">
        <v>4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 t="s">
        <v>5</v>
      </c>
      <c r="AK4340" t="s">
        <v>6</v>
      </c>
      <c r="AL4340" t="s">
        <v>11</v>
      </c>
      <c r="AM4340" t="s">
        <v>26</v>
      </c>
      <c r="AN4340" t="s">
        <v>13</v>
      </c>
      <c r="AO4340" t="s">
        <v>14</v>
      </c>
      <c r="AP4340" t="s">
        <v>28</v>
      </c>
      <c r="AQ4340">
        <v>0</v>
      </c>
      <c r="AR4340">
        <v>159417</v>
      </c>
      <c r="AS4340" t="s">
        <v>6553</v>
      </c>
    </row>
    <row r="4341" spans="1:45" x14ac:dyDescent="0.25">
      <c r="A4341" t="s">
        <v>0</v>
      </c>
      <c r="B4341" t="s">
        <v>1</v>
      </c>
      <c r="C4341" s="1">
        <v>42935</v>
      </c>
      <c r="D4341" t="s">
        <v>35</v>
      </c>
      <c r="E4341">
        <v>35</v>
      </c>
      <c r="F4341">
        <v>0</v>
      </c>
      <c r="G4341">
        <v>1</v>
      </c>
      <c r="H4341">
        <v>0</v>
      </c>
      <c r="I4341">
        <v>0</v>
      </c>
      <c r="J4341">
        <v>1</v>
      </c>
      <c r="K4341">
        <v>1</v>
      </c>
      <c r="L4341">
        <v>0</v>
      </c>
      <c r="M4341">
        <v>1</v>
      </c>
      <c r="N4341">
        <v>1</v>
      </c>
      <c r="O4341">
        <v>3</v>
      </c>
      <c r="P4341">
        <v>4</v>
      </c>
      <c r="Q4341" t="s">
        <v>96</v>
      </c>
      <c r="R4341" t="s">
        <v>7</v>
      </c>
      <c r="S4341" t="s">
        <v>8</v>
      </c>
      <c r="T4341" t="s">
        <v>9</v>
      </c>
      <c r="U4341" t="s">
        <v>38</v>
      </c>
      <c r="V4341">
        <v>0</v>
      </c>
      <c r="W4341">
        <v>0</v>
      </c>
      <c r="X4341" t="s">
        <v>21</v>
      </c>
      <c r="Y4341">
        <v>0</v>
      </c>
      <c r="Z4341">
        <v>0</v>
      </c>
      <c r="AA4341">
        <v>0</v>
      </c>
      <c r="AB4341" t="s">
        <v>4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 t="s">
        <v>5</v>
      </c>
      <c r="AK4341" t="s">
        <v>6</v>
      </c>
      <c r="AL4341" t="s">
        <v>427</v>
      </c>
      <c r="AM4341" t="s">
        <v>26</v>
      </c>
      <c r="AN4341" t="s">
        <v>41</v>
      </c>
      <c r="AO4341" t="s">
        <v>14</v>
      </c>
      <c r="AP4341" t="s">
        <v>15</v>
      </c>
      <c r="AQ4341">
        <v>0</v>
      </c>
      <c r="AR4341">
        <v>159420</v>
      </c>
      <c r="AS4341" t="s">
        <v>6554</v>
      </c>
    </row>
    <row r="4342" spans="1:45" x14ac:dyDescent="0.25">
      <c r="A4342" t="s">
        <v>0</v>
      </c>
      <c r="B4342" t="s">
        <v>1</v>
      </c>
      <c r="C4342" s="1">
        <v>42935</v>
      </c>
      <c r="D4342" t="s">
        <v>2</v>
      </c>
      <c r="E4342">
        <v>29</v>
      </c>
      <c r="F4342">
        <v>0</v>
      </c>
      <c r="G4342">
        <v>2</v>
      </c>
      <c r="H4342">
        <v>0</v>
      </c>
      <c r="I4342">
        <v>1</v>
      </c>
      <c r="J4342">
        <v>0</v>
      </c>
      <c r="K4342">
        <v>1</v>
      </c>
      <c r="L4342">
        <v>0</v>
      </c>
      <c r="M4342">
        <v>0</v>
      </c>
      <c r="N4342">
        <v>0</v>
      </c>
      <c r="O4342">
        <v>4</v>
      </c>
      <c r="P4342">
        <v>4</v>
      </c>
      <c r="Q4342" t="s">
        <v>79</v>
      </c>
      <c r="R4342" t="s">
        <v>7</v>
      </c>
      <c r="S4342" t="s">
        <v>8</v>
      </c>
      <c r="T4342" t="s">
        <v>9</v>
      </c>
      <c r="U4342" t="s">
        <v>19</v>
      </c>
      <c r="V4342">
        <v>0</v>
      </c>
      <c r="W4342">
        <v>0</v>
      </c>
      <c r="X4342" t="s">
        <v>21</v>
      </c>
      <c r="Y4342">
        <v>0</v>
      </c>
      <c r="Z4342">
        <v>0</v>
      </c>
      <c r="AA4342">
        <v>0</v>
      </c>
      <c r="AB4342" t="s">
        <v>4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 t="s">
        <v>5</v>
      </c>
      <c r="AK4342" t="s">
        <v>46</v>
      </c>
      <c r="AL4342" t="s">
        <v>11</v>
      </c>
      <c r="AM4342" t="s">
        <v>26</v>
      </c>
      <c r="AN4342" t="s">
        <v>41</v>
      </c>
      <c r="AO4342" t="s">
        <v>14</v>
      </c>
      <c r="AP4342" t="s">
        <v>50</v>
      </c>
      <c r="AQ4342">
        <v>0</v>
      </c>
      <c r="AR4342">
        <v>159421</v>
      </c>
      <c r="AS4342" t="s">
        <v>6555</v>
      </c>
    </row>
    <row r="4343" spans="1:45" x14ac:dyDescent="0.25">
      <c r="A4343" t="s">
        <v>0</v>
      </c>
      <c r="B4343" t="s">
        <v>1</v>
      </c>
      <c r="C4343" s="1">
        <v>42935</v>
      </c>
      <c r="D4343" t="s">
        <v>35</v>
      </c>
      <c r="E4343">
        <v>50</v>
      </c>
      <c r="F4343">
        <v>0</v>
      </c>
      <c r="G4343">
        <v>0</v>
      </c>
      <c r="H4343">
        <v>1</v>
      </c>
      <c r="I4343">
        <v>3</v>
      </c>
      <c r="J4343">
        <v>0</v>
      </c>
      <c r="K4343">
        <v>1</v>
      </c>
      <c r="L4343">
        <v>0</v>
      </c>
      <c r="M4343">
        <v>1</v>
      </c>
      <c r="N4343">
        <v>1</v>
      </c>
      <c r="O4343">
        <v>5</v>
      </c>
      <c r="P4343">
        <v>6</v>
      </c>
      <c r="Q4343" t="s">
        <v>43</v>
      </c>
      <c r="R4343" t="s">
        <v>7</v>
      </c>
      <c r="S4343" t="s">
        <v>44</v>
      </c>
      <c r="T4343" t="s">
        <v>43</v>
      </c>
      <c r="U4343" t="s">
        <v>266</v>
      </c>
      <c r="V4343">
        <v>0</v>
      </c>
      <c r="W4343">
        <v>0</v>
      </c>
      <c r="X4343" t="s">
        <v>21</v>
      </c>
      <c r="Y4343">
        <v>0</v>
      </c>
      <c r="Z4343">
        <v>0</v>
      </c>
      <c r="AA4343">
        <v>0</v>
      </c>
      <c r="AB4343" t="s">
        <v>4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 t="s">
        <v>5</v>
      </c>
      <c r="AK4343" t="s">
        <v>18</v>
      </c>
      <c r="AL4343" t="s">
        <v>11</v>
      </c>
      <c r="AM4343" t="s">
        <v>71</v>
      </c>
      <c r="AN4343" t="s">
        <v>13</v>
      </c>
      <c r="AO4343" t="s">
        <v>14</v>
      </c>
      <c r="AP4343" t="s">
        <v>15</v>
      </c>
      <c r="AQ4343" t="s">
        <v>29</v>
      </c>
      <c r="AR4343">
        <v>159422</v>
      </c>
      <c r="AS4343" t="s">
        <v>6556</v>
      </c>
    </row>
    <row r="4344" spans="1:45" x14ac:dyDescent="0.25">
      <c r="A4344" t="s">
        <v>0</v>
      </c>
      <c r="B4344" t="s">
        <v>1</v>
      </c>
      <c r="C4344" s="1">
        <v>42935</v>
      </c>
      <c r="D4344" t="s">
        <v>2</v>
      </c>
      <c r="E4344">
        <v>36</v>
      </c>
      <c r="F4344">
        <v>0</v>
      </c>
      <c r="G4344">
        <v>0</v>
      </c>
      <c r="H4344">
        <v>3</v>
      </c>
      <c r="I4344">
        <v>1</v>
      </c>
      <c r="J4344">
        <v>0</v>
      </c>
      <c r="K4344">
        <v>1</v>
      </c>
      <c r="L4344">
        <v>0</v>
      </c>
      <c r="M4344">
        <v>0</v>
      </c>
      <c r="N4344">
        <v>3</v>
      </c>
      <c r="O4344">
        <v>2</v>
      </c>
      <c r="P4344">
        <v>5</v>
      </c>
      <c r="Q4344" t="s">
        <v>59</v>
      </c>
      <c r="R4344" t="s">
        <v>7</v>
      </c>
      <c r="S4344" t="s">
        <v>8</v>
      </c>
      <c r="T4344" t="s">
        <v>9</v>
      </c>
      <c r="U4344" t="s">
        <v>38</v>
      </c>
      <c r="V4344">
        <v>0</v>
      </c>
      <c r="W4344" t="s">
        <v>39</v>
      </c>
      <c r="X4344" t="s">
        <v>21</v>
      </c>
      <c r="Y4344">
        <v>0</v>
      </c>
      <c r="Z4344">
        <v>0</v>
      </c>
      <c r="AA4344">
        <v>0</v>
      </c>
      <c r="AB4344" t="s">
        <v>4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 t="s">
        <v>5</v>
      </c>
      <c r="AK4344" t="s">
        <v>46</v>
      </c>
      <c r="AL4344" t="s">
        <v>11</v>
      </c>
      <c r="AM4344" t="s">
        <v>26</v>
      </c>
      <c r="AN4344" t="s">
        <v>41</v>
      </c>
      <c r="AO4344" t="s">
        <v>14</v>
      </c>
      <c r="AP4344" t="s">
        <v>15</v>
      </c>
      <c r="AQ4344" t="s">
        <v>29</v>
      </c>
      <c r="AR4344">
        <v>159476</v>
      </c>
      <c r="AS4344" t="s">
        <v>6557</v>
      </c>
    </row>
    <row r="4345" spans="1:45" x14ac:dyDescent="0.25">
      <c r="A4345" t="s">
        <v>0</v>
      </c>
      <c r="B4345" t="s">
        <v>1</v>
      </c>
      <c r="C4345" s="1">
        <v>42934</v>
      </c>
      <c r="D4345" t="s">
        <v>35</v>
      </c>
      <c r="E4345">
        <v>45</v>
      </c>
      <c r="F4345">
        <v>0</v>
      </c>
      <c r="G4345">
        <v>0</v>
      </c>
      <c r="H4345">
        <v>1</v>
      </c>
      <c r="I4345">
        <v>0</v>
      </c>
      <c r="J4345">
        <v>1</v>
      </c>
      <c r="K4345">
        <v>2</v>
      </c>
      <c r="L4345">
        <v>0</v>
      </c>
      <c r="M4345">
        <v>0</v>
      </c>
      <c r="N4345">
        <v>2</v>
      </c>
      <c r="O4345">
        <v>2</v>
      </c>
      <c r="P4345">
        <v>4</v>
      </c>
      <c r="Q4345" t="s">
        <v>165</v>
      </c>
      <c r="R4345" t="s">
        <v>7</v>
      </c>
      <c r="S4345" t="s">
        <v>8</v>
      </c>
      <c r="T4345" t="s">
        <v>9</v>
      </c>
      <c r="U4345" t="s">
        <v>65</v>
      </c>
      <c r="V4345">
        <v>0</v>
      </c>
      <c r="W4345">
        <v>0</v>
      </c>
      <c r="X4345" t="s">
        <v>21</v>
      </c>
      <c r="Y4345">
        <v>0</v>
      </c>
      <c r="Z4345">
        <v>0</v>
      </c>
      <c r="AA4345">
        <v>0</v>
      </c>
      <c r="AB4345" t="s">
        <v>4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 t="s">
        <v>5</v>
      </c>
      <c r="AK4345" t="s">
        <v>153</v>
      </c>
      <c r="AL4345" t="s">
        <v>427</v>
      </c>
      <c r="AM4345" t="s">
        <v>26</v>
      </c>
      <c r="AN4345">
        <v>0</v>
      </c>
      <c r="AO4345" t="s">
        <v>14</v>
      </c>
      <c r="AP4345" t="s">
        <v>28</v>
      </c>
      <c r="AQ4345" t="s">
        <v>91</v>
      </c>
      <c r="AR4345">
        <v>159477</v>
      </c>
      <c r="AS4345" t="s">
        <v>6558</v>
      </c>
    </row>
    <row r="4346" spans="1:45" x14ac:dyDescent="0.25">
      <c r="A4346" t="s">
        <v>0</v>
      </c>
      <c r="B4346" t="s">
        <v>1</v>
      </c>
      <c r="C4346" s="1">
        <v>42934</v>
      </c>
      <c r="D4346" t="s">
        <v>35</v>
      </c>
      <c r="E4346">
        <v>38</v>
      </c>
      <c r="F4346">
        <v>0</v>
      </c>
      <c r="G4346">
        <v>0</v>
      </c>
      <c r="H4346">
        <v>2</v>
      </c>
      <c r="I4346">
        <v>0</v>
      </c>
      <c r="J4346">
        <v>1</v>
      </c>
      <c r="K4346">
        <v>4</v>
      </c>
      <c r="L4346">
        <v>0</v>
      </c>
      <c r="M4346">
        <v>0</v>
      </c>
      <c r="N4346">
        <v>3</v>
      </c>
      <c r="O4346">
        <v>4</v>
      </c>
      <c r="P4346">
        <v>7</v>
      </c>
      <c r="Q4346" t="s">
        <v>661</v>
      </c>
      <c r="R4346" t="s">
        <v>7</v>
      </c>
      <c r="S4346" t="s">
        <v>8</v>
      </c>
      <c r="T4346" t="s">
        <v>9</v>
      </c>
      <c r="U4346" t="s">
        <v>65</v>
      </c>
      <c r="V4346">
        <v>0</v>
      </c>
      <c r="W4346">
        <v>0</v>
      </c>
      <c r="X4346" t="s">
        <v>21</v>
      </c>
      <c r="Y4346">
        <v>0</v>
      </c>
      <c r="Z4346">
        <v>0</v>
      </c>
      <c r="AA4346">
        <v>0</v>
      </c>
      <c r="AB4346" t="s">
        <v>4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 t="s">
        <v>5</v>
      </c>
      <c r="AK4346" t="s">
        <v>46</v>
      </c>
      <c r="AL4346" t="s">
        <v>427</v>
      </c>
      <c r="AM4346" t="s">
        <v>26</v>
      </c>
      <c r="AN4346">
        <v>0</v>
      </c>
      <c r="AO4346" t="s">
        <v>14</v>
      </c>
      <c r="AP4346" t="s">
        <v>15</v>
      </c>
      <c r="AQ4346">
        <v>0</v>
      </c>
      <c r="AR4346">
        <v>159478</v>
      </c>
      <c r="AS4346" t="s">
        <v>6559</v>
      </c>
    </row>
    <row r="4347" spans="1:45" x14ac:dyDescent="0.25">
      <c r="A4347" t="s">
        <v>0</v>
      </c>
      <c r="B4347" t="s">
        <v>1</v>
      </c>
      <c r="C4347" s="1">
        <v>42934</v>
      </c>
      <c r="D4347" t="s">
        <v>2</v>
      </c>
      <c r="E4347">
        <v>24</v>
      </c>
      <c r="F4347">
        <v>0</v>
      </c>
      <c r="G4347">
        <v>3</v>
      </c>
      <c r="H4347">
        <v>0</v>
      </c>
      <c r="I4347">
        <v>1</v>
      </c>
      <c r="J4347">
        <v>1</v>
      </c>
      <c r="K4347">
        <v>1</v>
      </c>
      <c r="L4347">
        <v>0</v>
      </c>
      <c r="M4347">
        <v>0</v>
      </c>
      <c r="N4347">
        <v>1</v>
      </c>
      <c r="O4347">
        <v>5</v>
      </c>
      <c r="P4347">
        <v>6</v>
      </c>
      <c r="Q4347" t="s">
        <v>43</v>
      </c>
      <c r="R4347" t="s">
        <v>7</v>
      </c>
      <c r="S4347" t="s">
        <v>44</v>
      </c>
      <c r="T4347" t="s">
        <v>43</v>
      </c>
      <c r="U4347">
        <v>0</v>
      </c>
      <c r="V4347">
        <v>0</v>
      </c>
      <c r="W4347">
        <v>0</v>
      </c>
      <c r="X4347" t="s">
        <v>21</v>
      </c>
      <c r="Y4347">
        <v>0</v>
      </c>
      <c r="Z4347">
        <v>0</v>
      </c>
      <c r="AA4347">
        <v>0</v>
      </c>
      <c r="AB4347" t="s">
        <v>4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 t="s">
        <v>5</v>
      </c>
      <c r="AK4347" t="s">
        <v>46</v>
      </c>
      <c r="AL4347" t="s">
        <v>427</v>
      </c>
      <c r="AM4347" t="s">
        <v>26</v>
      </c>
      <c r="AN4347">
        <v>0</v>
      </c>
      <c r="AO4347" t="s">
        <v>14</v>
      </c>
      <c r="AP4347" t="s">
        <v>15</v>
      </c>
      <c r="AQ4347">
        <v>0</v>
      </c>
      <c r="AR4347">
        <v>159479</v>
      </c>
      <c r="AS4347" t="s">
        <v>6560</v>
      </c>
    </row>
    <row r="4348" spans="1:45" x14ac:dyDescent="0.25">
      <c r="A4348" t="s">
        <v>0</v>
      </c>
      <c r="B4348" t="s">
        <v>1</v>
      </c>
      <c r="C4348" s="1">
        <v>42934</v>
      </c>
      <c r="D4348" t="s">
        <v>2</v>
      </c>
      <c r="E4348">
        <v>28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1</v>
      </c>
      <c r="L4348">
        <v>0</v>
      </c>
      <c r="M4348">
        <v>0</v>
      </c>
      <c r="N4348">
        <v>0</v>
      </c>
      <c r="O4348">
        <v>1</v>
      </c>
      <c r="P4348">
        <v>1</v>
      </c>
      <c r="Q4348" t="s">
        <v>171</v>
      </c>
      <c r="R4348" t="s">
        <v>7</v>
      </c>
      <c r="S4348" t="s">
        <v>112</v>
      </c>
      <c r="T4348" t="s">
        <v>171</v>
      </c>
      <c r="U4348" t="s">
        <v>171</v>
      </c>
      <c r="V4348">
        <v>0</v>
      </c>
      <c r="W4348">
        <v>0</v>
      </c>
      <c r="X4348" t="s">
        <v>21</v>
      </c>
      <c r="Y4348">
        <v>0</v>
      </c>
      <c r="Z4348">
        <v>0</v>
      </c>
      <c r="AA4348">
        <v>0</v>
      </c>
      <c r="AB4348" t="s">
        <v>4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 t="s">
        <v>5</v>
      </c>
      <c r="AK4348" t="s">
        <v>46</v>
      </c>
      <c r="AL4348" t="s">
        <v>427</v>
      </c>
      <c r="AM4348" t="s">
        <v>49</v>
      </c>
      <c r="AN4348" t="s">
        <v>41</v>
      </c>
      <c r="AO4348" t="s">
        <v>14</v>
      </c>
      <c r="AP4348" t="s">
        <v>15</v>
      </c>
      <c r="AQ4348">
        <v>0</v>
      </c>
      <c r="AR4348">
        <v>159480</v>
      </c>
      <c r="AS4348" t="s">
        <v>6561</v>
      </c>
    </row>
    <row r="4349" spans="1:45" x14ac:dyDescent="0.25">
      <c r="A4349" t="s">
        <v>0</v>
      </c>
      <c r="B4349" t="s">
        <v>1</v>
      </c>
      <c r="C4349" s="1">
        <v>42934</v>
      </c>
      <c r="D4349" t="s">
        <v>2</v>
      </c>
      <c r="E4349">
        <v>28</v>
      </c>
      <c r="F4349">
        <v>0</v>
      </c>
      <c r="G4349">
        <v>0</v>
      </c>
      <c r="H4349">
        <v>2</v>
      </c>
      <c r="I4349">
        <v>0</v>
      </c>
      <c r="J4349">
        <v>0</v>
      </c>
      <c r="K4349">
        <v>1</v>
      </c>
      <c r="L4349">
        <v>0</v>
      </c>
      <c r="M4349">
        <v>0</v>
      </c>
      <c r="N4349">
        <v>2</v>
      </c>
      <c r="O4349">
        <v>1</v>
      </c>
      <c r="P4349">
        <v>3</v>
      </c>
      <c r="Q4349" t="s">
        <v>171</v>
      </c>
      <c r="R4349" t="s">
        <v>7</v>
      </c>
      <c r="S4349" t="s">
        <v>8</v>
      </c>
      <c r="T4349" t="s">
        <v>9</v>
      </c>
      <c r="U4349" t="s">
        <v>38</v>
      </c>
      <c r="V4349">
        <v>0</v>
      </c>
      <c r="W4349">
        <v>0</v>
      </c>
      <c r="X4349" t="s">
        <v>21</v>
      </c>
      <c r="Y4349">
        <v>0</v>
      </c>
      <c r="Z4349">
        <v>0</v>
      </c>
      <c r="AA4349">
        <v>0</v>
      </c>
      <c r="AB4349" t="s">
        <v>4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 t="s">
        <v>154</v>
      </c>
      <c r="AM4349" t="s">
        <v>26</v>
      </c>
      <c r="AN4349" t="s">
        <v>41</v>
      </c>
      <c r="AO4349" t="s">
        <v>14</v>
      </c>
      <c r="AP4349" t="s">
        <v>15</v>
      </c>
      <c r="AQ4349">
        <v>0</v>
      </c>
      <c r="AR4349">
        <v>159481</v>
      </c>
      <c r="AS4349" t="s">
        <v>6562</v>
      </c>
    </row>
    <row r="4350" spans="1:45" x14ac:dyDescent="0.25">
      <c r="A4350" t="s">
        <v>0</v>
      </c>
      <c r="B4350" t="s">
        <v>1</v>
      </c>
      <c r="C4350" s="1">
        <v>42935</v>
      </c>
      <c r="D4350" t="s">
        <v>2</v>
      </c>
      <c r="E4350">
        <v>25</v>
      </c>
      <c r="F4350">
        <v>0</v>
      </c>
      <c r="G4350">
        <v>0</v>
      </c>
      <c r="H4350">
        <v>2</v>
      </c>
      <c r="I4350">
        <v>0</v>
      </c>
      <c r="J4350">
        <v>1</v>
      </c>
      <c r="K4350">
        <v>1</v>
      </c>
      <c r="L4350">
        <v>0</v>
      </c>
      <c r="M4350">
        <v>0</v>
      </c>
      <c r="N4350">
        <v>3</v>
      </c>
      <c r="O4350">
        <v>1</v>
      </c>
      <c r="P4350">
        <v>4</v>
      </c>
      <c r="Q4350" t="s">
        <v>9</v>
      </c>
      <c r="R4350" t="s">
        <v>7</v>
      </c>
      <c r="S4350" t="s">
        <v>8</v>
      </c>
      <c r="T4350" t="s">
        <v>9</v>
      </c>
      <c r="U4350" t="s">
        <v>38</v>
      </c>
      <c r="V4350">
        <v>0</v>
      </c>
      <c r="W4350">
        <v>0</v>
      </c>
      <c r="X4350" t="s">
        <v>21</v>
      </c>
      <c r="Y4350">
        <v>0</v>
      </c>
      <c r="Z4350">
        <v>0</v>
      </c>
      <c r="AA4350">
        <v>0</v>
      </c>
      <c r="AB4350" t="s">
        <v>4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 t="s">
        <v>5</v>
      </c>
      <c r="AK4350" t="s">
        <v>46</v>
      </c>
      <c r="AL4350" t="s">
        <v>427</v>
      </c>
      <c r="AM4350" t="s">
        <v>26</v>
      </c>
      <c r="AN4350" t="s">
        <v>41</v>
      </c>
      <c r="AO4350" t="s">
        <v>14</v>
      </c>
      <c r="AP4350" t="s">
        <v>15</v>
      </c>
      <c r="AQ4350">
        <v>0</v>
      </c>
      <c r="AR4350">
        <v>159482</v>
      </c>
      <c r="AS4350" t="s">
        <v>6563</v>
      </c>
    </row>
    <row r="4351" spans="1:45" x14ac:dyDescent="0.25">
      <c r="A4351" t="s">
        <v>0</v>
      </c>
      <c r="B4351" t="s">
        <v>1</v>
      </c>
      <c r="C4351" s="1">
        <v>42935</v>
      </c>
      <c r="D4351" t="s">
        <v>2</v>
      </c>
      <c r="E4351">
        <v>23</v>
      </c>
      <c r="F4351">
        <v>0</v>
      </c>
      <c r="G4351">
        <v>0</v>
      </c>
      <c r="H4351">
        <v>0</v>
      </c>
      <c r="I4351">
        <v>0</v>
      </c>
      <c r="J4351">
        <v>1</v>
      </c>
      <c r="K4351">
        <v>0</v>
      </c>
      <c r="L4351">
        <v>3</v>
      </c>
      <c r="M4351">
        <v>0</v>
      </c>
      <c r="N4351">
        <v>4</v>
      </c>
      <c r="O4351">
        <v>0</v>
      </c>
      <c r="P4351">
        <v>4</v>
      </c>
      <c r="Q4351" t="s">
        <v>59</v>
      </c>
      <c r="R4351" t="s">
        <v>7</v>
      </c>
      <c r="S4351" t="s">
        <v>8</v>
      </c>
      <c r="T4351" t="s">
        <v>9</v>
      </c>
      <c r="U4351" t="s">
        <v>65</v>
      </c>
      <c r="V4351">
        <v>0</v>
      </c>
      <c r="W4351">
        <v>0</v>
      </c>
      <c r="X4351" t="s">
        <v>21</v>
      </c>
      <c r="Y4351">
        <v>0</v>
      </c>
      <c r="Z4351">
        <v>0</v>
      </c>
      <c r="AA4351">
        <v>0</v>
      </c>
      <c r="AB4351" t="s">
        <v>4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 t="s">
        <v>5</v>
      </c>
      <c r="AK4351" t="s">
        <v>153</v>
      </c>
      <c r="AL4351" t="s">
        <v>154</v>
      </c>
      <c r="AM4351" t="s">
        <v>26</v>
      </c>
      <c r="AN4351">
        <v>0</v>
      </c>
      <c r="AO4351" t="s">
        <v>14</v>
      </c>
      <c r="AP4351" t="s">
        <v>28</v>
      </c>
      <c r="AQ4351">
        <v>0</v>
      </c>
      <c r="AR4351">
        <v>159483</v>
      </c>
      <c r="AS4351" t="s">
        <v>6564</v>
      </c>
    </row>
    <row r="4352" spans="1:45" x14ac:dyDescent="0.25">
      <c r="A4352" t="s">
        <v>0</v>
      </c>
      <c r="B4352" t="s">
        <v>1</v>
      </c>
      <c r="C4352" s="1">
        <v>42935</v>
      </c>
      <c r="D4352" t="s">
        <v>2</v>
      </c>
      <c r="E4352">
        <v>27</v>
      </c>
      <c r="F4352">
        <v>2</v>
      </c>
      <c r="G4352">
        <v>0</v>
      </c>
      <c r="H4352">
        <v>0</v>
      </c>
      <c r="I4352">
        <v>1</v>
      </c>
      <c r="J4352">
        <v>0</v>
      </c>
      <c r="K4352">
        <v>3</v>
      </c>
      <c r="L4352">
        <v>0</v>
      </c>
      <c r="M4352">
        <v>0</v>
      </c>
      <c r="N4352">
        <v>2</v>
      </c>
      <c r="O4352">
        <v>4</v>
      </c>
      <c r="P4352">
        <v>6</v>
      </c>
      <c r="Q4352" t="s">
        <v>79</v>
      </c>
      <c r="R4352" t="s">
        <v>7</v>
      </c>
      <c r="S4352" t="s">
        <v>8</v>
      </c>
      <c r="T4352" t="s">
        <v>9</v>
      </c>
      <c r="U4352" t="s">
        <v>38</v>
      </c>
      <c r="V4352">
        <v>0</v>
      </c>
      <c r="W4352">
        <v>0</v>
      </c>
      <c r="X4352" t="s">
        <v>21</v>
      </c>
      <c r="Y4352">
        <v>0</v>
      </c>
      <c r="Z4352">
        <v>0</v>
      </c>
      <c r="AA4352">
        <v>0</v>
      </c>
      <c r="AB4352" t="s">
        <v>4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 t="s">
        <v>5</v>
      </c>
      <c r="AK4352" t="s">
        <v>46</v>
      </c>
      <c r="AL4352" t="s">
        <v>11</v>
      </c>
      <c r="AM4352" t="s">
        <v>22</v>
      </c>
      <c r="AN4352" t="s">
        <v>13</v>
      </c>
      <c r="AO4352" t="s">
        <v>14</v>
      </c>
      <c r="AP4352" t="s">
        <v>28</v>
      </c>
      <c r="AQ4352" t="s">
        <v>47</v>
      </c>
      <c r="AR4352">
        <v>159485</v>
      </c>
      <c r="AS4352" t="s">
        <v>6565</v>
      </c>
    </row>
    <row r="4353" spans="1:45" x14ac:dyDescent="0.25">
      <c r="A4353" t="s">
        <v>0</v>
      </c>
      <c r="B4353" t="s">
        <v>1</v>
      </c>
      <c r="C4353" s="1">
        <v>42935</v>
      </c>
      <c r="D4353" t="s">
        <v>35</v>
      </c>
      <c r="E4353">
        <v>38</v>
      </c>
      <c r="F4353">
        <v>0</v>
      </c>
      <c r="G4353">
        <v>0</v>
      </c>
      <c r="H4353">
        <v>1</v>
      </c>
      <c r="I4353">
        <v>0</v>
      </c>
      <c r="J4353">
        <v>1</v>
      </c>
      <c r="K4353">
        <v>0</v>
      </c>
      <c r="L4353">
        <v>0</v>
      </c>
      <c r="M4353">
        <v>0</v>
      </c>
      <c r="N4353">
        <v>2</v>
      </c>
      <c r="O4353">
        <v>0</v>
      </c>
      <c r="P4353">
        <v>2</v>
      </c>
      <c r="Q4353" t="s">
        <v>9</v>
      </c>
      <c r="R4353" t="s">
        <v>7</v>
      </c>
      <c r="S4353" t="s">
        <v>8</v>
      </c>
      <c r="T4353" t="s">
        <v>9</v>
      </c>
      <c r="U4353" t="s">
        <v>38</v>
      </c>
      <c r="V4353">
        <v>0</v>
      </c>
      <c r="W4353">
        <v>0</v>
      </c>
      <c r="X4353" t="s">
        <v>21</v>
      </c>
      <c r="Y4353">
        <v>0</v>
      </c>
      <c r="Z4353">
        <v>0</v>
      </c>
      <c r="AA4353">
        <v>0</v>
      </c>
      <c r="AB4353" t="s">
        <v>4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 t="s">
        <v>5</v>
      </c>
      <c r="AK4353" t="s">
        <v>153</v>
      </c>
      <c r="AL4353" t="s">
        <v>11</v>
      </c>
      <c r="AM4353" t="s">
        <v>22</v>
      </c>
      <c r="AN4353" t="s">
        <v>41</v>
      </c>
      <c r="AO4353" t="s">
        <v>14</v>
      </c>
      <c r="AP4353" t="s">
        <v>28</v>
      </c>
      <c r="AQ4353" t="s">
        <v>57</v>
      </c>
      <c r="AR4353">
        <v>159486</v>
      </c>
      <c r="AS4353" t="s">
        <v>6566</v>
      </c>
    </row>
    <row r="4354" spans="1:45" x14ac:dyDescent="0.25">
      <c r="A4354" t="s">
        <v>0</v>
      </c>
      <c r="B4354" t="s">
        <v>1</v>
      </c>
      <c r="C4354" s="1">
        <v>42935</v>
      </c>
      <c r="D4354" t="s">
        <v>35</v>
      </c>
      <c r="E4354">
        <v>36</v>
      </c>
      <c r="F4354">
        <v>0</v>
      </c>
      <c r="G4354">
        <v>0</v>
      </c>
      <c r="H4354">
        <v>0</v>
      </c>
      <c r="I4354">
        <v>0</v>
      </c>
      <c r="J4354">
        <v>3</v>
      </c>
      <c r="K4354">
        <v>0</v>
      </c>
      <c r="L4354">
        <v>0</v>
      </c>
      <c r="M4354">
        <v>0</v>
      </c>
      <c r="N4354">
        <v>3</v>
      </c>
      <c r="O4354">
        <v>0</v>
      </c>
      <c r="P4354">
        <v>3</v>
      </c>
      <c r="Q4354" t="s">
        <v>96</v>
      </c>
      <c r="R4354" t="s">
        <v>7</v>
      </c>
      <c r="S4354" t="s">
        <v>8</v>
      </c>
      <c r="T4354" t="s">
        <v>9</v>
      </c>
      <c r="U4354" t="s">
        <v>38</v>
      </c>
      <c r="V4354">
        <v>0</v>
      </c>
      <c r="W4354">
        <v>0</v>
      </c>
      <c r="X4354" t="s">
        <v>21</v>
      </c>
      <c r="Y4354">
        <v>0</v>
      </c>
      <c r="Z4354">
        <v>0</v>
      </c>
      <c r="AA4354">
        <v>0</v>
      </c>
      <c r="AB4354" t="s">
        <v>4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 t="s">
        <v>5</v>
      </c>
      <c r="AK4354" t="s">
        <v>46</v>
      </c>
      <c r="AL4354" t="s">
        <v>11</v>
      </c>
      <c r="AM4354" t="s">
        <v>22</v>
      </c>
      <c r="AN4354" t="s">
        <v>41</v>
      </c>
      <c r="AO4354" t="s">
        <v>14</v>
      </c>
      <c r="AP4354" t="s">
        <v>28</v>
      </c>
      <c r="AQ4354">
        <v>0</v>
      </c>
      <c r="AR4354">
        <v>159487</v>
      </c>
      <c r="AS4354" t="s">
        <v>6567</v>
      </c>
    </row>
    <row r="4355" spans="1:45" x14ac:dyDescent="0.25">
      <c r="A4355" t="s">
        <v>0</v>
      </c>
      <c r="B4355" t="s">
        <v>1</v>
      </c>
      <c r="C4355" s="1">
        <v>42935</v>
      </c>
      <c r="D4355" t="s">
        <v>2</v>
      </c>
      <c r="E4355">
        <v>24</v>
      </c>
      <c r="F4355">
        <v>1</v>
      </c>
      <c r="G4355">
        <v>1</v>
      </c>
      <c r="H4355">
        <v>2</v>
      </c>
      <c r="I4355">
        <v>0</v>
      </c>
      <c r="J4355">
        <v>1</v>
      </c>
      <c r="K4355">
        <v>1</v>
      </c>
      <c r="L4355">
        <v>0</v>
      </c>
      <c r="M4355">
        <v>0</v>
      </c>
      <c r="N4355">
        <v>4</v>
      </c>
      <c r="O4355">
        <v>2</v>
      </c>
      <c r="P4355">
        <v>6</v>
      </c>
      <c r="Q4355" t="s">
        <v>63</v>
      </c>
      <c r="R4355" t="s">
        <v>7</v>
      </c>
      <c r="S4355" t="s">
        <v>75</v>
      </c>
      <c r="T4355" t="s">
        <v>63</v>
      </c>
      <c r="U4355" t="s">
        <v>663</v>
      </c>
      <c r="V4355">
        <v>0</v>
      </c>
      <c r="W4355">
        <v>0</v>
      </c>
      <c r="X4355" t="s">
        <v>21</v>
      </c>
      <c r="Y4355">
        <v>0</v>
      </c>
      <c r="Z4355">
        <v>0</v>
      </c>
      <c r="AA4355">
        <v>0</v>
      </c>
      <c r="AB4355" t="s">
        <v>4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 t="s">
        <v>5</v>
      </c>
      <c r="AK4355" t="s">
        <v>153</v>
      </c>
      <c r="AL4355" t="s">
        <v>11</v>
      </c>
      <c r="AM4355" t="s">
        <v>22</v>
      </c>
      <c r="AN4355">
        <v>0</v>
      </c>
      <c r="AO4355" t="s">
        <v>14</v>
      </c>
      <c r="AP4355" t="s">
        <v>28</v>
      </c>
      <c r="AQ4355" t="s">
        <v>1110</v>
      </c>
      <c r="AR4355">
        <v>159488</v>
      </c>
      <c r="AS4355" t="s">
        <v>6568</v>
      </c>
    </row>
    <row r="4356" spans="1:45" x14ac:dyDescent="0.25">
      <c r="A4356" t="s">
        <v>0</v>
      </c>
      <c r="B4356" t="s">
        <v>1</v>
      </c>
      <c r="C4356" s="1">
        <v>42935</v>
      </c>
      <c r="D4356" t="s">
        <v>35</v>
      </c>
      <c r="E4356">
        <v>31</v>
      </c>
      <c r="F4356">
        <v>0</v>
      </c>
      <c r="G4356">
        <v>0</v>
      </c>
      <c r="H4356">
        <v>3</v>
      </c>
      <c r="I4356">
        <v>0</v>
      </c>
      <c r="J4356">
        <v>1</v>
      </c>
      <c r="K4356">
        <v>1</v>
      </c>
      <c r="L4356">
        <v>0</v>
      </c>
      <c r="M4356">
        <v>0</v>
      </c>
      <c r="N4356">
        <v>4</v>
      </c>
      <c r="O4356">
        <v>1</v>
      </c>
      <c r="P4356">
        <v>5</v>
      </c>
      <c r="Q4356" t="s">
        <v>43</v>
      </c>
      <c r="R4356" t="s">
        <v>7</v>
      </c>
      <c r="S4356" t="s">
        <v>44</v>
      </c>
      <c r="T4356" t="s">
        <v>43</v>
      </c>
      <c r="U4356" t="s">
        <v>123</v>
      </c>
      <c r="V4356">
        <v>0</v>
      </c>
      <c r="W4356">
        <v>0</v>
      </c>
      <c r="X4356" t="s">
        <v>21</v>
      </c>
      <c r="Y4356">
        <v>0</v>
      </c>
      <c r="Z4356">
        <v>0</v>
      </c>
      <c r="AA4356">
        <v>0</v>
      </c>
      <c r="AB4356" t="s">
        <v>4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 t="s">
        <v>5</v>
      </c>
      <c r="AK4356" t="s">
        <v>46</v>
      </c>
      <c r="AL4356" t="s">
        <v>11</v>
      </c>
      <c r="AM4356" t="s">
        <v>22</v>
      </c>
      <c r="AN4356" t="s">
        <v>41</v>
      </c>
      <c r="AO4356" t="s">
        <v>14</v>
      </c>
      <c r="AP4356" t="s">
        <v>15</v>
      </c>
      <c r="AQ4356">
        <v>0</v>
      </c>
      <c r="AR4356">
        <v>159489</v>
      </c>
      <c r="AS4356" t="s">
        <v>6569</v>
      </c>
    </row>
    <row r="4357" spans="1:45" x14ac:dyDescent="0.25">
      <c r="A4357" t="s">
        <v>0</v>
      </c>
      <c r="B4357" t="s">
        <v>1</v>
      </c>
      <c r="C4357" s="1">
        <v>42935</v>
      </c>
      <c r="D4357" t="s">
        <v>2</v>
      </c>
      <c r="E4357">
        <v>23</v>
      </c>
      <c r="F4357">
        <v>0</v>
      </c>
      <c r="G4357">
        <v>1</v>
      </c>
      <c r="H4357">
        <v>2</v>
      </c>
      <c r="I4357">
        <v>1</v>
      </c>
      <c r="J4357">
        <v>0</v>
      </c>
      <c r="K4357">
        <v>2</v>
      </c>
      <c r="L4357">
        <v>0</v>
      </c>
      <c r="M4357">
        <v>0</v>
      </c>
      <c r="N4357">
        <v>2</v>
      </c>
      <c r="O4357">
        <v>4</v>
      </c>
      <c r="P4357">
        <v>6</v>
      </c>
      <c r="Q4357" t="s">
        <v>667</v>
      </c>
      <c r="R4357" t="s">
        <v>7</v>
      </c>
      <c r="S4357" t="s">
        <v>105</v>
      </c>
      <c r="T4357" t="s">
        <v>667</v>
      </c>
      <c r="U4357" t="s">
        <v>1702</v>
      </c>
      <c r="V4357">
        <v>0</v>
      </c>
      <c r="W4357">
        <v>0</v>
      </c>
      <c r="X4357" t="s">
        <v>21</v>
      </c>
      <c r="Y4357">
        <v>0</v>
      </c>
      <c r="Z4357">
        <v>0</v>
      </c>
      <c r="AA4357">
        <v>0</v>
      </c>
      <c r="AB4357" t="s">
        <v>4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 t="s">
        <v>5</v>
      </c>
      <c r="AK4357" t="s">
        <v>46</v>
      </c>
      <c r="AL4357" t="s">
        <v>11</v>
      </c>
      <c r="AM4357" t="s">
        <v>22</v>
      </c>
      <c r="AN4357">
        <v>0</v>
      </c>
      <c r="AO4357" t="s">
        <v>14</v>
      </c>
      <c r="AP4357" t="s">
        <v>28</v>
      </c>
      <c r="AQ4357" t="s">
        <v>656</v>
      </c>
      <c r="AR4357">
        <v>159490</v>
      </c>
      <c r="AS4357" t="s">
        <v>6570</v>
      </c>
    </row>
    <row r="4358" spans="1:45" x14ac:dyDescent="0.25">
      <c r="A4358" t="s">
        <v>0</v>
      </c>
      <c r="B4358" t="s">
        <v>1</v>
      </c>
      <c r="C4358" s="1">
        <v>42935</v>
      </c>
      <c r="D4358" t="s">
        <v>2</v>
      </c>
      <c r="E4358">
        <v>48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2</v>
      </c>
      <c r="L4358">
        <v>0</v>
      </c>
      <c r="M4358">
        <v>0</v>
      </c>
      <c r="N4358">
        <v>0</v>
      </c>
      <c r="O4358">
        <v>2</v>
      </c>
      <c r="P4358">
        <v>2</v>
      </c>
      <c r="Q4358" t="s">
        <v>59</v>
      </c>
      <c r="R4358" t="s">
        <v>7</v>
      </c>
      <c r="S4358" t="s">
        <v>75</v>
      </c>
      <c r="T4358" t="s">
        <v>59</v>
      </c>
      <c r="U4358" t="s">
        <v>59</v>
      </c>
      <c r="V4358">
        <v>0</v>
      </c>
      <c r="W4358">
        <v>0</v>
      </c>
      <c r="X4358" t="s">
        <v>21</v>
      </c>
      <c r="Y4358">
        <v>0</v>
      </c>
      <c r="Z4358">
        <v>0</v>
      </c>
      <c r="AA4358">
        <v>0</v>
      </c>
      <c r="AB4358" t="s">
        <v>4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 t="s">
        <v>5</v>
      </c>
      <c r="AK4358" t="s">
        <v>46</v>
      </c>
      <c r="AL4358" t="s">
        <v>11</v>
      </c>
      <c r="AM4358" t="s">
        <v>26</v>
      </c>
      <c r="AN4358">
        <v>0</v>
      </c>
      <c r="AO4358" t="s">
        <v>14</v>
      </c>
      <c r="AP4358" t="s">
        <v>28</v>
      </c>
      <c r="AQ4358" t="s">
        <v>91</v>
      </c>
      <c r="AR4358">
        <v>159491</v>
      </c>
      <c r="AS4358" t="s">
        <v>6571</v>
      </c>
    </row>
    <row r="4359" spans="1:45" x14ac:dyDescent="0.25">
      <c r="A4359" t="s">
        <v>0</v>
      </c>
      <c r="B4359" t="s">
        <v>1</v>
      </c>
      <c r="C4359" s="1">
        <v>42935</v>
      </c>
      <c r="D4359" t="s">
        <v>2</v>
      </c>
      <c r="E4359">
        <v>30</v>
      </c>
      <c r="F4359">
        <v>1</v>
      </c>
      <c r="G4359">
        <v>0</v>
      </c>
      <c r="H4359">
        <v>0</v>
      </c>
      <c r="I4359">
        <v>0</v>
      </c>
      <c r="J4359">
        <v>3</v>
      </c>
      <c r="K4359">
        <v>1</v>
      </c>
      <c r="L4359">
        <v>0</v>
      </c>
      <c r="M4359">
        <v>0</v>
      </c>
      <c r="N4359">
        <v>4</v>
      </c>
      <c r="O4359">
        <v>1</v>
      </c>
      <c r="P4359">
        <v>5</v>
      </c>
      <c r="Q4359" t="s">
        <v>199</v>
      </c>
      <c r="R4359" t="s">
        <v>7</v>
      </c>
      <c r="S4359" t="s">
        <v>8</v>
      </c>
      <c r="T4359" t="s">
        <v>9</v>
      </c>
      <c r="U4359" t="s">
        <v>38</v>
      </c>
      <c r="V4359">
        <v>0</v>
      </c>
      <c r="W4359">
        <v>0</v>
      </c>
      <c r="X4359" t="s">
        <v>21</v>
      </c>
      <c r="Y4359">
        <v>0</v>
      </c>
      <c r="Z4359">
        <v>0</v>
      </c>
      <c r="AA4359">
        <v>0</v>
      </c>
      <c r="AB4359" t="s">
        <v>4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 t="s">
        <v>5</v>
      </c>
      <c r="AK4359" t="s">
        <v>46</v>
      </c>
      <c r="AL4359" t="s">
        <v>427</v>
      </c>
      <c r="AM4359" t="s">
        <v>22</v>
      </c>
      <c r="AN4359" t="s">
        <v>41</v>
      </c>
      <c r="AO4359" t="s">
        <v>14</v>
      </c>
      <c r="AP4359" t="s">
        <v>28</v>
      </c>
      <c r="AQ4359" t="s">
        <v>47</v>
      </c>
      <c r="AR4359">
        <v>159492</v>
      </c>
      <c r="AS4359" t="s">
        <v>6572</v>
      </c>
    </row>
    <row r="4360" spans="1:45" x14ac:dyDescent="0.25">
      <c r="A4360" t="s">
        <v>357</v>
      </c>
      <c r="B4360" t="s">
        <v>1</v>
      </c>
      <c r="C4360" s="1">
        <v>42935</v>
      </c>
      <c r="D4360" t="s">
        <v>2</v>
      </c>
      <c r="E4360">
        <v>38</v>
      </c>
      <c r="F4360">
        <v>0</v>
      </c>
      <c r="G4360">
        <v>1</v>
      </c>
      <c r="H4360">
        <v>1</v>
      </c>
      <c r="I4360">
        <v>2</v>
      </c>
      <c r="J4360">
        <v>0</v>
      </c>
      <c r="K4360">
        <v>1</v>
      </c>
      <c r="L4360">
        <v>0</v>
      </c>
      <c r="M4360">
        <v>0</v>
      </c>
      <c r="N4360">
        <v>1</v>
      </c>
      <c r="O4360">
        <v>4</v>
      </c>
      <c r="P4360">
        <v>5</v>
      </c>
      <c r="Q4360" t="s">
        <v>462</v>
      </c>
      <c r="R4360" t="s">
        <v>7</v>
      </c>
      <c r="S4360" t="s">
        <v>7</v>
      </c>
      <c r="T4360" t="s">
        <v>9</v>
      </c>
      <c r="U4360">
        <v>0</v>
      </c>
      <c r="V4360">
        <v>0</v>
      </c>
      <c r="W4360">
        <v>0</v>
      </c>
      <c r="X4360" t="s">
        <v>5</v>
      </c>
      <c r="Y4360" t="s">
        <v>10</v>
      </c>
      <c r="Z4360">
        <v>0</v>
      </c>
      <c r="AA4360">
        <v>0</v>
      </c>
      <c r="AB4360" t="s">
        <v>7</v>
      </c>
      <c r="AC4360" t="s">
        <v>8</v>
      </c>
      <c r="AD4360" t="s">
        <v>9</v>
      </c>
      <c r="AE4360">
        <v>0</v>
      </c>
      <c r="AF4360">
        <v>0</v>
      </c>
      <c r="AG4360">
        <v>0</v>
      </c>
      <c r="AH4360" t="s">
        <v>5</v>
      </c>
      <c r="AI4360" t="s">
        <v>10</v>
      </c>
      <c r="AJ4360">
        <v>0</v>
      </c>
      <c r="AK4360">
        <v>0</v>
      </c>
      <c r="AL4360" t="s">
        <v>11</v>
      </c>
      <c r="AM4360" t="s">
        <v>49</v>
      </c>
      <c r="AN4360" t="s">
        <v>41</v>
      </c>
      <c r="AO4360" t="s">
        <v>359</v>
      </c>
      <c r="AP4360" t="s">
        <v>15</v>
      </c>
      <c r="AQ4360">
        <v>0</v>
      </c>
      <c r="AR4360">
        <v>159493</v>
      </c>
      <c r="AS4360" t="s">
        <v>6573</v>
      </c>
    </row>
    <row r="4361" spans="1:45" x14ac:dyDescent="0.25">
      <c r="A4361" t="s">
        <v>0</v>
      </c>
      <c r="B4361" t="s">
        <v>1</v>
      </c>
      <c r="C4361" s="1">
        <v>42935</v>
      </c>
      <c r="D4361" t="s">
        <v>2</v>
      </c>
      <c r="E4361">
        <v>37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1</v>
      </c>
      <c r="L4361">
        <v>0</v>
      </c>
      <c r="M4361">
        <v>0</v>
      </c>
      <c r="N4361">
        <v>0</v>
      </c>
      <c r="O4361">
        <v>1</v>
      </c>
      <c r="P4361">
        <v>1</v>
      </c>
      <c r="Q4361" t="s">
        <v>43</v>
      </c>
      <c r="R4361" t="s">
        <v>7</v>
      </c>
      <c r="S4361" t="s">
        <v>8</v>
      </c>
      <c r="T4361" t="s">
        <v>9</v>
      </c>
      <c r="U4361" t="s">
        <v>19</v>
      </c>
      <c r="V4361">
        <v>0</v>
      </c>
      <c r="W4361" t="s">
        <v>19</v>
      </c>
      <c r="X4361" t="s">
        <v>21</v>
      </c>
      <c r="Y4361">
        <v>0</v>
      </c>
      <c r="Z4361">
        <v>0</v>
      </c>
      <c r="AA4361">
        <v>0</v>
      </c>
      <c r="AB4361" t="s">
        <v>4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 t="s">
        <v>5</v>
      </c>
      <c r="AK4361" t="s">
        <v>46</v>
      </c>
      <c r="AL4361" t="s">
        <v>11</v>
      </c>
      <c r="AM4361" t="s">
        <v>71</v>
      </c>
      <c r="AN4361" t="s">
        <v>41</v>
      </c>
      <c r="AO4361" t="s">
        <v>14</v>
      </c>
      <c r="AP4361" t="s">
        <v>15</v>
      </c>
      <c r="AQ4361">
        <v>0</v>
      </c>
      <c r="AR4361">
        <v>159494</v>
      </c>
      <c r="AS4361" t="s">
        <v>6574</v>
      </c>
    </row>
    <row r="4362" spans="1:45" x14ac:dyDescent="0.25">
      <c r="A4362" t="s">
        <v>0</v>
      </c>
      <c r="B4362" t="s">
        <v>1</v>
      </c>
      <c r="C4362" s="1">
        <v>42935</v>
      </c>
      <c r="D4362" t="s">
        <v>2</v>
      </c>
      <c r="E4362">
        <v>25</v>
      </c>
      <c r="F4362">
        <v>0</v>
      </c>
      <c r="G4362">
        <v>0</v>
      </c>
      <c r="H4362">
        <v>2</v>
      </c>
      <c r="I4362">
        <v>3</v>
      </c>
      <c r="J4362">
        <v>1</v>
      </c>
      <c r="K4362">
        <v>3</v>
      </c>
      <c r="L4362">
        <v>0</v>
      </c>
      <c r="M4362">
        <v>0</v>
      </c>
      <c r="N4362">
        <v>3</v>
      </c>
      <c r="O4362">
        <v>6</v>
      </c>
      <c r="P4362">
        <v>9</v>
      </c>
      <c r="Q4362" t="s">
        <v>79</v>
      </c>
      <c r="R4362" t="s">
        <v>7</v>
      </c>
      <c r="S4362" t="s">
        <v>8</v>
      </c>
      <c r="T4362" t="s">
        <v>79</v>
      </c>
      <c r="U4362" t="s">
        <v>81</v>
      </c>
      <c r="V4362">
        <v>0</v>
      </c>
      <c r="W4362" t="s">
        <v>81</v>
      </c>
      <c r="X4362" t="s">
        <v>21</v>
      </c>
      <c r="Y4362">
        <v>0</v>
      </c>
      <c r="Z4362">
        <v>0</v>
      </c>
      <c r="AA4362">
        <v>0</v>
      </c>
      <c r="AB4362" t="s">
        <v>4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 t="s">
        <v>5</v>
      </c>
      <c r="AK4362" t="s">
        <v>18</v>
      </c>
      <c r="AL4362" t="s">
        <v>11</v>
      </c>
      <c r="AM4362" t="s">
        <v>71</v>
      </c>
      <c r="AN4362" t="s">
        <v>13</v>
      </c>
      <c r="AO4362" t="s">
        <v>14</v>
      </c>
      <c r="AP4362" t="s">
        <v>15</v>
      </c>
      <c r="AQ4362">
        <v>0</v>
      </c>
      <c r="AR4362">
        <v>159495</v>
      </c>
      <c r="AS4362" t="s">
        <v>6575</v>
      </c>
    </row>
    <row r="4363" spans="1:45" x14ac:dyDescent="0.25">
      <c r="A4363" t="s">
        <v>357</v>
      </c>
      <c r="B4363" t="s">
        <v>1</v>
      </c>
      <c r="C4363" s="1">
        <v>42935</v>
      </c>
      <c r="D4363" t="s">
        <v>2</v>
      </c>
      <c r="E4363">
        <v>29</v>
      </c>
      <c r="F4363">
        <v>0</v>
      </c>
      <c r="G4363">
        <v>1</v>
      </c>
      <c r="H4363">
        <v>1</v>
      </c>
      <c r="I4363">
        <v>0</v>
      </c>
      <c r="J4363">
        <v>0</v>
      </c>
      <c r="K4363">
        <v>1</v>
      </c>
      <c r="L4363">
        <v>0</v>
      </c>
      <c r="M4363">
        <v>0</v>
      </c>
      <c r="N4363">
        <v>1</v>
      </c>
      <c r="O4363">
        <v>2</v>
      </c>
      <c r="P4363">
        <v>3</v>
      </c>
      <c r="Q4363" t="s">
        <v>462</v>
      </c>
      <c r="R4363" t="s">
        <v>7</v>
      </c>
      <c r="S4363" t="s">
        <v>7</v>
      </c>
      <c r="T4363" t="s">
        <v>9</v>
      </c>
      <c r="U4363">
        <v>0</v>
      </c>
      <c r="V4363">
        <v>0</v>
      </c>
      <c r="W4363">
        <v>0</v>
      </c>
      <c r="X4363" t="s">
        <v>5</v>
      </c>
      <c r="Y4363" t="s">
        <v>10</v>
      </c>
      <c r="Z4363">
        <v>0</v>
      </c>
      <c r="AA4363">
        <v>0</v>
      </c>
      <c r="AB4363" t="s">
        <v>7</v>
      </c>
      <c r="AC4363" t="s">
        <v>105</v>
      </c>
      <c r="AD4363" t="s">
        <v>462</v>
      </c>
      <c r="AE4363" t="s">
        <v>463</v>
      </c>
      <c r="AF4363">
        <v>0</v>
      </c>
      <c r="AG4363">
        <v>0</v>
      </c>
      <c r="AH4363" t="s">
        <v>21</v>
      </c>
      <c r="AI4363">
        <v>0</v>
      </c>
      <c r="AJ4363">
        <v>0</v>
      </c>
      <c r="AK4363">
        <v>0</v>
      </c>
      <c r="AL4363" t="s">
        <v>11</v>
      </c>
      <c r="AM4363" t="s">
        <v>26</v>
      </c>
      <c r="AN4363">
        <v>0</v>
      </c>
      <c r="AO4363" t="s">
        <v>359</v>
      </c>
      <c r="AP4363" t="s">
        <v>15</v>
      </c>
      <c r="AQ4363" t="s">
        <v>47</v>
      </c>
      <c r="AR4363">
        <v>159496</v>
      </c>
      <c r="AS4363" t="s">
        <v>6576</v>
      </c>
    </row>
    <row r="4364" spans="1:45" x14ac:dyDescent="0.25">
      <c r="A4364" t="s">
        <v>0</v>
      </c>
      <c r="B4364" t="s">
        <v>1</v>
      </c>
      <c r="C4364" s="1">
        <v>42935</v>
      </c>
      <c r="D4364" t="s">
        <v>35</v>
      </c>
      <c r="E4364">
        <v>37</v>
      </c>
      <c r="F4364">
        <v>0</v>
      </c>
      <c r="G4364">
        <v>0</v>
      </c>
      <c r="H4364">
        <v>1</v>
      </c>
      <c r="I4364">
        <v>1</v>
      </c>
      <c r="J4364">
        <v>1</v>
      </c>
      <c r="K4364">
        <v>1</v>
      </c>
      <c r="L4364">
        <v>0</v>
      </c>
      <c r="M4364">
        <v>0</v>
      </c>
      <c r="N4364">
        <v>2</v>
      </c>
      <c r="O4364">
        <v>2</v>
      </c>
      <c r="P4364">
        <v>4</v>
      </c>
      <c r="Q4364" t="s">
        <v>171</v>
      </c>
      <c r="R4364" t="s">
        <v>7</v>
      </c>
      <c r="S4364" t="s">
        <v>8</v>
      </c>
      <c r="T4364" t="s">
        <v>9</v>
      </c>
      <c r="U4364" t="s">
        <v>38</v>
      </c>
      <c r="V4364">
        <v>0</v>
      </c>
      <c r="W4364">
        <v>0</v>
      </c>
      <c r="X4364" t="s">
        <v>21</v>
      </c>
      <c r="Y4364">
        <v>0</v>
      </c>
      <c r="Z4364">
        <v>0</v>
      </c>
      <c r="AA4364">
        <v>0</v>
      </c>
      <c r="AB4364" t="s">
        <v>4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 t="s">
        <v>5</v>
      </c>
      <c r="AK4364" t="s">
        <v>18</v>
      </c>
      <c r="AL4364" t="s">
        <v>11</v>
      </c>
      <c r="AM4364" t="s">
        <v>658</v>
      </c>
      <c r="AN4364" t="s">
        <v>41</v>
      </c>
      <c r="AO4364" t="s">
        <v>14</v>
      </c>
      <c r="AP4364" t="s">
        <v>15</v>
      </c>
      <c r="AQ4364" t="s">
        <v>193</v>
      </c>
      <c r="AR4364">
        <v>159497</v>
      </c>
      <c r="AS4364" t="s">
        <v>6577</v>
      </c>
    </row>
    <row r="4365" spans="1:45" x14ac:dyDescent="0.25">
      <c r="A4365" t="s">
        <v>357</v>
      </c>
      <c r="B4365" t="s">
        <v>1</v>
      </c>
      <c r="C4365" s="1">
        <v>42935</v>
      </c>
      <c r="D4365" t="s">
        <v>2</v>
      </c>
      <c r="E4365">
        <v>23</v>
      </c>
      <c r="F4365">
        <v>1</v>
      </c>
      <c r="G4365">
        <v>0</v>
      </c>
      <c r="H4365">
        <v>1</v>
      </c>
      <c r="I4365">
        <v>0</v>
      </c>
      <c r="J4365">
        <v>0</v>
      </c>
      <c r="K4365">
        <v>1</v>
      </c>
      <c r="L4365">
        <v>0</v>
      </c>
      <c r="M4365">
        <v>0</v>
      </c>
      <c r="N4365">
        <v>2</v>
      </c>
      <c r="O4365">
        <v>1</v>
      </c>
      <c r="P4365">
        <v>3</v>
      </c>
      <c r="Q4365" t="s">
        <v>462</v>
      </c>
      <c r="R4365" t="s">
        <v>7</v>
      </c>
      <c r="S4365" t="s">
        <v>105</v>
      </c>
      <c r="T4365" t="s">
        <v>462</v>
      </c>
      <c r="U4365" t="s">
        <v>868</v>
      </c>
      <c r="V4365">
        <v>0</v>
      </c>
      <c r="W4365">
        <v>0</v>
      </c>
      <c r="X4365" t="s">
        <v>21</v>
      </c>
      <c r="Y4365">
        <v>0</v>
      </c>
      <c r="Z4365">
        <v>0</v>
      </c>
      <c r="AA4365">
        <v>0</v>
      </c>
      <c r="AB4365" t="s">
        <v>7</v>
      </c>
      <c r="AC4365" t="s">
        <v>8</v>
      </c>
      <c r="AD4365" t="s">
        <v>9</v>
      </c>
      <c r="AE4365">
        <v>0</v>
      </c>
      <c r="AF4365">
        <v>0</v>
      </c>
      <c r="AG4365">
        <v>0</v>
      </c>
      <c r="AH4365" t="s">
        <v>5</v>
      </c>
      <c r="AI4365" t="s">
        <v>10</v>
      </c>
      <c r="AJ4365">
        <v>0</v>
      </c>
      <c r="AK4365">
        <v>0</v>
      </c>
      <c r="AL4365" t="s">
        <v>11</v>
      </c>
      <c r="AM4365" t="s">
        <v>49</v>
      </c>
      <c r="AN4365" t="s">
        <v>41</v>
      </c>
      <c r="AO4365" t="s">
        <v>359</v>
      </c>
      <c r="AP4365" t="s">
        <v>15</v>
      </c>
      <c r="AQ4365">
        <v>0</v>
      </c>
      <c r="AR4365">
        <v>159498</v>
      </c>
      <c r="AS4365" t="s">
        <v>6578</v>
      </c>
    </row>
    <row r="4366" spans="1:45" x14ac:dyDescent="0.25">
      <c r="A4366" t="s">
        <v>0</v>
      </c>
      <c r="B4366" t="s">
        <v>1</v>
      </c>
      <c r="C4366" s="1">
        <v>42935</v>
      </c>
      <c r="D4366" t="s">
        <v>2</v>
      </c>
      <c r="E4366">
        <v>35</v>
      </c>
      <c r="F4366">
        <v>1</v>
      </c>
      <c r="G4366">
        <v>0</v>
      </c>
      <c r="H4366">
        <v>3</v>
      </c>
      <c r="I4366">
        <v>4</v>
      </c>
      <c r="J4366">
        <v>0</v>
      </c>
      <c r="K4366">
        <v>1</v>
      </c>
      <c r="L4366">
        <v>1</v>
      </c>
      <c r="M4366">
        <v>0</v>
      </c>
      <c r="N4366">
        <v>5</v>
      </c>
      <c r="O4366">
        <v>5</v>
      </c>
      <c r="P4366">
        <v>10</v>
      </c>
      <c r="Q4366" t="s">
        <v>833</v>
      </c>
      <c r="R4366" t="s">
        <v>7</v>
      </c>
      <c r="S4366" t="s">
        <v>8</v>
      </c>
      <c r="T4366" t="s">
        <v>9</v>
      </c>
      <c r="U4366" t="s">
        <v>9</v>
      </c>
      <c r="V4366">
        <v>0</v>
      </c>
      <c r="W4366">
        <v>0</v>
      </c>
      <c r="X4366" t="s">
        <v>21</v>
      </c>
      <c r="Y4366">
        <v>0</v>
      </c>
      <c r="Z4366">
        <v>0</v>
      </c>
      <c r="AA4366">
        <v>0</v>
      </c>
      <c r="AB4366" t="s">
        <v>4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 t="s">
        <v>5</v>
      </c>
      <c r="AK4366" t="s">
        <v>6</v>
      </c>
      <c r="AL4366" t="s">
        <v>11</v>
      </c>
      <c r="AM4366" t="s">
        <v>22</v>
      </c>
      <c r="AN4366" t="s">
        <v>13</v>
      </c>
      <c r="AO4366" t="s">
        <v>14</v>
      </c>
      <c r="AP4366" t="s">
        <v>15</v>
      </c>
      <c r="AQ4366" t="s">
        <v>47</v>
      </c>
      <c r="AR4366">
        <v>159500</v>
      </c>
      <c r="AS4366" t="s">
        <v>6579</v>
      </c>
    </row>
    <row r="4367" spans="1:45" x14ac:dyDescent="0.25">
      <c r="A4367" t="s">
        <v>357</v>
      </c>
      <c r="B4367" t="s">
        <v>1</v>
      </c>
      <c r="C4367" s="1">
        <v>42935</v>
      </c>
      <c r="D4367" t="s">
        <v>2</v>
      </c>
      <c r="E4367">
        <v>34</v>
      </c>
      <c r="F4367">
        <v>0</v>
      </c>
      <c r="G4367">
        <v>0</v>
      </c>
      <c r="H4367">
        <v>2</v>
      </c>
      <c r="I4367">
        <v>1</v>
      </c>
      <c r="J4367">
        <v>0</v>
      </c>
      <c r="K4367">
        <v>1</v>
      </c>
      <c r="L4367">
        <v>0</v>
      </c>
      <c r="M4367">
        <v>0</v>
      </c>
      <c r="N4367">
        <v>2</v>
      </c>
      <c r="O4367">
        <v>2</v>
      </c>
      <c r="P4367">
        <v>4</v>
      </c>
      <c r="Q4367" t="s">
        <v>462</v>
      </c>
      <c r="R4367" t="s">
        <v>7</v>
      </c>
      <c r="S4367" t="s">
        <v>105</v>
      </c>
      <c r="T4367" t="s">
        <v>462</v>
      </c>
      <c r="U4367" t="s">
        <v>874</v>
      </c>
      <c r="V4367">
        <v>0</v>
      </c>
      <c r="W4367">
        <v>0</v>
      </c>
      <c r="X4367" t="s">
        <v>21</v>
      </c>
      <c r="Y4367">
        <v>0</v>
      </c>
      <c r="Z4367">
        <v>0</v>
      </c>
      <c r="AA4367">
        <v>0</v>
      </c>
      <c r="AB4367" t="s">
        <v>7</v>
      </c>
      <c r="AC4367" t="s">
        <v>8</v>
      </c>
      <c r="AD4367" t="s">
        <v>9</v>
      </c>
      <c r="AE4367">
        <v>0</v>
      </c>
      <c r="AF4367">
        <v>0</v>
      </c>
      <c r="AG4367">
        <v>0</v>
      </c>
      <c r="AH4367" t="s">
        <v>5</v>
      </c>
      <c r="AI4367" t="s">
        <v>10</v>
      </c>
      <c r="AJ4367">
        <v>0</v>
      </c>
      <c r="AK4367">
        <v>0</v>
      </c>
      <c r="AL4367" t="s">
        <v>427</v>
      </c>
      <c r="AM4367" t="s">
        <v>49</v>
      </c>
      <c r="AN4367" t="s">
        <v>41</v>
      </c>
      <c r="AO4367" t="s">
        <v>359</v>
      </c>
      <c r="AP4367" t="s">
        <v>50</v>
      </c>
      <c r="AQ4367" t="s">
        <v>47</v>
      </c>
      <c r="AR4367">
        <v>159501</v>
      </c>
      <c r="AS4367" t="s">
        <v>6580</v>
      </c>
    </row>
    <row r="4368" spans="1:45" x14ac:dyDescent="0.25">
      <c r="A4368" t="s">
        <v>828</v>
      </c>
      <c r="B4368" t="s">
        <v>1134</v>
      </c>
      <c r="C4368" s="1">
        <v>42936</v>
      </c>
      <c r="D4368" t="s">
        <v>2</v>
      </c>
      <c r="E4368">
        <v>27</v>
      </c>
      <c r="F4368">
        <v>0</v>
      </c>
      <c r="G4368">
        <v>1</v>
      </c>
      <c r="H4368">
        <v>0</v>
      </c>
      <c r="I4368">
        <v>1</v>
      </c>
      <c r="J4368">
        <v>0</v>
      </c>
      <c r="K4368">
        <v>1</v>
      </c>
      <c r="L4368">
        <v>0</v>
      </c>
      <c r="M4368">
        <v>0</v>
      </c>
      <c r="N4368">
        <v>0</v>
      </c>
      <c r="O4368">
        <v>3</v>
      </c>
      <c r="P4368">
        <v>3</v>
      </c>
      <c r="Q4368" t="s">
        <v>3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 t="s">
        <v>7</v>
      </c>
      <c r="AC4368" t="s">
        <v>105</v>
      </c>
      <c r="AD4368" t="s">
        <v>3</v>
      </c>
      <c r="AE4368" t="s">
        <v>3</v>
      </c>
      <c r="AF4368">
        <v>0</v>
      </c>
      <c r="AG4368" t="s">
        <v>1691</v>
      </c>
      <c r="AH4368" t="s">
        <v>21</v>
      </c>
      <c r="AI4368">
        <v>0</v>
      </c>
      <c r="AJ4368">
        <v>0</v>
      </c>
      <c r="AK4368">
        <v>0</v>
      </c>
      <c r="AL4368" t="s">
        <v>154</v>
      </c>
      <c r="AM4368" t="s">
        <v>12</v>
      </c>
      <c r="AN4368" t="s">
        <v>41</v>
      </c>
      <c r="AO4368" t="s">
        <v>830</v>
      </c>
      <c r="AP4368">
        <v>0</v>
      </c>
      <c r="AQ4368">
        <v>0</v>
      </c>
      <c r="AR4368">
        <v>159502</v>
      </c>
      <c r="AS4368" t="s">
        <v>6581</v>
      </c>
    </row>
    <row r="4369" spans="1:45" x14ac:dyDescent="0.25">
      <c r="A4369" t="s">
        <v>357</v>
      </c>
      <c r="B4369" t="s">
        <v>1</v>
      </c>
      <c r="C4369" s="1">
        <v>42933</v>
      </c>
      <c r="D4369" t="s">
        <v>2</v>
      </c>
      <c r="E4369">
        <v>45</v>
      </c>
      <c r="F4369">
        <v>0</v>
      </c>
      <c r="G4369">
        <v>1</v>
      </c>
      <c r="H4369">
        <v>0</v>
      </c>
      <c r="I4369">
        <v>2</v>
      </c>
      <c r="J4369">
        <v>0</v>
      </c>
      <c r="K4369">
        <v>0</v>
      </c>
      <c r="L4369">
        <v>1</v>
      </c>
      <c r="M4369">
        <v>0</v>
      </c>
      <c r="N4369">
        <v>1</v>
      </c>
      <c r="O4369">
        <v>3</v>
      </c>
      <c r="P4369">
        <v>4</v>
      </c>
      <c r="Q4369">
        <v>0</v>
      </c>
      <c r="R4369" t="s">
        <v>7</v>
      </c>
      <c r="S4369" t="s">
        <v>7</v>
      </c>
      <c r="T4369" t="s">
        <v>9</v>
      </c>
      <c r="U4369">
        <v>0</v>
      </c>
      <c r="V4369">
        <v>0</v>
      </c>
      <c r="W4369">
        <v>0</v>
      </c>
      <c r="X4369" t="s">
        <v>5</v>
      </c>
      <c r="Y4369" t="s">
        <v>10</v>
      </c>
      <c r="Z4369">
        <v>0</v>
      </c>
      <c r="AA4369">
        <v>0</v>
      </c>
      <c r="AB4369" t="s">
        <v>7</v>
      </c>
      <c r="AC4369" t="s">
        <v>8</v>
      </c>
      <c r="AD4369" t="s">
        <v>9</v>
      </c>
      <c r="AE4369">
        <v>0</v>
      </c>
      <c r="AF4369">
        <v>0</v>
      </c>
      <c r="AG4369">
        <v>0</v>
      </c>
      <c r="AH4369" t="s">
        <v>5</v>
      </c>
      <c r="AI4369" t="s">
        <v>10</v>
      </c>
      <c r="AJ4369">
        <v>0</v>
      </c>
      <c r="AK4369">
        <v>0</v>
      </c>
      <c r="AL4369" t="s">
        <v>11</v>
      </c>
      <c r="AM4369" t="s">
        <v>49</v>
      </c>
      <c r="AN4369" t="s">
        <v>41</v>
      </c>
      <c r="AO4369" t="s">
        <v>359</v>
      </c>
      <c r="AP4369" t="s">
        <v>15</v>
      </c>
      <c r="AQ4369" t="s">
        <v>47</v>
      </c>
      <c r="AR4369">
        <v>159503</v>
      </c>
      <c r="AS4369" t="s">
        <v>6582</v>
      </c>
    </row>
    <row r="4370" spans="1:45" x14ac:dyDescent="0.25">
      <c r="A4370" t="s">
        <v>0</v>
      </c>
      <c r="B4370" t="s">
        <v>1</v>
      </c>
      <c r="C4370" s="1">
        <v>42923</v>
      </c>
      <c r="D4370" t="s">
        <v>2</v>
      </c>
      <c r="E4370">
        <v>32</v>
      </c>
      <c r="F4370">
        <v>0</v>
      </c>
      <c r="G4370">
        <v>0</v>
      </c>
      <c r="H4370">
        <v>2</v>
      </c>
      <c r="I4370">
        <v>3</v>
      </c>
      <c r="J4370">
        <v>0</v>
      </c>
      <c r="K4370">
        <v>1</v>
      </c>
      <c r="L4370">
        <v>0</v>
      </c>
      <c r="M4370">
        <v>1</v>
      </c>
      <c r="N4370">
        <v>2</v>
      </c>
      <c r="O4370">
        <v>5</v>
      </c>
      <c r="P4370">
        <v>7</v>
      </c>
      <c r="Q4370" t="s">
        <v>59</v>
      </c>
      <c r="R4370" t="s">
        <v>7</v>
      </c>
      <c r="S4370" t="s">
        <v>75</v>
      </c>
      <c r="T4370" t="s">
        <v>63</v>
      </c>
      <c r="U4370" t="s">
        <v>767</v>
      </c>
      <c r="V4370">
        <v>0</v>
      </c>
      <c r="W4370">
        <v>0</v>
      </c>
      <c r="X4370" t="s">
        <v>21</v>
      </c>
      <c r="Y4370">
        <v>0</v>
      </c>
      <c r="Z4370">
        <v>0</v>
      </c>
      <c r="AA4370">
        <v>0</v>
      </c>
      <c r="AB4370" t="s">
        <v>4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 t="s">
        <v>5</v>
      </c>
      <c r="AK4370" t="s">
        <v>142</v>
      </c>
      <c r="AL4370" t="s">
        <v>11</v>
      </c>
      <c r="AM4370" t="s">
        <v>818</v>
      </c>
      <c r="AN4370" t="s">
        <v>41</v>
      </c>
      <c r="AO4370" t="s">
        <v>14</v>
      </c>
      <c r="AP4370" t="s">
        <v>15</v>
      </c>
      <c r="AQ4370" t="s">
        <v>57</v>
      </c>
      <c r="AR4370">
        <v>159504</v>
      </c>
      <c r="AS4370" t="s">
        <v>6583</v>
      </c>
    </row>
    <row r="4371" spans="1:45" x14ac:dyDescent="0.25">
      <c r="A4371" t="s">
        <v>357</v>
      </c>
      <c r="B4371" t="s">
        <v>1</v>
      </c>
      <c r="C4371" s="1">
        <v>42935</v>
      </c>
      <c r="D4371" t="s">
        <v>2</v>
      </c>
      <c r="E4371">
        <v>38</v>
      </c>
      <c r="F4371">
        <v>0</v>
      </c>
      <c r="G4371">
        <v>0</v>
      </c>
      <c r="H4371">
        <v>1</v>
      </c>
      <c r="I4371">
        <v>1</v>
      </c>
      <c r="J4371">
        <v>0</v>
      </c>
      <c r="K4371">
        <v>0</v>
      </c>
      <c r="L4371">
        <v>0</v>
      </c>
      <c r="M4371">
        <v>0</v>
      </c>
      <c r="N4371">
        <v>1</v>
      </c>
      <c r="O4371">
        <v>1</v>
      </c>
      <c r="P4371">
        <v>2</v>
      </c>
      <c r="Q4371" t="s">
        <v>43</v>
      </c>
      <c r="R4371" t="s">
        <v>7</v>
      </c>
      <c r="S4371" t="s">
        <v>44</v>
      </c>
      <c r="T4371" t="s">
        <v>129</v>
      </c>
      <c r="U4371" t="s">
        <v>637</v>
      </c>
      <c r="V4371">
        <v>0</v>
      </c>
      <c r="W4371">
        <v>0</v>
      </c>
      <c r="X4371" t="s">
        <v>21</v>
      </c>
      <c r="Y4371">
        <v>0</v>
      </c>
      <c r="Z4371">
        <v>0</v>
      </c>
      <c r="AA4371">
        <v>0</v>
      </c>
      <c r="AB4371" t="s">
        <v>7</v>
      </c>
      <c r="AC4371" t="s">
        <v>8</v>
      </c>
      <c r="AD4371" t="s">
        <v>9</v>
      </c>
      <c r="AE4371">
        <v>0</v>
      </c>
      <c r="AF4371">
        <v>0</v>
      </c>
      <c r="AG4371">
        <v>0</v>
      </c>
      <c r="AH4371" t="s">
        <v>5</v>
      </c>
      <c r="AI4371" t="s">
        <v>10</v>
      </c>
      <c r="AJ4371">
        <v>0</v>
      </c>
      <c r="AK4371">
        <v>0</v>
      </c>
      <c r="AL4371" t="s">
        <v>11</v>
      </c>
      <c r="AM4371" t="s">
        <v>49</v>
      </c>
      <c r="AN4371" t="s">
        <v>41</v>
      </c>
      <c r="AO4371" t="s">
        <v>359</v>
      </c>
      <c r="AP4371" t="s">
        <v>15</v>
      </c>
      <c r="AQ4371" t="s">
        <v>47</v>
      </c>
      <c r="AR4371">
        <v>159505</v>
      </c>
      <c r="AS4371" t="s">
        <v>6584</v>
      </c>
    </row>
    <row r="4372" spans="1:45" x14ac:dyDescent="0.25">
      <c r="A4372" t="s">
        <v>0</v>
      </c>
      <c r="B4372" t="s">
        <v>1</v>
      </c>
      <c r="C4372" s="1">
        <v>42935</v>
      </c>
      <c r="D4372" t="s">
        <v>2</v>
      </c>
      <c r="E4372">
        <v>50</v>
      </c>
      <c r="F4372">
        <v>0</v>
      </c>
      <c r="G4372">
        <v>0</v>
      </c>
      <c r="H4372">
        <v>2</v>
      </c>
      <c r="I4372">
        <v>1</v>
      </c>
      <c r="J4372">
        <v>1</v>
      </c>
      <c r="K4372">
        <v>2</v>
      </c>
      <c r="L4372">
        <v>0</v>
      </c>
      <c r="M4372">
        <v>0</v>
      </c>
      <c r="N4372">
        <v>3</v>
      </c>
      <c r="O4372">
        <v>3</v>
      </c>
      <c r="P4372">
        <v>6</v>
      </c>
      <c r="Q4372" t="s">
        <v>199</v>
      </c>
      <c r="R4372" t="s">
        <v>7</v>
      </c>
      <c r="S4372" t="s">
        <v>8</v>
      </c>
      <c r="T4372" t="s">
        <v>9</v>
      </c>
      <c r="U4372" t="s">
        <v>19</v>
      </c>
      <c r="V4372">
        <v>0</v>
      </c>
      <c r="W4372">
        <v>0</v>
      </c>
      <c r="X4372" t="s">
        <v>21</v>
      </c>
      <c r="Y4372">
        <v>0</v>
      </c>
      <c r="Z4372">
        <v>0</v>
      </c>
      <c r="AA4372">
        <v>0</v>
      </c>
      <c r="AB4372" t="s">
        <v>4</v>
      </c>
      <c r="AC4372" t="s">
        <v>36</v>
      </c>
      <c r="AD4372" t="s">
        <v>37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 t="s">
        <v>21</v>
      </c>
      <c r="AK4372">
        <v>0</v>
      </c>
      <c r="AL4372" t="s">
        <v>11</v>
      </c>
      <c r="AM4372" t="s">
        <v>26</v>
      </c>
      <c r="AN4372" t="s">
        <v>41</v>
      </c>
      <c r="AO4372" t="s">
        <v>14</v>
      </c>
      <c r="AP4372" t="s">
        <v>28</v>
      </c>
      <c r="AQ4372" t="s">
        <v>47</v>
      </c>
      <c r="AR4372">
        <v>159506</v>
      </c>
      <c r="AS4372" t="s">
        <v>6585</v>
      </c>
    </row>
    <row r="4373" spans="1:45" x14ac:dyDescent="0.25">
      <c r="A4373" t="s">
        <v>0</v>
      </c>
      <c r="B4373" t="s">
        <v>1</v>
      </c>
      <c r="C4373" s="1">
        <v>42935</v>
      </c>
      <c r="D4373" t="s">
        <v>2</v>
      </c>
      <c r="E4373">
        <v>23</v>
      </c>
      <c r="F4373">
        <v>0</v>
      </c>
      <c r="G4373">
        <v>0</v>
      </c>
      <c r="H4373">
        <v>1</v>
      </c>
      <c r="I4373">
        <v>2</v>
      </c>
      <c r="J4373">
        <v>0</v>
      </c>
      <c r="K4373">
        <v>1</v>
      </c>
      <c r="L4373">
        <v>0</v>
      </c>
      <c r="M4373">
        <v>1</v>
      </c>
      <c r="N4373">
        <v>1</v>
      </c>
      <c r="O4373">
        <v>4</v>
      </c>
      <c r="P4373">
        <v>5</v>
      </c>
      <c r="Q4373" t="s">
        <v>63</v>
      </c>
      <c r="R4373" t="s">
        <v>7</v>
      </c>
      <c r="S4373" t="s">
        <v>8</v>
      </c>
      <c r="T4373" t="s">
        <v>9</v>
      </c>
      <c r="U4373" t="s">
        <v>9</v>
      </c>
      <c r="V4373">
        <v>0</v>
      </c>
      <c r="W4373">
        <v>0</v>
      </c>
      <c r="X4373" t="s">
        <v>21</v>
      </c>
      <c r="Y4373">
        <v>0</v>
      </c>
      <c r="Z4373">
        <v>0</v>
      </c>
      <c r="AA4373">
        <v>0</v>
      </c>
      <c r="AB4373" t="s">
        <v>4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 t="s">
        <v>5</v>
      </c>
      <c r="AK4373" t="s">
        <v>142</v>
      </c>
      <c r="AL4373" t="s">
        <v>11</v>
      </c>
      <c r="AM4373" t="s">
        <v>26</v>
      </c>
      <c r="AN4373" t="s">
        <v>13</v>
      </c>
      <c r="AO4373" t="s">
        <v>14</v>
      </c>
      <c r="AP4373" t="s">
        <v>15</v>
      </c>
      <c r="AQ4373">
        <v>0</v>
      </c>
      <c r="AR4373">
        <v>159507</v>
      </c>
      <c r="AS4373" t="s">
        <v>6586</v>
      </c>
    </row>
    <row r="4374" spans="1:45" x14ac:dyDescent="0.25">
      <c r="A4374" t="s">
        <v>828</v>
      </c>
      <c r="B4374" t="s">
        <v>1134</v>
      </c>
      <c r="C4374" s="1">
        <v>42936</v>
      </c>
      <c r="D4374" t="s">
        <v>2</v>
      </c>
      <c r="E4374">
        <v>26</v>
      </c>
      <c r="F4374">
        <v>0</v>
      </c>
      <c r="G4374">
        <v>1</v>
      </c>
      <c r="H4374">
        <v>0</v>
      </c>
      <c r="I4374">
        <v>1</v>
      </c>
      <c r="J4374">
        <v>0</v>
      </c>
      <c r="K4374">
        <v>1</v>
      </c>
      <c r="L4374">
        <v>0</v>
      </c>
      <c r="M4374">
        <v>0</v>
      </c>
      <c r="N4374">
        <v>0</v>
      </c>
      <c r="O4374">
        <v>3</v>
      </c>
      <c r="P4374">
        <v>3</v>
      </c>
      <c r="Q4374" t="s">
        <v>667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 t="s">
        <v>7</v>
      </c>
      <c r="AC4374" t="s">
        <v>105</v>
      </c>
      <c r="AD4374" t="s">
        <v>667</v>
      </c>
      <c r="AE4374" t="s">
        <v>1705</v>
      </c>
      <c r="AF4374">
        <v>0</v>
      </c>
      <c r="AG4374" t="s">
        <v>1705</v>
      </c>
      <c r="AH4374" t="s">
        <v>21</v>
      </c>
      <c r="AI4374">
        <v>0</v>
      </c>
      <c r="AJ4374">
        <v>0</v>
      </c>
      <c r="AK4374">
        <v>0</v>
      </c>
      <c r="AL4374" t="s">
        <v>154</v>
      </c>
      <c r="AM4374" t="s">
        <v>12</v>
      </c>
      <c r="AN4374" t="s">
        <v>41</v>
      </c>
      <c r="AO4374" t="s">
        <v>830</v>
      </c>
      <c r="AP4374">
        <v>0</v>
      </c>
      <c r="AQ4374" t="s">
        <v>47</v>
      </c>
      <c r="AR4374">
        <v>159508</v>
      </c>
      <c r="AS4374" t="s">
        <v>6587</v>
      </c>
    </row>
    <row r="4375" spans="1:45" x14ac:dyDescent="0.25">
      <c r="A4375" t="s">
        <v>357</v>
      </c>
      <c r="B4375" t="s">
        <v>1</v>
      </c>
      <c r="C4375" s="1">
        <v>42933</v>
      </c>
      <c r="D4375" t="s">
        <v>2</v>
      </c>
      <c r="E4375">
        <v>42</v>
      </c>
      <c r="F4375">
        <v>0</v>
      </c>
      <c r="G4375">
        <v>1</v>
      </c>
      <c r="H4375">
        <v>2</v>
      </c>
      <c r="I4375">
        <v>1</v>
      </c>
      <c r="J4375">
        <v>0</v>
      </c>
      <c r="K4375">
        <v>1</v>
      </c>
      <c r="L4375">
        <v>0</v>
      </c>
      <c r="M4375">
        <v>0</v>
      </c>
      <c r="N4375">
        <v>2</v>
      </c>
      <c r="O4375">
        <v>3</v>
      </c>
      <c r="P4375">
        <v>5</v>
      </c>
      <c r="Q4375" t="s">
        <v>43</v>
      </c>
      <c r="R4375" t="s">
        <v>7</v>
      </c>
      <c r="S4375" t="s">
        <v>44</v>
      </c>
      <c r="T4375" t="s">
        <v>43</v>
      </c>
      <c r="U4375" t="s">
        <v>123</v>
      </c>
      <c r="V4375">
        <v>0</v>
      </c>
      <c r="W4375">
        <v>0</v>
      </c>
      <c r="X4375" t="s">
        <v>21</v>
      </c>
      <c r="Y4375">
        <v>0</v>
      </c>
      <c r="Z4375">
        <v>0</v>
      </c>
      <c r="AA4375">
        <v>0</v>
      </c>
      <c r="AB4375" t="s">
        <v>7</v>
      </c>
      <c r="AC4375" t="s">
        <v>8</v>
      </c>
      <c r="AD4375" t="s">
        <v>9</v>
      </c>
      <c r="AE4375" t="s">
        <v>19</v>
      </c>
      <c r="AF4375">
        <v>0</v>
      </c>
      <c r="AG4375">
        <v>0</v>
      </c>
      <c r="AH4375" t="s">
        <v>21</v>
      </c>
      <c r="AI4375">
        <v>0</v>
      </c>
      <c r="AJ4375">
        <v>0</v>
      </c>
      <c r="AK4375">
        <v>0</v>
      </c>
      <c r="AL4375" t="s">
        <v>11</v>
      </c>
      <c r="AM4375" t="s">
        <v>49</v>
      </c>
      <c r="AN4375">
        <v>0</v>
      </c>
      <c r="AO4375" t="s">
        <v>359</v>
      </c>
      <c r="AP4375" t="s">
        <v>15</v>
      </c>
      <c r="AQ4375">
        <v>0</v>
      </c>
      <c r="AR4375">
        <v>159509</v>
      </c>
      <c r="AS4375" t="s">
        <v>6588</v>
      </c>
    </row>
    <row r="4376" spans="1:45" x14ac:dyDescent="0.25">
      <c r="A4376" t="s">
        <v>0</v>
      </c>
      <c r="B4376" t="s">
        <v>1</v>
      </c>
      <c r="C4376" s="1">
        <v>42935</v>
      </c>
      <c r="D4376" t="s">
        <v>2</v>
      </c>
      <c r="E4376">
        <v>35</v>
      </c>
      <c r="F4376">
        <v>0</v>
      </c>
      <c r="G4376">
        <v>0</v>
      </c>
      <c r="H4376">
        <v>3</v>
      </c>
      <c r="I4376">
        <v>4</v>
      </c>
      <c r="J4376">
        <v>0</v>
      </c>
      <c r="K4376">
        <v>1</v>
      </c>
      <c r="L4376">
        <v>0</v>
      </c>
      <c r="M4376">
        <v>0</v>
      </c>
      <c r="N4376">
        <v>3</v>
      </c>
      <c r="O4376">
        <v>5</v>
      </c>
      <c r="P4376">
        <v>8</v>
      </c>
      <c r="Q4376" t="s">
        <v>63</v>
      </c>
      <c r="R4376" t="s">
        <v>4</v>
      </c>
      <c r="S4376" t="s">
        <v>60</v>
      </c>
      <c r="T4376" t="s">
        <v>61</v>
      </c>
      <c r="U4376">
        <v>0</v>
      </c>
      <c r="V4376">
        <v>0</v>
      </c>
      <c r="W4376">
        <v>0</v>
      </c>
      <c r="X4376">
        <v>0</v>
      </c>
      <c r="Y4376">
        <v>0</v>
      </c>
      <c r="Z4376" t="s">
        <v>21</v>
      </c>
      <c r="AA4376">
        <v>0</v>
      </c>
      <c r="AB4376" t="s">
        <v>7</v>
      </c>
      <c r="AC4376" t="s">
        <v>8</v>
      </c>
      <c r="AD4376" t="s">
        <v>9</v>
      </c>
      <c r="AE4376" t="s">
        <v>9</v>
      </c>
      <c r="AF4376">
        <v>0</v>
      </c>
      <c r="AG4376">
        <v>0</v>
      </c>
      <c r="AH4376" t="s">
        <v>21</v>
      </c>
      <c r="AI4376">
        <v>0</v>
      </c>
      <c r="AJ4376">
        <v>0</v>
      </c>
      <c r="AK4376">
        <v>0</v>
      </c>
      <c r="AL4376" t="s">
        <v>11</v>
      </c>
      <c r="AM4376" t="s">
        <v>26</v>
      </c>
      <c r="AN4376" t="s">
        <v>13</v>
      </c>
      <c r="AO4376" t="s">
        <v>14</v>
      </c>
      <c r="AP4376" t="s">
        <v>15</v>
      </c>
      <c r="AQ4376" t="s">
        <v>193</v>
      </c>
      <c r="AR4376">
        <v>159510</v>
      </c>
      <c r="AS4376" t="s">
        <v>6589</v>
      </c>
    </row>
    <row r="4377" spans="1:45" x14ac:dyDescent="0.25">
      <c r="A4377" t="s">
        <v>828</v>
      </c>
      <c r="B4377" t="s">
        <v>1134</v>
      </c>
      <c r="C4377" s="1">
        <v>42936</v>
      </c>
      <c r="D4377" t="s">
        <v>2</v>
      </c>
      <c r="E4377">
        <v>30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1</v>
      </c>
      <c r="L4377">
        <v>0</v>
      </c>
      <c r="M4377">
        <v>0</v>
      </c>
      <c r="N4377">
        <v>0</v>
      </c>
      <c r="O4377">
        <v>1</v>
      </c>
      <c r="P4377">
        <v>1</v>
      </c>
      <c r="Q4377" t="s">
        <v>3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 t="s">
        <v>7</v>
      </c>
      <c r="AC4377" t="s">
        <v>105</v>
      </c>
      <c r="AD4377" t="s">
        <v>3</v>
      </c>
      <c r="AE4377" t="s">
        <v>1665</v>
      </c>
      <c r="AF4377">
        <v>0</v>
      </c>
      <c r="AG4377" t="s">
        <v>1665</v>
      </c>
      <c r="AH4377" t="s">
        <v>21</v>
      </c>
      <c r="AI4377">
        <v>0</v>
      </c>
      <c r="AJ4377">
        <v>0</v>
      </c>
      <c r="AK4377">
        <v>0</v>
      </c>
      <c r="AL4377" t="s">
        <v>154</v>
      </c>
      <c r="AM4377" t="s">
        <v>40</v>
      </c>
      <c r="AN4377" t="s">
        <v>41</v>
      </c>
      <c r="AO4377" t="s">
        <v>830</v>
      </c>
      <c r="AP4377">
        <v>0</v>
      </c>
      <c r="AQ4377">
        <v>0</v>
      </c>
      <c r="AR4377">
        <v>159511</v>
      </c>
      <c r="AS4377" t="s">
        <v>6590</v>
      </c>
    </row>
    <row r="4378" spans="1:45" x14ac:dyDescent="0.25">
      <c r="A4378" t="s">
        <v>357</v>
      </c>
      <c r="B4378" t="s">
        <v>1</v>
      </c>
      <c r="C4378" s="1">
        <v>42933</v>
      </c>
      <c r="D4378" t="s">
        <v>2</v>
      </c>
      <c r="E4378">
        <v>36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1</v>
      </c>
      <c r="L4378">
        <v>0</v>
      </c>
      <c r="M4378">
        <v>0</v>
      </c>
      <c r="N4378">
        <v>0</v>
      </c>
      <c r="O4378">
        <v>1</v>
      </c>
      <c r="P4378">
        <v>1</v>
      </c>
      <c r="Q4378" t="s">
        <v>1116</v>
      </c>
      <c r="R4378" t="s">
        <v>7</v>
      </c>
      <c r="S4378" t="s">
        <v>44</v>
      </c>
      <c r="T4378" t="s">
        <v>43</v>
      </c>
      <c r="U4378" t="s">
        <v>45</v>
      </c>
      <c r="V4378">
        <v>0</v>
      </c>
      <c r="W4378">
        <v>0</v>
      </c>
      <c r="X4378" t="s">
        <v>21</v>
      </c>
      <c r="Y4378">
        <v>0</v>
      </c>
      <c r="Z4378">
        <v>0</v>
      </c>
      <c r="AA4378">
        <v>0</v>
      </c>
      <c r="AB4378" t="s">
        <v>7</v>
      </c>
      <c r="AC4378" t="s">
        <v>8</v>
      </c>
      <c r="AD4378" t="s">
        <v>9</v>
      </c>
      <c r="AE4378" t="s">
        <v>38</v>
      </c>
      <c r="AF4378">
        <v>0</v>
      </c>
      <c r="AG4378">
        <v>0</v>
      </c>
      <c r="AH4378" t="s">
        <v>21</v>
      </c>
      <c r="AI4378">
        <v>0</v>
      </c>
      <c r="AJ4378">
        <v>0</v>
      </c>
      <c r="AK4378">
        <v>0</v>
      </c>
      <c r="AL4378" t="s">
        <v>11</v>
      </c>
      <c r="AM4378" t="s">
        <v>49</v>
      </c>
      <c r="AN4378" t="s">
        <v>41</v>
      </c>
      <c r="AO4378" t="s">
        <v>359</v>
      </c>
      <c r="AP4378" t="s">
        <v>28</v>
      </c>
      <c r="AQ4378" t="s">
        <v>91</v>
      </c>
      <c r="AR4378">
        <v>159512</v>
      </c>
      <c r="AS4378" t="s">
        <v>6591</v>
      </c>
    </row>
    <row r="4379" spans="1:45" x14ac:dyDescent="0.25">
      <c r="A4379" t="s">
        <v>0</v>
      </c>
      <c r="B4379" t="s">
        <v>1</v>
      </c>
      <c r="C4379" s="1">
        <v>42935</v>
      </c>
      <c r="D4379" t="s">
        <v>2</v>
      </c>
      <c r="E4379">
        <v>27</v>
      </c>
      <c r="F4379">
        <v>1</v>
      </c>
      <c r="G4379">
        <v>0</v>
      </c>
      <c r="H4379">
        <v>3</v>
      </c>
      <c r="I4379">
        <v>4</v>
      </c>
      <c r="J4379">
        <v>0</v>
      </c>
      <c r="K4379">
        <v>2</v>
      </c>
      <c r="L4379">
        <v>0</v>
      </c>
      <c r="M4379">
        <v>0</v>
      </c>
      <c r="N4379">
        <v>4</v>
      </c>
      <c r="O4379">
        <v>6</v>
      </c>
      <c r="P4379">
        <v>10</v>
      </c>
      <c r="Q4379" t="s">
        <v>59</v>
      </c>
      <c r="R4379" t="s">
        <v>7</v>
      </c>
      <c r="S4379" t="s">
        <v>8</v>
      </c>
      <c r="T4379" t="s">
        <v>9</v>
      </c>
      <c r="U4379" t="s">
        <v>19</v>
      </c>
      <c r="V4379">
        <v>0</v>
      </c>
      <c r="W4379">
        <v>0</v>
      </c>
      <c r="X4379" t="s">
        <v>21</v>
      </c>
      <c r="Y4379">
        <v>0</v>
      </c>
      <c r="Z4379">
        <v>0</v>
      </c>
      <c r="AA4379">
        <v>0</v>
      </c>
      <c r="AB4379" t="s">
        <v>4</v>
      </c>
      <c r="AC4379" t="s">
        <v>60</v>
      </c>
      <c r="AD4379" t="s">
        <v>61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 t="s">
        <v>21</v>
      </c>
      <c r="AK4379">
        <v>0</v>
      </c>
      <c r="AL4379" t="s">
        <v>11</v>
      </c>
      <c r="AM4379" t="s">
        <v>49</v>
      </c>
      <c r="AN4379" t="s">
        <v>13</v>
      </c>
      <c r="AO4379" t="s">
        <v>14</v>
      </c>
      <c r="AP4379" t="s">
        <v>15</v>
      </c>
      <c r="AQ4379" t="s">
        <v>193</v>
      </c>
      <c r="AR4379">
        <v>159514</v>
      </c>
      <c r="AS4379" t="s">
        <v>6592</v>
      </c>
    </row>
    <row r="4380" spans="1:45" x14ac:dyDescent="0.25">
      <c r="A4380" t="s">
        <v>828</v>
      </c>
      <c r="B4380" t="s">
        <v>1134</v>
      </c>
      <c r="C4380" s="1">
        <v>42936</v>
      </c>
      <c r="D4380" t="s">
        <v>2</v>
      </c>
      <c r="E4380">
        <v>36</v>
      </c>
      <c r="F4380">
        <v>1</v>
      </c>
      <c r="G4380">
        <v>0</v>
      </c>
      <c r="H4380">
        <v>0</v>
      </c>
      <c r="I4380">
        <v>1</v>
      </c>
      <c r="J4380">
        <v>0</v>
      </c>
      <c r="K4380">
        <v>1</v>
      </c>
      <c r="L4380">
        <v>0</v>
      </c>
      <c r="M4380">
        <v>0</v>
      </c>
      <c r="N4380">
        <v>1</v>
      </c>
      <c r="O4380">
        <v>2</v>
      </c>
      <c r="P4380">
        <v>3</v>
      </c>
      <c r="Q4380" t="s">
        <v>3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 t="s">
        <v>7</v>
      </c>
      <c r="AC4380" t="s">
        <v>105</v>
      </c>
      <c r="AD4380" t="s">
        <v>3</v>
      </c>
      <c r="AE4380" t="s">
        <v>1665</v>
      </c>
      <c r="AF4380">
        <v>0</v>
      </c>
      <c r="AG4380" t="s">
        <v>1665</v>
      </c>
      <c r="AH4380" t="s">
        <v>21</v>
      </c>
      <c r="AI4380">
        <v>0</v>
      </c>
      <c r="AJ4380">
        <v>0</v>
      </c>
      <c r="AK4380">
        <v>0</v>
      </c>
      <c r="AL4380" t="s">
        <v>154</v>
      </c>
      <c r="AM4380" t="s">
        <v>12</v>
      </c>
      <c r="AN4380" t="s">
        <v>41</v>
      </c>
      <c r="AO4380" t="s">
        <v>830</v>
      </c>
      <c r="AP4380">
        <v>0</v>
      </c>
      <c r="AQ4380" t="s">
        <v>47</v>
      </c>
      <c r="AR4380">
        <v>159515</v>
      </c>
      <c r="AS4380" t="s">
        <v>6593</v>
      </c>
    </row>
    <row r="4381" spans="1:45" x14ac:dyDescent="0.25">
      <c r="A4381" t="s">
        <v>0</v>
      </c>
      <c r="B4381" t="s">
        <v>1</v>
      </c>
      <c r="C4381" s="1">
        <v>42935</v>
      </c>
      <c r="D4381" t="s">
        <v>2</v>
      </c>
      <c r="E4381">
        <v>24</v>
      </c>
      <c r="F4381">
        <v>0</v>
      </c>
      <c r="G4381">
        <v>0</v>
      </c>
      <c r="H4381">
        <v>2</v>
      </c>
      <c r="I4381">
        <v>3</v>
      </c>
      <c r="J4381">
        <v>1</v>
      </c>
      <c r="K4381">
        <v>1</v>
      </c>
      <c r="L4381">
        <v>0</v>
      </c>
      <c r="M4381">
        <v>1</v>
      </c>
      <c r="N4381">
        <v>3</v>
      </c>
      <c r="O4381">
        <v>5</v>
      </c>
      <c r="P4381">
        <v>8</v>
      </c>
      <c r="Q4381" t="s">
        <v>79</v>
      </c>
      <c r="R4381" t="s">
        <v>7</v>
      </c>
      <c r="S4381" t="s">
        <v>8</v>
      </c>
      <c r="T4381" t="s">
        <v>9</v>
      </c>
      <c r="U4381" t="s">
        <v>9</v>
      </c>
      <c r="V4381">
        <v>0</v>
      </c>
      <c r="W4381">
        <v>0</v>
      </c>
      <c r="X4381" t="s">
        <v>21</v>
      </c>
      <c r="Y4381">
        <v>0</v>
      </c>
      <c r="Z4381">
        <v>0</v>
      </c>
      <c r="AA4381">
        <v>0</v>
      </c>
      <c r="AB4381" t="s">
        <v>4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 t="s">
        <v>5</v>
      </c>
      <c r="AK4381" t="s">
        <v>6</v>
      </c>
      <c r="AL4381" t="s">
        <v>427</v>
      </c>
      <c r="AM4381" t="s">
        <v>26</v>
      </c>
      <c r="AN4381">
        <v>0</v>
      </c>
      <c r="AO4381" t="s">
        <v>14</v>
      </c>
      <c r="AP4381" t="s">
        <v>15</v>
      </c>
      <c r="AQ4381">
        <v>0</v>
      </c>
      <c r="AR4381">
        <v>159516</v>
      </c>
      <c r="AS4381" t="s">
        <v>6594</v>
      </c>
    </row>
    <row r="4382" spans="1:45" x14ac:dyDescent="0.25">
      <c r="A4382" t="s">
        <v>357</v>
      </c>
      <c r="B4382" t="s">
        <v>1</v>
      </c>
      <c r="C4382" s="1">
        <v>42933</v>
      </c>
      <c r="D4382" t="s">
        <v>35</v>
      </c>
      <c r="E4382">
        <v>35</v>
      </c>
      <c r="F4382">
        <v>0</v>
      </c>
      <c r="G4382">
        <v>0</v>
      </c>
      <c r="H4382">
        <v>0</v>
      </c>
      <c r="I4382">
        <v>0</v>
      </c>
      <c r="J4382">
        <v>4</v>
      </c>
      <c r="K4382">
        <v>0</v>
      </c>
      <c r="L4382">
        <v>0</v>
      </c>
      <c r="M4382">
        <v>0</v>
      </c>
      <c r="N4382">
        <v>4</v>
      </c>
      <c r="O4382">
        <v>0</v>
      </c>
      <c r="P4382">
        <v>4</v>
      </c>
      <c r="Q4382" t="s">
        <v>462</v>
      </c>
      <c r="R4382" t="s">
        <v>7</v>
      </c>
      <c r="S4382" t="s">
        <v>7</v>
      </c>
      <c r="T4382" t="s">
        <v>9</v>
      </c>
      <c r="U4382">
        <v>0</v>
      </c>
      <c r="V4382">
        <v>0</v>
      </c>
      <c r="W4382">
        <v>0</v>
      </c>
      <c r="X4382" t="s">
        <v>5</v>
      </c>
      <c r="Y4382" t="s">
        <v>10</v>
      </c>
      <c r="Z4382">
        <v>0</v>
      </c>
      <c r="AA4382">
        <v>0</v>
      </c>
      <c r="AB4382" t="s">
        <v>7</v>
      </c>
      <c r="AC4382" t="s">
        <v>105</v>
      </c>
      <c r="AD4382" t="s">
        <v>462</v>
      </c>
      <c r="AE4382" t="s">
        <v>463</v>
      </c>
      <c r="AF4382">
        <v>0</v>
      </c>
      <c r="AG4382">
        <v>0</v>
      </c>
      <c r="AH4382" t="s">
        <v>21</v>
      </c>
      <c r="AI4382">
        <v>0</v>
      </c>
      <c r="AJ4382">
        <v>0</v>
      </c>
      <c r="AK4382">
        <v>0</v>
      </c>
      <c r="AL4382" t="s">
        <v>154</v>
      </c>
      <c r="AM4382" t="s">
        <v>12</v>
      </c>
      <c r="AN4382" t="s">
        <v>41</v>
      </c>
      <c r="AO4382" t="s">
        <v>359</v>
      </c>
      <c r="AP4382" t="s">
        <v>15</v>
      </c>
      <c r="AQ4382" t="s">
        <v>47</v>
      </c>
      <c r="AR4382">
        <v>159517</v>
      </c>
      <c r="AS4382" t="s">
        <v>6595</v>
      </c>
    </row>
    <row r="4383" spans="1:45" x14ac:dyDescent="0.25">
      <c r="A4383" t="s">
        <v>0</v>
      </c>
      <c r="B4383" t="s">
        <v>1</v>
      </c>
      <c r="C4383" s="1">
        <v>42935</v>
      </c>
      <c r="D4383" t="s">
        <v>35</v>
      </c>
      <c r="E4383">
        <v>37</v>
      </c>
      <c r="F4383">
        <v>0</v>
      </c>
      <c r="G4383">
        <v>0</v>
      </c>
      <c r="H4383">
        <v>0</v>
      </c>
      <c r="I4383">
        <v>1</v>
      </c>
      <c r="J4383">
        <v>1</v>
      </c>
      <c r="K4383">
        <v>1</v>
      </c>
      <c r="L4383">
        <v>0</v>
      </c>
      <c r="M4383">
        <v>0</v>
      </c>
      <c r="N4383">
        <v>1</v>
      </c>
      <c r="O4383">
        <v>2</v>
      </c>
      <c r="P4383">
        <v>3</v>
      </c>
      <c r="Q4383" t="s">
        <v>63</v>
      </c>
      <c r="R4383" t="s">
        <v>7</v>
      </c>
      <c r="S4383" t="s">
        <v>8</v>
      </c>
      <c r="T4383" t="s">
        <v>9</v>
      </c>
      <c r="U4383" t="s">
        <v>65</v>
      </c>
      <c r="V4383">
        <v>0</v>
      </c>
      <c r="W4383">
        <v>0</v>
      </c>
      <c r="X4383" t="s">
        <v>21</v>
      </c>
      <c r="Y4383">
        <v>0</v>
      </c>
      <c r="Z4383">
        <v>0</v>
      </c>
      <c r="AA4383">
        <v>0</v>
      </c>
      <c r="AB4383" t="s">
        <v>4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 t="s">
        <v>5</v>
      </c>
      <c r="AK4383" t="s">
        <v>6</v>
      </c>
      <c r="AL4383" t="s">
        <v>11</v>
      </c>
      <c r="AM4383" t="s">
        <v>26</v>
      </c>
      <c r="AN4383" t="s">
        <v>41</v>
      </c>
      <c r="AO4383" t="s">
        <v>14</v>
      </c>
      <c r="AP4383" t="s">
        <v>15</v>
      </c>
      <c r="AQ4383" t="s">
        <v>91</v>
      </c>
      <c r="AR4383">
        <v>159518</v>
      </c>
      <c r="AS4383" t="s">
        <v>6596</v>
      </c>
    </row>
    <row r="4384" spans="1:45" x14ac:dyDescent="0.25">
      <c r="A4384" t="s">
        <v>0</v>
      </c>
      <c r="B4384" t="s">
        <v>1</v>
      </c>
      <c r="C4384" s="1">
        <v>42935</v>
      </c>
      <c r="D4384" t="s">
        <v>2</v>
      </c>
      <c r="E4384">
        <v>38</v>
      </c>
      <c r="F4384">
        <v>0</v>
      </c>
      <c r="G4384">
        <v>0</v>
      </c>
      <c r="H4384">
        <v>2</v>
      </c>
      <c r="I4384">
        <v>4</v>
      </c>
      <c r="J4384">
        <v>0</v>
      </c>
      <c r="K4384">
        <v>1</v>
      </c>
      <c r="L4384">
        <v>0</v>
      </c>
      <c r="M4384">
        <v>1</v>
      </c>
      <c r="N4384">
        <v>2</v>
      </c>
      <c r="O4384">
        <v>6</v>
      </c>
      <c r="P4384">
        <v>8</v>
      </c>
      <c r="Q4384" t="s">
        <v>125</v>
      </c>
      <c r="R4384" t="s">
        <v>7</v>
      </c>
      <c r="S4384" t="s">
        <v>8</v>
      </c>
      <c r="T4384" t="s">
        <v>9</v>
      </c>
      <c r="U4384" t="s">
        <v>38</v>
      </c>
      <c r="V4384">
        <v>0</v>
      </c>
      <c r="W4384">
        <v>0</v>
      </c>
      <c r="X4384" t="s">
        <v>21</v>
      </c>
      <c r="Y4384">
        <v>0</v>
      </c>
      <c r="Z4384">
        <v>0</v>
      </c>
      <c r="AA4384">
        <v>0</v>
      </c>
      <c r="AB4384" t="s">
        <v>4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 t="s">
        <v>5</v>
      </c>
      <c r="AK4384" t="s">
        <v>961</v>
      </c>
      <c r="AL4384" t="s">
        <v>11</v>
      </c>
      <c r="AM4384" t="s">
        <v>26</v>
      </c>
      <c r="AN4384" t="s">
        <v>41</v>
      </c>
      <c r="AO4384" t="s">
        <v>14</v>
      </c>
      <c r="AP4384" t="s">
        <v>15</v>
      </c>
      <c r="AQ4384" t="s">
        <v>193</v>
      </c>
      <c r="AR4384">
        <v>159519</v>
      </c>
      <c r="AS4384" t="s">
        <v>6597</v>
      </c>
    </row>
    <row r="4385" spans="1:45" x14ac:dyDescent="0.25">
      <c r="A4385" t="s">
        <v>828</v>
      </c>
      <c r="B4385" t="s">
        <v>1134</v>
      </c>
      <c r="C4385" s="1">
        <v>42936</v>
      </c>
      <c r="D4385" t="s">
        <v>2</v>
      </c>
      <c r="E4385">
        <v>28</v>
      </c>
      <c r="F4385">
        <v>0</v>
      </c>
      <c r="G4385">
        <v>1</v>
      </c>
      <c r="H4385">
        <v>0</v>
      </c>
      <c r="I4385">
        <v>0</v>
      </c>
      <c r="J4385">
        <v>0</v>
      </c>
      <c r="K4385">
        <v>2</v>
      </c>
      <c r="L4385">
        <v>0</v>
      </c>
      <c r="M4385">
        <v>0</v>
      </c>
      <c r="N4385">
        <v>0</v>
      </c>
      <c r="O4385">
        <v>3</v>
      </c>
      <c r="P4385">
        <v>3</v>
      </c>
      <c r="Q4385" t="s">
        <v>667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 t="s">
        <v>7</v>
      </c>
      <c r="AC4385" t="s">
        <v>105</v>
      </c>
      <c r="AD4385" t="s">
        <v>667</v>
      </c>
      <c r="AE4385" t="s">
        <v>1705</v>
      </c>
      <c r="AF4385">
        <v>0</v>
      </c>
      <c r="AG4385" t="s">
        <v>1705</v>
      </c>
      <c r="AH4385" t="s">
        <v>21</v>
      </c>
      <c r="AI4385">
        <v>0</v>
      </c>
      <c r="AJ4385">
        <v>0</v>
      </c>
      <c r="AK4385">
        <v>0</v>
      </c>
      <c r="AL4385" t="s">
        <v>427</v>
      </c>
      <c r="AM4385" t="s">
        <v>12</v>
      </c>
      <c r="AN4385" t="s">
        <v>41</v>
      </c>
      <c r="AO4385" t="s">
        <v>830</v>
      </c>
      <c r="AP4385">
        <v>0</v>
      </c>
      <c r="AQ4385" t="s">
        <v>47</v>
      </c>
      <c r="AR4385">
        <v>159521</v>
      </c>
      <c r="AS4385" t="s">
        <v>6598</v>
      </c>
    </row>
    <row r="4386" spans="1:45" x14ac:dyDescent="0.25">
      <c r="A4386" t="s">
        <v>357</v>
      </c>
      <c r="B4386" t="s">
        <v>1</v>
      </c>
      <c r="C4386" s="1">
        <v>42933</v>
      </c>
      <c r="D4386" t="s">
        <v>2</v>
      </c>
      <c r="E4386">
        <v>36</v>
      </c>
      <c r="F4386">
        <v>0</v>
      </c>
      <c r="G4386">
        <v>1</v>
      </c>
      <c r="H4386">
        <v>0</v>
      </c>
      <c r="I4386">
        <v>1</v>
      </c>
      <c r="J4386">
        <v>0</v>
      </c>
      <c r="K4386">
        <v>2</v>
      </c>
      <c r="L4386">
        <v>0</v>
      </c>
      <c r="M4386">
        <v>0</v>
      </c>
      <c r="N4386">
        <v>0</v>
      </c>
      <c r="O4386">
        <v>4</v>
      </c>
      <c r="P4386">
        <v>4</v>
      </c>
      <c r="Q4386" t="s">
        <v>43</v>
      </c>
      <c r="R4386" t="s">
        <v>7</v>
      </c>
      <c r="S4386" t="s">
        <v>8</v>
      </c>
      <c r="T4386" t="s">
        <v>9</v>
      </c>
      <c r="U4386" t="s">
        <v>9</v>
      </c>
      <c r="V4386">
        <v>0</v>
      </c>
      <c r="W4386">
        <v>0</v>
      </c>
      <c r="X4386" t="s">
        <v>21</v>
      </c>
      <c r="Y4386">
        <v>0</v>
      </c>
      <c r="Z4386">
        <v>0</v>
      </c>
      <c r="AA4386">
        <v>0</v>
      </c>
      <c r="AB4386" t="s">
        <v>7</v>
      </c>
      <c r="AC4386" t="s">
        <v>44</v>
      </c>
      <c r="AD4386" t="s">
        <v>43</v>
      </c>
      <c r="AE4386" t="s">
        <v>123</v>
      </c>
      <c r="AF4386">
        <v>0</v>
      </c>
      <c r="AG4386">
        <v>0</v>
      </c>
      <c r="AH4386" t="s">
        <v>21</v>
      </c>
      <c r="AI4386">
        <v>0</v>
      </c>
      <c r="AJ4386">
        <v>0</v>
      </c>
      <c r="AK4386">
        <v>0</v>
      </c>
      <c r="AL4386" t="s">
        <v>11</v>
      </c>
      <c r="AM4386" t="s">
        <v>26</v>
      </c>
      <c r="AN4386" t="s">
        <v>13</v>
      </c>
      <c r="AO4386" t="s">
        <v>359</v>
      </c>
      <c r="AP4386" t="s">
        <v>28</v>
      </c>
      <c r="AQ4386" t="s">
        <v>57</v>
      </c>
      <c r="AR4386">
        <v>159522</v>
      </c>
      <c r="AS4386" t="s">
        <v>6599</v>
      </c>
    </row>
    <row r="4387" spans="1:45" x14ac:dyDescent="0.25">
      <c r="A4387" t="s">
        <v>0</v>
      </c>
      <c r="B4387" t="s">
        <v>1</v>
      </c>
      <c r="C4387" s="1">
        <v>42935</v>
      </c>
      <c r="D4387" t="s">
        <v>35</v>
      </c>
      <c r="E4387">
        <v>47</v>
      </c>
      <c r="F4387">
        <v>0</v>
      </c>
      <c r="G4387">
        <v>0</v>
      </c>
      <c r="H4387">
        <v>3</v>
      </c>
      <c r="I4387">
        <v>2</v>
      </c>
      <c r="J4387">
        <v>1</v>
      </c>
      <c r="K4387">
        <v>0</v>
      </c>
      <c r="L4387">
        <v>0</v>
      </c>
      <c r="M4387">
        <v>0</v>
      </c>
      <c r="N4387">
        <v>4</v>
      </c>
      <c r="O4387">
        <v>2</v>
      </c>
      <c r="P4387">
        <v>6</v>
      </c>
      <c r="Q4387" t="s">
        <v>59</v>
      </c>
      <c r="R4387" t="s">
        <v>7</v>
      </c>
      <c r="S4387" t="s">
        <v>8</v>
      </c>
      <c r="T4387" t="s">
        <v>9</v>
      </c>
      <c r="U4387" t="s">
        <v>9</v>
      </c>
      <c r="V4387">
        <v>0</v>
      </c>
      <c r="W4387">
        <v>0</v>
      </c>
      <c r="X4387" t="s">
        <v>21</v>
      </c>
      <c r="Y4387">
        <v>0</v>
      </c>
      <c r="Z4387">
        <v>0</v>
      </c>
      <c r="AA4387">
        <v>0</v>
      </c>
      <c r="AB4387" t="s">
        <v>4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 t="s">
        <v>5</v>
      </c>
      <c r="AK4387" t="s">
        <v>90</v>
      </c>
      <c r="AL4387" t="s">
        <v>427</v>
      </c>
      <c r="AM4387" t="s">
        <v>26</v>
      </c>
      <c r="AN4387" t="s">
        <v>13</v>
      </c>
      <c r="AO4387" t="s">
        <v>14</v>
      </c>
      <c r="AP4387" t="s">
        <v>15</v>
      </c>
      <c r="AQ4387" t="s">
        <v>91</v>
      </c>
      <c r="AR4387">
        <v>159523</v>
      </c>
      <c r="AS4387" t="s">
        <v>6600</v>
      </c>
    </row>
    <row r="4388" spans="1:45" x14ac:dyDescent="0.25">
      <c r="A4388" t="s">
        <v>0</v>
      </c>
      <c r="B4388" t="s">
        <v>1</v>
      </c>
      <c r="C4388" s="1">
        <v>42935</v>
      </c>
      <c r="D4388" t="s">
        <v>2</v>
      </c>
      <c r="E4388">
        <v>40</v>
      </c>
      <c r="F4388">
        <v>0</v>
      </c>
      <c r="G4388">
        <v>1</v>
      </c>
      <c r="H4388">
        <v>3</v>
      </c>
      <c r="I4388">
        <v>1</v>
      </c>
      <c r="J4388">
        <v>0</v>
      </c>
      <c r="K4388">
        <v>1</v>
      </c>
      <c r="L4388">
        <v>0</v>
      </c>
      <c r="M4388">
        <v>0</v>
      </c>
      <c r="N4388">
        <v>3</v>
      </c>
      <c r="O4388">
        <v>3</v>
      </c>
      <c r="P4388">
        <v>6</v>
      </c>
      <c r="Q4388" t="s">
        <v>667</v>
      </c>
      <c r="R4388" t="s">
        <v>7</v>
      </c>
      <c r="S4388" t="s">
        <v>8</v>
      </c>
      <c r="T4388" t="s">
        <v>9</v>
      </c>
      <c r="U4388" t="s">
        <v>38</v>
      </c>
      <c r="V4388">
        <v>0</v>
      </c>
      <c r="W4388">
        <v>0</v>
      </c>
      <c r="X4388" t="s">
        <v>21</v>
      </c>
      <c r="Y4388">
        <v>0</v>
      </c>
      <c r="Z4388">
        <v>0</v>
      </c>
      <c r="AA4388">
        <v>0</v>
      </c>
      <c r="AB4388" t="s">
        <v>4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 t="s">
        <v>5</v>
      </c>
      <c r="AK4388" t="s">
        <v>961</v>
      </c>
      <c r="AL4388" t="s">
        <v>11</v>
      </c>
      <c r="AM4388" t="s">
        <v>26</v>
      </c>
      <c r="AN4388" t="s">
        <v>41</v>
      </c>
      <c r="AO4388" t="s">
        <v>14</v>
      </c>
      <c r="AP4388" t="s">
        <v>15</v>
      </c>
      <c r="AQ4388" t="s">
        <v>47</v>
      </c>
      <c r="AR4388">
        <v>159524</v>
      </c>
      <c r="AS4388" t="s">
        <v>6601</v>
      </c>
    </row>
    <row r="4389" spans="1:45" x14ac:dyDescent="0.25">
      <c r="A4389" t="s">
        <v>828</v>
      </c>
      <c r="B4389" t="s">
        <v>1134</v>
      </c>
      <c r="C4389" s="1">
        <v>42936</v>
      </c>
      <c r="D4389" t="s">
        <v>2</v>
      </c>
      <c r="E4389">
        <v>34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2</v>
      </c>
      <c r="L4389">
        <v>0</v>
      </c>
      <c r="M4389">
        <v>0</v>
      </c>
      <c r="N4389">
        <v>0</v>
      </c>
      <c r="O4389">
        <v>2</v>
      </c>
      <c r="P4389">
        <v>2</v>
      </c>
      <c r="Q4389" t="s">
        <v>3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 t="s">
        <v>7</v>
      </c>
      <c r="AC4389" t="s">
        <v>105</v>
      </c>
      <c r="AD4389" t="s">
        <v>3</v>
      </c>
      <c r="AE4389" t="s">
        <v>1669</v>
      </c>
      <c r="AF4389">
        <v>0</v>
      </c>
      <c r="AG4389" t="s">
        <v>1669</v>
      </c>
      <c r="AH4389" t="s">
        <v>21</v>
      </c>
      <c r="AI4389">
        <v>0</v>
      </c>
      <c r="AJ4389">
        <v>0</v>
      </c>
      <c r="AK4389">
        <v>0</v>
      </c>
      <c r="AL4389" t="s">
        <v>154</v>
      </c>
      <c r="AM4389" t="s">
        <v>12</v>
      </c>
      <c r="AN4389" t="s">
        <v>41</v>
      </c>
      <c r="AO4389" t="s">
        <v>830</v>
      </c>
      <c r="AP4389">
        <v>0</v>
      </c>
      <c r="AQ4389" t="s">
        <v>47</v>
      </c>
      <c r="AR4389">
        <v>159525</v>
      </c>
      <c r="AS4389" t="s">
        <v>6602</v>
      </c>
    </row>
    <row r="4390" spans="1:45" x14ac:dyDescent="0.25">
      <c r="A4390" t="s">
        <v>828</v>
      </c>
      <c r="B4390" t="s">
        <v>1134</v>
      </c>
      <c r="C4390" s="1">
        <v>42936</v>
      </c>
      <c r="D4390" t="s">
        <v>2</v>
      </c>
      <c r="E4390">
        <v>44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1</v>
      </c>
      <c r="L4390">
        <v>0</v>
      </c>
      <c r="M4390">
        <v>0</v>
      </c>
      <c r="N4390">
        <v>0</v>
      </c>
      <c r="O4390">
        <v>1</v>
      </c>
      <c r="P4390">
        <v>1</v>
      </c>
      <c r="Q4390" t="s">
        <v>3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 t="s">
        <v>7</v>
      </c>
      <c r="AC4390" t="s">
        <v>105</v>
      </c>
      <c r="AD4390" t="s">
        <v>3</v>
      </c>
      <c r="AE4390" t="s">
        <v>1665</v>
      </c>
      <c r="AF4390">
        <v>0</v>
      </c>
      <c r="AG4390" t="s">
        <v>1665</v>
      </c>
      <c r="AH4390" t="s">
        <v>21</v>
      </c>
      <c r="AI4390">
        <v>0</v>
      </c>
      <c r="AJ4390">
        <v>0</v>
      </c>
      <c r="AK4390">
        <v>0</v>
      </c>
      <c r="AL4390" t="s">
        <v>427</v>
      </c>
      <c r="AM4390" t="s">
        <v>40</v>
      </c>
      <c r="AN4390" t="s">
        <v>41</v>
      </c>
      <c r="AO4390" t="s">
        <v>830</v>
      </c>
      <c r="AP4390">
        <v>0</v>
      </c>
      <c r="AQ4390">
        <v>0</v>
      </c>
      <c r="AR4390">
        <v>159526</v>
      </c>
      <c r="AS4390" t="s">
        <v>6603</v>
      </c>
    </row>
    <row r="4391" spans="1:45" x14ac:dyDescent="0.25">
      <c r="A4391" t="s">
        <v>0</v>
      </c>
      <c r="B4391" t="s">
        <v>1</v>
      </c>
      <c r="C4391" s="1">
        <v>42935</v>
      </c>
      <c r="D4391" t="s">
        <v>2</v>
      </c>
      <c r="E4391">
        <v>29</v>
      </c>
      <c r="F4391">
        <v>1</v>
      </c>
      <c r="G4391">
        <v>0</v>
      </c>
      <c r="H4391">
        <v>0</v>
      </c>
      <c r="I4391">
        <v>2</v>
      </c>
      <c r="J4391">
        <v>0</v>
      </c>
      <c r="K4391">
        <v>2</v>
      </c>
      <c r="L4391">
        <v>0</v>
      </c>
      <c r="M4391">
        <v>0</v>
      </c>
      <c r="N4391">
        <v>1</v>
      </c>
      <c r="O4391">
        <v>4</v>
      </c>
      <c r="P4391">
        <v>5</v>
      </c>
      <c r="Q4391" t="s">
        <v>422</v>
      </c>
      <c r="R4391" t="s">
        <v>7</v>
      </c>
      <c r="S4391" t="s">
        <v>8</v>
      </c>
      <c r="T4391" t="s">
        <v>9</v>
      </c>
      <c r="U4391" t="s">
        <v>38</v>
      </c>
      <c r="V4391">
        <v>0</v>
      </c>
      <c r="W4391">
        <v>0</v>
      </c>
      <c r="X4391" t="s">
        <v>21</v>
      </c>
      <c r="Y4391">
        <v>0</v>
      </c>
      <c r="Z4391">
        <v>0</v>
      </c>
      <c r="AA4391">
        <v>0</v>
      </c>
      <c r="AB4391" t="s">
        <v>4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 t="s">
        <v>5</v>
      </c>
      <c r="AK4391" t="s">
        <v>46</v>
      </c>
      <c r="AL4391" t="s">
        <v>11</v>
      </c>
      <c r="AM4391" t="s">
        <v>26</v>
      </c>
      <c r="AN4391" t="s">
        <v>13</v>
      </c>
      <c r="AO4391" t="s">
        <v>14</v>
      </c>
      <c r="AP4391" t="s">
        <v>15</v>
      </c>
      <c r="AQ4391">
        <v>0</v>
      </c>
      <c r="AR4391">
        <v>159527</v>
      </c>
      <c r="AS4391" t="s">
        <v>6604</v>
      </c>
    </row>
    <row r="4392" spans="1:45" x14ac:dyDescent="0.25">
      <c r="A4392" t="s">
        <v>0</v>
      </c>
      <c r="B4392" t="s">
        <v>1</v>
      </c>
      <c r="C4392" s="1">
        <v>42935</v>
      </c>
      <c r="D4392" t="s">
        <v>2</v>
      </c>
      <c r="E4392">
        <v>28</v>
      </c>
      <c r="F4392">
        <v>1</v>
      </c>
      <c r="G4392">
        <v>0</v>
      </c>
      <c r="H4392">
        <v>1</v>
      </c>
      <c r="I4392">
        <v>4</v>
      </c>
      <c r="J4392">
        <v>0</v>
      </c>
      <c r="K4392">
        <v>2</v>
      </c>
      <c r="L4392">
        <v>0</v>
      </c>
      <c r="M4392">
        <v>0</v>
      </c>
      <c r="N4392">
        <v>2</v>
      </c>
      <c r="O4392">
        <v>6</v>
      </c>
      <c r="P4392">
        <v>8</v>
      </c>
      <c r="Q4392" t="s">
        <v>199</v>
      </c>
      <c r="R4392" t="s">
        <v>7</v>
      </c>
      <c r="S4392" t="s">
        <v>8</v>
      </c>
      <c r="T4392" t="s">
        <v>9</v>
      </c>
      <c r="U4392" t="s">
        <v>38</v>
      </c>
      <c r="V4392">
        <v>0</v>
      </c>
      <c r="W4392">
        <v>0</v>
      </c>
      <c r="X4392" t="s">
        <v>21</v>
      </c>
      <c r="Y4392">
        <v>0</v>
      </c>
      <c r="Z4392">
        <v>0</v>
      </c>
      <c r="AA4392">
        <v>0</v>
      </c>
      <c r="AB4392" t="s">
        <v>4</v>
      </c>
      <c r="AC4392" t="s">
        <v>36</v>
      </c>
      <c r="AD4392" t="s">
        <v>37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 t="s">
        <v>21</v>
      </c>
      <c r="AK4392">
        <v>0</v>
      </c>
      <c r="AL4392" t="s">
        <v>11</v>
      </c>
      <c r="AM4392" t="s">
        <v>49</v>
      </c>
      <c r="AN4392" t="s">
        <v>41</v>
      </c>
      <c r="AO4392" t="s">
        <v>14</v>
      </c>
      <c r="AP4392" t="s">
        <v>15</v>
      </c>
      <c r="AQ4392" t="s">
        <v>47</v>
      </c>
      <c r="AR4392">
        <v>159528</v>
      </c>
      <c r="AS4392" t="s">
        <v>6605</v>
      </c>
    </row>
    <row r="4393" spans="1:45" x14ac:dyDescent="0.25">
      <c r="A4393" t="s">
        <v>828</v>
      </c>
      <c r="B4393" t="s">
        <v>1134</v>
      </c>
      <c r="C4393" s="1">
        <v>42936</v>
      </c>
      <c r="D4393" t="s">
        <v>2</v>
      </c>
      <c r="E4393">
        <v>29</v>
      </c>
      <c r="F4393">
        <v>0</v>
      </c>
      <c r="G4393">
        <v>1</v>
      </c>
      <c r="H4393">
        <v>0</v>
      </c>
      <c r="I4393">
        <v>0</v>
      </c>
      <c r="J4393">
        <v>0</v>
      </c>
      <c r="K4393">
        <v>3</v>
      </c>
      <c r="L4393">
        <v>0</v>
      </c>
      <c r="M4393">
        <v>0</v>
      </c>
      <c r="N4393">
        <v>0</v>
      </c>
      <c r="O4393">
        <v>4</v>
      </c>
      <c r="P4393">
        <v>4</v>
      </c>
      <c r="Q4393" t="s">
        <v>667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 t="s">
        <v>7</v>
      </c>
      <c r="AC4393" t="s">
        <v>105</v>
      </c>
      <c r="AD4393" t="s">
        <v>667</v>
      </c>
      <c r="AE4393" t="s">
        <v>1705</v>
      </c>
      <c r="AF4393">
        <v>0</v>
      </c>
      <c r="AG4393" t="s">
        <v>1705</v>
      </c>
      <c r="AH4393" t="s">
        <v>21</v>
      </c>
      <c r="AI4393">
        <v>0</v>
      </c>
      <c r="AJ4393">
        <v>0</v>
      </c>
      <c r="AK4393">
        <v>0</v>
      </c>
      <c r="AL4393" t="s">
        <v>427</v>
      </c>
      <c r="AM4393" t="s">
        <v>40</v>
      </c>
      <c r="AN4393" t="s">
        <v>41</v>
      </c>
      <c r="AO4393" t="s">
        <v>830</v>
      </c>
      <c r="AP4393">
        <v>0</v>
      </c>
      <c r="AQ4393" t="s">
        <v>47</v>
      </c>
      <c r="AR4393">
        <v>159529</v>
      </c>
      <c r="AS4393" t="s">
        <v>6606</v>
      </c>
    </row>
    <row r="4394" spans="1:45" x14ac:dyDescent="0.25">
      <c r="A4394" t="s">
        <v>357</v>
      </c>
      <c r="B4394" t="s">
        <v>1</v>
      </c>
      <c r="C4394" s="1">
        <v>42933</v>
      </c>
      <c r="D4394" t="s">
        <v>2</v>
      </c>
      <c r="E4394">
        <v>23</v>
      </c>
      <c r="F4394">
        <v>1</v>
      </c>
      <c r="G4394">
        <v>0</v>
      </c>
      <c r="H4394">
        <v>0</v>
      </c>
      <c r="I4394">
        <v>0</v>
      </c>
      <c r="J4394">
        <v>0</v>
      </c>
      <c r="K4394">
        <v>1</v>
      </c>
      <c r="L4394">
        <v>0</v>
      </c>
      <c r="M4394">
        <v>0</v>
      </c>
      <c r="N4394">
        <v>1</v>
      </c>
      <c r="O4394">
        <v>1</v>
      </c>
      <c r="P4394">
        <v>2</v>
      </c>
      <c r="Q4394" t="s">
        <v>129</v>
      </c>
      <c r="R4394" t="s">
        <v>7</v>
      </c>
      <c r="S4394" t="s">
        <v>8</v>
      </c>
      <c r="T4394" t="s">
        <v>9</v>
      </c>
      <c r="U4394" t="s">
        <v>38</v>
      </c>
      <c r="V4394">
        <v>0</v>
      </c>
      <c r="W4394">
        <v>0</v>
      </c>
      <c r="X4394" t="s">
        <v>21</v>
      </c>
      <c r="Y4394">
        <v>0</v>
      </c>
      <c r="Z4394">
        <v>0</v>
      </c>
      <c r="AA4394">
        <v>0</v>
      </c>
      <c r="AB4394" t="s">
        <v>7</v>
      </c>
      <c r="AC4394" t="s">
        <v>44</v>
      </c>
      <c r="AD4394" t="s">
        <v>43</v>
      </c>
      <c r="AE4394" t="s">
        <v>123</v>
      </c>
      <c r="AF4394">
        <v>0</v>
      </c>
      <c r="AG4394">
        <v>0</v>
      </c>
      <c r="AH4394" t="s">
        <v>21</v>
      </c>
      <c r="AI4394">
        <v>0</v>
      </c>
      <c r="AJ4394">
        <v>0</v>
      </c>
      <c r="AK4394">
        <v>0</v>
      </c>
      <c r="AL4394" t="s">
        <v>11</v>
      </c>
      <c r="AM4394" t="s">
        <v>12</v>
      </c>
      <c r="AN4394" t="s">
        <v>13</v>
      </c>
      <c r="AO4394" t="s">
        <v>359</v>
      </c>
      <c r="AP4394" t="s">
        <v>28</v>
      </c>
      <c r="AQ4394" t="s">
        <v>91</v>
      </c>
      <c r="AR4394">
        <v>159530</v>
      </c>
      <c r="AS4394" t="s">
        <v>6607</v>
      </c>
    </row>
    <row r="4395" spans="1:45" x14ac:dyDescent="0.25">
      <c r="A4395" t="s">
        <v>828</v>
      </c>
      <c r="B4395" t="s">
        <v>1134</v>
      </c>
      <c r="C4395" s="1">
        <v>42936</v>
      </c>
      <c r="D4395" t="s">
        <v>2</v>
      </c>
      <c r="E4395">
        <v>23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1</v>
      </c>
      <c r="L4395">
        <v>0</v>
      </c>
      <c r="M4395">
        <v>0</v>
      </c>
      <c r="N4395">
        <v>0</v>
      </c>
      <c r="O4395">
        <v>1</v>
      </c>
      <c r="P4395">
        <v>1</v>
      </c>
      <c r="Q4395" t="s">
        <v>667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 t="s">
        <v>7</v>
      </c>
      <c r="AC4395" t="s">
        <v>105</v>
      </c>
      <c r="AD4395" t="s">
        <v>667</v>
      </c>
      <c r="AE4395" t="s">
        <v>1705</v>
      </c>
      <c r="AF4395">
        <v>0</v>
      </c>
      <c r="AG4395" t="s">
        <v>1705</v>
      </c>
      <c r="AH4395" t="s">
        <v>21</v>
      </c>
      <c r="AI4395">
        <v>0</v>
      </c>
      <c r="AJ4395">
        <v>0</v>
      </c>
      <c r="AK4395">
        <v>0</v>
      </c>
      <c r="AL4395" t="s">
        <v>154</v>
      </c>
      <c r="AM4395" t="s">
        <v>40</v>
      </c>
      <c r="AN4395" t="s">
        <v>41</v>
      </c>
      <c r="AO4395" t="s">
        <v>830</v>
      </c>
      <c r="AP4395">
        <v>0</v>
      </c>
      <c r="AQ4395">
        <v>0</v>
      </c>
      <c r="AR4395">
        <v>159531</v>
      </c>
      <c r="AS4395" t="s">
        <v>6608</v>
      </c>
    </row>
    <row r="4396" spans="1:45" x14ac:dyDescent="0.25">
      <c r="A4396" t="s">
        <v>0</v>
      </c>
      <c r="B4396" t="s">
        <v>1</v>
      </c>
      <c r="C4396" s="1">
        <v>42935</v>
      </c>
      <c r="D4396" t="s">
        <v>35</v>
      </c>
      <c r="E4396">
        <v>50</v>
      </c>
      <c r="F4396">
        <v>0</v>
      </c>
      <c r="G4396">
        <v>0</v>
      </c>
      <c r="H4396">
        <v>3</v>
      </c>
      <c r="I4396">
        <v>1</v>
      </c>
      <c r="J4396">
        <v>1</v>
      </c>
      <c r="K4396">
        <v>1</v>
      </c>
      <c r="L4396">
        <v>0</v>
      </c>
      <c r="M4396">
        <v>1</v>
      </c>
      <c r="N4396">
        <v>4</v>
      </c>
      <c r="O4396">
        <v>3</v>
      </c>
      <c r="P4396">
        <v>7</v>
      </c>
      <c r="Q4396" t="s">
        <v>125</v>
      </c>
      <c r="R4396" t="s">
        <v>7</v>
      </c>
      <c r="S4396" t="s">
        <v>8</v>
      </c>
      <c r="T4396" t="s">
        <v>9</v>
      </c>
      <c r="U4396" t="s">
        <v>38</v>
      </c>
      <c r="V4396">
        <v>0</v>
      </c>
      <c r="W4396">
        <v>0</v>
      </c>
      <c r="X4396" t="s">
        <v>21</v>
      </c>
      <c r="Y4396">
        <v>0</v>
      </c>
      <c r="Z4396">
        <v>0</v>
      </c>
      <c r="AA4396">
        <v>0</v>
      </c>
      <c r="AB4396" t="s">
        <v>4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 t="s">
        <v>5</v>
      </c>
      <c r="AK4396" t="s">
        <v>142</v>
      </c>
      <c r="AL4396" t="s">
        <v>11</v>
      </c>
      <c r="AM4396" t="s">
        <v>22</v>
      </c>
      <c r="AN4396" t="s">
        <v>13</v>
      </c>
      <c r="AO4396" t="s">
        <v>14</v>
      </c>
      <c r="AP4396" t="s">
        <v>28</v>
      </c>
      <c r="AQ4396" t="s">
        <v>656</v>
      </c>
      <c r="AR4396">
        <v>159533</v>
      </c>
      <c r="AS4396" t="s">
        <v>6609</v>
      </c>
    </row>
    <row r="4397" spans="1:45" x14ac:dyDescent="0.25">
      <c r="A4397" t="s">
        <v>828</v>
      </c>
      <c r="B4397" t="s">
        <v>1134</v>
      </c>
      <c r="C4397" s="1">
        <v>42936</v>
      </c>
      <c r="D4397" t="s">
        <v>2</v>
      </c>
      <c r="E4397">
        <v>30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1</v>
      </c>
      <c r="L4397">
        <v>0</v>
      </c>
      <c r="M4397">
        <v>0</v>
      </c>
      <c r="N4397">
        <v>0</v>
      </c>
      <c r="O4397">
        <v>1</v>
      </c>
      <c r="P4397">
        <v>1</v>
      </c>
      <c r="Q4397" t="s">
        <v>3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 t="s">
        <v>7</v>
      </c>
      <c r="AC4397" t="s">
        <v>105</v>
      </c>
      <c r="AD4397" t="s">
        <v>3</v>
      </c>
      <c r="AE4397" t="s">
        <v>1667</v>
      </c>
      <c r="AF4397">
        <v>0</v>
      </c>
      <c r="AG4397" t="s">
        <v>1667</v>
      </c>
      <c r="AH4397" t="s">
        <v>21</v>
      </c>
      <c r="AI4397">
        <v>0</v>
      </c>
      <c r="AJ4397">
        <v>0</v>
      </c>
      <c r="AK4397">
        <v>0</v>
      </c>
      <c r="AL4397" t="s">
        <v>154</v>
      </c>
      <c r="AM4397" t="s">
        <v>40</v>
      </c>
      <c r="AN4397" t="s">
        <v>41</v>
      </c>
      <c r="AO4397" t="s">
        <v>830</v>
      </c>
      <c r="AP4397">
        <v>0</v>
      </c>
      <c r="AQ4397">
        <v>0</v>
      </c>
      <c r="AR4397">
        <v>159534</v>
      </c>
      <c r="AS4397" t="s">
        <v>6610</v>
      </c>
    </row>
    <row r="4398" spans="1:45" x14ac:dyDescent="0.25">
      <c r="A4398" t="s">
        <v>0</v>
      </c>
      <c r="B4398" t="s">
        <v>1</v>
      </c>
      <c r="C4398" s="1">
        <v>42936</v>
      </c>
      <c r="D4398" t="s">
        <v>35</v>
      </c>
      <c r="E4398">
        <v>24</v>
      </c>
      <c r="F4398">
        <v>0</v>
      </c>
      <c r="G4398">
        <v>1</v>
      </c>
      <c r="H4398">
        <v>2</v>
      </c>
      <c r="I4398">
        <v>0</v>
      </c>
      <c r="J4398">
        <v>1</v>
      </c>
      <c r="K4398">
        <v>0</v>
      </c>
      <c r="L4398">
        <v>0</v>
      </c>
      <c r="M4398">
        <v>0</v>
      </c>
      <c r="N4398">
        <v>3</v>
      </c>
      <c r="O4398">
        <v>1</v>
      </c>
      <c r="P4398">
        <v>4</v>
      </c>
      <c r="Q4398" t="s">
        <v>479</v>
      </c>
      <c r="R4398" t="s">
        <v>7</v>
      </c>
      <c r="S4398" t="s">
        <v>8</v>
      </c>
      <c r="T4398" t="s">
        <v>9</v>
      </c>
      <c r="U4398" t="s">
        <v>65</v>
      </c>
      <c r="V4398">
        <v>0</v>
      </c>
      <c r="W4398">
        <v>0</v>
      </c>
      <c r="X4398" t="s">
        <v>21</v>
      </c>
      <c r="Y4398">
        <v>0</v>
      </c>
      <c r="Z4398">
        <v>0</v>
      </c>
      <c r="AA4398">
        <v>0</v>
      </c>
      <c r="AB4398" t="s">
        <v>4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 t="s">
        <v>5</v>
      </c>
      <c r="AK4398" t="s">
        <v>18</v>
      </c>
      <c r="AL4398" t="s">
        <v>11</v>
      </c>
      <c r="AM4398" t="s">
        <v>26</v>
      </c>
      <c r="AN4398">
        <v>0</v>
      </c>
      <c r="AO4398" t="s">
        <v>14</v>
      </c>
      <c r="AP4398" t="s">
        <v>15</v>
      </c>
      <c r="AQ4398">
        <v>0</v>
      </c>
      <c r="AR4398">
        <v>159535</v>
      </c>
      <c r="AS4398" t="s">
        <v>6611</v>
      </c>
    </row>
    <row r="4399" spans="1:45" x14ac:dyDescent="0.25">
      <c r="A4399" t="s">
        <v>828</v>
      </c>
      <c r="B4399" t="s">
        <v>1134</v>
      </c>
      <c r="C4399" s="1">
        <v>42936</v>
      </c>
      <c r="D4399" t="s">
        <v>2</v>
      </c>
      <c r="E4399">
        <v>32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1</v>
      </c>
      <c r="L4399">
        <v>0</v>
      </c>
      <c r="M4399">
        <v>0</v>
      </c>
      <c r="N4399">
        <v>0</v>
      </c>
      <c r="O4399">
        <v>1</v>
      </c>
      <c r="P4399">
        <v>1</v>
      </c>
      <c r="Q4399" t="s">
        <v>3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 t="s">
        <v>7</v>
      </c>
      <c r="AC4399" t="s">
        <v>105</v>
      </c>
      <c r="AD4399" t="s">
        <v>3</v>
      </c>
      <c r="AE4399" t="s">
        <v>1669</v>
      </c>
      <c r="AF4399">
        <v>0</v>
      </c>
      <c r="AG4399" t="s">
        <v>1669</v>
      </c>
      <c r="AH4399" t="s">
        <v>21</v>
      </c>
      <c r="AI4399">
        <v>0</v>
      </c>
      <c r="AJ4399">
        <v>0</v>
      </c>
      <c r="AK4399">
        <v>0</v>
      </c>
      <c r="AL4399" t="s">
        <v>154</v>
      </c>
      <c r="AM4399" t="s">
        <v>40</v>
      </c>
      <c r="AN4399" t="s">
        <v>41</v>
      </c>
      <c r="AO4399" t="s">
        <v>830</v>
      </c>
      <c r="AP4399">
        <v>0</v>
      </c>
      <c r="AQ4399" t="s">
        <v>91</v>
      </c>
      <c r="AR4399">
        <v>159536</v>
      </c>
      <c r="AS4399" t="s">
        <v>6612</v>
      </c>
    </row>
    <row r="4400" spans="1:45" x14ac:dyDescent="0.25">
      <c r="A4400" t="s">
        <v>357</v>
      </c>
      <c r="B4400" t="s">
        <v>1</v>
      </c>
      <c r="C4400" s="1">
        <v>42933</v>
      </c>
      <c r="D4400" t="s">
        <v>2</v>
      </c>
      <c r="E4400">
        <v>31</v>
      </c>
      <c r="F4400">
        <v>0</v>
      </c>
      <c r="G4400">
        <v>0</v>
      </c>
      <c r="H4400">
        <v>1</v>
      </c>
      <c r="I4400">
        <v>0</v>
      </c>
      <c r="J4400">
        <v>0</v>
      </c>
      <c r="K4400">
        <v>1</v>
      </c>
      <c r="L4400">
        <v>0</v>
      </c>
      <c r="M4400">
        <v>0</v>
      </c>
      <c r="N4400">
        <v>1</v>
      </c>
      <c r="O4400">
        <v>1</v>
      </c>
      <c r="P4400">
        <v>2</v>
      </c>
      <c r="Q4400" t="s">
        <v>462</v>
      </c>
      <c r="R4400" t="s">
        <v>7</v>
      </c>
      <c r="S4400" t="s">
        <v>105</v>
      </c>
      <c r="T4400" t="s">
        <v>667</v>
      </c>
      <c r="U4400" t="s">
        <v>1701</v>
      </c>
      <c r="V4400">
        <v>0</v>
      </c>
      <c r="W4400">
        <v>0</v>
      </c>
      <c r="X4400" t="s">
        <v>21</v>
      </c>
      <c r="Y4400">
        <v>0</v>
      </c>
      <c r="Z4400">
        <v>0</v>
      </c>
      <c r="AA4400">
        <v>0</v>
      </c>
      <c r="AB4400" t="s">
        <v>7</v>
      </c>
      <c r="AC4400" t="s">
        <v>105</v>
      </c>
      <c r="AD4400" t="s">
        <v>723</v>
      </c>
      <c r="AE4400" t="s">
        <v>723</v>
      </c>
      <c r="AF4400">
        <v>0</v>
      </c>
      <c r="AG4400">
        <v>0</v>
      </c>
      <c r="AH4400" t="s">
        <v>21</v>
      </c>
      <c r="AI4400">
        <v>0</v>
      </c>
      <c r="AJ4400">
        <v>0</v>
      </c>
      <c r="AK4400">
        <v>0</v>
      </c>
      <c r="AL4400" t="s">
        <v>11</v>
      </c>
      <c r="AM4400" t="s">
        <v>26</v>
      </c>
      <c r="AN4400" t="s">
        <v>41</v>
      </c>
      <c r="AO4400" t="s">
        <v>359</v>
      </c>
      <c r="AP4400" t="s">
        <v>28</v>
      </c>
      <c r="AQ4400" t="s">
        <v>47</v>
      </c>
      <c r="AR4400">
        <v>159537</v>
      </c>
      <c r="AS4400" t="s">
        <v>6613</v>
      </c>
    </row>
    <row r="4401" spans="1:45" x14ac:dyDescent="0.25">
      <c r="A4401" t="s">
        <v>828</v>
      </c>
      <c r="B4401" t="s">
        <v>1134</v>
      </c>
      <c r="C4401" s="1">
        <v>42936</v>
      </c>
      <c r="D4401" t="s">
        <v>2</v>
      </c>
      <c r="E4401">
        <v>54</v>
      </c>
      <c r="F4401">
        <v>0</v>
      </c>
      <c r="G4401">
        <v>0</v>
      </c>
      <c r="H4401">
        <v>0</v>
      </c>
      <c r="I4401">
        <v>1</v>
      </c>
      <c r="J4401">
        <v>0</v>
      </c>
      <c r="K4401">
        <v>1</v>
      </c>
      <c r="L4401">
        <v>0</v>
      </c>
      <c r="M4401">
        <v>0</v>
      </c>
      <c r="N4401">
        <v>0</v>
      </c>
      <c r="O4401">
        <v>2</v>
      </c>
      <c r="P4401">
        <v>2</v>
      </c>
      <c r="Q4401" t="s">
        <v>667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 t="s">
        <v>7</v>
      </c>
      <c r="AC4401" t="s">
        <v>105</v>
      </c>
      <c r="AD4401" t="s">
        <v>667</v>
      </c>
      <c r="AE4401" t="s">
        <v>1706</v>
      </c>
      <c r="AF4401">
        <v>0</v>
      </c>
      <c r="AG4401" t="s">
        <v>1706</v>
      </c>
      <c r="AH4401" t="s">
        <v>21</v>
      </c>
      <c r="AI4401">
        <v>0</v>
      </c>
      <c r="AJ4401">
        <v>0</v>
      </c>
      <c r="AK4401">
        <v>0</v>
      </c>
      <c r="AL4401" t="s">
        <v>154</v>
      </c>
      <c r="AM4401" t="s">
        <v>40</v>
      </c>
      <c r="AN4401" t="s">
        <v>41</v>
      </c>
      <c r="AO4401" t="s">
        <v>830</v>
      </c>
      <c r="AP4401">
        <v>0</v>
      </c>
      <c r="AQ4401">
        <v>0</v>
      </c>
      <c r="AR4401">
        <v>159538</v>
      </c>
      <c r="AS4401" t="s">
        <v>6614</v>
      </c>
    </row>
    <row r="4402" spans="1:45" x14ac:dyDescent="0.25">
      <c r="A4402" t="s">
        <v>0</v>
      </c>
      <c r="B4402" t="s">
        <v>1</v>
      </c>
      <c r="C4402" s="1">
        <v>42936</v>
      </c>
      <c r="D4402" t="s">
        <v>2</v>
      </c>
      <c r="E4402">
        <v>23</v>
      </c>
      <c r="F4402">
        <v>0</v>
      </c>
      <c r="G4402">
        <v>0</v>
      </c>
      <c r="H4402">
        <v>0</v>
      </c>
      <c r="I4402">
        <v>2</v>
      </c>
      <c r="J4402">
        <v>0</v>
      </c>
      <c r="K4402">
        <v>1</v>
      </c>
      <c r="L4402">
        <v>0</v>
      </c>
      <c r="M4402">
        <v>0</v>
      </c>
      <c r="N4402">
        <v>0</v>
      </c>
      <c r="O4402">
        <v>3</v>
      </c>
      <c r="P4402">
        <v>3</v>
      </c>
      <c r="Q4402" t="s">
        <v>9</v>
      </c>
      <c r="R4402" t="s">
        <v>7</v>
      </c>
      <c r="S4402" t="s">
        <v>8</v>
      </c>
      <c r="T4402" t="s">
        <v>9</v>
      </c>
      <c r="U4402" t="s">
        <v>9</v>
      </c>
      <c r="V4402">
        <v>0</v>
      </c>
      <c r="W4402">
        <v>0</v>
      </c>
      <c r="X4402" t="s">
        <v>21</v>
      </c>
      <c r="Y4402">
        <v>0</v>
      </c>
      <c r="Z4402">
        <v>0</v>
      </c>
      <c r="AA4402">
        <v>0</v>
      </c>
      <c r="AB4402" t="s">
        <v>4</v>
      </c>
      <c r="AC4402" t="s">
        <v>36</v>
      </c>
      <c r="AD4402" t="s">
        <v>37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 t="s">
        <v>21</v>
      </c>
      <c r="AK4402">
        <v>0</v>
      </c>
      <c r="AL4402" t="s">
        <v>11</v>
      </c>
      <c r="AM4402" t="s">
        <v>26</v>
      </c>
      <c r="AN4402" t="s">
        <v>13</v>
      </c>
      <c r="AO4402" t="s">
        <v>14</v>
      </c>
      <c r="AP4402" t="s">
        <v>15</v>
      </c>
      <c r="AQ4402">
        <v>0</v>
      </c>
      <c r="AR4402">
        <v>159563</v>
      </c>
      <c r="AS4402" t="s">
        <v>6615</v>
      </c>
    </row>
    <row r="4403" spans="1:45" x14ac:dyDescent="0.25">
      <c r="A4403" t="s">
        <v>0</v>
      </c>
      <c r="B4403" t="s">
        <v>1</v>
      </c>
      <c r="C4403" s="1">
        <v>42936</v>
      </c>
      <c r="D4403" t="s">
        <v>2</v>
      </c>
      <c r="E4403">
        <v>40</v>
      </c>
      <c r="F4403">
        <v>0</v>
      </c>
      <c r="G4403">
        <v>0</v>
      </c>
      <c r="H4403">
        <v>1</v>
      </c>
      <c r="I4403">
        <v>0</v>
      </c>
      <c r="J4403">
        <v>1</v>
      </c>
      <c r="K4403">
        <v>2</v>
      </c>
      <c r="L4403">
        <v>0</v>
      </c>
      <c r="M4403">
        <v>0</v>
      </c>
      <c r="N4403">
        <v>2</v>
      </c>
      <c r="O4403">
        <v>2</v>
      </c>
      <c r="P4403">
        <v>4</v>
      </c>
      <c r="Q4403" t="s">
        <v>151</v>
      </c>
      <c r="R4403" t="s">
        <v>7</v>
      </c>
      <c r="S4403" t="s">
        <v>8</v>
      </c>
      <c r="T4403" t="s">
        <v>9</v>
      </c>
      <c r="U4403" t="s">
        <v>38</v>
      </c>
      <c r="V4403">
        <v>0</v>
      </c>
      <c r="W4403">
        <v>0</v>
      </c>
      <c r="X4403" t="s">
        <v>21</v>
      </c>
      <c r="Y4403">
        <v>0</v>
      </c>
      <c r="Z4403">
        <v>0</v>
      </c>
      <c r="AA4403">
        <v>0</v>
      </c>
      <c r="AB4403" t="s">
        <v>4</v>
      </c>
      <c r="AC4403" t="s">
        <v>36</v>
      </c>
      <c r="AD4403" t="s">
        <v>37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 t="s">
        <v>21</v>
      </c>
      <c r="AK4403">
        <v>0</v>
      </c>
      <c r="AL4403" t="s">
        <v>11</v>
      </c>
      <c r="AM4403" t="s">
        <v>49</v>
      </c>
      <c r="AN4403">
        <v>0</v>
      </c>
      <c r="AO4403" t="s">
        <v>14</v>
      </c>
      <c r="AP4403" t="s">
        <v>15</v>
      </c>
      <c r="AQ4403">
        <v>0</v>
      </c>
      <c r="AR4403">
        <v>159564</v>
      </c>
      <c r="AS4403" t="s">
        <v>6616</v>
      </c>
    </row>
    <row r="4404" spans="1:45" x14ac:dyDescent="0.25">
      <c r="A4404" t="s">
        <v>828</v>
      </c>
      <c r="B4404" t="s">
        <v>1134</v>
      </c>
      <c r="C4404" s="1">
        <v>42936</v>
      </c>
      <c r="D4404" t="s">
        <v>2</v>
      </c>
      <c r="E4404">
        <v>25</v>
      </c>
      <c r="F4404">
        <v>0</v>
      </c>
      <c r="G4404">
        <v>1</v>
      </c>
      <c r="H4404">
        <v>0</v>
      </c>
      <c r="I4404">
        <v>0</v>
      </c>
      <c r="J4404">
        <v>0</v>
      </c>
      <c r="K4404">
        <v>3</v>
      </c>
      <c r="L4404">
        <v>0</v>
      </c>
      <c r="M4404">
        <v>0</v>
      </c>
      <c r="N4404">
        <v>0</v>
      </c>
      <c r="O4404">
        <v>4</v>
      </c>
      <c r="P4404">
        <v>4</v>
      </c>
      <c r="Q4404" t="s">
        <v>667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 t="s">
        <v>7</v>
      </c>
      <c r="AC4404" t="s">
        <v>105</v>
      </c>
      <c r="AD4404" t="s">
        <v>667</v>
      </c>
      <c r="AE4404" t="s">
        <v>1705</v>
      </c>
      <c r="AF4404">
        <v>0</v>
      </c>
      <c r="AG4404" t="s">
        <v>1705</v>
      </c>
      <c r="AH4404" t="s">
        <v>21</v>
      </c>
      <c r="AI4404">
        <v>0</v>
      </c>
      <c r="AJ4404">
        <v>0</v>
      </c>
      <c r="AK4404">
        <v>0</v>
      </c>
      <c r="AL4404" t="s">
        <v>427</v>
      </c>
      <c r="AM4404" t="s">
        <v>12</v>
      </c>
      <c r="AN4404" t="s">
        <v>41</v>
      </c>
      <c r="AO4404" t="s">
        <v>830</v>
      </c>
      <c r="AP4404">
        <v>0</v>
      </c>
      <c r="AQ4404" t="s">
        <v>47</v>
      </c>
      <c r="AR4404">
        <v>159565</v>
      </c>
      <c r="AS4404" t="s">
        <v>6617</v>
      </c>
    </row>
    <row r="4405" spans="1:45" x14ac:dyDescent="0.25">
      <c r="A4405" t="s">
        <v>828</v>
      </c>
      <c r="B4405" t="s">
        <v>1134</v>
      </c>
      <c r="C4405" s="1">
        <v>42936</v>
      </c>
      <c r="D4405" t="s">
        <v>2</v>
      </c>
      <c r="E4405">
        <v>32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1</v>
      </c>
      <c r="L4405">
        <v>0</v>
      </c>
      <c r="M4405">
        <v>0</v>
      </c>
      <c r="N4405">
        <v>0</v>
      </c>
      <c r="O4405">
        <v>1</v>
      </c>
      <c r="P4405">
        <v>1</v>
      </c>
      <c r="Q4405" t="s">
        <v>3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 t="s">
        <v>7</v>
      </c>
      <c r="AC4405" t="s">
        <v>105</v>
      </c>
      <c r="AD4405" t="s">
        <v>3</v>
      </c>
      <c r="AE4405" t="s">
        <v>3</v>
      </c>
      <c r="AF4405">
        <v>0</v>
      </c>
      <c r="AG4405" t="s">
        <v>1691</v>
      </c>
      <c r="AH4405" t="s">
        <v>21</v>
      </c>
      <c r="AI4405">
        <v>0</v>
      </c>
      <c r="AJ4405">
        <v>0</v>
      </c>
      <c r="AK4405">
        <v>0</v>
      </c>
      <c r="AL4405" t="s">
        <v>154</v>
      </c>
      <c r="AM4405" t="s">
        <v>40</v>
      </c>
      <c r="AN4405" t="s">
        <v>41</v>
      </c>
      <c r="AO4405" t="s">
        <v>830</v>
      </c>
      <c r="AP4405">
        <v>0</v>
      </c>
      <c r="AQ4405">
        <v>0</v>
      </c>
      <c r="AR4405">
        <v>159566</v>
      </c>
      <c r="AS4405" t="s">
        <v>6618</v>
      </c>
    </row>
    <row r="4406" spans="1:45" x14ac:dyDescent="0.25">
      <c r="A4406" t="s">
        <v>0</v>
      </c>
      <c r="B4406" t="s">
        <v>1</v>
      </c>
      <c r="C4406" s="1">
        <v>42936</v>
      </c>
      <c r="D4406" t="s">
        <v>35</v>
      </c>
      <c r="E4406">
        <v>27</v>
      </c>
      <c r="F4406">
        <v>0</v>
      </c>
      <c r="G4406">
        <v>0</v>
      </c>
      <c r="H4406">
        <v>2</v>
      </c>
      <c r="I4406">
        <v>1</v>
      </c>
      <c r="J4406">
        <v>1</v>
      </c>
      <c r="K4406">
        <v>0</v>
      </c>
      <c r="L4406">
        <v>0</v>
      </c>
      <c r="M4406">
        <v>0</v>
      </c>
      <c r="N4406">
        <v>3</v>
      </c>
      <c r="O4406">
        <v>1</v>
      </c>
      <c r="P4406">
        <v>4</v>
      </c>
      <c r="Q4406" t="s">
        <v>9</v>
      </c>
      <c r="R4406" t="s">
        <v>7</v>
      </c>
      <c r="S4406" t="s">
        <v>8</v>
      </c>
      <c r="T4406" t="s">
        <v>9</v>
      </c>
      <c r="U4406" t="s">
        <v>65</v>
      </c>
      <c r="V4406">
        <v>0</v>
      </c>
      <c r="W4406">
        <v>0</v>
      </c>
      <c r="X4406" t="s">
        <v>21</v>
      </c>
      <c r="Y4406">
        <v>0</v>
      </c>
      <c r="Z4406">
        <v>0</v>
      </c>
      <c r="AA4406">
        <v>0</v>
      </c>
      <c r="AB4406" t="s">
        <v>4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 t="s">
        <v>5</v>
      </c>
      <c r="AK4406" t="s">
        <v>142</v>
      </c>
      <c r="AL4406" t="s">
        <v>11</v>
      </c>
      <c r="AM4406" t="s">
        <v>26</v>
      </c>
      <c r="AN4406" t="s">
        <v>13</v>
      </c>
      <c r="AO4406" t="s">
        <v>14</v>
      </c>
      <c r="AP4406" t="s">
        <v>15</v>
      </c>
      <c r="AQ4406">
        <v>0</v>
      </c>
      <c r="AR4406">
        <v>159567</v>
      </c>
      <c r="AS4406" t="s">
        <v>6619</v>
      </c>
    </row>
    <row r="4407" spans="1:45" x14ac:dyDescent="0.25">
      <c r="A4407" t="s">
        <v>357</v>
      </c>
      <c r="B4407" t="s">
        <v>1</v>
      </c>
      <c r="C4407" s="1">
        <v>42934</v>
      </c>
      <c r="D4407" t="s">
        <v>2</v>
      </c>
      <c r="E4407">
        <v>36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3</v>
      </c>
      <c r="L4407">
        <v>0</v>
      </c>
      <c r="M4407">
        <v>0</v>
      </c>
      <c r="N4407">
        <v>0</v>
      </c>
      <c r="O4407">
        <v>3</v>
      </c>
      <c r="P4407">
        <v>3</v>
      </c>
      <c r="Q4407" t="s">
        <v>462</v>
      </c>
      <c r="R4407" t="s">
        <v>7</v>
      </c>
      <c r="S4407" t="s">
        <v>105</v>
      </c>
      <c r="T4407" t="s">
        <v>462</v>
      </c>
      <c r="U4407" t="s">
        <v>463</v>
      </c>
      <c r="V4407">
        <v>0</v>
      </c>
      <c r="W4407">
        <v>0</v>
      </c>
      <c r="X4407" t="s">
        <v>21</v>
      </c>
      <c r="Y4407">
        <v>0</v>
      </c>
      <c r="Z4407">
        <v>0</v>
      </c>
      <c r="AA4407">
        <v>0</v>
      </c>
      <c r="AB4407" t="s">
        <v>7</v>
      </c>
      <c r="AC4407" t="s">
        <v>105</v>
      </c>
      <c r="AD4407" t="s">
        <v>462</v>
      </c>
      <c r="AE4407" t="s">
        <v>463</v>
      </c>
      <c r="AF4407">
        <v>0</v>
      </c>
      <c r="AG4407">
        <v>0</v>
      </c>
      <c r="AH4407" t="s">
        <v>21</v>
      </c>
      <c r="AI4407">
        <v>0</v>
      </c>
      <c r="AJ4407">
        <v>0</v>
      </c>
      <c r="AK4407">
        <v>0</v>
      </c>
      <c r="AL4407" t="s">
        <v>11</v>
      </c>
      <c r="AM4407" t="s">
        <v>26</v>
      </c>
      <c r="AN4407" t="s">
        <v>41</v>
      </c>
      <c r="AO4407" t="s">
        <v>359</v>
      </c>
      <c r="AP4407" t="s">
        <v>28</v>
      </c>
      <c r="AQ4407" t="s">
        <v>57</v>
      </c>
      <c r="AR4407">
        <v>159568</v>
      </c>
      <c r="AS4407" t="s">
        <v>6620</v>
      </c>
    </row>
    <row r="4408" spans="1:45" x14ac:dyDescent="0.25">
      <c r="A4408" t="s">
        <v>0</v>
      </c>
      <c r="B4408" t="s">
        <v>1</v>
      </c>
      <c r="C4408" s="1">
        <v>42936</v>
      </c>
      <c r="D4408" t="s">
        <v>2</v>
      </c>
      <c r="E4408">
        <v>37</v>
      </c>
      <c r="F4408">
        <v>0</v>
      </c>
      <c r="G4408">
        <v>0</v>
      </c>
      <c r="H4408">
        <v>3</v>
      </c>
      <c r="I4408">
        <v>2</v>
      </c>
      <c r="J4408">
        <v>1</v>
      </c>
      <c r="K4408">
        <v>1</v>
      </c>
      <c r="L4408">
        <v>0</v>
      </c>
      <c r="M4408">
        <v>1</v>
      </c>
      <c r="N4408">
        <v>4</v>
      </c>
      <c r="O4408">
        <v>4</v>
      </c>
      <c r="P4408">
        <v>8</v>
      </c>
      <c r="Q4408" t="s">
        <v>290</v>
      </c>
      <c r="R4408" t="s">
        <v>7</v>
      </c>
      <c r="S4408" t="s">
        <v>8</v>
      </c>
      <c r="T4408" t="s">
        <v>9</v>
      </c>
      <c r="U4408" t="s">
        <v>65</v>
      </c>
      <c r="V4408">
        <v>0</v>
      </c>
      <c r="W4408">
        <v>0</v>
      </c>
      <c r="X4408" t="s">
        <v>21</v>
      </c>
      <c r="Y4408">
        <v>0</v>
      </c>
      <c r="Z4408">
        <v>0</v>
      </c>
      <c r="AA4408">
        <v>0</v>
      </c>
      <c r="AB4408" t="s">
        <v>4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 t="s">
        <v>5</v>
      </c>
      <c r="AK4408" t="s">
        <v>18</v>
      </c>
      <c r="AL4408" t="s">
        <v>427</v>
      </c>
      <c r="AM4408" t="s">
        <v>26</v>
      </c>
      <c r="AN4408" t="s">
        <v>41</v>
      </c>
      <c r="AO4408" t="s">
        <v>14</v>
      </c>
      <c r="AP4408" t="s">
        <v>15</v>
      </c>
      <c r="AQ4408" t="s">
        <v>29</v>
      </c>
      <c r="AR4408">
        <v>159569</v>
      </c>
      <c r="AS4408" t="s">
        <v>6621</v>
      </c>
    </row>
    <row r="4409" spans="1:45" x14ac:dyDescent="0.25">
      <c r="A4409" t="s">
        <v>828</v>
      </c>
      <c r="B4409" t="s">
        <v>1134</v>
      </c>
      <c r="C4409" s="1">
        <v>42936</v>
      </c>
      <c r="D4409" t="s">
        <v>2</v>
      </c>
      <c r="E4409">
        <v>35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1</v>
      </c>
      <c r="L4409">
        <v>0</v>
      </c>
      <c r="M4409">
        <v>0</v>
      </c>
      <c r="N4409">
        <v>0</v>
      </c>
      <c r="O4409">
        <v>1</v>
      </c>
      <c r="P4409">
        <v>1</v>
      </c>
      <c r="Q4409" t="s">
        <v>3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 t="s">
        <v>7</v>
      </c>
      <c r="AC4409" t="s">
        <v>105</v>
      </c>
      <c r="AD4409" t="s">
        <v>3</v>
      </c>
      <c r="AE4409" t="s">
        <v>1671</v>
      </c>
      <c r="AF4409">
        <v>0</v>
      </c>
      <c r="AG4409" t="s">
        <v>1671</v>
      </c>
      <c r="AH4409" t="s">
        <v>21</v>
      </c>
      <c r="AI4409">
        <v>0</v>
      </c>
      <c r="AJ4409">
        <v>0</v>
      </c>
      <c r="AK4409">
        <v>0</v>
      </c>
      <c r="AL4409" t="s">
        <v>427</v>
      </c>
      <c r="AM4409" t="s">
        <v>40</v>
      </c>
      <c r="AN4409" t="s">
        <v>41</v>
      </c>
      <c r="AO4409" t="s">
        <v>830</v>
      </c>
      <c r="AP4409">
        <v>0</v>
      </c>
      <c r="AQ4409">
        <v>0</v>
      </c>
      <c r="AR4409">
        <v>159570</v>
      </c>
      <c r="AS4409" t="s">
        <v>6622</v>
      </c>
    </row>
    <row r="4410" spans="1:45" x14ac:dyDescent="0.25">
      <c r="A4410" t="s">
        <v>0</v>
      </c>
      <c r="B4410" t="s">
        <v>1</v>
      </c>
      <c r="C4410" s="1">
        <v>42936</v>
      </c>
      <c r="D4410" t="s">
        <v>2</v>
      </c>
      <c r="E4410">
        <v>40</v>
      </c>
      <c r="F4410">
        <v>0</v>
      </c>
      <c r="G4410">
        <v>0</v>
      </c>
      <c r="H4410">
        <v>3</v>
      </c>
      <c r="I4410">
        <v>1</v>
      </c>
      <c r="J4410">
        <v>2</v>
      </c>
      <c r="K4410">
        <v>2</v>
      </c>
      <c r="L4410">
        <v>0</v>
      </c>
      <c r="M4410">
        <v>0</v>
      </c>
      <c r="N4410">
        <v>5</v>
      </c>
      <c r="O4410">
        <v>3</v>
      </c>
      <c r="P4410">
        <v>8</v>
      </c>
      <c r="Q4410" t="s">
        <v>9</v>
      </c>
      <c r="R4410" t="s">
        <v>7</v>
      </c>
      <c r="S4410" t="s">
        <v>44</v>
      </c>
      <c r="T4410" t="s">
        <v>43</v>
      </c>
      <c r="U4410" t="s">
        <v>45</v>
      </c>
      <c r="V4410">
        <v>0</v>
      </c>
      <c r="W4410">
        <v>0</v>
      </c>
      <c r="X4410" t="s">
        <v>21</v>
      </c>
      <c r="Y4410">
        <v>0</v>
      </c>
      <c r="Z4410">
        <v>0</v>
      </c>
      <c r="AA4410">
        <v>0</v>
      </c>
      <c r="AB4410" t="s">
        <v>4</v>
      </c>
      <c r="AC4410" t="s">
        <v>36</v>
      </c>
      <c r="AD4410" t="s">
        <v>37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 t="s">
        <v>21</v>
      </c>
      <c r="AK4410">
        <v>0</v>
      </c>
      <c r="AL4410" t="s">
        <v>11</v>
      </c>
      <c r="AM4410" t="s">
        <v>26</v>
      </c>
      <c r="AN4410" t="s">
        <v>13</v>
      </c>
      <c r="AO4410" t="s">
        <v>14</v>
      </c>
      <c r="AP4410" t="s">
        <v>905</v>
      </c>
      <c r="AQ4410" t="s">
        <v>91</v>
      </c>
      <c r="AR4410">
        <v>159571</v>
      </c>
      <c r="AS4410" t="s">
        <v>6623</v>
      </c>
    </row>
    <row r="4411" spans="1:45" x14ac:dyDescent="0.25">
      <c r="A4411" t="s">
        <v>828</v>
      </c>
      <c r="B4411" t="s">
        <v>1134</v>
      </c>
      <c r="C4411" s="1">
        <v>42936</v>
      </c>
      <c r="D4411" t="s">
        <v>2</v>
      </c>
      <c r="E4411">
        <v>20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1</v>
      </c>
      <c r="L4411">
        <v>0</v>
      </c>
      <c r="M4411">
        <v>0</v>
      </c>
      <c r="N4411">
        <v>0</v>
      </c>
      <c r="O4411">
        <v>1</v>
      </c>
      <c r="P4411">
        <v>1</v>
      </c>
      <c r="Q4411" t="s">
        <v>3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 t="s">
        <v>7</v>
      </c>
      <c r="AC4411" t="s">
        <v>105</v>
      </c>
      <c r="AD4411" t="s">
        <v>3</v>
      </c>
      <c r="AE4411" t="s">
        <v>3</v>
      </c>
      <c r="AF4411">
        <v>0</v>
      </c>
      <c r="AG4411" t="s">
        <v>1691</v>
      </c>
      <c r="AH4411" t="s">
        <v>21</v>
      </c>
      <c r="AI4411">
        <v>0</v>
      </c>
      <c r="AJ4411">
        <v>0</v>
      </c>
      <c r="AK4411">
        <v>0</v>
      </c>
      <c r="AL4411" t="s">
        <v>154</v>
      </c>
      <c r="AM4411" t="s">
        <v>40</v>
      </c>
      <c r="AN4411" t="s">
        <v>41</v>
      </c>
      <c r="AO4411" t="s">
        <v>830</v>
      </c>
      <c r="AP4411">
        <v>0</v>
      </c>
      <c r="AQ4411">
        <v>0</v>
      </c>
      <c r="AR4411">
        <v>159572</v>
      </c>
      <c r="AS4411" t="s">
        <v>6624</v>
      </c>
    </row>
    <row r="4412" spans="1:45" x14ac:dyDescent="0.25">
      <c r="A4412" t="s">
        <v>0</v>
      </c>
      <c r="B4412" t="s">
        <v>1</v>
      </c>
      <c r="C4412" s="1">
        <v>42936</v>
      </c>
      <c r="D4412" t="s">
        <v>2</v>
      </c>
      <c r="E4412">
        <v>24</v>
      </c>
      <c r="F4412">
        <v>0</v>
      </c>
      <c r="G4412">
        <v>0</v>
      </c>
      <c r="H4412">
        <v>0</v>
      </c>
      <c r="I4412">
        <v>1</v>
      </c>
      <c r="J4412">
        <v>1</v>
      </c>
      <c r="K4412">
        <v>1</v>
      </c>
      <c r="L4412">
        <v>0</v>
      </c>
      <c r="M4412">
        <v>0</v>
      </c>
      <c r="N4412">
        <v>1</v>
      </c>
      <c r="O4412">
        <v>2</v>
      </c>
      <c r="P4412">
        <v>3</v>
      </c>
      <c r="Q4412" t="s">
        <v>199</v>
      </c>
      <c r="R4412" t="s">
        <v>7</v>
      </c>
      <c r="S4412" t="s">
        <v>7</v>
      </c>
      <c r="T4412" t="s">
        <v>9</v>
      </c>
      <c r="U4412">
        <v>0</v>
      </c>
      <c r="V4412">
        <v>0</v>
      </c>
      <c r="W4412">
        <v>0</v>
      </c>
      <c r="X4412" t="s">
        <v>5</v>
      </c>
      <c r="Y4412" t="s">
        <v>534</v>
      </c>
      <c r="Z4412">
        <v>0</v>
      </c>
      <c r="AA4412">
        <v>0</v>
      </c>
      <c r="AB4412" t="s">
        <v>4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 t="s">
        <v>5</v>
      </c>
      <c r="AK4412" t="s">
        <v>46</v>
      </c>
      <c r="AL4412" t="s">
        <v>11</v>
      </c>
      <c r="AM4412" t="s">
        <v>26</v>
      </c>
      <c r="AN4412" t="s">
        <v>13</v>
      </c>
      <c r="AO4412" t="s">
        <v>14</v>
      </c>
      <c r="AP4412" t="s">
        <v>15</v>
      </c>
      <c r="AQ4412">
        <v>0</v>
      </c>
      <c r="AR4412">
        <v>159573</v>
      </c>
      <c r="AS4412" t="s">
        <v>6625</v>
      </c>
    </row>
    <row r="4413" spans="1:45" x14ac:dyDescent="0.25">
      <c r="A4413" t="s">
        <v>828</v>
      </c>
      <c r="B4413" t="s">
        <v>1134</v>
      </c>
      <c r="C4413" s="1">
        <v>42936</v>
      </c>
      <c r="D4413" t="s">
        <v>2</v>
      </c>
      <c r="E4413">
        <v>31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1</v>
      </c>
      <c r="L4413">
        <v>0</v>
      </c>
      <c r="M4413">
        <v>0</v>
      </c>
      <c r="N4413">
        <v>0</v>
      </c>
      <c r="O4413">
        <v>1</v>
      </c>
      <c r="P4413">
        <v>1</v>
      </c>
      <c r="Q4413" t="s">
        <v>667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 t="s">
        <v>7</v>
      </c>
      <c r="AC4413" t="s">
        <v>105</v>
      </c>
      <c r="AD4413" t="s">
        <v>667</v>
      </c>
      <c r="AE4413" t="s">
        <v>1706</v>
      </c>
      <c r="AF4413">
        <v>0</v>
      </c>
      <c r="AG4413" t="s">
        <v>1706</v>
      </c>
      <c r="AH4413" t="s">
        <v>21</v>
      </c>
      <c r="AI4413">
        <v>0</v>
      </c>
      <c r="AJ4413">
        <v>0</v>
      </c>
      <c r="AK4413">
        <v>0</v>
      </c>
      <c r="AL4413" t="s">
        <v>154</v>
      </c>
      <c r="AM4413" t="s">
        <v>40</v>
      </c>
      <c r="AN4413" t="s">
        <v>41</v>
      </c>
      <c r="AO4413" t="s">
        <v>830</v>
      </c>
      <c r="AP4413">
        <v>0</v>
      </c>
      <c r="AQ4413" t="s">
        <v>91</v>
      </c>
      <c r="AR4413">
        <v>159574</v>
      </c>
      <c r="AS4413" t="s">
        <v>6626</v>
      </c>
    </row>
    <row r="4414" spans="1:45" x14ac:dyDescent="0.25">
      <c r="A4414" t="s">
        <v>357</v>
      </c>
      <c r="B4414" t="s">
        <v>1</v>
      </c>
      <c r="C4414" s="1">
        <v>42934</v>
      </c>
      <c r="D4414" t="s">
        <v>2</v>
      </c>
      <c r="E4414">
        <v>26</v>
      </c>
      <c r="F4414">
        <v>0</v>
      </c>
      <c r="G4414">
        <v>1</v>
      </c>
      <c r="H4414">
        <v>1</v>
      </c>
      <c r="I4414">
        <v>0</v>
      </c>
      <c r="J4414">
        <v>0</v>
      </c>
      <c r="K4414">
        <v>1</v>
      </c>
      <c r="L4414">
        <v>0</v>
      </c>
      <c r="M4414">
        <v>0</v>
      </c>
      <c r="N4414">
        <v>1</v>
      </c>
      <c r="O4414">
        <v>2</v>
      </c>
      <c r="P4414">
        <v>3</v>
      </c>
      <c r="Q4414" t="s">
        <v>462</v>
      </c>
      <c r="R4414" t="s">
        <v>7</v>
      </c>
      <c r="S4414" t="s">
        <v>7</v>
      </c>
      <c r="T4414" t="s">
        <v>9</v>
      </c>
      <c r="U4414">
        <v>0</v>
      </c>
      <c r="V4414">
        <v>0</v>
      </c>
      <c r="W4414">
        <v>0</v>
      </c>
      <c r="X4414" t="s">
        <v>5</v>
      </c>
      <c r="Y4414" t="s">
        <v>10</v>
      </c>
      <c r="Z4414">
        <v>0</v>
      </c>
      <c r="AA4414">
        <v>0</v>
      </c>
      <c r="AB4414" t="s">
        <v>7</v>
      </c>
      <c r="AC4414" t="s">
        <v>105</v>
      </c>
      <c r="AD4414" t="s">
        <v>125</v>
      </c>
      <c r="AE4414" t="s">
        <v>392</v>
      </c>
      <c r="AF4414">
        <v>0</v>
      </c>
      <c r="AG4414">
        <v>0</v>
      </c>
      <c r="AH4414" t="s">
        <v>21</v>
      </c>
      <c r="AI4414">
        <v>0</v>
      </c>
      <c r="AJ4414">
        <v>0</v>
      </c>
      <c r="AK4414">
        <v>0</v>
      </c>
      <c r="AL4414" t="s">
        <v>11</v>
      </c>
      <c r="AM4414" t="s">
        <v>26</v>
      </c>
      <c r="AN4414">
        <v>0</v>
      </c>
      <c r="AO4414" t="s">
        <v>359</v>
      </c>
      <c r="AP4414" t="s">
        <v>15</v>
      </c>
      <c r="AQ4414" t="s">
        <v>47</v>
      </c>
      <c r="AR4414">
        <v>159575</v>
      </c>
      <c r="AS4414" t="s">
        <v>6627</v>
      </c>
    </row>
    <row r="4415" spans="1:45" x14ac:dyDescent="0.25">
      <c r="A4415" t="s">
        <v>828</v>
      </c>
      <c r="B4415" t="s">
        <v>1134</v>
      </c>
      <c r="C4415" s="1">
        <v>42936</v>
      </c>
      <c r="D4415" t="s">
        <v>2</v>
      </c>
      <c r="E4415">
        <v>28</v>
      </c>
      <c r="F4415">
        <v>0</v>
      </c>
      <c r="G4415">
        <v>0</v>
      </c>
      <c r="H4415">
        <v>0</v>
      </c>
      <c r="I4415">
        <v>1</v>
      </c>
      <c r="J4415">
        <v>0</v>
      </c>
      <c r="K4415">
        <v>2</v>
      </c>
      <c r="L4415">
        <v>0</v>
      </c>
      <c r="M4415">
        <v>0</v>
      </c>
      <c r="N4415">
        <v>0</v>
      </c>
      <c r="O4415">
        <v>3</v>
      </c>
      <c r="P4415">
        <v>3</v>
      </c>
      <c r="Q4415" t="s">
        <v>3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 t="s">
        <v>7</v>
      </c>
      <c r="AC4415" t="s">
        <v>105</v>
      </c>
      <c r="AD4415" t="s">
        <v>3</v>
      </c>
      <c r="AE4415" t="s">
        <v>1665</v>
      </c>
      <c r="AF4415">
        <v>0</v>
      </c>
      <c r="AG4415" t="s">
        <v>1665</v>
      </c>
      <c r="AH4415" t="s">
        <v>21</v>
      </c>
      <c r="AI4415">
        <v>0</v>
      </c>
      <c r="AJ4415">
        <v>0</v>
      </c>
      <c r="AK4415">
        <v>0</v>
      </c>
      <c r="AL4415" t="s">
        <v>154</v>
      </c>
      <c r="AM4415" t="s">
        <v>12</v>
      </c>
      <c r="AN4415" t="s">
        <v>41</v>
      </c>
      <c r="AO4415" t="s">
        <v>830</v>
      </c>
      <c r="AP4415">
        <v>0</v>
      </c>
      <c r="AQ4415">
        <v>0</v>
      </c>
      <c r="AR4415">
        <v>159576</v>
      </c>
      <c r="AS4415" t="s">
        <v>6628</v>
      </c>
    </row>
    <row r="4416" spans="1:45" x14ac:dyDescent="0.25">
      <c r="A4416" t="s">
        <v>0</v>
      </c>
      <c r="B4416" t="s">
        <v>1</v>
      </c>
      <c r="C4416" s="1">
        <v>42936</v>
      </c>
      <c r="D4416" t="s">
        <v>2</v>
      </c>
      <c r="E4416">
        <v>50</v>
      </c>
      <c r="F4416">
        <v>0</v>
      </c>
      <c r="G4416">
        <v>0</v>
      </c>
      <c r="H4416">
        <v>2</v>
      </c>
      <c r="I4416">
        <v>1</v>
      </c>
      <c r="J4416">
        <v>0</v>
      </c>
      <c r="K4416">
        <v>1</v>
      </c>
      <c r="L4416">
        <v>0</v>
      </c>
      <c r="M4416">
        <v>0</v>
      </c>
      <c r="N4416">
        <v>2</v>
      </c>
      <c r="O4416">
        <v>2</v>
      </c>
      <c r="P4416">
        <v>4</v>
      </c>
      <c r="Q4416" t="s">
        <v>43</v>
      </c>
      <c r="R4416" t="s">
        <v>7</v>
      </c>
      <c r="S4416" t="s">
        <v>8</v>
      </c>
      <c r="T4416" t="s">
        <v>9</v>
      </c>
      <c r="U4416" t="s">
        <v>9</v>
      </c>
      <c r="V4416">
        <v>0</v>
      </c>
      <c r="W4416">
        <v>0</v>
      </c>
      <c r="X4416" t="s">
        <v>21</v>
      </c>
      <c r="Y4416">
        <v>0</v>
      </c>
      <c r="Z4416">
        <v>0</v>
      </c>
      <c r="AA4416">
        <v>0</v>
      </c>
      <c r="AB4416" t="s">
        <v>4</v>
      </c>
      <c r="AC4416" t="s">
        <v>36</v>
      </c>
      <c r="AD4416" t="s">
        <v>37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 t="s">
        <v>21</v>
      </c>
      <c r="AK4416">
        <v>0</v>
      </c>
      <c r="AL4416" t="s">
        <v>427</v>
      </c>
      <c r="AM4416" t="s">
        <v>26</v>
      </c>
      <c r="AN4416" t="s">
        <v>13</v>
      </c>
      <c r="AO4416" t="s">
        <v>14</v>
      </c>
      <c r="AP4416" t="s">
        <v>15</v>
      </c>
      <c r="AQ4416" t="s">
        <v>656</v>
      </c>
      <c r="AR4416">
        <v>159577</v>
      </c>
      <c r="AS4416" t="s">
        <v>6629</v>
      </c>
    </row>
    <row r="4417" spans="1:45" x14ac:dyDescent="0.25">
      <c r="A4417" t="s">
        <v>0</v>
      </c>
      <c r="B4417" t="s">
        <v>1</v>
      </c>
      <c r="C4417" s="1">
        <v>42936</v>
      </c>
      <c r="D4417" t="s">
        <v>2</v>
      </c>
      <c r="E4417">
        <v>28</v>
      </c>
      <c r="F4417">
        <v>0</v>
      </c>
      <c r="G4417">
        <v>0</v>
      </c>
      <c r="H4417">
        <v>1</v>
      </c>
      <c r="I4417">
        <v>3</v>
      </c>
      <c r="J4417">
        <v>1</v>
      </c>
      <c r="K4417">
        <v>1</v>
      </c>
      <c r="L4417">
        <v>0</v>
      </c>
      <c r="M4417">
        <v>0</v>
      </c>
      <c r="N4417">
        <v>2</v>
      </c>
      <c r="O4417">
        <v>4</v>
      </c>
      <c r="P4417">
        <v>6</v>
      </c>
      <c r="Q4417" t="s">
        <v>667</v>
      </c>
      <c r="R4417" t="s">
        <v>7</v>
      </c>
      <c r="S4417" t="s">
        <v>8</v>
      </c>
      <c r="T4417" t="s">
        <v>9</v>
      </c>
      <c r="U4417" t="s">
        <v>38</v>
      </c>
      <c r="V4417">
        <v>0</v>
      </c>
      <c r="W4417">
        <v>0</v>
      </c>
      <c r="X4417" t="s">
        <v>21</v>
      </c>
      <c r="Y4417">
        <v>0</v>
      </c>
      <c r="Z4417">
        <v>0</v>
      </c>
      <c r="AA4417">
        <v>0</v>
      </c>
      <c r="AB4417" t="s">
        <v>4</v>
      </c>
      <c r="AC4417" t="s">
        <v>36</v>
      </c>
      <c r="AD4417" t="s">
        <v>37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 t="s">
        <v>21</v>
      </c>
      <c r="AK4417">
        <v>0</v>
      </c>
      <c r="AL4417" t="s">
        <v>11</v>
      </c>
      <c r="AM4417" t="s">
        <v>71</v>
      </c>
      <c r="AN4417" t="s">
        <v>13</v>
      </c>
      <c r="AO4417" t="s">
        <v>14</v>
      </c>
      <c r="AP4417" t="s">
        <v>15</v>
      </c>
      <c r="AQ4417">
        <v>0</v>
      </c>
      <c r="AR4417">
        <v>159578</v>
      </c>
      <c r="AS4417" t="s">
        <v>6630</v>
      </c>
    </row>
    <row r="4418" spans="1:45" x14ac:dyDescent="0.25">
      <c r="A4418" t="s">
        <v>828</v>
      </c>
      <c r="B4418" t="s">
        <v>1134</v>
      </c>
      <c r="C4418" s="1">
        <v>42936</v>
      </c>
      <c r="D4418" t="s">
        <v>2</v>
      </c>
      <c r="E4418">
        <v>26</v>
      </c>
      <c r="F4418">
        <v>1</v>
      </c>
      <c r="G4418">
        <v>0</v>
      </c>
      <c r="H4418">
        <v>0</v>
      </c>
      <c r="I4418">
        <v>0</v>
      </c>
      <c r="J4418">
        <v>0</v>
      </c>
      <c r="K4418">
        <v>2</v>
      </c>
      <c r="L4418">
        <v>0</v>
      </c>
      <c r="M4418">
        <v>0</v>
      </c>
      <c r="N4418">
        <v>1</v>
      </c>
      <c r="O4418">
        <v>2</v>
      </c>
      <c r="P4418">
        <v>3</v>
      </c>
      <c r="Q4418" t="s">
        <v>199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 t="s">
        <v>7</v>
      </c>
      <c r="AC4418" t="s">
        <v>105</v>
      </c>
      <c r="AD4418" t="s">
        <v>199</v>
      </c>
      <c r="AE4418" t="s">
        <v>1666</v>
      </c>
      <c r="AF4418">
        <v>0</v>
      </c>
      <c r="AG4418" t="s">
        <v>1666</v>
      </c>
      <c r="AH4418" t="s">
        <v>21</v>
      </c>
      <c r="AI4418">
        <v>0</v>
      </c>
      <c r="AJ4418">
        <v>0</v>
      </c>
      <c r="AK4418">
        <v>0</v>
      </c>
      <c r="AL4418" t="s">
        <v>11</v>
      </c>
      <c r="AM4418" t="s">
        <v>12</v>
      </c>
      <c r="AN4418" t="s">
        <v>41</v>
      </c>
      <c r="AO4418" t="s">
        <v>830</v>
      </c>
      <c r="AP4418">
        <v>0</v>
      </c>
      <c r="AQ4418" t="s">
        <v>47</v>
      </c>
      <c r="AR4418">
        <v>159579</v>
      </c>
      <c r="AS4418" t="s">
        <v>6631</v>
      </c>
    </row>
    <row r="4419" spans="1:45" x14ac:dyDescent="0.25">
      <c r="A4419" t="s">
        <v>357</v>
      </c>
      <c r="B4419" t="s">
        <v>1</v>
      </c>
      <c r="C4419" s="1">
        <v>42934</v>
      </c>
      <c r="D4419" t="s">
        <v>2</v>
      </c>
      <c r="E4419">
        <v>34</v>
      </c>
      <c r="F4419">
        <v>0</v>
      </c>
      <c r="G4419">
        <v>0</v>
      </c>
      <c r="H4419">
        <v>2</v>
      </c>
      <c r="I4419">
        <v>2</v>
      </c>
      <c r="J4419">
        <v>0</v>
      </c>
      <c r="K4419">
        <v>0</v>
      </c>
      <c r="L4419">
        <v>0</v>
      </c>
      <c r="M4419">
        <v>0</v>
      </c>
      <c r="N4419">
        <v>2</v>
      </c>
      <c r="O4419">
        <v>2</v>
      </c>
      <c r="P4419">
        <v>4</v>
      </c>
      <c r="Q4419" t="s">
        <v>462</v>
      </c>
      <c r="R4419" t="s">
        <v>7</v>
      </c>
      <c r="S4419" t="s">
        <v>105</v>
      </c>
      <c r="T4419" t="s">
        <v>667</v>
      </c>
      <c r="U4419" t="s">
        <v>1704</v>
      </c>
      <c r="V4419">
        <v>0</v>
      </c>
      <c r="W4419">
        <v>0</v>
      </c>
      <c r="X4419" t="s">
        <v>21</v>
      </c>
      <c r="Y4419">
        <v>0</v>
      </c>
      <c r="Z4419">
        <v>0</v>
      </c>
      <c r="AA4419">
        <v>0</v>
      </c>
      <c r="AB4419" t="s">
        <v>7</v>
      </c>
      <c r="AC4419" t="s">
        <v>105</v>
      </c>
      <c r="AD4419" t="s">
        <v>667</v>
      </c>
      <c r="AE4419">
        <v>0</v>
      </c>
      <c r="AF4419">
        <v>0</v>
      </c>
      <c r="AG4419">
        <v>0</v>
      </c>
      <c r="AH4419" t="s">
        <v>21</v>
      </c>
      <c r="AI4419">
        <v>0</v>
      </c>
      <c r="AJ4419">
        <v>0</v>
      </c>
      <c r="AK4419">
        <v>0</v>
      </c>
      <c r="AL4419" t="s">
        <v>11</v>
      </c>
      <c r="AM4419" t="s">
        <v>26</v>
      </c>
      <c r="AN4419" t="s">
        <v>41</v>
      </c>
      <c r="AO4419" t="s">
        <v>359</v>
      </c>
      <c r="AP4419" t="s">
        <v>15</v>
      </c>
      <c r="AQ4419" t="s">
        <v>91</v>
      </c>
      <c r="AR4419">
        <v>159580</v>
      </c>
      <c r="AS4419" t="s">
        <v>6632</v>
      </c>
    </row>
    <row r="4420" spans="1:45" x14ac:dyDescent="0.25">
      <c r="A4420" t="s">
        <v>828</v>
      </c>
      <c r="B4420" t="s">
        <v>1134</v>
      </c>
      <c r="C4420" s="1">
        <v>42936</v>
      </c>
      <c r="D4420" t="s">
        <v>2</v>
      </c>
      <c r="E4420">
        <v>25</v>
      </c>
      <c r="F4420">
        <v>1</v>
      </c>
      <c r="G4420">
        <v>0</v>
      </c>
      <c r="H4420">
        <v>0</v>
      </c>
      <c r="I4420">
        <v>1</v>
      </c>
      <c r="J4420">
        <v>0</v>
      </c>
      <c r="K4420">
        <v>1</v>
      </c>
      <c r="L4420">
        <v>0</v>
      </c>
      <c r="M4420">
        <v>0</v>
      </c>
      <c r="N4420">
        <v>1</v>
      </c>
      <c r="O4420">
        <v>2</v>
      </c>
      <c r="P4420">
        <v>3</v>
      </c>
      <c r="Q4420" t="s">
        <v>667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 t="s">
        <v>7</v>
      </c>
      <c r="AC4420" t="s">
        <v>105</v>
      </c>
      <c r="AD4420" t="s">
        <v>667</v>
      </c>
      <c r="AE4420" t="s">
        <v>1700</v>
      </c>
      <c r="AF4420">
        <v>0</v>
      </c>
      <c r="AG4420" t="s">
        <v>1700</v>
      </c>
      <c r="AH4420" t="s">
        <v>21</v>
      </c>
      <c r="AI4420">
        <v>0</v>
      </c>
      <c r="AJ4420">
        <v>0</v>
      </c>
      <c r="AK4420">
        <v>0</v>
      </c>
      <c r="AL4420" t="s">
        <v>154</v>
      </c>
      <c r="AM4420" t="s">
        <v>12</v>
      </c>
      <c r="AN4420" t="s">
        <v>41</v>
      </c>
      <c r="AO4420" t="s">
        <v>830</v>
      </c>
      <c r="AP4420">
        <v>0</v>
      </c>
      <c r="AQ4420" t="s">
        <v>47</v>
      </c>
      <c r="AR4420">
        <v>159581</v>
      </c>
      <c r="AS4420" t="s">
        <v>6633</v>
      </c>
    </row>
    <row r="4421" spans="1:45" x14ac:dyDescent="0.25">
      <c r="A4421" t="s">
        <v>0</v>
      </c>
      <c r="B4421" t="s">
        <v>1</v>
      </c>
      <c r="C4421" s="1">
        <v>42936</v>
      </c>
      <c r="D4421" t="s">
        <v>2</v>
      </c>
      <c r="E4421">
        <v>30</v>
      </c>
      <c r="F4421">
        <v>0</v>
      </c>
      <c r="G4421">
        <v>0</v>
      </c>
      <c r="H4421">
        <v>3</v>
      </c>
      <c r="I4421">
        <v>2</v>
      </c>
      <c r="J4421">
        <v>1</v>
      </c>
      <c r="K4421">
        <v>1</v>
      </c>
      <c r="L4421">
        <v>0</v>
      </c>
      <c r="M4421">
        <v>1</v>
      </c>
      <c r="N4421">
        <v>4</v>
      </c>
      <c r="O4421">
        <v>4</v>
      </c>
      <c r="P4421">
        <v>8</v>
      </c>
      <c r="Q4421">
        <v>0</v>
      </c>
      <c r="R4421" t="s">
        <v>7</v>
      </c>
      <c r="S4421" t="s">
        <v>8</v>
      </c>
      <c r="T4421" t="s">
        <v>9</v>
      </c>
      <c r="U4421" t="s">
        <v>65</v>
      </c>
      <c r="V4421">
        <v>0</v>
      </c>
      <c r="W4421">
        <v>0</v>
      </c>
      <c r="X4421" t="s">
        <v>21</v>
      </c>
      <c r="Y4421">
        <v>0</v>
      </c>
      <c r="Z4421">
        <v>0</v>
      </c>
      <c r="AA4421">
        <v>0</v>
      </c>
      <c r="AB4421" t="s">
        <v>4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 t="s">
        <v>5</v>
      </c>
      <c r="AK4421" t="s">
        <v>110</v>
      </c>
      <c r="AL4421" t="s">
        <v>11</v>
      </c>
      <c r="AM4421" t="s">
        <v>26</v>
      </c>
      <c r="AN4421" t="s">
        <v>13</v>
      </c>
      <c r="AO4421" t="s">
        <v>14</v>
      </c>
      <c r="AP4421" t="s">
        <v>15</v>
      </c>
      <c r="AQ4421" t="s">
        <v>29</v>
      </c>
      <c r="AR4421">
        <v>159582</v>
      </c>
      <c r="AS4421" t="s">
        <v>6634</v>
      </c>
    </row>
    <row r="4422" spans="1:45" x14ac:dyDescent="0.25">
      <c r="A4422" t="s">
        <v>0</v>
      </c>
      <c r="B4422" t="s">
        <v>1</v>
      </c>
      <c r="C4422" s="1">
        <v>42936</v>
      </c>
      <c r="D4422" t="s">
        <v>35</v>
      </c>
      <c r="E4422">
        <v>50</v>
      </c>
      <c r="F4422">
        <v>0</v>
      </c>
      <c r="G4422">
        <v>0</v>
      </c>
      <c r="H4422">
        <v>2</v>
      </c>
      <c r="I4422">
        <v>1</v>
      </c>
      <c r="J4422">
        <v>1</v>
      </c>
      <c r="K4422">
        <v>1</v>
      </c>
      <c r="L4422">
        <v>0</v>
      </c>
      <c r="M4422">
        <v>0</v>
      </c>
      <c r="N4422">
        <v>3</v>
      </c>
      <c r="O4422">
        <v>2</v>
      </c>
      <c r="P4422">
        <v>5</v>
      </c>
      <c r="Q4422" t="s">
        <v>125</v>
      </c>
      <c r="R4422" t="s">
        <v>7</v>
      </c>
      <c r="S4422" t="s">
        <v>8</v>
      </c>
      <c r="T4422" t="s">
        <v>9</v>
      </c>
      <c r="U4422" t="s">
        <v>9</v>
      </c>
      <c r="V4422">
        <v>0</v>
      </c>
      <c r="W4422">
        <v>0</v>
      </c>
      <c r="X4422" t="s">
        <v>21</v>
      </c>
      <c r="Y4422">
        <v>0</v>
      </c>
      <c r="Z4422">
        <v>0</v>
      </c>
      <c r="AA4422">
        <v>0</v>
      </c>
      <c r="AB4422" t="s">
        <v>4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 t="s">
        <v>5</v>
      </c>
      <c r="AK4422" t="s">
        <v>46</v>
      </c>
      <c r="AL4422" t="s">
        <v>11</v>
      </c>
      <c r="AM4422" t="s">
        <v>26</v>
      </c>
      <c r="AN4422">
        <v>0</v>
      </c>
      <c r="AO4422" t="s">
        <v>14</v>
      </c>
      <c r="AP4422" t="s">
        <v>15</v>
      </c>
      <c r="AQ4422">
        <v>0</v>
      </c>
      <c r="AR4422">
        <v>159583</v>
      </c>
      <c r="AS4422" t="s">
        <v>6635</v>
      </c>
    </row>
    <row r="4423" spans="1:45" x14ac:dyDescent="0.25">
      <c r="A4423" t="s">
        <v>828</v>
      </c>
      <c r="B4423" t="s">
        <v>1134</v>
      </c>
      <c r="C4423" s="1">
        <v>42936</v>
      </c>
      <c r="D4423" t="s">
        <v>2</v>
      </c>
      <c r="E4423">
        <v>30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1</v>
      </c>
      <c r="L4423">
        <v>0</v>
      </c>
      <c r="M4423">
        <v>0</v>
      </c>
      <c r="N4423">
        <v>0</v>
      </c>
      <c r="O4423">
        <v>1</v>
      </c>
      <c r="P4423">
        <v>1</v>
      </c>
      <c r="Q4423" t="s">
        <v>667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 t="s">
        <v>7</v>
      </c>
      <c r="AC4423" t="s">
        <v>105</v>
      </c>
      <c r="AD4423" t="s">
        <v>667</v>
      </c>
      <c r="AE4423" t="s">
        <v>1707</v>
      </c>
      <c r="AF4423">
        <v>0</v>
      </c>
      <c r="AG4423" t="s">
        <v>1707</v>
      </c>
      <c r="AH4423" t="s">
        <v>21</v>
      </c>
      <c r="AI4423">
        <v>0</v>
      </c>
      <c r="AJ4423">
        <v>0</v>
      </c>
      <c r="AK4423">
        <v>0</v>
      </c>
      <c r="AL4423" t="s">
        <v>154</v>
      </c>
      <c r="AM4423" t="s">
        <v>40</v>
      </c>
      <c r="AN4423" t="s">
        <v>41</v>
      </c>
      <c r="AO4423" t="s">
        <v>830</v>
      </c>
      <c r="AP4423">
        <v>0</v>
      </c>
      <c r="AQ4423" t="s">
        <v>91</v>
      </c>
      <c r="AR4423">
        <v>159584</v>
      </c>
      <c r="AS4423" t="s">
        <v>6636</v>
      </c>
    </row>
    <row r="4424" spans="1:45" x14ac:dyDescent="0.25">
      <c r="A4424" t="s">
        <v>357</v>
      </c>
      <c r="B4424" t="s">
        <v>1</v>
      </c>
      <c r="C4424" s="1">
        <v>42932</v>
      </c>
      <c r="D4424" t="s">
        <v>2</v>
      </c>
      <c r="E4424">
        <v>23</v>
      </c>
      <c r="F4424">
        <v>1</v>
      </c>
      <c r="G4424">
        <v>1</v>
      </c>
      <c r="H4424">
        <v>0</v>
      </c>
      <c r="I4424">
        <v>0</v>
      </c>
      <c r="J4424">
        <v>0</v>
      </c>
      <c r="K4424">
        <v>1</v>
      </c>
      <c r="L4424">
        <v>0</v>
      </c>
      <c r="M4424">
        <v>0</v>
      </c>
      <c r="N4424">
        <v>1</v>
      </c>
      <c r="O4424">
        <v>2</v>
      </c>
      <c r="P4424">
        <v>3</v>
      </c>
      <c r="Q4424" t="s">
        <v>43</v>
      </c>
      <c r="R4424" t="s">
        <v>7</v>
      </c>
      <c r="S4424" t="s">
        <v>8</v>
      </c>
      <c r="T4424" t="s">
        <v>9</v>
      </c>
      <c r="U4424" t="s">
        <v>65</v>
      </c>
      <c r="V4424">
        <v>0</v>
      </c>
      <c r="W4424">
        <v>0</v>
      </c>
      <c r="X4424" t="s">
        <v>21</v>
      </c>
      <c r="Y4424">
        <v>0</v>
      </c>
      <c r="Z4424">
        <v>0</v>
      </c>
      <c r="AA4424">
        <v>0</v>
      </c>
      <c r="AB4424" t="s">
        <v>7</v>
      </c>
      <c r="AC4424" t="s">
        <v>44</v>
      </c>
      <c r="AD4424" t="s">
        <v>43</v>
      </c>
      <c r="AE4424" t="s">
        <v>123</v>
      </c>
      <c r="AF4424">
        <v>0</v>
      </c>
      <c r="AG4424">
        <v>0</v>
      </c>
      <c r="AH4424" t="s">
        <v>21</v>
      </c>
      <c r="AI4424">
        <v>0</v>
      </c>
      <c r="AJ4424">
        <v>0</v>
      </c>
      <c r="AK4424">
        <v>0</v>
      </c>
      <c r="AL4424" t="s">
        <v>11</v>
      </c>
      <c r="AM4424" t="s">
        <v>12</v>
      </c>
      <c r="AN4424" t="s">
        <v>13</v>
      </c>
      <c r="AO4424" t="s">
        <v>359</v>
      </c>
      <c r="AP4424" t="s">
        <v>28</v>
      </c>
      <c r="AQ4424" t="s">
        <v>91</v>
      </c>
      <c r="AR4424">
        <v>159585</v>
      </c>
      <c r="AS4424" t="s">
        <v>6637</v>
      </c>
    </row>
    <row r="4425" spans="1:45" x14ac:dyDescent="0.25">
      <c r="A4425" t="s">
        <v>828</v>
      </c>
      <c r="B4425" t="s">
        <v>1134</v>
      </c>
      <c r="C4425" s="1">
        <v>42936</v>
      </c>
      <c r="D4425" t="s">
        <v>2</v>
      </c>
      <c r="E4425">
        <v>34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1</v>
      </c>
      <c r="L4425">
        <v>0</v>
      </c>
      <c r="M4425">
        <v>0</v>
      </c>
      <c r="N4425">
        <v>0</v>
      </c>
      <c r="O4425">
        <v>1</v>
      </c>
      <c r="P4425">
        <v>1</v>
      </c>
      <c r="Q4425" t="s">
        <v>667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 t="s">
        <v>7</v>
      </c>
      <c r="AC4425" t="s">
        <v>105</v>
      </c>
      <c r="AD4425" t="s">
        <v>667</v>
      </c>
      <c r="AE4425" t="s">
        <v>1706</v>
      </c>
      <c r="AF4425">
        <v>0</v>
      </c>
      <c r="AG4425" t="s">
        <v>1706</v>
      </c>
      <c r="AH4425" t="s">
        <v>21</v>
      </c>
      <c r="AI4425">
        <v>0</v>
      </c>
      <c r="AJ4425">
        <v>0</v>
      </c>
      <c r="AK4425">
        <v>0</v>
      </c>
      <c r="AL4425" t="s">
        <v>154</v>
      </c>
      <c r="AM4425" t="s">
        <v>40</v>
      </c>
      <c r="AN4425" t="s">
        <v>41</v>
      </c>
      <c r="AO4425" t="s">
        <v>830</v>
      </c>
      <c r="AP4425">
        <v>0</v>
      </c>
      <c r="AQ4425" t="s">
        <v>91</v>
      </c>
      <c r="AR4425">
        <v>159586</v>
      </c>
      <c r="AS4425" t="s">
        <v>6638</v>
      </c>
    </row>
    <row r="4426" spans="1:45" x14ac:dyDescent="0.25">
      <c r="A4426" t="s">
        <v>0</v>
      </c>
      <c r="B4426" t="s">
        <v>1</v>
      </c>
      <c r="C4426" s="1">
        <v>42936</v>
      </c>
      <c r="D4426" t="s">
        <v>2</v>
      </c>
      <c r="E4426">
        <v>43</v>
      </c>
      <c r="F4426">
        <v>0</v>
      </c>
      <c r="G4426">
        <v>1</v>
      </c>
      <c r="H4426">
        <v>4</v>
      </c>
      <c r="I4426">
        <v>2</v>
      </c>
      <c r="J4426">
        <v>0</v>
      </c>
      <c r="K4426">
        <v>2</v>
      </c>
      <c r="L4426">
        <v>0</v>
      </c>
      <c r="M4426">
        <v>1</v>
      </c>
      <c r="N4426">
        <v>4</v>
      </c>
      <c r="O4426">
        <v>6</v>
      </c>
      <c r="P4426">
        <v>10</v>
      </c>
      <c r="Q4426" t="s">
        <v>125</v>
      </c>
      <c r="R4426" t="s">
        <v>7</v>
      </c>
      <c r="S4426" t="s">
        <v>7</v>
      </c>
      <c r="T4426" t="s">
        <v>9</v>
      </c>
      <c r="U4426">
        <v>0</v>
      </c>
      <c r="V4426">
        <v>0</v>
      </c>
      <c r="W4426">
        <v>0</v>
      </c>
      <c r="X4426" t="s">
        <v>5</v>
      </c>
      <c r="Y4426" t="s">
        <v>534</v>
      </c>
      <c r="Z4426">
        <v>0</v>
      </c>
      <c r="AA4426">
        <v>0</v>
      </c>
      <c r="AB4426" t="s">
        <v>4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 t="s">
        <v>5</v>
      </c>
      <c r="AK4426" t="s">
        <v>90</v>
      </c>
      <c r="AL4426" t="s">
        <v>11</v>
      </c>
      <c r="AM4426" t="s">
        <v>26</v>
      </c>
      <c r="AN4426" t="s">
        <v>13</v>
      </c>
      <c r="AO4426" t="s">
        <v>14</v>
      </c>
      <c r="AP4426" t="s">
        <v>15</v>
      </c>
      <c r="AQ4426" t="s">
        <v>193</v>
      </c>
      <c r="AR4426">
        <v>159587</v>
      </c>
      <c r="AS4426" t="s">
        <v>6639</v>
      </c>
    </row>
    <row r="4427" spans="1:45" x14ac:dyDescent="0.25">
      <c r="A4427" t="s">
        <v>0</v>
      </c>
      <c r="B4427" t="s">
        <v>1</v>
      </c>
      <c r="C4427" s="1">
        <v>42936</v>
      </c>
      <c r="D4427" t="s">
        <v>2</v>
      </c>
      <c r="E4427">
        <v>55</v>
      </c>
      <c r="F4427">
        <v>1</v>
      </c>
      <c r="G4427">
        <v>0</v>
      </c>
      <c r="H4427">
        <v>4</v>
      </c>
      <c r="I4427">
        <v>3</v>
      </c>
      <c r="J4427">
        <v>1</v>
      </c>
      <c r="K4427">
        <v>0</v>
      </c>
      <c r="L4427">
        <v>0</v>
      </c>
      <c r="M4427">
        <v>1</v>
      </c>
      <c r="N4427">
        <v>6</v>
      </c>
      <c r="O4427">
        <v>4</v>
      </c>
      <c r="P4427">
        <v>10</v>
      </c>
      <c r="Q4427" t="s">
        <v>43</v>
      </c>
      <c r="R4427" t="s">
        <v>7</v>
      </c>
      <c r="S4427" t="s">
        <v>8</v>
      </c>
      <c r="T4427" t="s">
        <v>9</v>
      </c>
      <c r="U4427" t="s">
        <v>38</v>
      </c>
      <c r="V4427">
        <v>0</v>
      </c>
      <c r="W4427">
        <v>0</v>
      </c>
      <c r="X4427" t="s">
        <v>21</v>
      </c>
      <c r="Y4427">
        <v>0</v>
      </c>
      <c r="Z4427">
        <v>0</v>
      </c>
      <c r="AA4427">
        <v>0</v>
      </c>
      <c r="AB4427" t="s">
        <v>4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 t="s">
        <v>5</v>
      </c>
      <c r="AK4427" t="s">
        <v>142</v>
      </c>
      <c r="AL4427" t="s">
        <v>11</v>
      </c>
      <c r="AM4427" t="s">
        <v>26</v>
      </c>
      <c r="AN4427" t="s">
        <v>13</v>
      </c>
      <c r="AO4427" t="s">
        <v>14</v>
      </c>
      <c r="AP4427" t="s">
        <v>15</v>
      </c>
      <c r="AQ4427">
        <v>0</v>
      </c>
      <c r="AR4427">
        <v>159588</v>
      </c>
      <c r="AS4427" t="s">
        <v>6640</v>
      </c>
    </row>
    <row r="4428" spans="1:45" x14ac:dyDescent="0.25">
      <c r="A4428" t="s">
        <v>828</v>
      </c>
      <c r="B4428" t="s">
        <v>1134</v>
      </c>
      <c r="C4428" s="1">
        <v>42936</v>
      </c>
      <c r="D4428" t="s">
        <v>2</v>
      </c>
      <c r="E4428">
        <v>29</v>
      </c>
      <c r="F4428">
        <v>1</v>
      </c>
      <c r="G4428">
        <v>0</v>
      </c>
      <c r="H4428">
        <v>0</v>
      </c>
      <c r="I4428">
        <v>1</v>
      </c>
      <c r="J4428">
        <v>0</v>
      </c>
      <c r="K4428">
        <v>1</v>
      </c>
      <c r="L4428">
        <v>0</v>
      </c>
      <c r="M4428">
        <v>0</v>
      </c>
      <c r="N4428">
        <v>1</v>
      </c>
      <c r="O4428">
        <v>2</v>
      </c>
      <c r="P4428">
        <v>3</v>
      </c>
      <c r="Q4428" t="s">
        <v>667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 t="s">
        <v>7</v>
      </c>
      <c r="AC4428" t="s">
        <v>105</v>
      </c>
      <c r="AD4428" t="s">
        <v>667</v>
      </c>
      <c r="AE4428" t="s">
        <v>1701</v>
      </c>
      <c r="AF4428">
        <v>0</v>
      </c>
      <c r="AG4428" t="s">
        <v>1701</v>
      </c>
      <c r="AH4428" t="s">
        <v>21</v>
      </c>
      <c r="AI4428">
        <v>0</v>
      </c>
      <c r="AJ4428">
        <v>0</v>
      </c>
      <c r="AK4428">
        <v>0</v>
      </c>
      <c r="AL4428" t="s">
        <v>427</v>
      </c>
      <c r="AM4428" t="s">
        <v>12</v>
      </c>
      <c r="AN4428" t="s">
        <v>41</v>
      </c>
      <c r="AO4428" t="s">
        <v>830</v>
      </c>
      <c r="AP4428">
        <v>0</v>
      </c>
      <c r="AQ4428">
        <v>0</v>
      </c>
      <c r="AR4428">
        <v>159589</v>
      </c>
      <c r="AS4428" t="s">
        <v>6641</v>
      </c>
    </row>
    <row r="4429" spans="1:45" x14ac:dyDescent="0.25">
      <c r="A4429" t="s">
        <v>828</v>
      </c>
      <c r="B4429" t="s">
        <v>1134</v>
      </c>
      <c r="C4429" s="1">
        <v>42936</v>
      </c>
      <c r="D4429" t="s">
        <v>2</v>
      </c>
      <c r="E4429">
        <v>54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1</v>
      </c>
      <c r="L4429">
        <v>0</v>
      </c>
      <c r="M4429">
        <v>0</v>
      </c>
      <c r="N4429">
        <v>0</v>
      </c>
      <c r="O4429">
        <v>1</v>
      </c>
      <c r="P4429">
        <v>1</v>
      </c>
      <c r="Q4429" t="s">
        <v>667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 t="s">
        <v>7</v>
      </c>
      <c r="AC4429" t="s">
        <v>105</v>
      </c>
      <c r="AD4429" t="s">
        <v>667</v>
      </c>
      <c r="AE4429" t="s">
        <v>1705</v>
      </c>
      <c r="AF4429">
        <v>0</v>
      </c>
      <c r="AG4429" t="s">
        <v>1705</v>
      </c>
      <c r="AH4429" t="s">
        <v>21</v>
      </c>
      <c r="AI4429">
        <v>0</v>
      </c>
      <c r="AJ4429">
        <v>0</v>
      </c>
      <c r="AK4429">
        <v>0</v>
      </c>
      <c r="AL4429" t="s">
        <v>154</v>
      </c>
      <c r="AM4429" t="s">
        <v>40</v>
      </c>
      <c r="AN4429" t="s">
        <v>41</v>
      </c>
      <c r="AO4429" t="s">
        <v>830</v>
      </c>
      <c r="AP4429">
        <v>0</v>
      </c>
      <c r="AQ4429">
        <v>0</v>
      </c>
      <c r="AR4429">
        <v>159590</v>
      </c>
      <c r="AS4429" t="s">
        <v>6642</v>
      </c>
    </row>
    <row r="4430" spans="1:45" x14ac:dyDescent="0.25">
      <c r="A4430" t="s">
        <v>0</v>
      </c>
      <c r="B4430" t="s">
        <v>1</v>
      </c>
      <c r="C4430" s="1">
        <v>42936</v>
      </c>
      <c r="D4430" t="s">
        <v>2</v>
      </c>
      <c r="E4430">
        <v>40</v>
      </c>
      <c r="F4430">
        <v>0</v>
      </c>
      <c r="G4430">
        <v>0</v>
      </c>
      <c r="H4430">
        <v>1</v>
      </c>
      <c r="I4430">
        <v>3</v>
      </c>
      <c r="J4430">
        <v>0</v>
      </c>
      <c r="K4430">
        <v>2</v>
      </c>
      <c r="L4430">
        <v>1</v>
      </c>
      <c r="M4430">
        <v>0</v>
      </c>
      <c r="N4430">
        <v>2</v>
      </c>
      <c r="O4430">
        <v>5</v>
      </c>
      <c r="P4430">
        <v>7</v>
      </c>
      <c r="Q4430" t="s">
        <v>290</v>
      </c>
      <c r="R4430" t="s">
        <v>7</v>
      </c>
      <c r="S4430" t="s">
        <v>8</v>
      </c>
      <c r="T4430" t="s">
        <v>9</v>
      </c>
      <c r="U4430" t="s">
        <v>38</v>
      </c>
      <c r="V4430">
        <v>0</v>
      </c>
      <c r="W4430">
        <v>0</v>
      </c>
      <c r="X4430" t="s">
        <v>21</v>
      </c>
      <c r="Y4430">
        <v>0</v>
      </c>
      <c r="Z4430">
        <v>0</v>
      </c>
      <c r="AA4430">
        <v>0</v>
      </c>
      <c r="AB4430" t="s">
        <v>4</v>
      </c>
      <c r="AC4430" t="s">
        <v>60</v>
      </c>
      <c r="AD4430" t="s">
        <v>61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 t="s">
        <v>21</v>
      </c>
      <c r="AK4430">
        <v>0</v>
      </c>
      <c r="AL4430">
        <v>0</v>
      </c>
      <c r="AM4430" t="s">
        <v>26</v>
      </c>
      <c r="AN4430" t="s">
        <v>13</v>
      </c>
      <c r="AO4430" t="s">
        <v>14</v>
      </c>
      <c r="AP4430" t="s">
        <v>15</v>
      </c>
      <c r="AQ4430" t="s">
        <v>193</v>
      </c>
      <c r="AR4430">
        <v>159591</v>
      </c>
      <c r="AS4430" t="s">
        <v>6643</v>
      </c>
    </row>
    <row r="4431" spans="1:45" x14ac:dyDescent="0.25">
      <c r="A4431" t="s">
        <v>828</v>
      </c>
      <c r="B4431" t="s">
        <v>1134</v>
      </c>
      <c r="C4431" s="1">
        <v>42936</v>
      </c>
      <c r="D4431" t="s">
        <v>2</v>
      </c>
      <c r="E4431">
        <v>27</v>
      </c>
      <c r="F4431">
        <v>0</v>
      </c>
      <c r="G4431">
        <v>0</v>
      </c>
      <c r="H4431">
        <v>0</v>
      </c>
      <c r="I4431">
        <v>1</v>
      </c>
      <c r="J4431">
        <v>0</v>
      </c>
      <c r="K4431">
        <v>1</v>
      </c>
      <c r="L4431">
        <v>0</v>
      </c>
      <c r="M4431">
        <v>0</v>
      </c>
      <c r="N4431">
        <v>0</v>
      </c>
      <c r="O4431">
        <v>2</v>
      </c>
      <c r="P4431">
        <v>2</v>
      </c>
      <c r="Q4431" t="s">
        <v>3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 t="s">
        <v>7</v>
      </c>
      <c r="AC4431" t="s">
        <v>105</v>
      </c>
      <c r="AD4431" t="s">
        <v>3</v>
      </c>
      <c r="AE4431" t="s">
        <v>1670</v>
      </c>
      <c r="AF4431">
        <v>0</v>
      </c>
      <c r="AG4431" t="s">
        <v>1670</v>
      </c>
      <c r="AH4431" t="s">
        <v>21</v>
      </c>
      <c r="AI4431">
        <v>0</v>
      </c>
      <c r="AJ4431">
        <v>0</v>
      </c>
      <c r="AK4431">
        <v>0</v>
      </c>
      <c r="AL4431" t="s">
        <v>154</v>
      </c>
      <c r="AM4431" t="s">
        <v>12</v>
      </c>
      <c r="AN4431" t="s">
        <v>41</v>
      </c>
      <c r="AO4431" t="s">
        <v>830</v>
      </c>
      <c r="AP4431">
        <v>0</v>
      </c>
      <c r="AQ4431" t="s">
        <v>91</v>
      </c>
      <c r="AR4431">
        <v>159593</v>
      </c>
      <c r="AS4431" t="s">
        <v>6644</v>
      </c>
    </row>
    <row r="4432" spans="1:45" x14ac:dyDescent="0.25">
      <c r="A4432" t="s">
        <v>0</v>
      </c>
      <c r="B4432" t="s">
        <v>1</v>
      </c>
      <c r="C4432" s="1">
        <v>42936</v>
      </c>
      <c r="D4432" t="s">
        <v>35</v>
      </c>
      <c r="E4432">
        <v>20</v>
      </c>
      <c r="F4432">
        <v>0</v>
      </c>
      <c r="G4432">
        <v>0</v>
      </c>
      <c r="H4432">
        <v>2</v>
      </c>
      <c r="I4432">
        <v>3</v>
      </c>
      <c r="J4432">
        <v>1</v>
      </c>
      <c r="K4432">
        <v>0</v>
      </c>
      <c r="L4432">
        <v>0</v>
      </c>
      <c r="M4432">
        <v>1</v>
      </c>
      <c r="N4432">
        <v>3</v>
      </c>
      <c r="O4432">
        <v>4</v>
      </c>
      <c r="P4432">
        <v>7</v>
      </c>
      <c r="Q4432" t="s">
        <v>9</v>
      </c>
      <c r="R4432" t="s">
        <v>7</v>
      </c>
      <c r="S4432" t="s">
        <v>8</v>
      </c>
      <c r="T4432" t="s">
        <v>9</v>
      </c>
      <c r="U4432" t="s">
        <v>38</v>
      </c>
      <c r="V4432">
        <v>0</v>
      </c>
      <c r="W4432">
        <v>0</v>
      </c>
      <c r="X4432" t="s">
        <v>21</v>
      </c>
      <c r="Y4432">
        <v>0</v>
      </c>
      <c r="Z4432">
        <v>0</v>
      </c>
      <c r="AA4432">
        <v>0</v>
      </c>
      <c r="AB4432" t="s">
        <v>4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 t="s">
        <v>5</v>
      </c>
      <c r="AK4432" t="s">
        <v>6</v>
      </c>
      <c r="AL4432" t="s">
        <v>11</v>
      </c>
      <c r="AM4432" t="s">
        <v>26</v>
      </c>
      <c r="AN4432" t="s">
        <v>13</v>
      </c>
      <c r="AO4432" t="s">
        <v>14</v>
      </c>
      <c r="AP4432" t="s">
        <v>15</v>
      </c>
      <c r="AQ4432" t="s">
        <v>91</v>
      </c>
      <c r="AR4432">
        <v>159594</v>
      </c>
      <c r="AS4432" t="s">
        <v>6645</v>
      </c>
    </row>
    <row r="4433" spans="1:45" x14ac:dyDescent="0.25">
      <c r="A4433" t="s">
        <v>0</v>
      </c>
      <c r="B4433" t="s">
        <v>1</v>
      </c>
      <c r="C4433" s="1">
        <v>42936</v>
      </c>
      <c r="D4433" t="s">
        <v>2</v>
      </c>
      <c r="E4433">
        <v>36</v>
      </c>
      <c r="F4433">
        <v>1</v>
      </c>
      <c r="G4433">
        <v>0</v>
      </c>
      <c r="H4433">
        <v>3</v>
      </c>
      <c r="I4433">
        <v>2</v>
      </c>
      <c r="J4433">
        <v>0</v>
      </c>
      <c r="K4433">
        <v>1</v>
      </c>
      <c r="L4433">
        <v>0</v>
      </c>
      <c r="M4433">
        <v>0</v>
      </c>
      <c r="N4433">
        <v>4</v>
      </c>
      <c r="O4433">
        <v>3</v>
      </c>
      <c r="P4433">
        <v>7</v>
      </c>
      <c r="Q4433" t="s">
        <v>63</v>
      </c>
      <c r="R4433" t="s">
        <v>7</v>
      </c>
      <c r="S4433" t="s">
        <v>7</v>
      </c>
      <c r="T4433" t="s">
        <v>9</v>
      </c>
      <c r="U4433">
        <v>0</v>
      </c>
      <c r="V4433">
        <v>0</v>
      </c>
      <c r="W4433">
        <v>0</v>
      </c>
      <c r="X4433" t="s">
        <v>5</v>
      </c>
      <c r="Y4433" t="s">
        <v>534</v>
      </c>
      <c r="Z4433">
        <v>0</v>
      </c>
      <c r="AA4433">
        <v>0</v>
      </c>
      <c r="AB4433" t="s">
        <v>4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 t="s">
        <v>5</v>
      </c>
      <c r="AK4433" t="s">
        <v>961</v>
      </c>
      <c r="AL4433" t="s">
        <v>11</v>
      </c>
      <c r="AM4433" t="s">
        <v>26</v>
      </c>
      <c r="AN4433" t="s">
        <v>13</v>
      </c>
      <c r="AO4433" t="s">
        <v>14</v>
      </c>
      <c r="AP4433" t="s">
        <v>15</v>
      </c>
      <c r="AQ4433" t="s">
        <v>47</v>
      </c>
      <c r="AR4433">
        <v>159595</v>
      </c>
      <c r="AS4433" t="s">
        <v>6646</v>
      </c>
    </row>
    <row r="4434" spans="1:45" x14ac:dyDescent="0.25">
      <c r="A4434" t="s">
        <v>0</v>
      </c>
      <c r="B4434" t="s">
        <v>1</v>
      </c>
      <c r="C4434" s="1">
        <v>42936</v>
      </c>
      <c r="D4434" t="s">
        <v>2</v>
      </c>
      <c r="E4434">
        <v>27</v>
      </c>
      <c r="F4434">
        <v>0</v>
      </c>
      <c r="G4434">
        <v>0</v>
      </c>
      <c r="H4434">
        <v>3</v>
      </c>
      <c r="I4434">
        <v>2</v>
      </c>
      <c r="J4434">
        <v>0</v>
      </c>
      <c r="K4434">
        <v>1</v>
      </c>
      <c r="L4434">
        <v>0</v>
      </c>
      <c r="M4434">
        <v>0</v>
      </c>
      <c r="N4434">
        <v>3</v>
      </c>
      <c r="O4434">
        <v>3</v>
      </c>
      <c r="P4434">
        <v>6</v>
      </c>
      <c r="Q4434" t="s">
        <v>43</v>
      </c>
      <c r="R4434" t="s">
        <v>7</v>
      </c>
      <c r="S4434" t="s">
        <v>8</v>
      </c>
      <c r="T4434" t="s">
        <v>9</v>
      </c>
      <c r="U4434" t="s">
        <v>9</v>
      </c>
      <c r="V4434">
        <v>0</v>
      </c>
      <c r="W4434">
        <v>0</v>
      </c>
      <c r="X4434" t="s">
        <v>21</v>
      </c>
      <c r="Y4434">
        <v>0</v>
      </c>
      <c r="Z4434">
        <v>0</v>
      </c>
      <c r="AA4434">
        <v>0</v>
      </c>
      <c r="AB4434" t="s">
        <v>4</v>
      </c>
      <c r="AC4434" t="s">
        <v>36</v>
      </c>
      <c r="AD4434" t="s">
        <v>37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 t="s">
        <v>21</v>
      </c>
      <c r="AK4434">
        <v>0</v>
      </c>
      <c r="AL4434" t="s">
        <v>11</v>
      </c>
      <c r="AM4434" t="s">
        <v>26</v>
      </c>
      <c r="AN4434" t="s">
        <v>13</v>
      </c>
      <c r="AO4434" t="s">
        <v>14</v>
      </c>
      <c r="AP4434" t="s">
        <v>15</v>
      </c>
      <c r="AQ4434" t="s">
        <v>91</v>
      </c>
      <c r="AR4434">
        <v>159596</v>
      </c>
      <c r="AS4434" t="s">
        <v>6647</v>
      </c>
    </row>
    <row r="4435" spans="1:45" x14ac:dyDescent="0.25">
      <c r="A4435" t="s">
        <v>0</v>
      </c>
      <c r="B4435" t="s">
        <v>1</v>
      </c>
      <c r="C4435" s="1">
        <v>42936</v>
      </c>
      <c r="D4435" t="s">
        <v>2</v>
      </c>
      <c r="E4435">
        <v>23</v>
      </c>
      <c r="F4435">
        <v>0</v>
      </c>
      <c r="G4435">
        <v>0</v>
      </c>
      <c r="H4435">
        <v>1</v>
      </c>
      <c r="I4435">
        <v>3</v>
      </c>
      <c r="J4435">
        <v>0</v>
      </c>
      <c r="K4435">
        <v>2</v>
      </c>
      <c r="L4435">
        <v>1</v>
      </c>
      <c r="M4435">
        <v>0</v>
      </c>
      <c r="N4435">
        <v>2</v>
      </c>
      <c r="O4435">
        <v>5</v>
      </c>
      <c r="P4435">
        <v>7</v>
      </c>
      <c r="Q4435">
        <v>0</v>
      </c>
      <c r="R4435" t="s">
        <v>7</v>
      </c>
      <c r="S4435" t="s">
        <v>8</v>
      </c>
      <c r="T4435" t="s">
        <v>9</v>
      </c>
      <c r="U4435" t="s">
        <v>9</v>
      </c>
      <c r="V4435">
        <v>0</v>
      </c>
      <c r="W4435">
        <v>0</v>
      </c>
      <c r="X4435" t="s">
        <v>21</v>
      </c>
      <c r="Y4435">
        <v>0</v>
      </c>
      <c r="Z4435">
        <v>0</v>
      </c>
      <c r="AA4435">
        <v>0</v>
      </c>
      <c r="AB4435" t="s">
        <v>4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 t="s">
        <v>5</v>
      </c>
      <c r="AK4435" t="s">
        <v>153</v>
      </c>
      <c r="AL4435" t="s">
        <v>11</v>
      </c>
      <c r="AM4435" t="s">
        <v>26</v>
      </c>
      <c r="AN4435" t="s">
        <v>41</v>
      </c>
      <c r="AO4435" t="s">
        <v>14</v>
      </c>
      <c r="AP4435" t="s">
        <v>15</v>
      </c>
      <c r="AQ4435" t="s">
        <v>29</v>
      </c>
      <c r="AR4435">
        <v>159598</v>
      </c>
      <c r="AS4435" t="s">
        <v>6648</v>
      </c>
    </row>
    <row r="4436" spans="1:45" x14ac:dyDescent="0.25">
      <c r="A4436" t="s">
        <v>0</v>
      </c>
      <c r="B4436" t="s">
        <v>1</v>
      </c>
      <c r="C4436" s="1">
        <v>42936</v>
      </c>
      <c r="D4436" t="s">
        <v>2</v>
      </c>
      <c r="E4436">
        <v>33</v>
      </c>
      <c r="F4436">
        <v>0</v>
      </c>
      <c r="G4436">
        <v>0</v>
      </c>
      <c r="H4436">
        <v>3</v>
      </c>
      <c r="I4436">
        <v>2</v>
      </c>
      <c r="J4436">
        <v>0</v>
      </c>
      <c r="K4436">
        <v>1</v>
      </c>
      <c r="L4436">
        <v>0</v>
      </c>
      <c r="M4436">
        <v>0</v>
      </c>
      <c r="N4436">
        <v>3</v>
      </c>
      <c r="O4436">
        <v>3</v>
      </c>
      <c r="P4436">
        <v>6</v>
      </c>
      <c r="Q4436" t="s">
        <v>199</v>
      </c>
      <c r="R4436" t="s">
        <v>7</v>
      </c>
      <c r="S4436" t="s">
        <v>8</v>
      </c>
      <c r="T4436" t="s">
        <v>9</v>
      </c>
      <c r="U4436" t="s">
        <v>19</v>
      </c>
      <c r="V4436">
        <v>0</v>
      </c>
      <c r="W4436">
        <v>0</v>
      </c>
      <c r="X4436" t="s">
        <v>21</v>
      </c>
      <c r="Y4436">
        <v>0</v>
      </c>
      <c r="Z4436">
        <v>0</v>
      </c>
      <c r="AA4436">
        <v>0</v>
      </c>
      <c r="AB4436" t="s">
        <v>4</v>
      </c>
      <c r="AC4436" t="s">
        <v>36</v>
      </c>
      <c r="AD4436" t="s">
        <v>37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 t="s">
        <v>21</v>
      </c>
      <c r="AK4436">
        <v>0</v>
      </c>
      <c r="AL4436" t="s">
        <v>11</v>
      </c>
      <c r="AM4436" t="s">
        <v>26</v>
      </c>
      <c r="AN4436" t="s">
        <v>13</v>
      </c>
      <c r="AO4436" t="s">
        <v>14</v>
      </c>
      <c r="AP4436" t="s">
        <v>15</v>
      </c>
      <c r="AQ4436" t="s">
        <v>47</v>
      </c>
      <c r="AR4436">
        <v>159602</v>
      </c>
      <c r="AS4436" t="s">
        <v>6649</v>
      </c>
    </row>
    <row r="4437" spans="1:45" x14ac:dyDescent="0.25">
      <c r="A4437" t="s">
        <v>828</v>
      </c>
      <c r="B4437" t="s">
        <v>1134</v>
      </c>
      <c r="C4437" s="1">
        <v>42937</v>
      </c>
      <c r="D4437" t="s">
        <v>2</v>
      </c>
      <c r="E4437">
        <v>27</v>
      </c>
      <c r="F4437">
        <v>0</v>
      </c>
      <c r="G4437">
        <v>1</v>
      </c>
      <c r="H4437">
        <v>0</v>
      </c>
      <c r="I4437">
        <v>1</v>
      </c>
      <c r="J4437">
        <v>0</v>
      </c>
      <c r="K4437">
        <v>1</v>
      </c>
      <c r="L4437">
        <v>0</v>
      </c>
      <c r="M4437">
        <v>0</v>
      </c>
      <c r="N4437">
        <v>0</v>
      </c>
      <c r="O4437">
        <v>3</v>
      </c>
      <c r="P4437">
        <v>3</v>
      </c>
      <c r="Q4437" t="s">
        <v>3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 t="s">
        <v>7</v>
      </c>
      <c r="AC4437" t="s">
        <v>105</v>
      </c>
      <c r="AD4437" t="s">
        <v>3</v>
      </c>
      <c r="AE4437" t="s">
        <v>1673</v>
      </c>
      <c r="AF4437">
        <v>0</v>
      </c>
      <c r="AG4437" t="s">
        <v>1691</v>
      </c>
      <c r="AH4437" t="s">
        <v>21</v>
      </c>
      <c r="AI4437">
        <v>0</v>
      </c>
      <c r="AJ4437">
        <v>0</v>
      </c>
      <c r="AK4437">
        <v>0</v>
      </c>
      <c r="AL4437" t="s">
        <v>154</v>
      </c>
      <c r="AM4437" t="s">
        <v>12</v>
      </c>
      <c r="AN4437" t="s">
        <v>41</v>
      </c>
      <c r="AO4437" t="s">
        <v>830</v>
      </c>
      <c r="AP4437">
        <v>0</v>
      </c>
      <c r="AQ4437" t="s">
        <v>47</v>
      </c>
      <c r="AR4437">
        <v>160143</v>
      </c>
      <c r="AS4437" t="s">
        <v>6650</v>
      </c>
    </row>
    <row r="4438" spans="1:45" x14ac:dyDescent="0.25">
      <c r="A4438" t="s">
        <v>828</v>
      </c>
      <c r="B4438" t="s">
        <v>1134</v>
      </c>
      <c r="C4438" s="1">
        <v>42937</v>
      </c>
      <c r="D4438" t="s">
        <v>2</v>
      </c>
      <c r="E4438">
        <v>38</v>
      </c>
      <c r="F4438">
        <v>0</v>
      </c>
      <c r="G4438">
        <v>0</v>
      </c>
      <c r="H4438">
        <v>0</v>
      </c>
      <c r="I4438">
        <v>1</v>
      </c>
      <c r="J4438">
        <v>0</v>
      </c>
      <c r="K4438">
        <v>1</v>
      </c>
      <c r="L4438">
        <v>0</v>
      </c>
      <c r="M4438">
        <v>0</v>
      </c>
      <c r="N4438">
        <v>0</v>
      </c>
      <c r="O4438">
        <v>2</v>
      </c>
      <c r="P4438">
        <v>2</v>
      </c>
      <c r="Q4438" t="s">
        <v>3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 t="s">
        <v>7</v>
      </c>
      <c r="AC4438" t="s">
        <v>105</v>
      </c>
      <c r="AD4438" t="s">
        <v>3</v>
      </c>
      <c r="AE4438" t="s">
        <v>1672</v>
      </c>
      <c r="AF4438">
        <v>0</v>
      </c>
      <c r="AG4438" t="s">
        <v>1672</v>
      </c>
      <c r="AH4438" t="s">
        <v>21</v>
      </c>
      <c r="AI4438">
        <v>0</v>
      </c>
      <c r="AJ4438">
        <v>0</v>
      </c>
      <c r="AK4438">
        <v>0</v>
      </c>
      <c r="AL4438" t="s">
        <v>154</v>
      </c>
      <c r="AM4438" t="s">
        <v>12</v>
      </c>
      <c r="AN4438" t="s">
        <v>41</v>
      </c>
      <c r="AO4438" t="s">
        <v>830</v>
      </c>
      <c r="AP4438">
        <v>0</v>
      </c>
      <c r="AQ4438">
        <v>0</v>
      </c>
      <c r="AR4438">
        <v>160144</v>
      </c>
      <c r="AS4438" t="s">
        <v>6651</v>
      </c>
    </row>
    <row r="4439" spans="1:45" x14ac:dyDescent="0.25">
      <c r="A4439" t="s">
        <v>828</v>
      </c>
      <c r="B4439" t="s">
        <v>1134</v>
      </c>
      <c r="C4439" s="1">
        <v>42937</v>
      </c>
      <c r="D4439" t="s">
        <v>2</v>
      </c>
      <c r="E4439">
        <v>53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2</v>
      </c>
      <c r="L4439">
        <v>0</v>
      </c>
      <c r="M4439">
        <v>0</v>
      </c>
      <c r="N4439">
        <v>0</v>
      </c>
      <c r="O4439">
        <v>2</v>
      </c>
      <c r="P4439">
        <v>2</v>
      </c>
      <c r="Q4439" t="s">
        <v>667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 t="s">
        <v>7</v>
      </c>
      <c r="AC4439" t="s">
        <v>105</v>
      </c>
      <c r="AD4439" t="s">
        <v>667</v>
      </c>
      <c r="AE4439" t="s">
        <v>1705</v>
      </c>
      <c r="AF4439">
        <v>0</v>
      </c>
      <c r="AG4439" t="s">
        <v>2949</v>
      </c>
      <c r="AH4439" t="s">
        <v>21</v>
      </c>
      <c r="AI4439">
        <v>0</v>
      </c>
      <c r="AJ4439">
        <v>0</v>
      </c>
      <c r="AK4439">
        <v>0</v>
      </c>
      <c r="AL4439" t="s">
        <v>154</v>
      </c>
      <c r="AM4439" t="s">
        <v>40</v>
      </c>
      <c r="AN4439" t="s">
        <v>41</v>
      </c>
      <c r="AO4439" t="s">
        <v>830</v>
      </c>
      <c r="AP4439">
        <v>0</v>
      </c>
      <c r="AQ4439">
        <v>0</v>
      </c>
      <c r="AR4439">
        <v>160145</v>
      </c>
      <c r="AS4439" t="s">
        <v>6652</v>
      </c>
    </row>
    <row r="4440" spans="1:45" x14ac:dyDescent="0.25">
      <c r="A4440" t="s">
        <v>828</v>
      </c>
      <c r="B4440" t="s">
        <v>1134</v>
      </c>
      <c r="C4440" s="1">
        <v>42937</v>
      </c>
      <c r="D4440" t="s">
        <v>2</v>
      </c>
      <c r="E4440">
        <v>38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1</v>
      </c>
      <c r="L4440">
        <v>0</v>
      </c>
      <c r="M4440">
        <v>0</v>
      </c>
      <c r="N4440">
        <v>0</v>
      </c>
      <c r="O4440">
        <v>1</v>
      </c>
      <c r="P4440">
        <v>1</v>
      </c>
      <c r="Q4440" t="s">
        <v>3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 t="s">
        <v>7</v>
      </c>
      <c r="AC4440" t="s">
        <v>105</v>
      </c>
      <c r="AD4440" t="s">
        <v>3</v>
      </c>
      <c r="AE4440" t="s">
        <v>1670</v>
      </c>
      <c r="AF4440">
        <v>0</v>
      </c>
      <c r="AG4440" t="s">
        <v>1670</v>
      </c>
      <c r="AH4440" t="s">
        <v>21</v>
      </c>
      <c r="AI4440">
        <v>0</v>
      </c>
      <c r="AJ4440">
        <v>0</v>
      </c>
      <c r="AK4440">
        <v>0</v>
      </c>
      <c r="AL4440" t="s">
        <v>154</v>
      </c>
      <c r="AM4440" t="s">
        <v>12</v>
      </c>
      <c r="AN4440" t="s">
        <v>41</v>
      </c>
      <c r="AO4440" t="s">
        <v>830</v>
      </c>
      <c r="AP4440">
        <v>0</v>
      </c>
      <c r="AQ4440">
        <v>0</v>
      </c>
      <c r="AR4440">
        <v>160150</v>
      </c>
      <c r="AS4440" t="s">
        <v>6653</v>
      </c>
    </row>
    <row r="4441" spans="1:45" x14ac:dyDescent="0.25">
      <c r="A4441" t="s">
        <v>828</v>
      </c>
      <c r="B4441" t="s">
        <v>1134</v>
      </c>
      <c r="C4441" s="1">
        <v>42937</v>
      </c>
      <c r="D4441" t="s">
        <v>2</v>
      </c>
      <c r="E4441">
        <v>28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2</v>
      </c>
      <c r="L4441">
        <v>0</v>
      </c>
      <c r="M4441">
        <v>0</v>
      </c>
      <c r="N4441">
        <v>0</v>
      </c>
      <c r="O4441">
        <v>2</v>
      </c>
      <c r="P4441">
        <v>2</v>
      </c>
      <c r="Q4441" t="s">
        <v>3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 t="s">
        <v>7</v>
      </c>
      <c r="AC4441" t="s">
        <v>105</v>
      </c>
      <c r="AD4441" t="s">
        <v>3</v>
      </c>
      <c r="AE4441" t="s">
        <v>1669</v>
      </c>
      <c r="AF4441">
        <v>0</v>
      </c>
      <c r="AG4441" t="s">
        <v>2956</v>
      </c>
      <c r="AH4441" t="s">
        <v>21</v>
      </c>
      <c r="AI4441">
        <v>0</v>
      </c>
      <c r="AJ4441">
        <v>0</v>
      </c>
      <c r="AK4441">
        <v>0</v>
      </c>
      <c r="AL4441" t="s">
        <v>154</v>
      </c>
      <c r="AM4441" t="s">
        <v>40</v>
      </c>
      <c r="AN4441" t="s">
        <v>41</v>
      </c>
      <c r="AO4441" t="s">
        <v>830</v>
      </c>
      <c r="AP4441">
        <v>0</v>
      </c>
      <c r="AQ4441">
        <v>0</v>
      </c>
      <c r="AR4441">
        <v>160151</v>
      </c>
      <c r="AS4441" t="s">
        <v>6654</v>
      </c>
    </row>
    <row r="4442" spans="1:45" x14ac:dyDescent="0.25">
      <c r="A4442" t="s">
        <v>828</v>
      </c>
      <c r="B4442" t="s">
        <v>1134</v>
      </c>
      <c r="C4442" s="1">
        <v>42937</v>
      </c>
      <c r="D4442" t="s">
        <v>2</v>
      </c>
      <c r="E4442">
        <v>37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2</v>
      </c>
      <c r="L4442">
        <v>0</v>
      </c>
      <c r="M4442">
        <v>0</v>
      </c>
      <c r="N4442">
        <v>0</v>
      </c>
      <c r="O4442">
        <v>2</v>
      </c>
      <c r="P4442">
        <v>2</v>
      </c>
      <c r="Q4442" t="s">
        <v>667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 t="s">
        <v>7</v>
      </c>
      <c r="AC4442" t="s">
        <v>105</v>
      </c>
      <c r="AD4442" t="s">
        <v>667</v>
      </c>
      <c r="AE4442" t="s">
        <v>1704</v>
      </c>
      <c r="AF4442">
        <v>0</v>
      </c>
      <c r="AG4442" t="s">
        <v>3970</v>
      </c>
      <c r="AH4442" t="s">
        <v>21</v>
      </c>
      <c r="AI4442">
        <v>0</v>
      </c>
      <c r="AJ4442">
        <v>0</v>
      </c>
      <c r="AK4442">
        <v>0</v>
      </c>
      <c r="AL4442" t="s">
        <v>154</v>
      </c>
      <c r="AM4442" t="s">
        <v>40</v>
      </c>
      <c r="AN4442" t="s">
        <v>41</v>
      </c>
      <c r="AO4442" t="s">
        <v>830</v>
      </c>
      <c r="AP4442">
        <v>0</v>
      </c>
      <c r="AQ4442" t="s">
        <v>91</v>
      </c>
      <c r="AR4442">
        <v>160152</v>
      </c>
      <c r="AS4442" t="s">
        <v>6655</v>
      </c>
    </row>
    <row r="4443" spans="1:45" x14ac:dyDescent="0.25">
      <c r="A4443" t="s">
        <v>828</v>
      </c>
      <c r="B4443" t="s">
        <v>1134</v>
      </c>
      <c r="C4443" s="1">
        <v>42937</v>
      </c>
      <c r="D4443" t="s">
        <v>2</v>
      </c>
      <c r="E4443">
        <v>39</v>
      </c>
      <c r="F4443">
        <v>0</v>
      </c>
      <c r="G4443">
        <v>1</v>
      </c>
      <c r="H4443">
        <v>1</v>
      </c>
      <c r="I4443">
        <v>2</v>
      </c>
      <c r="J4443">
        <v>0</v>
      </c>
      <c r="K4443">
        <v>1</v>
      </c>
      <c r="L4443">
        <v>0</v>
      </c>
      <c r="M4443">
        <v>0</v>
      </c>
      <c r="N4443">
        <v>1</v>
      </c>
      <c r="O4443">
        <v>4</v>
      </c>
      <c r="P4443">
        <v>5</v>
      </c>
      <c r="Q4443" t="s">
        <v>3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 t="s">
        <v>7</v>
      </c>
      <c r="AC4443" t="s">
        <v>105</v>
      </c>
      <c r="AD4443" t="s">
        <v>3</v>
      </c>
      <c r="AE4443" t="s">
        <v>1672</v>
      </c>
      <c r="AF4443">
        <v>0</v>
      </c>
      <c r="AG4443" t="s">
        <v>5025</v>
      </c>
      <c r="AH4443" t="s">
        <v>21</v>
      </c>
      <c r="AI4443">
        <v>0</v>
      </c>
      <c r="AJ4443">
        <v>0</v>
      </c>
      <c r="AK4443">
        <v>0</v>
      </c>
      <c r="AL4443" t="s">
        <v>154</v>
      </c>
      <c r="AM4443" t="s">
        <v>40</v>
      </c>
      <c r="AN4443" t="s">
        <v>41</v>
      </c>
      <c r="AO4443" t="s">
        <v>830</v>
      </c>
      <c r="AP4443">
        <v>0</v>
      </c>
      <c r="AQ4443" t="s">
        <v>47</v>
      </c>
      <c r="AR4443">
        <v>160153</v>
      </c>
      <c r="AS4443" t="s">
        <v>6656</v>
      </c>
    </row>
    <row r="4444" spans="1:45" x14ac:dyDescent="0.25">
      <c r="A4444" t="s">
        <v>828</v>
      </c>
      <c r="B4444" t="s">
        <v>1134</v>
      </c>
      <c r="C4444" s="1">
        <v>42937</v>
      </c>
      <c r="D4444" t="s">
        <v>2</v>
      </c>
      <c r="E4444">
        <v>38</v>
      </c>
      <c r="F4444">
        <v>1</v>
      </c>
      <c r="G4444">
        <v>0</v>
      </c>
      <c r="H4444">
        <v>0</v>
      </c>
      <c r="I4444">
        <v>3</v>
      </c>
      <c r="J4444">
        <v>0</v>
      </c>
      <c r="K4444">
        <v>1</v>
      </c>
      <c r="L4444">
        <v>0</v>
      </c>
      <c r="M4444">
        <v>0</v>
      </c>
      <c r="N4444">
        <v>1</v>
      </c>
      <c r="O4444">
        <v>4</v>
      </c>
      <c r="P4444">
        <v>5</v>
      </c>
      <c r="Q4444" t="s">
        <v>3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 t="s">
        <v>7</v>
      </c>
      <c r="AC4444" t="s">
        <v>105</v>
      </c>
      <c r="AD4444" t="s">
        <v>3</v>
      </c>
      <c r="AE4444" t="s">
        <v>1672</v>
      </c>
      <c r="AF4444">
        <v>0</v>
      </c>
      <c r="AG4444" t="s">
        <v>1672</v>
      </c>
      <c r="AH4444" t="s">
        <v>21</v>
      </c>
      <c r="AI4444">
        <v>0</v>
      </c>
      <c r="AJ4444">
        <v>0</v>
      </c>
      <c r="AK4444">
        <v>0</v>
      </c>
      <c r="AL4444" t="s">
        <v>154</v>
      </c>
      <c r="AM4444" t="s">
        <v>40</v>
      </c>
      <c r="AN4444" t="s">
        <v>41</v>
      </c>
      <c r="AO4444" t="s">
        <v>830</v>
      </c>
      <c r="AP4444">
        <v>0</v>
      </c>
      <c r="AQ4444" t="s">
        <v>47</v>
      </c>
      <c r="AR4444">
        <v>160154</v>
      </c>
      <c r="AS4444" t="s">
        <v>6657</v>
      </c>
    </row>
    <row r="4445" spans="1:45" x14ac:dyDescent="0.25">
      <c r="A4445" t="s">
        <v>828</v>
      </c>
      <c r="B4445" t="s">
        <v>1134</v>
      </c>
      <c r="C4445" s="1">
        <v>42937</v>
      </c>
      <c r="D4445" t="s">
        <v>2</v>
      </c>
      <c r="E4445">
        <v>48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2</v>
      </c>
      <c r="L4445">
        <v>0</v>
      </c>
      <c r="M4445">
        <v>0</v>
      </c>
      <c r="N4445">
        <v>0</v>
      </c>
      <c r="O4445">
        <v>2</v>
      </c>
      <c r="P4445">
        <v>2</v>
      </c>
      <c r="Q4445" t="s">
        <v>3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 t="s">
        <v>7</v>
      </c>
      <c r="AC4445" t="s">
        <v>105</v>
      </c>
      <c r="AD4445" t="s">
        <v>3</v>
      </c>
      <c r="AE4445" t="s">
        <v>1673</v>
      </c>
      <c r="AF4445">
        <v>0</v>
      </c>
      <c r="AG4445" t="s">
        <v>1691</v>
      </c>
      <c r="AH4445" t="s">
        <v>21</v>
      </c>
      <c r="AI4445">
        <v>0</v>
      </c>
      <c r="AJ4445">
        <v>0</v>
      </c>
      <c r="AK4445">
        <v>0</v>
      </c>
      <c r="AL4445" t="s">
        <v>154</v>
      </c>
      <c r="AM4445" t="s">
        <v>40</v>
      </c>
      <c r="AN4445" t="s">
        <v>41</v>
      </c>
      <c r="AO4445" t="s">
        <v>830</v>
      </c>
      <c r="AP4445">
        <v>0</v>
      </c>
      <c r="AQ4445">
        <v>0</v>
      </c>
      <c r="AR4445">
        <v>160155</v>
      </c>
      <c r="AS4445" t="s">
        <v>6658</v>
      </c>
    </row>
    <row r="4446" spans="1:45" x14ac:dyDescent="0.25">
      <c r="A4446" t="s">
        <v>828</v>
      </c>
      <c r="B4446" t="s">
        <v>1134</v>
      </c>
      <c r="C4446" s="1">
        <v>42937</v>
      </c>
      <c r="D4446" t="s">
        <v>2</v>
      </c>
      <c r="E4446">
        <v>34</v>
      </c>
      <c r="F4446">
        <v>0</v>
      </c>
      <c r="G4446">
        <v>0</v>
      </c>
      <c r="H4446">
        <v>0</v>
      </c>
      <c r="I4446">
        <v>1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1</v>
      </c>
      <c r="P4446">
        <v>1</v>
      </c>
      <c r="Q4446" t="s">
        <v>3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 t="s">
        <v>7</v>
      </c>
      <c r="AC4446" t="s">
        <v>105</v>
      </c>
      <c r="AD4446" t="s">
        <v>3</v>
      </c>
      <c r="AE4446" t="s">
        <v>1670</v>
      </c>
      <c r="AF4446">
        <v>0</v>
      </c>
      <c r="AG4446" t="s">
        <v>1670</v>
      </c>
      <c r="AH4446" t="s">
        <v>21</v>
      </c>
      <c r="AI4446">
        <v>0</v>
      </c>
      <c r="AJ4446">
        <v>0</v>
      </c>
      <c r="AK4446">
        <v>0</v>
      </c>
      <c r="AL4446" t="s">
        <v>154</v>
      </c>
      <c r="AM4446" t="s">
        <v>12</v>
      </c>
      <c r="AN4446" t="s">
        <v>41</v>
      </c>
      <c r="AO4446" t="s">
        <v>830</v>
      </c>
      <c r="AP4446">
        <v>0</v>
      </c>
      <c r="AQ4446">
        <v>0</v>
      </c>
      <c r="AR4446">
        <v>160157</v>
      </c>
      <c r="AS4446" t="s">
        <v>6659</v>
      </c>
    </row>
    <row r="4447" spans="1:45" x14ac:dyDescent="0.25">
      <c r="A4447" t="s">
        <v>828</v>
      </c>
      <c r="B4447" t="s">
        <v>1134</v>
      </c>
      <c r="C4447" s="1">
        <v>42937</v>
      </c>
      <c r="D4447" t="s">
        <v>2</v>
      </c>
      <c r="E4447">
        <v>30</v>
      </c>
      <c r="F4447">
        <v>0</v>
      </c>
      <c r="G4447">
        <v>1</v>
      </c>
      <c r="H4447">
        <v>0</v>
      </c>
      <c r="I4447">
        <v>2</v>
      </c>
      <c r="J4447">
        <v>0</v>
      </c>
      <c r="K4447">
        <v>2</v>
      </c>
      <c r="L4447">
        <v>0</v>
      </c>
      <c r="M4447">
        <v>0</v>
      </c>
      <c r="N4447">
        <v>0</v>
      </c>
      <c r="O4447">
        <v>5</v>
      </c>
      <c r="P4447">
        <v>5</v>
      </c>
      <c r="Q4447" t="s">
        <v>667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 t="s">
        <v>7</v>
      </c>
      <c r="AC4447" t="s">
        <v>105</v>
      </c>
      <c r="AD4447" t="s">
        <v>667</v>
      </c>
      <c r="AE4447" t="s">
        <v>1701</v>
      </c>
      <c r="AF4447">
        <v>0</v>
      </c>
      <c r="AG4447" t="s">
        <v>1701</v>
      </c>
      <c r="AH4447" t="s">
        <v>21</v>
      </c>
      <c r="AI4447">
        <v>0</v>
      </c>
      <c r="AJ4447">
        <v>0</v>
      </c>
      <c r="AK4447">
        <v>0</v>
      </c>
      <c r="AL4447" t="s">
        <v>154</v>
      </c>
      <c r="AM4447" t="s">
        <v>40</v>
      </c>
      <c r="AN4447" t="s">
        <v>41</v>
      </c>
      <c r="AO4447" t="s">
        <v>830</v>
      </c>
      <c r="AP4447">
        <v>0</v>
      </c>
      <c r="AQ4447">
        <v>0</v>
      </c>
      <c r="AR4447">
        <v>160159</v>
      </c>
      <c r="AS4447" t="s">
        <v>6660</v>
      </c>
    </row>
    <row r="4448" spans="1:45" x14ac:dyDescent="0.25">
      <c r="A4448" t="s">
        <v>828</v>
      </c>
      <c r="B4448" t="s">
        <v>1134</v>
      </c>
      <c r="C4448" s="1">
        <v>42937</v>
      </c>
      <c r="D4448" t="s">
        <v>2</v>
      </c>
      <c r="E4448">
        <v>30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1</v>
      </c>
      <c r="L4448">
        <v>0</v>
      </c>
      <c r="M4448">
        <v>0</v>
      </c>
      <c r="N4448">
        <v>0</v>
      </c>
      <c r="O4448">
        <v>1</v>
      </c>
      <c r="P4448">
        <v>1</v>
      </c>
      <c r="Q4448" t="s">
        <v>667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 t="s">
        <v>7</v>
      </c>
      <c r="AC4448" t="s">
        <v>105</v>
      </c>
      <c r="AD4448" t="s">
        <v>667</v>
      </c>
      <c r="AE4448" t="s">
        <v>1705</v>
      </c>
      <c r="AF4448">
        <v>0</v>
      </c>
      <c r="AG4448" t="s">
        <v>2949</v>
      </c>
      <c r="AH4448" t="s">
        <v>21</v>
      </c>
      <c r="AI4448">
        <v>0</v>
      </c>
      <c r="AJ4448">
        <v>0</v>
      </c>
      <c r="AK4448">
        <v>0</v>
      </c>
      <c r="AL4448" t="s">
        <v>154</v>
      </c>
      <c r="AM4448" t="s">
        <v>12</v>
      </c>
      <c r="AN4448" t="s">
        <v>41</v>
      </c>
      <c r="AO4448" t="s">
        <v>830</v>
      </c>
      <c r="AP4448">
        <v>0</v>
      </c>
      <c r="AQ4448">
        <v>0</v>
      </c>
      <c r="AR4448">
        <v>160160</v>
      </c>
      <c r="AS4448" t="s">
        <v>6661</v>
      </c>
    </row>
    <row r="4449" spans="1:45" x14ac:dyDescent="0.25">
      <c r="A4449" t="s">
        <v>828</v>
      </c>
      <c r="B4449" t="s">
        <v>1134</v>
      </c>
      <c r="C4449" s="1">
        <v>42937</v>
      </c>
      <c r="D4449" t="s">
        <v>2</v>
      </c>
      <c r="E4449">
        <v>36</v>
      </c>
      <c r="F4449">
        <v>0</v>
      </c>
      <c r="G4449">
        <v>0</v>
      </c>
      <c r="H4449">
        <v>0</v>
      </c>
      <c r="I4449">
        <v>1</v>
      </c>
      <c r="J4449">
        <v>0</v>
      </c>
      <c r="K4449">
        <v>2</v>
      </c>
      <c r="L4449">
        <v>0</v>
      </c>
      <c r="M4449">
        <v>0</v>
      </c>
      <c r="N4449">
        <v>0</v>
      </c>
      <c r="O4449">
        <v>3</v>
      </c>
      <c r="P4449">
        <v>3</v>
      </c>
      <c r="Q4449" t="s">
        <v>667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 t="s">
        <v>7</v>
      </c>
      <c r="AC4449" t="s">
        <v>105</v>
      </c>
      <c r="AD4449" t="s">
        <v>667</v>
      </c>
      <c r="AE4449" t="s">
        <v>1704</v>
      </c>
      <c r="AF4449">
        <v>0</v>
      </c>
      <c r="AG4449" t="s">
        <v>3970</v>
      </c>
      <c r="AH4449" t="s">
        <v>21</v>
      </c>
      <c r="AI4449">
        <v>0</v>
      </c>
      <c r="AJ4449">
        <v>0</v>
      </c>
      <c r="AK4449">
        <v>0</v>
      </c>
      <c r="AL4449" t="s">
        <v>154</v>
      </c>
      <c r="AM4449" t="s">
        <v>40</v>
      </c>
      <c r="AN4449" t="s">
        <v>41</v>
      </c>
      <c r="AO4449" t="s">
        <v>830</v>
      </c>
      <c r="AP4449">
        <v>0</v>
      </c>
      <c r="AQ4449">
        <v>0</v>
      </c>
      <c r="AR4449">
        <v>160161</v>
      </c>
      <c r="AS4449" t="s">
        <v>6662</v>
      </c>
    </row>
    <row r="4450" spans="1:45" x14ac:dyDescent="0.25">
      <c r="A4450" t="s">
        <v>828</v>
      </c>
      <c r="B4450" t="s">
        <v>1133</v>
      </c>
      <c r="C4450" s="1">
        <v>42937</v>
      </c>
      <c r="D4450" t="s">
        <v>2</v>
      </c>
      <c r="E4450">
        <v>35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1</v>
      </c>
      <c r="L4450">
        <v>0</v>
      </c>
      <c r="M4450">
        <v>0</v>
      </c>
      <c r="N4450">
        <v>0</v>
      </c>
      <c r="O4450">
        <v>1</v>
      </c>
      <c r="P4450">
        <v>1</v>
      </c>
      <c r="Q4450" t="s">
        <v>3</v>
      </c>
      <c r="R4450" t="s">
        <v>7</v>
      </c>
      <c r="S4450" t="s">
        <v>105</v>
      </c>
      <c r="T4450" t="s">
        <v>3</v>
      </c>
      <c r="U4450" t="s">
        <v>1664</v>
      </c>
      <c r="V4450">
        <v>0</v>
      </c>
      <c r="W4450" t="s">
        <v>1664</v>
      </c>
      <c r="X4450" t="s">
        <v>21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 t="s">
        <v>154</v>
      </c>
      <c r="AM4450" t="s">
        <v>26</v>
      </c>
      <c r="AN4450" t="s">
        <v>41</v>
      </c>
      <c r="AO4450" t="s">
        <v>830</v>
      </c>
      <c r="AP4450">
        <v>0</v>
      </c>
      <c r="AQ4450">
        <v>0</v>
      </c>
      <c r="AR4450">
        <v>160162</v>
      </c>
      <c r="AS4450" t="s">
        <v>6663</v>
      </c>
    </row>
    <row r="4451" spans="1:45" x14ac:dyDescent="0.25">
      <c r="A4451" t="s">
        <v>828</v>
      </c>
      <c r="B4451" t="s">
        <v>1134</v>
      </c>
      <c r="C4451" s="1">
        <v>42937</v>
      </c>
      <c r="D4451" t="s">
        <v>2</v>
      </c>
      <c r="E4451">
        <v>58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1</v>
      </c>
      <c r="L4451">
        <v>0</v>
      </c>
      <c r="M4451">
        <v>0</v>
      </c>
      <c r="N4451">
        <v>0</v>
      </c>
      <c r="O4451">
        <v>1</v>
      </c>
      <c r="P4451">
        <v>1</v>
      </c>
      <c r="Q4451" t="s">
        <v>3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 t="s">
        <v>7</v>
      </c>
      <c r="AC4451" t="s">
        <v>105</v>
      </c>
      <c r="AD4451" t="s">
        <v>3</v>
      </c>
      <c r="AE4451" t="s">
        <v>1673</v>
      </c>
      <c r="AF4451">
        <v>0</v>
      </c>
      <c r="AG4451" t="s">
        <v>1691</v>
      </c>
      <c r="AH4451" t="s">
        <v>21</v>
      </c>
      <c r="AI4451">
        <v>0</v>
      </c>
      <c r="AJ4451">
        <v>0</v>
      </c>
      <c r="AK4451">
        <v>0</v>
      </c>
      <c r="AL4451" t="s">
        <v>154</v>
      </c>
      <c r="AM4451" t="s">
        <v>12</v>
      </c>
      <c r="AN4451" t="s">
        <v>13</v>
      </c>
      <c r="AO4451" t="s">
        <v>830</v>
      </c>
      <c r="AP4451">
        <v>0</v>
      </c>
      <c r="AQ4451">
        <v>0</v>
      </c>
      <c r="AR4451">
        <v>160163</v>
      </c>
      <c r="AS4451" t="s">
        <v>6664</v>
      </c>
    </row>
    <row r="4452" spans="1:45" x14ac:dyDescent="0.25">
      <c r="A4452" t="s">
        <v>828</v>
      </c>
      <c r="B4452" t="s">
        <v>1133</v>
      </c>
      <c r="C4452" s="1">
        <v>42937</v>
      </c>
      <c r="D4452" t="s">
        <v>2</v>
      </c>
      <c r="E4452">
        <v>28</v>
      </c>
      <c r="F4452">
        <v>0</v>
      </c>
      <c r="G4452">
        <v>1</v>
      </c>
      <c r="H4452">
        <v>2</v>
      </c>
      <c r="I4452">
        <v>0</v>
      </c>
      <c r="J4452">
        <v>0</v>
      </c>
      <c r="K4452">
        <v>1</v>
      </c>
      <c r="L4452">
        <v>0</v>
      </c>
      <c r="M4452">
        <v>0</v>
      </c>
      <c r="N4452">
        <v>2</v>
      </c>
      <c r="O4452">
        <v>2</v>
      </c>
      <c r="P4452">
        <v>4</v>
      </c>
      <c r="Q4452" t="s">
        <v>199</v>
      </c>
      <c r="R4452" t="s">
        <v>7</v>
      </c>
      <c r="S4452" t="s">
        <v>105</v>
      </c>
      <c r="T4452" t="s">
        <v>199</v>
      </c>
      <c r="U4452" t="s">
        <v>1684</v>
      </c>
      <c r="V4452">
        <v>0</v>
      </c>
      <c r="W4452" t="s">
        <v>1684</v>
      </c>
      <c r="X4452" t="s">
        <v>21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 t="s">
        <v>11</v>
      </c>
      <c r="AM4452" t="s">
        <v>12</v>
      </c>
      <c r="AN4452" t="s">
        <v>41</v>
      </c>
      <c r="AO4452" t="s">
        <v>14</v>
      </c>
      <c r="AP4452" t="s">
        <v>15</v>
      </c>
      <c r="AQ4452" t="s">
        <v>47</v>
      </c>
      <c r="AR4452">
        <v>160164</v>
      </c>
      <c r="AS4452" t="s">
        <v>6665</v>
      </c>
    </row>
    <row r="4453" spans="1:45" x14ac:dyDescent="0.25">
      <c r="A4453" t="s">
        <v>828</v>
      </c>
      <c r="B4453" t="s">
        <v>1134</v>
      </c>
      <c r="C4453" s="1">
        <v>42937</v>
      </c>
      <c r="D4453" t="s">
        <v>2</v>
      </c>
      <c r="E4453">
        <v>26</v>
      </c>
      <c r="F4453">
        <v>0</v>
      </c>
      <c r="G4453">
        <v>0</v>
      </c>
      <c r="H4453">
        <v>0</v>
      </c>
      <c r="I4453">
        <v>2</v>
      </c>
      <c r="J4453">
        <v>0</v>
      </c>
      <c r="K4453">
        <v>2</v>
      </c>
      <c r="L4453">
        <v>0</v>
      </c>
      <c r="M4453">
        <v>0</v>
      </c>
      <c r="N4453">
        <v>0</v>
      </c>
      <c r="O4453">
        <v>4</v>
      </c>
      <c r="P4453">
        <v>4</v>
      </c>
      <c r="Q4453" t="s">
        <v>3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 t="s">
        <v>7</v>
      </c>
      <c r="AC4453" t="s">
        <v>105</v>
      </c>
      <c r="AD4453" t="s">
        <v>3</v>
      </c>
      <c r="AE4453" t="s">
        <v>1669</v>
      </c>
      <c r="AF4453">
        <v>0</v>
      </c>
      <c r="AG4453" t="s">
        <v>2956</v>
      </c>
      <c r="AH4453" t="s">
        <v>21</v>
      </c>
      <c r="AI4453">
        <v>0</v>
      </c>
      <c r="AJ4453">
        <v>0</v>
      </c>
      <c r="AK4453">
        <v>0</v>
      </c>
      <c r="AL4453" t="s">
        <v>154</v>
      </c>
      <c r="AM4453" t="s">
        <v>40</v>
      </c>
      <c r="AN4453" t="s">
        <v>41</v>
      </c>
      <c r="AO4453" t="s">
        <v>830</v>
      </c>
      <c r="AP4453">
        <v>0</v>
      </c>
      <c r="AQ4453">
        <v>0</v>
      </c>
      <c r="AR4453">
        <v>160165</v>
      </c>
      <c r="AS4453" t="s">
        <v>6666</v>
      </c>
    </row>
    <row r="4454" spans="1:45" x14ac:dyDescent="0.25">
      <c r="A4454" t="s">
        <v>828</v>
      </c>
      <c r="B4454" t="s">
        <v>1134</v>
      </c>
      <c r="C4454" s="1">
        <v>42937</v>
      </c>
      <c r="D4454" t="s">
        <v>2</v>
      </c>
      <c r="E4454">
        <v>17</v>
      </c>
      <c r="F4454">
        <v>0</v>
      </c>
      <c r="G4454">
        <v>0</v>
      </c>
      <c r="H4454">
        <v>0</v>
      </c>
      <c r="I4454">
        <v>2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2</v>
      </c>
      <c r="P4454">
        <v>2</v>
      </c>
      <c r="Q4454" t="s">
        <v>667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 t="s">
        <v>7</v>
      </c>
      <c r="AC4454" t="s">
        <v>105</v>
      </c>
      <c r="AD4454" t="s">
        <v>667</v>
      </c>
      <c r="AE4454" t="s">
        <v>1705</v>
      </c>
      <c r="AF4454">
        <v>0</v>
      </c>
      <c r="AG4454" t="s">
        <v>2949</v>
      </c>
      <c r="AH4454" t="s">
        <v>21</v>
      </c>
      <c r="AI4454">
        <v>0</v>
      </c>
      <c r="AJ4454">
        <v>0</v>
      </c>
      <c r="AK4454">
        <v>0</v>
      </c>
      <c r="AL4454" t="s">
        <v>154</v>
      </c>
      <c r="AM4454" t="s">
        <v>12</v>
      </c>
      <c r="AN4454" t="s">
        <v>41</v>
      </c>
      <c r="AO4454" t="s">
        <v>830</v>
      </c>
      <c r="AP4454">
        <v>0</v>
      </c>
      <c r="AQ4454">
        <v>0</v>
      </c>
      <c r="AR4454">
        <v>160166</v>
      </c>
      <c r="AS4454" t="s">
        <v>6667</v>
      </c>
    </row>
    <row r="4455" spans="1:45" x14ac:dyDescent="0.25">
      <c r="A4455" t="s">
        <v>828</v>
      </c>
      <c r="B4455" t="s">
        <v>1133</v>
      </c>
      <c r="C4455" s="1">
        <v>42937</v>
      </c>
      <c r="D4455" t="s">
        <v>2</v>
      </c>
      <c r="E4455">
        <v>35</v>
      </c>
      <c r="F4455">
        <v>0</v>
      </c>
      <c r="G4455">
        <v>0</v>
      </c>
      <c r="H4455">
        <v>1</v>
      </c>
      <c r="I4455">
        <v>0</v>
      </c>
      <c r="J4455">
        <v>0</v>
      </c>
      <c r="K4455">
        <v>1</v>
      </c>
      <c r="L4455">
        <v>0</v>
      </c>
      <c r="M4455">
        <v>0</v>
      </c>
      <c r="N4455">
        <v>1</v>
      </c>
      <c r="O4455">
        <v>1</v>
      </c>
      <c r="P4455">
        <v>2</v>
      </c>
      <c r="Q4455" t="s">
        <v>667</v>
      </c>
      <c r="R4455" t="s">
        <v>7</v>
      </c>
      <c r="S4455" t="s">
        <v>105</v>
      </c>
      <c r="T4455" t="s">
        <v>667</v>
      </c>
      <c r="U4455" t="s">
        <v>1707</v>
      </c>
      <c r="V4455">
        <v>0</v>
      </c>
      <c r="W4455" t="s">
        <v>1707</v>
      </c>
      <c r="X4455" t="s">
        <v>21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 t="s">
        <v>11</v>
      </c>
      <c r="AM4455" t="s">
        <v>49</v>
      </c>
      <c r="AN4455" t="s">
        <v>13</v>
      </c>
      <c r="AO4455" t="s">
        <v>830</v>
      </c>
      <c r="AP4455">
        <v>0</v>
      </c>
      <c r="AQ4455">
        <v>0</v>
      </c>
      <c r="AR4455">
        <v>160167</v>
      </c>
      <c r="AS4455" t="s">
        <v>6668</v>
      </c>
    </row>
    <row r="4456" spans="1:45" x14ac:dyDescent="0.25">
      <c r="A4456" t="s">
        <v>828</v>
      </c>
      <c r="B4456" t="s">
        <v>1133</v>
      </c>
      <c r="C4456" s="1">
        <v>42937</v>
      </c>
      <c r="D4456" t="s">
        <v>35</v>
      </c>
      <c r="E4456">
        <v>18</v>
      </c>
      <c r="F4456">
        <v>0</v>
      </c>
      <c r="G4456">
        <v>0</v>
      </c>
      <c r="H4456">
        <v>0</v>
      </c>
      <c r="I4456">
        <v>0</v>
      </c>
      <c r="J4456">
        <v>1</v>
      </c>
      <c r="K4456">
        <v>0</v>
      </c>
      <c r="L4456">
        <v>0</v>
      </c>
      <c r="M4456">
        <v>0</v>
      </c>
      <c r="N4456">
        <v>1</v>
      </c>
      <c r="O4456">
        <v>0</v>
      </c>
      <c r="P4456">
        <v>1</v>
      </c>
      <c r="Q4456" t="s">
        <v>125</v>
      </c>
      <c r="R4456" t="s">
        <v>7</v>
      </c>
      <c r="S4456" t="s">
        <v>105</v>
      </c>
      <c r="T4456" t="s">
        <v>125</v>
      </c>
      <c r="U4456" t="s">
        <v>358</v>
      </c>
      <c r="V4456">
        <v>0</v>
      </c>
      <c r="W4456" t="s">
        <v>2952</v>
      </c>
      <c r="X4456" t="s">
        <v>21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 t="s">
        <v>11</v>
      </c>
      <c r="AM4456" t="s">
        <v>71</v>
      </c>
      <c r="AN4456" t="s">
        <v>41</v>
      </c>
      <c r="AO4456" t="s">
        <v>830</v>
      </c>
      <c r="AP4456">
        <v>0</v>
      </c>
      <c r="AQ4456">
        <v>0</v>
      </c>
      <c r="AR4456">
        <v>160168</v>
      </c>
      <c r="AS4456" t="s">
        <v>6669</v>
      </c>
    </row>
    <row r="4457" spans="1:45" x14ac:dyDescent="0.25">
      <c r="A4457" t="s">
        <v>828</v>
      </c>
      <c r="B4457" t="s">
        <v>1134</v>
      </c>
      <c r="C4457" s="1">
        <v>42937</v>
      </c>
      <c r="D4457" t="s">
        <v>2</v>
      </c>
      <c r="E4457">
        <v>28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1</v>
      </c>
      <c r="L4457">
        <v>0</v>
      </c>
      <c r="M4457">
        <v>0</v>
      </c>
      <c r="N4457">
        <v>0</v>
      </c>
      <c r="O4457">
        <v>1</v>
      </c>
      <c r="P4457">
        <v>1</v>
      </c>
      <c r="Q4457" t="s">
        <v>3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 t="s">
        <v>7</v>
      </c>
      <c r="AC4457" t="s">
        <v>105</v>
      </c>
      <c r="AD4457" t="s">
        <v>3</v>
      </c>
      <c r="AE4457" t="s">
        <v>1673</v>
      </c>
      <c r="AF4457">
        <v>0</v>
      </c>
      <c r="AG4457" t="s">
        <v>1691</v>
      </c>
      <c r="AH4457" t="s">
        <v>21</v>
      </c>
      <c r="AI4457">
        <v>0</v>
      </c>
      <c r="AJ4457">
        <v>0</v>
      </c>
      <c r="AK4457">
        <v>0</v>
      </c>
      <c r="AL4457" t="s">
        <v>154</v>
      </c>
      <c r="AM4457" t="s">
        <v>12</v>
      </c>
      <c r="AN4457" t="s">
        <v>41</v>
      </c>
      <c r="AO4457" t="s">
        <v>830</v>
      </c>
      <c r="AP4457">
        <v>0</v>
      </c>
      <c r="AQ4457">
        <v>0</v>
      </c>
      <c r="AR4457">
        <v>160169</v>
      </c>
      <c r="AS4457" t="s">
        <v>6670</v>
      </c>
    </row>
    <row r="4458" spans="1:45" x14ac:dyDescent="0.25">
      <c r="A4458" t="s">
        <v>828</v>
      </c>
      <c r="B4458" t="s">
        <v>1133</v>
      </c>
      <c r="C4458" s="1">
        <v>42937</v>
      </c>
      <c r="D4458" t="s">
        <v>2</v>
      </c>
      <c r="E4458">
        <v>19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1</v>
      </c>
      <c r="L4458">
        <v>0</v>
      </c>
      <c r="M4458">
        <v>0</v>
      </c>
      <c r="N4458">
        <v>0</v>
      </c>
      <c r="O4458">
        <v>1</v>
      </c>
      <c r="P4458">
        <v>1</v>
      </c>
      <c r="Q4458" t="s">
        <v>723</v>
      </c>
      <c r="R4458" t="s">
        <v>7</v>
      </c>
      <c r="S4458" t="s">
        <v>105</v>
      </c>
      <c r="T4458" t="s">
        <v>723</v>
      </c>
      <c r="U4458" t="s">
        <v>1687</v>
      </c>
      <c r="V4458">
        <v>0</v>
      </c>
      <c r="W4458" t="s">
        <v>1687</v>
      </c>
      <c r="X4458" t="s">
        <v>21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 t="s">
        <v>11</v>
      </c>
      <c r="AM4458" t="s">
        <v>49</v>
      </c>
      <c r="AN4458" t="s">
        <v>13</v>
      </c>
      <c r="AO4458" t="s">
        <v>830</v>
      </c>
      <c r="AP4458">
        <v>0</v>
      </c>
      <c r="AQ4458" t="s">
        <v>47</v>
      </c>
      <c r="AR4458">
        <v>160171</v>
      </c>
      <c r="AS4458" t="s">
        <v>6671</v>
      </c>
    </row>
    <row r="4459" spans="1:45" x14ac:dyDescent="0.25">
      <c r="A4459" t="s">
        <v>828</v>
      </c>
      <c r="B4459" t="s">
        <v>1134</v>
      </c>
      <c r="C4459" s="1">
        <v>42937</v>
      </c>
      <c r="D4459" t="s">
        <v>2</v>
      </c>
      <c r="E4459">
        <v>26</v>
      </c>
      <c r="F4459">
        <v>0</v>
      </c>
      <c r="G4459">
        <v>0</v>
      </c>
      <c r="H4459">
        <v>2</v>
      </c>
      <c r="I4459">
        <v>0</v>
      </c>
      <c r="J4459">
        <v>0</v>
      </c>
      <c r="K4459">
        <v>1</v>
      </c>
      <c r="L4459">
        <v>0</v>
      </c>
      <c r="M4459">
        <v>0</v>
      </c>
      <c r="N4459">
        <v>2</v>
      </c>
      <c r="O4459">
        <v>1</v>
      </c>
      <c r="P4459">
        <v>3</v>
      </c>
      <c r="Q4459" t="s">
        <v>667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 t="s">
        <v>7</v>
      </c>
      <c r="AC4459" t="s">
        <v>105</v>
      </c>
      <c r="AD4459" t="s">
        <v>667</v>
      </c>
      <c r="AE4459" t="s">
        <v>1699</v>
      </c>
      <c r="AF4459">
        <v>0</v>
      </c>
      <c r="AG4459" t="s">
        <v>4837</v>
      </c>
      <c r="AH4459" t="s">
        <v>21</v>
      </c>
      <c r="AI4459">
        <v>0</v>
      </c>
      <c r="AJ4459">
        <v>0</v>
      </c>
      <c r="AK4459">
        <v>0</v>
      </c>
      <c r="AL4459" t="s">
        <v>154</v>
      </c>
      <c r="AM4459" t="s">
        <v>12</v>
      </c>
      <c r="AN4459" t="s">
        <v>41</v>
      </c>
      <c r="AO4459" t="s">
        <v>830</v>
      </c>
      <c r="AP4459">
        <v>0</v>
      </c>
      <c r="AQ4459">
        <v>0</v>
      </c>
      <c r="AR4459">
        <v>160172</v>
      </c>
      <c r="AS4459" t="s">
        <v>6672</v>
      </c>
    </row>
    <row r="4460" spans="1:45" x14ac:dyDescent="0.25">
      <c r="A4460" t="s">
        <v>828</v>
      </c>
      <c r="B4460" t="s">
        <v>1134</v>
      </c>
      <c r="C4460" s="1">
        <v>42937</v>
      </c>
      <c r="D4460" t="s">
        <v>2</v>
      </c>
      <c r="E4460">
        <v>24</v>
      </c>
      <c r="F4460">
        <v>1</v>
      </c>
      <c r="G4460">
        <v>0</v>
      </c>
      <c r="H4460">
        <v>0</v>
      </c>
      <c r="I4460">
        <v>0</v>
      </c>
      <c r="J4460">
        <v>0</v>
      </c>
      <c r="K4460">
        <v>1</v>
      </c>
      <c r="L4460">
        <v>0</v>
      </c>
      <c r="M4460">
        <v>0</v>
      </c>
      <c r="N4460">
        <v>1</v>
      </c>
      <c r="O4460">
        <v>1</v>
      </c>
      <c r="P4460">
        <v>2</v>
      </c>
      <c r="Q4460" t="s">
        <v>667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 t="s">
        <v>7</v>
      </c>
      <c r="AC4460" t="s">
        <v>105</v>
      </c>
      <c r="AD4460" t="s">
        <v>667</v>
      </c>
      <c r="AE4460" t="s">
        <v>1705</v>
      </c>
      <c r="AF4460">
        <v>0</v>
      </c>
      <c r="AG4460" t="s">
        <v>2949</v>
      </c>
      <c r="AH4460" t="s">
        <v>21</v>
      </c>
      <c r="AI4460">
        <v>0</v>
      </c>
      <c r="AJ4460">
        <v>0</v>
      </c>
      <c r="AK4460">
        <v>0</v>
      </c>
      <c r="AL4460" t="s">
        <v>154</v>
      </c>
      <c r="AM4460" t="s">
        <v>40</v>
      </c>
      <c r="AN4460" t="s">
        <v>41</v>
      </c>
      <c r="AO4460" t="s">
        <v>830</v>
      </c>
      <c r="AP4460">
        <v>0</v>
      </c>
      <c r="AQ4460" t="s">
        <v>47</v>
      </c>
      <c r="AR4460">
        <v>160173</v>
      </c>
      <c r="AS4460" t="s">
        <v>6673</v>
      </c>
    </row>
    <row r="4461" spans="1:45" x14ac:dyDescent="0.25">
      <c r="A4461" t="s">
        <v>828</v>
      </c>
      <c r="B4461" t="s">
        <v>1133</v>
      </c>
      <c r="C4461" s="1">
        <v>42937</v>
      </c>
      <c r="D4461" t="s">
        <v>2</v>
      </c>
      <c r="E4461">
        <v>33</v>
      </c>
      <c r="F4461">
        <v>0</v>
      </c>
      <c r="G4461">
        <v>1</v>
      </c>
      <c r="H4461">
        <v>0</v>
      </c>
      <c r="I4461">
        <v>0</v>
      </c>
      <c r="J4461">
        <v>0</v>
      </c>
      <c r="K4461">
        <v>1</v>
      </c>
      <c r="L4461">
        <v>0</v>
      </c>
      <c r="M4461">
        <v>0</v>
      </c>
      <c r="N4461">
        <v>0</v>
      </c>
      <c r="O4461">
        <v>2</v>
      </c>
      <c r="P4461">
        <v>2</v>
      </c>
      <c r="Q4461" t="s">
        <v>667</v>
      </c>
      <c r="R4461" t="s">
        <v>7</v>
      </c>
      <c r="S4461" t="s">
        <v>105</v>
      </c>
      <c r="T4461" t="s">
        <v>667</v>
      </c>
      <c r="U4461" t="s">
        <v>1702</v>
      </c>
      <c r="V4461">
        <v>0</v>
      </c>
      <c r="W4461" t="s">
        <v>1702</v>
      </c>
      <c r="X4461" t="s">
        <v>21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 t="s">
        <v>11</v>
      </c>
      <c r="AM4461" t="s">
        <v>49</v>
      </c>
      <c r="AN4461" t="s">
        <v>13</v>
      </c>
      <c r="AO4461" t="s">
        <v>830</v>
      </c>
      <c r="AP4461">
        <v>0</v>
      </c>
      <c r="AQ4461" t="s">
        <v>47</v>
      </c>
      <c r="AR4461">
        <v>160174</v>
      </c>
      <c r="AS4461" t="s">
        <v>6674</v>
      </c>
    </row>
    <row r="4462" spans="1:45" x14ac:dyDescent="0.25">
      <c r="A4462" t="s">
        <v>828</v>
      </c>
      <c r="B4462" t="s">
        <v>1134</v>
      </c>
      <c r="C4462" s="1">
        <v>42937</v>
      </c>
      <c r="D4462" t="s">
        <v>2</v>
      </c>
      <c r="E4462">
        <v>20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1</v>
      </c>
      <c r="L4462">
        <v>0</v>
      </c>
      <c r="M4462">
        <v>0</v>
      </c>
      <c r="N4462">
        <v>0</v>
      </c>
      <c r="O4462">
        <v>1</v>
      </c>
      <c r="P4462">
        <v>1</v>
      </c>
      <c r="Q4462" t="s">
        <v>667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 t="s">
        <v>7</v>
      </c>
      <c r="AC4462" t="s">
        <v>105</v>
      </c>
      <c r="AD4462" t="s">
        <v>667</v>
      </c>
      <c r="AE4462" t="s">
        <v>1699</v>
      </c>
      <c r="AF4462">
        <v>0</v>
      </c>
      <c r="AG4462" t="s">
        <v>4837</v>
      </c>
      <c r="AH4462" t="s">
        <v>21</v>
      </c>
      <c r="AI4462">
        <v>0</v>
      </c>
      <c r="AJ4462">
        <v>0</v>
      </c>
      <c r="AK4462">
        <v>0</v>
      </c>
      <c r="AL4462" t="s">
        <v>154</v>
      </c>
      <c r="AM4462" t="s">
        <v>12</v>
      </c>
      <c r="AN4462" t="s">
        <v>41</v>
      </c>
      <c r="AO4462" t="s">
        <v>830</v>
      </c>
      <c r="AP4462">
        <v>0</v>
      </c>
      <c r="AQ4462">
        <v>0</v>
      </c>
      <c r="AR4462">
        <v>160175</v>
      </c>
      <c r="AS4462" t="s">
        <v>6675</v>
      </c>
    </row>
    <row r="4463" spans="1:45" x14ac:dyDescent="0.25">
      <c r="A4463" t="s">
        <v>828</v>
      </c>
      <c r="B4463" t="s">
        <v>1133</v>
      </c>
      <c r="C4463" s="1">
        <v>42937</v>
      </c>
      <c r="D4463" t="s">
        <v>35</v>
      </c>
      <c r="E4463">
        <v>22</v>
      </c>
      <c r="F4463">
        <v>0</v>
      </c>
      <c r="G4463">
        <v>0</v>
      </c>
      <c r="H4463">
        <v>0</v>
      </c>
      <c r="I4463">
        <v>0</v>
      </c>
      <c r="J4463">
        <v>1</v>
      </c>
      <c r="K4463">
        <v>0</v>
      </c>
      <c r="L4463">
        <v>0</v>
      </c>
      <c r="M4463">
        <v>0</v>
      </c>
      <c r="N4463">
        <v>1</v>
      </c>
      <c r="O4463">
        <v>0</v>
      </c>
      <c r="P4463">
        <v>1</v>
      </c>
      <c r="Q4463" t="s">
        <v>3</v>
      </c>
      <c r="R4463" t="s">
        <v>7</v>
      </c>
      <c r="S4463" t="s">
        <v>105</v>
      </c>
      <c r="T4463" t="s">
        <v>3</v>
      </c>
      <c r="U4463" t="s">
        <v>1664</v>
      </c>
      <c r="V4463">
        <v>0</v>
      </c>
      <c r="W4463" t="s">
        <v>1664</v>
      </c>
      <c r="X4463" t="s">
        <v>21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 t="s">
        <v>11</v>
      </c>
      <c r="AM4463" t="s">
        <v>49</v>
      </c>
      <c r="AN4463" t="s">
        <v>13</v>
      </c>
      <c r="AO4463" t="s">
        <v>830</v>
      </c>
      <c r="AP4463">
        <v>0</v>
      </c>
      <c r="AQ4463">
        <v>0</v>
      </c>
      <c r="AR4463">
        <v>160176</v>
      </c>
      <c r="AS4463" t="s">
        <v>6676</v>
      </c>
    </row>
    <row r="4464" spans="1:45" x14ac:dyDescent="0.25">
      <c r="A4464" t="s">
        <v>828</v>
      </c>
      <c r="B4464" t="s">
        <v>1134</v>
      </c>
      <c r="C4464" s="1">
        <v>42937</v>
      </c>
      <c r="D4464" t="s">
        <v>2</v>
      </c>
      <c r="E4464">
        <v>24</v>
      </c>
      <c r="F4464">
        <v>0</v>
      </c>
      <c r="G4464">
        <v>2</v>
      </c>
      <c r="H4464">
        <v>0</v>
      </c>
      <c r="I4464">
        <v>0</v>
      </c>
      <c r="J4464">
        <v>1</v>
      </c>
      <c r="K4464">
        <v>0</v>
      </c>
      <c r="L4464">
        <v>0</v>
      </c>
      <c r="M4464">
        <v>0</v>
      </c>
      <c r="N4464">
        <v>1</v>
      </c>
      <c r="O4464">
        <v>2</v>
      </c>
      <c r="P4464">
        <v>3</v>
      </c>
      <c r="Q4464" t="s">
        <v>667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 t="s">
        <v>7</v>
      </c>
      <c r="AC4464" t="s">
        <v>105</v>
      </c>
      <c r="AD4464" t="s">
        <v>667</v>
      </c>
      <c r="AE4464" t="s">
        <v>1705</v>
      </c>
      <c r="AF4464">
        <v>0</v>
      </c>
      <c r="AG4464" t="s">
        <v>2949</v>
      </c>
      <c r="AH4464" t="s">
        <v>21</v>
      </c>
      <c r="AI4464">
        <v>0</v>
      </c>
      <c r="AJ4464">
        <v>0</v>
      </c>
      <c r="AK4464">
        <v>0</v>
      </c>
      <c r="AL4464" t="s">
        <v>154</v>
      </c>
      <c r="AM4464" t="s">
        <v>12</v>
      </c>
      <c r="AN4464" t="s">
        <v>41</v>
      </c>
      <c r="AO4464" t="s">
        <v>830</v>
      </c>
      <c r="AP4464">
        <v>0</v>
      </c>
      <c r="AQ4464" t="s">
        <v>47</v>
      </c>
      <c r="AR4464">
        <v>160177</v>
      </c>
      <c r="AS4464" t="s">
        <v>6677</v>
      </c>
    </row>
    <row r="4465" spans="1:45" x14ac:dyDescent="0.25">
      <c r="A4465" t="s">
        <v>828</v>
      </c>
      <c r="B4465" t="s">
        <v>1134</v>
      </c>
      <c r="C4465" s="1">
        <v>42937</v>
      </c>
      <c r="D4465" t="s">
        <v>2</v>
      </c>
      <c r="E4465">
        <v>38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2</v>
      </c>
      <c r="L4465">
        <v>0</v>
      </c>
      <c r="M4465">
        <v>0</v>
      </c>
      <c r="N4465">
        <v>0</v>
      </c>
      <c r="O4465">
        <v>2</v>
      </c>
      <c r="P4465">
        <v>2</v>
      </c>
      <c r="Q4465" t="s">
        <v>3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 t="s">
        <v>7</v>
      </c>
      <c r="AC4465" t="s">
        <v>105</v>
      </c>
      <c r="AD4465" t="s">
        <v>3</v>
      </c>
      <c r="AE4465" t="s">
        <v>195</v>
      </c>
      <c r="AF4465">
        <v>0</v>
      </c>
      <c r="AG4465" t="s">
        <v>195</v>
      </c>
      <c r="AH4465" t="s">
        <v>21</v>
      </c>
      <c r="AI4465">
        <v>0</v>
      </c>
      <c r="AJ4465">
        <v>0</v>
      </c>
      <c r="AK4465">
        <v>0</v>
      </c>
      <c r="AL4465" t="s">
        <v>154</v>
      </c>
      <c r="AM4465" t="s">
        <v>12</v>
      </c>
      <c r="AN4465" t="s">
        <v>41</v>
      </c>
      <c r="AO4465" t="s">
        <v>830</v>
      </c>
      <c r="AP4465">
        <v>0</v>
      </c>
      <c r="AQ4465">
        <v>0</v>
      </c>
      <c r="AR4465">
        <v>160178</v>
      </c>
      <c r="AS4465" t="s">
        <v>6678</v>
      </c>
    </row>
    <row r="4466" spans="1:45" x14ac:dyDescent="0.25">
      <c r="A4466" t="s">
        <v>828</v>
      </c>
      <c r="B4466" t="s">
        <v>1134</v>
      </c>
      <c r="C4466" s="1">
        <v>42937</v>
      </c>
      <c r="D4466" t="s">
        <v>2</v>
      </c>
      <c r="E4466">
        <v>18</v>
      </c>
      <c r="F4466">
        <v>0</v>
      </c>
      <c r="G4466">
        <v>0</v>
      </c>
      <c r="H4466">
        <v>0</v>
      </c>
      <c r="I4466">
        <v>1</v>
      </c>
      <c r="J4466">
        <v>0</v>
      </c>
      <c r="K4466">
        <v>1</v>
      </c>
      <c r="L4466">
        <v>0</v>
      </c>
      <c r="M4466">
        <v>0</v>
      </c>
      <c r="N4466">
        <v>0</v>
      </c>
      <c r="O4466">
        <v>2</v>
      </c>
      <c r="P4466">
        <v>2</v>
      </c>
      <c r="Q4466" t="s">
        <v>3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 t="s">
        <v>7</v>
      </c>
      <c r="AC4466" t="s">
        <v>105</v>
      </c>
      <c r="AD4466" t="s">
        <v>3</v>
      </c>
      <c r="AE4466" t="s">
        <v>3</v>
      </c>
      <c r="AF4466">
        <v>0</v>
      </c>
      <c r="AG4466" t="s">
        <v>6679</v>
      </c>
      <c r="AH4466" t="s">
        <v>21</v>
      </c>
      <c r="AI4466">
        <v>0</v>
      </c>
      <c r="AJ4466">
        <v>0</v>
      </c>
      <c r="AK4466">
        <v>0</v>
      </c>
      <c r="AL4466" t="s">
        <v>11</v>
      </c>
      <c r="AM4466" t="s">
        <v>12</v>
      </c>
      <c r="AN4466" t="s">
        <v>41</v>
      </c>
      <c r="AO4466" t="s">
        <v>830</v>
      </c>
      <c r="AP4466">
        <v>0</v>
      </c>
      <c r="AQ4466">
        <v>0</v>
      </c>
      <c r="AR4466">
        <v>160179</v>
      </c>
      <c r="AS4466" t="s">
        <v>6680</v>
      </c>
    </row>
    <row r="4467" spans="1:45" x14ac:dyDescent="0.25">
      <c r="A4467" t="s">
        <v>828</v>
      </c>
      <c r="B4467" t="s">
        <v>1134</v>
      </c>
      <c r="C4467" s="1">
        <v>42937</v>
      </c>
      <c r="D4467" t="s">
        <v>2</v>
      </c>
      <c r="E4467">
        <v>20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1</v>
      </c>
      <c r="L4467">
        <v>0</v>
      </c>
      <c r="M4467">
        <v>0</v>
      </c>
      <c r="N4467">
        <v>0</v>
      </c>
      <c r="O4467">
        <v>1</v>
      </c>
      <c r="P4467">
        <v>1</v>
      </c>
      <c r="Q4467" t="s">
        <v>3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 t="s">
        <v>7</v>
      </c>
      <c r="AC4467" t="s">
        <v>105</v>
      </c>
      <c r="AD4467" t="s">
        <v>3</v>
      </c>
      <c r="AE4467" t="s">
        <v>3</v>
      </c>
      <c r="AF4467">
        <v>0</v>
      </c>
      <c r="AG4467" t="s">
        <v>3145</v>
      </c>
      <c r="AH4467" t="s">
        <v>21</v>
      </c>
      <c r="AI4467">
        <v>0</v>
      </c>
      <c r="AJ4467">
        <v>0</v>
      </c>
      <c r="AK4467">
        <v>0</v>
      </c>
      <c r="AL4467" t="s">
        <v>154</v>
      </c>
      <c r="AM4467" t="s">
        <v>40</v>
      </c>
      <c r="AN4467" t="s">
        <v>41</v>
      </c>
      <c r="AO4467" t="s">
        <v>830</v>
      </c>
      <c r="AP4467">
        <v>0</v>
      </c>
      <c r="AQ4467">
        <v>0</v>
      </c>
      <c r="AR4467">
        <v>160180</v>
      </c>
      <c r="AS4467" t="s">
        <v>6681</v>
      </c>
    </row>
    <row r="4468" spans="1:45" x14ac:dyDescent="0.25">
      <c r="A4468" t="s">
        <v>828</v>
      </c>
      <c r="B4468" t="s">
        <v>1134</v>
      </c>
      <c r="C4468" s="1">
        <v>42937</v>
      </c>
      <c r="D4468" t="s">
        <v>2</v>
      </c>
      <c r="E4468">
        <v>40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1</v>
      </c>
      <c r="L4468">
        <v>0</v>
      </c>
      <c r="M4468">
        <v>0</v>
      </c>
      <c r="N4468">
        <v>0</v>
      </c>
      <c r="O4468">
        <v>1</v>
      </c>
      <c r="P4468">
        <v>1</v>
      </c>
      <c r="Q4468" t="s">
        <v>3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 t="s">
        <v>7</v>
      </c>
      <c r="AC4468" t="s">
        <v>105</v>
      </c>
      <c r="AD4468" t="s">
        <v>3</v>
      </c>
      <c r="AE4468" t="s">
        <v>1667</v>
      </c>
      <c r="AF4468">
        <v>0</v>
      </c>
      <c r="AG4468" t="s">
        <v>1667</v>
      </c>
      <c r="AH4468" t="s">
        <v>21</v>
      </c>
      <c r="AI4468">
        <v>0</v>
      </c>
      <c r="AJ4468">
        <v>0</v>
      </c>
      <c r="AK4468">
        <v>0</v>
      </c>
      <c r="AL4468" t="s">
        <v>154</v>
      </c>
      <c r="AM4468" t="s">
        <v>40</v>
      </c>
      <c r="AN4468" t="s">
        <v>41</v>
      </c>
      <c r="AO4468" t="s">
        <v>830</v>
      </c>
      <c r="AP4468">
        <v>0</v>
      </c>
      <c r="AQ4468">
        <v>0</v>
      </c>
      <c r="AR4468">
        <v>160181</v>
      </c>
      <c r="AS4468" t="s">
        <v>6682</v>
      </c>
    </row>
    <row r="4469" spans="1:45" x14ac:dyDescent="0.25">
      <c r="A4469" t="s">
        <v>828</v>
      </c>
      <c r="B4469" t="s">
        <v>1134</v>
      </c>
      <c r="C4469" s="1">
        <v>42937</v>
      </c>
      <c r="D4469" t="s">
        <v>2</v>
      </c>
      <c r="E4469">
        <v>30</v>
      </c>
      <c r="F4469">
        <v>1</v>
      </c>
      <c r="G4469">
        <v>0</v>
      </c>
      <c r="H4469">
        <v>0</v>
      </c>
      <c r="I4469">
        <v>1</v>
      </c>
      <c r="J4469">
        <v>0</v>
      </c>
      <c r="K4469">
        <v>1</v>
      </c>
      <c r="L4469">
        <v>0</v>
      </c>
      <c r="M4469">
        <v>0</v>
      </c>
      <c r="N4469">
        <v>1</v>
      </c>
      <c r="O4469">
        <v>2</v>
      </c>
      <c r="P4469">
        <v>3</v>
      </c>
      <c r="Q4469" t="s">
        <v>667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 t="s">
        <v>7</v>
      </c>
      <c r="AC4469" t="s">
        <v>105</v>
      </c>
      <c r="AD4469" t="s">
        <v>667</v>
      </c>
      <c r="AE4469" t="s">
        <v>1704</v>
      </c>
      <c r="AF4469">
        <v>0</v>
      </c>
      <c r="AG4469" t="s">
        <v>3970</v>
      </c>
      <c r="AH4469" t="s">
        <v>21</v>
      </c>
      <c r="AI4469">
        <v>0</v>
      </c>
      <c r="AJ4469">
        <v>0</v>
      </c>
      <c r="AK4469">
        <v>0</v>
      </c>
      <c r="AL4469" t="s">
        <v>154</v>
      </c>
      <c r="AM4469" t="s">
        <v>12</v>
      </c>
      <c r="AN4469" t="s">
        <v>41</v>
      </c>
      <c r="AO4469" t="s">
        <v>830</v>
      </c>
      <c r="AP4469">
        <v>0</v>
      </c>
      <c r="AQ4469">
        <v>0</v>
      </c>
      <c r="AR4469">
        <v>160182</v>
      </c>
      <c r="AS4469" t="s">
        <v>6683</v>
      </c>
    </row>
    <row r="4470" spans="1:45" x14ac:dyDescent="0.25">
      <c r="A4470" t="s">
        <v>828</v>
      </c>
      <c r="B4470" t="s">
        <v>1134</v>
      </c>
      <c r="C4470" s="1">
        <v>42937</v>
      </c>
      <c r="D4470" t="s">
        <v>2</v>
      </c>
      <c r="E4470">
        <v>18</v>
      </c>
      <c r="F4470">
        <v>0</v>
      </c>
      <c r="G4470">
        <v>0</v>
      </c>
      <c r="H4470">
        <v>0</v>
      </c>
      <c r="I4470">
        <v>2</v>
      </c>
      <c r="J4470">
        <v>0</v>
      </c>
      <c r="K4470">
        <v>1</v>
      </c>
      <c r="L4470">
        <v>0</v>
      </c>
      <c r="M4470">
        <v>0</v>
      </c>
      <c r="N4470">
        <v>0</v>
      </c>
      <c r="O4470">
        <v>3</v>
      </c>
      <c r="P4470">
        <v>3</v>
      </c>
      <c r="Q4470" t="s">
        <v>3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 t="s">
        <v>7</v>
      </c>
      <c r="AC4470" t="s">
        <v>105</v>
      </c>
      <c r="AD4470" t="s">
        <v>3</v>
      </c>
      <c r="AE4470" t="s">
        <v>1672</v>
      </c>
      <c r="AF4470">
        <v>0</v>
      </c>
      <c r="AG4470" t="s">
        <v>1672</v>
      </c>
      <c r="AH4470" t="s">
        <v>21</v>
      </c>
      <c r="AI4470">
        <v>0</v>
      </c>
      <c r="AJ4470">
        <v>0</v>
      </c>
      <c r="AK4470">
        <v>0</v>
      </c>
      <c r="AL4470" t="s">
        <v>154</v>
      </c>
      <c r="AM4470" t="s">
        <v>12</v>
      </c>
      <c r="AN4470" t="s">
        <v>41</v>
      </c>
      <c r="AO4470" t="s">
        <v>830</v>
      </c>
      <c r="AP4470">
        <v>0</v>
      </c>
      <c r="AQ4470" t="s">
        <v>47</v>
      </c>
      <c r="AR4470">
        <v>160183</v>
      </c>
      <c r="AS4470" t="s">
        <v>6684</v>
      </c>
    </row>
    <row r="4471" spans="1:45" x14ac:dyDescent="0.25">
      <c r="A4471" t="s">
        <v>828</v>
      </c>
      <c r="B4471" t="s">
        <v>1134</v>
      </c>
      <c r="C4471" s="1">
        <v>42937</v>
      </c>
      <c r="D4471" t="s">
        <v>2</v>
      </c>
      <c r="E4471">
        <v>24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1</v>
      </c>
      <c r="L4471">
        <v>0</v>
      </c>
      <c r="M4471">
        <v>0</v>
      </c>
      <c r="N4471">
        <v>0</v>
      </c>
      <c r="O4471">
        <v>1</v>
      </c>
      <c r="P4471">
        <v>1</v>
      </c>
      <c r="Q4471" t="s">
        <v>3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 t="s">
        <v>7</v>
      </c>
      <c r="AC4471" t="s">
        <v>105</v>
      </c>
      <c r="AD4471" t="s">
        <v>3</v>
      </c>
      <c r="AE4471" t="s">
        <v>3</v>
      </c>
      <c r="AF4471">
        <v>0</v>
      </c>
      <c r="AG4471" t="s">
        <v>4713</v>
      </c>
      <c r="AH4471" t="s">
        <v>21</v>
      </c>
      <c r="AI4471">
        <v>0</v>
      </c>
      <c r="AJ4471">
        <v>0</v>
      </c>
      <c r="AK4471">
        <v>0</v>
      </c>
      <c r="AL4471" t="s">
        <v>11</v>
      </c>
      <c r="AM4471" t="s">
        <v>40</v>
      </c>
      <c r="AN4471" t="s">
        <v>41</v>
      </c>
      <c r="AO4471" t="s">
        <v>830</v>
      </c>
      <c r="AP4471">
        <v>0</v>
      </c>
      <c r="AQ4471" t="s">
        <v>91</v>
      </c>
      <c r="AR4471">
        <v>160184</v>
      </c>
      <c r="AS4471" t="s">
        <v>6685</v>
      </c>
    </row>
    <row r="4472" spans="1:45" x14ac:dyDescent="0.25">
      <c r="A4472" t="s">
        <v>828</v>
      </c>
      <c r="B4472" t="s">
        <v>1134</v>
      </c>
      <c r="C4472" s="1">
        <v>42937</v>
      </c>
      <c r="D4472" t="s">
        <v>2</v>
      </c>
      <c r="E4472">
        <v>58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1</v>
      </c>
      <c r="L4472">
        <v>0</v>
      </c>
      <c r="M4472">
        <v>0</v>
      </c>
      <c r="N4472">
        <v>0</v>
      </c>
      <c r="O4472">
        <v>1</v>
      </c>
      <c r="P4472">
        <v>1</v>
      </c>
      <c r="Q4472" t="s">
        <v>3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 t="s">
        <v>7</v>
      </c>
      <c r="AC4472" t="s">
        <v>105</v>
      </c>
      <c r="AD4472" t="s">
        <v>3</v>
      </c>
      <c r="AE4472" t="s">
        <v>1673</v>
      </c>
      <c r="AF4472">
        <v>0</v>
      </c>
      <c r="AG4472" t="s">
        <v>1691</v>
      </c>
      <c r="AH4472" t="s">
        <v>21</v>
      </c>
      <c r="AI4472">
        <v>0</v>
      </c>
      <c r="AJ4472">
        <v>0</v>
      </c>
      <c r="AK4472">
        <v>0</v>
      </c>
      <c r="AL4472" t="s">
        <v>154</v>
      </c>
      <c r="AM4472" t="s">
        <v>40</v>
      </c>
      <c r="AN4472" t="s">
        <v>41</v>
      </c>
      <c r="AO4472" t="s">
        <v>830</v>
      </c>
      <c r="AP4472">
        <v>0</v>
      </c>
      <c r="AQ4472">
        <v>0</v>
      </c>
      <c r="AR4472">
        <v>160185</v>
      </c>
      <c r="AS4472" t="s">
        <v>6686</v>
      </c>
    </row>
    <row r="4473" spans="1:45" x14ac:dyDescent="0.25">
      <c r="A4473" t="s">
        <v>828</v>
      </c>
      <c r="B4473" t="s">
        <v>1134</v>
      </c>
      <c r="C4473" s="1">
        <v>42937</v>
      </c>
      <c r="D4473" t="s">
        <v>2</v>
      </c>
      <c r="E4473">
        <v>22</v>
      </c>
      <c r="F4473">
        <v>1</v>
      </c>
      <c r="G4473">
        <v>0</v>
      </c>
      <c r="H4473">
        <v>1</v>
      </c>
      <c r="I4473">
        <v>0</v>
      </c>
      <c r="J4473">
        <v>0</v>
      </c>
      <c r="K4473">
        <v>1</v>
      </c>
      <c r="L4473">
        <v>0</v>
      </c>
      <c r="M4473">
        <v>0</v>
      </c>
      <c r="N4473">
        <v>2</v>
      </c>
      <c r="O4473">
        <v>1</v>
      </c>
      <c r="P4473">
        <v>3</v>
      </c>
      <c r="Q4473" t="s">
        <v>667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 t="s">
        <v>7</v>
      </c>
      <c r="AC4473" t="s">
        <v>105</v>
      </c>
      <c r="AD4473" t="s">
        <v>667</v>
      </c>
      <c r="AE4473" t="s">
        <v>1701</v>
      </c>
      <c r="AF4473">
        <v>0</v>
      </c>
      <c r="AG4473" t="s">
        <v>1701</v>
      </c>
      <c r="AH4473" t="s">
        <v>21</v>
      </c>
      <c r="AI4473">
        <v>0</v>
      </c>
      <c r="AJ4473">
        <v>0</v>
      </c>
      <c r="AK4473">
        <v>0</v>
      </c>
      <c r="AL4473" t="s">
        <v>11</v>
      </c>
      <c r="AM4473" t="s">
        <v>40</v>
      </c>
      <c r="AN4473" t="s">
        <v>13</v>
      </c>
      <c r="AO4473" t="s">
        <v>14</v>
      </c>
      <c r="AP4473" t="s">
        <v>50</v>
      </c>
      <c r="AQ4473" t="s">
        <v>47</v>
      </c>
      <c r="AR4473">
        <v>160186</v>
      </c>
      <c r="AS4473" t="s">
        <v>6687</v>
      </c>
    </row>
    <row r="4474" spans="1:45" x14ac:dyDescent="0.25">
      <c r="A4474" t="s">
        <v>828</v>
      </c>
      <c r="B4474" t="s">
        <v>1134</v>
      </c>
      <c r="C4474" s="1">
        <v>42937</v>
      </c>
      <c r="D4474" t="s">
        <v>2</v>
      </c>
      <c r="E4474">
        <v>47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2</v>
      </c>
      <c r="L4474">
        <v>0</v>
      </c>
      <c r="M4474">
        <v>0</v>
      </c>
      <c r="N4474">
        <v>0</v>
      </c>
      <c r="O4474">
        <v>2</v>
      </c>
      <c r="P4474">
        <v>2</v>
      </c>
      <c r="Q4474" t="s">
        <v>3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 t="s">
        <v>7</v>
      </c>
      <c r="AC4474" t="s">
        <v>105</v>
      </c>
      <c r="AD4474" t="s">
        <v>3</v>
      </c>
      <c r="AE4474" t="s">
        <v>1667</v>
      </c>
      <c r="AF4474">
        <v>0</v>
      </c>
      <c r="AG4474" t="s">
        <v>1667</v>
      </c>
      <c r="AH4474" t="s">
        <v>21</v>
      </c>
      <c r="AI4474">
        <v>0</v>
      </c>
      <c r="AJ4474">
        <v>0</v>
      </c>
      <c r="AK4474">
        <v>0</v>
      </c>
      <c r="AL4474" t="s">
        <v>154</v>
      </c>
      <c r="AM4474" t="s">
        <v>40</v>
      </c>
      <c r="AN4474" t="s">
        <v>41</v>
      </c>
      <c r="AO4474" t="s">
        <v>830</v>
      </c>
      <c r="AP4474">
        <v>0</v>
      </c>
      <c r="AQ4474">
        <v>0</v>
      </c>
      <c r="AR4474">
        <v>160187</v>
      </c>
      <c r="AS4474" t="s">
        <v>6688</v>
      </c>
    </row>
    <row r="4475" spans="1:45" x14ac:dyDescent="0.25">
      <c r="A4475" t="s">
        <v>828</v>
      </c>
      <c r="B4475" t="s">
        <v>1134</v>
      </c>
      <c r="C4475" s="1">
        <v>42937</v>
      </c>
      <c r="D4475" t="s">
        <v>2</v>
      </c>
      <c r="E4475">
        <v>29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2</v>
      </c>
      <c r="L4475">
        <v>0</v>
      </c>
      <c r="M4475">
        <v>0</v>
      </c>
      <c r="N4475">
        <v>0</v>
      </c>
      <c r="O4475">
        <v>2</v>
      </c>
      <c r="P4475">
        <v>2</v>
      </c>
      <c r="Q4475" t="s">
        <v>667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 t="s">
        <v>7</v>
      </c>
      <c r="AC4475" t="s">
        <v>105</v>
      </c>
      <c r="AD4475" t="s">
        <v>667</v>
      </c>
      <c r="AE4475" t="s">
        <v>1705</v>
      </c>
      <c r="AF4475">
        <v>0</v>
      </c>
      <c r="AG4475" t="s">
        <v>2949</v>
      </c>
      <c r="AH4475" t="s">
        <v>21</v>
      </c>
      <c r="AI4475">
        <v>0</v>
      </c>
      <c r="AJ4475">
        <v>0</v>
      </c>
      <c r="AK4475">
        <v>0</v>
      </c>
      <c r="AL4475" t="s">
        <v>427</v>
      </c>
      <c r="AM4475" t="s">
        <v>12</v>
      </c>
      <c r="AN4475" t="s">
        <v>41</v>
      </c>
      <c r="AO4475" t="s">
        <v>830</v>
      </c>
      <c r="AP4475">
        <v>0</v>
      </c>
      <c r="AQ4475">
        <v>0</v>
      </c>
      <c r="AR4475">
        <v>160188</v>
      </c>
      <c r="AS4475" t="s">
        <v>6689</v>
      </c>
    </row>
    <row r="4476" spans="1:45" x14ac:dyDescent="0.25">
      <c r="A4476" t="s">
        <v>828</v>
      </c>
      <c r="B4476" t="s">
        <v>1134</v>
      </c>
      <c r="C4476" s="1">
        <v>42937</v>
      </c>
      <c r="D4476" t="s">
        <v>2</v>
      </c>
      <c r="E4476">
        <v>23</v>
      </c>
      <c r="F4476">
        <v>0</v>
      </c>
      <c r="G4476">
        <v>0</v>
      </c>
      <c r="H4476">
        <v>0</v>
      </c>
      <c r="I4476">
        <v>1</v>
      </c>
      <c r="J4476">
        <v>0</v>
      </c>
      <c r="K4476">
        <v>1</v>
      </c>
      <c r="L4476">
        <v>0</v>
      </c>
      <c r="M4476">
        <v>0</v>
      </c>
      <c r="N4476">
        <v>0</v>
      </c>
      <c r="O4476">
        <v>2</v>
      </c>
      <c r="P4476">
        <v>2</v>
      </c>
      <c r="Q4476" t="s">
        <v>723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 t="s">
        <v>7</v>
      </c>
      <c r="AC4476" t="s">
        <v>105</v>
      </c>
      <c r="AD4476" t="s">
        <v>723</v>
      </c>
      <c r="AE4476" t="s">
        <v>1687</v>
      </c>
      <c r="AF4476">
        <v>0</v>
      </c>
      <c r="AG4476" t="s">
        <v>1687</v>
      </c>
      <c r="AH4476" t="s">
        <v>21</v>
      </c>
      <c r="AI4476">
        <v>0</v>
      </c>
      <c r="AJ4476">
        <v>0</v>
      </c>
      <c r="AK4476">
        <v>0</v>
      </c>
      <c r="AL4476" t="s">
        <v>11</v>
      </c>
      <c r="AM4476" t="s">
        <v>12</v>
      </c>
      <c r="AN4476" t="s">
        <v>41</v>
      </c>
      <c r="AO4476" t="s">
        <v>14</v>
      </c>
      <c r="AP4476" t="s">
        <v>15</v>
      </c>
      <c r="AQ4476">
        <v>0</v>
      </c>
      <c r="AR4476">
        <v>160189</v>
      </c>
      <c r="AS4476" t="s">
        <v>6690</v>
      </c>
    </row>
    <row r="4477" spans="1:45" x14ac:dyDescent="0.25">
      <c r="A4477" t="s">
        <v>828</v>
      </c>
      <c r="B4477" t="s">
        <v>1134</v>
      </c>
      <c r="C4477" s="1">
        <v>42937</v>
      </c>
      <c r="D4477" t="s">
        <v>2</v>
      </c>
      <c r="E4477">
        <v>34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1</v>
      </c>
      <c r="L4477">
        <v>0</v>
      </c>
      <c r="M4477">
        <v>0</v>
      </c>
      <c r="N4477">
        <v>0</v>
      </c>
      <c r="O4477">
        <v>1</v>
      </c>
      <c r="P4477">
        <v>1</v>
      </c>
      <c r="Q4477" t="s">
        <v>723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 t="s">
        <v>7</v>
      </c>
      <c r="AC4477" t="s">
        <v>105</v>
      </c>
      <c r="AD4477" t="s">
        <v>723</v>
      </c>
      <c r="AE4477" t="s">
        <v>1689</v>
      </c>
      <c r="AF4477">
        <v>0</v>
      </c>
      <c r="AG4477" t="s">
        <v>1689</v>
      </c>
      <c r="AH4477" t="s">
        <v>21</v>
      </c>
      <c r="AI4477">
        <v>0</v>
      </c>
      <c r="AJ4477">
        <v>0</v>
      </c>
      <c r="AK4477">
        <v>0</v>
      </c>
      <c r="AL4477" t="s">
        <v>154</v>
      </c>
      <c r="AM4477" t="s">
        <v>40</v>
      </c>
      <c r="AN4477" t="s">
        <v>41</v>
      </c>
      <c r="AO4477" t="s">
        <v>830</v>
      </c>
      <c r="AP4477">
        <v>0</v>
      </c>
      <c r="AQ4477" t="s">
        <v>47</v>
      </c>
      <c r="AR4477">
        <v>160190</v>
      </c>
      <c r="AS4477" t="s">
        <v>6691</v>
      </c>
    </row>
    <row r="4478" spans="1:45" x14ac:dyDescent="0.25">
      <c r="A4478" t="s">
        <v>828</v>
      </c>
      <c r="B4478" t="s">
        <v>1134</v>
      </c>
      <c r="C4478" s="1">
        <v>42937</v>
      </c>
      <c r="D4478" t="s">
        <v>2</v>
      </c>
      <c r="E4478">
        <v>45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1</v>
      </c>
      <c r="L4478">
        <v>0</v>
      </c>
      <c r="M4478">
        <v>0</v>
      </c>
      <c r="N4478">
        <v>0</v>
      </c>
      <c r="O4478">
        <v>1</v>
      </c>
      <c r="P4478">
        <v>1</v>
      </c>
      <c r="Q4478" t="s">
        <v>667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 t="s">
        <v>7</v>
      </c>
      <c r="AC4478" t="s">
        <v>105</v>
      </c>
      <c r="AD4478" t="s">
        <v>667</v>
      </c>
      <c r="AE4478" t="s">
        <v>1705</v>
      </c>
      <c r="AF4478">
        <v>0</v>
      </c>
      <c r="AG4478" t="s">
        <v>2949</v>
      </c>
      <c r="AH4478" t="s">
        <v>21</v>
      </c>
      <c r="AI4478">
        <v>0</v>
      </c>
      <c r="AJ4478">
        <v>0</v>
      </c>
      <c r="AK4478">
        <v>0</v>
      </c>
      <c r="AL4478" t="s">
        <v>154</v>
      </c>
      <c r="AM4478" t="s">
        <v>12</v>
      </c>
      <c r="AN4478" t="s">
        <v>41</v>
      </c>
      <c r="AO4478" t="s">
        <v>830</v>
      </c>
      <c r="AP4478">
        <v>0</v>
      </c>
      <c r="AQ4478">
        <v>0</v>
      </c>
      <c r="AR4478">
        <v>160191</v>
      </c>
      <c r="AS4478" t="s">
        <v>6692</v>
      </c>
    </row>
    <row r="4479" spans="1:45" x14ac:dyDescent="0.25">
      <c r="A4479" t="s">
        <v>828</v>
      </c>
      <c r="B4479" t="s">
        <v>1134</v>
      </c>
      <c r="C4479" s="1">
        <v>42937</v>
      </c>
      <c r="D4479" t="s">
        <v>2</v>
      </c>
      <c r="E4479">
        <v>18</v>
      </c>
      <c r="F4479">
        <v>0</v>
      </c>
      <c r="G4479">
        <v>0</v>
      </c>
      <c r="H4479">
        <v>1</v>
      </c>
      <c r="I4479">
        <v>0</v>
      </c>
      <c r="J4479">
        <v>0</v>
      </c>
      <c r="K4479">
        <v>1</v>
      </c>
      <c r="L4479">
        <v>0</v>
      </c>
      <c r="M4479">
        <v>0</v>
      </c>
      <c r="N4479">
        <v>1</v>
      </c>
      <c r="O4479">
        <v>1</v>
      </c>
      <c r="P4479">
        <v>2</v>
      </c>
      <c r="Q4479" t="s">
        <v>125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 t="s">
        <v>7</v>
      </c>
      <c r="AC4479" t="s">
        <v>8</v>
      </c>
      <c r="AD4479" t="s">
        <v>9</v>
      </c>
      <c r="AE4479">
        <v>0</v>
      </c>
      <c r="AF4479">
        <v>0</v>
      </c>
      <c r="AG4479">
        <v>0</v>
      </c>
      <c r="AH4479" t="s">
        <v>5</v>
      </c>
      <c r="AI4479" t="s">
        <v>10</v>
      </c>
      <c r="AJ4479">
        <v>0</v>
      </c>
      <c r="AK4479">
        <v>0</v>
      </c>
      <c r="AL4479" t="s">
        <v>11</v>
      </c>
      <c r="AM4479" t="s">
        <v>22</v>
      </c>
      <c r="AN4479" t="s">
        <v>41</v>
      </c>
      <c r="AO4479" t="s">
        <v>904</v>
      </c>
      <c r="AP4479" t="s">
        <v>50</v>
      </c>
      <c r="AQ4479">
        <v>0</v>
      </c>
      <c r="AR4479">
        <v>160192</v>
      </c>
      <c r="AS4479" t="s">
        <v>6693</v>
      </c>
    </row>
    <row r="4480" spans="1:45" x14ac:dyDescent="0.25">
      <c r="A4480" t="s">
        <v>828</v>
      </c>
      <c r="B4480" t="s">
        <v>1134</v>
      </c>
      <c r="C4480" s="1">
        <v>42937</v>
      </c>
      <c r="D4480" t="s">
        <v>2</v>
      </c>
      <c r="E4480">
        <v>56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1</v>
      </c>
      <c r="L4480">
        <v>0</v>
      </c>
      <c r="M4480">
        <v>0</v>
      </c>
      <c r="N4480">
        <v>0</v>
      </c>
      <c r="O4480">
        <v>1</v>
      </c>
      <c r="P4480">
        <v>1</v>
      </c>
      <c r="Q4480" t="s">
        <v>462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 t="s">
        <v>7</v>
      </c>
      <c r="AC4480" t="s">
        <v>105</v>
      </c>
      <c r="AD4480" t="s">
        <v>462</v>
      </c>
      <c r="AE4480" t="s">
        <v>874</v>
      </c>
      <c r="AF4480">
        <v>0</v>
      </c>
      <c r="AG4480" t="s">
        <v>874</v>
      </c>
      <c r="AH4480" t="s">
        <v>21</v>
      </c>
      <c r="AI4480">
        <v>0</v>
      </c>
      <c r="AJ4480">
        <v>0</v>
      </c>
      <c r="AK4480">
        <v>0</v>
      </c>
      <c r="AL4480" t="s">
        <v>154</v>
      </c>
      <c r="AM4480" t="s">
        <v>12</v>
      </c>
      <c r="AN4480" t="s">
        <v>41</v>
      </c>
      <c r="AO4480" t="s">
        <v>830</v>
      </c>
      <c r="AP4480">
        <v>0</v>
      </c>
      <c r="AQ4480">
        <v>0</v>
      </c>
      <c r="AR4480">
        <v>160342</v>
      </c>
      <c r="AS4480" t="s">
        <v>6694</v>
      </c>
    </row>
    <row r="4481" spans="1:45" x14ac:dyDescent="0.25">
      <c r="A4481" t="s">
        <v>828</v>
      </c>
      <c r="B4481" t="s">
        <v>1134</v>
      </c>
      <c r="C4481" s="1">
        <v>42937</v>
      </c>
      <c r="D4481" t="s">
        <v>2</v>
      </c>
      <c r="E4481">
        <v>34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1</v>
      </c>
      <c r="L4481">
        <v>0</v>
      </c>
      <c r="M4481">
        <v>0</v>
      </c>
      <c r="N4481">
        <v>0</v>
      </c>
      <c r="O4481">
        <v>1</v>
      </c>
      <c r="P4481">
        <v>1</v>
      </c>
      <c r="Q4481" t="s">
        <v>916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 t="s">
        <v>7</v>
      </c>
      <c r="AC4481" t="s">
        <v>105</v>
      </c>
      <c r="AD4481" t="s">
        <v>916</v>
      </c>
      <c r="AE4481" t="s">
        <v>1708</v>
      </c>
      <c r="AF4481">
        <v>0</v>
      </c>
      <c r="AG4481" t="s">
        <v>1708</v>
      </c>
      <c r="AH4481" t="s">
        <v>21</v>
      </c>
      <c r="AI4481">
        <v>0</v>
      </c>
      <c r="AJ4481">
        <v>0</v>
      </c>
      <c r="AK4481">
        <v>0</v>
      </c>
      <c r="AL4481" t="s">
        <v>427</v>
      </c>
      <c r="AM4481" t="s">
        <v>40</v>
      </c>
      <c r="AN4481" t="s">
        <v>41</v>
      </c>
      <c r="AO4481" t="s">
        <v>830</v>
      </c>
      <c r="AP4481">
        <v>0</v>
      </c>
      <c r="AQ4481">
        <v>0</v>
      </c>
      <c r="AR4481">
        <v>160376</v>
      </c>
      <c r="AS4481" t="s">
        <v>6695</v>
      </c>
    </row>
    <row r="4482" spans="1:45" x14ac:dyDescent="0.25">
      <c r="A4482" t="s">
        <v>828</v>
      </c>
      <c r="B4482" t="s">
        <v>1134</v>
      </c>
      <c r="C4482" s="1">
        <v>42937</v>
      </c>
      <c r="D4482" t="s">
        <v>2</v>
      </c>
      <c r="E4482">
        <v>26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1</v>
      </c>
      <c r="L4482">
        <v>0</v>
      </c>
      <c r="M4482">
        <v>0</v>
      </c>
      <c r="N4482">
        <v>0</v>
      </c>
      <c r="O4482">
        <v>1</v>
      </c>
      <c r="P4482">
        <v>1</v>
      </c>
      <c r="Q4482" t="s">
        <v>3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 t="s">
        <v>7</v>
      </c>
      <c r="AC4482" t="s">
        <v>105</v>
      </c>
      <c r="AD4482" t="s">
        <v>3</v>
      </c>
      <c r="AE4482" t="s">
        <v>1669</v>
      </c>
      <c r="AF4482">
        <v>0</v>
      </c>
      <c r="AG4482" t="s">
        <v>2956</v>
      </c>
      <c r="AH4482" t="s">
        <v>21</v>
      </c>
      <c r="AI4482">
        <v>0</v>
      </c>
      <c r="AJ4482">
        <v>0</v>
      </c>
      <c r="AK4482">
        <v>0</v>
      </c>
      <c r="AL4482" t="s">
        <v>154</v>
      </c>
      <c r="AM4482" t="s">
        <v>12</v>
      </c>
      <c r="AN4482" t="s">
        <v>41</v>
      </c>
      <c r="AO4482" t="s">
        <v>830</v>
      </c>
      <c r="AP4482">
        <v>0</v>
      </c>
      <c r="AQ4482">
        <v>0</v>
      </c>
      <c r="AR4482">
        <v>160377</v>
      </c>
      <c r="AS4482" t="s">
        <v>6696</v>
      </c>
    </row>
    <row r="4483" spans="1:45" x14ac:dyDescent="0.25">
      <c r="A4483" t="s">
        <v>828</v>
      </c>
      <c r="B4483" t="s">
        <v>1134</v>
      </c>
      <c r="C4483" s="1">
        <v>42937</v>
      </c>
      <c r="D4483" t="s">
        <v>2</v>
      </c>
      <c r="E4483">
        <v>35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2</v>
      </c>
      <c r="L4483">
        <v>0</v>
      </c>
      <c r="M4483">
        <v>0</v>
      </c>
      <c r="N4483">
        <v>0</v>
      </c>
      <c r="O4483">
        <v>2</v>
      </c>
      <c r="P4483">
        <v>2</v>
      </c>
      <c r="Q4483" t="s">
        <v>667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 t="s">
        <v>7</v>
      </c>
      <c r="AC4483" t="s">
        <v>105</v>
      </c>
      <c r="AD4483" t="s">
        <v>667</v>
      </c>
      <c r="AE4483" t="s">
        <v>1700</v>
      </c>
      <c r="AF4483">
        <v>0</v>
      </c>
      <c r="AG4483" t="s">
        <v>3116</v>
      </c>
      <c r="AH4483" t="s">
        <v>21</v>
      </c>
      <c r="AI4483">
        <v>0</v>
      </c>
      <c r="AJ4483">
        <v>0</v>
      </c>
      <c r="AK4483">
        <v>0</v>
      </c>
      <c r="AL4483" t="s">
        <v>154</v>
      </c>
      <c r="AM4483" t="s">
        <v>40</v>
      </c>
      <c r="AN4483" t="s">
        <v>41</v>
      </c>
      <c r="AO4483" t="s">
        <v>830</v>
      </c>
      <c r="AP4483">
        <v>0</v>
      </c>
      <c r="AQ4483">
        <v>0</v>
      </c>
      <c r="AR4483">
        <v>160378</v>
      </c>
      <c r="AS4483" t="s">
        <v>6697</v>
      </c>
    </row>
    <row r="4484" spans="1:45" x14ac:dyDescent="0.25">
      <c r="A4484" t="s">
        <v>828</v>
      </c>
      <c r="B4484" t="s">
        <v>1134</v>
      </c>
      <c r="C4484" s="1">
        <v>42937</v>
      </c>
      <c r="D4484" t="s">
        <v>2</v>
      </c>
      <c r="E4484">
        <v>28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3</v>
      </c>
      <c r="L4484">
        <v>0</v>
      </c>
      <c r="M4484">
        <v>0</v>
      </c>
      <c r="N4484">
        <v>0</v>
      </c>
      <c r="O4484">
        <v>3</v>
      </c>
      <c r="P4484">
        <v>3</v>
      </c>
      <c r="Q4484" t="s">
        <v>667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 t="s">
        <v>7</v>
      </c>
      <c r="AC4484" t="s">
        <v>105</v>
      </c>
      <c r="AD4484" t="s">
        <v>667</v>
      </c>
      <c r="AE4484" t="s">
        <v>1700</v>
      </c>
      <c r="AF4484">
        <v>0</v>
      </c>
      <c r="AG4484" t="s">
        <v>3116</v>
      </c>
      <c r="AH4484" t="s">
        <v>21</v>
      </c>
      <c r="AI4484">
        <v>0</v>
      </c>
      <c r="AJ4484">
        <v>0</v>
      </c>
      <c r="AK4484">
        <v>0</v>
      </c>
      <c r="AL4484" t="s">
        <v>154</v>
      </c>
      <c r="AM4484" t="s">
        <v>12</v>
      </c>
      <c r="AN4484" t="s">
        <v>41</v>
      </c>
      <c r="AO4484" t="s">
        <v>830</v>
      </c>
      <c r="AP4484">
        <v>0</v>
      </c>
      <c r="AQ4484" t="s">
        <v>91</v>
      </c>
      <c r="AR4484">
        <v>160379</v>
      </c>
      <c r="AS4484" t="s">
        <v>6698</v>
      </c>
    </row>
    <row r="4485" spans="1:45" x14ac:dyDescent="0.25">
      <c r="A4485" t="s">
        <v>828</v>
      </c>
      <c r="B4485" t="s">
        <v>1134</v>
      </c>
      <c r="C4485" s="1">
        <v>42937</v>
      </c>
      <c r="D4485" t="s">
        <v>2</v>
      </c>
      <c r="E4485">
        <v>25</v>
      </c>
      <c r="F4485">
        <v>1</v>
      </c>
      <c r="G4485">
        <v>0</v>
      </c>
      <c r="H4485">
        <v>0</v>
      </c>
      <c r="I4485">
        <v>1</v>
      </c>
      <c r="J4485">
        <v>0</v>
      </c>
      <c r="K4485">
        <v>1</v>
      </c>
      <c r="L4485">
        <v>0</v>
      </c>
      <c r="M4485">
        <v>0</v>
      </c>
      <c r="N4485">
        <v>1</v>
      </c>
      <c r="O4485">
        <v>2</v>
      </c>
      <c r="P4485">
        <v>3</v>
      </c>
      <c r="Q4485" t="s">
        <v>3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 t="s">
        <v>7</v>
      </c>
      <c r="AC4485" t="s">
        <v>105</v>
      </c>
      <c r="AD4485" t="s">
        <v>3</v>
      </c>
      <c r="AE4485" t="s">
        <v>3</v>
      </c>
      <c r="AF4485">
        <v>0</v>
      </c>
      <c r="AG4485" t="s">
        <v>6699</v>
      </c>
      <c r="AH4485" t="s">
        <v>21</v>
      </c>
      <c r="AI4485">
        <v>0</v>
      </c>
      <c r="AJ4485">
        <v>0</v>
      </c>
      <c r="AK4485">
        <v>0</v>
      </c>
      <c r="AL4485" t="s">
        <v>11</v>
      </c>
      <c r="AM4485" t="s">
        <v>40</v>
      </c>
      <c r="AN4485" t="s">
        <v>41</v>
      </c>
      <c r="AO4485" t="s">
        <v>830</v>
      </c>
      <c r="AP4485">
        <v>0</v>
      </c>
      <c r="AQ4485" t="s">
        <v>47</v>
      </c>
      <c r="AR4485">
        <v>160380</v>
      </c>
      <c r="AS4485" t="s">
        <v>6700</v>
      </c>
    </row>
    <row r="4486" spans="1:45" x14ac:dyDescent="0.25">
      <c r="A4486" t="s">
        <v>828</v>
      </c>
      <c r="B4486" t="s">
        <v>1134</v>
      </c>
      <c r="C4486" s="1">
        <v>42937</v>
      </c>
      <c r="D4486" t="s">
        <v>2</v>
      </c>
      <c r="E4486">
        <v>26</v>
      </c>
      <c r="F4486">
        <v>1</v>
      </c>
      <c r="G4486">
        <v>0</v>
      </c>
      <c r="H4486">
        <v>0</v>
      </c>
      <c r="I4486">
        <v>0</v>
      </c>
      <c r="J4486">
        <v>1</v>
      </c>
      <c r="K4486">
        <v>1</v>
      </c>
      <c r="L4486">
        <v>0</v>
      </c>
      <c r="M4486">
        <v>0</v>
      </c>
      <c r="N4486">
        <v>2</v>
      </c>
      <c r="O4486">
        <v>1</v>
      </c>
      <c r="P4486">
        <v>3</v>
      </c>
      <c r="Q4486" t="s">
        <v>3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 t="s">
        <v>7</v>
      </c>
      <c r="AC4486" t="s">
        <v>105</v>
      </c>
      <c r="AD4486" t="s">
        <v>3</v>
      </c>
      <c r="AE4486" t="s">
        <v>1671</v>
      </c>
      <c r="AF4486">
        <v>0</v>
      </c>
      <c r="AG4486" t="s">
        <v>1671</v>
      </c>
      <c r="AH4486" t="s">
        <v>21</v>
      </c>
      <c r="AI4486">
        <v>0</v>
      </c>
      <c r="AJ4486">
        <v>0</v>
      </c>
      <c r="AK4486">
        <v>0</v>
      </c>
      <c r="AL4486" t="s">
        <v>427</v>
      </c>
      <c r="AM4486" t="s">
        <v>40</v>
      </c>
      <c r="AN4486" t="s">
        <v>13</v>
      </c>
      <c r="AO4486" t="s">
        <v>830</v>
      </c>
      <c r="AP4486">
        <v>0</v>
      </c>
      <c r="AQ4486" t="s">
        <v>47</v>
      </c>
      <c r="AR4486">
        <v>160381</v>
      </c>
      <c r="AS4486" t="s">
        <v>6701</v>
      </c>
    </row>
    <row r="4487" spans="1:45" x14ac:dyDescent="0.25">
      <c r="A4487" t="s">
        <v>828</v>
      </c>
      <c r="B4487" t="s">
        <v>1134</v>
      </c>
      <c r="C4487" s="1">
        <v>42937</v>
      </c>
      <c r="D4487" t="s">
        <v>2</v>
      </c>
      <c r="E4487">
        <v>20</v>
      </c>
      <c r="F4487">
        <v>1</v>
      </c>
      <c r="G4487">
        <v>0</v>
      </c>
      <c r="H4487">
        <v>0</v>
      </c>
      <c r="I4487">
        <v>0</v>
      </c>
      <c r="J4487">
        <v>0</v>
      </c>
      <c r="K4487">
        <v>2</v>
      </c>
      <c r="L4487">
        <v>0</v>
      </c>
      <c r="M4487">
        <v>0</v>
      </c>
      <c r="N4487">
        <v>1</v>
      </c>
      <c r="O4487">
        <v>2</v>
      </c>
      <c r="P4487">
        <v>3</v>
      </c>
      <c r="Q4487" t="s">
        <v>3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 t="s">
        <v>7</v>
      </c>
      <c r="AC4487" t="s">
        <v>105</v>
      </c>
      <c r="AD4487" t="s">
        <v>3</v>
      </c>
      <c r="AE4487" t="s">
        <v>1665</v>
      </c>
      <c r="AF4487">
        <v>0</v>
      </c>
      <c r="AG4487" t="s">
        <v>1665</v>
      </c>
      <c r="AH4487" t="s">
        <v>21</v>
      </c>
      <c r="AI4487">
        <v>0</v>
      </c>
      <c r="AJ4487">
        <v>0</v>
      </c>
      <c r="AK4487">
        <v>0</v>
      </c>
      <c r="AL4487" t="s">
        <v>154</v>
      </c>
      <c r="AM4487" t="s">
        <v>12</v>
      </c>
      <c r="AN4487" t="s">
        <v>41</v>
      </c>
      <c r="AO4487" t="s">
        <v>830</v>
      </c>
      <c r="AP4487">
        <v>0</v>
      </c>
      <c r="AQ4487" t="s">
        <v>964</v>
      </c>
      <c r="AR4487">
        <v>160382</v>
      </c>
      <c r="AS4487" t="s">
        <v>6702</v>
      </c>
    </row>
    <row r="4488" spans="1:45" x14ac:dyDescent="0.25">
      <c r="A4488" t="s">
        <v>828</v>
      </c>
      <c r="B4488" t="s">
        <v>1134</v>
      </c>
      <c r="C4488" s="1">
        <v>42937</v>
      </c>
      <c r="D4488" t="s">
        <v>2</v>
      </c>
      <c r="E4488">
        <v>36</v>
      </c>
      <c r="F4488">
        <v>1</v>
      </c>
      <c r="G4488">
        <v>0</v>
      </c>
      <c r="H4488">
        <v>2</v>
      </c>
      <c r="I4488">
        <v>0</v>
      </c>
      <c r="J4488">
        <v>1</v>
      </c>
      <c r="K4488">
        <v>2</v>
      </c>
      <c r="L4488">
        <v>0</v>
      </c>
      <c r="M4488">
        <v>0</v>
      </c>
      <c r="N4488">
        <v>4</v>
      </c>
      <c r="O4488">
        <v>2</v>
      </c>
      <c r="P4488">
        <v>6</v>
      </c>
      <c r="Q4488" t="s">
        <v>916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 t="s">
        <v>7</v>
      </c>
      <c r="AC4488" t="s">
        <v>105</v>
      </c>
      <c r="AD4488" t="s">
        <v>916</v>
      </c>
      <c r="AE4488" t="s">
        <v>1708</v>
      </c>
      <c r="AF4488">
        <v>0</v>
      </c>
      <c r="AG4488" t="s">
        <v>1708</v>
      </c>
      <c r="AH4488" t="s">
        <v>21</v>
      </c>
      <c r="AI4488">
        <v>0</v>
      </c>
      <c r="AJ4488">
        <v>0</v>
      </c>
      <c r="AK4488">
        <v>0</v>
      </c>
      <c r="AL4488" t="s">
        <v>11</v>
      </c>
      <c r="AM4488" t="s">
        <v>40</v>
      </c>
      <c r="AN4488" t="s">
        <v>41</v>
      </c>
      <c r="AO4488" t="s">
        <v>830</v>
      </c>
      <c r="AP4488">
        <v>0</v>
      </c>
      <c r="AQ4488" t="s">
        <v>964</v>
      </c>
      <c r="AR4488">
        <v>160383</v>
      </c>
      <c r="AS4488" t="s">
        <v>6703</v>
      </c>
    </row>
    <row r="4489" spans="1:45" x14ac:dyDescent="0.25">
      <c r="A4489" t="s">
        <v>828</v>
      </c>
      <c r="B4489" t="s">
        <v>1134</v>
      </c>
      <c r="C4489" s="1">
        <v>42937</v>
      </c>
      <c r="D4489" t="s">
        <v>2</v>
      </c>
      <c r="E4489">
        <v>25</v>
      </c>
      <c r="F4489">
        <v>1</v>
      </c>
      <c r="G4489">
        <v>0</v>
      </c>
      <c r="H4489">
        <v>0</v>
      </c>
      <c r="I4489">
        <v>0</v>
      </c>
      <c r="J4489">
        <v>0</v>
      </c>
      <c r="K4489">
        <v>1</v>
      </c>
      <c r="L4489">
        <v>0</v>
      </c>
      <c r="M4489">
        <v>0</v>
      </c>
      <c r="N4489">
        <v>1</v>
      </c>
      <c r="O4489">
        <v>1</v>
      </c>
      <c r="P4489">
        <v>2</v>
      </c>
      <c r="Q4489" t="s">
        <v>199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 t="s">
        <v>7</v>
      </c>
      <c r="AC4489" t="s">
        <v>105</v>
      </c>
      <c r="AD4489" t="s">
        <v>199</v>
      </c>
      <c r="AE4489" t="s">
        <v>1682</v>
      </c>
      <c r="AF4489">
        <v>0</v>
      </c>
      <c r="AG4489" t="s">
        <v>1682</v>
      </c>
      <c r="AH4489" t="s">
        <v>21</v>
      </c>
      <c r="AI4489">
        <v>0</v>
      </c>
      <c r="AJ4489">
        <v>0</v>
      </c>
      <c r="AK4489">
        <v>0</v>
      </c>
      <c r="AL4489" t="s">
        <v>154</v>
      </c>
      <c r="AM4489" t="s">
        <v>12</v>
      </c>
      <c r="AN4489" t="s">
        <v>41</v>
      </c>
      <c r="AO4489" t="s">
        <v>830</v>
      </c>
      <c r="AP4489">
        <v>0</v>
      </c>
      <c r="AQ4489" t="s">
        <v>47</v>
      </c>
      <c r="AR4489">
        <v>160384</v>
      </c>
      <c r="AS4489" t="s">
        <v>6704</v>
      </c>
    </row>
    <row r="4490" spans="1:45" x14ac:dyDescent="0.25">
      <c r="A4490" t="s">
        <v>828</v>
      </c>
      <c r="B4490" t="s">
        <v>1134</v>
      </c>
      <c r="C4490" s="1">
        <v>42937</v>
      </c>
      <c r="D4490" t="s">
        <v>2</v>
      </c>
      <c r="E4490">
        <v>27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1</v>
      </c>
      <c r="L4490">
        <v>0</v>
      </c>
      <c r="M4490">
        <v>0</v>
      </c>
      <c r="N4490">
        <v>0</v>
      </c>
      <c r="O4490">
        <v>1</v>
      </c>
      <c r="P4490">
        <v>1</v>
      </c>
      <c r="Q4490" t="s">
        <v>667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 t="s">
        <v>7</v>
      </c>
      <c r="AC4490" t="s">
        <v>105</v>
      </c>
      <c r="AD4490" t="s">
        <v>667</v>
      </c>
      <c r="AE4490" t="s">
        <v>1700</v>
      </c>
      <c r="AF4490">
        <v>0</v>
      </c>
      <c r="AG4490" t="s">
        <v>3116</v>
      </c>
      <c r="AH4490" t="s">
        <v>21</v>
      </c>
      <c r="AI4490">
        <v>0</v>
      </c>
      <c r="AJ4490">
        <v>0</v>
      </c>
      <c r="AK4490">
        <v>0</v>
      </c>
      <c r="AL4490" t="s">
        <v>154</v>
      </c>
      <c r="AM4490" t="s">
        <v>12</v>
      </c>
      <c r="AN4490" t="s">
        <v>41</v>
      </c>
      <c r="AO4490" t="s">
        <v>830</v>
      </c>
      <c r="AP4490">
        <v>0</v>
      </c>
      <c r="AQ4490">
        <v>0</v>
      </c>
      <c r="AR4490">
        <v>160385</v>
      </c>
      <c r="AS4490" t="s">
        <v>6705</v>
      </c>
    </row>
    <row r="4491" spans="1:45" x14ac:dyDescent="0.25">
      <c r="A4491" t="s">
        <v>828</v>
      </c>
      <c r="B4491" t="s">
        <v>1134</v>
      </c>
      <c r="C4491" s="1">
        <v>42937</v>
      </c>
      <c r="D4491" t="s">
        <v>2</v>
      </c>
      <c r="E4491">
        <v>29</v>
      </c>
      <c r="F4491">
        <v>1</v>
      </c>
      <c r="G4491">
        <v>1</v>
      </c>
      <c r="H4491">
        <v>2</v>
      </c>
      <c r="I4491">
        <v>2</v>
      </c>
      <c r="J4491">
        <v>0</v>
      </c>
      <c r="K4491">
        <v>2</v>
      </c>
      <c r="L4491">
        <v>0</v>
      </c>
      <c r="M4491">
        <v>0</v>
      </c>
      <c r="N4491">
        <v>3</v>
      </c>
      <c r="O4491">
        <v>5</v>
      </c>
      <c r="P4491">
        <v>8</v>
      </c>
      <c r="Q4491" t="s">
        <v>125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 t="s">
        <v>7</v>
      </c>
      <c r="AC4491" t="s">
        <v>8</v>
      </c>
      <c r="AD4491" t="s">
        <v>9</v>
      </c>
      <c r="AE4491">
        <v>0</v>
      </c>
      <c r="AF4491">
        <v>0</v>
      </c>
      <c r="AG4491">
        <v>0</v>
      </c>
      <c r="AH4491" t="s">
        <v>5</v>
      </c>
      <c r="AI4491" t="s">
        <v>10</v>
      </c>
      <c r="AJ4491">
        <v>0</v>
      </c>
      <c r="AK4491">
        <v>0</v>
      </c>
      <c r="AL4491" t="s">
        <v>11</v>
      </c>
      <c r="AM4491" t="s">
        <v>71</v>
      </c>
      <c r="AN4491" t="s">
        <v>13</v>
      </c>
      <c r="AO4491" t="s">
        <v>904</v>
      </c>
      <c r="AP4491" t="s">
        <v>50</v>
      </c>
      <c r="AQ4491" t="s">
        <v>47</v>
      </c>
      <c r="AR4491">
        <v>160386</v>
      </c>
      <c r="AS4491" t="s">
        <v>6706</v>
      </c>
    </row>
    <row r="4492" spans="1:45" x14ac:dyDescent="0.25">
      <c r="A4492" t="s">
        <v>828</v>
      </c>
      <c r="B4492" t="s">
        <v>1134</v>
      </c>
      <c r="C4492" s="1">
        <v>42937</v>
      </c>
      <c r="D4492" t="s">
        <v>2</v>
      </c>
      <c r="E4492">
        <v>30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2</v>
      </c>
      <c r="L4492">
        <v>0</v>
      </c>
      <c r="M4492">
        <v>0</v>
      </c>
      <c r="N4492">
        <v>0</v>
      </c>
      <c r="O4492">
        <v>2</v>
      </c>
      <c r="P4492">
        <v>2</v>
      </c>
      <c r="Q4492" t="s">
        <v>3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 t="s">
        <v>7</v>
      </c>
      <c r="AC4492" t="s">
        <v>105</v>
      </c>
      <c r="AD4492" t="s">
        <v>3</v>
      </c>
      <c r="AE4492" t="s">
        <v>1667</v>
      </c>
      <c r="AF4492">
        <v>0</v>
      </c>
      <c r="AG4492" t="s">
        <v>1667</v>
      </c>
      <c r="AH4492" t="s">
        <v>21</v>
      </c>
      <c r="AI4492">
        <v>0</v>
      </c>
      <c r="AJ4492">
        <v>0</v>
      </c>
      <c r="AK4492">
        <v>0</v>
      </c>
      <c r="AL4492" t="s">
        <v>154</v>
      </c>
      <c r="AM4492" t="s">
        <v>12</v>
      </c>
      <c r="AN4492" t="s">
        <v>41</v>
      </c>
      <c r="AO4492" t="s">
        <v>830</v>
      </c>
      <c r="AP4492">
        <v>0</v>
      </c>
      <c r="AQ4492">
        <v>0</v>
      </c>
      <c r="AR4492">
        <v>160387</v>
      </c>
      <c r="AS4492" t="s">
        <v>6707</v>
      </c>
    </row>
    <row r="4493" spans="1:45" x14ac:dyDescent="0.25">
      <c r="A4493" t="s">
        <v>828</v>
      </c>
      <c r="B4493" t="s">
        <v>1134</v>
      </c>
      <c r="C4493" s="1">
        <v>42937</v>
      </c>
      <c r="D4493" t="s">
        <v>2</v>
      </c>
      <c r="E4493">
        <v>20</v>
      </c>
      <c r="F4493">
        <v>1</v>
      </c>
      <c r="G4493">
        <v>2</v>
      </c>
      <c r="H4493">
        <v>1</v>
      </c>
      <c r="I4493">
        <v>2</v>
      </c>
      <c r="J4493">
        <v>1</v>
      </c>
      <c r="K4493">
        <v>3</v>
      </c>
      <c r="L4493">
        <v>0</v>
      </c>
      <c r="M4493">
        <v>0</v>
      </c>
      <c r="N4493">
        <v>3</v>
      </c>
      <c r="O4493">
        <v>7</v>
      </c>
      <c r="P4493">
        <v>10</v>
      </c>
      <c r="Q4493" t="s">
        <v>916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 t="s">
        <v>7</v>
      </c>
      <c r="AC4493" t="s">
        <v>105</v>
      </c>
      <c r="AD4493" t="s">
        <v>916</v>
      </c>
      <c r="AE4493" t="s">
        <v>1708</v>
      </c>
      <c r="AF4493">
        <v>0</v>
      </c>
      <c r="AG4493" t="s">
        <v>1708</v>
      </c>
      <c r="AH4493" t="s">
        <v>21</v>
      </c>
      <c r="AI4493">
        <v>0</v>
      </c>
      <c r="AJ4493">
        <v>0</v>
      </c>
      <c r="AK4493">
        <v>0</v>
      </c>
      <c r="AL4493" t="s">
        <v>11</v>
      </c>
      <c r="AM4493" t="s">
        <v>12</v>
      </c>
      <c r="AN4493" t="s">
        <v>41</v>
      </c>
      <c r="AO4493" t="s">
        <v>830</v>
      </c>
      <c r="AP4493">
        <v>0</v>
      </c>
      <c r="AQ4493">
        <v>0</v>
      </c>
      <c r="AR4493">
        <v>160388</v>
      </c>
      <c r="AS4493" t="s">
        <v>6708</v>
      </c>
    </row>
    <row r="4494" spans="1:45" x14ac:dyDescent="0.25">
      <c r="A4494" t="s">
        <v>828</v>
      </c>
      <c r="B4494" t="s">
        <v>1134</v>
      </c>
      <c r="C4494" s="1">
        <v>42937</v>
      </c>
      <c r="D4494" t="s">
        <v>2</v>
      </c>
      <c r="E4494">
        <v>19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1</v>
      </c>
      <c r="L4494">
        <v>0</v>
      </c>
      <c r="M4494">
        <v>0</v>
      </c>
      <c r="N4494">
        <v>0</v>
      </c>
      <c r="O4494">
        <v>1</v>
      </c>
      <c r="P4494">
        <v>1</v>
      </c>
      <c r="Q4494" t="s">
        <v>3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 t="s">
        <v>7</v>
      </c>
      <c r="AC4494" t="s">
        <v>105</v>
      </c>
      <c r="AD4494" t="s">
        <v>3</v>
      </c>
      <c r="AE4494" t="s">
        <v>1665</v>
      </c>
      <c r="AF4494">
        <v>0</v>
      </c>
      <c r="AG4494" t="s">
        <v>3283</v>
      </c>
      <c r="AH4494" t="s">
        <v>21</v>
      </c>
      <c r="AI4494">
        <v>0</v>
      </c>
      <c r="AJ4494">
        <v>0</v>
      </c>
      <c r="AK4494">
        <v>0</v>
      </c>
      <c r="AL4494" t="s">
        <v>154</v>
      </c>
      <c r="AM4494" t="s">
        <v>40</v>
      </c>
      <c r="AN4494" t="s">
        <v>41</v>
      </c>
      <c r="AO4494" t="s">
        <v>830</v>
      </c>
      <c r="AP4494">
        <v>0</v>
      </c>
      <c r="AQ4494">
        <v>0</v>
      </c>
      <c r="AR4494">
        <v>160389</v>
      </c>
      <c r="AS4494" t="s">
        <v>6709</v>
      </c>
    </row>
    <row r="4495" spans="1:45" x14ac:dyDescent="0.25">
      <c r="A4495" t="s">
        <v>828</v>
      </c>
      <c r="B4495" t="s">
        <v>1134</v>
      </c>
      <c r="C4495" s="1">
        <v>42937</v>
      </c>
      <c r="D4495" t="s">
        <v>2</v>
      </c>
      <c r="E4495">
        <v>28</v>
      </c>
      <c r="F4495">
        <v>0</v>
      </c>
      <c r="G4495">
        <v>0</v>
      </c>
      <c r="H4495">
        <v>0</v>
      </c>
      <c r="I4495">
        <v>0</v>
      </c>
      <c r="J4495">
        <v>1</v>
      </c>
      <c r="K4495">
        <v>0</v>
      </c>
      <c r="L4495">
        <v>0</v>
      </c>
      <c r="M4495">
        <v>0</v>
      </c>
      <c r="N4495">
        <v>1</v>
      </c>
      <c r="O4495">
        <v>0</v>
      </c>
      <c r="P4495">
        <v>1</v>
      </c>
      <c r="Q4495" t="s">
        <v>3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 t="s">
        <v>7</v>
      </c>
      <c r="AC4495" t="s">
        <v>105</v>
      </c>
      <c r="AD4495" t="s">
        <v>3</v>
      </c>
      <c r="AE4495" t="s">
        <v>3</v>
      </c>
      <c r="AF4495">
        <v>0</v>
      </c>
      <c r="AG4495" t="s">
        <v>3743</v>
      </c>
      <c r="AH4495" t="s">
        <v>21</v>
      </c>
      <c r="AI4495">
        <v>0</v>
      </c>
      <c r="AJ4495">
        <v>0</v>
      </c>
      <c r="AK4495">
        <v>0</v>
      </c>
      <c r="AL4495" t="s">
        <v>154</v>
      </c>
      <c r="AM4495" t="s">
        <v>12</v>
      </c>
      <c r="AN4495" t="s">
        <v>41</v>
      </c>
      <c r="AO4495" t="s">
        <v>830</v>
      </c>
      <c r="AP4495">
        <v>0</v>
      </c>
      <c r="AQ4495">
        <v>0</v>
      </c>
      <c r="AR4495">
        <v>160390</v>
      </c>
      <c r="AS4495" t="s">
        <v>6710</v>
      </c>
    </row>
    <row r="4496" spans="1:45" x14ac:dyDescent="0.25">
      <c r="A4496" t="s">
        <v>828</v>
      </c>
      <c r="B4496" t="s">
        <v>1134</v>
      </c>
      <c r="C4496" s="1">
        <v>42937</v>
      </c>
      <c r="D4496" t="s">
        <v>2</v>
      </c>
      <c r="E4496">
        <v>36</v>
      </c>
      <c r="F4496">
        <v>0</v>
      </c>
      <c r="G4496">
        <v>0</v>
      </c>
      <c r="H4496">
        <v>0</v>
      </c>
      <c r="I4496">
        <v>2</v>
      </c>
      <c r="J4496">
        <v>0</v>
      </c>
      <c r="K4496">
        <v>2</v>
      </c>
      <c r="L4496">
        <v>0</v>
      </c>
      <c r="M4496">
        <v>0</v>
      </c>
      <c r="N4496">
        <v>0</v>
      </c>
      <c r="O4496">
        <v>4</v>
      </c>
      <c r="P4496">
        <v>4</v>
      </c>
      <c r="Q4496" t="s">
        <v>667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 t="s">
        <v>7</v>
      </c>
      <c r="AC4496" t="s">
        <v>105</v>
      </c>
      <c r="AD4496" t="s">
        <v>667</v>
      </c>
      <c r="AE4496" t="s">
        <v>1705</v>
      </c>
      <c r="AF4496">
        <v>0</v>
      </c>
      <c r="AG4496" t="s">
        <v>2949</v>
      </c>
      <c r="AH4496" t="s">
        <v>21</v>
      </c>
      <c r="AI4496">
        <v>0</v>
      </c>
      <c r="AJ4496">
        <v>0</v>
      </c>
      <c r="AK4496">
        <v>0</v>
      </c>
      <c r="AL4496" t="s">
        <v>154</v>
      </c>
      <c r="AM4496" t="s">
        <v>40</v>
      </c>
      <c r="AN4496" t="s">
        <v>41</v>
      </c>
      <c r="AO4496" t="s">
        <v>830</v>
      </c>
      <c r="AP4496">
        <v>0</v>
      </c>
      <c r="AQ4496">
        <v>0</v>
      </c>
      <c r="AR4496">
        <v>160391</v>
      </c>
      <c r="AS4496" t="s">
        <v>6711</v>
      </c>
    </row>
    <row r="4497" spans="1:45" x14ac:dyDescent="0.25">
      <c r="A4497" t="s">
        <v>828</v>
      </c>
      <c r="B4497" t="s">
        <v>1134</v>
      </c>
      <c r="C4497" s="1">
        <v>42937</v>
      </c>
      <c r="D4497" t="s">
        <v>2</v>
      </c>
      <c r="E4497">
        <v>21</v>
      </c>
      <c r="F4497">
        <v>1</v>
      </c>
      <c r="G4497">
        <v>0</v>
      </c>
      <c r="H4497">
        <v>0</v>
      </c>
      <c r="I4497">
        <v>1</v>
      </c>
      <c r="J4497">
        <v>0</v>
      </c>
      <c r="K4497">
        <v>1</v>
      </c>
      <c r="L4497">
        <v>0</v>
      </c>
      <c r="M4497">
        <v>0</v>
      </c>
      <c r="N4497">
        <v>1</v>
      </c>
      <c r="O4497">
        <v>2</v>
      </c>
      <c r="P4497">
        <v>3</v>
      </c>
      <c r="Q4497" t="s">
        <v>3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 t="s">
        <v>7</v>
      </c>
      <c r="AC4497" t="s">
        <v>105</v>
      </c>
      <c r="AD4497" t="s">
        <v>3</v>
      </c>
      <c r="AE4497" t="s">
        <v>1669</v>
      </c>
      <c r="AF4497">
        <v>0</v>
      </c>
      <c r="AG4497" t="s">
        <v>1669</v>
      </c>
      <c r="AH4497" t="s">
        <v>21</v>
      </c>
      <c r="AI4497">
        <v>0</v>
      </c>
      <c r="AJ4497">
        <v>0</v>
      </c>
      <c r="AK4497">
        <v>0</v>
      </c>
      <c r="AL4497" t="s">
        <v>427</v>
      </c>
      <c r="AM4497" t="s">
        <v>12</v>
      </c>
      <c r="AN4497" t="s">
        <v>41</v>
      </c>
      <c r="AO4497" t="s">
        <v>14</v>
      </c>
      <c r="AP4497" t="s">
        <v>28</v>
      </c>
      <c r="AQ4497" t="s">
        <v>47</v>
      </c>
      <c r="AR4497">
        <v>160392</v>
      </c>
      <c r="AS4497" t="s">
        <v>6712</v>
      </c>
    </row>
    <row r="4498" spans="1:45" x14ac:dyDescent="0.25">
      <c r="A4498" t="s">
        <v>828</v>
      </c>
      <c r="B4498" t="s">
        <v>1134</v>
      </c>
      <c r="C4498" s="1">
        <v>42937</v>
      </c>
      <c r="D4498" t="s">
        <v>2</v>
      </c>
      <c r="E4498">
        <v>29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1</v>
      </c>
      <c r="L4498">
        <v>0</v>
      </c>
      <c r="M4498">
        <v>0</v>
      </c>
      <c r="N4498">
        <v>0</v>
      </c>
      <c r="O4498">
        <v>1</v>
      </c>
      <c r="P4498">
        <v>1</v>
      </c>
      <c r="Q4498" t="s">
        <v>667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 t="s">
        <v>7</v>
      </c>
      <c r="AC4498" t="s">
        <v>105</v>
      </c>
      <c r="AD4498" t="s">
        <v>667</v>
      </c>
      <c r="AE4498" t="s">
        <v>1702</v>
      </c>
      <c r="AF4498">
        <v>0</v>
      </c>
      <c r="AG4498" t="s">
        <v>1702</v>
      </c>
      <c r="AH4498" t="s">
        <v>21</v>
      </c>
      <c r="AI4498">
        <v>0</v>
      </c>
      <c r="AJ4498">
        <v>0</v>
      </c>
      <c r="AK4498">
        <v>0</v>
      </c>
      <c r="AL4498" t="s">
        <v>154</v>
      </c>
      <c r="AM4498" t="s">
        <v>40</v>
      </c>
      <c r="AN4498" t="s">
        <v>41</v>
      </c>
      <c r="AO4498" t="s">
        <v>830</v>
      </c>
      <c r="AP4498">
        <v>0</v>
      </c>
      <c r="AQ4498" t="s">
        <v>91</v>
      </c>
      <c r="AR4498">
        <v>160393</v>
      </c>
      <c r="AS4498" t="s">
        <v>6713</v>
      </c>
    </row>
    <row r="4499" spans="1:45" x14ac:dyDescent="0.25">
      <c r="A4499" t="s">
        <v>828</v>
      </c>
      <c r="B4499" t="s">
        <v>1134</v>
      </c>
      <c r="C4499" s="1">
        <v>42937</v>
      </c>
      <c r="D4499" t="s">
        <v>2</v>
      </c>
      <c r="E4499">
        <v>28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1</v>
      </c>
      <c r="L4499">
        <v>0</v>
      </c>
      <c r="M4499">
        <v>0</v>
      </c>
      <c r="N4499">
        <v>0</v>
      </c>
      <c r="O4499">
        <v>1</v>
      </c>
      <c r="P4499">
        <v>1</v>
      </c>
      <c r="Q4499" t="s">
        <v>3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 t="s">
        <v>7</v>
      </c>
      <c r="AC4499" t="s">
        <v>105</v>
      </c>
      <c r="AD4499" t="s">
        <v>3</v>
      </c>
      <c r="AE4499" t="s">
        <v>1666</v>
      </c>
      <c r="AF4499">
        <v>0</v>
      </c>
      <c r="AG4499" t="s">
        <v>1666</v>
      </c>
      <c r="AH4499" t="s">
        <v>21</v>
      </c>
      <c r="AI4499">
        <v>0</v>
      </c>
      <c r="AJ4499">
        <v>0</v>
      </c>
      <c r="AK4499">
        <v>0</v>
      </c>
      <c r="AL4499" t="s">
        <v>154</v>
      </c>
      <c r="AM4499" t="s">
        <v>12</v>
      </c>
      <c r="AN4499" t="s">
        <v>41</v>
      </c>
      <c r="AO4499" t="s">
        <v>830</v>
      </c>
      <c r="AP4499">
        <v>0</v>
      </c>
      <c r="AQ4499">
        <v>0</v>
      </c>
      <c r="AR4499">
        <v>160394</v>
      </c>
      <c r="AS4499" t="s">
        <v>6714</v>
      </c>
    </row>
    <row r="4500" spans="1:45" x14ac:dyDescent="0.25">
      <c r="A4500" t="s">
        <v>828</v>
      </c>
      <c r="B4500" t="s">
        <v>1134</v>
      </c>
      <c r="C4500" s="1">
        <v>42937</v>
      </c>
      <c r="D4500" t="s">
        <v>2</v>
      </c>
      <c r="E4500">
        <v>46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1</v>
      </c>
      <c r="L4500">
        <v>0</v>
      </c>
      <c r="M4500">
        <v>0</v>
      </c>
      <c r="N4500">
        <v>0</v>
      </c>
      <c r="O4500">
        <v>1</v>
      </c>
      <c r="P4500">
        <v>1</v>
      </c>
      <c r="Q4500" t="s">
        <v>3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 t="s">
        <v>7</v>
      </c>
      <c r="AC4500" t="s">
        <v>105</v>
      </c>
      <c r="AD4500" t="s">
        <v>3</v>
      </c>
      <c r="AE4500" t="s">
        <v>1667</v>
      </c>
      <c r="AF4500">
        <v>0</v>
      </c>
      <c r="AG4500" t="s">
        <v>1667</v>
      </c>
      <c r="AH4500" t="s">
        <v>21</v>
      </c>
      <c r="AI4500">
        <v>0</v>
      </c>
      <c r="AJ4500">
        <v>0</v>
      </c>
      <c r="AK4500">
        <v>0</v>
      </c>
      <c r="AL4500" t="s">
        <v>154</v>
      </c>
      <c r="AM4500" t="s">
        <v>12</v>
      </c>
      <c r="AN4500" t="s">
        <v>41</v>
      </c>
      <c r="AO4500" t="s">
        <v>830</v>
      </c>
      <c r="AP4500">
        <v>0</v>
      </c>
      <c r="AQ4500">
        <v>0</v>
      </c>
      <c r="AR4500">
        <v>160395</v>
      </c>
      <c r="AS4500" t="s">
        <v>6715</v>
      </c>
    </row>
    <row r="4501" spans="1:45" x14ac:dyDescent="0.25">
      <c r="A4501" t="s">
        <v>828</v>
      </c>
      <c r="B4501" t="s">
        <v>1134</v>
      </c>
      <c r="C4501" s="1">
        <v>42937</v>
      </c>
      <c r="D4501" t="s">
        <v>2</v>
      </c>
      <c r="E4501">
        <v>35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1</v>
      </c>
      <c r="L4501">
        <v>0</v>
      </c>
      <c r="M4501">
        <v>0</v>
      </c>
      <c r="N4501">
        <v>0</v>
      </c>
      <c r="O4501">
        <v>1</v>
      </c>
      <c r="P4501">
        <v>1</v>
      </c>
      <c r="Q4501" t="s">
        <v>3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 t="s">
        <v>7</v>
      </c>
      <c r="AC4501" t="s">
        <v>105</v>
      </c>
      <c r="AD4501" t="s">
        <v>3</v>
      </c>
      <c r="AE4501" t="s">
        <v>1673</v>
      </c>
      <c r="AF4501">
        <v>0</v>
      </c>
      <c r="AG4501" t="s">
        <v>1691</v>
      </c>
      <c r="AH4501" t="s">
        <v>21</v>
      </c>
      <c r="AI4501">
        <v>0</v>
      </c>
      <c r="AJ4501">
        <v>0</v>
      </c>
      <c r="AK4501">
        <v>0</v>
      </c>
      <c r="AL4501" t="s">
        <v>154</v>
      </c>
      <c r="AM4501" t="s">
        <v>12</v>
      </c>
      <c r="AN4501" t="s">
        <v>41</v>
      </c>
      <c r="AO4501" t="s">
        <v>830</v>
      </c>
      <c r="AP4501">
        <v>0</v>
      </c>
      <c r="AQ4501" t="s">
        <v>91</v>
      </c>
      <c r="AR4501">
        <v>160396</v>
      </c>
      <c r="AS4501" t="s">
        <v>6716</v>
      </c>
    </row>
    <row r="4502" spans="1:45" x14ac:dyDescent="0.25">
      <c r="A4502" t="s">
        <v>828</v>
      </c>
      <c r="B4502" t="s">
        <v>1134</v>
      </c>
      <c r="C4502" s="1">
        <v>42937</v>
      </c>
      <c r="D4502" t="s">
        <v>2</v>
      </c>
      <c r="E4502">
        <v>43</v>
      </c>
      <c r="F4502">
        <v>0</v>
      </c>
      <c r="G4502">
        <v>0</v>
      </c>
      <c r="H4502">
        <v>1</v>
      </c>
      <c r="I4502">
        <v>1</v>
      </c>
      <c r="J4502">
        <v>0</v>
      </c>
      <c r="K4502">
        <v>1</v>
      </c>
      <c r="L4502">
        <v>0</v>
      </c>
      <c r="M4502">
        <v>0</v>
      </c>
      <c r="N4502">
        <v>1</v>
      </c>
      <c r="O4502">
        <v>2</v>
      </c>
      <c r="P4502">
        <v>3</v>
      </c>
      <c r="Q4502" t="s">
        <v>667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 t="s">
        <v>7</v>
      </c>
      <c r="AC4502" t="s">
        <v>105</v>
      </c>
      <c r="AD4502" t="s">
        <v>667</v>
      </c>
      <c r="AE4502" t="s">
        <v>1704</v>
      </c>
      <c r="AF4502">
        <v>0</v>
      </c>
      <c r="AG4502" t="s">
        <v>1704</v>
      </c>
      <c r="AH4502" t="s">
        <v>21</v>
      </c>
      <c r="AI4502">
        <v>0</v>
      </c>
      <c r="AJ4502">
        <v>0</v>
      </c>
      <c r="AK4502">
        <v>0</v>
      </c>
      <c r="AL4502" t="s">
        <v>154</v>
      </c>
      <c r="AM4502" t="s">
        <v>40</v>
      </c>
      <c r="AN4502" t="s">
        <v>41</v>
      </c>
      <c r="AO4502" t="s">
        <v>830</v>
      </c>
      <c r="AP4502">
        <v>0</v>
      </c>
      <c r="AQ4502">
        <v>0</v>
      </c>
      <c r="AR4502">
        <v>160397</v>
      </c>
      <c r="AS4502" t="s">
        <v>6717</v>
      </c>
    </row>
    <row r="4503" spans="1:45" x14ac:dyDescent="0.25">
      <c r="A4503" t="s">
        <v>828</v>
      </c>
      <c r="B4503" t="s">
        <v>1134</v>
      </c>
      <c r="C4503" s="1">
        <v>42937</v>
      </c>
      <c r="D4503" t="s">
        <v>2</v>
      </c>
      <c r="E4503">
        <v>30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1</v>
      </c>
      <c r="L4503">
        <v>0</v>
      </c>
      <c r="M4503">
        <v>0</v>
      </c>
      <c r="N4503">
        <v>0</v>
      </c>
      <c r="O4503">
        <v>1</v>
      </c>
      <c r="P4503">
        <v>1</v>
      </c>
      <c r="Q4503" t="s">
        <v>667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 t="s">
        <v>7</v>
      </c>
      <c r="AC4503" t="s">
        <v>105</v>
      </c>
      <c r="AD4503" t="s">
        <v>667</v>
      </c>
      <c r="AE4503" t="s">
        <v>1705</v>
      </c>
      <c r="AF4503">
        <v>0</v>
      </c>
      <c r="AG4503" t="s">
        <v>1705</v>
      </c>
      <c r="AH4503" t="s">
        <v>21</v>
      </c>
      <c r="AI4503">
        <v>0</v>
      </c>
      <c r="AJ4503">
        <v>0</v>
      </c>
      <c r="AK4503">
        <v>0</v>
      </c>
      <c r="AL4503" t="s">
        <v>154</v>
      </c>
      <c r="AM4503" t="s">
        <v>40</v>
      </c>
      <c r="AN4503" t="s">
        <v>41</v>
      </c>
      <c r="AO4503" t="s">
        <v>830</v>
      </c>
      <c r="AP4503">
        <v>0</v>
      </c>
      <c r="AQ4503">
        <v>0</v>
      </c>
      <c r="AR4503">
        <v>160398</v>
      </c>
      <c r="AS4503" t="s">
        <v>6718</v>
      </c>
    </row>
    <row r="4504" spans="1:45" x14ac:dyDescent="0.25">
      <c r="A4504" t="s">
        <v>828</v>
      </c>
      <c r="B4504" t="s">
        <v>1134</v>
      </c>
      <c r="C4504" s="1">
        <v>42937</v>
      </c>
      <c r="D4504" t="s">
        <v>2</v>
      </c>
      <c r="E4504">
        <v>27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1</v>
      </c>
      <c r="L4504">
        <v>0</v>
      </c>
      <c r="M4504">
        <v>0</v>
      </c>
      <c r="N4504">
        <v>0</v>
      </c>
      <c r="O4504">
        <v>1</v>
      </c>
      <c r="P4504">
        <v>1</v>
      </c>
      <c r="Q4504" t="s">
        <v>3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 t="s">
        <v>7</v>
      </c>
      <c r="AC4504" t="s">
        <v>105</v>
      </c>
      <c r="AD4504" t="s">
        <v>3</v>
      </c>
      <c r="AE4504" t="s">
        <v>1665</v>
      </c>
      <c r="AF4504">
        <v>0</v>
      </c>
      <c r="AG4504" t="s">
        <v>3283</v>
      </c>
      <c r="AH4504" t="s">
        <v>21</v>
      </c>
      <c r="AI4504">
        <v>0</v>
      </c>
      <c r="AJ4504">
        <v>0</v>
      </c>
      <c r="AK4504">
        <v>0</v>
      </c>
      <c r="AL4504" t="s">
        <v>154</v>
      </c>
      <c r="AM4504" t="s">
        <v>12</v>
      </c>
      <c r="AN4504" t="s">
        <v>41</v>
      </c>
      <c r="AO4504" t="s">
        <v>830</v>
      </c>
      <c r="AP4504">
        <v>0</v>
      </c>
      <c r="AQ4504">
        <v>0</v>
      </c>
      <c r="AR4504">
        <v>160399</v>
      </c>
      <c r="AS4504" t="s">
        <v>6719</v>
      </c>
    </row>
    <row r="4505" spans="1:45" x14ac:dyDescent="0.25">
      <c r="A4505" t="s">
        <v>828</v>
      </c>
      <c r="B4505" t="s">
        <v>1134</v>
      </c>
      <c r="C4505" s="1">
        <v>42937</v>
      </c>
      <c r="D4505" t="s">
        <v>2</v>
      </c>
      <c r="E4505">
        <v>36</v>
      </c>
      <c r="F4505">
        <v>0</v>
      </c>
      <c r="G4505">
        <v>0</v>
      </c>
      <c r="H4505">
        <v>1</v>
      </c>
      <c r="I4505">
        <v>0</v>
      </c>
      <c r="J4505">
        <v>0</v>
      </c>
      <c r="K4505">
        <v>1</v>
      </c>
      <c r="L4505">
        <v>0</v>
      </c>
      <c r="M4505">
        <v>0</v>
      </c>
      <c r="N4505">
        <v>1</v>
      </c>
      <c r="O4505">
        <v>1</v>
      </c>
      <c r="P4505">
        <v>2</v>
      </c>
      <c r="Q4505" t="s">
        <v>3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 t="s">
        <v>7</v>
      </c>
      <c r="AC4505" t="s">
        <v>105</v>
      </c>
      <c r="AD4505" t="s">
        <v>3</v>
      </c>
      <c r="AE4505" t="s">
        <v>1671</v>
      </c>
      <c r="AF4505">
        <v>0</v>
      </c>
      <c r="AG4505" t="s">
        <v>1671</v>
      </c>
      <c r="AH4505" t="s">
        <v>21</v>
      </c>
      <c r="AI4505">
        <v>0</v>
      </c>
      <c r="AJ4505">
        <v>0</v>
      </c>
      <c r="AK4505">
        <v>0</v>
      </c>
      <c r="AL4505" t="s">
        <v>154</v>
      </c>
      <c r="AM4505" t="s">
        <v>40</v>
      </c>
      <c r="AN4505" t="s">
        <v>41</v>
      </c>
      <c r="AO4505" t="s">
        <v>830</v>
      </c>
      <c r="AP4505">
        <v>0</v>
      </c>
      <c r="AQ4505">
        <v>0</v>
      </c>
      <c r="AR4505">
        <v>160400</v>
      </c>
      <c r="AS4505" t="s">
        <v>6720</v>
      </c>
    </row>
    <row r="4506" spans="1:45" x14ac:dyDescent="0.25">
      <c r="A4506" t="s">
        <v>828</v>
      </c>
      <c r="B4506" t="s">
        <v>1134</v>
      </c>
      <c r="C4506" s="1">
        <v>42937</v>
      </c>
      <c r="D4506" t="s">
        <v>2</v>
      </c>
      <c r="E4506">
        <v>31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1</v>
      </c>
      <c r="L4506">
        <v>0</v>
      </c>
      <c r="M4506">
        <v>0</v>
      </c>
      <c r="N4506">
        <v>0</v>
      </c>
      <c r="O4506">
        <v>1</v>
      </c>
      <c r="P4506">
        <v>1</v>
      </c>
      <c r="Q4506" t="s">
        <v>667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 t="s">
        <v>7</v>
      </c>
      <c r="AC4506" t="s">
        <v>105</v>
      </c>
      <c r="AD4506" t="s">
        <v>667</v>
      </c>
      <c r="AE4506" t="s">
        <v>1700</v>
      </c>
      <c r="AF4506">
        <v>0</v>
      </c>
      <c r="AG4506" t="s">
        <v>3116</v>
      </c>
      <c r="AH4506" t="s">
        <v>21</v>
      </c>
      <c r="AI4506">
        <v>0</v>
      </c>
      <c r="AJ4506">
        <v>0</v>
      </c>
      <c r="AK4506">
        <v>0</v>
      </c>
      <c r="AL4506" t="s">
        <v>154</v>
      </c>
      <c r="AM4506" t="s">
        <v>12</v>
      </c>
      <c r="AN4506" t="s">
        <v>41</v>
      </c>
      <c r="AO4506" t="s">
        <v>830</v>
      </c>
      <c r="AP4506">
        <v>0</v>
      </c>
      <c r="AQ4506">
        <v>0</v>
      </c>
      <c r="AR4506">
        <v>160401</v>
      </c>
      <c r="AS4506" t="s">
        <v>6721</v>
      </c>
    </row>
    <row r="4507" spans="1:45" x14ac:dyDescent="0.25">
      <c r="A4507" t="s">
        <v>828</v>
      </c>
      <c r="B4507" t="s">
        <v>1134</v>
      </c>
      <c r="C4507" s="1">
        <v>42937</v>
      </c>
      <c r="D4507" t="s">
        <v>2</v>
      </c>
      <c r="E4507">
        <v>22</v>
      </c>
      <c r="F4507">
        <v>0</v>
      </c>
      <c r="G4507">
        <v>1</v>
      </c>
      <c r="H4507">
        <v>0</v>
      </c>
      <c r="I4507">
        <v>1</v>
      </c>
      <c r="J4507">
        <v>0</v>
      </c>
      <c r="K4507">
        <v>2</v>
      </c>
      <c r="L4507">
        <v>0</v>
      </c>
      <c r="M4507">
        <v>0</v>
      </c>
      <c r="N4507">
        <v>0</v>
      </c>
      <c r="O4507">
        <v>4</v>
      </c>
      <c r="P4507">
        <v>4</v>
      </c>
      <c r="Q4507" t="s">
        <v>667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 t="s">
        <v>7</v>
      </c>
      <c r="AC4507" t="s">
        <v>105</v>
      </c>
      <c r="AD4507" t="s">
        <v>667</v>
      </c>
      <c r="AE4507" t="s">
        <v>1704</v>
      </c>
      <c r="AF4507">
        <v>0</v>
      </c>
      <c r="AG4507" t="s">
        <v>1704</v>
      </c>
      <c r="AH4507" t="s">
        <v>21</v>
      </c>
      <c r="AI4507">
        <v>0</v>
      </c>
      <c r="AJ4507">
        <v>0</v>
      </c>
      <c r="AK4507">
        <v>0</v>
      </c>
      <c r="AL4507" t="s">
        <v>154</v>
      </c>
      <c r="AM4507" t="s">
        <v>12</v>
      </c>
      <c r="AN4507" t="s">
        <v>41</v>
      </c>
      <c r="AO4507" t="s">
        <v>830</v>
      </c>
      <c r="AP4507">
        <v>0</v>
      </c>
      <c r="AQ4507" t="s">
        <v>47</v>
      </c>
      <c r="AR4507">
        <v>160402</v>
      </c>
      <c r="AS4507" t="s">
        <v>6722</v>
      </c>
    </row>
    <row r="4508" spans="1:45" x14ac:dyDescent="0.25">
      <c r="A4508" t="s">
        <v>828</v>
      </c>
      <c r="B4508" t="s">
        <v>1134</v>
      </c>
      <c r="C4508" s="1">
        <v>42937</v>
      </c>
      <c r="D4508" t="s">
        <v>2</v>
      </c>
      <c r="E4508">
        <v>27</v>
      </c>
      <c r="F4508">
        <v>0</v>
      </c>
      <c r="G4508">
        <v>0</v>
      </c>
      <c r="H4508">
        <v>2</v>
      </c>
      <c r="I4508">
        <v>0</v>
      </c>
      <c r="J4508">
        <v>0</v>
      </c>
      <c r="K4508">
        <v>1</v>
      </c>
      <c r="L4508">
        <v>0</v>
      </c>
      <c r="M4508">
        <v>0</v>
      </c>
      <c r="N4508">
        <v>2</v>
      </c>
      <c r="O4508">
        <v>1</v>
      </c>
      <c r="P4508">
        <v>3</v>
      </c>
      <c r="Q4508" t="s">
        <v>3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 t="s">
        <v>7</v>
      </c>
      <c r="AC4508" t="s">
        <v>105</v>
      </c>
      <c r="AD4508" t="s">
        <v>3</v>
      </c>
      <c r="AE4508" t="s">
        <v>1665</v>
      </c>
      <c r="AF4508">
        <v>0</v>
      </c>
      <c r="AG4508" t="s">
        <v>3283</v>
      </c>
      <c r="AH4508" t="s">
        <v>21</v>
      </c>
      <c r="AI4508">
        <v>0</v>
      </c>
      <c r="AJ4508">
        <v>0</v>
      </c>
      <c r="AK4508">
        <v>0</v>
      </c>
      <c r="AL4508" t="s">
        <v>427</v>
      </c>
      <c r="AM4508" t="s">
        <v>40</v>
      </c>
      <c r="AN4508" t="s">
        <v>41</v>
      </c>
      <c r="AO4508" t="s">
        <v>830</v>
      </c>
      <c r="AP4508">
        <v>0</v>
      </c>
      <c r="AQ4508">
        <v>0</v>
      </c>
      <c r="AR4508">
        <v>160403</v>
      </c>
      <c r="AS4508" t="s">
        <v>6723</v>
      </c>
    </row>
    <row r="4509" spans="1:45" x14ac:dyDescent="0.25">
      <c r="A4509" t="s">
        <v>828</v>
      </c>
      <c r="B4509" t="s">
        <v>1134</v>
      </c>
      <c r="C4509" s="1">
        <v>42937</v>
      </c>
      <c r="D4509" t="s">
        <v>2</v>
      </c>
      <c r="E4509">
        <v>29</v>
      </c>
      <c r="F4509">
        <v>0</v>
      </c>
      <c r="G4509">
        <v>1</v>
      </c>
      <c r="H4509">
        <v>0</v>
      </c>
      <c r="I4509">
        <v>1</v>
      </c>
      <c r="J4509">
        <v>0</v>
      </c>
      <c r="K4509">
        <v>1</v>
      </c>
      <c r="L4509">
        <v>0</v>
      </c>
      <c r="M4509">
        <v>0</v>
      </c>
      <c r="N4509">
        <v>0</v>
      </c>
      <c r="O4509">
        <v>3</v>
      </c>
      <c r="P4509">
        <v>3</v>
      </c>
      <c r="Q4509" t="s">
        <v>667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 t="s">
        <v>7</v>
      </c>
      <c r="AC4509" t="s">
        <v>105</v>
      </c>
      <c r="AD4509" t="s">
        <v>667</v>
      </c>
      <c r="AE4509" t="s">
        <v>1706</v>
      </c>
      <c r="AF4509">
        <v>0</v>
      </c>
      <c r="AG4509" t="s">
        <v>1706</v>
      </c>
      <c r="AH4509" t="s">
        <v>21</v>
      </c>
      <c r="AI4509">
        <v>0</v>
      </c>
      <c r="AJ4509">
        <v>0</v>
      </c>
      <c r="AK4509">
        <v>0</v>
      </c>
      <c r="AL4509" t="s">
        <v>154</v>
      </c>
      <c r="AM4509" t="s">
        <v>12</v>
      </c>
      <c r="AN4509" t="s">
        <v>41</v>
      </c>
      <c r="AO4509" t="s">
        <v>830</v>
      </c>
      <c r="AP4509">
        <v>0</v>
      </c>
      <c r="AQ4509" t="s">
        <v>47</v>
      </c>
      <c r="AR4509">
        <v>160404</v>
      </c>
      <c r="AS4509" t="s">
        <v>6724</v>
      </c>
    </row>
    <row r="4510" spans="1:45" x14ac:dyDescent="0.25">
      <c r="A4510" t="s">
        <v>828</v>
      </c>
      <c r="B4510" t="s">
        <v>1134</v>
      </c>
      <c r="C4510" s="1">
        <v>42937</v>
      </c>
      <c r="D4510" t="s">
        <v>2</v>
      </c>
      <c r="E4510">
        <v>42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1</v>
      </c>
      <c r="L4510">
        <v>0</v>
      </c>
      <c r="M4510">
        <v>0</v>
      </c>
      <c r="N4510">
        <v>0</v>
      </c>
      <c r="O4510">
        <v>1</v>
      </c>
      <c r="P4510">
        <v>1</v>
      </c>
      <c r="Q4510" t="s">
        <v>3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 t="s">
        <v>7</v>
      </c>
      <c r="AC4510" t="s">
        <v>105</v>
      </c>
      <c r="AD4510" t="s">
        <v>3</v>
      </c>
      <c r="AE4510" t="s">
        <v>1670</v>
      </c>
      <c r="AF4510">
        <v>0</v>
      </c>
      <c r="AG4510" t="s">
        <v>1670</v>
      </c>
      <c r="AH4510" t="s">
        <v>21</v>
      </c>
      <c r="AI4510">
        <v>0</v>
      </c>
      <c r="AJ4510">
        <v>0</v>
      </c>
      <c r="AK4510">
        <v>0</v>
      </c>
      <c r="AL4510" t="s">
        <v>154</v>
      </c>
      <c r="AM4510" t="s">
        <v>12</v>
      </c>
      <c r="AN4510" t="s">
        <v>41</v>
      </c>
      <c r="AO4510" t="s">
        <v>830</v>
      </c>
      <c r="AP4510">
        <v>0</v>
      </c>
      <c r="AQ4510">
        <v>0</v>
      </c>
      <c r="AR4510">
        <v>160405</v>
      </c>
      <c r="AS4510" t="s">
        <v>6725</v>
      </c>
    </row>
    <row r="4511" spans="1:45" x14ac:dyDescent="0.25">
      <c r="A4511" t="s">
        <v>828</v>
      </c>
      <c r="B4511" t="s">
        <v>1134</v>
      </c>
      <c r="C4511" s="1">
        <v>42937</v>
      </c>
      <c r="D4511" t="s">
        <v>2</v>
      </c>
      <c r="E4511">
        <v>27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1</v>
      </c>
      <c r="L4511">
        <v>0</v>
      </c>
      <c r="M4511">
        <v>0</v>
      </c>
      <c r="N4511">
        <v>0</v>
      </c>
      <c r="O4511">
        <v>1</v>
      </c>
      <c r="P4511">
        <v>1</v>
      </c>
      <c r="Q4511" t="s">
        <v>667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 t="s">
        <v>7</v>
      </c>
      <c r="AC4511" t="s">
        <v>105</v>
      </c>
      <c r="AD4511" t="s">
        <v>667</v>
      </c>
      <c r="AE4511" t="s">
        <v>1705</v>
      </c>
      <c r="AF4511">
        <v>0</v>
      </c>
      <c r="AG4511" t="s">
        <v>2949</v>
      </c>
      <c r="AH4511" t="s">
        <v>21</v>
      </c>
      <c r="AI4511">
        <v>0</v>
      </c>
      <c r="AJ4511">
        <v>0</v>
      </c>
      <c r="AK4511">
        <v>0</v>
      </c>
      <c r="AL4511" t="s">
        <v>427</v>
      </c>
      <c r="AM4511" t="s">
        <v>40</v>
      </c>
      <c r="AN4511" t="s">
        <v>41</v>
      </c>
      <c r="AO4511" t="s">
        <v>830</v>
      </c>
      <c r="AP4511">
        <v>0</v>
      </c>
      <c r="AQ4511" t="s">
        <v>47</v>
      </c>
      <c r="AR4511">
        <v>160406</v>
      </c>
      <c r="AS4511" t="s">
        <v>6726</v>
      </c>
    </row>
    <row r="4512" spans="1:45" x14ac:dyDescent="0.25">
      <c r="A4512" t="s">
        <v>828</v>
      </c>
      <c r="B4512" t="s">
        <v>1134</v>
      </c>
      <c r="C4512" s="1">
        <v>42937</v>
      </c>
      <c r="D4512" t="s">
        <v>2</v>
      </c>
      <c r="E4512">
        <v>34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2</v>
      </c>
      <c r="L4512">
        <v>0</v>
      </c>
      <c r="M4512">
        <v>0</v>
      </c>
      <c r="N4512">
        <v>0</v>
      </c>
      <c r="O4512">
        <v>2</v>
      </c>
      <c r="P4512">
        <v>2</v>
      </c>
      <c r="Q4512" t="s">
        <v>3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 t="s">
        <v>7</v>
      </c>
      <c r="AC4512" t="s">
        <v>105</v>
      </c>
      <c r="AD4512" t="s">
        <v>3</v>
      </c>
      <c r="AE4512" t="s">
        <v>1673</v>
      </c>
      <c r="AF4512">
        <v>0</v>
      </c>
      <c r="AG4512" t="s">
        <v>1691</v>
      </c>
      <c r="AH4512" t="s">
        <v>21</v>
      </c>
      <c r="AI4512">
        <v>0</v>
      </c>
      <c r="AJ4512">
        <v>0</v>
      </c>
      <c r="AK4512">
        <v>0</v>
      </c>
      <c r="AL4512" t="s">
        <v>154</v>
      </c>
      <c r="AM4512" t="s">
        <v>40</v>
      </c>
      <c r="AN4512" t="s">
        <v>41</v>
      </c>
      <c r="AO4512" t="s">
        <v>830</v>
      </c>
      <c r="AP4512">
        <v>0</v>
      </c>
      <c r="AQ4512" t="s">
        <v>91</v>
      </c>
      <c r="AR4512">
        <v>160407</v>
      </c>
      <c r="AS4512" t="s">
        <v>6727</v>
      </c>
    </row>
    <row r="4513" spans="1:45" x14ac:dyDescent="0.25">
      <c r="A4513" t="s">
        <v>828</v>
      </c>
      <c r="B4513" t="s">
        <v>1134</v>
      </c>
      <c r="C4513" s="1">
        <v>42937</v>
      </c>
      <c r="D4513" t="s">
        <v>2</v>
      </c>
      <c r="E4513">
        <v>24</v>
      </c>
      <c r="F4513">
        <v>1</v>
      </c>
      <c r="G4513">
        <v>0</v>
      </c>
      <c r="H4513">
        <v>0</v>
      </c>
      <c r="I4513">
        <v>1</v>
      </c>
      <c r="J4513">
        <v>0</v>
      </c>
      <c r="K4513">
        <v>1</v>
      </c>
      <c r="L4513">
        <v>0</v>
      </c>
      <c r="M4513">
        <v>1</v>
      </c>
      <c r="N4513">
        <v>1</v>
      </c>
      <c r="O4513">
        <v>3</v>
      </c>
      <c r="P4513">
        <v>4</v>
      </c>
      <c r="Q4513" t="s">
        <v>667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 t="s">
        <v>7</v>
      </c>
      <c r="AC4513" t="s">
        <v>105</v>
      </c>
      <c r="AD4513" t="s">
        <v>667</v>
      </c>
      <c r="AE4513" t="s">
        <v>1704</v>
      </c>
      <c r="AF4513">
        <v>0</v>
      </c>
      <c r="AG4513" t="s">
        <v>1704</v>
      </c>
      <c r="AH4513" t="s">
        <v>21</v>
      </c>
      <c r="AI4513">
        <v>0</v>
      </c>
      <c r="AJ4513">
        <v>0</v>
      </c>
      <c r="AK4513">
        <v>0</v>
      </c>
      <c r="AL4513" t="s">
        <v>154</v>
      </c>
      <c r="AM4513" t="s">
        <v>12</v>
      </c>
      <c r="AN4513" t="s">
        <v>41</v>
      </c>
      <c r="AO4513" t="s">
        <v>830</v>
      </c>
      <c r="AP4513">
        <v>0</v>
      </c>
      <c r="AQ4513" t="s">
        <v>47</v>
      </c>
      <c r="AR4513">
        <v>160408</v>
      </c>
      <c r="AS4513" t="s">
        <v>6728</v>
      </c>
    </row>
    <row r="4514" spans="1:45" x14ac:dyDescent="0.25">
      <c r="A4514" t="s">
        <v>828</v>
      </c>
      <c r="B4514" t="s">
        <v>1134</v>
      </c>
      <c r="C4514" s="1">
        <v>42937</v>
      </c>
      <c r="D4514" t="s">
        <v>2</v>
      </c>
      <c r="E4514">
        <v>48</v>
      </c>
      <c r="F4514">
        <v>0</v>
      </c>
      <c r="G4514">
        <v>0</v>
      </c>
      <c r="H4514">
        <v>1</v>
      </c>
      <c r="I4514">
        <v>2</v>
      </c>
      <c r="J4514">
        <v>0</v>
      </c>
      <c r="K4514">
        <v>1</v>
      </c>
      <c r="L4514">
        <v>0</v>
      </c>
      <c r="M4514">
        <v>0</v>
      </c>
      <c r="N4514">
        <v>1</v>
      </c>
      <c r="O4514">
        <v>3</v>
      </c>
      <c r="P4514">
        <v>4</v>
      </c>
      <c r="Q4514" t="s">
        <v>3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 t="s">
        <v>7</v>
      </c>
      <c r="AC4514" t="s">
        <v>105</v>
      </c>
      <c r="AD4514" t="s">
        <v>3</v>
      </c>
      <c r="AE4514" t="s">
        <v>1672</v>
      </c>
      <c r="AF4514">
        <v>0</v>
      </c>
      <c r="AG4514" t="s">
        <v>1672</v>
      </c>
      <c r="AH4514" t="s">
        <v>21</v>
      </c>
      <c r="AI4514">
        <v>0</v>
      </c>
      <c r="AJ4514">
        <v>0</v>
      </c>
      <c r="AK4514">
        <v>0</v>
      </c>
      <c r="AL4514" t="s">
        <v>154</v>
      </c>
      <c r="AM4514" t="s">
        <v>40</v>
      </c>
      <c r="AN4514" t="s">
        <v>41</v>
      </c>
      <c r="AO4514" t="s">
        <v>830</v>
      </c>
      <c r="AP4514">
        <v>0</v>
      </c>
      <c r="AQ4514">
        <v>0</v>
      </c>
      <c r="AR4514">
        <v>160409</v>
      </c>
      <c r="AS4514" t="s">
        <v>6729</v>
      </c>
    </row>
    <row r="4515" spans="1:45" x14ac:dyDescent="0.25">
      <c r="A4515" t="s">
        <v>828</v>
      </c>
      <c r="B4515" t="s">
        <v>1134</v>
      </c>
      <c r="C4515" s="1">
        <v>42937</v>
      </c>
      <c r="D4515" t="s">
        <v>2</v>
      </c>
      <c r="E4515">
        <v>30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2</v>
      </c>
      <c r="L4515">
        <v>0</v>
      </c>
      <c r="M4515">
        <v>0</v>
      </c>
      <c r="N4515">
        <v>0</v>
      </c>
      <c r="O4515">
        <v>2</v>
      </c>
      <c r="P4515">
        <v>2</v>
      </c>
      <c r="Q4515" t="s">
        <v>667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 t="s">
        <v>7</v>
      </c>
      <c r="AC4515" t="s">
        <v>105</v>
      </c>
      <c r="AD4515" t="s">
        <v>667</v>
      </c>
      <c r="AE4515" t="s">
        <v>1706</v>
      </c>
      <c r="AF4515">
        <v>0</v>
      </c>
      <c r="AG4515" t="s">
        <v>1706</v>
      </c>
      <c r="AH4515" t="s">
        <v>21</v>
      </c>
      <c r="AI4515">
        <v>0</v>
      </c>
      <c r="AJ4515">
        <v>0</v>
      </c>
      <c r="AK4515">
        <v>0</v>
      </c>
      <c r="AL4515" t="s">
        <v>154</v>
      </c>
      <c r="AM4515" t="s">
        <v>40</v>
      </c>
      <c r="AN4515" t="s">
        <v>41</v>
      </c>
      <c r="AO4515" t="s">
        <v>830</v>
      </c>
      <c r="AP4515">
        <v>0</v>
      </c>
      <c r="AQ4515">
        <v>0</v>
      </c>
      <c r="AR4515">
        <v>160410</v>
      </c>
      <c r="AS4515" t="s">
        <v>6730</v>
      </c>
    </row>
    <row r="4516" spans="1:45" x14ac:dyDescent="0.25">
      <c r="A4516" t="s">
        <v>828</v>
      </c>
      <c r="B4516" t="s">
        <v>1134</v>
      </c>
      <c r="C4516" s="1">
        <v>42937</v>
      </c>
      <c r="D4516" t="s">
        <v>2</v>
      </c>
      <c r="E4516">
        <v>28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2</v>
      </c>
      <c r="L4516">
        <v>0</v>
      </c>
      <c r="M4516">
        <v>0</v>
      </c>
      <c r="N4516">
        <v>0</v>
      </c>
      <c r="O4516">
        <v>2</v>
      </c>
      <c r="P4516">
        <v>2</v>
      </c>
      <c r="Q4516" t="s">
        <v>3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 t="s">
        <v>7</v>
      </c>
      <c r="AC4516" t="s">
        <v>105</v>
      </c>
      <c r="AD4516" t="s">
        <v>3</v>
      </c>
      <c r="AE4516" t="s">
        <v>1665</v>
      </c>
      <c r="AF4516">
        <v>0</v>
      </c>
      <c r="AG4516" t="s">
        <v>3283</v>
      </c>
      <c r="AH4516" t="s">
        <v>21</v>
      </c>
      <c r="AI4516">
        <v>0</v>
      </c>
      <c r="AJ4516">
        <v>0</v>
      </c>
      <c r="AK4516">
        <v>0</v>
      </c>
      <c r="AL4516" t="s">
        <v>427</v>
      </c>
      <c r="AM4516" t="s">
        <v>40</v>
      </c>
      <c r="AN4516" t="s">
        <v>41</v>
      </c>
      <c r="AO4516" t="s">
        <v>830</v>
      </c>
      <c r="AP4516">
        <v>0</v>
      </c>
      <c r="AQ4516">
        <v>0</v>
      </c>
      <c r="AR4516">
        <v>160411</v>
      </c>
      <c r="AS4516" t="s">
        <v>6731</v>
      </c>
    </row>
    <row r="4517" spans="1:45" x14ac:dyDescent="0.25">
      <c r="A4517" t="s">
        <v>828</v>
      </c>
      <c r="B4517" t="s">
        <v>1134</v>
      </c>
      <c r="C4517" s="1">
        <v>42937</v>
      </c>
      <c r="D4517" t="s">
        <v>2</v>
      </c>
      <c r="E4517">
        <v>34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3</v>
      </c>
      <c r="L4517">
        <v>0</v>
      </c>
      <c r="M4517">
        <v>0</v>
      </c>
      <c r="N4517">
        <v>0</v>
      </c>
      <c r="O4517">
        <v>3</v>
      </c>
      <c r="P4517">
        <v>3</v>
      </c>
      <c r="Q4517" t="s">
        <v>3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 t="s">
        <v>7</v>
      </c>
      <c r="AC4517" t="s">
        <v>105</v>
      </c>
      <c r="AD4517" t="s">
        <v>3</v>
      </c>
      <c r="AE4517" t="s">
        <v>1672</v>
      </c>
      <c r="AF4517">
        <v>0</v>
      </c>
      <c r="AG4517" t="s">
        <v>1672</v>
      </c>
      <c r="AH4517" t="s">
        <v>21</v>
      </c>
      <c r="AI4517">
        <v>0</v>
      </c>
      <c r="AJ4517">
        <v>0</v>
      </c>
      <c r="AK4517">
        <v>0</v>
      </c>
      <c r="AL4517" t="s">
        <v>154</v>
      </c>
      <c r="AM4517" t="s">
        <v>40</v>
      </c>
      <c r="AN4517" t="s">
        <v>41</v>
      </c>
      <c r="AO4517" t="s">
        <v>830</v>
      </c>
      <c r="AP4517">
        <v>0</v>
      </c>
      <c r="AQ4517">
        <v>0</v>
      </c>
      <c r="AR4517">
        <v>160412</v>
      </c>
      <c r="AS4517" t="s">
        <v>6732</v>
      </c>
    </row>
    <row r="4518" spans="1:45" x14ac:dyDescent="0.25">
      <c r="A4518" t="s">
        <v>828</v>
      </c>
      <c r="B4518" t="s">
        <v>1134</v>
      </c>
      <c r="C4518" s="1">
        <v>42937</v>
      </c>
      <c r="D4518" t="s">
        <v>2</v>
      </c>
      <c r="E4518">
        <v>38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1</v>
      </c>
      <c r="L4518">
        <v>0</v>
      </c>
      <c r="M4518">
        <v>0</v>
      </c>
      <c r="N4518">
        <v>0</v>
      </c>
      <c r="O4518">
        <v>1</v>
      </c>
      <c r="P4518">
        <v>1</v>
      </c>
      <c r="Q4518" t="s">
        <v>3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 t="s">
        <v>7</v>
      </c>
      <c r="AC4518" t="s">
        <v>105</v>
      </c>
      <c r="AD4518" t="s">
        <v>3</v>
      </c>
      <c r="AE4518" t="s">
        <v>3</v>
      </c>
      <c r="AF4518">
        <v>0</v>
      </c>
      <c r="AG4518" t="s">
        <v>1691</v>
      </c>
      <c r="AH4518" t="s">
        <v>21</v>
      </c>
      <c r="AI4518">
        <v>0</v>
      </c>
      <c r="AJ4518">
        <v>0</v>
      </c>
      <c r="AK4518">
        <v>0</v>
      </c>
      <c r="AL4518" t="s">
        <v>154</v>
      </c>
      <c r="AM4518" t="s">
        <v>40</v>
      </c>
      <c r="AN4518" t="s">
        <v>41</v>
      </c>
      <c r="AO4518" t="s">
        <v>830</v>
      </c>
      <c r="AP4518">
        <v>0</v>
      </c>
      <c r="AQ4518">
        <v>0</v>
      </c>
      <c r="AR4518">
        <v>160483</v>
      </c>
      <c r="AS4518" t="s">
        <v>6733</v>
      </c>
    </row>
    <row r="4519" spans="1:45" x14ac:dyDescent="0.25">
      <c r="A4519" t="s">
        <v>828</v>
      </c>
      <c r="B4519" t="s">
        <v>1134</v>
      </c>
      <c r="C4519" s="1">
        <v>42937</v>
      </c>
      <c r="D4519" t="s">
        <v>2</v>
      </c>
      <c r="E4519">
        <v>32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1</v>
      </c>
      <c r="L4519">
        <v>0</v>
      </c>
      <c r="M4519">
        <v>0</v>
      </c>
      <c r="N4519">
        <v>0</v>
      </c>
      <c r="O4519">
        <v>1</v>
      </c>
      <c r="P4519">
        <v>1</v>
      </c>
      <c r="Q4519" t="s">
        <v>667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 t="s">
        <v>7</v>
      </c>
      <c r="AC4519" t="s">
        <v>105</v>
      </c>
      <c r="AD4519" t="s">
        <v>667</v>
      </c>
      <c r="AE4519" t="s">
        <v>1700</v>
      </c>
      <c r="AF4519">
        <v>0</v>
      </c>
      <c r="AG4519" t="s">
        <v>3116</v>
      </c>
      <c r="AH4519" t="s">
        <v>21</v>
      </c>
      <c r="AI4519">
        <v>0</v>
      </c>
      <c r="AJ4519">
        <v>0</v>
      </c>
      <c r="AK4519">
        <v>0</v>
      </c>
      <c r="AL4519" t="s">
        <v>154</v>
      </c>
      <c r="AM4519" t="s">
        <v>40</v>
      </c>
      <c r="AN4519" t="s">
        <v>41</v>
      </c>
      <c r="AO4519" t="s">
        <v>830</v>
      </c>
      <c r="AP4519">
        <v>0</v>
      </c>
      <c r="AQ4519">
        <v>0</v>
      </c>
      <c r="AR4519">
        <v>160484</v>
      </c>
      <c r="AS4519" t="s">
        <v>6734</v>
      </c>
    </row>
    <row r="4520" spans="1:45" x14ac:dyDescent="0.25">
      <c r="A4520" t="s">
        <v>828</v>
      </c>
      <c r="B4520" t="s">
        <v>1134</v>
      </c>
      <c r="C4520" s="1">
        <v>42937</v>
      </c>
      <c r="D4520" t="s">
        <v>2</v>
      </c>
      <c r="E4520">
        <v>37</v>
      </c>
      <c r="F4520">
        <v>0</v>
      </c>
      <c r="G4520">
        <v>1</v>
      </c>
      <c r="H4520">
        <v>0</v>
      </c>
      <c r="I4520">
        <v>1</v>
      </c>
      <c r="J4520">
        <v>0</v>
      </c>
      <c r="K4520">
        <v>1</v>
      </c>
      <c r="L4520">
        <v>0</v>
      </c>
      <c r="M4520">
        <v>0</v>
      </c>
      <c r="N4520">
        <v>0</v>
      </c>
      <c r="O4520">
        <v>3</v>
      </c>
      <c r="P4520">
        <v>3</v>
      </c>
      <c r="Q4520" t="s">
        <v>3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 t="s">
        <v>7</v>
      </c>
      <c r="AC4520" t="s">
        <v>105</v>
      </c>
      <c r="AD4520" t="s">
        <v>3</v>
      </c>
      <c r="AE4520" t="s">
        <v>1670</v>
      </c>
      <c r="AF4520">
        <v>0</v>
      </c>
      <c r="AG4520" t="s">
        <v>1670</v>
      </c>
      <c r="AH4520" t="s">
        <v>21</v>
      </c>
      <c r="AI4520">
        <v>0</v>
      </c>
      <c r="AJ4520">
        <v>0</v>
      </c>
      <c r="AK4520">
        <v>0</v>
      </c>
      <c r="AL4520" t="s">
        <v>154</v>
      </c>
      <c r="AM4520" t="s">
        <v>40</v>
      </c>
      <c r="AN4520" t="s">
        <v>41</v>
      </c>
      <c r="AO4520" t="s">
        <v>830</v>
      </c>
      <c r="AP4520">
        <v>0</v>
      </c>
      <c r="AQ4520" t="s">
        <v>47</v>
      </c>
      <c r="AR4520">
        <v>160485</v>
      </c>
      <c r="AS4520" t="s">
        <v>6735</v>
      </c>
    </row>
    <row r="4521" spans="1:45" x14ac:dyDescent="0.25">
      <c r="A4521" t="s">
        <v>828</v>
      </c>
      <c r="B4521" t="s">
        <v>1134</v>
      </c>
      <c r="C4521" s="1">
        <v>42937</v>
      </c>
      <c r="D4521" t="s">
        <v>2</v>
      </c>
      <c r="E4521">
        <v>26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2</v>
      </c>
      <c r="L4521">
        <v>0</v>
      </c>
      <c r="M4521">
        <v>0</v>
      </c>
      <c r="N4521">
        <v>0</v>
      </c>
      <c r="O4521">
        <v>2</v>
      </c>
      <c r="P4521">
        <v>2</v>
      </c>
      <c r="Q4521" t="s">
        <v>667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 t="s">
        <v>7</v>
      </c>
      <c r="AC4521" t="s">
        <v>105</v>
      </c>
      <c r="AD4521" t="s">
        <v>667</v>
      </c>
      <c r="AE4521" t="s">
        <v>1706</v>
      </c>
      <c r="AF4521">
        <v>0</v>
      </c>
      <c r="AG4521" t="s">
        <v>1706</v>
      </c>
      <c r="AH4521" t="s">
        <v>21</v>
      </c>
      <c r="AI4521">
        <v>0</v>
      </c>
      <c r="AJ4521">
        <v>0</v>
      </c>
      <c r="AK4521">
        <v>0</v>
      </c>
      <c r="AL4521" t="s">
        <v>154</v>
      </c>
      <c r="AM4521" t="s">
        <v>40</v>
      </c>
      <c r="AN4521" t="s">
        <v>41</v>
      </c>
      <c r="AO4521" t="s">
        <v>830</v>
      </c>
      <c r="AP4521">
        <v>0</v>
      </c>
      <c r="AQ4521">
        <v>0</v>
      </c>
      <c r="AR4521">
        <v>160489</v>
      </c>
      <c r="AS4521" t="s">
        <v>6736</v>
      </c>
    </row>
    <row r="4522" spans="1:45" x14ac:dyDescent="0.25">
      <c r="A4522" t="s">
        <v>828</v>
      </c>
      <c r="B4522" t="s">
        <v>1134</v>
      </c>
      <c r="C4522" s="1">
        <v>42937</v>
      </c>
      <c r="D4522" t="s">
        <v>2</v>
      </c>
      <c r="E4522">
        <v>48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2</v>
      </c>
      <c r="L4522">
        <v>0</v>
      </c>
      <c r="M4522">
        <v>0</v>
      </c>
      <c r="N4522">
        <v>0</v>
      </c>
      <c r="O4522">
        <v>2</v>
      </c>
      <c r="P4522">
        <v>2</v>
      </c>
      <c r="Q4522" t="s">
        <v>667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 t="s">
        <v>7</v>
      </c>
      <c r="AC4522" t="s">
        <v>105</v>
      </c>
      <c r="AD4522" t="s">
        <v>667</v>
      </c>
      <c r="AE4522" t="s">
        <v>1700</v>
      </c>
      <c r="AF4522">
        <v>0</v>
      </c>
      <c r="AG4522" t="s">
        <v>3116</v>
      </c>
      <c r="AH4522" t="s">
        <v>21</v>
      </c>
      <c r="AI4522">
        <v>0</v>
      </c>
      <c r="AJ4522">
        <v>0</v>
      </c>
      <c r="AK4522">
        <v>0</v>
      </c>
      <c r="AL4522" t="s">
        <v>154</v>
      </c>
      <c r="AM4522" t="s">
        <v>40</v>
      </c>
      <c r="AN4522" t="s">
        <v>41</v>
      </c>
      <c r="AO4522" t="s">
        <v>830</v>
      </c>
      <c r="AP4522">
        <v>0</v>
      </c>
      <c r="AQ4522">
        <v>0</v>
      </c>
      <c r="AR4522">
        <v>160490</v>
      </c>
      <c r="AS4522" t="s">
        <v>6737</v>
      </c>
    </row>
    <row r="4523" spans="1:45" x14ac:dyDescent="0.25">
      <c r="A4523" t="s">
        <v>828</v>
      </c>
      <c r="B4523" t="s">
        <v>1134</v>
      </c>
      <c r="C4523" s="1">
        <v>42937</v>
      </c>
      <c r="D4523" t="s">
        <v>2</v>
      </c>
      <c r="E4523">
        <v>24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1</v>
      </c>
      <c r="L4523">
        <v>0</v>
      </c>
      <c r="M4523">
        <v>0</v>
      </c>
      <c r="N4523">
        <v>0</v>
      </c>
      <c r="O4523">
        <v>1</v>
      </c>
      <c r="P4523">
        <v>1</v>
      </c>
      <c r="Q4523" t="s">
        <v>3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 t="s">
        <v>7</v>
      </c>
      <c r="AC4523" t="s">
        <v>105</v>
      </c>
      <c r="AD4523" t="s">
        <v>3</v>
      </c>
      <c r="AE4523" t="s">
        <v>1669</v>
      </c>
      <c r="AF4523">
        <v>0</v>
      </c>
      <c r="AG4523" t="s">
        <v>1669</v>
      </c>
      <c r="AH4523" t="s">
        <v>21</v>
      </c>
      <c r="AI4523">
        <v>0</v>
      </c>
      <c r="AJ4523">
        <v>0</v>
      </c>
      <c r="AK4523">
        <v>0</v>
      </c>
      <c r="AL4523" t="s">
        <v>154</v>
      </c>
      <c r="AM4523" t="s">
        <v>40</v>
      </c>
      <c r="AN4523" t="s">
        <v>41</v>
      </c>
      <c r="AO4523" t="s">
        <v>830</v>
      </c>
      <c r="AP4523">
        <v>0</v>
      </c>
      <c r="AQ4523">
        <v>0</v>
      </c>
      <c r="AR4523">
        <v>160491</v>
      </c>
      <c r="AS4523" t="s">
        <v>6738</v>
      </c>
    </row>
    <row r="4524" spans="1:45" x14ac:dyDescent="0.25">
      <c r="A4524" t="s">
        <v>828</v>
      </c>
      <c r="B4524" t="s">
        <v>1134</v>
      </c>
      <c r="C4524" s="1">
        <v>42937</v>
      </c>
      <c r="D4524" t="s">
        <v>2</v>
      </c>
      <c r="E4524">
        <v>35</v>
      </c>
      <c r="F4524">
        <v>0</v>
      </c>
      <c r="G4524">
        <v>0</v>
      </c>
      <c r="H4524">
        <v>1</v>
      </c>
      <c r="I4524">
        <v>0</v>
      </c>
      <c r="J4524">
        <v>0</v>
      </c>
      <c r="K4524">
        <v>1</v>
      </c>
      <c r="L4524">
        <v>0</v>
      </c>
      <c r="M4524">
        <v>0</v>
      </c>
      <c r="N4524">
        <v>1</v>
      </c>
      <c r="O4524">
        <v>1</v>
      </c>
      <c r="P4524">
        <v>2</v>
      </c>
      <c r="Q4524" t="s">
        <v>3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 t="s">
        <v>7</v>
      </c>
      <c r="AC4524" t="s">
        <v>105</v>
      </c>
      <c r="AD4524" t="s">
        <v>3</v>
      </c>
      <c r="AE4524" t="s">
        <v>1664</v>
      </c>
      <c r="AF4524">
        <v>0</v>
      </c>
      <c r="AG4524" t="s">
        <v>1664</v>
      </c>
      <c r="AH4524" t="s">
        <v>21</v>
      </c>
      <c r="AI4524">
        <v>0</v>
      </c>
      <c r="AJ4524">
        <v>0</v>
      </c>
      <c r="AK4524">
        <v>0</v>
      </c>
      <c r="AL4524" t="s">
        <v>154</v>
      </c>
      <c r="AM4524" t="s">
        <v>12</v>
      </c>
      <c r="AN4524" t="s">
        <v>41</v>
      </c>
      <c r="AO4524" t="s">
        <v>830</v>
      </c>
      <c r="AP4524">
        <v>0</v>
      </c>
      <c r="AQ4524">
        <v>0</v>
      </c>
      <c r="AR4524">
        <v>160492</v>
      </c>
      <c r="AS4524" t="s">
        <v>6739</v>
      </c>
    </row>
    <row r="4525" spans="1:45" x14ac:dyDescent="0.25">
      <c r="A4525" t="s">
        <v>828</v>
      </c>
      <c r="B4525" t="s">
        <v>1134</v>
      </c>
      <c r="C4525" s="1">
        <v>42937</v>
      </c>
      <c r="D4525" t="s">
        <v>2</v>
      </c>
      <c r="E4525">
        <v>26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1</v>
      </c>
      <c r="L4525">
        <v>0</v>
      </c>
      <c r="M4525">
        <v>0</v>
      </c>
      <c r="N4525">
        <v>0</v>
      </c>
      <c r="O4525">
        <v>1</v>
      </c>
      <c r="P4525">
        <v>1</v>
      </c>
      <c r="Q4525" t="s">
        <v>3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 t="s">
        <v>7</v>
      </c>
      <c r="AC4525" t="s">
        <v>105</v>
      </c>
      <c r="AD4525" t="s">
        <v>3</v>
      </c>
      <c r="AE4525" t="s">
        <v>3</v>
      </c>
      <c r="AF4525">
        <v>0</v>
      </c>
      <c r="AG4525" t="s">
        <v>1691</v>
      </c>
      <c r="AH4525" t="s">
        <v>21</v>
      </c>
      <c r="AI4525">
        <v>0</v>
      </c>
      <c r="AJ4525">
        <v>0</v>
      </c>
      <c r="AK4525">
        <v>0</v>
      </c>
      <c r="AL4525" t="s">
        <v>154</v>
      </c>
      <c r="AM4525" t="s">
        <v>12</v>
      </c>
      <c r="AN4525" t="s">
        <v>41</v>
      </c>
      <c r="AO4525" t="s">
        <v>830</v>
      </c>
      <c r="AP4525">
        <v>0</v>
      </c>
      <c r="AQ4525">
        <v>0</v>
      </c>
      <c r="AR4525">
        <v>160493</v>
      </c>
      <c r="AS4525" t="s">
        <v>6740</v>
      </c>
    </row>
    <row r="4526" spans="1:45" x14ac:dyDescent="0.25">
      <c r="A4526" t="s">
        <v>828</v>
      </c>
      <c r="B4526" t="s">
        <v>1134</v>
      </c>
      <c r="C4526" s="1">
        <v>42937</v>
      </c>
      <c r="D4526" t="s">
        <v>2</v>
      </c>
      <c r="E4526">
        <v>22</v>
      </c>
      <c r="F4526">
        <v>0</v>
      </c>
      <c r="G4526">
        <v>0</v>
      </c>
      <c r="H4526">
        <v>0</v>
      </c>
      <c r="I4526">
        <v>2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2</v>
      </c>
      <c r="P4526">
        <v>2</v>
      </c>
      <c r="Q4526" t="s">
        <v>667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 t="s">
        <v>7</v>
      </c>
      <c r="AC4526" t="s">
        <v>105</v>
      </c>
      <c r="AD4526" t="s">
        <v>667</v>
      </c>
      <c r="AE4526" t="s">
        <v>1706</v>
      </c>
      <c r="AF4526">
        <v>0</v>
      </c>
      <c r="AG4526" t="s">
        <v>1706</v>
      </c>
      <c r="AH4526" t="s">
        <v>21</v>
      </c>
      <c r="AI4526">
        <v>0</v>
      </c>
      <c r="AJ4526">
        <v>0</v>
      </c>
      <c r="AK4526">
        <v>0</v>
      </c>
      <c r="AL4526" t="s">
        <v>154</v>
      </c>
      <c r="AM4526" t="s">
        <v>12</v>
      </c>
      <c r="AN4526" t="s">
        <v>41</v>
      </c>
      <c r="AO4526" t="s">
        <v>830</v>
      </c>
      <c r="AP4526">
        <v>0</v>
      </c>
      <c r="AQ4526" t="s">
        <v>47</v>
      </c>
      <c r="AR4526">
        <v>160494</v>
      </c>
      <c r="AS4526" t="s">
        <v>6741</v>
      </c>
    </row>
    <row r="4527" spans="1:45" x14ac:dyDescent="0.25">
      <c r="A4527" t="s">
        <v>828</v>
      </c>
      <c r="B4527" t="s">
        <v>1134</v>
      </c>
      <c r="C4527" s="1">
        <v>42937</v>
      </c>
      <c r="D4527" t="s">
        <v>2</v>
      </c>
      <c r="E4527">
        <v>25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1</v>
      </c>
      <c r="L4527">
        <v>0</v>
      </c>
      <c r="M4527">
        <v>0</v>
      </c>
      <c r="N4527">
        <v>0</v>
      </c>
      <c r="O4527">
        <v>1</v>
      </c>
      <c r="P4527">
        <v>1</v>
      </c>
      <c r="Q4527" t="s">
        <v>723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 t="s">
        <v>7</v>
      </c>
      <c r="AC4527" t="s">
        <v>105</v>
      </c>
      <c r="AD4527" t="s">
        <v>723</v>
      </c>
      <c r="AE4527" t="s">
        <v>1690</v>
      </c>
      <c r="AF4527">
        <v>0</v>
      </c>
      <c r="AG4527" t="s">
        <v>1690</v>
      </c>
      <c r="AH4527" t="s">
        <v>21</v>
      </c>
      <c r="AI4527">
        <v>0</v>
      </c>
      <c r="AJ4527">
        <v>0</v>
      </c>
      <c r="AK4527">
        <v>0</v>
      </c>
      <c r="AL4527" t="s">
        <v>154</v>
      </c>
      <c r="AM4527" t="s">
        <v>40</v>
      </c>
      <c r="AN4527" t="s">
        <v>41</v>
      </c>
      <c r="AO4527" t="s">
        <v>830</v>
      </c>
      <c r="AP4527">
        <v>0</v>
      </c>
      <c r="AQ4527">
        <v>0</v>
      </c>
      <c r="AR4527">
        <v>160495</v>
      </c>
      <c r="AS4527" t="s">
        <v>6742</v>
      </c>
    </row>
    <row r="4528" spans="1:45" x14ac:dyDescent="0.25">
      <c r="A4528" t="s">
        <v>828</v>
      </c>
      <c r="B4528" t="s">
        <v>1134</v>
      </c>
      <c r="C4528" s="1">
        <v>42937</v>
      </c>
      <c r="D4528" t="s">
        <v>2</v>
      </c>
      <c r="E4528">
        <v>26</v>
      </c>
      <c r="F4528">
        <v>0</v>
      </c>
      <c r="G4528">
        <v>1</v>
      </c>
      <c r="H4528">
        <v>0</v>
      </c>
      <c r="I4528">
        <v>0</v>
      </c>
      <c r="J4528">
        <v>0</v>
      </c>
      <c r="K4528">
        <v>1</v>
      </c>
      <c r="L4528">
        <v>0</v>
      </c>
      <c r="M4528">
        <v>0</v>
      </c>
      <c r="N4528">
        <v>0</v>
      </c>
      <c r="O4528">
        <v>2</v>
      </c>
      <c r="P4528">
        <v>2</v>
      </c>
      <c r="Q4528" t="s">
        <v>667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 t="s">
        <v>7</v>
      </c>
      <c r="AC4528" t="s">
        <v>105</v>
      </c>
      <c r="AD4528" t="s">
        <v>667</v>
      </c>
      <c r="AE4528" t="s">
        <v>1707</v>
      </c>
      <c r="AF4528">
        <v>0</v>
      </c>
      <c r="AG4528" t="s">
        <v>1707</v>
      </c>
      <c r="AH4528" t="s">
        <v>21</v>
      </c>
      <c r="AI4528">
        <v>0</v>
      </c>
      <c r="AJ4528">
        <v>0</v>
      </c>
      <c r="AK4528">
        <v>0</v>
      </c>
      <c r="AL4528" t="s">
        <v>154</v>
      </c>
      <c r="AM4528" t="s">
        <v>12</v>
      </c>
      <c r="AN4528" t="s">
        <v>41</v>
      </c>
      <c r="AO4528" t="s">
        <v>830</v>
      </c>
      <c r="AP4528">
        <v>0</v>
      </c>
      <c r="AQ4528">
        <v>0</v>
      </c>
      <c r="AR4528">
        <v>160496</v>
      </c>
      <c r="AS4528" t="s">
        <v>6743</v>
      </c>
    </row>
    <row r="4529" spans="1:45" x14ac:dyDescent="0.25">
      <c r="A4529" t="s">
        <v>828</v>
      </c>
      <c r="B4529" t="s">
        <v>1134</v>
      </c>
      <c r="C4529" s="1">
        <v>42937</v>
      </c>
      <c r="D4529" t="s">
        <v>2</v>
      </c>
      <c r="E4529">
        <v>30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1</v>
      </c>
      <c r="L4529">
        <v>0</v>
      </c>
      <c r="M4529">
        <v>0</v>
      </c>
      <c r="N4529">
        <v>0</v>
      </c>
      <c r="O4529">
        <v>1</v>
      </c>
      <c r="P4529">
        <v>1</v>
      </c>
      <c r="Q4529" t="s">
        <v>667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 t="s">
        <v>7</v>
      </c>
      <c r="AC4529" t="s">
        <v>105</v>
      </c>
      <c r="AD4529" t="s">
        <v>667</v>
      </c>
      <c r="AE4529" t="s">
        <v>1700</v>
      </c>
      <c r="AF4529">
        <v>0</v>
      </c>
      <c r="AG4529" t="s">
        <v>3116</v>
      </c>
      <c r="AH4529" t="s">
        <v>21</v>
      </c>
      <c r="AI4529">
        <v>0</v>
      </c>
      <c r="AJ4529">
        <v>0</v>
      </c>
      <c r="AK4529">
        <v>0</v>
      </c>
      <c r="AL4529" t="s">
        <v>427</v>
      </c>
      <c r="AM4529" t="s">
        <v>12</v>
      </c>
      <c r="AN4529" t="s">
        <v>41</v>
      </c>
      <c r="AO4529" t="s">
        <v>830</v>
      </c>
      <c r="AP4529">
        <v>0</v>
      </c>
      <c r="AQ4529">
        <v>0</v>
      </c>
      <c r="AR4529">
        <v>160497</v>
      </c>
      <c r="AS4529" t="s">
        <v>6744</v>
      </c>
    </row>
    <row r="4530" spans="1:45" x14ac:dyDescent="0.25">
      <c r="A4530" t="s">
        <v>828</v>
      </c>
      <c r="B4530" t="s">
        <v>1134</v>
      </c>
      <c r="C4530" s="1">
        <v>42937</v>
      </c>
      <c r="D4530" t="s">
        <v>2</v>
      </c>
      <c r="E4530">
        <v>47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1</v>
      </c>
      <c r="L4530">
        <v>0</v>
      </c>
      <c r="M4530">
        <v>0</v>
      </c>
      <c r="N4530">
        <v>0</v>
      </c>
      <c r="O4530">
        <v>1</v>
      </c>
      <c r="P4530">
        <v>1</v>
      </c>
      <c r="Q4530" t="s">
        <v>3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 t="s">
        <v>7</v>
      </c>
      <c r="AC4530" t="s">
        <v>105</v>
      </c>
      <c r="AD4530" t="s">
        <v>3</v>
      </c>
      <c r="AE4530" t="s">
        <v>1669</v>
      </c>
      <c r="AF4530">
        <v>0</v>
      </c>
      <c r="AG4530" t="s">
        <v>1669</v>
      </c>
      <c r="AH4530" t="s">
        <v>21</v>
      </c>
      <c r="AI4530">
        <v>0</v>
      </c>
      <c r="AJ4530">
        <v>0</v>
      </c>
      <c r="AK4530">
        <v>0</v>
      </c>
      <c r="AL4530" t="s">
        <v>154</v>
      </c>
      <c r="AM4530" t="s">
        <v>40</v>
      </c>
      <c r="AN4530" t="s">
        <v>41</v>
      </c>
      <c r="AO4530" t="s">
        <v>830</v>
      </c>
      <c r="AP4530">
        <v>0</v>
      </c>
      <c r="AQ4530">
        <v>0</v>
      </c>
      <c r="AR4530">
        <v>160498</v>
      </c>
      <c r="AS4530" t="s">
        <v>6745</v>
      </c>
    </row>
    <row r="4531" spans="1:45" x14ac:dyDescent="0.25">
      <c r="A4531" t="s">
        <v>828</v>
      </c>
      <c r="B4531" t="s">
        <v>1134</v>
      </c>
      <c r="C4531" s="1">
        <v>42937</v>
      </c>
      <c r="D4531" t="s">
        <v>2</v>
      </c>
      <c r="E4531">
        <v>18</v>
      </c>
      <c r="F4531">
        <v>0</v>
      </c>
      <c r="G4531">
        <v>0</v>
      </c>
      <c r="H4531">
        <v>0</v>
      </c>
      <c r="I4531">
        <v>1</v>
      </c>
      <c r="J4531">
        <v>0</v>
      </c>
      <c r="K4531">
        <v>1</v>
      </c>
      <c r="L4531">
        <v>0</v>
      </c>
      <c r="M4531">
        <v>0</v>
      </c>
      <c r="N4531">
        <v>0</v>
      </c>
      <c r="O4531">
        <v>2</v>
      </c>
      <c r="P4531">
        <v>2</v>
      </c>
      <c r="Q4531" t="s">
        <v>3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 t="s">
        <v>7</v>
      </c>
      <c r="AC4531" t="s">
        <v>105</v>
      </c>
      <c r="AD4531" t="s">
        <v>3</v>
      </c>
      <c r="AE4531" t="s">
        <v>1669</v>
      </c>
      <c r="AF4531">
        <v>0</v>
      </c>
      <c r="AG4531" t="s">
        <v>2956</v>
      </c>
      <c r="AH4531" t="s">
        <v>21</v>
      </c>
      <c r="AI4531">
        <v>0</v>
      </c>
      <c r="AJ4531">
        <v>0</v>
      </c>
      <c r="AK4531">
        <v>0</v>
      </c>
      <c r="AL4531" t="s">
        <v>154</v>
      </c>
      <c r="AM4531" t="s">
        <v>12</v>
      </c>
      <c r="AN4531" t="s">
        <v>41</v>
      </c>
      <c r="AO4531" t="s">
        <v>830</v>
      </c>
      <c r="AP4531">
        <v>0</v>
      </c>
      <c r="AQ4531">
        <v>0</v>
      </c>
      <c r="AR4531">
        <v>160499</v>
      </c>
      <c r="AS4531" t="s">
        <v>6746</v>
      </c>
    </row>
    <row r="4532" spans="1:45" x14ac:dyDescent="0.25">
      <c r="A4532" t="s">
        <v>828</v>
      </c>
      <c r="B4532" t="s">
        <v>1134</v>
      </c>
      <c r="C4532" s="1">
        <v>42937</v>
      </c>
      <c r="D4532" t="s">
        <v>2</v>
      </c>
      <c r="E4532">
        <v>18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1</v>
      </c>
      <c r="L4532">
        <v>0</v>
      </c>
      <c r="M4532">
        <v>0</v>
      </c>
      <c r="N4532">
        <v>0</v>
      </c>
      <c r="O4532">
        <v>1</v>
      </c>
      <c r="P4532">
        <v>1</v>
      </c>
      <c r="Q4532" t="s">
        <v>3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 t="s">
        <v>7</v>
      </c>
      <c r="AC4532" t="s">
        <v>105</v>
      </c>
      <c r="AD4532" t="s">
        <v>3</v>
      </c>
      <c r="AE4532" t="s">
        <v>3</v>
      </c>
      <c r="AF4532">
        <v>0</v>
      </c>
      <c r="AG4532" t="s">
        <v>1691</v>
      </c>
      <c r="AH4532" t="s">
        <v>21</v>
      </c>
      <c r="AI4532">
        <v>0</v>
      </c>
      <c r="AJ4532">
        <v>0</v>
      </c>
      <c r="AK4532">
        <v>0</v>
      </c>
      <c r="AL4532" t="s">
        <v>154</v>
      </c>
      <c r="AM4532" t="s">
        <v>12</v>
      </c>
      <c r="AN4532" t="s">
        <v>41</v>
      </c>
      <c r="AO4532" t="s">
        <v>830</v>
      </c>
      <c r="AP4532">
        <v>0</v>
      </c>
      <c r="AQ4532">
        <v>0</v>
      </c>
      <c r="AR4532">
        <v>160500</v>
      </c>
      <c r="AS4532" t="s">
        <v>6747</v>
      </c>
    </row>
    <row r="4533" spans="1:45" x14ac:dyDescent="0.25">
      <c r="A4533" t="s">
        <v>828</v>
      </c>
      <c r="B4533" t="s">
        <v>1134</v>
      </c>
      <c r="C4533" s="1">
        <v>42937</v>
      </c>
      <c r="D4533" t="s">
        <v>2</v>
      </c>
      <c r="E4533">
        <v>28</v>
      </c>
      <c r="F4533">
        <v>0</v>
      </c>
      <c r="G4533">
        <v>0</v>
      </c>
      <c r="H4533">
        <v>0</v>
      </c>
      <c r="I4533">
        <v>1</v>
      </c>
      <c r="J4533">
        <v>0</v>
      </c>
      <c r="K4533">
        <v>1</v>
      </c>
      <c r="L4533">
        <v>0</v>
      </c>
      <c r="M4533">
        <v>0</v>
      </c>
      <c r="N4533">
        <v>0</v>
      </c>
      <c r="O4533">
        <v>2</v>
      </c>
      <c r="P4533">
        <v>2</v>
      </c>
      <c r="Q4533" t="s">
        <v>667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 t="s">
        <v>7</v>
      </c>
      <c r="AC4533" t="s">
        <v>105</v>
      </c>
      <c r="AD4533" t="s">
        <v>667</v>
      </c>
      <c r="AE4533" t="s">
        <v>1706</v>
      </c>
      <c r="AF4533">
        <v>0</v>
      </c>
      <c r="AG4533" t="s">
        <v>1706</v>
      </c>
      <c r="AH4533" t="s">
        <v>21</v>
      </c>
      <c r="AI4533">
        <v>0</v>
      </c>
      <c r="AJ4533">
        <v>0</v>
      </c>
      <c r="AK4533">
        <v>0</v>
      </c>
      <c r="AL4533" t="s">
        <v>154</v>
      </c>
      <c r="AM4533" t="s">
        <v>12</v>
      </c>
      <c r="AN4533" t="s">
        <v>41</v>
      </c>
      <c r="AO4533" t="s">
        <v>830</v>
      </c>
      <c r="AP4533">
        <v>0</v>
      </c>
      <c r="AQ4533">
        <v>0</v>
      </c>
      <c r="AR4533">
        <v>160501</v>
      </c>
      <c r="AS4533" t="s">
        <v>6748</v>
      </c>
    </row>
    <row r="4534" spans="1:45" x14ac:dyDescent="0.25">
      <c r="A4534" t="s">
        <v>828</v>
      </c>
      <c r="B4534" t="s">
        <v>1134</v>
      </c>
      <c r="C4534" s="1">
        <v>42937</v>
      </c>
      <c r="D4534" t="s">
        <v>2</v>
      </c>
      <c r="E4534">
        <v>30</v>
      </c>
      <c r="F4534">
        <v>0</v>
      </c>
      <c r="G4534">
        <v>0</v>
      </c>
      <c r="H4534">
        <v>0</v>
      </c>
      <c r="I4534">
        <v>1</v>
      </c>
      <c r="J4534">
        <v>0</v>
      </c>
      <c r="K4534">
        <v>2</v>
      </c>
      <c r="L4534">
        <v>0</v>
      </c>
      <c r="M4534">
        <v>0</v>
      </c>
      <c r="N4534">
        <v>0</v>
      </c>
      <c r="O4534">
        <v>3</v>
      </c>
      <c r="P4534">
        <v>3</v>
      </c>
      <c r="Q4534" t="s">
        <v>3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 t="s">
        <v>7</v>
      </c>
      <c r="AC4534" t="s">
        <v>105</v>
      </c>
      <c r="AD4534" t="s">
        <v>3</v>
      </c>
      <c r="AE4534" t="s">
        <v>1672</v>
      </c>
      <c r="AF4534">
        <v>0</v>
      </c>
      <c r="AG4534" t="s">
        <v>1672</v>
      </c>
      <c r="AH4534" t="s">
        <v>21</v>
      </c>
      <c r="AI4534">
        <v>0</v>
      </c>
      <c r="AJ4534">
        <v>0</v>
      </c>
      <c r="AK4534">
        <v>0</v>
      </c>
      <c r="AL4534" t="s">
        <v>154</v>
      </c>
      <c r="AM4534" t="s">
        <v>40</v>
      </c>
      <c r="AN4534" t="s">
        <v>41</v>
      </c>
      <c r="AO4534" t="s">
        <v>830</v>
      </c>
      <c r="AP4534">
        <v>0</v>
      </c>
      <c r="AQ4534">
        <v>0</v>
      </c>
      <c r="AR4534">
        <v>160502</v>
      </c>
      <c r="AS4534" t="s">
        <v>6749</v>
      </c>
    </row>
    <row r="4535" spans="1:45" x14ac:dyDescent="0.25">
      <c r="A4535" t="s">
        <v>828</v>
      </c>
      <c r="B4535" t="s">
        <v>1134</v>
      </c>
      <c r="C4535" s="1">
        <v>42937</v>
      </c>
      <c r="D4535" t="s">
        <v>2</v>
      </c>
      <c r="E4535">
        <v>33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1</v>
      </c>
      <c r="L4535">
        <v>0</v>
      </c>
      <c r="M4535">
        <v>0</v>
      </c>
      <c r="N4535">
        <v>0</v>
      </c>
      <c r="O4535">
        <v>1</v>
      </c>
      <c r="P4535">
        <v>1</v>
      </c>
      <c r="Q4535" t="s">
        <v>3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 t="s">
        <v>7</v>
      </c>
      <c r="AC4535" t="s">
        <v>105</v>
      </c>
      <c r="AD4535" t="s">
        <v>3</v>
      </c>
      <c r="AE4535" t="s">
        <v>1667</v>
      </c>
      <c r="AF4535">
        <v>0</v>
      </c>
      <c r="AG4535" t="s">
        <v>1667</v>
      </c>
      <c r="AH4535" t="s">
        <v>21</v>
      </c>
      <c r="AI4535">
        <v>0</v>
      </c>
      <c r="AJ4535">
        <v>0</v>
      </c>
      <c r="AK4535">
        <v>0</v>
      </c>
      <c r="AL4535" t="s">
        <v>154</v>
      </c>
      <c r="AM4535" t="s">
        <v>40</v>
      </c>
      <c r="AN4535" t="s">
        <v>41</v>
      </c>
      <c r="AO4535" t="s">
        <v>830</v>
      </c>
      <c r="AP4535">
        <v>0</v>
      </c>
      <c r="AQ4535">
        <v>0</v>
      </c>
      <c r="AR4535">
        <v>160503</v>
      </c>
      <c r="AS4535" t="s">
        <v>6750</v>
      </c>
    </row>
    <row r="4536" spans="1:45" x14ac:dyDescent="0.25">
      <c r="A4536" t="s">
        <v>828</v>
      </c>
      <c r="B4536" t="s">
        <v>1134</v>
      </c>
      <c r="C4536" s="1">
        <v>42937</v>
      </c>
      <c r="D4536" t="s">
        <v>2</v>
      </c>
      <c r="E4536">
        <v>29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1</v>
      </c>
      <c r="L4536">
        <v>0</v>
      </c>
      <c r="M4536">
        <v>0</v>
      </c>
      <c r="N4536">
        <v>0</v>
      </c>
      <c r="O4536">
        <v>1</v>
      </c>
      <c r="P4536">
        <v>1</v>
      </c>
      <c r="Q4536" t="s">
        <v>3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 t="s">
        <v>7</v>
      </c>
      <c r="AC4536" t="s">
        <v>105</v>
      </c>
      <c r="AD4536" t="s">
        <v>3</v>
      </c>
      <c r="AE4536" t="s">
        <v>1672</v>
      </c>
      <c r="AF4536">
        <v>0</v>
      </c>
      <c r="AG4536" t="s">
        <v>1672</v>
      </c>
      <c r="AH4536" t="s">
        <v>21</v>
      </c>
      <c r="AI4536">
        <v>0</v>
      </c>
      <c r="AJ4536">
        <v>0</v>
      </c>
      <c r="AK4536">
        <v>0</v>
      </c>
      <c r="AL4536" t="s">
        <v>154</v>
      </c>
      <c r="AM4536" t="s">
        <v>40</v>
      </c>
      <c r="AN4536" t="s">
        <v>41</v>
      </c>
      <c r="AO4536" t="s">
        <v>830</v>
      </c>
      <c r="AP4536">
        <v>0</v>
      </c>
      <c r="AQ4536">
        <v>0</v>
      </c>
      <c r="AR4536">
        <v>160504</v>
      </c>
      <c r="AS4536" t="s">
        <v>6751</v>
      </c>
    </row>
    <row r="4537" spans="1:45" x14ac:dyDescent="0.25">
      <c r="A4537" t="s">
        <v>828</v>
      </c>
      <c r="B4537" t="s">
        <v>1134</v>
      </c>
      <c r="C4537" s="1">
        <v>42937</v>
      </c>
      <c r="D4537" t="s">
        <v>2</v>
      </c>
      <c r="E4537">
        <v>17</v>
      </c>
      <c r="F4537">
        <v>0</v>
      </c>
      <c r="G4537">
        <v>0</v>
      </c>
      <c r="H4537">
        <v>0</v>
      </c>
      <c r="I4537">
        <v>1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1</v>
      </c>
      <c r="P4537">
        <v>1</v>
      </c>
      <c r="Q4537" t="s">
        <v>3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 t="s">
        <v>7</v>
      </c>
      <c r="AC4537" t="s">
        <v>105</v>
      </c>
      <c r="AD4537" t="s">
        <v>3</v>
      </c>
      <c r="AE4537" t="s">
        <v>3</v>
      </c>
      <c r="AF4537">
        <v>0</v>
      </c>
      <c r="AG4537" t="s">
        <v>1691</v>
      </c>
      <c r="AH4537" t="s">
        <v>21</v>
      </c>
      <c r="AI4537">
        <v>0</v>
      </c>
      <c r="AJ4537">
        <v>0</v>
      </c>
      <c r="AK4537">
        <v>0</v>
      </c>
      <c r="AL4537" t="s">
        <v>154</v>
      </c>
      <c r="AM4537" t="s">
        <v>12</v>
      </c>
      <c r="AN4537" t="s">
        <v>41</v>
      </c>
      <c r="AO4537" t="s">
        <v>830</v>
      </c>
      <c r="AP4537">
        <v>0</v>
      </c>
      <c r="AQ4537">
        <v>0</v>
      </c>
      <c r="AR4537">
        <v>160505</v>
      </c>
      <c r="AS4537" t="s">
        <v>6752</v>
      </c>
    </row>
    <row r="4538" spans="1:45" x14ac:dyDescent="0.25">
      <c r="A4538" t="s">
        <v>828</v>
      </c>
      <c r="B4538" t="s">
        <v>1134</v>
      </c>
      <c r="C4538" s="1">
        <v>42937</v>
      </c>
      <c r="D4538" t="s">
        <v>2</v>
      </c>
      <c r="E4538">
        <v>27</v>
      </c>
      <c r="F4538">
        <v>0</v>
      </c>
      <c r="G4538">
        <v>0</v>
      </c>
      <c r="H4538">
        <v>0</v>
      </c>
      <c r="I4538">
        <v>1</v>
      </c>
      <c r="J4538">
        <v>0</v>
      </c>
      <c r="K4538">
        <v>2</v>
      </c>
      <c r="L4538">
        <v>0</v>
      </c>
      <c r="M4538">
        <v>0</v>
      </c>
      <c r="N4538">
        <v>0</v>
      </c>
      <c r="O4538">
        <v>3</v>
      </c>
      <c r="P4538">
        <v>3</v>
      </c>
      <c r="Q4538" t="s">
        <v>667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 t="s">
        <v>7</v>
      </c>
      <c r="AC4538" t="s">
        <v>105</v>
      </c>
      <c r="AD4538" t="s">
        <v>667</v>
      </c>
      <c r="AE4538" t="s">
        <v>1705</v>
      </c>
      <c r="AF4538">
        <v>0</v>
      </c>
      <c r="AG4538" t="s">
        <v>2949</v>
      </c>
      <c r="AH4538" t="s">
        <v>21</v>
      </c>
      <c r="AI4538">
        <v>0</v>
      </c>
      <c r="AJ4538">
        <v>0</v>
      </c>
      <c r="AK4538">
        <v>0</v>
      </c>
      <c r="AL4538" t="s">
        <v>154</v>
      </c>
      <c r="AM4538" t="s">
        <v>12</v>
      </c>
      <c r="AN4538" t="s">
        <v>41</v>
      </c>
      <c r="AO4538" t="s">
        <v>830</v>
      </c>
      <c r="AP4538">
        <v>0</v>
      </c>
      <c r="AQ4538">
        <v>0</v>
      </c>
      <c r="AR4538">
        <v>160507</v>
      </c>
      <c r="AS4538" t="s">
        <v>6753</v>
      </c>
    </row>
    <row r="4539" spans="1:45" x14ac:dyDescent="0.25">
      <c r="A4539" t="s">
        <v>828</v>
      </c>
      <c r="B4539" t="s">
        <v>1134</v>
      </c>
      <c r="C4539" s="1">
        <v>42937</v>
      </c>
      <c r="D4539" t="s">
        <v>2</v>
      </c>
      <c r="E4539">
        <v>30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2</v>
      </c>
      <c r="L4539">
        <v>0</v>
      </c>
      <c r="M4539">
        <v>0</v>
      </c>
      <c r="N4539">
        <v>0</v>
      </c>
      <c r="O4539">
        <v>2</v>
      </c>
      <c r="P4539">
        <v>2</v>
      </c>
      <c r="Q4539" t="s">
        <v>667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 t="s">
        <v>7</v>
      </c>
      <c r="AC4539" t="s">
        <v>105</v>
      </c>
      <c r="AD4539" t="s">
        <v>667</v>
      </c>
      <c r="AE4539" t="s">
        <v>1705</v>
      </c>
      <c r="AF4539">
        <v>0</v>
      </c>
      <c r="AG4539" t="s">
        <v>2949</v>
      </c>
      <c r="AH4539" t="s">
        <v>21</v>
      </c>
      <c r="AI4539">
        <v>0</v>
      </c>
      <c r="AJ4539">
        <v>0</v>
      </c>
      <c r="AK4539">
        <v>0</v>
      </c>
      <c r="AL4539" t="s">
        <v>154</v>
      </c>
      <c r="AM4539" t="s">
        <v>40</v>
      </c>
      <c r="AN4539" t="s">
        <v>41</v>
      </c>
      <c r="AO4539" t="s">
        <v>830</v>
      </c>
      <c r="AP4539">
        <v>0</v>
      </c>
      <c r="AQ4539">
        <v>0</v>
      </c>
      <c r="AR4539">
        <v>160509</v>
      </c>
      <c r="AS4539" t="s">
        <v>6754</v>
      </c>
    </row>
    <row r="4540" spans="1:45" x14ac:dyDescent="0.25">
      <c r="A4540" t="s">
        <v>828</v>
      </c>
      <c r="B4540" t="s">
        <v>1134</v>
      </c>
      <c r="C4540" s="1">
        <v>42937</v>
      </c>
      <c r="D4540" t="s">
        <v>2</v>
      </c>
      <c r="E4540">
        <v>24</v>
      </c>
      <c r="F4540">
        <v>0</v>
      </c>
      <c r="G4540">
        <v>0</v>
      </c>
      <c r="H4540">
        <v>0</v>
      </c>
      <c r="I4540">
        <v>2</v>
      </c>
      <c r="J4540">
        <v>0</v>
      </c>
      <c r="K4540">
        <v>1</v>
      </c>
      <c r="L4540">
        <v>0</v>
      </c>
      <c r="M4540">
        <v>0</v>
      </c>
      <c r="N4540">
        <v>0</v>
      </c>
      <c r="O4540">
        <v>3</v>
      </c>
      <c r="P4540">
        <v>3</v>
      </c>
      <c r="Q4540" t="s">
        <v>3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 t="s">
        <v>7</v>
      </c>
      <c r="AC4540" t="s">
        <v>105</v>
      </c>
      <c r="AD4540" t="s">
        <v>3</v>
      </c>
      <c r="AE4540" t="s">
        <v>1666</v>
      </c>
      <c r="AF4540">
        <v>0</v>
      </c>
      <c r="AG4540" t="s">
        <v>1666</v>
      </c>
      <c r="AH4540" t="s">
        <v>21</v>
      </c>
      <c r="AI4540">
        <v>0</v>
      </c>
      <c r="AJ4540">
        <v>0</v>
      </c>
      <c r="AK4540">
        <v>0</v>
      </c>
      <c r="AL4540" t="s">
        <v>154</v>
      </c>
      <c r="AM4540" t="s">
        <v>12</v>
      </c>
      <c r="AN4540" t="s">
        <v>41</v>
      </c>
      <c r="AO4540" t="s">
        <v>830</v>
      </c>
      <c r="AP4540">
        <v>0</v>
      </c>
      <c r="AQ4540">
        <v>0</v>
      </c>
      <c r="AR4540">
        <v>160512</v>
      </c>
      <c r="AS4540" t="s">
        <v>6755</v>
      </c>
    </row>
    <row r="4541" spans="1:45" x14ac:dyDescent="0.25">
      <c r="A4541" t="s">
        <v>828</v>
      </c>
      <c r="B4541" t="s">
        <v>1134</v>
      </c>
      <c r="C4541" s="1">
        <v>42937</v>
      </c>
      <c r="D4541" t="s">
        <v>2</v>
      </c>
      <c r="E4541">
        <v>26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1</v>
      </c>
      <c r="L4541">
        <v>0</v>
      </c>
      <c r="M4541">
        <v>0</v>
      </c>
      <c r="N4541">
        <v>0</v>
      </c>
      <c r="O4541">
        <v>1</v>
      </c>
      <c r="P4541">
        <v>1</v>
      </c>
      <c r="Q4541" t="s">
        <v>3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 t="s">
        <v>7</v>
      </c>
      <c r="AC4541" t="s">
        <v>105</v>
      </c>
      <c r="AD4541" t="s">
        <v>3</v>
      </c>
      <c r="AE4541" t="s">
        <v>1669</v>
      </c>
      <c r="AF4541">
        <v>0</v>
      </c>
      <c r="AG4541" t="s">
        <v>1669</v>
      </c>
      <c r="AH4541" t="s">
        <v>21</v>
      </c>
      <c r="AI4541">
        <v>0</v>
      </c>
      <c r="AJ4541">
        <v>0</v>
      </c>
      <c r="AK4541">
        <v>0</v>
      </c>
      <c r="AL4541" t="s">
        <v>154</v>
      </c>
      <c r="AM4541" t="s">
        <v>40</v>
      </c>
      <c r="AN4541" t="s">
        <v>41</v>
      </c>
      <c r="AO4541" t="s">
        <v>830</v>
      </c>
      <c r="AP4541">
        <v>0</v>
      </c>
      <c r="AQ4541">
        <v>0</v>
      </c>
      <c r="AR4541">
        <v>160513</v>
      </c>
      <c r="AS4541" t="s">
        <v>6756</v>
      </c>
    </row>
    <row r="4542" spans="1:45" x14ac:dyDescent="0.25">
      <c r="A4542" t="s">
        <v>828</v>
      </c>
      <c r="B4542" t="s">
        <v>1134</v>
      </c>
      <c r="C4542" s="1">
        <v>42937</v>
      </c>
      <c r="D4542" t="s">
        <v>2</v>
      </c>
      <c r="E4542">
        <v>26</v>
      </c>
      <c r="F4542">
        <v>0</v>
      </c>
      <c r="G4542">
        <v>0</v>
      </c>
      <c r="H4542">
        <v>0</v>
      </c>
      <c r="I4542">
        <v>1</v>
      </c>
      <c r="J4542">
        <v>0</v>
      </c>
      <c r="K4542">
        <v>1</v>
      </c>
      <c r="L4542">
        <v>0</v>
      </c>
      <c r="M4542">
        <v>0</v>
      </c>
      <c r="N4542">
        <v>0</v>
      </c>
      <c r="O4542">
        <v>2</v>
      </c>
      <c r="P4542">
        <v>2</v>
      </c>
      <c r="Q4542" t="s">
        <v>3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 t="s">
        <v>7</v>
      </c>
      <c r="AC4542" t="s">
        <v>105</v>
      </c>
      <c r="AD4542" t="s">
        <v>3</v>
      </c>
      <c r="AE4542" t="s">
        <v>1673</v>
      </c>
      <c r="AF4542">
        <v>0</v>
      </c>
      <c r="AG4542" t="s">
        <v>1691</v>
      </c>
      <c r="AH4542" t="s">
        <v>21</v>
      </c>
      <c r="AI4542">
        <v>0</v>
      </c>
      <c r="AJ4542">
        <v>0</v>
      </c>
      <c r="AK4542">
        <v>0</v>
      </c>
      <c r="AL4542" t="s">
        <v>154</v>
      </c>
      <c r="AM4542" t="s">
        <v>12</v>
      </c>
      <c r="AN4542" t="s">
        <v>41</v>
      </c>
      <c r="AO4542" t="s">
        <v>830</v>
      </c>
      <c r="AP4542">
        <v>0</v>
      </c>
      <c r="AQ4542">
        <v>0</v>
      </c>
      <c r="AR4542">
        <v>160514</v>
      </c>
      <c r="AS4542" t="s">
        <v>6757</v>
      </c>
    </row>
    <row r="4543" spans="1:45" x14ac:dyDescent="0.25">
      <c r="A4543" t="s">
        <v>828</v>
      </c>
      <c r="B4543" t="s">
        <v>1134</v>
      </c>
      <c r="C4543" s="1">
        <v>42937</v>
      </c>
      <c r="D4543" t="s">
        <v>2</v>
      </c>
      <c r="E4543">
        <v>38</v>
      </c>
      <c r="F4543">
        <v>0</v>
      </c>
      <c r="G4543">
        <v>2</v>
      </c>
      <c r="H4543">
        <v>0</v>
      </c>
      <c r="I4543">
        <v>2</v>
      </c>
      <c r="J4543">
        <v>0</v>
      </c>
      <c r="K4543">
        <v>1</v>
      </c>
      <c r="L4543">
        <v>0</v>
      </c>
      <c r="M4543">
        <v>0</v>
      </c>
      <c r="N4543">
        <v>0</v>
      </c>
      <c r="O4543">
        <v>5</v>
      </c>
      <c r="P4543">
        <v>5</v>
      </c>
      <c r="Q4543" t="s">
        <v>3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 t="s">
        <v>7</v>
      </c>
      <c r="AC4543" t="s">
        <v>105</v>
      </c>
      <c r="AD4543" t="s">
        <v>3</v>
      </c>
      <c r="AE4543" t="s">
        <v>1669</v>
      </c>
      <c r="AF4543">
        <v>0</v>
      </c>
      <c r="AG4543" t="s">
        <v>1669</v>
      </c>
      <c r="AH4543" t="s">
        <v>21</v>
      </c>
      <c r="AI4543">
        <v>0</v>
      </c>
      <c r="AJ4543">
        <v>0</v>
      </c>
      <c r="AK4543">
        <v>0</v>
      </c>
      <c r="AL4543" t="s">
        <v>154</v>
      </c>
      <c r="AM4543" t="s">
        <v>12</v>
      </c>
      <c r="AN4543" t="s">
        <v>41</v>
      </c>
      <c r="AO4543" t="s">
        <v>830</v>
      </c>
      <c r="AP4543">
        <v>0</v>
      </c>
      <c r="AQ4543" t="s">
        <v>47</v>
      </c>
      <c r="AR4543">
        <v>160515</v>
      </c>
      <c r="AS4543" t="s">
        <v>6758</v>
      </c>
    </row>
    <row r="4544" spans="1:45" x14ac:dyDescent="0.25">
      <c r="A4544" t="s">
        <v>828</v>
      </c>
      <c r="B4544" t="s">
        <v>1134</v>
      </c>
      <c r="C4544" s="1">
        <v>42937</v>
      </c>
      <c r="D4544" t="s">
        <v>2</v>
      </c>
      <c r="E4544">
        <v>33</v>
      </c>
      <c r="F4544">
        <v>1</v>
      </c>
      <c r="G4544">
        <v>0</v>
      </c>
      <c r="H4544">
        <v>0</v>
      </c>
      <c r="I4544">
        <v>0</v>
      </c>
      <c r="J4544">
        <v>0</v>
      </c>
      <c r="K4544">
        <v>1</v>
      </c>
      <c r="L4544">
        <v>0</v>
      </c>
      <c r="M4544">
        <v>0</v>
      </c>
      <c r="N4544">
        <v>1</v>
      </c>
      <c r="O4544">
        <v>1</v>
      </c>
      <c r="P4544">
        <v>2</v>
      </c>
      <c r="Q4544" t="s">
        <v>667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 t="s">
        <v>7</v>
      </c>
      <c r="AC4544" t="s">
        <v>105</v>
      </c>
      <c r="AD4544" t="s">
        <v>667</v>
      </c>
      <c r="AE4544" t="s">
        <v>1707</v>
      </c>
      <c r="AF4544">
        <v>0</v>
      </c>
      <c r="AG4544" t="s">
        <v>1707</v>
      </c>
      <c r="AH4544" t="s">
        <v>21</v>
      </c>
      <c r="AI4544">
        <v>0</v>
      </c>
      <c r="AJ4544">
        <v>0</v>
      </c>
      <c r="AK4544">
        <v>0</v>
      </c>
      <c r="AL4544" t="s">
        <v>154</v>
      </c>
      <c r="AM4544" t="s">
        <v>40</v>
      </c>
      <c r="AN4544" t="s">
        <v>41</v>
      </c>
      <c r="AO4544" t="s">
        <v>830</v>
      </c>
      <c r="AP4544">
        <v>0</v>
      </c>
      <c r="AQ4544">
        <v>0</v>
      </c>
      <c r="AR4544">
        <v>160516</v>
      </c>
      <c r="AS4544" t="s">
        <v>6759</v>
      </c>
    </row>
    <row r="4545" spans="1:45" x14ac:dyDescent="0.25">
      <c r="A4545" t="s">
        <v>828</v>
      </c>
      <c r="B4545" t="s">
        <v>1134</v>
      </c>
      <c r="C4545" s="1">
        <v>42937</v>
      </c>
      <c r="D4545" t="s">
        <v>2</v>
      </c>
      <c r="E4545">
        <v>36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1</v>
      </c>
      <c r="L4545">
        <v>0</v>
      </c>
      <c r="M4545">
        <v>0</v>
      </c>
      <c r="N4545">
        <v>0</v>
      </c>
      <c r="O4545">
        <v>1</v>
      </c>
      <c r="P4545">
        <v>1</v>
      </c>
      <c r="Q4545" t="s">
        <v>3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 t="s">
        <v>7</v>
      </c>
      <c r="AC4545" t="s">
        <v>105</v>
      </c>
      <c r="AD4545" t="s">
        <v>3</v>
      </c>
      <c r="AE4545" t="s">
        <v>1669</v>
      </c>
      <c r="AF4545">
        <v>0</v>
      </c>
      <c r="AG4545" t="s">
        <v>1669</v>
      </c>
      <c r="AH4545" t="s">
        <v>21</v>
      </c>
      <c r="AI4545">
        <v>0</v>
      </c>
      <c r="AJ4545">
        <v>0</v>
      </c>
      <c r="AK4545">
        <v>0</v>
      </c>
      <c r="AL4545" t="s">
        <v>154</v>
      </c>
      <c r="AM4545" t="s">
        <v>40</v>
      </c>
      <c r="AN4545" t="s">
        <v>41</v>
      </c>
      <c r="AO4545" t="s">
        <v>830</v>
      </c>
      <c r="AP4545">
        <v>0</v>
      </c>
      <c r="AQ4545">
        <v>0</v>
      </c>
      <c r="AR4545">
        <v>160517</v>
      </c>
      <c r="AS4545" t="s">
        <v>6760</v>
      </c>
    </row>
    <row r="4546" spans="1:45" x14ac:dyDescent="0.25">
      <c r="A4546" t="s">
        <v>828</v>
      </c>
      <c r="B4546" t="s">
        <v>1134</v>
      </c>
      <c r="C4546" s="1">
        <v>42937</v>
      </c>
      <c r="D4546" t="s">
        <v>2</v>
      </c>
      <c r="E4546">
        <v>29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1</v>
      </c>
      <c r="L4546">
        <v>0</v>
      </c>
      <c r="M4546">
        <v>0</v>
      </c>
      <c r="N4546">
        <v>0</v>
      </c>
      <c r="O4546">
        <v>1</v>
      </c>
      <c r="P4546">
        <v>1</v>
      </c>
      <c r="Q4546" t="s">
        <v>3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 t="s">
        <v>7</v>
      </c>
      <c r="AC4546" t="s">
        <v>105</v>
      </c>
      <c r="AD4546" t="s">
        <v>3</v>
      </c>
      <c r="AE4546" t="s">
        <v>1664</v>
      </c>
      <c r="AF4546">
        <v>0</v>
      </c>
      <c r="AG4546" t="s">
        <v>1664</v>
      </c>
      <c r="AH4546" t="s">
        <v>21</v>
      </c>
      <c r="AI4546">
        <v>0</v>
      </c>
      <c r="AJ4546">
        <v>0</v>
      </c>
      <c r="AK4546">
        <v>0</v>
      </c>
      <c r="AL4546" t="s">
        <v>154</v>
      </c>
      <c r="AM4546" t="s">
        <v>12</v>
      </c>
      <c r="AN4546" t="s">
        <v>41</v>
      </c>
      <c r="AO4546" t="s">
        <v>830</v>
      </c>
      <c r="AP4546">
        <v>0</v>
      </c>
      <c r="AQ4546" t="s">
        <v>47</v>
      </c>
      <c r="AR4546">
        <v>160524</v>
      </c>
      <c r="AS4546" t="s">
        <v>6761</v>
      </c>
    </row>
    <row r="4547" spans="1:45" x14ac:dyDescent="0.25">
      <c r="A4547" t="s">
        <v>828</v>
      </c>
      <c r="B4547" t="s">
        <v>1134</v>
      </c>
      <c r="C4547" s="1">
        <v>42937</v>
      </c>
      <c r="D4547" t="s">
        <v>2</v>
      </c>
      <c r="E4547">
        <v>35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1</v>
      </c>
      <c r="L4547">
        <v>0</v>
      </c>
      <c r="M4547">
        <v>0</v>
      </c>
      <c r="N4547">
        <v>0</v>
      </c>
      <c r="O4547">
        <v>1</v>
      </c>
      <c r="P4547">
        <v>1</v>
      </c>
      <c r="Q4547" t="s">
        <v>3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 t="s">
        <v>7</v>
      </c>
      <c r="AC4547" t="s">
        <v>105</v>
      </c>
      <c r="AD4547" t="s">
        <v>3</v>
      </c>
      <c r="AE4547" t="s">
        <v>3</v>
      </c>
      <c r="AF4547">
        <v>0</v>
      </c>
      <c r="AG4547" t="s">
        <v>1691</v>
      </c>
      <c r="AH4547" t="s">
        <v>21</v>
      </c>
      <c r="AI4547">
        <v>0</v>
      </c>
      <c r="AJ4547">
        <v>0</v>
      </c>
      <c r="AK4547">
        <v>0</v>
      </c>
      <c r="AL4547" t="s">
        <v>154</v>
      </c>
      <c r="AM4547" t="s">
        <v>40</v>
      </c>
      <c r="AN4547" t="s">
        <v>41</v>
      </c>
      <c r="AO4547" t="s">
        <v>830</v>
      </c>
      <c r="AP4547">
        <v>0</v>
      </c>
      <c r="AQ4547">
        <v>0</v>
      </c>
      <c r="AR4547">
        <v>160527</v>
      </c>
      <c r="AS4547" t="s">
        <v>6762</v>
      </c>
    </row>
    <row r="4548" spans="1:45" x14ac:dyDescent="0.25">
      <c r="A4548" t="s">
        <v>828</v>
      </c>
      <c r="B4548" t="s">
        <v>1134</v>
      </c>
      <c r="C4548" s="1">
        <v>42937</v>
      </c>
      <c r="D4548" t="s">
        <v>2</v>
      </c>
      <c r="E4548">
        <v>24</v>
      </c>
      <c r="F4548">
        <v>1</v>
      </c>
      <c r="G4548">
        <v>0</v>
      </c>
      <c r="H4548">
        <v>0</v>
      </c>
      <c r="I4548">
        <v>0</v>
      </c>
      <c r="J4548">
        <v>0</v>
      </c>
      <c r="K4548">
        <v>2</v>
      </c>
      <c r="L4548">
        <v>0</v>
      </c>
      <c r="M4548">
        <v>0</v>
      </c>
      <c r="N4548">
        <v>1</v>
      </c>
      <c r="O4548">
        <v>2</v>
      </c>
      <c r="P4548">
        <v>3</v>
      </c>
      <c r="Q4548" t="s">
        <v>125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 t="s">
        <v>7</v>
      </c>
      <c r="AC4548" t="s">
        <v>105</v>
      </c>
      <c r="AD4548" t="s">
        <v>125</v>
      </c>
      <c r="AE4548" t="s">
        <v>392</v>
      </c>
      <c r="AF4548">
        <v>0</v>
      </c>
      <c r="AG4548" t="s">
        <v>392</v>
      </c>
      <c r="AH4548" t="s">
        <v>21</v>
      </c>
      <c r="AI4548">
        <v>0</v>
      </c>
      <c r="AJ4548">
        <v>0</v>
      </c>
      <c r="AK4548">
        <v>0</v>
      </c>
      <c r="AL4548" t="s">
        <v>154</v>
      </c>
      <c r="AM4548" t="s">
        <v>12</v>
      </c>
      <c r="AN4548" t="s">
        <v>41</v>
      </c>
      <c r="AO4548" t="s">
        <v>830</v>
      </c>
      <c r="AP4548">
        <v>0</v>
      </c>
      <c r="AQ4548">
        <v>0</v>
      </c>
      <c r="AR4548">
        <v>160528</v>
      </c>
      <c r="AS4548" t="s">
        <v>6763</v>
      </c>
    </row>
    <row r="4549" spans="1:45" x14ac:dyDescent="0.25">
      <c r="A4549" t="s">
        <v>828</v>
      </c>
      <c r="B4549" t="s">
        <v>1134</v>
      </c>
      <c r="C4549" s="1">
        <v>42937</v>
      </c>
      <c r="D4549" t="s">
        <v>2</v>
      </c>
      <c r="E4549">
        <v>38</v>
      </c>
      <c r="F4549">
        <v>0</v>
      </c>
      <c r="G4549">
        <v>1</v>
      </c>
      <c r="H4549">
        <v>0</v>
      </c>
      <c r="I4549">
        <v>0</v>
      </c>
      <c r="J4549">
        <v>0</v>
      </c>
      <c r="K4549">
        <v>1</v>
      </c>
      <c r="L4549">
        <v>0</v>
      </c>
      <c r="M4549">
        <v>0</v>
      </c>
      <c r="N4549">
        <v>0</v>
      </c>
      <c r="O4549">
        <v>2</v>
      </c>
      <c r="P4549">
        <v>2</v>
      </c>
      <c r="Q4549" t="s">
        <v>3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 t="s">
        <v>7</v>
      </c>
      <c r="AC4549" t="s">
        <v>105</v>
      </c>
      <c r="AD4549" t="s">
        <v>3</v>
      </c>
      <c r="AE4549" t="s">
        <v>1672</v>
      </c>
      <c r="AF4549">
        <v>0</v>
      </c>
      <c r="AG4549" t="s">
        <v>1672</v>
      </c>
      <c r="AH4549" t="s">
        <v>21</v>
      </c>
      <c r="AI4549">
        <v>0</v>
      </c>
      <c r="AJ4549">
        <v>0</v>
      </c>
      <c r="AK4549">
        <v>0</v>
      </c>
      <c r="AL4549" t="s">
        <v>154</v>
      </c>
      <c r="AM4549" t="s">
        <v>40</v>
      </c>
      <c r="AN4549" t="s">
        <v>41</v>
      </c>
      <c r="AO4549" t="s">
        <v>830</v>
      </c>
      <c r="AP4549">
        <v>0</v>
      </c>
      <c r="AQ4549" t="s">
        <v>47</v>
      </c>
      <c r="AR4549">
        <v>160529</v>
      </c>
      <c r="AS4549" t="s">
        <v>6764</v>
      </c>
    </row>
    <row r="4550" spans="1:45" x14ac:dyDescent="0.25">
      <c r="A4550" t="s">
        <v>828</v>
      </c>
      <c r="B4550" t="s">
        <v>1134</v>
      </c>
      <c r="C4550" s="1">
        <v>42937</v>
      </c>
      <c r="D4550" t="s">
        <v>2</v>
      </c>
      <c r="E4550">
        <v>40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2</v>
      </c>
      <c r="L4550">
        <v>0</v>
      </c>
      <c r="M4550">
        <v>0</v>
      </c>
      <c r="N4550">
        <v>0</v>
      </c>
      <c r="O4550">
        <v>2</v>
      </c>
      <c r="P4550">
        <v>2</v>
      </c>
      <c r="Q4550" t="s">
        <v>3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 t="s">
        <v>7</v>
      </c>
      <c r="AC4550" t="s">
        <v>105</v>
      </c>
      <c r="AD4550" t="s">
        <v>3</v>
      </c>
      <c r="AE4550" t="s">
        <v>1665</v>
      </c>
      <c r="AF4550">
        <v>0</v>
      </c>
      <c r="AG4550" t="s">
        <v>3283</v>
      </c>
      <c r="AH4550" t="s">
        <v>21</v>
      </c>
      <c r="AI4550">
        <v>0</v>
      </c>
      <c r="AJ4550">
        <v>0</v>
      </c>
      <c r="AK4550">
        <v>0</v>
      </c>
      <c r="AL4550" t="s">
        <v>154</v>
      </c>
      <c r="AM4550" t="s">
        <v>12</v>
      </c>
      <c r="AN4550" t="s">
        <v>41</v>
      </c>
      <c r="AO4550" t="s">
        <v>830</v>
      </c>
      <c r="AP4550">
        <v>0</v>
      </c>
      <c r="AQ4550">
        <v>0</v>
      </c>
      <c r="AR4550">
        <v>160530</v>
      </c>
      <c r="AS4550" t="s">
        <v>6765</v>
      </c>
    </row>
    <row r="4551" spans="1:45" x14ac:dyDescent="0.25">
      <c r="A4551" t="s">
        <v>828</v>
      </c>
      <c r="B4551" t="s">
        <v>1134</v>
      </c>
      <c r="C4551" s="1">
        <v>42937</v>
      </c>
      <c r="D4551" t="s">
        <v>2</v>
      </c>
      <c r="E4551">
        <v>28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1</v>
      </c>
      <c r="L4551">
        <v>0</v>
      </c>
      <c r="M4551">
        <v>0</v>
      </c>
      <c r="N4551">
        <v>0</v>
      </c>
      <c r="O4551">
        <v>1</v>
      </c>
      <c r="P4551">
        <v>1</v>
      </c>
      <c r="Q4551" t="s">
        <v>667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 t="s">
        <v>7</v>
      </c>
      <c r="AC4551" t="s">
        <v>105</v>
      </c>
      <c r="AD4551" t="s">
        <v>667</v>
      </c>
      <c r="AE4551" t="s">
        <v>1705</v>
      </c>
      <c r="AF4551">
        <v>0</v>
      </c>
      <c r="AG4551" t="s">
        <v>2949</v>
      </c>
      <c r="AH4551" t="s">
        <v>21</v>
      </c>
      <c r="AI4551">
        <v>0</v>
      </c>
      <c r="AJ4551">
        <v>0</v>
      </c>
      <c r="AK4551">
        <v>0</v>
      </c>
      <c r="AL4551" t="s">
        <v>154</v>
      </c>
      <c r="AM4551" t="s">
        <v>12</v>
      </c>
      <c r="AN4551" t="s">
        <v>41</v>
      </c>
      <c r="AO4551" t="s">
        <v>830</v>
      </c>
      <c r="AP4551">
        <v>0</v>
      </c>
      <c r="AQ4551">
        <v>0</v>
      </c>
      <c r="AR4551">
        <v>160531</v>
      </c>
      <c r="AS4551" t="s">
        <v>6766</v>
      </c>
    </row>
    <row r="4552" spans="1:45" x14ac:dyDescent="0.25">
      <c r="A4552" t="s">
        <v>828</v>
      </c>
      <c r="B4552" t="s">
        <v>1134</v>
      </c>
      <c r="C4552" s="1">
        <v>42937</v>
      </c>
      <c r="D4552" t="s">
        <v>2</v>
      </c>
      <c r="E4552">
        <v>37</v>
      </c>
      <c r="F4552">
        <v>1</v>
      </c>
      <c r="G4552">
        <v>0</v>
      </c>
      <c r="H4552">
        <v>1</v>
      </c>
      <c r="I4552">
        <v>0</v>
      </c>
      <c r="J4552">
        <v>0</v>
      </c>
      <c r="K4552">
        <v>1</v>
      </c>
      <c r="L4552">
        <v>0</v>
      </c>
      <c r="M4552">
        <v>0</v>
      </c>
      <c r="N4552">
        <v>2</v>
      </c>
      <c r="O4552">
        <v>1</v>
      </c>
      <c r="P4552">
        <v>3</v>
      </c>
      <c r="Q4552" t="s">
        <v>667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 t="s">
        <v>7</v>
      </c>
      <c r="AC4552" t="s">
        <v>105</v>
      </c>
      <c r="AD4552" t="s">
        <v>667</v>
      </c>
      <c r="AE4552" t="s">
        <v>1705</v>
      </c>
      <c r="AF4552">
        <v>0</v>
      </c>
      <c r="AG4552" t="s">
        <v>1705</v>
      </c>
      <c r="AH4552" t="s">
        <v>21</v>
      </c>
      <c r="AI4552">
        <v>0</v>
      </c>
      <c r="AJ4552">
        <v>0</v>
      </c>
      <c r="AK4552">
        <v>0</v>
      </c>
      <c r="AL4552" t="s">
        <v>154</v>
      </c>
      <c r="AM4552" t="s">
        <v>40</v>
      </c>
      <c r="AN4552" t="s">
        <v>41</v>
      </c>
      <c r="AO4552" t="s">
        <v>830</v>
      </c>
      <c r="AP4552">
        <v>0</v>
      </c>
      <c r="AQ4552" t="s">
        <v>47</v>
      </c>
      <c r="AR4552">
        <v>160532</v>
      </c>
      <c r="AS4552" t="s">
        <v>6767</v>
      </c>
    </row>
    <row r="4553" spans="1:45" x14ac:dyDescent="0.25">
      <c r="A4553" t="s">
        <v>828</v>
      </c>
      <c r="B4553" t="s">
        <v>1134</v>
      </c>
      <c r="C4553" s="1">
        <v>42937</v>
      </c>
      <c r="D4553" t="s">
        <v>2</v>
      </c>
      <c r="E4553">
        <v>27</v>
      </c>
      <c r="F4553">
        <v>0</v>
      </c>
      <c r="G4553">
        <v>0</v>
      </c>
      <c r="H4553">
        <v>1</v>
      </c>
      <c r="I4553">
        <v>0</v>
      </c>
      <c r="J4553">
        <v>0</v>
      </c>
      <c r="K4553">
        <v>1</v>
      </c>
      <c r="L4553">
        <v>0</v>
      </c>
      <c r="M4553">
        <v>0</v>
      </c>
      <c r="N4553">
        <v>1</v>
      </c>
      <c r="O4553">
        <v>1</v>
      </c>
      <c r="P4553">
        <v>2</v>
      </c>
      <c r="Q4553" t="s">
        <v>3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 t="s">
        <v>7</v>
      </c>
      <c r="AC4553" t="s">
        <v>105</v>
      </c>
      <c r="AD4553" t="s">
        <v>3</v>
      </c>
      <c r="AE4553" t="s">
        <v>1664</v>
      </c>
      <c r="AF4553">
        <v>0</v>
      </c>
      <c r="AG4553" t="s">
        <v>1664</v>
      </c>
      <c r="AH4553" t="s">
        <v>21</v>
      </c>
      <c r="AI4553">
        <v>0</v>
      </c>
      <c r="AJ4553">
        <v>0</v>
      </c>
      <c r="AK4553">
        <v>0</v>
      </c>
      <c r="AL4553" t="s">
        <v>154</v>
      </c>
      <c r="AM4553" t="s">
        <v>40</v>
      </c>
      <c r="AN4553" t="s">
        <v>41</v>
      </c>
      <c r="AO4553" t="s">
        <v>830</v>
      </c>
      <c r="AP4553">
        <v>0</v>
      </c>
      <c r="AQ4553">
        <v>0</v>
      </c>
      <c r="AR4553">
        <v>160533</v>
      </c>
      <c r="AS4553" t="s">
        <v>6768</v>
      </c>
    </row>
    <row r="4554" spans="1:45" x14ac:dyDescent="0.25">
      <c r="A4554" t="s">
        <v>828</v>
      </c>
      <c r="B4554" t="s">
        <v>1134</v>
      </c>
      <c r="C4554" s="1">
        <v>42937</v>
      </c>
      <c r="D4554" t="s">
        <v>2</v>
      </c>
      <c r="E4554">
        <v>25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2</v>
      </c>
      <c r="L4554">
        <v>0</v>
      </c>
      <c r="M4554">
        <v>0</v>
      </c>
      <c r="N4554">
        <v>0</v>
      </c>
      <c r="O4554">
        <v>2</v>
      </c>
      <c r="P4554">
        <v>2</v>
      </c>
      <c r="Q4554" t="s">
        <v>3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 t="s">
        <v>7</v>
      </c>
      <c r="AC4554" t="s">
        <v>105</v>
      </c>
      <c r="AD4554" t="s">
        <v>3</v>
      </c>
      <c r="AE4554" t="s">
        <v>1669</v>
      </c>
      <c r="AF4554">
        <v>0</v>
      </c>
      <c r="AG4554" t="s">
        <v>1669</v>
      </c>
      <c r="AH4554" t="s">
        <v>21</v>
      </c>
      <c r="AI4554">
        <v>0</v>
      </c>
      <c r="AJ4554">
        <v>0</v>
      </c>
      <c r="AK4554">
        <v>0</v>
      </c>
      <c r="AL4554" t="s">
        <v>154</v>
      </c>
      <c r="AM4554" t="s">
        <v>12</v>
      </c>
      <c r="AN4554" t="s">
        <v>41</v>
      </c>
      <c r="AO4554" t="s">
        <v>830</v>
      </c>
      <c r="AP4554">
        <v>0</v>
      </c>
      <c r="AQ4554" t="s">
        <v>91</v>
      </c>
      <c r="AR4554">
        <v>160534</v>
      </c>
      <c r="AS4554" t="s">
        <v>6769</v>
      </c>
    </row>
    <row r="4555" spans="1:45" x14ac:dyDescent="0.25">
      <c r="A4555" t="s">
        <v>828</v>
      </c>
      <c r="B4555" t="s">
        <v>1134</v>
      </c>
      <c r="C4555" s="1">
        <v>42937</v>
      </c>
      <c r="D4555" t="s">
        <v>2</v>
      </c>
      <c r="E4555">
        <v>25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1</v>
      </c>
      <c r="L4555">
        <v>0</v>
      </c>
      <c r="M4555">
        <v>0</v>
      </c>
      <c r="N4555">
        <v>0</v>
      </c>
      <c r="O4555">
        <v>1</v>
      </c>
      <c r="P4555">
        <v>1</v>
      </c>
      <c r="Q4555" t="s">
        <v>667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 t="s">
        <v>7</v>
      </c>
      <c r="AC4555" t="s">
        <v>105</v>
      </c>
      <c r="AD4555" t="s">
        <v>667</v>
      </c>
      <c r="AE4555" t="s">
        <v>1704</v>
      </c>
      <c r="AF4555">
        <v>0</v>
      </c>
      <c r="AG4555" t="s">
        <v>3970</v>
      </c>
      <c r="AH4555" t="s">
        <v>21</v>
      </c>
      <c r="AI4555">
        <v>0</v>
      </c>
      <c r="AJ4555">
        <v>0</v>
      </c>
      <c r="AK4555">
        <v>0</v>
      </c>
      <c r="AL4555" t="s">
        <v>154</v>
      </c>
      <c r="AM4555" t="s">
        <v>40</v>
      </c>
      <c r="AN4555" t="s">
        <v>41</v>
      </c>
      <c r="AO4555" t="s">
        <v>830</v>
      </c>
      <c r="AP4555">
        <v>0</v>
      </c>
      <c r="AQ4555">
        <v>0</v>
      </c>
      <c r="AR4555">
        <v>160535</v>
      </c>
      <c r="AS4555" t="s">
        <v>6770</v>
      </c>
    </row>
    <row r="4556" spans="1:45" x14ac:dyDescent="0.25">
      <c r="A4556" t="s">
        <v>828</v>
      </c>
      <c r="B4556" t="s">
        <v>1134</v>
      </c>
      <c r="C4556" s="1">
        <v>42937</v>
      </c>
      <c r="D4556" t="s">
        <v>2</v>
      </c>
      <c r="E4556">
        <v>28</v>
      </c>
      <c r="F4556">
        <v>1</v>
      </c>
      <c r="G4556">
        <v>0</v>
      </c>
      <c r="H4556">
        <v>0</v>
      </c>
      <c r="I4556">
        <v>0</v>
      </c>
      <c r="J4556">
        <v>0</v>
      </c>
      <c r="K4556">
        <v>1</v>
      </c>
      <c r="L4556">
        <v>0</v>
      </c>
      <c r="M4556">
        <v>0</v>
      </c>
      <c r="N4556">
        <v>1</v>
      </c>
      <c r="O4556">
        <v>1</v>
      </c>
      <c r="P4556">
        <v>2</v>
      </c>
      <c r="Q4556" t="s">
        <v>916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 t="s">
        <v>7</v>
      </c>
      <c r="AC4556" t="s">
        <v>105</v>
      </c>
      <c r="AD4556" t="s">
        <v>916</v>
      </c>
      <c r="AE4556" t="s">
        <v>1708</v>
      </c>
      <c r="AF4556">
        <v>0</v>
      </c>
      <c r="AG4556" t="s">
        <v>1708</v>
      </c>
      <c r="AH4556" t="s">
        <v>21</v>
      </c>
      <c r="AI4556">
        <v>0</v>
      </c>
      <c r="AJ4556">
        <v>0</v>
      </c>
      <c r="AK4556">
        <v>0</v>
      </c>
      <c r="AL4556" t="s">
        <v>154</v>
      </c>
      <c r="AM4556" t="s">
        <v>12</v>
      </c>
      <c r="AN4556" t="s">
        <v>41</v>
      </c>
      <c r="AO4556" t="s">
        <v>830</v>
      </c>
      <c r="AP4556">
        <v>0</v>
      </c>
      <c r="AQ4556" t="s">
        <v>47</v>
      </c>
      <c r="AR4556">
        <v>160536</v>
      </c>
      <c r="AS4556" t="s">
        <v>6771</v>
      </c>
    </row>
    <row r="4557" spans="1:45" x14ac:dyDescent="0.25">
      <c r="A4557" t="s">
        <v>631</v>
      </c>
      <c r="B4557" t="s">
        <v>1</v>
      </c>
      <c r="C4557" s="1">
        <v>42937</v>
      </c>
      <c r="D4557" t="s">
        <v>35</v>
      </c>
      <c r="E4557">
        <v>40</v>
      </c>
      <c r="F4557">
        <v>1</v>
      </c>
      <c r="G4557">
        <v>0</v>
      </c>
      <c r="H4557">
        <v>2</v>
      </c>
      <c r="I4557">
        <v>1</v>
      </c>
      <c r="J4557">
        <v>1</v>
      </c>
      <c r="K4557">
        <v>1</v>
      </c>
      <c r="L4557">
        <v>0</v>
      </c>
      <c r="M4557">
        <v>1</v>
      </c>
      <c r="N4557">
        <v>4</v>
      </c>
      <c r="O4557">
        <v>3</v>
      </c>
      <c r="P4557">
        <v>7</v>
      </c>
      <c r="Q4557" t="s">
        <v>125</v>
      </c>
      <c r="R4557" t="s">
        <v>7</v>
      </c>
      <c r="S4557" t="s">
        <v>7</v>
      </c>
      <c r="T4557" t="s">
        <v>3</v>
      </c>
      <c r="U4557">
        <v>0</v>
      </c>
      <c r="V4557">
        <v>0</v>
      </c>
      <c r="W4557">
        <v>0</v>
      </c>
      <c r="X4557" t="s">
        <v>5</v>
      </c>
      <c r="Y4557" t="s">
        <v>828</v>
      </c>
      <c r="Z4557">
        <v>0</v>
      </c>
      <c r="AA4557">
        <v>0</v>
      </c>
      <c r="AB4557" t="s">
        <v>7</v>
      </c>
      <c r="AC4557" t="s">
        <v>44</v>
      </c>
      <c r="AD4557" t="s">
        <v>129</v>
      </c>
      <c r="AE4557" t="s">
        <v>824</v>
      </c>
      <c r="AF4557">
        <v>0</v>
      </c>
      <c r="AG4557">
        <v>0</v>
      </c>
      <c r="AH4557" t="s">
        <v>21</v>
      </c>
      <c r="AI4557">
        <v>0</v>
      </c>
      <c r="AJ4557">
        <v>0</v>
      </c>
      <c r="AK4557">
        <v>0</v>
      </c>
      <c r="AL4557" t="s">
        <v>11</v>
      </c>
      <c r="AM4557" t="s">
        <v>22</v>
      </c>
      <c r="AN4557" t="s">
        <v>41</v>
      </c>
      <c r="AO4557" t="s">
        <v>359</v>
      </c>
      <c r="AP4557" t="s">
        <v>28</v>
      </c>
      <c r="AQ4557" t="s">
        <v>91</v>
      </c>
      <c r="AR4557">
        <v>160541</v>
      </c>
      <c r="AS4557" t="s">
        <v>6772</v>
      </c>
    </row>
    <row r="4558" spans="1:45" x14ac:dyDescent="0.25">
      <c r="A4558" t="s">
        <v>631</v>
      </c>
      <c r="B4558" t="s">
        <v>1</v>
      </c>
      <c r="C4558" s="1">
        <v>42937</v>
      </c>
      <c r="D4558" t="s">
        <v>2</v>
      </c>
      <c r="E4558">
        <v>27</v>
      </c>
      <c r="F4558">
        <v>1</v>
      </c>
      <c r="G4558">
        <v>0</v>
      </c>
      <c r="H4558">
        <v>1</v>
      </c>
      <c r="I4558">
        <v>0</v>
      </c>
      <c r="J4558">
        <v>1</v>
      </c>
      <c r="K4558">
        <v>1</v>
      </c>
      <c r="L4558">
        <v>0</v>
      </c>
      <c r="M4558">
        <v>0</v>
      </c>
      <c r="N4558">
        <v>3</v>
      </c>
      <c r="O4558">
        <v>1</v>
      </c>
      <c r="P4558">
        <v>4</v>
      </c>
      <c r="Q4558" t="s">
        <v>125</v>
      </c>
      <c r="R4558" t="s">
        <v>7</v>
      </c>
      <c r="S4558" t="s">
        <v>44</v>
      </c>
      <c r="T4558" t="s">
        <v>531</v>
      </c>
      <c r="U4558" t="s">
        <v>882</v>
      </c>
      <c r="V4558">
        <v>0</v>
      </c>
      <c r="W4558">
        <v>0</v>
      </c>
      <c r="X4558" t="s">
        <v>21</v>
      </c>
      <c r="Y4558">
        <v>0</v>
      </c>
      <c r="Z4558">
        <v>0</v>
      </c>
      <c r="AA4558">
        <v>0</v>
      </c>
      <c r="AB4558" t="s">
        <v>7</v>
      </c>
      <c r="AC4558" t="s">
        <v>44</v>
      </c>
      <c r="AD4558" t="s">
        <v>129</v>
      </c>
      <c r="AE4558" t="s">
        <v>829</v>
      </c>
      <c r="AF4558">
        <v>0</v>
      </c>
      <c r="AG4558">
        <v>0</v>
      </c>
      <c r="AH4558" t="s">
        <v>21</v>
      </c>
      <c r="AI4558">
        <v>0</v>
      </c>
      <c r="AJ4558">
        <v>0</v>
      </c>
      <c r="AK4558">
        <v>0</v>
      </c>
      <c r="AL4558" t="s">
        <v>11</v>
      </c>
      <c r="AM4558" t="s">
        <v>49</v>
      </c>
      <c r="AN4558" t="s">
        <v>41</v>
      </c>
      <c r="AO4558" t="s">
        <v>830</v>
      </c>
      <c r="AP4558" t="s">
        <v>28</v>
      </c>
      <c r="AQ4558" t="s">
        <v>47</v>
      </c>
      <c r="AR4558">
        <v>160542</v>
      </c>
      <c r="AS4558" t="s">
        <v>6773</v>
      </c>
    </row>
    <row r="4559" spans="1:45" x14ac:dyDescent="0.25">
      <c r="A4559" t="s">
        <v>631</v>
      </c>
      <c r="B4559" t="s">
        <v>1</v>
      </c>
      <c r="C4559" s="1">
        <v>42937</v>
      </c>
      <c r="D4559" t="s">
        <v>2</v>
      </c>
      <c r="E4559">
        <v>29</v>
      </c>
      <c r="F4559">
        <v>1</v>
      </c>
      <c r="G4559">
        <v>0</v>
      </c>
      <c r="H4559">
        <v>1</v>
      </c>
      <c r="I4559">
        <v>2</v>
      </c>
      <c r="J4559">
        <v>0</v>
      </c>
      <c r="K4559">
        <v>1</v>
      </c>
      <c r="L4559">
        <v>0</v>
      </c>
      <c r="M4559">
        <v>0</v>
      </c>
      <c r="N4559">
        <v>2</v>
      </c>
      <c r="O4559">
        <v>3</v>
      </c>
      <c r="P4559">
        <v>5</v>
      </c>
      <c r="Q4559" t="s">
        <v>531</v>
      </c>
      <c r="R4559" t="s">
        <v>7</v>
      </c>
      <c r="S4559" t="s">
        <v>44</v>
      </c>
      <c r="T4559" t="s">
        <v>531</v>
      </c>
      <c r="U4559" t="s">
        <v>133</v>
      </c>
      <c r="V4559">
        <v>0</v>
      </c>
      <c r="W4559">
        <v>0</v>
      </c>
      <c r="X4559" t="s">
        <v>21</v>
      </c>
      <c r="Y4559">
        <v>0</v>
      </c>
      <c r="Z4559">
        <v>0</v>
      </c>
      <c r="AA4559">
        <v>0</v>
      </c>
      <c r="AB4559" t="s">
        <v>7</v>
      </c>
      <c r="AC4559" t="s">
        <v>44</v>
      </c>
      <c r="AD4559" t="s">
        <v>129</v>
      </c>
      <c r="AE4559" t="s">
        <v>824</v>
      </c>
      <c r="AF4559">
        <v>0</v>
      </c>
      <c r="AG4559">
        <v>0</v>
      </c>
      <c r="AH4559" t="s">
        <v>21</v>
      </c>
      <c r="AI4559">
        <v>0</v>
      </c>
      <c r="AJ4559">
        <v>0</v>
      </c>
      <c r="AK4559">
        <v>0</v>
      </c>
      <c r="AL4559" t="s">
        <v>11</v>
      </c>
      <c r="AM4559" t="s">
        <v>49</v>
      </c>
      <c r="AN4559" t="s">
        <v>13</v>
      </c>
      <c r="AO4559" t="s">
        <v>830</v>
      </c>
      <c r="AP4559" t="s">
        <v>28</v>
      </c>
      <c r="AQ4559" t="s">
        <v>47</v>
      </c>
      <c r="AR4559">
        <v>160543</v>
      </c>
      <c r="AS4559" t="s">
        <v>6774</v>
      </c>
    </row>
    <row r="4560" spans="1:45" x14ac:dyDescent="0.25">
      <c r="A4560" t="s">
        <v>631</v>
      </c>
      <c r="B4560" t="s">
        <v>1</v>
      </c>
      <c r="C4560" s="1">
        <v>42937</v>
      </c>
      <c r="D4560" t="s">
        <v>2</v>
      </c>
      <c r="E4560">
        <v>30</v>
      </c>
      <c r="F4560">
        <v>1</v>
      </c>
      <c r="G4560">
        <v>1</v>
      </c>
      <c r="H4560">
        <v>2</v>
      </c>
      <c r="I4560">
        <v>3</v>
      </c>
      <c r="J4560">
        <v>0</v>
      </c>
      <c r="K4560">
        <v>1</v>
      </c>
      <c r="L4560">
        <v>1</v>
      </c>
      <c r="M4560">
        <v>0</v>
      </c>
      <c r="N4560">
        <v>4</v>
      </c>
      <c r="O4560">
        <v>5</v>
      </c>
      <c r="P4560">
        <v>9</v>
      </c>
      <c r="Q4560" t="s">
        <v>531</v>
      </c>
      <c r="R4560" t="s">
        <v>7</v>
      </c>
      <c r="S4560" t="s">
        <v>44</v>
      </c>
      <c r="T4560" t="s">
        <v>531</v>
      </c>
      <c r="U4560" t="s">
        <v>133</v>
      </c>
      <c r="V4560">
        <v>0</v>
      </c>
      <c r="W4560">
        <v>0</v>
      </c>
      <c r="X4560" t="s">
        <v>21</v>
      </c>
      <c r="Y4560">
        <v>0</v>
      </c>
      <c r="Z4560">
        <v>0</v>
      </c>
      <c r="AA4560">
        <v>0</v>
      </c>
      <c r="AB4560" t="s">
        <v>7</v>
      </c>
      <c r="AC4560" t="s">
        <v>44</v>
      </c>
      <c r="AD4560" t="s">
        <v>129</v>
      </c>
      <c r="AE4560" t="s">
        <v>634</v>
      </c>
      <c r="AF4560">
        <v>0</v>
      </c>
      <c r="AG4560">
        <v>0</v>
      </c>
      <c r="AH4560" t="s">
        <v>21</v>
      </c>
      <c r="AI4560">
        <v>0</v>
      </c>
      <c r="AJ4560">
        <v>0</v>
      </c>
      <c r="AK4560">
        <v>0</v>
      </c>
      <c r="AL4560" t="s">
        <v>427</v>
      </c>
      <c r="AM4560" t="s">
        <v>22</v>
      </c>
      <c r="AN4560" t="s">
        <v>13</v>
      </c>
      <c r="AO4560" t="s">
        <v>830</v>
      </c>
      <c r="AP4560" t="s">
        <v>28</v>
      </c>
      <c r="AQ4560" t="s">
        <v>91</v>
      </c>
      <c r="AR4560">
        <v>160544</v>
      </c>
      <c r="AS4560" t="s">
        <v>6775</v>
      </c>
    </row>
    <row r="4561" spans="1:45" x14ac:dyDescent="0.25">
      <c r="A4561" t="s">
        <v>631</v>
      </c>
      <c r="B4561" t="s">
        <v>1</v>
      </c>
      <c r="C4561" s="1">
        <v>42937</v>
      </c>
      <c r="D4561" t="s">
        <v>35</v>
      </c>
      <c r="E4561">
        <v>37</v>
      </c>
      <c r="F4561">
        <v>0</v>
      </c>
      <c r="G4561">
        <v>1</v>
      </c>
      <c r="H4561">
        <v>2</v>
      </c>
      <c r="I4561">
        <v>1</v>
      </c>
      <c r="J4561">
        <v>1</v>
      </c>
      <c r="K4561">
        <v>1</v>
      </c>
      <c r="L4561">
        <v>0</v>
      </c>
      <c r="M4561">
        <v>0</v>
      </c>
      <c r="N4561">
        <v>3</v>
      </c>
      <c r="O4561">
        <v>3</v>
      </c>
      <c r="P4561">
        <v>6</v>
      </c>
      <c r="Q4561" t="s">
        <v>129</v>
      </c>
      <c r="R4561" t="s">
        <v>7</v>
      </c>
      <c r="S4561" t="s">
        <v>44</v>
      </c>
      <c r="T4561" t="s">
        <v>531</v>
      </c>
      <c r="U4561" t="s">
        <v>870</v>
      </c>
      <c r="V4561">
        <v>0</v>
      </c>
      <c r="W4561">
        <v>0</v>
      </c>
      <c r="X4561" t="s">
        <v>21</v>
      </c>
      <c r="Y4561">
        <v>0</v>
      </c>
      <c r="Z4561">
        <v>0</v>
      </c>
      <c r="AA4561">
        <v>0</v>
      </c>
      <c r="AB4561" t="s">
        <v>7</v>
      </c>
      <c r="AC4561" t="s">
        <v>44</v>
      </c>
      <c r="AD4561" t="s">
        <v>129</v>
      </c>
      <c r="AE4561" t="s">
        <v>634</v>
      </c>
      <c r="AF4561">
        <v>0</v>
      </c>
      <c r="AG4561">
        <v>0</v>
      </c>
      <c r="AH4561" t="s">
        <v>21</v>
      </c>
      <c r="AI4561">
        <v>0</v>
      </c>
      <c r="AJ4561">
        <v>0</v>
      </c>
      <c r="AK4561">
        <v>0</v>
      </c>
      <c r="AL4561" t="s">
        <v>11</v>
      </c>
      <c r="AM4561" t="s">
        <v>818</v>
      </c>
      <c r="AN4561" t="s">
        <v>13</v>
      </c>
      <c r="AO4561" t="s">
        <v>830</v>
      </c>
      <c r="AP4561" t="s">
        <v>28</v>
      </c>
      <c r="AQ4561" t="s">
        <v>91</v>
      </c>
      <c r="AR4561">
        <v>160545</v>
      </c>
      <c r="AS4561" t="s">
        <v>6776</v>
      </c>
    </row>
    <row r="4562" spans="1:45" x14ac:dyDescent="0.25">
      <c r="A4562" t="s">
        <v>631</v>
      </c>
      <c r="B4562" t="s">
        <v>1</v>
      </c>
      <c r="C4562" s="1">
        <v>42937</v>
      </c>
      <c r="D4562" t="s">
        <v>35</v>
      </c>
      <c r="E4562">
        <v>31</v>
      </c>
      <c r="F4562">
        <v>0</v>
      </c>
      <c r="G4562">
        <v>1</v>
      </c>
      <c r="H4562">
        <v>1</v>
      </c>
      <c r="I4562">
        <v>3</v>
      </c>
      <c r="J4562">
        <v>1</v>
      </c>
      <c r="K4562">
        <v>1</v>
      </c>
      <c r="L4562">
        <v>0</v>
      </c>
      <c r="M4562">
        <v>1</v>
      </c>
      <c r="N4562">
        <v>2</v>
      </c>
      <c r="O4562">
        <v>6</v>
      </c>
      <c r="P4562">
        <v>8</v>
      </c>
      <c r="Q4562" t="s">
        <v>897</v>
      </c>
      <c r="R4562" t="s">
        <v>7</v>
      </c>
      <c r="S4562" t="s">
        <v>44</v>
      </c>
      <c r="T4562" t="s">
        <v>897</v>
      </c>
      <c r="U4562" t="s">
        <v>1547</v>
      </c>
      <c r="V4562">
        <v>0</v>
      </c>
      <c r="W4562">
        <v>0</v>
      </c>
      <c r="X4562" t="s">
        <v>21</v>
      </c>
      <c r="Y4562">
        <v>0</v>
      </c>
      <c r="Z4562">
        <v>0</v>
      </c>
      <c r="AA4562">
        <v>0</v>
      </c>
      <c r="AB4562" t="s">
        <v>7</v>
      </c>
      <c r="AC4562" t="s">
        <v>44</v>
      </c>
      <c r="AD4562" t="s">
        <v>129</v>
      </c>
      <c r="AE4562" t="s">
        <v>820</v>
      </c>
      <c r="AF4562">
        <v>0</v>
      </c>
      <c r="AG4562">
        <v>0</v>
      </c>
      <c r="AH4562" t="s">
        <v>21</v>
      </c>
      <c r="AI4562">
        <v>0</v>
      </c>
      <c r="AJ4562">
        <v>0</v>
      </c>
      <c r="AK4562">
        <v>0</v>
      </c>
      <c r="AL4562" t="s">
        <v>11</v>
      </c>
      <c r="AM4562" t="s">
        <v>22</v>
      </c>
      <c r="AN4562" t="s">
        <v>41</v>
      </c>
      <c r="AO4562" t="s">
        <v>830</v>
      </c>
      <c r="AP4562" t="s">
        <v>15</v>
      </c>
      <c r="AQ4562" t="s">
        <v>47</v>
      </c>
      <c r="AR4562">
        <v>160546</v>
      </c>
      <c r="AS4562" t="s">
        <v>6777</v>
      </c>
    </row>
    <row r="4563" spans="1:45" x14ac:dyDescent="0.25">
      <c r="A4563" t="s">
        <v>631</v>
      </c>
      <c r="B4563" t="s">
        <v>1</v>
      </c>
      <c r="C4563" s="1">
        <v>42937</v>
      </c>
      <c r="D4563" t="s">
        <v>2</v>
      </c>
      <c r="E4563">
        <v>27</v>
      </c>
      <c r="F4563">
        <v>1</v>
      </c>
      <c r="G4563">
        <v>0</v>
      </c>
      <c r="H4563">
        <v>1</v>
      </c>
      <c r="I4563">
        <v>1</v>
      </c>
      <c r="J4563">
        <v>0</v>
      </c>
      <c r="K4563">
        <v>1</v>
      </c>
      <c r="L4563">
        <v>0</v>
      </c>
      <c r="M4563">
        <v>0</v>
      </c>
      <c r="N4563">
        <v>2</v>
      </c>
      <c r="O4563">
        <v>2</v>
      </c>
      <c r="P4563">
        <v>4</v>
      </c>
      <c r="Q4563" t="s">
        <v>897</v>
      </c>
      <c r="R4563" t="s">
        <v>7</v>
      </c>
      <c r="S4563" t="s">
        <v>44</v>
      </c>
      <c r="T4563" t="s">
        <v>129</v>
      </c>
      <c r="U4563" t="s">
        <v>634</v>
      </c>
      <c r="V4563">
        <v>0</v>
      </c>
      <c r="W4563">
        <v>0</v>
      </c>
      <c r="X4563" t="s">
        <v>21</v>
      </c>
      <c r="Y4563">
        <v>0</v>
      </c>
      <c r="Z4563">
        <v>0</v>
      </c>
      <c r="AA4563">
        <v>0</v>
      </c>
      <c r="AB4563" t="s">
        <v>7</v>
      </c>
      <c r="AC4563" t="s">
        <v>44</v>
      </c>
      <c r="AD4563" t="s">
        <v>129</v>
      </c>
      <c r="AE4563" t="s">
        <v>637</v>
      </c>
      <c r="AF4563">
        <v>0</v>
      </c>
      <c r="AG4563">
        <v>0</v>
      </c>
      <c r="AH4563" t="s">
        <v>21</v>
      </c>
      <c r="AI4563">
        <v>0</v>
      </c>
      <c r="AJ4563">
        <v>0</v>
      </c>
      <c r="AK4563">
        <v>0</v>
      </c>
      <c r="AL4563" t="s">
        <v>11</v>
      </c>
      <c r="AM4563" t="s">
        <v>49</v>
      </c>
      <c r="AN4563" t="s">
        <v>41</v>
      </c>
      <c r="AO4563" t="s">
        <v>359</v>
      </c>
      <c r="AP4563" t="s">
        <v>15</v>
      </c>
      <c r="AQ4563" t="s">
        <v>47</v>
      </c>
      <c r="AR4563">
        <v>160547</v>
      </c>
      <c r="AS4563" t="s">
        <v>6778</v>
      </c>
    </row>
    <row r="4564" spans="1:45" x14ac:dyDescent="0.25">
      <c r="A4564" t="s">
        <v>631</v>
      </c>
      <c r="B4564" t="s">
        <v>1</v>
      </c>
      <c r="C4564" s="1">
        <v>42937</v>
      </c>
      <c r="D4564" t="s">
        <v>2</v>
      </c>
      <c r="E4564">
        <v>29</v>
      </c>
      <c r="F4564">
        <v>1</v>
      </c>
      <c r="G4564">
        <v>0</v>
      </c>
      <c r="H4564">
        <v>2</v>
      </c>
      <c r="I4564">
        <v>1</v>
      </c>
      <c r="J4564">
        <v>0</v>
      </c>
      <c r="K4564">
        <v>1</v>
      </c>
      <c r="L4564">
        <v>0</v>
      </c>
      <c r="M4564">
        <v>0</v>
      </c>
      <c r="N4564">
        <v>3</v>
      </c>
      <c r="O4564">
        <v>2</v>
      </c>
      <c r="P4564">
        <v>5</v>
      </c>
      <c r="Q4564" t="s">
        <v>1125</v>
      </c>
      <c r="R4564" t="s">
        <v>632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 t="s">
        <v>5</v>
      </c>
      <c r="AA4564" t="s">
        <v>826</v>
      </c>
      <c r="AB4564" t="s">
        <v>7</v>
      </c>
      <c r="AC4564" t="s">
        <v>44</v>
      </c>
      <c r="AD4564" t="s">
        <v>129</v>
      </c>
      <c r="AE4564" t="s">
        <v>637</v>
      </c>
      <c r="AF4564">
        <v>0</v>
      </c>
      <c r="AG4564">
        <v>0</v>
      </c>
      <c r="AH4564" t="s">
        <v>21</v>
      </c>
      <c r="AI4564">
        <v>0</v>
      </c>
      <c r="AJ4564">
        <v>0</v>
      </c>
      <c r="AK4564">
        <v>0</v>
      </c>
      <c r="AL4564" t="s">
        <v>11</v>
      </c>
      <c r="AM4564" t="s">
        <v>658</v>
      </c>
      <c r="AN4564" t="s">
        <v>41</v>
      </c>
      <c r="AO4564" t="s">
        <v>359</v>
      </c>
      <c r="AP4564" t="s">
        <v>28</v>
      </c>
      <c r="AQ4564" t="s">
        <v>91</v>
      </c>
      <c r="AR4564">
        <v>160548</v>
      </c>
      <c r="AS4564" t="s">
        <v>6779</v>
      </c>
    </row>
    <row r="4565" spans="1:45" x14ac:dyDescent="0.25">
      <c r="A4565" t="s">
        <v>631</v>
      </c>
      <c r="B4565" t="s">
        <v>1</v>
      </c>
      <c r="C4565" s="1">
        <v>42937</v>
      </c>
      <c r="D4565" t="s">
        <v>2</v>
      </c>
      <c r="E4565">
        <v>40</v>
      </c>
      <c r="F4565">
        <v>1</v>
      </c>
      <c r="G4565">
        <v>0</v>
      </c>
      <c r="H4565">
        <v>0</v>
      </c>
      <c r="I4565">
        <v>1</v>
      </c>
      <c r="J4565">
        <v>0</v>
      </c>
      <c r="K4565">
        <v>1</v>
      </c>
      <c r="L4565">
        <v>1</v>
      </c>
      <c r="M4565">
        <v>0</v>
      </c>
      <c r="N4565">
        <v>2</v>
      </c>
      <c r="O4565">
        <v>2</v>
      </c>
      <c r="P4565">
        <v>4</v>
      </c>
      <c r="Q4565" t="s">
        <v>1125</v>
      </c>
      <c r="R4565" t="s">
        <v>7</v>
      </c>
      <c r="S4565" t="s">
        <v>44</v>
      </c>
      <c r="T4565" t="s">
        <v>531</v>
      </c>
      <c r="U4565" t="s">
        <v>133</v>
      </c>
      <c r="V4565">
        <v>0</v>
      </c>
      <c r="W4565">
        <v>0</v>
      </c>
      <c r="X4565" t="s">
        <v>21</v>
      </c>
      <c r="Y4565">
        <v>0</v>
      </c>
      <c r="Z4565">
        <v>0</v>
      </c>
      <c r="AA4565">
        <v>0</v>
      </c>
      <c r="AB4565" t="s">
        <v>7</v>
      </c>
      <c r="AC4565" t="s">
        <v>44</v>
      </c>
      <c r="AD4565" t="s">
        <v>129</v>
      </c>
      <c r="AE4565" t="s">
        <v>824</v>
      </c>
      <c r="AF4565">
        <v>0</v>
      </c>
      <c r="AG4565">
        <v>0</v>
      </c>
      <c r="AH4565" t="s">
        <v>21</v>
      </c>
      <c r="AI4565">
        <v>0</v>
      </c>
      <c r="AJ4565">
        <v>0</v>
      </c>
      <c r="AK4565">
        <v>0</v>
      </c>
      <c r="AL4565" t="s">
        <v>11</v>
      </c>
      <c r="AM4565" t="s">
        <v>658</v>
      </c>
      <c r="AN4565" t="s">
        <v>13</v>
      </c>
      <c r="AO4565" t="s">
        <v>830</v>
      </c>
      <c r="AP4565" t="s">
        <v>28</v>
      </c>
      <c r="AQ4565" t="s">
        <v>47</v>
      </c>
      <c r="AR4565">
        <v>160549</v>
      </c>
      <c r="AS4565" t="s">
        <v>6780</v>
      </c>
    </row>
    <row r="4566" spans="1:45" x14ac:dyDescent="0.25">
      <c r="A4566" t="s">
        <v>631</v>
      </c>
      <c r="B4566" t="s">
        <v>1</v>
      </c>
      <c r="C4566" s="1">
        <v>42937</v>
      </c>
      <c r="D4566" t="s">
        <v>2</v>
      </c>
      <c r="E4566">
        <v>31</v>
      </c>
      <c r="F4566">
        <v>1</v>
      </c>
      <c r="G4566">
        <v>0</v>
      </c>
      <c r="H4566">
        <v>2</v>
      </c>
      <c r="I4566">
        <v>1</v>
      </c>
      <c r="J4566">
        <v>0</v>
      </c>
      <c r="K4566">
        <v>1</v>
      </c>
      <c r="L4566">
        <v>0</v>
      </c>
      <c r="M4566">
        <v>0</v>
      </c>
      <c r="N4566">
        <v>3</v>
      </c>
      <c r="O4566">
        <v>2</v>
      </c>
      <c r="P4566">
        <v>5</v>
      </c>
      <c r="Q4566" t="s">
        <v>129</v>
      </c>
      <c r="R4566" t="s">
        <v>632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 t="s">
        <v>5</v>
      </c>
      <c r="AA4566" t="s">
        <v>826</v>
      </c>
      <c r="AB4566" t="s">
        <v>7</v>
      </c>
      <c r="AC4566" t="s">
        <v>44</v>
      </c>
      <c r="AD4566" t="s">
        <v>129</v>
      </c>
      <c r="AE4566" t="s">
        <v>829</v>
      </c>
      <c r="AF4566">
        <v>0</v>
      </c>
      <c r="AG4566">
        <v>0</v>
      </c>
      <c r="AH4566" t="s">
        <v>21</v>
      </c>
      <c r="AI4566">
        <v>0</v>
      </c>
      <c r="AJ4566">
        <v>0</v>
      </c>
      <c r="AK4566">
        <v>0</v>
      </c>
      <c r="AL4566" t="s">
        <v>11</v>
      </c>
      <c r="AM4566" t="s">
        <v>818</v>
      </c>
      <c r="AN4566" t="s">
        <v>13</v>
      </c>
      <c r="AO4566" t="s">
        <v>359</v>
      </c>
      <c r="AP4566" t="s">
        <v>28</v>
      </c>
      <c r="AQ4566" t="s">
        <v>91</v>
      </c>
      <c r="AR4566">
        <v>160550</v>
      </c>
      <c r="AS4566" t="s">
        <v>6781</v>
      </c>
    </row>
    <row r="4567" spans="1:45" x14ac:dyDescent="0.25">
      <c r="A4567" t="s">
        <v>631</v>
      </c>
      <c r="B4567" t="s">
        <v>1</v>
      </c>
      <c r="C4567" s="1">
        <v>42937</v>
      </c>
      <c r="D4567" t="s">
        <v>2</v>
      </c>
      <c r="E4567">
        <v>27</v>
      </c>
      <c r="F4567">
        <v>1</v>
      </c>
      <c r="G4567">
        <v>0</v>
      </c>
      <c r="H4567">
        <v>1</v>
      </c>
      <c r="I4567">
        <v>2</v>
      </c>
      <c r="J4567">
        <v>0</v>
      </c>
      <c r="K4567">
        <v>1</v>
      </c>
      <c r="L4567">
        <v>1</v>
      </c>
      <c r="M4567">
        <v>0</v>
      </c>
      <c r="N4567">
        <v>3</v>
      </c>
      <c r="O4567">
        <v>3</v>
      </c>
      <c r="P4567">
        <v>6</v>
      </c>
      <c r="Q4567" t="s">
        <v>531</v>
      </c>
      <c r="R4567" t="s">
        <v>7</v>
      </c>
      <c r="S4567" t="s">
        <v>44</v>
      </c>
      <c r="T4567" t="s">
        <v>531</v>
      </c>
      <c r="U4567" t="s">
        <v>133</v>
      </c>
      <c r="V4567">
        <v>0</v>
      </c>
      <c r="W4567">
        <v>0</v>
      </c>
      <c r="X4567" t="s">
        <v>21</v>
      </c>
      <c r="Y4567">
        <v>0</v>
      </c>
      <c r="Z4567">
        <v>0</v>
      </c>
      <c r="AA4567">
        <v>0</v>
      </c>
      <c r="AB4567" t="s">
        <v>7</v>
      </c>
      <c r="AC4567" t="s">
        <v>44</v>
      </c>
      <c r="AD4567" t="s">
        <v>129</v>
      </c>
      <c r="AE4567" t="s">
        <v>824</v>
      </c>
      <c r="AF4567">
        <v>0</v>
      </c>
      <c r="AG4567">
        <v>0</v>
      </c>
      <c r="AH4567" t="s">
        <v>21</v>
      </c>
      <c r="AI4567">
        <v>0</v>
      </c>
      <c r="AJ4567">
        <v>0</v>
      </c>
      <c r="AK4567">
        <v>0</v>
      </c>
      <c r="AL4567" t="s">
        <v>11</v>
      </c>
      <c r="AM4567" t="s">
        <v>22</v>
      </c>
      <c r="AN4567" t="s">
        <v>41</v>
      </c>
      <c r="AO4567" t="s">
        <v>830</v>
      </c>
      <c r="AP4567" t="s">
        <v>15</v>
      </c>
      <c r="AQ4567" t="s">
        <v>47</v>
      </c>
      <c r="AR4567">
        <v>160551</v>
      </c>
      <c r="AS4567" t="s">
        <v>6782</v>
      </c>
    </row>
    <row r="4568" spans="1:45" x14ac:dyDescent="0.25">
      <c r="A4568" t="s">
        <v>631</v>
      </c>
      <c r="B4568" t="s">
        <v>1</v>
      </c>
      <c r="C4568" s="1">
        <v>42937</v>
      </c>
      <c r="D4568" t="s">
        <v>35</v>
      </c>
      <c r="E4568">
        <v>25</v>
      </c>
      <c r="F4568">
        <v>1</v>
      </c>
      <c r="G4568">
        <v>0</v>
      </c>
      <c r="H4568">
        <v>1</v>
      </c>
      <c r="I4568">
        <v>3</v>
      </c>
      <c r="J4568">
        <v>1</v>
      </c>
      <c r="K4568">
        <v>1</v>
      </c>
      <c r="L4568">
        <v>0</v>
      </c>
      <c r="M4568">
        <v>0</v>
      </c>
      <c r="N4568">
        <v>3</v>
      </c>
      <c r="O4568">
        <v>4</v>
      </c>
      <c r="P4568">
        <v>7</v>
      </c>
      <c r="Q4568" t="s">
        <v>531</v>
      </c>
      <c r="R4568" t="s">
        <v>7</v>
      </c>
      <c r="S4568" t="s">
        <v>44</v>
      </c>
      <c r="T4568" t="s">
        <v>531</v>
      </c>
      <c r="U4568" t="s">
        <v>133</v>
      </c>
      <c r="V4568">
        <v>0</v>
      </c>
      <c r="W4568">
        <v>0</v>
      </c>
      <c r="X4568" t="s">
        <v>21</v>
      </c>
      <c r="Y4568">
        <v>0</v>
      </c>
      <c r="Z4568">
        <v>0</v>
      </c>
      <c r="AA4568">
        <v>0</v>
      </c>
      <c r="AB4568" t="s">
        <v>7</v>
      </c>
      <c r="AC4568" t="s">
        <v>44</v>
      </c>
      <c r="AD4568" t="s">
        <v>129</v>
      </c>
      <c r="AE4568" t="s">
        <v>829</v>
      </c>
      <c r="AF4568">
        <v>0</v>
      </c>
      <c r="AG4568">
        <v>0</v>
      </c>
      <c r="AH4568" t="s">
        <v>21</v>
      </c>
      <c r="AI4568">
        <v>0</v>
      </c>
      <c r="AJ4568">
        <v>0</v>
      </c>
      <c r="AK4568">
        <v>0</v>
      </c>
      <c r="AL4568" t="s">
        <v>11</v>
      </c>
      <c r="AM4568" t="s">
        <v>818</v>
      </c>
      <c r="AN4568" t="s">
        <v>41</v>
      </c>
      <c r="AO4568" t="s">
        <v>830</v>
      </c>
      <c r="AP4568" t="s">
        <v>28</v>
      </c>
      <c r="AQ4568" t="s">
        <v>47</v>
      </c>
      <c r="AR4568">
        <v>160552</v>
      </c>
      <c r="AS4568" t="s">
        <v>6783</v>
      </c>
    </row>
    <row r="4569" spans="1:45" x14ac:dyDescent="0.25">
      <c r="A4569" t="s">
        <v>631</v>
      </c>
      <c r="B4569" t="s">
        <v>1</v>
      </c>
      <c r="C4569" s="1">
        <v>42937</v>
      </c>
      <c r="D4569" t="s">
        <v>2</v>
      </c>
      <c r="E4569">
        <v>37</v>
      </c>
      <c r="F4569">
        <v>0</v>
      </c>
      <c r="G4569">
        <v>1</v>
      </c>
      <c r="H4569">
        <v>1</v>
      </c>
      <c r="I4569">
        <v>2</v>
      </c>
      <c r="J4569">
        <v>0</v>
      </c>
      <c r="K4569">
        <v>1</v>
      </c>
      <c r="L4569">
        <v>0</v>
      </c>
      <c r="M4569">
        <v>1</v>
      </c>
      <c r="N4569">
        <v>1</v>
      </c>
      <c r="O4569">
        <v>5</v>
      </c>
      <c r="P4569">
        <v>6</v>
      </c>
      <c r="Q4569" t="s">
        <v>493</v>
      </c>
      <c r="R4569" t="s">
        <v>7</v>
      </c>
      <c r="S4569" t="s">
        <v>44</v>
      </c>
      <c r="T4569" t="s">
        <v>493</v>
      </c>
      <c r="U4569" t="s">
        <v>1517</v>
      </c>
      <c r="V4569">
        <v>0</v>
      </c>
      <c r="W4569">
        <v>0</v>
      </c>
      <c r="X4569" t="s">
        <v>21</v>
      </c>
      <c r="Y4569">
        <v>0</v>
      </c>
      <c r="Z4569">
        <v>0</v>
      </c>
      <c r="AA4569">
        <v>0</v>
      </c>
      <c r="AB4569" t="s">
        <v>7</v>
      </c>
      <c r="AC4569" t="s">
        <v>44</v>
      </c>
      <c r="AD4569" t="s">
        <v>129</v>
      </c>
      <c r="AE4569" t="s">
        <v>637</v>
      </c>
      <c r="AF4569">
        <v>0</v>
      </c>
      <c r="AG4569">
        <v>0</v>
      </c>
      <c r="AH4569" t="s">
        <v>21</v>
      </c>
      <c r="AI4569">
        <v>0</v>
      </c>
      <c r="AJ4569">
        <v>0</v>
      </c>
      <c r="AK4569">
        <v>0</v>
      </c>
      <c r="AL4569" t="s">
        <v>11</v>
      </c>
      <c r="AM4569" t="s">
        <v>818</v>
      </c>
      <c r="AN4569" t="s">
        <v>41</v>
      </c>
      <c r="AO4569" t="s">
        <v>830</v>
      </c>
      <c r="AP4569" t="s">
        <v>28</v>
      </c>
      <c r="AQ4569" t="s">
        <v>47</v>
      </c>
      <c r="AR4569">
        <v>160553</v>
      </c>
      <c r="AS4569" t="s">
        <v>6784</v>
      </c>
    </row>
    <row r="4570" spans="1:45" x14ac:dyDescent="0.25">
      <c r="A4570" t="s">
        <v>631</v>
      </c>
      <c r="B4570" t="s">
        <v>1</v>
      </c>
      <c r="C4570" s="1">
        <v>42937</v>
      </c>
      <c r="D4570" t="s">
        <v>2</v>
      </c>
      <c r="E4570">
        <v>33</v>
      </c>
      <c r="F4570">
        <v>1</v>
      </c>
      <c r="G4570">
        <v>2</v>
      </c>
      <c r="H4570">
        <v>1</v>
      </c>
      <c r="I4570">
        <v>1</v>
      </c>
      <c r="J4570">
        <v>0</v>
      </c>
      <c r="K4570">
        <v>1</v>
      </c>
      <c r="L4570">
        <v>0</v>
      </c>
      <c r="M4570">
        <v>0</v>
      </c>
      <c r="N4570">
        <v>2</v>
      </c>
      <c r="O4570">
        <v>4</v>
      </c>
      <c r="P4570">
        <v>6</v>
      </c>
      <c r="Q4570" t="s">
        <v>493</v>
      </c>
      <c r="R4570" t="s">
        <v>7</v>
      </c>
      <c r="S4570" t="s">
        <v>44</v>
      </c>
      <c r="T4570" t="s">
        <v>493</v>
      </c>
      <c r="U4570" t="s">
        <v>1044</v>
      </c>
      <c r="V4570">
        <v>0</v>
      </c>
      <c r="W4570">
        <v>0</v>
      </c>
      <c r="X4570" t="s">
        <v>21</v>
      </c>
      <c r="Y4570">
        <v>0</v>
      </c>
      <c r="Z4570">
        <v>0</v>
      </c>
      <c r="AA4570">
        <v>0</v>
      </c>
      <c r="AB4570" t="s">
        <v>7</v>
      </c>
      <c r="AC4570" t="s">
        <v>44</v>
      </c>
      <c r="AD4570" t="s">
        <v>129</v>
      </c>
      <c r="AE4570" t="s">
        <v>820</v>
      </c>
      <c r="AF4570">
        <v>0</v>
      </c>
      <c r="AG4570">
        <v>0</v>
      </c>
      <c r="AH4570" t="s">
        <v>21</v>
      </c>
      <c r="AI4570">
        <v>0</v>
      </c>
      <c r="AJ4570">
        <v>0</v>
      </c>
      <c r="AK4570">
        <v>0</v>
      </c>
      <c r="AL4570" t="s">
        <v>11</v>
      </c>
      <c r="AM4570" t="s">
        <v>49</v>
      </c>
      <c r="AN4570" t="s">
        <v>13</v>
      </c>
      <c r="AO4570" t="s">
        <v>830</v>
      </c>
      <c r="AP4570" t="s">
        <v>28</v>
      </c>
      <c r="AQ4570" t="s">
        <v>91</v>
      </c>
      <c r="AR4570">
        <v>160554</v>
      </c>
      <c r="AS4570" t="s">
        <v>6785</v>
      </c>
    </row>
    <row r="4571" spans="1:45" x14ac:dyDescent="0.25">
      <c r="A4571" t="s">
        <v>631</v>
      </c>
      <c r="B4571" t="s">
        <v>1</v>
      </c>
      <c r="C4571" s="1">
        <v>42937</v>
      </c>
      <c r="D4571" t="s">
        <v>2</v>
      </c>
      <c r="E4571">
        <v>30</v>
      </c>
      <c r="F4571">
        <v>1</v>
      </c>
      <c r="G4571">
        <v>1</v>
      </c>
      <c r="H4571">
        <v>1</v>
      </c>
      <c r="I4571">
        <v>2</v>
      </c>
      <c r="J4571">
        <v>0</v>
      </c>
      <c r="K4571">
        <v>1</v>
      </c>
      <c r="L4571">
        <v>0</v>
      </c>
      <c r="M4571">
        <v>0</v>
      </c>
      <c r="N4571">
        <v>2</v>
      </c>
      <c r="O4571">
        <v>4</v>
      </c>
      <c r="P4571">
        <v>6</v>
      </c>
      <c r="Q4571" t="s">
        <v>125</v>
      </c>
      <c r="R4571" t="s">
        <v>7</v>
      </c>
      <c r="S4571" t="s">
        <v>7</v>
      </c>
      <c r="T4571" t="s">
        <v>3</v>
      </c>
      <c r="U4571">
        <v>0</v>
      </c>
      <c r="V4571">
        <v>0</v>
      </c>
      <c r="W4571">
        <v>0</v>
      </c>
      <c r="X4571" t="s">
        <v>5</v>
      </c>
      <c r="Y4571" t="s">
        <v>828</v>
      </c>
      <c r="Z4571">
        <v>0</v>
      </c>
      <c r="AA4571">
        <v>0</v>
      </c>
      <c r="AB4571" t="s">
        <v>7</v>
      </c>
      <c r="AC4571" t="s">
        <v>44</v>
      </c>
      <c r="AD4571" t="s">
        <v>129</v>
      </c>
      <c r="AE4571" t="s">
        <v>820</v>
      </c>
      <c r="AF4571">
        <v>0</v>
      </c>
      <c r="AG4571">
        <v>0</v>
      </c>
      <c r="AH4571" t="s">
        <v>21</v>
      </c>
      <c r="AI4571">
        <v>0</v>
      </c>
      <c r="AJ4571">
        <v>0</v>
      </c>
      <c r="AK4571">
        <v>0</v>
      </c>
      <c r="AL4571" t="s">
        <v>11</v>
      </c>
      <c r="AM4571" t="s">
        <v>22</v>
      </c>
      <c r="AN4571" t="s">
        <v>13</v>
      </c>
      <c r="AO4571" t="s">
        <v>359</v>
      </c>
      <c r="AP4571" t="s">
        <v>15</v>
      </c>
      <c r="AQ4571" t="s">
        <v>656</v>
      </c>
      <c r="AR4571">
        <v>160555</v>
      </c>
      <c r="AS4571" t="s">
        <v>6786</v>
      </c>
    </row>
    <row r="4572" spans="1:45" x14ac:dyDescent="0.25">
      <c r="A4572" t="s">
        <v>631</v>
      </c>
      <c r="B4572" t="s">
        <v>1</v>
      </c>
      <c r="C4572" s="1">
        <v>42937</v>
      </c>
      <c r="D4572" t="s">
        <v>35</v>
      </c>
      <c r="E4572">
        <v>29</v>
      </c>
      <c r="F4572">
        <v>1</v>
      </c>
      <c r="G4572">
        <v>0</v>
      </c>
      <c r="H4572">
        <v>1</v>
      </c>
      <c r="I4572">
        <v>2</v>
      </c>
      <c r="J4572">
        <v>1</v>
      </c>
      <c r="K4572">
        <v>1</v>
      </c>
      <c r="L4572">
        <v>0</v>
      </c>
      <c r="M4572">
        <v>1</v>
      </c>
      <c r="N4572">
        <v>3</v>
      </c>
      <c r="O4572">
        <v>4</v>
      </c>
      <c r="P4572">
        <v>7</v>
      </c>
      <c r="Q4572" t="s">
        <v>199</v>
      </c>
      <c r="R4572" t="s">
        <v>7</v>
      </c>
      <c r="S4572" t="s">
        <v>7</v>
      </c>
      <c r="T4572" t="s">
        <v>3</v>
      </c>
      <c r="U4572">
        <v>0</v>
      </c>
      <c r="V4572">
        <v>0</v>
      </c>
      <c r="W4572">
        <v>0</v>
      </c>
      <c r="X4572" t="s">
        <v>5</v>
      </c>
      <c r="Y4572" t="s">
        <v>828</v>
      </c>
      <c r="Z4572">
        <v>0</v>
      </c>
      <c r="AA4572">
        <v>0</v>
      </c>
      <c r="AB4572" t="s">
        <v>7</v>
      </c>
      <c r="AC4572" t="s">
        <v>44</v>
      </c>
      <c r="AD4572" t="s">
        <v>129</v>
      </c>
      <c r="AE4572" t="s">
        <v>829</v>
      </c>
      <c r="AF4572">
        <v>0</v>
      </c>
      <c r="AG4572">
        <v>0</v>
      </c>
      <c r="AH4572" t="s">
        <v>21</v>
      </c>
      <c r="AI4572">
        <v>0</v>
      </c>
      <c r="AJ4572">
        <v>0</v>
      </c>
      <c r="AK4572">
        <v>0</v>
      </c>
      <c r="AL4572" t="s">
        <v>11</v>
      </c>
      <c r="AM4572" t="s">
        <v>22</v>
      </c>
      <c r="AN4572" t="s">
        <v>13</v>
      </c>
      <c r="AO4572" t="s">
        <v>359</v>
      </c>
      <c r="AP4572" t="s">
        <v>15</v>
      </c>
      <c r="AQ4572" t="s">
        <v>656</v>
      </c>
      <c r="AR4572">
        <v>160556</v>
      </c>
      <c r="AS4572" t="s">
        <v>6787</v>
      </c>
    </row>
    <row r="4573" spans="1:45" x14ac:dyDescent="0.25">
      <c r="A4573" t="s">
        <v>631</v>
      </c>
      <c r="B4573" t="s">
        <v>1</v>
      </c>
      <c r="C4573" s="1">
        <v>42937</v>
      </c>
      <c r="D4573" t="s">
        <v>35</v>
      </c>
      <c r="E4573">
        <v>30</v>
      </c>
      <c r="F4573">
        <v>1</v>
      </c>
      <c r="G4573">
        <v>0</v>
      </c>
      <c r="H4573">
        <v>2</v>
      </c>
      <c r="I4573">
        <v>1</v>
      </c>
      <c r="J4573">
        <v>1</v>
      </c>
      <c r="K4573">
        <v>1</v>
      </c>
      <c r="L4573">
        <v>0</v>
      </c>
      <c r="M4573">
        <v>1</v>
      </c>
      <c r="N4573">
        <v>4</v>
      </c>
      <c r="O4573">
        <v>3</v>
      </c>
      <c r="P4573">
        <v>7</v>
      </c>
      <c r="Q4573" t="s">
        <v>125</v>
      </c>
      <c r="R4573" t="s">
        <v>7</v>
      </c>
      <c r="S4573" t="s">
        <v>7</v>
      </c>
      <c r="T4573" t="s">
        <v>3</v>
      </c>
      <c r="U4573">
        <v>0</v>
      </c>
      <c r="V4573">
        <v>0</v>
      </c>
      <c r="W4573">
        <v>0</v>
      </c>
      <c r="X4573" t="s">
        <v>5</v>
      </c>
      <c r="Y4573" t="s">
        <v>828</v>
      </c>
      <c r="Z4573">
        <v>0</v>
      </c>
      <c r="AA4573">
        <v>0</v>
      </c>
      <c r="AB4573" t="s">
        <v>7</v>
      </c>
      <c r="AC4573" t="s">
        <v>44</v>
      </c>
      <c r="AD4573" t="s">
        <v>129</v>
      </c>
      <c r="AE4573" t="s">
        <v>829</v>
      </c>
      <c r="AF4573">
        <v>0</v>
      </c>
      <c r="AG4573">
        <v>0</v>
      </c>
      <c r="AH4573" t="s">
        <v>21</v>
      </c>
      <c r="AI4573">
        <v>0</v>
      </c>
      <c r="AJ4573">
        <v>0</v>
      </c>
      <c r="AK4573">
        <v>0</v>
      </c>
      <c r="AL4573" t="s">
        <v>11</v>
      </c>
      <c r="AM4573" t="s">
        <v>22</v>
      </c>
      <c r="AN4573" t="s">
        <v>41</v>
      </c>
      <c r="AO4573" t="s">
        <v>359</v>
      </c>
      <c r="AP4573" t="s">
        <v>15</v>
      </c>
      <c r="AQ4573" t="s">
        <v>656</v>
      </c>
      <c r="AR4573">
        <v>160557</v>
      </c>
      <c r="AS4573" t="s">
        <v>6788</v>
      </c>
    </row>
    <row r="4574" spans="1:45" x14ac:dyDescent="0.25">
      <c r="A4574" t="s">
        <v>631</v>
      </c>
      <c r="B4574" t="s">
        <v>1</v>
      </c>
      <c r="C4574" s="1">
        <v>42938</v>
      </c>
      <c r="D4574" t="s">
        <v>2</v>
      </c>
      <c r="E4574">
        <v>28</v>
      </c>
      <c r="F4574">
        <v>1</v>
      </c>
      <c r="G4574">
        <v>1</v>
      </c>
      <c r="H4574">
        <v>2</v>
      </c>
      <c r="I4574">
        <v>3</v>
      </c>
      <c r="J4574">
        <v>0</v>
      </c>
      <c r="K4574">
        <v>1</v>
      </c>
      <c r="L4574">
        <v>0</v>
      </c>
      <c r="M4574">
        <v>0</v>
      </c>
      <c r="N4574">
        <v>3</v>
      </c>
      <c r="O4574">
        <v>5</v>
      </c>
      <c r="P4574">
        <v>8</v>
      </c>
      <c r="Q4574" t="s">
        <v>1125</v>
      </c>
      <c r="R4574" t="s">
        <v>632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 t="s">
        <v>5</v>
      </c>
      <c r="AA4574" t="s">
        <v>826</v>
      </c>
      <c r="AB4574" t="s">
        <v>7</v>
      </c>
      <c r="AC4574" t="s">
        <v>44</v>
      </c>
      <c r="AD4574" t="s">
        <v>129</v>
      </c>
      <c r="AE4574" t="s">
        <v>829</v>
      </c>
      <c r="AF4574">
        <v>0</v>
      </c>
      <c r="AG4574">
        <v>0</v>
      </c>
      <c r="AH4574" t="s">
        <v>21</v>
      </c>
      <c r="AI4574">
        <v>0</v>
      </c>
      <c r="AJ4574">
        <v>0</v>
      </c>
      <c r="AK4574">
        <v>0</v>
      </c>
      <c r="AL4574" t="s">
        <v>427</v>
      </c>
      <c r="AM4574" t="s">
        <v>26</v>
      </c>
      <c r="AN4574" t="s">
        <v>13</v>
      </c>
      <c r="AO4574" t="s">
        <v>359</v>
      </c>
      <c r="AP4574" t="s">
        <v>15</v>
      </c>
      <c r="AQ4574" t="s">
        <v>91</v>
      </c>
      <c r="AR4574">
        <v>162632</v>
      </c>
      <c r="AS4574" t="s">
        <v>6789</v>
      </c>
    </row>
    <row r="4575" spans="1:45" x14ac:dyDescent="0.25">
      <c r="A4575" t="s">
        <v>631</v>
      </c>
      <c r="B4575" t="s">
        <v>1</v>
      </c>
      <c r="C4575" s="1">
        <v>42938</v>
      </c>
      <c r="D4575" t="s">
        <v>35</v>
      </c>
      <c r="E4575">
        <v>29</v>
      </c>
      <c r="F4575">
        <v>1</v>
      </c>
      <c r="G4575">
        <v>0</v>
      </c>
      <c r="H4575">
        <v>1</v>
      </c>
      <c r="I4575">
        <v>2</v>
      </c>
      <c r="J4575">
        <v>0</v>
      </c>
      <c r="K4575">
        <v>1</v>
      </c>
      <c r="L4575">
        <v>0</v>
      </c>
      <c r="M4575">
        <v>1</v>
      </c>
      <c r="N4575">
        <v>2</v>
      </c>
      <c r="O4575">
        <v>4</v>
      </c>
      <c r="P4575">
        <v>6</v>
      </c>
      <c r="Q4575" t="s">
        <v>531</v>
      </c>
      <c r="R4575" t="s">
        <v>7</v>
      </c>
      <c r="S4575" t="s">
        <v>44</v>
      </c>
      <c r="T4575" t="s">
        <v>531</v>
      </c>
      <c r="U4575" t="s">
        <v>870</v>
      </c>
      <c r="V4575">
        <v>0</v>
      </c>
      <c r="W4575">
        <v>0</v>
      </c>
      <c r="X4575" t="s">
        <v>21</v>
      </c>
      <c r="Y4575">
        <v>0</v>
      </c>
      <c r="Z4575">
        <v>0</v>
      </c>
      <c r="AA4575">
        <v>0</v>
      </c>
      <c r="AB4575" t="s">
        <v>7</v>
      </c>
      <c r="AC4575" t="s">
        <v>44</v>
      </c>
      <c r="AD4575" t="s">
        <v>129</v>
      </c>
      <c r="AE4575" t="s">
        <v>637</v>
      </c>
      <c r="AF4575">
        <v>0</v>
      </c>
      <c r="AG4575">
        <v>0</v>
      </c>
      <c r="AH4575" t="s">
        <v>21</v>
      </c>
      <c r="AI4575">
        <v>0</v>
      </c>
      <c r="AJ4575">
        <v>0</v>
      </c>
      <c r="AK4575">
        <v>0</v>
      </c>
      <c r="AL4575" t="s">
        <v>11</v>
      </c>
      <c r="AM4575" t="s">
        <v>26</v>
      </c>
      <c r="AN4575" t="s">
        <v>41</v>
      </c>
      <c r="AO4575" t="s">
        <v>830</v>
      </c>
      <c r="AP4575" t="s">
        <v>28</v>
      </c>
      <c r="AQ4575" t="s">
        <v>191</v>
      </c>
      <c r="AR4575">
        <v>162633</v>
      </c>
      <c r="AS4575" t="s">
        <v>6790</v>
      </c>
    </row>
    <row r="4576" spans="1:45" x14ac:dyDescent="0.25">
      <c r="A4576" t="s">
        <v>631</v>
      </c>
      <c r="B4576" t="s">
        <v>1</v>
      </c>
      <c r="C4576" s="1">
        <v>42938</v>
      </c>
      <c r="D4576" t="s">
        <v>2</v>
      </c>
      <c r="E4576">
        <v>27</v>
      </c>
      <c r="F4576">
        <v>0</v>
      </c>
      <c r="G4576">
        <v>1</v>
      </c>
      <c r="H4576">
        <v>2</v>
      </c>
      <c r="I4576">
        <v>1</v>
      </c>
      <c r="J4576">
        <v>1</v>
      </c>
      <c r="K4576">
        <v>1</v>
      </c>
      <c r="L4576">
        <v>0</v>
      </c>
      <c r="M4576">
        <v>0</v>
      </c>
      <c r="N4576">
        <v>3</v>
      </c>
      <c r="O4576">
        <v>3</v>
      </c>
      <c r="P4576">
        <v>6</v>
      </c>
      <c r="Q4576" t="s">
        <v>125</v>
      </c>
      <c r="R4576" t="s">
        <v>7</v>
      </c>
      <c r="S4576" t="s">
        <v>7</v>
      </c>
      <c r="T4576" t="s">
        <v>3</v>
      </c>
      <c r="U4576">
        <v>0</v>
      </c>
      <c r="V4576">
        <v>0</v>
      </c>
      <c r="W4576">
        <v>0</v>
      </c>
      <c r="X4576" t="s">
        <v>5</v>
      </c>
      <c r="Y4576" t="s">
        <v>828</v>
      </c>
      <c r="Z4576">
        <v>0</v>
      </c>
      <c r="AA4576">
        <v>0</v>
      </c>
      <c r="AB4576" t="s">
        <v>7</v>
      </c>
      <c r="AC4576" t="s">
        <v>44</v>
      </c>
      <c r="AD4576" t="s">
        <v>129</v>
      </c>
      <c r="AE4576" t="s">
        <v>637</v>
      </c>
      <c r="AF4576">
        <v>0</v>
      </c>
      <c r="AG4576" t="s">
        <v>5222</v>
      </c>
      <c r="AH4576" t="s">
        <v>21</v>
      </c>
      <c r="AI4576">
        <v>0</v>
      </c>
      <c r="AJ4576">
        <v>0</v>
      </c>
      <c r="AK4576">
        <v>0</v>
      </c>
      <c r="AL4576" t="s">
        <v>11</v>
      </c>
      <c r="AM4576" t="s">
        <v>818</v>
      </c>
      <c r="AN4576" t="s">
        <v>41</v>
      </c>
      <c r="AO4576" t="s">
        <v>359</v>
      </c>
      <c r="AP4576" t="s">
        <v>28</v>
      </c>
      <c r="AQ4576" t="s">
        <v>47</v>
      </c>
      <c r="AR4576">
        <v>162634</v>
      </c>
      <c r="AS4576" t="s">
        <v>6791</v>
      </c>
    </row>
    <row r="4577" spans="1:45" x14ac:dyDescent="0.25">
      <c r="A4577" t="s">
        <v>631</v>
      </c>
      <c r="B4577" t="s">
        <v>1</v>
      </c>
      <c r="C4577" s="1">
        <v>42938</v>
      </c>
      <c r="D4577" t="s">
        <v>35</v>
      </c>
      <c r="E4577">
        <v>26</v>
      </c>
      <c r="F4577">
        <v>1</v>
      </c>
      <c r="G4577">
        <v>0</v>
      </c>
      <c r="H4577">
        <v>1</v>
      </c>
      <c r="I4577">
        <v>4</v>
      </c>
      <c r="J4577">
        <v>1</v>
      </c>
      <c r="K4577">
        <v>1</v>
      </c>
      <c r="L4577">
        <v>0</v>
      </c>
      <c r="M4577">
        <v>0</v>
      </c>
      <c r="N4577">
        <v>3</v>
      </c>
      <c r="O4577">
        <v>5</v>
      </c>
      <c r="P4577">
        <v>8</v>
      </c>
      <c r="Q4577" t="s">
        <v>493</v>
      </c>
      <c r="R4577" t="s">
        <v>7</v>
      </c>
      <c r="S4577" t="s">
        <v>44</v>
      </c>
      <c r="T4577" t="s">
        <v>493</v>
      </c>
      <c r="U4577" t="s">
        <v>1517</v>
      </c>
      <c r="V4577">
        <v>0</v>
      </c>
      <c r="W4577">
        <v>0</v>
      </c>
      <c r="X4577" t="s">
        <v>21</v>
      </c>
      <c r="Y4577">
        <v>0</v>
      </c>
      <c r="Z4577">
        <v>0</v>
      </c>
      <c r="AA4577">
        <v>0</v>
      </c>
      <c r="AB4577" t="s">
        <v>7</v>
      </c>
      <c r="AC4577" t="s">
        <v>44</v>
      </c>
      <c r="AD4577" t="s">
        <v>129</v>
      </c>
      <c r="AE4577" t="s">
        <v>637</v>
      </c>
      <c r="AF4577">
        <v>0</v>
      </c>
      <c r="AG4577">
        <v>0</v>
      </c>
      <c r="AH4577" t="s">
        <v>21</v>
      </c>
      <c r="AI4577">
        <v>0</v>
      </c>
      <c r="AJ4577">
        <v>0</v>
      </c>
      <c r="AK4577">
        <v>0</v>
      </c>
      <c r="AL4577" t="s">
        <v>427</v>
      </c>
      <c r="AM4577" t="s">
        <v>22</v>
      </c>
      <c r="AN4577" t="s">
        <v>41</v>
      </c>
      <c r="AO4577" t="s">
        <v>830</v>
      </c>
      <c r="AP4577" t="s">
        <v>15</v>
      </c>
      <c r="AQ4577" t="s">
        <v>971</v>
      </c>
      <c r="AR4577">
        <v>162635</v>
      </c>
      <c r="AS4577" t="s">
        <v>6792</v>
      </c>
    </row>
    <row r="4578" spans="1:45" x14ac:dyDescent="0.25">
      <c r="A4578" t="s">
        <v>631</v>
      </c>
      <c r="B4578" t="s">
        <v>1</v>
      </c>
      <c r="C4578" s="1">
        <v>42938</v>
      </c>
      <c r="D4578" t="s">
        <v>2</v>
      </c>
      <c r="E4578">
        <v>37</v>
      </c>
      <c r="F4578">
        <v>1</v>
      </c>
      <c r="G4578">
        <v>0</v>
      </c>
      <c r="H4578">
        <v>2</v>
      </c>
      <c r="I4578">
        <v>1</v>
      </c>
      <c r="J4578">
        <v>0</v>
      </c>
      <c r="K4578">
        <v>1</v>
      </c>
      <c r="L4578">
        <v>0</v>
      </c>
      <c r="M4578">
        <v>1</v>
      </c>
      <c r="N4578">
        <v>3</v>
      </c>
      <c r="O4578">
        <v>3</v>
      </c>
      <c r="P4578">
        <v>6</v>
      </c>
      <c r="Q4578" t="s">
        <v>933</v>
      </c>
      <c r="R4578" t="s">
        <v>7</v>
      </c>
      <c r="S4578" t="s">
        <v>53</v>
      </c>
      <c r="T4578" t="s">
        <v>933</v>
      </c>
      <c r="U4578" t="s">
        <v>1756</v>
      </c>
      <c r="V4578">
        <v>0</v>
      </c>
      <c r="W4578">
        <v>0</v>
      </c>
      <c r="X4578" t="s">
        <v>21</v>
      </c>
      <c r="Y4578">
        <v>0</v>
      </c>
      <c r="Z4578">
        <v>0</v>
      </c>
      <c r="AA4578">
        <v>0</v>
      </c>
      <c r="AB4578" t="s">
        <v>7</v>
      </c>
      <c r="AC4578" t="s">
        <v>44</v>
      </c>
      <c r="AD4578" t="s">
        <v>129</v>
      </c>
      <c r="AE4578" t="s">
        <v>637</v>
      </c>
      <c r="AF4578">
        <v>0</v>
      </c>
      <c r="AG4578">
        <v>0</v>
      </c>
      <c r="AH4578" t="s">
        <v>21</v>
      </c>
      <c r="AI4578">
        <v>0</v>
      </c>
      <c r="AJ4578">
        <v>0</v>
      </c>
      <c r="AK4578">
        <v>0</v>
      </c>
      <c r="AL4578" t="s">
        <v>11</v>
      </c>
      <c r="AM4578" t="s">
        <v>49</v>
      </c>
      <c r="AN4578" t="s">
        <v>13</v>
      </c>
      <c r="AO4578" t="s">
        <v>359</v>
      </c>
      <c r="AP4578" t="s">
        <v>859</v>
      </c>
      <c r="AQ4578" t="s">
        <v>191</v>
      </c>
      <c r="AR4578">
        <v>162636</v>
      </c>
      <c r="AS4578" t="s">
        <v>6793</v>
      </c>
    </row>
    <row r="4579" spans="1:45" x14ac:dyDescent="0.25">
      <c r="A4579" t="s">
        <v>631</v>
      </c>
      <c r="B4579" t="s">
        <v>1</v>
      </c>
      <c r="C4579" s="1">
        <v>42938</v>
      </c>
      <c r="D4579" t="s">
        <v>2</v>
      </c>
      <c r="E4579">
        <v>30</v>
      </c>
      <c r="F4579">
        <v>0</v>
      </c>
      <c r="G4579">
        <v>1</v>
      </c>
      <c r="H4579">
        <v>1</v>
      </c>
      <c r="I4579">
        <v>2</v>
      </c>
      <c r="J4579">
        <v>0</v>
      </c>
      <c r="K4579">
        <v>1</v>
      </c>
      <c r="L4579">
        <v>1</v>
      </c>
      <c r="M4579">
        <v>0</v>
      </c>
      <c r="N4579">
        <v>2</v>
      </c>
      <c r="O4579">
        <v>4</v>
      </c>
      <c r="P4579">
        <v>6</v>
      </c>
      <c r="Q4579" t="s">
        <v>933</v>
      </c>
      <c r="R4579" t="s">
        <v>7</v>
      </c>
      <c r="S4579" t="s">
        <v>53</v>
      </c>
      <c r="T4579" t="s">
        <v>933</v>
      </c>
      <c r="U4579" t="s">
        <v>1756</v>
      </c>
      <c r="V4579">
        <v>0</v>
      </c>
      <c r="W4579">
        <v>0</v>
      </c>
      <c r="X4579" t="s">
        <v>21</v>
      </c>
      <c r="Y4579">
        <v>0</v>
      </c>
      <c r="Z4579">
        <v>0</v>
      </c>
      <c r="AA4579">
        <v>0</v>
      </c>
      <c r="AB4579" t="s">
        <v>7</v>
      </c>
      <c r="AC4579" t="s">
        <v>44</v>
      </c>
      <c r="AD4579" t="s">
        <v>129</v>
      </c>
      <c r="AE4579" t="s">
        <v>824</v>
      </c>
      <c r="AF4579">
        <v>0</v>
      </c>
      <c r="AG4579">
        <v>0</v>
      </c>
      <c r="AH4579" t="s">
        <v>21</v>
      </c>
      <c r="AI4579">
        <v>0</v>
      </c>
      <c r="AJ4579">
        <v>0</v>
      </c>
      <c r="AK4579">
        <v>0</v>
      </c>
      <c r="AL4579" t="s">
        <v>11</v>
      </c>
      <c r="AM4579" t="s">
        <v>49</v>
      </c>
      <c r="AN4579" t="s">
        <v>13</v>
      </c>
      <c r="AO4579" t="s">
        <v>359</v>
      </c>
      <c r="AP4579" t="s">
        <v>28</v>
      </c>
      <c r="AQ4579" t="s">
        <v>964</v>
      </c>
      <c r="AR4579">
        <v>162637</v>
      </c>
      <c r="AS4579" t="s">
        <v>6794</v>
      </c>
    </row>
    <row r="4580" spans="1:45" x14ac:dyDescent="0.25">
      <c r="A4580" t="s">
        <v>631</v>
      </c>
      <c r="B4580" t="s">
        <v>1</v>
      </c>
      <c r="C4580" s="1">
        <v>42938</v>
      </c>
      <c r="D4580" t="s">
        <v>35</v>
      </c>
      <c r="E4580">
        <v>31</v>
      </c>
      <c r="F4580">
        <v>1</v>
      </c>
      <c r="G4580">
        <v>0</v>
      </c>
      <c r="H4580">
        <v>1</v>
      </c>
      <c r="I4580">
        <v>1</v>
      </c>
      <c r="J4580">
        <v>1</v>
      </c>
      <c r="K4580">
        <v>1</v>
      </c>
      <c r="L4580">
        <v>0</v>
      </c>
      <c r="M4580">
        <v>0</v>
      </c>
      <c r="N4580">
        <v>3</v>
      </c>
      <c r="O4580">
        <v>2</v>
      </c>
      <c r="P4580">
        <v>5</v>
      </c>
      <c r="Q4580" t="s">
        <v>129</v>
      </c>
      <c r="R4580" t="s">
        <v>632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 t="s">
        <v>5</v>
      </c>
      <c r="AA4580" t="s">
        <v>826</v>
      </c>
      <c r="AB4580" t="s">
        <v>7</v>
      </c>
      <c r="AC4580" t="s">
        <v>44</v>
      </c>
      <c r="AD4580" t="s">
        <v>129</v>
      </c>
      <c r="AE4580" t="s">
        <v>637</v>
      </c>
      <c r="AF4580">
        <v>0</v>
      </c>
      <c r="AG4580" t="s">
        <v>5222</v>
      </c>
      <c r="AH4580" t="s">
        <v>21</v>
      </c>
      <c r="AI4580">
        <v>0</v>
      </c>
      <c r="AJ4580">
        <v>0</v>
      </c>
      <c r="AK4580">
        <v>0</v>
      </c>
      <c r="AL4580" t="s">
        <v>154</v>
      </c>
      <c r="AM4580" t="s">
        <v>22</v>
      </c>
      <c r="AN4580" t="s">
        <v>13</v>
      </c>
      <c r="AO4580" t="s">
        <v>359</v>
      </c>
      <c r="AP4580" t="s">
        <v>28</v>
      </c>
      <c r="AQ4580" t="s">
        <v>3246</v>
      </c>
      <c r="AR4580">
        <v>162639</v>
      </c>
      <c r="AS4580" t="s">
        <v>6795</v>
      </c>
    </row>
    <row r="4581" spans="1:45" x14ac:dyDescent="0.25">
      <c r="A4581" t="s">
        <v>631</v>
      </c>
      <c r="B4581" t="s">
        <v>1</v>
      </c>
      <c r="C4581" s="1">
        <v>42938</v>
      </c>
      <c r="D4581" t="s">
        <v>2</v>
      </c>
      <c r="E4581">
        <v>40</v>
      </c>
      <c r="F4581">
        <v>1</v>
      </c>
      <c r="G4581">
        <v>1</v>
      </c>
      <c r="H4581">
        <v>2</v>
      </c>
      <c r="I4581">
        <v>1</v>
      </c>
      <c r="J4581">
        <v>0</v>
      </c>
      <c r="K4581">
        <v>1</v>
      </c>
      <c r="L4581">
        <v>0</v>
      </c>
      <c r="M4581">
        <v>0</v>
      </c>
      <c r="N4581">
        <v>3</v>
      </c>
      <c r="O4581">
        <v>3</v>
      </c>
      <c r="P4581">
        <v>6</v>
      </c>
      <c r="Q4581" t="s">
        <v>199</v>
      </c>
      <c r="R4581" t="s">
        <v>7</v>
      </c>
      <c r="S4581" t="s">
        <v>105</v>
      </c>
      <c r="T4581" t="s">
        <v>125</v>
      </c>
      <c r="U4581" t="s">
        <v>408</v>
      </c>
      <c r="V4581">
        <v>0</v>
      </c>
      <c r="W4581">
        <v>0</v>
      </c>
      <c r="X4581" t="s">
        <v>21</v>
      </c>
      <c r="Y4581">
        <v>0</v>
      </c>
      <c r="Z4581">
        <v>0</v>
      </c>
      <c r="AA4581">
        <v>0</v>
      </c>
      <c r="AB4581" t="s">
        <v>7</v>
      </c>
      <c r="AC4581" t="s">
        <v>44</v>
      </c>
      <c r="AD4581" t="s">
        <v>129</v>
      </c>
      <c r="AE4581" t="s">
        <v>829</v>
      </c>
      <c r="AF4581">
        <v>0</v>
      </c>
      <c r="AG4581">
        <v>0</v>
      </c>
      <c r="AH4581" t="s">
        <v>21</v>
      </c>
      <c r="AI4581">
        <v>0</v>
      </c>
      <c r="AJ4581">
        <v>0</v>
      </c>
      <c r="AK4581">
        <v>0</v>
      </c>
      <c r="AL4581" t="s">
        <v>11</v>
      </c>
      <c r="AM4581" t="s">
        <v>818</v>
      </c>
      <c r="AN4581" t="s">
        <v>41</v>
      </c>
      <c r="AO4581" t="s">
        <v>359</v>
      </c>
      <c r="AP4581" t="s">
        <v>15</v>
      </c>
      <c r="AQ4581" t="s">
        <v>47</v>
      </c>
      <c r="AR4581">
        <v>162640</v>
      </c>
      <c r="AS4581" t="s">
        <v>6796</v>
      </c>
    </row>
    <row r="4582" spans="1:45" x14ac:dyDescent="0.25">
      <c r="A4582" t="s">
        <v>631</v>
      </c>
      <c r="B4582" t="s">
        <v>1</v>
      </c>
      <c r="C4582" s="1">
        <v>42938</v>
      </c>
      <c r="D4582" t="s">
        <v>2</v>
      </c>
      <c r="E4582">
        <v>32</v>
      </c>
      <c r="F4582">
        <v>0</v>
      </c>
      <c r="G4582">
        <v>1</v>
      </c>
      <c r="H4582">
        <v>2</v>
      </c>
      <c r="I4582">
        <v>1</v>
      </c>
      <c r="J4582">
        <v>1</v>
      </c>
      <c r="K4582">
        <v>1</v>
      </c>
      <c r="L4582">
        <v>0</v>
      </c>
      <c r="M4582">
        <v>1</v>
      </c>
      <c r="N4582">
        <v>3</v>
      </c>
      <c r="O4582">
        <v>4</v>
      </c>
      <c r="P4582">
        <v>7</v>
      </c>
      <c r="Q4582" t="s">
        <v>933</v>
      </c>
      <c r="R4582" t="s">
        <v>7</v>
      </c>
      <c r="S4582" t="s">
        <v>53</v>
      </c>
      <c r="T4582" t="s">
        <v>1125</v>
      </c>
      <c r="U4582" t="s">
        <v>1734</v>
      </c>
      <c r="V4582">
        <v>0</v>
      </c>
      <c r="W4582">
        <v>0</v>
      </c>
      <c r="X4582" t="s">
        <v>21</v>
      </c>
      <c r="Y4582">
        <v>0</v>
      </c>
      <c r="Z4582">
        <v>0</v>
      </c>
      <c r="AA4582">
        <v>0</v>
      </c>
      <c r="AB4582" t="s">
        <v>7</v>
      </c>
      <c r="AC4582" t="s">
        <v>44</v>
      </c>
      <c r="AD4582" t="s">
        <v>129</v>
      </c>
      <c r="AE4582" t="s">
        <v>824</v>
      </c>
      <c r="AF4582">
        <v>0</v>
      </c>
      <c r="AG4582">
        <v>0</v>
      </c>
      <c r="AH4582" t="s">
        <v>21</v>
      </c>
      <c r="AI4582">
        <v>0</v>
      </c>
      <c r="AJ4582">
        <v>0</v>
      </c>
      <c r="AK4582">
        <v>0</v>
      </c>
      <c r="AL4582" t="s">
        <v>11</v>
      </c>
      <c r="AM4582" t="s">
        <v>49</v>
      </c>
      <c r="AN4582" t="s">
        <v>13</v>
      </c>
      <c r="AO4582" t="s">
        <v>359</v>
      </c>
      <c r="AP4582" t="s">
        <v>15</v>
      </c>
      <c r="AQ4582" t="s">
        <v>191</v>
      </c>
      <c r="AR4582">
        <v>162641</v>
      </c>
      <c r="AS4582" t="s">
        <v>6797</v>
      </c>
    </row>
    <row r="4583" spans="1:45" x14ac:dyDescent="0.25">
      <c r="A4583" t="s">
        <v>631</v>
      </c>
      <c r="B4583" t="s">
        <v>1</v>
      </c>
      <c r="C4583" s="1">
        <v>42938</v>
      </c>
      <c r="D4583" t="s">
        <v>2</v>
      </c>
      <c r="E4583">
        <v>31</v>
      </c>
      <c r="F4583">
        <v>2</v>
      </c>
      <c r="G4583">
        <v>1</v>
      </c>
      <c r="H4583">
        <v>3</v>
      </c>
      <c r="I4583">
        <v>1</v>
      </c>
      <c r="J4583">
        <v>0</v>
      </c>
      <c r="K4583">
        <v>1</v>
      </c>
      <c r="L4583">
        <v>0</v>
      </c>
      <c r="M4583">
        <v>1</v>
      </c>
      <c r="N4583">
        <v>5</v>
      </c>
      <c r="O4583">
        <v>4</v>
      </c>
      <c r="P4583">
        <v>9</v>
      </c>
      <c r="Q4583" t="s">
        <v>125</v>
      </c>
      <c r="R4583" t="s">
        <v>7</v>
      </c>
      <c r="S4583" t="s">
        <v>105</v>
      </c>
      <c r="T4583" t="s">
        <v>125</v>
      </c>
      <c r="U4583" t="s">
        <v>392</v>
      </c>
      <c r="V4583">
        <v>0</v>
      </c>
      <c r="W4583">
        <v>0</v>
      </c>
      <c r="X4583" t="s">
        <v>21</v>
      </c>
      <c r="Y4583">
        <v>0</v>
      </c>
      <c r="Z4583">
        <v>0</v>
      </c>
      <c r="AA4583">
        <v>0</v>
      </c>
      <c r="AB4583" t="s">
        <v>7</v>
      </c>
      <c r="AC4583" t="s">
        <v>44</v>
      </c>
      <c r="AD4583" t="s">
        <v>129</v>
      </c>
      <c r="AE4583" t="s">
        <v>637</v>
      </c>
      <c r="AF4583">
        <v>0</v>
      </c>
      <c r="AG4583" t="s">
        <v>5222</v>
      </c>
      <c r="AH4583" t="s">
        <v>21</v>
      </c>
      <c r="AI4583">
        <v>0</v>
      </c>
      <c r="AJ4583">
        <v>0</v>
      </c>
      <c r="AK4583">
        <v>0</v>
      </c>
      <c r="AL4583" t="s">
        <v>11</v>
      </c>
      <c r="AM4583" t="s">
        <v>22</v>
      </c>
      <c r="AN4583" t="s">
        <v>41</v>
      </c>
      <c r="AO4583" t="s">
        <v>359</v>
      </c>
      <c r="AP4583" t="s">
        <v>15</v>
      </c>
      <c r="AQ4583" t="s">
        <v>278</v>
      </c>
      <c r="AR4583">
        <v>162642</v>
      </c>
      <c r="AS4583" t="s">
        <v>6798</v>
      </c>
    </row>
    <row r="4584" spans="1:45" x14ac:dyDescent="0.25">
      <c r="A4584" t="s">
        <v>631</v>
      </c>
      <c r="B4584" t="s">
        <v>1</v>
      </c>
      <c r="C4584" s="1">
        <v>42938</v>
      </c>
      <c r="D4584" t="s">
        <v>2</v>
      </c>
      <c r="E4584">
        <v>29</v>
      </c>
      <c r="F4584">
        <v>1</v>
      </c>
      <c r="G4584">
        <v>2</v>
      </c>
      <c r="H4584">
        <v>1</v>
      </c>
      <c r="I4584">
        <v>2</v>
      </c>
      <c r="J4584">
        <v>0</v>
      </c>
      <c r="K4584">
        <v>1</v>
      </c>
      <c r="L4584">
        <v>0</v>
      </c>
      <c r="M4584">
        <v>0</v>
      </c>
      <c r="N4584">
        <v>2</v>
      </c>
      <c r="O4584">
        <v>5</v>
      </c>
      <c r="P4584">
        <v>7</v>
      </c>
      <c r="Q4584" t="s">
        <v>531</v>
      </c>
      <c r="R4584" t="s">
        <v>7</v>
      </c>
      <c r="S4584" t="s">
        <v>44</v>
      </c>
      <c r="T4584" t="s">
        <v>531</v>
      </c>
      <c r="U4584" t="s">
        <v>133</v>
      </c>
      <c r="V4584">
        <v>0</v>
      </c>
      <c r="W4584">
        <v>0</v>
      </c>
      <c r="X4584" t="s">
        <v>21</v>
      </c>
      <c r="Y4584">
        <v>0</v>
      </c>
      <c r="Z4584">
        <v>0</v>
      </c>
      <c r="AA4584">
        <v>0</v>
      </c>
      <c r="AB4584" t="s">
        <v>7</v>
      </c>
      <c r="AC4584" t="s">
        <v>44</v>
      </c>
      <c r="AD4584" t="s">
        <v>129</v>
      </c>
      <c r="AE4584" t="s">
        <v>637</v>
      </c>
      <c r="AF4584">
        <v>0</v>
      </c>
      <c r="AG4584" t="s">
        <v>5222</v>
      </c>
      <c r="AH4584" t="s">
        <v>21</v>
      </c>
      <c r="AI4584">
        <v>0</v>
      </c>
      <c r="AJ4584">
        <v>0</v>
      </c>
      <c r="AK4584">
        <v>0</v>
      </c>
      <c r="AL4584" t="s">
        <v>11</v>
      </c>
      <c r="AM4584" t="s">
        <v>818</v>
      </c>
      <c r="AN4584" t="s">
        <v>13</v>
      </c>
      <c r="AO4584" t="s">
        <v>830</v>
      </c>
      <c r="AP4584" t="s">
        <v>15</v>
      </c>
      <c r="AQ4584" t="s">
        <v>91</v>
      </c>
      <c r="AR4584">
        <v>162643</v>
      </c>
      <c r="AS4584" t="s">
        <v>6799</v>
      </c>
    </row>
    <row r="4585" spans="1:45" x14ac:dyDescent="0.25">
      <c r="A4585" t="s">
        <v>631</v>
      </c>
      <c r="B4585" t="s">
        <v>1</v>
      </c>
      <c r="C4585" s="1">
        <v>42938</v>
      </c>
      <c r="D4585" t="s">
        <v>2</v>
      </c>
      <c r="E4585">
        <v>27</v>
      </c>
      <c r="F4585">
        <v>0</v>
      </c>
      <c r="G4585">
        <v>1</v>
      </c>
      <c r="H4585">
        <v>2</v>
      </c>
      <c r="I4585">
        <v>1</v>
      </c>
      <c r="J4585">
        <v>1</v>
      </c>
      <c r="K4585">
        <v>1</v>
      </c>
      <c r="L4585">
        <v>0</v>
      </c>
      <c r="M4585">
        <v>0</v>
      </c>
      <c r="N4585">
        <v>3</v>
      </c>
      <c r="O4585">
        <v>3</v>
      </c>
      <c r="P4585">
        <v>6</v>
      </c>
      <c r="Q4585" t="s">
        <v>199</v>
      </c>
      <c r="R4585" t="s">
        <v>7</v>
      </c>
      <c r="S4585" t="s">
        <v>7</v>
      </c>
      <c r="T4585" t="s">
        <v>3</v>
      </c>
      <c r="U4585">
        <v>0</v>
      </c>
      <c r="V4585">
        <v>0</v>
      </c>
      <c r="W4585">
        <v>0</v>
      </c>
      <c r="X4585" t="s">
        <v>5</v>
      </c>
      <c r="Y4585" t="s">
        <v>828</v>
      </c>
      <c r="Z4585">
        <v>0</v>
      </c>
      <c r="AA4585">
        <v>0</v>
      </c>
      <c r="AB4585" t="s">
        <v>7</v>
      </c>
      <c r="AC4585" t="s">
        <v>44</v>
      </c>
      <c r="AD4585" t="s">
        <v>129</v>
      </c>
      <c r="AE4585" t="s">
        <v>829</v>
      </c>
      <c r="AF4585">
        <v>0</v>
      </c>
      <c r="AG4585">
        <v>0</v>
      </c>
      <c r="AH4585" t="s">
        <v>21</v>
      </c>
      <c r="AI4585">
        <v>0</v>
      </c>
      <c r="AJ4585">
        <v>0</v>
      </c>
      <c r="AK4585">
        <v>0</v>
      </c>
      <c r="AL4585" t="s">
        <v>154</v>
      </c>
      <c r="AM4585" t="s">
        <v>22</v>
      </c>
      <c r="AN4585" t="s">
        <v>41</v>
      </c>
      <c r="AO4585" t="s">
        <v>359</v>
      </c>
      <c r="AP4585" t="s">
        <v>28</v>
      </c>
      <c r="AQ4585" t="s">
        <v>971</v>
      </c>
      <c r="AR4585">
        <v>162644</v>
      </c>
      <c r="AS4585" t="s">
        <v>6800</v>
      </c>
    </row>
    <row r="4586" spans="1:45" x14ac:dyDescent="0.25">
      <c r="A4586" t="s">
        <v>631</v>
      </c>
      <c r="B4586" t="s">
        <v>1</v>
      </c>
      <c r="C4586" s="1">
        <v>42938</v>
      </c>
      <c r="D4586" t="s">
        <v>2</v>
      </c>
      <c r="E4586">
        <v>30</v>
      </c>
      <c r="F4586">
        <v>2</v>
      </c>
      <c r="G4586">
        <v>1</v>
      </c>
      <c r="H4586">
        <v>1</v>
      </c>
      <c r="I4586">
        <v>4</v>
      </c>
      <c r="J4586">
        <v>1</v>
      </c>
      <c r="K4586">
        <v>2</v>
      </c>
      <c r="L4586">
        <v>0</v>
      </c>
      <c r="M4586">
        <v>1</v>
      </c>
      <c r="N4586">
        <v>4</v>
      </c>
      <c r="O4586">
        <v>8</v>
      </c>
      <c r="P4586">
        <v>12</v>
      </c>
      <c r="Q4586" t="s">
        <v>129</v>
      </c>
      <c r="R4586" t="s">
        <v>632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 t="s">
        <v>5</v>
      </c>
      <c r="AA4586" t="s">
        <v>826</v>
      </c>
      <c r="AB4586" t="s">
        <v>7</v>
      </c>
      <c r="AC4586" t="s">
        <v>44</v>
      </c>
      <c r="AD4586" t="s">
        <v>129</v>
      </c>
      <c r="AE4586" t="s">
        <v>824</v>
      </c>
      <c r="AF4586">
        <v>0</v>
      </c>
      <c r="AG4586" t="s">
        <v>6801</v>
      </c>
      <c r="AH4586" t="s">
        <v>21</v>
      </c>
      <c r="AI4586">
        <v>0</v>
      </c>
      <c r="AJ4586">
        <v>0</v>
      </c>
      <c r="AK4586">
        <v>0</v>
      </c>
      <c r="AL4586" t="s">
        <v>427</v>
      </c>
      <c r="AM4586" t="s">
        <v>12</v>
      </c>
      <c r="AN4586" t="s">
        <v>13</v>
      </c>
      <c r="AO4586" t="s">
        <v>359</v>
      </c>
      <c r="AP4586" t="s">
        <v>28</v>
      </c>
      <c r="AQ4586" t="s">
        <v>191</v>
      </c>
      <c r="AR4586">
        <v>162645</v>
      </c>
      <c r="AS4586" t="s">
        <v>6802</v>
      </c>
    </row>
    <row r="4587" spans="1:45" x14ac:dyDescent="0.25">
      <c r="A4587" t="s">
        <v>631</v>
      </c>
      <c r="B4587" t="s">
        <v>1</v>
      </c>
      <c r="C4587" s="1">
        <v>42938</v>
      </c>
      <c r="D4587" t="s">
        <v>2</v>
      </c>
      <c r="E4587">
        <v>32</v>
      </c>
      <c r="F4587">
        <v>0</v>
      </c>
      <c r="G4587">
        <v>1</v>
      </c>
      <c r="H4587">
        <v>2</v>
      </c>
      <c r="I4587">
        <v>1</v>
      </c>
      <c r="J4587">
        <v>0</v>
      </c>
      <c r="K4587">
        <v>1</v>
      </c>
      <c r="L4587">
        <v>0</v>
      </c>
      <c r="M4587">
        <v>0</v>
      </c>
      <c r="N4587">
        <v>2</v>
      </c>
      <c r="O4587">
        <v>3</v>
      </c>
      <c r="P4587">
        <v>5</v>
      </c>
      <c r="Q4587" t="s">
        <v>129</v>
      </c>
      <c r="R4587" t="s">
        <v>632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 t="s">
        <v>5</v>
      </c>
      <c r="AA4587" t="s">
        <v>826</v>
      </c>
      <c r="AB4587" t="s">
        <v>7</v>
      </c>
      <c r="AC4587" t="s">
        <v>44</v>
      </c>
      <c r="AD4587" t="s">
        <v>129</v>
      </c>
      <c r="AE4587" t="s">
        <v>637</v>
      </c>
      <c r="AF4587">
        <v>0</v>
      </c>
      <c r="AG4587" t="s">
        <v>5222</v>
      </c>
      <c r="AH4587" t="s">
        <v>21</v>
      </c>
      <c r="AI4587">
        <v>0</v>
      </c>
      <c r="AJ4587">
        <v>0</v>
      </c>
      <c r="AK4587">
        <v>0</v>
      </c>
      <c r="AL4587" t="s">
        <v>11</v>
      </c>
      <c r="AM4587" t="s">
        <v>12</v>
      </c>
      <c r="AN4587" t="s">
        <v>13</v>
      </c>
      <c r="AO4587" t="s">
        <v>359</v>
      </c>
      <c r="AP4587" t="s">
        <v>28</v>
      </c>
      <c r="AQ4587" t="s">
        <v>91</v>
      </c>
      <c r="AR4587">
        <v>162646</v>
      </c>
      <c r="AS4587" t="s">
        <v>6803</v>
      </c>
    </row>
    <row r="4588" spans="1:45" x14ac:dyDescent="0.25">
      <c r="A4588" t="s">
        <v>631</v>
      </c>
      <c r="B4588" t="s">
        <v>1</v>
      </c>
      <c r="C4588" s="1">
        <v>42938</v>
      </c>
      <c r="D4588" t="s">
        <v>35</v>
      </c>
      <c r="E4588">
        <v>31</v>
      </c>
      <c r="F4588">
        <v>1</v>
      </c>
      <c r="G4588">
        <v>0</v>
      </c>
      <c r="H4588">
        <v>1</v>
      </c>
      <c r="I4588">
        <v>2</v>
      </c>
      <c r="J4588">
        <v>1</v>
      </c>
      <c r="K4588">
        <v>1</v>
      </c>
      <c r="L4588">
        <v>0</v>
      </c>
      <c r="M4588">
        <v>0</v>
      </c>
      <c r="N4588">
        <v>3</v>
      </c>
      <c r="O4588">
        <v>3</v>
      </c>
      <c r="P4588">
        <v>6</v>
      </c>
      <c r="Q4588" t="s">
        <v>129</v>
      </c>
      <c r="R4588" t="s">
        <v>632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 t="s">
        <v>5</v>
      </c>
      <c r="AA4588" t="s">
        <v>826</v>
      </c>
      <c r="AB4588" t="s">
        <v>7</v>
      </c>
      <c r="AC4588" t="s">
        <v>44</v>
      </c>
      <c r="AD4588" t="s">
        <v>129</v>
      </c>
      <c r="AE4588" t="s">
        <v>637</v>
      </c>
      <c r="AF4588">
        <v>0</v>
      </c>
      <c r="AG4588" t="s">
        <v>5222</v>
      </c>
      <c r="AH4588" t="s">
        <v>21</v>
      </c>
      <c r="AI4588">
        <v>0</v>
      </c>
      <c r="AJ4588">
        <v>0</v>
      </c>
      <c r="AK4588">
        <v>0</v>
      </c>
      <c r="AL4588" t="s">
        <v>427</v>
      </c>
      <c r="AM4588" t="s">
        <v>26</v>
      </c>
      <c r="AN4588" t="s">
        <v>13</v>
      </c>
      <c r="AO4588" t="s">
        <v>359</v>
      </c>
      <c r="AP4588" t="s">
        <v>15</v>
      </c>
      <c r="AQ4588" t="s">
        <v>47</v>
      </c>
      <c r="AR4588">
        <v>162647</v>
      </c>
      <c r="AS4588" t="s">
        <v>6804</v>
      </c>
    </row>
    <row r="4589" spans="1:45" x14ac:dyDescent="0.25">
      <c r="A4589" t="s">
        <v>631</v>
      </c>
      <c r="B4589" t="s">
        <v>1</v>
      </c>
      <c r="C4589" s="1">
        <v>42938</v>
      </c>
      <c r="D4589" t="s">
        <v>35</v>
      </c>
      <c r="E4589">
        <v>36</v>
      </c>
      <c r="F4589">
        <v>1</v>
      </c>
      <c r="G4589">
        <v>0</v>
      </c>
      <c r="H4589">
        <v>3</v>
      </c>
      <c r="I4589">
        <v>1</v>
      </c>
      <c r="J4589">
        <v>1</v>
      </c>
      <c r="K4589">
        <v>1</v>
      </c>
      <c r="L4589">
        <v>0</v>
      </c>
      <c r="M4589">
        <v>0</v>
      </c>
      <c r="N4589">
        <v>5</v>
      </c>
      <c r="O4589">
        <v>2</v>
      </c>
      <c r="P4589">
        <v>7</v>
      </c>
      <c r="Q4589" t="s">
        <v>129</v>
      </c>
      <c r="R4589" t="s">
        <v>632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 t="s">
        <v>5</v>
      </c>
      <c r="AA4589" t="s">
        <v>826</v>
      </c>
      <c r="AB4589" t="s">
        <v>7</v>
      </c>
      <c r="AC4589" t="s">
        <v>44</v>
      </c>
      <c r="AD4589" t="s">
        <v>129</v>
      </c>
      <c r="AE4589" t="s">
        <v>637</v>
      </c>
      <c r="AF4589">
        <v>0</v>
      </c>
      <c r="AG4589" t="s">
        <v>5222</v>
      </c>
      <c r="AH4589" t="s">
        <v>21</v>
      </c>
      <c r="AI4589">
        <v>0</v>
      </c>
      <c r="AJ4589">
        <v>0</v>
      </c>
      <c r="AK4589">
        <v>0</v>
      </c>
      <c r="AL4589" t="s">
        <v>11</v>
      </c>
      <c r="AM4589" t="s">
        <v>818</v>
      </c>
      <c r="AN4589" t="s">
        <v>13</v>
      </c>
      <c r="AO4589" t="s">
        <v>359</v>
      </c>
      <c r="AP4589" t="s">
        <v>15</v>
      </c>
      <c r="AQ4589" t="s">
        <v>47</v>
      </c>
      <c r="AR4589">
        <v>162648</v>
      </c>
      <c r="AS4589" t="s">
        <v>6805</v>
      </c>
    </row>
    <row r="4590" spans="1:45" x14ac:dyDescent="0.25">
      <c r="A4590" t="s">
        <v>631</v>
      </c>
      <c r="B4590" t="s">
        <v>1</v>
      </c>
      <c r="C4590" s="1">
        <v>42938</v>
      </c>
      <c r="D4590" t="s">
        <v>35</v>
      </c>
      <c r="E4590">
        <v>25</v>
      </c>
      <c r="F4590">
        <v>1</v>
      </c>
      <c r="G4590">
        <v>1</v>
      </c>
      <c r="H4590">
        <v>2</v>
      </c>
      <c r="I4590">
        <v>1</v>
      </c>
      <c r="J4590">
        <v>1</v>
      </c>
      <c r="K4590">
        <v>1</v>
      </c>
      <c r="L4590">
        <v>1</v>
      </c>
      <c r="M4590">
        <v>0</v>
      </c>
      <c r="N4590">
        <v>5</v>
      </c>
      <c r="O4590">
        <v>3</v>
      </c>
      <c r="P4590">
        <v>8</v>
      </c>
      <c r="Q4590" t="s">
        <v>129</v>
      </c>
      <c r="R4590" t="s">
        <v>632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 t="s">
        <v>5</v>
      </c>
      <c r="AA4590" t="s">
        <v>826</v>
      </c>
      <c r="AB4590" t="s">
        <v>7</v>
      </c>
      <c r="AC4590" t="s">
        <v>44</v>
      </c>
      <c r="AD4590" t="s">
        <v>129</v>
      </c>
      <c r="AE4590" t="s">
        <v>824</v>
      </c>
      <c r="AF4590">
        <v>0</v>
      </c>
      <c r="AG4590">
        <v>0</v>
      </c>
      <c r="AH4590" t="s">
        <v>21</v>
      </c>
      <c r="AI4590">
        <v>0</v>
      </c>
      <c r="AJ4590">
        <v>0</v>
      </c>
      <c r="AK4590">
        <v>0</v>
      </c>
      <c r="AL4590" t="s">
        <v>11</v>
      </c>
      <c r="AM4590" t="s">
        <v>818</v>
      </c>
      <c r="AN4590" t="s">
        <v>13</v>
      </c>
      <c r="AO4590" t="s">
        <v>359</v>
      </c>
      <c r="AP4590" t="s">
        <v>15</v>
      </c>
      <c r="AQ4590" t="s">
        <v>191</v>
      </c>
      <c r="AR4590">
        <v>162649</v>
      </c>
      <c r="AS4590" t="s">
        <v>6806</v>
      </c>
    </row>
    <row r="4591" spans="1:45" x14ac:dyDescent="0.25">
      <c r="A4591" t="s">
        <v>631</v>
      </c>
      <c r="B4591" t="s">
        <v>1</v>
      </c>
      <c r="C4591" s="1">
        <v>42938</v>
      </c>
      <c r="D4591" t="s">
        <v>2</v>
      </c>
      <c r="E4591">
        <v>32</v>
      </c>
      <c r="F4591">
        <v>1</v>
      </c>
      <c r="G4591">
        <v>1</v>
      </c>
      <c r="H4591">
        <v>0</v>
      </c>
      <c r="I4591">
        <v>2</v>
      </c>
      <c r="J4591">
        <v>0</v>
      </c>
      <c r="K4591">
        <v>1</v>
      </c>
      <c r="L4591">
        <v>0</v>
      </c>
      <c r="M4591">
        <v>1</v>
      </c>
      <c r="N4591">
        <v>1</v>
      </c>
      <c r="O4591">
        <v>5</v>
      </c>
      <c r="P4591">
        <v>6</v>
      </c>
      <c r="Q4591" t="s">
        <v>129</v>
      </c>
      <c r="R4591" t="s">
        <v>632</v>
      </c>
      <c r="S4591" t="s">
        <v>636</v>
      </c>
      <c r="T4591" t="s">
        <v>636</v>
      </c>
      <c r="U4591">
        <v>0</v>
      </c>
      <c r="V4591">
        <v>0</v>
      </c>
      <c r="W4591">
        <v>0</v>
      </c>
      <c r="X4591">
        <v>0</v>
      </c>
      <c r="Y4591">
        <v>0</v>
      </c>
      <c r="Z4591" t="s">
        <v>21</v>
      </c>
      <c r="AA4591">
        <v>0</v>
      </c>
      <c r="AB4591" t="s">
        <v>7</v>
      </c>
      <c r="AC4591" t="s">
        <v>44</v>
      </c>
      <c r="AD4591" t="s">
        <v>129</v>
      </c>
      <c r="AE4591" t="s">
        <v>637</v>
      </c>
      <c r="AF4591">
        <v>0</v>
      </c>
      <c r="AG4591" t="s">
        <v>5222</v>
      </c>
      <c r="AH4591" t="s">
        <v>21</v>
      </c>
      <c r="AI4591">
        <v>0</v>
      </c>
      <c r="AJ4591">
        <v>0</v>
      </c>
      <c r="AK4591">
        <v>0</v>
      </c>
      <c r="AL4591" t="s">
        <v>11</v>
      </c>
      <c r="AM4591" t="s">
        <v>26</v>
      </c>
      <c r="AN4591" t="s">
        <v>41</v>
      </c>
      <c r="AO4591" t="s">
        <v>359</v>
      </c>
      <c r="AP4591" t="s">
        <v>28</v>
      </c>
      <c r="AQ4591" t="s">
        <v>278</v>
      </c>
      <c r="AR4591">
        <v>162650</v>
      </c>
      <c r="AS4591" t="s">
        <v>6807</v>
      </c>
    </row>
    <row r="4592" spans="1:45" x14ac:dyDescent="0.25">
      <c r="A4592" t="s">
        <v>631</v>
      </c>
      <c r="B4592" t="s">
        <v>1</v>
      </c>
      <c r="C4592" s="1">
        <v>42938</v>
      </c>
      <c r="D4592" t="s">
        <v>2</v>
      </c>
      <c r="E4592">
        <v>40</v>
      </c>
      <c r="F4592">
        <v>0</v>
      </c>
      <c r="G4592">
        <v>1</v>
      </c>
      <c r="H4592">
        <v>3</v>
      </c>
      <c r="I4592">
        <v>1</v>
      </c>
      <c r="J4592">
        <v>0</v>
      </c>
      <c r="K4592">
        <v>1</v>
      </c>
      <c r="L4592">
        <v>0</v>
      </c>
      <c r="M4592">
        <v>0</v>
      </c>
      <c r="N4592">
        <v>3</v>
      </c>
      <c r="O4592">
        <v>3</v>
      </c>
      <c r="P4592">
        <v>6</v>
      </c>
      <c r="Q4592" t="s">
        <v>531</v>
      </c>
      <c r="R4592" t="s">
        <v>7</v>
      </c>
      <c r="S4592" t="s">
        <v>44</v>
      </c>
      <c r="T4592" t="s">
        <v>531</v>
      </c>
      <c r="U4592" t="s">
        <v>133</v>
      </c>
      <c r="V4592">
        <v>0</v>
      </c>
      <c r="W4592">
        <v>0</v>
      </c>
      <c r="X4592" t="s">
        <v>21</v>
      </c>
      <c r="Y4592">
        <v>0</v>
      </c>
      <c r="Z4592">
        <v>0</v>
      </c>
      <c r="AA4592">
        <v>0</v>
      </c>
      <c r="AB4592" t="s">
        <v>7</v>
      </c>
      <c r="AC4592" t="s">
        <v>44</v>
      </c>
      <c r="AD4592" t="s">
        <v>129</v>
      </c>
      <c r="AE4592" t="s">
        <v>637</v>
      </c>
      <c r="AF4592">
        <v>0</v>
      </c>
      <c r="AG4592" t="s">
        <v>5222</v>
      </c>
      <c r="AH4592" t="s">
        <v>21</v>
      </c>
      <c r="AI4592">
        <v>0</v>
      </c>
      <c r="AJ4592">
        <v>0</v>
      </c>
      <c r="AK4592">
        <v>0</v>
      </c>
      <c r="AL4592" t="s">
        <v>11</v>
      </c>
      <c r="AM4592" t="s">
        <v>26</v>
      </c>
      <c r="AN4592" t="s">
        <v>41</v>
      </c>
      <c r="AO4592" t="s">
        <v>830</v>
      </c>
      <c r="AP4592" t="s">
        <v>28</v>
      </c>
      <c r="AQ4592" t="s">
        <v>91</v>
      </c>
      <c r="AR4592">
        <v>162651</v>
      </c>
      <c r="AS4592" t="s">
        <v>6808</v>
      </c>
    </row>
    <row r="4593" spans="1:45" x14ac:dyDescent="0.25">
      <c r="A4593" t="s">
        <v>631</v>
      </c>
      <c r="B4593" t="s">
        <v>1</v>
      </c>
      <c r="C4593" s="1">
        <v>42938</v>
      </c>
      <c r="D4593" t="s">
        <v>2</v>
      </c>
      <c r="E4593">
        <v>41</v>
      </c>
      <c r="F4593">
        <v>1</v>
      </c>
      <c r="G4593">
        <v>0</v>
      </c>
      <c r="H4593">
        <v>2</v>
      </c>
      <c r="I4593">
        <v>1</v>
      </c>
      <c r="J4593">
        <v>0</v>
      </c>
      <c r="K4593">
        <v>1</v>
      </c>
      <c r="L4593">
        <v>0</v>
      </c>
      <c r="M4593">
        <v>0</v>
      </c>
      <c r="N4593">
        <v>3</v>
      </c>
      <c r="O4593">
        <v>2</v>
      </c>
      <c r="P4593">
        <v>5</v>
      </c>
      <c r="Q4593" t="s">
        <v>125</v>
      </c>
      <c r="R4593" t="s">
        <v>7</v>
      </c>
      <c r="S4593" t="s">
        <v>7</v>
      </c>
      <c r="T4593" t="s">
        <v>3</v>
      </c>
      <c r="U4593">
        <v>0</v>
      </c>
      <c r="V4593">
        <v>0</v>
      </c>
      <c r="W4593">
        <v>0</v>
      </c>
      <c r="X4593" t="s">
        <v>5</v>
      </c>
      <c r="Y4593" t="s">
        <v>828</v>
      </c>
      <c r="Z4593">
        <v>0</v>
      </c>
      <c r="AA4593">
        <v>0</v>
      </c>
      <c r="AB4593" t="s">
        <v>7</v>
      </c>
      <c r="AC4593" t="s">
        <v>44</v>
      </c>
      <c r="AD4593" t="s">
        <v>129</v>
      </c>
      <c r="AE4593" t="s">
        <v>634</v>
      </c>
      <c r="AF4593">
        <v>0</v>
      </c>
      <c r="AG4593">
        <v>0</v>
      </c>
      <c r="AH4593" t="s">
        <v>21</v>
      </c>
      <c r="AI4593">
        <v>0</v>
      </c>
      <c r="AJ4593">
        <v>0</v>
      </c>
      <c r="AK4593">
        <v>0</v>
      </c>
      <c r="AL4593" t="s">
        <v>154</v>
      </c>
      <c r="AM4593" t="s">
        <v>26</v>
      </c>
      <c r="AN4593" t="s">
        <v>13</v>
      </c>
      <c r="AO4593" t="s">
        <v>830</v>
      </c>
      <c r="AP4593" t="s">
        <v>15</v>
      </c>
      <c r="AQ4593" t="s">
        <v>47</v>
      </c>
      <c r="AR4593">
        <v>162652</v>
      </c>
      <c r="AS4593" t="s">
        <v>6809</v>
      </c>
    </row>
    <row r="4594" spans="1:45" x14ac:dyDescent="0.25">
      <c r="A4594" t="s">
        <v>631</v>
      </c>
      <c r="B4594" t="s">
        <v>1</v>
      </c>
      <c r="C4594" s="1">
        <v>42938</v>
      </c>
      <c r="D4594" t="s">
        <v>2</v>
      </c>
      <c r="E4594">
        <v>40</v>
      </c>
      <c r="F4594">
        <v>1</v>
      </c>
      <c r="G4594">
        <v>1</v>
      </c>
      <c r="H4594">
        <v>1</v>
      </c>
      <c r="I4594">
        <v>0</v>
      </c>
      <c r="J4594">
        <v>0</v>
      </c>
      <c r="K4594">
        <v>1</v>
      </c>
      <c r="L4594">
        <v>0</v>
      </c>
      <c r="M4594">
        <v>0</v>
      </c>
      <c r="N4594">
        <v>2</v>
      </c>
      <c r="O4594">
        <v>2</v>
      </c>
      <c r="P4594">
        <v>4</v>
      </c>
      <c r="Q4594" t="s">
        <v>125</v>
      </c>
      <c r="R4594" t="s">
        <v>7</v>
      </c>
      <c r="S4594" t="s">
        <v>7</v>
      </c>
      <c r="T4594" t="s">
        <v>3</v>
      </c>
      <c r="U4594">
        <v>0</v>
      </c>
      <c r="V4594">
        <v>0</v>
      </c>
      <c r="W4594">
        <v>0</v>
      </c>
      <c r="X4594" t="s">
        <v>5</v>
      </c>
      <c r="Y4594" t="s">
        <v>828</v>
      </c>
      <c r="Z4594">
        <v>0</v>
      </c>
      <c r="AA4594">
        <v>0</v>
      </c>
      <c r="AB4594" t="s">
        <v>7</v>
      </c>
      <c r="AC4594" t="s">
        <v>44</v>
      </c>
      <c r="AD4594" t="s">
        <v>129</v>
      </c>
      <c r="AE4594" t="s">
        <v>634</v>
      </c>
      <c r="AF4594">
        <v>0</v>
      </c>
      <c r="AG4594">
        <v>0</v>
      </c>
      <c r="AH4594" t="s">
        <v>21</v>
      </c>
      <c r="AI4594">
        <v>0</v>
      </c>
      <c r="AJ4594">
        <v>0</v>
      </c>
      <c r="AK4594">
        <v>0</v>
      </c>
      <c r="AL4594" t="s">
        <v>11</v>
      </c>
      <c r="AM4594" t="s">
        <v>818</v>
      </c>
      <c r="AN4594" t="s">
        <v>41</v>
      </c>
      <c r="AO4594" t="s">
        <v>359</v>
      </c>
      <c r="AP4594" t="s">
        <v>15</v>
      </c>
      <c r="AQ4594" t="s">
        <v>47</v>
      </c>
      <c r="AR4594">
        <v>162653</v>
      </c>
      <c r="AS4594" t="s">
        <v>6810</v>
      </c>
    </row>
    <row r="4595" spans="1:45" x14ac:dyDescent="0.25">
      <c r="A4595" t="s">
        <v>631</v>
      </c>
      <c r="B4595" t="s">
        <v>1</v>
      </c>
      <c r="C4595" s="1">
        <v>42938</v>
      </c>
      <c r="D4595" t="s">
        <v>2</v>
      </c>
      <c r="E4595">
        <v>30</v>
      </c>
      <c r="F4595">
        <v>2</v>
      </c>
      <c r="G4595">
        <v>0</v>
      </c>
      <c r="H4595">
        <v>1</v>
      </c>
      <c r="I4595">
        <v>2</v>
      </c>
      <c r="J4595">
        <v>1</v>
      </c>
      <c r="K4595">
        <v>1</v>
      </c>
      <c r="L4595">
        <v>0</v>
      </c>
      <c r="M4595">
        <v>0</v>
      </c>
      <c r="N4595">
        <v>4</v>
      </c>
      <c r="O4595">
        <v>3</v>
      </c>
      <c r="P4595">
        <v>7</v>
      </c>
      <c r="Q4595" t="s">
        <v>199</v>
      </c>
      <c r="R4595" t="s">
        <v>7</v>
      </c>
      <c r="S4595" t="s">
        <v>7</v>
      </c>
      <c r="T4595" t="s">
        <v>3</v>
      </c>
      <c r="U4595">
        <v>0</v>
      </c>
      <c r="V4595">
        <v>0</v>
      </c>
      <c r="W4595">
        <v>0</v>
      </c>
      <c r="X4595" t="s">
        <v>5</v>
      </c>
      <c r="Y4595" t="s">
        <v>828</v>
      </c>
      <c r="Z4595">
        <v>0</v>
      </c>
      <c r="AA4595">
        <v>0</v>
      </c>
      <c r="AB4595" t="s">
        <v>7</v>
      </c>
      <c r="AC4595" t="s">
        <v>44</v>
      </c>
      <c r="AD4595" t="s">
        <v>129</v>
      </c>
      <c r="AE4595" t="s">
        <v>637</v>
      </c>
      <c r="AF4595">
        <v>0</v>
      </c>
      <c r="AG4595">
        <v>0</v>
      </c>
      <c r="AH4595" t="s">
        <v>21</v>
      </c>
      <c r="AI4595">
        <v>0</v>
      </c>
      <c r="AJ4595">
        <v>0</v>
      </c>
      <c r="AK4595">
        <v>0</v>
      </c>
      <c r="AL4595" t="s">
        <v>11</v>
      </c>
      <c r="AM4595" t="s">
        <v>26</v>
      </c>
      <c r="AN4595" t="s">
        <v>13</v>
      </c>
      <c r="AO4595" t="s">
        <v>359</v>
      </c>
      <c r="AP4595" t="s">
        <v>15</v>
      </c>
      <c r="AQ4595" t="s">
        <v>47</v>
      </c>
      <c r="AR4595">
        <v>162654</v>
      </c>
      <c r="AS4595" t="s">
        <v>6811</v>
      </c>
    </row>
    <row r="4596" spans="1:45" x14ac:dyDescent="0.25">
      <c r="A4596" t="s">
        <v>828</v>
      </c>
      <c r="B4596" t="s">
        <v>1133</v>
      </c>
      <c r="C4596" s="1">
        <v>42938</v>
      </c>
      <c r="D4596" t="s">
        <v>2</v>
      </c>
      <c r="E4596">
        <v>53</v>
      </c>
      <c r="F4596">
        <v>1</v>
      </c>
      <c r="G4596">
        <v>1</v>
      </c>
      <c r="H4596">
        <v>0</v>
      </c>
      <c r="I4596">
        <v>1</v>
      </c>
      <c r="J4596">
        <v>0</v>
      </c>
      <c r="K4596">
        <v>2</v>
      </c>
      <c r="L4596">
        <v>0</v>
      </c>
      <c r="M4596">
        <v>0</v>
      </c>
      <c r="N4596">
        <v>1</v>
      </c>
      <c r="O4596">
        <v>4</v>
      </c>
      <c r="P4596">
        <v>5</v>
      </c>
      <c r="Q4596" t="s">
        <v>125</v>
      </c>
      <c r="R4596" t="s">
        <v>7</v>
      </c>
      <c r="S4596" t="s">
        <v>105</v>
      </c>
      <c r="T4596" t="s">
        <v>125</v>
      </c>
      <c r="U4596" t="s">
        <v>307</v>
      </c>
      <c r="V4596">
        <v>0</v>
      </c>
      <c r="W4596" t="s">
        <v>307</v>
      </c>
      <c r="X4596" t="s">
        <v>21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 t="s">
        <v>11</v>
      </c>
      <c r="AM4596" t="s">
        <v>49</v>
      </c>
      <c r="AN4596" t="s">
        <v>13</v>
      </c>
      <c r="AO4596" t="s">
        <v>830</v>
      </c>
      <c r="AP4596">
        <v>0</v>
      </c>
      <c r="AQ4596" t="s">
        <v>47</v>
      </c>
      <c r="AR4596">
        <v>162711</v>
      </c>
      <c r="AS4596" t="s">
        <v>6812</v>
      </c>
    </row>
    <row r="4597" spans="1:45" x14ac:dyDescent="0.25">
      <c r="A4597" t="s">
        <v>828</v>
      </c>
      <c r="B4597" t="s">
        <v>1133</v>
      </c>
      <c r="C4597" s="1">
        <v>42938</v>
      </c>
      <c r="D4597" t="s">
        <v>2</v>
      </c>
      <c r="E4597">
        <v>31</v>
      </c>
      <c r="F4597">
        <v>0</v>
      </c>
      <c r="G4597">
        <v>0</v>
      </c>
      <c r="H4597">
        <v>0</v>
      </c>
      <c r="I4597">
        <v>1</v>
      </c>
      <c r="J4597">
        <v>0</v>
      </c>
      <c r="K4597">
        <v>1</v>
      </c>
      <c r="L4597">
        <v>0</v>
      </c>
      <c r="M4597">
        <v>0</v>
      </c>
      <c r="N4597">
        <v>0</v>
      </c>
      <c r="O4597">
        <v>2</v>
      </c>
      <c r="P4597">
        <v>2</v>
      </c>
      <c r="Q4597" t="s">
        <v>199</v>
      </c>
      <c r="R4597" t="s">
        <v>7</v>
      </c>
      <c r="S4597" t="s">
        <v>105</v>
      </c>
      <c r="T4597" t="s">
        <v>199</v>
      </c>
      <c r="U4597" t="s">
        <v>1682</v>
      </c>
      <c r="V4597">
        <v>0</v>
      </c>
      <c r="W4597" t="s">
        <v>1682</v>
      </c>
      <c r="X4597" t="s">
        <v>21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 t="s">
        <v>11</v>
      </c>
      <c r="AM4597" t="s">
        <v>12</v>
      </c>
      <c r="AN4597" t="s">
        <v>41</v>
      </c>
      <c r="AO4597" t="s">
        <v>153</v>
      </c>
      <c r="AP4597" t="s">
        <v>50</v>
      </c>
      <c r="AQ4597">
        <v>0</v>
      </c>
      <c r="AR4597">
        <v>162712</v>
      </c>
      <c r="AS4597" t="s">
        <v>6813</v>
      </c>
    </row>
    <row r="4598" spans="1:45" x14ac:dyDescent="0.25">
      <c r="A4598" t="s">
        <v>828</v>
      </c>
      <c r="B4598" t="s">
        <v>1133</v>
      </c>
      <c r="C4598" s="1">
        <v>42938</v>
      </c>
      <c r="D4598" t="s">
        <v>35</v>
      </c>
      <c r="E4598">
        <v>19</v>
      </c>
      <c r="F4598">
        <v>0</v>
      </c>
      <c r="G4598">
        <v>0</v>
      </c>
      <c r="H4598">
        <v>0</v>
      </c>
      <c r="I4598">
        <v>0</v>
      </c>
      <c r="J4598">
        <v>1</v>
      </c>
      <c r="K4598">
        <v>0</v>
      </c>
      <c r="L4598">
        <v>0</v>
      </c>
      <c r="M4598">
        <v>0</v>
      </c>
      <c r="N4598">
        <v>1</v>
      </c>
      <c r="O4598">
        <v>0</v>
      </c>
      <c r="P4598">
        <v>1</v>
      </c>
      <c r="Q4598" t="s">
        <v>125</v>
      </c>
      <c r="R4598" t="s">
        <v>7</v>
      </c>
      <c r="S4598" t="s">
        <v>105</v>
      </c>
      <c r="T4598" t="s">
        <v>125</v>
      </c>
      <c r="U4598" t="s">
        <v>1675</v>
      </c>
      <c r="V4598">
        <v>0</v>
      </c>
      <c r="W4598" t="s">
        <v>1675</v>
      </c>
      <c r="X4598" t="s">
        <v>21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 t="s">
        <v>11</v>
      </c>
      <c r="AM4598" t="s">
        <v>49</v>
      </c>
      <c r="AN4598" t="s">
        <v>13</v>
      </c>
      <c r="AO4598" t="s">
        <v>830</v>
      </c>
      <c r="AP4598">
        <v>0</v>
      </c>
      <c r="AQ4598">
        <v>0</v>
      </c>
      <c r="AR4598">
        <v>162724</v>
      </c>
      <c r="AS4598" t="s">
        <v>6814</v>
      </c>
    </row>
    <row r="4599" spans="1:45" x14ac:dyDescent="0.25">
      <c r="A4599" t="s">
        <v>828</v>
      </c>
      <c r="B4599" t="s">
        <v>1133</v>
      </c>
      <c r="C4599" s="1">
        <v>42938</v>
      </c>
      <c r="D4599" t="s">
        <v>35</v>
      </c>
      <c r="E4599">
        <v>25</v>
      </c>
      <c r="F4599">
        <v>0</v>
      </c>
      <c r="G4599">
        <v>0</v>
      </c>
      <c r="H4599">
        <v>0</v>
      </c>
      <c r="I4599">
        <v>0</v>
      </c>
      <c r="J4599">
        <v>1</v>
      </c>
      <c r="K4599">
        <v>0</v>
      </c>
      <c r="L4599">
        <v>0</v>
      </c>
      <c r="M4599">
        <v>0</v>
      </c>
      <c r="N4599">
        <v>1</v>
      </c>
      <c r="O4599">
        <v>0</v>
      </c>
      <c r="P4599">
        <v>1</v>
      </c>
      <c r="Q4599" t="s">
        <v>723</v>
      </c>
      <c r="R4599" t="s">
        <v>7</v>
      </c>
      <c r="S4599" t="s">
        <v>105</v>
      </c>
      <c r="T4599" t="s">
        <v>723</v>
      </c>
      <c r="U4599" t="s">
        <v>1690</v>
      </c>
      <c r="V4599">
        <v>0</v>
      </c>
      <c r="W4599" t="s">
        <v>1690</v>
      </c>
      <c r="X4599" t="s">
        <v>21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 t="s">
        <v>427</v>
      </c>
      <c r="AM4599" t="s">
        <v>49</v>
      </c>
      <c r="AN4599" t="s">
        <v>41</v>
      </c>
      <c r="AO4599" t="s">
        <v>830</v>
      </c>
      <c r="AP4599">
        <v>0</v>
      </c>
      <c r="AQ4599">
        <v>0</v>
      </c>
      <c r="AR4599">
        <v>162725</v>
      </c>
      <c r="AS4599" t="s">
        <v>6815</v>
      </c>
    </row>
    <row r="4600" spans="1:45" x14ac:dyDescent="0.25">
      <c r="A4600" t="s">
        <v>828</v>
      </c>
      <c r="B4600" t="s">
        <v>1133</v>
      </c>
      <c r="C4600" s="1">
        <v>42938</v>
      </c>
      <c r="D4600" t="s">
        <v>2</v>
      </c>
      <c r="E4600">
        <v>20</v>
      </c>
      <c r="F4600">
        <v>0</v>
      </c>
      <c r="G4600">
        <v>1</v>
      </c>
      <c r="H4600">
        <v>0</v>
      </c>
      <c r="I4600">
        <v>0</v>
      </c>
      <c r="J4600">
        <v>0</v>
      </c>
      <c r="K4600">
        <v>1</v>
      </c>
      <c r="L4600">
        <v>0</v>
      </c>
      <c r="M4600">
        <v>0</v>
      </c>
      <c r="N4600">
        <v>0</v>
      </c>
      <c r="O4600">
        <v>2</v>
      </c>
      <c r="P4600">
        <v>2</v>
      </c>
      <c r="Q4600" t="s">
        <v>199</v>
      </c>
      <c r="R4600" t="s">
        <v>7</v>
      </c>
      <c r="S4600" t="s">
        <v>105</v>
      </c>
      <c r="T4600" t="s">
        <v>199</v>
      </c>
      <c r="U4600" t="s">
        <v>1682</v>
      </c>
      <c r="V4600">
        <v>0</v>
      </c>
      <c r="W4600" t="s">
        <v>1682</v>
      </c>
      <c r="X4600" t="s">
        <v>21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 t="s">
        <v>154</v>
      </c>
      <c r="AM4600" t="s">
        <v>26</v>
      </c>
      <c r="AN4600" t="s">
        <v>41</v>
      </c>
      <c r="AO4600" t="s">
        <v>830</v>
      </c>
      <c r="AP4600">
        <v>0</v>
      </c>
      <c r="AQ4600" t="s">
        <v>47</v>
      </c>
      <c r="AR4600">
        <v>162726</v>
      </c>
      <c r="AS4600" t="s">
        <v>6816</v>
      </c>
    </row>
    <row r="4601" spans="1:45" x14ac:dyDescent="0.25">
      <c r="A4601" t="s">
        <v>828</v>
      </c>
      <c r="B4601" t="s">
        <v>1133</v>
      </c>
      <c r="C4601" s="1">
        <v>42938</v>
      </c>
      <c r="D4601" t="s">
        <v>2</v>
      </c>
      <c r="E4601">
        <v>40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1</v>
      </c>
      <c r="L4601">
        <v>0</v>
      </c>
      <c r="M4601">
        <v>0</v>
      </c>
      <c r="N4601">
        <v>0</v>
      </c>
      <c r="O4601">
        <v>1</v>
      </c>
      <c r="P4601">
        <v>1</v>
      </c>
      <c r="Q4601" t="s">
        <v>667</v>
      </c>
      <c r="R4601" t="s">
        <v>7</v>
      </c>
      <c r="S4601" t="s">
        <v>105</v>
      </c>
      <c r="T4601" t="s">
        <v>667</v>
      </c>
      <c r="U4601" t="s">
        <v>1707</v>
      </c>
      <c r="V4601">
        <v>0</v>
      </c>
      <c r="W4601" t="s">
        <v>1707</v>
      </c>
      <c r="X4601" t="s">
        <v>21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 t="s">
        <v>11</v>
      </c>
      <c r="AM4601" t="s">
        <v>26</v>
      </c>
      <c r="AN4601" t="s">
        <v>41</v>
      </c>
      <c r="AO4601" t="s">
        <v>830</v>
      </c>
      <c r="AP4601">
        <v>0</v>
      </c>
      <c r="AQ4601" t="s">
        <v>57</v>
      </c>
      <c r="AR4601">
        <v>162727</v>
      </c>
      <c r="AS4601" t="s">
        <v>6817</v>
      </c>
    </row>
    <row r="4602" spans="1:45" x14ac:dyDescent="0.25">
      <c r="A4602" t="s">
        <v>828</v>
      </c>
      <c r="B4602" t="s">
        <v>1133</v>
      </c>
      <c r="C4602" s="1">
        <v>42938</v>
      </c>
      <c r="D4602" t="s">
        <v>35</v>
      </c>
      <c r="E4602">
        <v>37</v>
      </c>
      <c r="F4602">
        <v>0</v>
      </c>
      <c r="G4602">
        <v>0</v>
      </c>
      <c r="H4602">
        <v>0</v>
      </c>
      <c r="I4602">
        <v>0</v>
      </c>
      <c r="J4602">
        <v>1</v>
      </c>
      <c r="K4602">
        <v>0</v>
      </c>
      <c r="L4602">
        <v>0</v>
      </c>
      <c r="M4602">
        <v>0</v>
      </c>
      <c r="N4602">
        <v>1</v>
      </c>
      <c r="O4602">
        <v>0</v>
      </c>
      <c r="P4602">
        <v>1</v>
      </c>
      <c r="Q4602" t="s">
        <v>129</v>
      </c>
      <c r="R4602" t="s">
        <v>7</v>
      </c>
      <c r="S4602" t="s">
        <v>44</v>
      </c>
      <c r="T4602" t="s">
        <v>129</v>
      </c>
      <c r="U4602" t="s">
        <v>634</v>
      </c>
      <c r="V4602">
        <v>0</v>
      </c>
      <c r="W4602" t="s">
        <v>634</v>
      </c>
      <c r="X4602" t="s">
        <v>21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 t="s">
        <v>11</v>
      </c>
      <c r="AM4602" t="s">
        <v>40</v>
      </c>
      <c r="AN4602" t="s">
        <v>41</v>
      </c>
      <c r="AO4602" t="s">
        <v>359</v>
      </c>
      <c r="AP4602">
        <v>0</v>
      </c>
      <c r="AQ4602">
        <v>0</v>
      </c>
      <c r="AR4602">
        <v>162731</v>
      </c>
      <c r="AS4602" t="s">
        <v>6818</v>
      </c>
    </row>
    <row r="4603" spans="1:45" x14ac:dyDescent="0.25">
      <c r="A4603" t="s">
        <v>828</v>
      </c>
      <c r="B4603" t="s">
        <v>1134</v>
      </c>
      <c r="C4603" s="1">
        <v>42937</v>
      </c>
      <c r="D4603" t="s">
        <v>2</v>
      </c>
      <c r="E4603">
        <v>57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2</v>
      </c>
      <c r="L4603">
        <v>0</v>
      </c>
      <c r="M4603">
        <v>0</v>
      </c>
      <c r="N4603">
        <v>0</v>
      </c>
      <c r="O4603">
        <v>2</v>
      </c>
      <c r="P4603">
        <v>2</v>
      </c>
      <c r="Q4603" t="s">
        <v>3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 t="s">
        <v>7</v>
      </c>
      <c r="AC4603" t="s">
        <v>105</v>
      </c>
      <c r="AD4603" t="s">
        <v>3</v>
      </c>
      <c r="AE4603" t="s">
        <v>1669</v>
      </c>
      <c r="AF4603">
        <v>0</v>
      </c>
      <c r="AG4603" t="s">
        <v>2956</v>
      </c>
      <c r="AH4603" t="s">
        <v>21</v>
      </c>
      <c r="AI4603">
        <v>0</v>
      </c>
      <c r="AJ4603">
        <v>0</v>
      </c>
      <c r="AK4603">
        <v>0</v>
      </c>
      <c r="AL4603" t="s">
        <v>154</v>
      </c>
      <c r="AM4603" t="s">
        <v>40</v>
      </c>
      <c r="AN4603" t="s">
        <v>41</v>
      </c>
      <c r="AO4603" t="s">
        <v>830</v>
      </c>
      <c r="AP4603">
        <v>0</v>
      </c>
      <c r="AQ4603">
        <v>0</v>
      </c>
      <c r="AR4603">
        <v>162733</v>
      </c>
      <c r="AS4603" t="s">
        <v>6819</v>
      </c>
    </row>
    <row r="4604" spans="1:45" x14ac:dyDescent="0.25">
      <c r="A4604" t="s">
        <v>828</v>
      </c>
      <c r="B4604" t="s">
        <v>1134</v>
      </c>
      <c r="C4604" s="1">
        <v>42938</v>
      </c>
      <c r="D4604" t="s">
        <v>2</v>
      </c>
      <c r="E4604">
        <v>21</v>
      </c>
      <c r="F4604">
        <v>0</v>
      </c>
      <c r="G4604">
        <v>1</v>
      </c>
      <c r="H4604">
        <v>1</v>
      </c>
      <c r="I4604">
        <v>1</v>
      </c>
      <c r="J4604">
        <v>0</v>
      </c>
      <c r="K4604">
        <v>1</v>
      </c>
      <c r="L4604">
        <v>0</v>
      </c>
      <c r="M4604">
        <v>0</v>
      </c>
      <c r="N4604">
        <v>1</v>
      </c>
      <c r="O4604">
        <v>3</v>
      </c>
      <c r="P4604">
        <v>4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 t="s">
        <v>7</v>
      </c>
      <c r="AC4604" t="s">
        <v>105</v>
      </c>
      <c r="AD4604" t="s">
        <v>3</v>
      </c>
      <c r="AE4604" t="s">
        <v>1673</v>
      </c>
      <c r="AF4604">
        <v>0</v>
      </c>
      <c r="AG4604" t="s">
        <v>3743</v>
      </c>
      <c r="AH4604" t="s">
        <v>21</v>
      </c>
      <c r="AI4604">
        <v>0</v>
      </c>
      <c r="AJ4604">
        <v>0</v>
      </c>
      <c r="AK4604">
        <v>0</v>
      </c>
      <c r="AL4604" t="s">
        <v>154</v>
      </c>
      <c r="AM4604" t="s">
        <v>12</v>
      </c>
      <c r="AN4604" t="s">
        <v>41</v>
      </c>
      <c r="AO4604" t="s">
        <v>830</v>
      </c>
      <c r="AP4604">
        <v>0</v>
      </c>
      <c r="AQ4604" t="s">
        <v>47</v>
      </c>
      <c r="AR4604">
        <v>162738</v>
      </c>
      <c r="AS4604" t="s">
        <v>6820</v>
      </c>
    </row>
    <row r="4605" spans="1:45" x14ac:dyDescent="0.25">
      <c r="A4605" t="s">
        <v>828</v>
      </c>
      <c r="B4605" t="s">
        <v>1133</v>
      </c>
      <c r="C4605" s="1">
        <v>42938</v>
      </c>
      <c r="D4605" t="s">
        <v>35</v>
      </c>
      <c r="E4605">
        <v>30</v>
      </c>
      <c r="F4605">
        <v>0</v>
      </c>
      <c r="G4605">
        <v>0</v>
      </c>
      <c r="H4605">
        <v>0</v>
      </c>
      <c r="I4605">
        <v>0</v>
      </c>
      <c r="J4605">
        <v>3</v>
      </c>
      <c r="K4605">
        <v>0</v>
      </c>
      <c r="L4605">
        <v>0</v>
      </c>
      <c r="M4605">
        <v>0</v>
      </c>
      <c r="N4605">
        <v>3</v>
      </c>
      <c r="O4605">
        <v>0</v>
      </c>
      <c r="P4605">
        <v>3</v>
      </c>
      <c r="Q4605" t="s">
        <v>667</v>
      </c>
      <c r="R4605" t="s">
        <v>7</v>
      </c>
      <c r="S4605" t="s">
        <v>8</v>
      </c>
      <c r="T4605" t="s">
        <v>9</v>
      </c>
      <c r="U4605" t="s">
        <v>9</v>
      </c>
      <c r="V4605">
        <v>0</v>
      </c>
      <c r="W4605" t="s">
        <v>6821</v>
      </c>
      <c r="X4605" t="s">
        <v>21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 t="s">
        <v>11</v>
      </c>
      <c r="AM4605" t="s">
        <v>12</v>
      </c>
      <c r="AN4605" t="s">
        <v>41</v>
      </c>
      <c r="AO4605" t="s">
        <v>904</v>
      </c>
      <c r="AP4605" t="s">
        <v>50</v>
      </c>
      <c r="AQ4605">
        <v>0</v>
      </c>
      <c r="AR4605">
        <v>162740</v>
      </c>
      <c r="AS4605" t="s">
        <v>6822</v>
      </c>
    </row>
    <row r="4606" spans="1:45" x14ac:dyDescent="0.25">
      <c r="A4606" t="s">
        <v>828</v>
      </c>
      <c r="B4606" t="s">
        <v>1134</v>
      </c>
      <c r="C4606" s="1">
        <v>42938</v>
      </c>
      <c r="D4606" t="s">
        <v>2</v>
      </c>
      <c r="E4606">
        <v>44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1</v>
      </c>
      <c r="L4606">
        <v>0</v>
      </c>
      <c r="M4606">
        <v>0</v>
      </c>
      <c r="N4606">
        <v>0</v>
      </c>
      <c r="O4606">
        <v>1</v>
      </c>
      <c r="P4606">
        <v>1</v>
      </c>
      <c r="Q4606" t="s">
        <v>199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 t="s">
        <v>7</v>
      </c>
      <c r="AC4606" t="s">
        <v>105</v>
      </c>
      <c r="AD4606" t="s">
        <v>199</v>
      </c>
      <c r="AE4606" t="s">
        <v>1685</v>
      </c>
      <c r="AF4606">
        <v>0</v>
      </c>
      <c r="AG4606" t="s">
        <v>1685</v>
      </c>
      <c r="AH4606" t="s">
        <v>21</v>
      </c>
      <c r="AI4606">
        <v>0</v>
      </c>
      <c r="AJ4606">
        <v>0</v>
      </c>
      <c r="AK4606">
        <v>0</v>
      </c>
      <c r="AL4606" t="s">
        <v>154</v>
      </c>
      <c r="AM4606" t="s">
        <v>12</v>
      </c>
      <c r="AN4606">
        <v>0</v>
      </c>
      <c r="AO4606" t="s">
        <v>830</v>
      </c>
      <c r="AP4606">
        <v>0</v>
      </c>
      <c r="AQ4606">
        <v>0</v>
      </c>
      <c r="AR4606">
        <v>162741</v>
      </c>
      <c r="AS4606" t="s">
        <v>6823</v>
      </c>
    </row>
    <row r="4607" spans="1:45" x14ac:dyDescent="0.25">
      <c r="A4607" t="s">
        <v>828</v>
      </c>
      <c r="B4607" t="s">
        <v>1134</v>
      </c>
      <c r="C4607" s="1">
        <v>42938</v>
      </c>
      <c r="D4607" t="s">
        <v>2</v>
      </c>
      <c r="E4607">
        <v>40</v>
      </c>
      <c r="F4607">
        <v>0</v>
      </c>
      <c r="G4607">
        <v>0</v>
      </c>
      <c r="H4607">
        <v>0</v>
      </c>
      <c r="I4607">
        <v>1</v>
      </c>
      <c r="J4607">
        <v>0</v>
      </c>
      <c r="K4607">
        <v>4</v>
      </c>
      <c r="L4607">
        <v>0</v>
      </c>
      <c r="M4607">
        <v>0</v>
      </c>
      <c r="N4607">
        <v>0</v>
      </c>
      <c r="O4607">
        <v>5</v>
      </c>
      <c r="P4607">
        <v>5</v>
      </c>
      <c r="Q4607" t="s">
        <v>3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 t="s">
        <v>7</v>
      </c>
      <c r="AC4607" t="s">
        <v>105</v>
      </c>
      <c r="AD4607" t="s">
        <v>3</v>
      </c>
      <c r="AE4607" t="s">
        <v>1672</v>
      </c>
      <c r="AF4607">
        <v>0</v>
      </c>
      <c r="AG4607" t="s">
        <v>1672</v>
      </c>
      <c r="AH4607" t="s">
        <v>21</v>
      </c>
      <c r="AI4607">
        <v>0</v>
      </c>
      <c r="AJ4607">
        <v>0</v>
      </c>
      <c r="AK4607">
        <v>0</v>
      </c>
      <c r="AL4607" t="s">
        <v>154</v>
      </c>
      <c r="AM4607" t="s">
        <v>12</v>
      </c>
      <c r="AN4607" t="s">
        <v>41</v>
      </c>
      <c r="AO4607" t="s">
        <v>830</v>
      </c>
      <c r="AP4607">
        <v>0</v>
      </c>
      <c r="AQ4607" t="s">
        <v>91</v>
      </c>
      <c r="AR4607">
        <v>162742</v>
      </c>
      <c r="AS4607" t="s">
        <v>6824</v>
      </c>
    </row>
    <row r="4608" spans="1:45" x14ac:dyDescent="0.25">
      <c r="A4608" t="s">
        <v>828</v>
      </c>
      <c r="B4608" t="s">
        <v>1134</v>
      </c>
      <c r="C4608" s="1">
        <v>42938</v>
      </c>
      <c r="D4608" t="s">
        <v>2</v>
      </c>
      <c r="E4608">
        <v>30</v>
      </c>
      <c r="F4608">
        <v>1</v>
      </c>
      <c r="G4608">
        <v>1</v>
      </c>
      <c r="H4608">
        <v>0</v>
      </c>
      <c r="I4608">
        <v>1</v>
      </c>
      <c r="J4608">
        <v>0</v>
      </c>
      <c r="K4608">
        <v>1</v>
      </c>
      <c r="L4608">
        <v>0</v>
      </c>
      <c r="M4608">
        <v>0</v>
      </c>
      <c r="N4608">
        <v>1</v>
      </c>
      <c r="O4608">
        <v>3</v>
      </c>
      <c r="P4608">
        <v>4</v>
      </c>
      <c r="Q4608" t="s">
        <v>667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 t="s">
        <v>7</v>
      </c>
      <c r="AC4608" t="s">
        <v>105</v>
      </c>
      <c r="AD4608" t="s">
        <v>667</v>
      </c>
      <c r="AE4608" t="s">
        <v>1704</v>
      </c>
      <c r="AF4608">
        <v>0</v>
      </c>
      <c r="AG4608" t="s">
        <v>3970</v>
      </c>
      <c r="AH4608" t="s">
        <v>21</v>
      </c>
      <c r="AI4608">
        <v>0</v>
      </c>
      <c r="AJ4608">
        <v>0</v>
      </c>
      <c r="AK4608">
        <v>0</v>
      </c>
      <c r="AL4608" t="s">
        <v>154</v>
      </c>
      <c r="AM4608" t="s">
        <v>12</v>
      </c>
      <c r="AN4608" t="s">
        <v>13</v>
      </c>
      <c r="AO4608" t="s">
        <v>830</v>
      </c>
      <c r="AP4608">
        <v>0</v>
      </c>
      <c r="AQ4608" t="s">
        <v>47</v>
      </c>
      <c r="AR4608">
        <v>162743</v>
      </c>
      <c r="AS4608" t="s">
        <v>6825</v>
      </c>
    </row>
    <row r="4609" spans="1:45" x14ac:dyDescent="0.25">
      <c r="A4609" t="s">
        <v>828</v>
      </c>
      <c r="B4609" t="s">
        <v>1133</v>
      </c>
      <c r="C4609" s="1">
        <v>42938</v>
      </c>
      <c r="D4609" t="s">
        <v>2</v>
      </c>
      <c r="E4609">
        <v>35</v>
      </c>
      <c r="F4609">
        <v>0</v>
      </c>
      <c r="G4609">
        <v>1</v>
      </c>
      <c r="H4609">
        <v>1</v>
      </c>
      <c r="I4609">
        <v>2</v>
      </c>
      <c r="J4609">
        <v>0</v>
      </c>
      <c r="K4609">
        <v>1</v>
      </c>
      <c r="L4609">
        <v>0</v>
      </c>
      <c r="M4609">
        <v>0</v>
      </c>
      <c r="N4609">
        <v>1</v>
      </c>
      <c r="O4609">
        <v>4</v>
      </c>
      <c r="P4609">
        <v>5</v>
      </c>
      <c r="Q4609" t="s">
        <v>723</v>
      </c>
      <c r="R4609" t="s">
        <v>7</v>
      </c>
      <c r="S4609" t="s">
        <v>105</v>
      </c>
      <c r="T4609" t="s">
        <v>723</v>
      </c>
      <c r="U4609" t="s">
        <v>1688</v>
      </c>
      <c r="V4609">
        <v>0</v>
      </c>
      <c r="W4609" t="s">
        <v>1688</v>
      </c>
      <c r="X4609" t="s">
        <v>21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 t="s">
        <v>427</v>
      </c>
      <c r="AM4609" t="s">
        <v>49</v>
      </c>
      <c r="AN4609" t="s">
        <v>13</v>
      </c>
      <c r="AO4609" t="s">
        <v>830</v>
      </c>
      <c r="AP4609">
        <v>0</v>
      </c>
      <c r="AQ4609" t="s">
        <v>47</v>
      </c>
      <c r="AR4609">
        <v>162744</v>
      </c>
      <c r="AS4609" t="s">
        <v>6826</v>
      </c>
    </row>
    <row r="4610" spans="1:45" x14ac:dyDescent="0.25">
      <c r="A4610" t="s">
        <v>828</v>
      </c>
      <c r="B4610" t="s">
        <v>1134</v>
      </c>
      <c r="C4610" s="1">
        <v>42938</v>
      </c>
      <c r="D4610" t="s">
        <v>2</v>
      </c>
      <c r="E4610">
        <v>16</v>
      </c>
      <c r="F4610">
        <v>1</v>
      </c>
      <c r="G4610">
        <v>1</v>
      </c>
      <c r="H4610">
        <v>1</v>
      </c>
      <c r="I4610">
        <v>1</v>
      </c>
      <c r="J4610">
        <v>0</v>
      </c>
      <c r="K4610">
        <v>0</v>
      </c>
      <c r="L4610">
        <v>0</v>
      </c>
      <c r="M4610">
        <v>0</v>
      </c>
      <c r="N4610">
        <v>2</v>
      </c>
      <c r="O4610">
        <v>2</v>
      </c>
      <c r="P4610">
        <v>4</v>
      </c>
      <c r="Q4610" t="s">
        <v>3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 t="s">
        <v>7</v>
      </c>
      <c r="AC4610" t="s">
        <v>105</v>
      </c>
      <c r="AD4610" t="s">
        <v>3</v>
      </c>
      <c r="AE4610" t="s">
        <v>3</v>
      </c>
      <c r="AF4610">
        <v>0</v>
      </c>
      <c r="AG4610" t="s">
        <v>3</v>
      </c>
      <c r="AH4610" t="s">
        <v>21</v>
      </c>
      <c r="AI4610">
        <v>0</v>
      </c>
      <c r="AJ4610">
        <v>0</v>
      </c>
      <c r="AK4610">
        <v>0</v>
      </c>
      <c r="AL4610" t="s">
        <v>154</v>
      </c>
      <c r="AM4610" t="s">
        <v>12</v>
      </c>
      <c r="AN4610" t="s">
        <v>41</v>
      </c>
      <c r="AO4610" t="s">
        <v>830</v>
      </c>
      <c r="AP4610">
        <v>0</v>
      </c>
      <c r="AQ4610" t="s">
        <v>730</v>
      </c>
      <c r="AR4610">
        <v>162745</v>
      </c>
      <c r="AS4610" t="s">
        <v>6827</v>
      </c>
    </row>
    <row r="4611" spans="1:45" x14ac:dyDescent="0.25">
      <c r="A4611" t="s">
        <v>828</v>
      </c>
      <c r="B4611" t="s">
        <v>1134</v>
      </c>
      <c r="C4611" s="1">
        <v>42938</v>
      </c>
      <c r="D4611" t="s">
        <v>2</v>
      </c>
      <c r="E4611">
        <v>28</v>
      </c>
      <c r="F4611">
        <v>0</v>
      </c>
      <c r="G4611">
        <v>0</v>
      </c>
      <c r="H4611">
        <v>1</v>
      </c>
      <c r="I4611">
        <v>2</v>
      </c>
      <c r="J4611">
        <v>0</v>
      </c>
      <c r="K4611">
        <v>2</v>
      </c>
      <c r="L4611">
        <v>0</v>
      </c>
      <c r="M4611">
        <v>0</v>
      </c>
      <c r="N4611">
        <v>1</v>
      </c>
      <c r="O4611">
        <v>4</v>
      </c>
      <c r="P4611">
        <v>5</v>
      </c>
      <c r="Q4611" t="s">
        <v>723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 t="s">
        <v>7</v>
      </c>
      <c r="AC4611" t="s">
        <v>105</v>
      </c>
      <c r="AD4611" t="s">
        <v>723</v>
      </c>
      <c r="AE4611" t="s">
        <v>1690</v>
      </c>
      <c r="AF4611">
        <v>0</v>
      </c>
      <c r="AG4611" t="s">
        <v>1690</v>
      </c>
      <c r="AH4611" t="s">
        <v>21</v>
      </c>
      <c r="AI4611">
        <v>0</v>
      </c>
      <c r="AJ4611">
        <v>0</v>
      </c>
      <c r="AK4611">
        <v>0</v>
      </c>
      <c r="AL4611" t="s">
        <v>154</v>
      </c>
      <c r="AM4611" t="s">
        <v>12</v>
      </c>
      <c r="AN4611" t="s">
        <v>41</v>
      </c>
      <c r="AO4611" t="s">
        <v>830</v>
      </c>
      <c r="AP4611">
        <v>0</v>
      </c>
      <c r="AQ4611" t="s">
        <v>91</v>
      </c>
      <c r="AR4611">
        <v>162746</v>
      </c>
      <c r="AS4611" t="s">
        <v>6828</v>
      </c>
    </row>
    <row r="4612" spans="1:45" x14ac:dyDescent="0.25">
      <c r="A4612" t="s">
        <v>828</v>
      </c>
      <c r="B4612" t="s">
        <v>1133</v>
      </c>
      <c r="C4612" s="1">
        <v>42938</v>
      </c>
      <c r="D4612" t="s">
        <v>2</v>
      </c>
      <c r="E4612">
        <v>29</v>
      </c>
      <c r="F4612">
        <v>0</v>
      </c>
      <c r="G4612">
        <v>2</v>
      </c>
      <c r="H4612">
        <v>1</v>
      </c>
      <c r="I4612">
        <v>1</v>
      </c>
      <c r="J4612">
        <v>1</v>
      </c>
      <c r="K4612">
        <v>0</v>
      </c>
      <c r="L4612">
        <v>0</v>
      </c>
      <c r="M4612">
        <v>0</v>
      </c>
      <c r="N4612">
        <v>2</v>
      </c>
      <c r="O4612">
        <v>3</v>
      </c>
      <c r="P4612">
        <v>5</v>
      </c>
      <c r="Q4612" t="s">
        <v>199</v>
      </c>
      <c r="R4612" t="s">
        <v>7</v>
      </c>
      <c r="S4612" t="s">
        <v>105</v>
      </c>
      <c r="T4612" t="s">
        <v>199</v>
      </c>
      <c r="U4612" t="s">
        <v>1683</v>
      </c>
      <c r="V4612">
        <v>0</v>
      </c>
      <c r="W4612" t="s">
        <v>6829</v>
      </c>
      <c r="X4612" t="s">
        <v>21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 t="s">
        <v>154</v>
      </c>
      <c r="AM4612" t="s">
        <v>12</v>
      </c>
      <c r="AN4612" t="s">
        <v>13</v>
      </c>
      <c r="AO4612" t="s">
        <v>14</v>
      </c>
      <c r="AP4612" t="s">
        <v>28</v>
      </c>
      <c r="AQ4612">
        <v>0</v>
      </c>
      <c r="AR4612">
        <v>162747</v>
      </c>
      <c r="AS4612" t="s">
        <v>6830</v>
      </c>
    </row>
    <row r="4613" spans="1:45" x14ac:dyDescent="0.25">
      <c r="A4613" t="s">
        <v>828</v>
      </c>
      <c r="B4613" t="s">
        <v>1134</v>
      </c>
      <c r="C4613" s="1">
        <v>42939</v>
      </c>
      <c r="D4613" t="s">
        <v>2</v>
      </c>
      <c r="E4613">
        <v>30</v>
      </c>
      <c r="F4613">
        <v>1</v>
      </c>
      <c r="G4613">
        <v>0</v>
      </c>
      <c r="H4613">
        <v>1</v>
      </c>
      <c r="I4613">
        <v>1</v>
      </c>
      <c r="J4613">
        <v>0</v>
      </c>
      <c r="K4613">
        <v>1</v>
      </c>
      <c r="L4613">
        <v>0</v>
      </c>
      <c r="M4613">
        <v>0</v>
      </c>
      <c r="N4613">
        <v>2</v>
      </c>
      <c r="O4613">
        <v>2</v>
      </c>
      <c r="P4613">
        <v>4</v>
      </c>
      <c r="Q4613" t="s">
        <v>3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 t="s">
        <v>7</v>
      </c>
      <c r="AC4613" t="s">
        <v>105</v>
      </c>
      <c r="AD4613" t="s">
        <v>3</v>
      </c>
      <c r="AE4613" t="s">
        <v>1672</v>
      </c>
      <c r="AF4613">
        <v>0</v>
      </c>
      <c r="AG4613" t="s">
        <v>1672</v>
      </c>
      <c r="AH4613" t="s">
        <v>21</v>
      </c>
      <c r="AI4613">
        <v>0</v>
      </c>
      <c r="AJ4613">
        <v>0</v>
      </c>
      <c r="AK4613">
        <v>0</v>
      </c>
      <c r="AL4613" t="s">
        <v>154</v>
      </c>
      <c r="AM4613" t="s">
        <v>12</v>
      </c>
      <c r="AN4613" t="s">
        <v>41</v>
      </c>
      <c r="AO4613" t="s">
        <v>830</v>
      </c>
      <c r="AP4613">
        <v>0</v>
      </c>
      <c r="AQ4613" t="s">
        <v>91</v>
      </c>
      <c r="AR4613">
        <v>162748</v>
      </c>
      <c r="AS4613" t="s">
        <v>6831</v>
      </c>
    </row>
    <row r="4614" spans="1:45" x14ac:dyDescent="0.25">
      <c r="A4614" t="s">
        <v>828</v>
      </c>
      <c r="B4614" t="s">
        <v>1134</v>
      </c>
      <c r="C4614" s="1">
        <v>42939</v>
      </c>
      <c r="D4614" t="s">
        <v>2</v>
      </c>
      <c r="E4614">
        <v>20</v>
      </c>
      <c r="F4614">
        <v>0</v>
      </c>
      <c r="G4614">
        <v>0</v>
      </c>
      <c r="H4614">
        <v>1</v>
      </c>
      <c r="I4614">
        <v>0</v>
      </c>
      <c r="J4614">
        <v>1</v>
      </c>
      <c r="K4614">
        <v>0</v>
      </c>
      <c r="L4614">
        <v>0</v>
      </c>
      <c r="M4614">
        <v>0</v>
      </c>
      <c r="N4614">
        <v>2</v>
      </c>
      <c r="O4614">
        <v>0</v>
      </c>
      <c r="P4614">
        <v>2</v>
      </c>
      <c r="Q4614" t="s">
        <v>667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 t="s">
        <v>7</v>
      </c>
      <c r="AC4614" t="s">
        <v>105</v>
      </c>
      <c r="AD4614" t="s">
        <v>667</v>
      </c>
      <c r="AE4614" t="s">
        <v>1701</v>
      </c>
      <c r="AF4614">
        <v>0</v>
      </c>
      <c r="AG4614" t="s">
        <v>1701</v>
      </c>
      <c r="AH4614" t="s">
        <v>21</v>
      </c>
      <c r="AI4614">
        <v>0</v>
      </c>
      <c r="AJ4614">
        <v>0</v>
      </c>
      <c r="AK4614">
        <v>0</v>
      </c>
      <c r="AL4614" t="s">
        <v>154</v>
      </c>
      <c r="AM4614" t="s">
        <v>12</v>
      </c>
      <c r="AN4614" t="s">
        <v>41</v>
      </c>
      <c r="AO4614" t="s">
        <v>830</v>
      </c>
      <c r="AP4614">
        <v>0</v>
      </c>
      <c r="AQ4614">
        <v>0</v>
      </c>
      <c r="AR4614">
        <v>162749</v>
      </c>
      <c r="AS4614" t="s">
        <v>6832</v>
      </c>
    </row>
    <row r="4615" spans="1:45" x14ac:dyDescent="0.25">
      <c r="A4615" t="s">
        <v>828</v>
      </c>
      <c r="B4615" t="s">
        <v>1134</v>
      </c>
      <c r="C4615" s="1">
        <v>42939</v>
      </c>
      <c r="D4615" t="s">
        <v>2</v>
      </c>
      <c r="E4615">
        <v>32</v>
      </c>
      <c r="F4615">
        <v>1</v>
      </c>
      <c r="G4615">
        <v>0</v>
      </c>
      <c r="H4615">
        <v>0</v>
      </c>
      <c r="I4615">
        <v>2</v>
      </c>
      <c r="J4615">
        <v>0</v>
      </c>
      <c r="K4615">
        <v>1</v>
      </c>
      <c r="L4615">
        <v>0</v>
      </c>
      <c r="M4615">
        <v>0</v>
      </c>
      <c r="N4615">
        <v>1</v>
      </c>
      <c r="O4615">
        <v>3</v>
      </c>
      <c r="P4615">
        <v>4</v>
      </c>
      <c r="Q4615" t="s">
        <v>3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 t="s">
        <v>7</v>
      </c>
      <c r="AC4615" t="s">
        <v>105</v>
      </c>
      <c r="AD4615" t="s">
        <v>3</v>
      </c>
      <c r="AE4615" t="s">
        <v>1673</v>
      </c>
      <c r="AF4615">
        <v>0</v>
      </c>
      <c r="AG4615" t="s">
        <v>3743</v>
      </c>
      <c r="AH4615" t="s">
        <v>21</v>
      </c>
      <c r="AI4615">
        <v>0</v>
      </c>
      <c r="AJ4615">
        <v>0</v>
      </c>
      <c r="AK4615">
        <v>0</v>
      </c>
      <c r="AL4615" t="s">
        <v>154</v>
      </c>
      <c r="AM4615" t="s">
        <v>12</v>
      </c>
      <c r="AN4615" t="s">
        <v>41</v>
      </c>
      <c r="AO4615" t="s">
        <v>830</v>
      </c>
      <c r="AP4615">
        <v>0</v>
      </c>
      <c r="AQ4615" t="s">
        <v>47</v>
      </c>
      <c r="AR4615">
        <v>162750</v>
      </c>
      <c r="AS4615" t="s">
        <v>6833</v>
      </c>
    </row>
    <row r="4616" spans="1:45" x14ac:dyDescent="0.25">
      <c r="A4616" t="s">
        <v>828</v>
      </c>
      <c r="B4616" t="s">
        <v>1134</v>
      </c>
      <c r="C4616" s="1">
        <v>42939</v>
      </c>
      <c r="D4616" t="s">
        <v>2</v>
      </c>
      <c r="E4616">
        <v>46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2</v>
      </c>
      <c r="L4616">
        <v>0</v>
      </c>
      <c r="M4616">
        <v>0</v>
      </c>
      <c r="N4616">
        <v>0</v>
      </c>
      <c r="O4616">
        <v>2</v>
      </c>
      <c r="P4616">
        <v>2</v>
      </c>
      <c r="Q4616" t="s">
        <v>3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 t="s">
        <v>7</v>
      </c>
      <c r="AC4616" t="s">
        <v>105</v>
      </c>
      <c r="AD4616" t="s">
        <v>3</v>
      </c>
      <c r="AE4616" t="s">
        <v>1667</v>
      </c>
      <c r="AF4616">
        <v>0</v>
      </c>
      <c r="AG4616" t="s">
        <v>1667</v>
      </c>
      <c r="AH4616" t="s">
        <v>21</v>
      </c>
      <c r="AI4616">
        <v>0</v>
      </c>
      <c r="AJ4616">
        <v>0</v>
      </c>
      <c r="AK4616">
        <v>0</v>
      </c>
      <c r="AL4616" t="s">
        <v>154</v>
      </c>
      <c r="AM4616" t="s">
        <v>12</v>
      </c>
      <c r="AN4616" t="s">
        <v>41</v>
      </c>
      <c r="AO4616" t="s">
        <v>830</v>
      </c>
      <c r="AP4616">
        <v>0</v>
      </c>
      <c r="AQ4616">
        <v>0</v>
      </c>
      <c r="AR4616">
        <v>162751</v>
      </c>
      <c r="AS4616" t="s">
        <v>6834</v>
      </c>
    </row>
    <row r="4617" spans="1:45" x14ac:dyDescent="0.25">
      <c r="A4617" t="s">
        <v>828</v>
      </c>
      <c r="B4617" t="s">
        <v>1134</v>
      </c>
      <c r="C4617" s="1">
        <v>42939</v>
      </c>
      <c r="D4617" t="s">
        <v>2</v>
      </c>
      <c r="E4617">
        <v>28</v>
      </c>
      <c r="F4617">
        <v>1</v>
      </c>
      <c r="G4617">
        <v>1</v>
      </c>
      <c r="H4617">
        <v>0</v>
      </c>
      <c r="I4617">
        <v>2</v>
      </c>
      <c r="J4617">
        <v>0</v>
      </c>
      <c r="K4617">
        <v>2</v>
      </c>
      <c r="L4617">
        <v>0</v>
      </c>
      <c r="M4617">
        <v>0</v>
      </c>
      <c r="N4617">
        <v>1</v>
      </c>
      <c r="O4617">
        <v>5</v>
      </c>
      <c r="P4617">
        <v>6</v>
      </c>
      <c r="Q4617" t="s">
        <v>667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 t="s">
        <v>7</v>
      </c>
      <c r="AC4617" t="s">
        <v>105</v>
      </c>
      <c r="AD4617" t="s">
        <v>667</v>
      </c>
      <c r="AE4617" t="s">
        <v>1699</v>
      </c>
      <c r="AF4617">
        <v>0</v>
      </c>
      <c r="AG4617" t="s">
        <v>4837</v>
      </c>
      <c r="AH4617" t="s">
        <v>21</v>
      </c>
      <c r="AI4617">
        <v>0</v>
      </c>
      <c r="AJ4617">
        <v>0</v>
      </c>
      <c r="AK4617">
        <v>0</v>
      </c>
      <c r="AL4617" t="s">
        <v>154</v>
      </c>
      <c r="AM4617" t="s">
        <v>12</v>
      </c>
      <c r="AN4617" t="s">
        <v>41</v>
      </c>
      <c r="AO4617" t="s">
        <v>830</v>
      </c>
      <c r="AP4617">
        <v>0</v>
      </c>
      <c r="AQ4617" t="s">
        <v>47</v>
      </c>
      <c r="AR4617">
        <v>162752</v>
      </c>
      <c r="AS4617" t="s">
        <v>6835</v>
      </c>
    </row>
    <row r="4618" spans="1:45" x14ac:dyDescent="0.25">
      <c r="A4618" t="s">
        <v>828</v>
      </c>
      <c r="B4618" t="s">
        <v>1133</v>
      </c>
      <c r="C4618" s="1">
        <v>42939</v>
      </c>
      <c r="D4618" t="s">
        <v>35</v>
      </c>
      <c r="E4618">
        <v>23</v>
      </c>
      <c r="F4618">
        <v>0</v>
      </c>
      <c r="G4618">
        <v>0</v>
      </c>
      <c r="H4618">
        <v>1</v>
      </c>
      <c r="I4618">
        <v>0</v>
      </c>
      <c r="J4618">
        <v>2</v>
      </c>
      <c r="K4618">
        <v>0</v>
      </c>
      <c r="L4618">
        <v>0</v>
      </c>
      <c r="M4618">
        <v>0</v>
      </c>
      <c r="N4618">
        <v>3</v>
      </c>
      <c r="O4618">
        <v>0</v>
      </c>
      <c r="P4618">
        <v>3</v>
      </c>
      <c r="Q4618" t="s">
        <v>3</v>
      </c>
      <c r="R4618" t="s">
        <v>7</v>
      </c>
      <c r="S4618" t="s">
        <v>105</v>
      </c>
      <c r="T4618" t="s">
        <v>3</v>
      </c>
      <c r="U4618" t="s">
        <v>1665</v>
      </c>
      <c r="V4618">
        <v>0</v>
      </c>
      <c r="W4618" t="s">
        <v>3283</v>
      </c>
      <c r="X4618" t="s">
        <v>21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 t="s">
        <v>427</v>
      </c>
      <c r="AM4618" t="s">
        <v>49</v>
      </c>
      <c r="AN4618" t="s">
        <v>41</v>
      </c>
      <c r="AO4618" t="s">
        <v>830</v>
      </c>
      <c r="AP4618">
        <v>0</v>
      </c>
      <c r="AQ4618">
        <v>0</v>
      </c>
      <c r="AR4618">
        <v>162753</v>
      </c>
      <c r="AS4618" t="s">
        <v>6836</v>
      </c>
    </row>
    <row r="4619" spans="1:45" x14ac:dyDescent="0.25">
      <c r="A4619" t="s">
        <v>828</v>
      </c>
      <c r="B4619" t="s">
        <v>1133</v>
      </c>
      <c r="C4619" s="1">
        <v>42939</v>
      </c>
      <c r="D4619" t="s">
        <v>35</v>
      </c>
      <c r="E4619">
        <v>29</v>
      </c>
      <c r="F4619">
        <v>0</v>
      </c>
      <c r="G4619">
        <v>0</v>
      </c>
      <c r="H4619">
        <v>0</v>
      </c>
      <c r="I4619">
        <v>0</v>
      </c>
      <c r="J4619">
        <v>1</v>
      </c>
      <c r="K4619">
        <v>0</v>
      </c>
      <c r="L4619">
        <v>0</v>
      </c>
      <c r="M4619">
        <v>0</v>
      </c>
      <c r="N4619">
        <v>1</v>
      </c>
      <c r="O4619">
        <v>0</v>
      </c>
      <c r="P4619">
        <v>1</v>
      </c>
      <c r="Q4619" t="s">
        <v>3</v>
      </c>
      <c r="R4619" t="s">
        <v>7</v>
      </c>
      <c r="S4619" t="s">
        <v>105</v>
      </c>
      <c r="T4619" t="s">
        <v>3</v>
      </c>
      <c r="U4619" t="s">
        <v>1671</v>
      </c>
      <c r="V4619">
        <v>0</v>
      </c>
      <c r="W4619" t="s">
        <v>1671</v>
      </c>
      <c r="X4619" t="s">
        <v>21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 t="s">
        <v>11</v>
      </c>
      <c r="AM4619" t="s">
        <v>49</v>
      </c>
      <c r="AN4619" t="s">
        <v>41</v>
      </c>
      <c r="AO4619" t="s">
        <v>830</v>
      </c>
      <c r="AP4619">
        <v>0</v>
      </c>
      <c r="AQ4619">
        <v>0</v>
      </c>
      <c r="AR4619">
        <v>162754</v>
      </c>
      <c r="AS4619" t="s">
        <v>6837</v>
      </c>
    </row>
    <row r="4620" spans="1:45" x14ac:dyDescent="0.25">
      <c r="A4620" t="s">
        <v>828</v>
      </c>
      <c r="B4620" t="s">
        <v>1133</v>
      </c>
      <c r="C4620" s="1">
        <v>42939</v>
      </c>
      <c r="D4620" t="s">
        <v>35</v>
      </c>
      <c r="E4620">
        <v>19</v>
      </c>
      <c r="F4620">
        <v>0</v>
      </c>
      <c r="G4620">
        <v>0</v>
      </c>
      <c r="H4620">
        <v>0</v>
      </c>
      <c r="I4620">
        <v>0</v>
      </c>
      <c r="J4620">
        <v>2</v>
      </c>
      <c r="K4620">
        <v>0</v>
      </c>
      <c r="L4620">
        <v>1</v>
      </c>
      <c r="M4620">
        <v>0</v>
      </c>
      <c r="N4620">
        <v>3</v>
      </c>
      <c r="O4620">
        <v>0</v>
      </c>
      <c r="P4620">
        <v>3</v>
      </c>
      <c r="Q4620" t="s">
        <v>723</v>
      </c>
      <c r="R4620" t="s">
        <v>7</v>
      </c>
      <c r="S4620" t="s">
        <v>105</v>
      </c>
      <c r="T4620" t="s">
        <v>723</v>
      </c>
      <c r="U4620" t="s">
        <v>723</v>
      </c>
      <c r="V4620">
        <v>0</v>
      </c>
      <c r="W4620" t="s">
        <v>4569</v>
      </c>
      <c r="X4620" t="s">
        <v>21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 t="s">
        <v>11</v>
      </c>
      <c r="AM4620" t="s">
        <v>12</v>
      </c>
      <c r="AN4620" t="s">
        <v>41</v>
      </c>
      <c r="AO4620" t="s">
        <v>14</v>
      </c>
      <c r="AP4620" t="s">
        <v>28</v>
      </c>
      <c r="AQ4620">
        <v>0</v>
      </c>
      <c r="AR4620">
        <v>162755</v>
      </c>
      <c r="AS4620" t="s">
        <v>6838</v>
      </c>
    </row>
    <row r="4621" spans="1:45" x14ac:dyDescent="0.25">
      <c r="A4621" t="s">
        <v>828</v>
      </c>
      <c r="B4621" t="s">
        <v>1134</v>
      </c>
      <c r="C4621" s="1">
        <v>42939</v>
      </c>
      <c r="D4621" t="s">
        <v>2</v>
      </c>
      <c r="E4621">
        <v>27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1</v>
      </c>
      <c r="L4621">
        <v>0</v>
      </c>
      <c r="M4621">
        <v>0</v>
      </c>
      <c r="N4621">
        <v>0</v>
      </c>
      <c r="O4621">
        <v>1</v>
      </c>
      <c r="P4621">
        <v>1</v>
      </c>
      <c r="Q4621" t="s">
        <v>3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 t="s">
        <v>7</v>
      </c>
      <c r="AC4621" t="s">
        <v>105</v>
      </c>
      <c r="AD4621" t="s">
        <v>3</v>
      </c>
      <c r="AE4621" t="s">
        <v>1667</v>
      </c>
      <c r="AF4621">
        <v>0</v>
      </c>
      <c r="AG4621" t="s">
        <v>1667</v>
      </c>
      <c r="AH4621" t="s">
        <v>21</v>
      </c>
      <c r="AI4621">
        <v>0</v>
      </c>
      <c r="AJ4621">
        <v>0</v>
      </c>
      <c r="AK4621">
        <v>0</v>
      </c>
      <c r="AL4621" t="s">
        <v>154</v>
      </c>
      <c r="AM4621" t="s">
        <v>40</v>
      </c>
      <c r="AN4621" t="s">
        <v>41</v>
      </c>
      <c r="AO4621" t="s">
        <v>830</v>
      </c>
      <c r="AP4621">
        <v>0</v>
      </c>
      <c r="AQ4621">
        <v>0</v>
      </c>
      <c r="AR4621">
        <v>162756</v>
      </c>
      <c r="AS4621" t="s">
        <v>6839</v>
      </c>
    </row>
    <row r="4622" spans="1:45" x14ac:dyDescent="0.25">
      <c r="A4622" t="s">
        <v>828</v>
      </c>
      <c r="B4622" t="s">
        <v>1134</v>
      </c>
      <c r="C4622" s="1">
        <v>42939</v>
      </c>
      <c r="D4622" t="s">
        <v>2</v>
      </c>
      <c r="E4622">
        <v>18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1</v>
      </c>
      <c r="L4622">
        <v>0</v>
      </c>
      <c r="M4622">
        <v>0</v>
      </c>
      <c r="N4622">
        <v>0</v>
      </c>
      <c r="O4622">
        <v>1</v>
      </c>
      <c r="P4622">
        <v>1</v>
      </c>
      <c r="Q4622" t="s">
        <v>3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 t="s">
        <v>7</v>
      </c>
      <c r="AC4622" t="s">
        <v>105</v>
      </c>
      <c r="AD4622" t="s">
        <v>3</v>
      </c>
      <c r="AE4622" t="s">
        <v>1672</v>
      </c>
      <c r="AF4622">
        <v>0</v>
      </c>
      <c r="AG4622" t="s">
        <v>1672</v>
      </c>
      <c r="AH4622" t="s">
        <v>21</v>
      </c>
      <c r="AI4622">
        <v>0</v>
      </c>
      <c r="AJ4622">
        <v>0</v>
      </c>
      <c r="AK4622">
        <v>0</v>
      </c>
      <c r="AL4622" t="s">
        <v>154</v>
      </c>
      <c r="AM4622" t="s">
        <v>12</v>
      </c>
      <c r="AN4622" t="s">
        <v>41</v>
      </c>
      <c r="AO4622" t="s">
        <v>830</v>
      </c>
      <c r="AP4622">
        <v>0</v>
      </c>
      <c r="AQ4622">
        <v>0</v>
      </c>
      <c r="AR4622">
        <v>162757</v>
      </c>
      <c r="AS4622" t="s">
        <v>6840</v>
      </c>
    </row>
    <row r="4623" spans="1:45" x14ac:dyDescent="0.25">
      <c r="A4623" t="s">
        <v>828</v>
      </c>
      <c r="B4623" t="s">
        <v>1133</v>
      </c>
      <c r="C4623" s="1">
        <v>42939</v>
      </c>
      <c r="D4623" t="s">
        <v>35</v>
      </c>
      <c r="E4623">
        <v>34</v>
      </c>
      <c r="F4623">
        <v>0</v>
      </c>
      <c r="G4623">
        <v>0</v>
      </c>
      <c r="H4623">
        <v>0</v>
      </c>
      <c r="I4623">
        <v>0</v>
      </c>
      <c r="J4623">
        <v>1</v>
      </c>
      <c r="K4623">
        <v>0</v>
      </c>
      <c r="L4623">
        <v>0</v>
      </c>
      <c r="M4623">
        <v>0</v>
      </c>
      <c r="N4623">
        <v>1</v>
      </c>
      <c r="O4623">
        <v>0</v>
      </c>
      <c r="P4623">
        <v>1</v>
      </c>
      <c r="Q4623" t="s">
        <v>723</v>
      </c>
      <c r="R4623" t="s">
        <v>7</v>
      </c>
      <c r="S4623" t="s">
        <v>105</v>
      </c>
      <c r="T4623" t="s">
        <v>723</v>
      </c>
      <c r="U4623" t="s">
        <v>1689</v>
      </c>
      <c r="V4623">
        <v>0</v>
      </c>
      <c r="W4623" t="s">
        <v>1689</v>
      </c>
      <c r="X4623" t="s">
        <v>21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 t="s">
        <v>11</v>
      </c>
      <c r="AM4623" t="s">
        <v>49</v>
      </c>
      <c r="AN4623" t="s">
        <v>13</v>
      </c>
      <c r="AO4623" t="s">
        <v>830</v>
      </c>
      <c r="AP4623">
        <v>0</v>
      </c>
      <c r="AQ4623">
        <v>0</v>
      </c>
      <c r="AR4623">
        <v>162758</v>
      </c>
      <c r="AS4623" t="s">
        <v>6841</v>
      </c>
    </row>
    <row r="4624" spans="1:45" x14ac:dyDescent="0.25">
      <c r="A4624" t="s">
        <v>828</v>
      </c>
      <c r="B4624" t="s">
        <v>1133</v>
      </c>
      <c r="C4624" s="1">
        <v>42939</v>
      </c>
      <c r="D4624" t="s">
        <v>35</v>
      </c>
      <c r="E4624">
        <v>21</v>
      </c>
      <c r="F4624">
        <v>0</v>
      </c>
      <c r="G4624">
        <v>0</v>
      </c>
      <c r="H4624">
        <v>0</v>
      </c>
      <c r="I4624">
        <v>0</v>
      </c>
      <c r="J4624">
        <v>2</v>
      </c>
      <c r="K4624">
        <v>0</v>
      </c>
      <c r="L4624">
        <v>0</v>
      </c>
      <c r="M4624">
        <v>0</v>
      </c>
      <c r="N4624">
        <v>2</v>
      </c>
      <c r="O4624">
        <v>0</v>
      </c>
      <c r="P4624">
        <v>2</v>
      </c>
      <c r="Q4624" t="s">
        <v>723</v>
      </c>
      <c r="R4624" t="s">
        <v>7</v>
      </c>
      <c r="S4624" t="s">
        <v>105</v>
      </c>
      <c r="T4624" t="s">
        <v>723</v>
      </c>
      <c r="U4624" t="s">
        <v>1687</v>
      </c>
      <c r="V4624">
        <v>0</v>
      </c>
      <c r="W4624" t="s">
        <v>1687</v>
      </c>
      <c r="X4624" t="s">
        <v>21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 t="s">
        <v>11</v>
      </c>
      <c r="AM4624" t="s">
        <v>49</v>
      </c>
      <c r="AN4624" t="s">
        <v>13</v>
      </c>
      <c r="AO4624" t="s">
        <v>830</v>
      </c>
      <c r="AP4624">
        <v>0</v>
      </c>
      <c r="AQ4624" t="s">
        <v>57</v>
      </c>
      <c r="AR4624">
        <v>162759</v>
      </c>
      <c r="AS4624" t="s">
        <v>6842</v>
      </c>
    </row>
    <row r="4625" spans="1:45" x14ac:dyDescent="0.25">
      <c r="A4625" t="s">
        <v>828</v>
      </c>
      <c r="B4625" t="s">
        <v>1133</v>
      </c>
      <c r="C4625" s="1">
        <v>42939</v>
      </c>
      <c r="D4625" t="s">
        <v>2</v>
      </c>
      <c r="E4625">
        <v>39</v>
      </c>
      <c r="F4625">
        <v>0</v>
      </c>
      <c r="G4625">
        <v>1</v>
      </c>
      <c r="H4625">
        <v>0</v>
      </c>
      <c r="I4625">
        <v>0</v>
      </c>
      <c r="J4625">
        <v>0</v>
      </c>
      <c r="K4625">
        <v>1</v>
      </c>
      <c r="L4625">
        <v>0</v>
      </c>
      <c r="M4625">
        <v>0</v>
      </c>
      <c r="N4625">
        <v>0</v>
      </c>
      <c r="O4625">
        <v>2</v>
      </c>
      <c r="P4625">
        <v>2</v>
      </c>
      <c r="Q4625" t="s">
        <v>667</v>
      </c>
      <c r="R4625" t="s">
        <v>7</v>
      </c>
      <c r="S4625" t="s">
        <v>105</v>
      </c>
      <c r="T4625" t="s">
        <v>667</v>
      </c>
      <c r="U4625" t="s">
        <v>1701</v>
      </c>
      <c r="V4625">
        <v>0</v>
      </c>
      <c r="W4625" t="s">
        <v>1701</v>
      </c>
      <c r="X4625" t="s">
        <v>21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 t="s">
        <v>427</v>
      </c>
      <c r="AM4625" t="s">
        <v>26</v>
      </c>
      <c r="AN4625" t="s">
        <v>41</v>
      </c>
      <c r="AO4625" t="s">
        <v>830</v>
      </c>
      <c r="AP4625">
        <v>0</v>
      </c>
      <c r="AQ4625" t="s">
        <v>91</v>
      </c>
      <c r="AR4625">
        <v>162761</v>
      </c>
      <c r="AS4625" t="s">
        <v>6843</v>
      </c>
    </row>
    <row r="4626" spans="1:45" x14ac:dyDescent="0.25">
      <c r="A4626" t="s">
        <v>828</v>
      </c>
      <c r="B4626" t="s">
        <v>1133</v>
      </c>
      <c r="C4626" s="1">
        <v>42939</v>
      </c>
      <c r="D4626" t="s">
        <v>35</v>
      </c>
      <c r="E4626">
        <v>41</v>
      </c>
      <c r="F4626">
        <v>0</v>
      </c>
      <c r="G4626">
        <v>0</v>
      </c>
      <c r="H4626">
        <v>0</v>
      </c>
      <c r="I4626">
        <v>0</v>
      </c>
      <c r="J4626">
        <v>1</v>
      </c>
      <c r="K4626">
        <v>0</v>
      </c>
      <c r="L4626">
        <v>0</v>
      </c>
      <c r="M4626">
        <v>0</v>
      </c>
      <c r="N4626">
        <v>1</v>
      </c>
      <c r="O4626">
        <v>0</v>
      </c>
      <c r="P4626">
        <v>1</v>
      </c>
      <c r="Q4626" t="s">
        <v>199</v>
      </c>
      <c r="R4626" t="s">
        <v>7</v>
      </c>
      <c r="S4626" t="s">
        <v>105</v>
      </c>
      <c r="T4626" t="s">
        <v>199</v>
      </c>
      <c r="U4626" t="s">
        <v>1682</v>
      </c>
      <c r="V4626">
        <v>0</v>
      </c>
      <c r="W4626" t="s">
        <v>1682</v>
      </c>
      <c r="X4626" t="s">
        <v>21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 t="s">
        <v>11</v>
      </c>
      <c r="AM4626" t="s">
        <v>49</v>
      </c>
      <c r="AN4626" t="s">
        <v>41</v>
      </c>
      <c r="AO4626" t="s">
        <v>830</v>
      </c>
      <c r="AP4626">
        <v>0</v>
      </c>
      <c r="AQ4626">
        <v>0</v>
      </c>
      <c r="AR4626">
        <v>162762</v>
      </c>
      <c r="AS4626" t="s">
        <v>6844</v>
      </c>
    </row>
    <row r="4627" spans="1:45" x14ac:dyDescent="0.25">
      <c r="A4627" t="s">
        <v>828</v>
      </c>
      <c r="B4627" t="s">
        <v>1134</v>
      </c>
      <c r="C4627" s="1">
        <v>42939</v>
      </c>
      <c r="D4627" t="s">
        <v>2</v>
      </c>
      <c r="E4627">
        <v>17</v>
      </c>
      <c r="F4627">
        <v>0</v>
      </c>
      <c r="G4627">
        <v>0</v>
      </c>
      <c r="H4627">
        <v>0</v>
      </c>
      <c r="I4627">
        <v>1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1</v>
      </c>
      <c r="P4627">
        <v>1</v>
      </c>
      <c r="Q4627" t="s">
        <v>667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 t="s">
        <v>7</v>
      </c>
      <c r="AC4627" t="s">
        <v>105</v>
      </c>
      <c r="AD4627" t="s">
        <v>667</v>
      </c>
      <c r="AE4627" t="s">
        <v>1705</v>
      </c>
      <c r="AF4627">
        <v>0</v>
      </c>
      <c r="AG4627" t="s">
        <v>2949</v>
      </c>
      <c r="AH4627" t="s">
        <v>21</v>
      </c>
      <c r="AI4627">
        <v>0</v>
      </c>
      <c r="AJ4627">
        <v>0</v>
      </c>
      <c r="AK4627">
        <v>0</v>
      </c>
      <c r="AL4627" t="s">
        <v>154</v>
      </c>
      <c r="AM4627" t="s">
        <v>12</v>
      </c>
      <c r="AN4627" t="s">
        <v>41</v>
      </c>
      <c r="AO4627" t="s">
        <v>830</v>
      </c>
      <c r="AP4627">
        <v>0</v>
      </c>
      <c r="AQ4627">
        <v>0</v>
      </c>
      <c r="AR4627">
        <v>162881</v>
      </c>
      <c r="AS4627" t="s">
        <v>6845</v>
      </c>
    </row>
    <row r="4628" spans="1:45" x14ac:dyDescent="0.25">
      <c r="A4628" t="s">
        <v>828</v>
      </c>
      <c r="B4628" t="s">
        <v>1134</v>
      </c>
      <c r="C4628" s="1">
        <v>42939</v>
      </c>
      <c r="D4628" t="s">
        <v>2</v>
      </c>
      <c r="E4628">
        <v>24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1</v>
      </c>
      <c r="L4628">
        <v>0</v>
      </c>
      <c r="M4628">
        <v>0</v>
      </c>
      <c r="N4628">
        <v>0</v>
      </c>
      <c r="O4628">
        <v>1</v>
      </c>
      <c r="P4628">
        <v>1</v>
      </c>
      <c r="Q4628" t="s">
        <v>3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 t="s">
        <v>7</v>
      </c>
      <c r="AC4628" t="s">
        <v>105</v>
      </c>
      <c r="AD4628" t="s">
        <v>3</v>
      </c>
      <c r="AE4628" t="s">
        <v>1671</v>
      </c>
      <c r="AF4628">
        <v>0</v>
      </c>
      <c r="AG4628" t="s">
        <v>1671</v>
      </c>
      <c r="AH4628" t="s">
        <v>21</v>
      </c>
      <c r="AI4628">
        <v>0</v>
      </c>
      <c r="AJ4628">
        <v>0</v>
      </c>
      <c r="AK4628">
        <v>0</v>
      </c>
      <c r="AL4628" t="s">
        <v>154</v>
      </c>
      <c r="AM4628" t="s">
        <v>12</v>
      </c>
      <c r="AN4628" t="s">
        <v>41</v>
      </c>
      <c r="AO4628" t="s">
        <v>830</v>
      </c>
      <c r="AP4628">
        <v>0</v>
      </c>
      <c r="AQ4628">
        <v>0</v>
      </c>
      <c r="AR4628">
        <v>162884</v>
      </c>
      <c r="AS4628" t="s">
        <v>6846</v>
      </c>
    </row>
    <row r="4629" spans="1:45" x14ac:dyDescent="0.25">
      <c r="A4629" t="s">
        <v>828</v>
      </c>
      <c r="B4629" t="s">
        <v>1134</v>
      </c>
      <c r="C4629" s="1">
        <v>42939</v>
      </c>
      <c r="D4629" t="s">
        <v>2</v>
      </c>
      <c r="E4629">
        <v>56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1</v>
      </c>
      <c r="L4629">
        <v>0</v>
      </c>
      <c r="M4629">
        <v>0</v>
      </c>
      <c r="N4629">
        <v>0</v>
      </c>
      <c r="O4629">
        <v>1</v>
      </c>
      <c r="P4629">
        <v>1</v>
      </c>
      <c r="Q4629" t="s">
        <v>667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 t="s">
        <v>7</v>
      </c>
      <c r="AC4629" t="s">
        <v>105</v>
      </c>
      <c r="AD4629" t="s">
        <v>667</v>
      </c>
      <c r="AE4629" t="s">
        <v>1699</v>
      </c>
      <c r="AF4629">
        <v>0</v>
      </c>
      <c r="AG4629" t="s">
        <v>4837</v>
      </c>
      <c r="AH4629" t="s">
        <v>21</v>
      </c>
      <c r="AI4629">
        <v>0</v>
      </c>
      <c r="AJ4629">
        <v>0</v>
      </c>
      <c r="AK4629">
        <v>0</v>
      </c>
      <c r="AL4629" t="s">
        <v>154</v>
      </c>
      <c r="AM4629" t="s">
        <v>12</v>
      </c>
      <c r="AN4629" t="s">
        <v>41</v>
      </c>
      <c r="AO4629" t="s">
        <v>830</v>
      </c>
      <c r="AP4629">
        <v>0</v>
      </c>
      <c r="AQ4629">
        <v>0</v>
      </c>
      <c r="AR4629">
        <v>162887</v>
      </c>
      <c r="AS4629" t="s">
        <v>6847</v>
      </c>
    </row>
    <row r="4630" spans="1:45" x14ac:dyDescent="0.25">
      <c r="A4630" t="s">
        <v>828</v>
      </c>
      <c r="B4630" t="s">
        <v>1134</v>
      </c>
      <c r="C4630" s="1">
        <v>42939</v>
      </c>
      <c r="D4630" t="s">
        <v>2</v>
      </c>
      <c r="E4630">
        <v>27</v>
      </c>
      <c r="F4630">
        <v>0</v>
      </c>
      <c r="G4630">
        <v>1</v>
      </c>
      <c r="H4630">
        <v>0</v>
      </c>
      <c r="I4630">
        <v>0</v>
      </c>
      <c r="J4630">
        <v>0</v>
      </c>
      <c r="K4630">
        <v>1</v>
      </c>
      <c r="L4630">
        <v>0</v>
      </c>
      <c r="M4630">
        <v>0</v>
      </c>
      <c r="N4630">
        <v>0</v>
      </c>
      <c r="O4630">
        <v>2</v>
      </c>
      <c r="P4630">
        <v>2</v>
      </c>
      <c r="Q4630" t="s">
        <v>667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 t="s">
        <v>7</v>
      </c>
      <c r="AC4630" t="s">
        <v>105</v>
      </c>
      <c r="AD4630" t="s">
        <v>667</v>
      </c>
      <c r="AE4630" t="s">
        <v>1705</v>
      </c>
      <c r="AF4630">
        <v>0</v>
      </c>
      <c r="AG4630" t="s">
        <v>2949</v>
      </c>
      <c r="AH4630" t="s">
        <v>21</v>
      </c>
      <c r="AI4630">
        <v>0</v>
      </c>
      <c r="AJ4630">
        <v>0</v>
      </c>
      <c r="AK4630">
        <v>0</v>
      </c>
      <c r="AL4630" t="s">
        <v>154</v>
      </c>
      <c r="AM4630" t="s">
        <v>12</v>
      </c>
      <c r="AN4630" t="s">
        <v>41</v>
      </c>
      <c r="AO4630" t="s">
        <v>830</v>
      </c>
      <c r="AP4630">
        <v>0</v>
      </c>
      <c r="AQ4630" t="s">
        <v>47</v>
      </c>
      <c r="AR4630">
        <v>162890</v>
      </c>
      <c r="AS4630" t="s">
        <v>6848</v>
      </c>
    </row>
    <row r="4631" spans="1:45" x14ac:dyDescent="0.25">
      <c r="A4631" t="s">
        <v>828</v>
      </c>
      <c r="B4631" t="s">
        <v>1134</v>
      </c>
      <c r="C4631" s="1">
        <v>42939</v>
      </c>
      <c r="D4631" t="s">
        <v>2</v>
      </c>
      <c r="E4631">
        <v>31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2</v>
      </c>
      <c r="M4631">
        <v>0</v>
      </c>
      <c r="N4631">
        <v>2</v>
      </c>
      <c r="O4631">
        <v>0</v>
      </c>
      <c r="P4631">
        <v>2</v>
      </c>
      <c r="Q4631" t="s">
        <v>3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 t="s">
        <v>7</v>
      </c>
      <c r="AC4631" t="s">
        <v>105</v>
      </c>
      <c r="AD4631" t="s">
        <v>3</v>
      </c>
      <c r="AE4631" t="s">
        <v>1669</v>
      </c>
      <c r="AF4631">
        <v>0</v>
      </c>
      <c r="AG4631" t="s">
        <v>2956</v>
      </c>
      <c r="AH4631" t="s">
        <v>21</v>
      </c>
      <c r="AI4631">
        <v>0</v>
      </c>
      <c r="AJ4631">
        <v>0</v>
      </c>
      <c r="AK4631">
        <v>0</v>
      </c>
      <c r="AL4631" t="s">
        <v>154</v>
      </c>
      <c r="AM4631" t="s">
        <v>12</v>
      </c>
      <c r="AN4631" t="s">
        <v>41</v>
      </c>
      <c r="AO4631" t="s">
        <v>830</v>
      </c>
      <c r="AP4631">
        <v>0</v>
      </c>
      <c r="AQ4631">
        <v>0</v>
      </c>
      <c r="AR4631">
        <v>162893</v>
      </c>
      <c r="AS4631" t="s">
        <v>6849</v>
      </c>
    </row>
    <row r="4632" spans="1:45" x14ac:dyDescent="0.25">
      <c r="A4632" t="s">
        <v>828</v>
      </c>
      <c r="B4632" t="s">
        <v>1134</v>
      </c>
      <c r="C4632" s="1">
        <v>42939</v>
      </c>
      <c r="D4632" t="s">
        <v>2</v>
      </c>
      <c r="E4632">
        <v>23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1</v>
      </c>
      <c r="L4632">
        <v>0</v>
      </c>
      <c r="M4632">
        <v>0</v>
      </c>
      <c r="N4632">
        <v>0</v>
      </c>
      <c r="O4632">
        <v>1</v>
      </c>
      <c r="P4632">
        <v>1</v>
      </c>
      <c r="Q4632" t="s">
        <v>3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 t="s">
        <v>7</v>
      </c>
      <c r="AC4632" t="s">
        <v>105</v>
      </c>
      <c r="AD4632" t="s">
        <v>3</v>
      </c>
      <c r="AE4632" t="s">
        <v>1673</v>
      </c>
      <c r="AF4632">
        <v>0</v>
      </c>
      <c r="AG4632" t="s">
        <v>1691</v>
      </c>
      <c r="AH4632" t="s">
        <v>21</v>
      </c>
      <c r="AI4632">
        <v>0</v>
      </c>
      <c r="AJ4632">
        <v>0</v>
      </c>
      <c r="AK4632">
        <v>0</v>
      </c>
      <c r="AL4632" t="s">
        <v>154</v>
      </c>
      <c r="AM4632" t="s">
        <v>12</v>
      </c>
      <c r="AN4632" t="s">
        <v>41</v>
      </c>
      <c r="AO4632" t="s">
        <v>830</v>
      </c>
      <c r="AP4632">
        <v>0</v>
      </c>
      <c r="AQ4632">
        <v>0</v>
      </c>
      <c r="AR4632">
        <v>162896</v>
      </c>
      <c r="AS4632" t="s">
        <v>6850</v>
      </c>
    </row>
    <row r="4633" spans="1:45" x14ac:dyDescent="0.25">
      <c r="A4633" t="s">
        <v>828</v>
      </c>
      <c r="B4633" t="s">
        <v>1134</v>
      </c>
      <c r="C4633" s="1">
        <v>42939</v>
      </c>
      <c r="D4633" t="s">
        <v>2</v>
      </c>
      <c r="E4633">
        <v>17</v>
      </c>
      <c r="F4633">
        <v>0</v>
      </c>
      <c r="G4633">
        <v>0</v>
      </c>
      <c r="H4633">
        <v>0</v>
      </c>
      <c r="I4633">
        <v>1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1</v>
      </c>
      <c r="P4633">
        <v>1</v>
      </c>
      <c r="Q4633" t="s">
        <v>3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 t="s">
        <v>7</v>
      </c>
      <c r="AC4633" t="s">
        <v>105</v>
      </c>
      <c r="AD4633" t="s">
        <v>3</v>
      </c>
      <c r="AE4633" t="s">
        <v>1673</v>
      </c>
      <c r="AF4633">
        <v>0</v>
      </c>
      <c r="AG4633" t="s">
        <v>1691</v>
      </c>
      <c r="AH4633" t="s">
        <v>21</v>
      </c>
      <c r="AI4633">
        <v>0</v>
      </c>
      <c r="AJ4633">
        <v>0</v>
      </c>
      <c r="AK4633">
        <v>0</v>
      </c>
      <c r="AL4633" t="s">
        <v>154</v>
      </c>
      <c r="AM4633" t="s">
        <v>12</v>
      </c>
      <c r="AN4633" t="s">
        <v>41</v>
      </c>
      <c r="AO4633" t="s">
        <v>830</v>
      </c>
      <c r="AP4633">
        <v>0</v>
      </c>
      <c r="AQ4633">
        <v>0</v>
      </c>
      <c r="AR4633">
        <v>162900</v>
      </c>
      <c r="AS4633" t="s">
        <v>6851</v>
      </c>
    </row>
    <row r="4634" spans="1:45" x14ac:dyDescent="0.25">
      <c r="A4634" t="s">
        <v>828</v>
      </c>
      <c r="B4634" t="s">
        <v>1134</v>
      </c>
      <c r="C4634" s="1">
        <v>42939</v>
      </c>
      <c r="D4634" t="s">
        <v>2</v>
      </c>
      <c r="E4634">
        <v>30</v>
      </c>
      <c r="F4634">
        <v>0</v>
      </c>
      <c r="G4634">
        <v>0</v>
      </c>
      <c r="H4634">
        <v>1</v>
      </c>
      <c r="I4634">
        <v>0</v>
      </c>
      <c r="J4634">
        <v>0</v>
      </c>
      <c r="K4634">
        <v>2</v>
      </c>
      <c r="L4634">
        <v>0</v>
      </c>
      <c r="M4634">
        <v>1</v>
      </c>
      <c r="N4634">
        <v>1</v>
      </c>
      <c r="O4634">
        <v>3</v>
      </c>
      <c r="P4634">
        <v>4</v>
      </c>
      <c r="Q4634" t="s">
        <v>723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 t="s">
        <v>7</v>
      </c>
      <c r="AC4634" t="s">
        <v>105</v>
      </c>
      <c r="AD4634" t="s">
        <v>723</v>
      </c>
      <c r="AE4634" t="s">
        <v>1690</v>
      </c>
      <c r="AF4634">
        <v>0</v>
      </c>
      <c r="AG4634" t="s">
        <v>1690</v>
      </c>
      <c r="AH4634" t="s">
        <v>21</v>
      </c>
      <c r="AI4634">
        <v>0</v>
      </c>
      <c r="AJ4634">
        <v>0</v>
      </c>
      <c r="AK4634">
        <v>0</v>
      </c>
      <c r="AL4634" t="s">
        <v>154</v>
      </c>
      <c r="AM4634" t="s">
        <v>12</v>
      </c>
      <c r="AN4634" t="s">
        <v>41</v>
      </c>
      <c r="AO4634" t="s">
        <v>830</v>
      </c>
      <c r="AP4634">
        <v>0</v>
      </c>
      <c r="AQ4634">
        <v>0</v>
      </c>
      <c r="AR4634">
        <v>162902</v>
      </c>
      <c r="AS4634" t="s">
        <v>6852</v>
      </c>
    </row>
    <row r="4635" spans="1:45" x14ac:dyDescent="0.25">
      <c r="A4635" t="s">
        <v>828</v>
      </c>
      <c r="B4635" t="s">
        <v>1134</v>
      </c>
      <c r="C4635" s="1">
        <v>42939</v>
      </c>
      <c r="D4635" t="s">
        <v>2</v>
      </c>
      <c r="E4635">
        <v>34</v>
      </c>
      <c r="F4635">
        <v>1</v>
      </c>
      <c r="G4635">
        <v>0</v>
      </c>
      <c r="H4635">
        <v>1</v>
      </c>
      <c r="I4635">
        <v>0</v>
      </c>
      <c r="J4635">
        <v>0</v>
      </c>
      <c r="K4635">
        <v>2</v>
      </c>
      <c r="L4635">
        <v>0</v>
      </c>
      <c r="M4635">
        <v>0</v>
      </c>
      <c r="N4635">
        <v>2</v>
      </c>
      <c r="O4635">
        <v>2</v>
      </c>
      <c r="P4635">
        <v>4</v>
      </c>
      <c r="Q4635" t="s">
        <v>667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 t="s">
        <v>7</v>
      </c>
      <c r="AC4635" t="s">
        <v>105</v>
      </c>
      <c r="AD4635" t="s">
        <v>667</v>
      </c>
      <c r="AE4635" t="s">
        <v>1704</v>
      </c>
      <c r="AF4635">
        <v>0</v>
      </c>
      <c r="AG4635" t="s">
        <v>3970</v>
      </c>
      <c r="AH4635" t="s">
        <v>21</v>
      </c>
      <c r="AI4635">
        <v>0</v>
      </c>
      <c r="AJ4635">
        <v>0</v>
      </c>
      <c r="AK4635">
        <v>0</v>
      </c>
      <c r="AL4635" t="s">
        <v>154</v>
      </c>
      <c r="AM4635" t="s">
        <v>12</v>
      </c>
      <c r="AN4635" t="s">
        <v>41</v>
      </c>
      <c r="AO4635" t="s">
        <v>830</v>
      </c>
      <c r="AP4635">
        <v>0</v>
      </c>
      <c r="AQ4635" t="s">
        <v>47</v>
      </c>
      <c r="AR4635">
        <v>162907</v>
      </c>
      <c r="AS4635" t="s">
        <v>6853</v>
      </c>
    </row>
    <row r="4636" spans="1:45" x14ac:dyDescent="0.25">
      <c r="A4636" t="s">
        <v>828</v>
      </c>
      <c r="B4636" t="s">
        <v>1134</v>
      </c>
      <c r="C4636" s="1">
        <v>42939</v>
      </c>
      <c r="D4636" t="s">
        <v>2</v>
      </c>
      <c r="E4636">
        <v>40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1</v>
      </c>
      <c r="L4636">
        <v>0</v>
      </c>
      <c r="M4636">
        <v>0</v>
      </c>
      <c r="N4636">
        <v>0</v>
      </c>
      <c r="O4636">
        <v>1</v>
      </c>
      <c r="P4636">
        <v>1</v>
      </c>
      <c r="Q4636" t="s">
        <v>667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 t="s">
        <v>7</v>
      </c>
      <c r="AC4636" t="s">
        <v>105</v>
      </c>
      <c r="AD4636" t="s">
        <v>667</v>
      </c>
      <c r="AE4636" t="s">
        <v>1706</v>
      </c>
      <c r="AF4636">
        <v>0</v>
      </c>
      <c r="AG4636" t="s">
        <v>1706</v>
      </c>
      <c r="AH4636" t="s">
        <v>21</v>
      </c>
      <c r="AI4636">
        <v>0</v>
      </c>
      <c r="AJ4636">
        <v>0</v>
      </c>
      <c r="AK4636">
        <v>0</v>
      </c>
      <c r="AL4636" t="s">
        <v>154</v>
      </c>
      <c r="AM4636" t="s">
        <v>12</v>
      </c>
      <c r="AN4636" t="s">
        <v>41</v>
      </c>
      <c r="AO4636" t="s">
        <v>830</v>
      </c>
      <c r="AP4636">
        <v>0</v>
      </c>
      <c r="AQ4636">
        <v>0</v>
      </c>
      <c r="AR4636">
        <v>162909</v>
      </c>
      <c r="AS4636" t="s">
        <v>6854</v>
      </c>
    </row>
    <row r="4637" spans="1:45" x14ac:dyDescent="0.25">
      <c r="A4637" t="s">
        <v>828</v>
      </c>
      <c r="B4637" t="s">
        <v>1134</v>
      </c>
      <c r="C4637" s="1">
        <v>42939</v>
      </c>
      <c r="D4637" t="s">
        <v>2</v>
      </c>
      <c r="E4637">
        <v>52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1</v>
      </c>
      <c r="L4637">
        <v>0</v>
      </c>
      <c r="M4637">
        <v>0</v>
      </c>
      <c r="N4637">
        <v>0</v>
      </c>
      <c r="O4637">
        <v>1</v>
      </c>
      <c r="P4637">
        <v>1</v>
      </c>
      <c r="Q4637" t="s">
        <v>3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 t="s">
        <v>7</v>
      </c>
      <c r="AC4637" t="s">
        <v>105</v>
      </c>
      <c r="AD4637" t="s">
        <v>3</v>
      </c>
      <c r="AE4637" t="s">
        <v>1669</v>
      </c>
      <c r="AF4637">
        <v>0</v>
      </c>
      <c r="AG4637" t="s">
        <v>2956</v>
      </c>
      <c r="AH4637" t="s">
        <v>21</v>
      </c>
      <c r="AI4637">
        <v>0</v>
      </c>
      <c r="AJ4637">
        <v>0</v>
      </c>
      <c r="AK4637">
        <v>0</v>
      </c>
      <c r="AL4637" t="s">
        <v>154</v>
      </c>
      <c r="AM4637" t="s">
        <v>12</v>
      </c>
      <c r="AN4637" t="s">
        <v>41</v>
      </c>
      <c r="AO4637" t="s">
        <v>830</v>
      </c>
      <c r="AP4637">
        <v>0</v>
      </c>
      <c r="AQ4637">
        <v>0</v>
      </c>
      <c r="AR4637">
        <v>162911</v>
      </c>
      <c r="AS4637" t="s">
        <v>6855</v>
      </c>
    </row>
    <row r="4638" spans="1:45" x14ac:dyDescent="0.25">
      <c r="A4638" t="s">
        <v>828</v>
      </c>
      <c r="B4638" t="s">
        <v>1134</v>
      </c>
      <c r="C4638" s="1">
        <v>42939</v>
      </c>
      <c r="D4638" t="s">
        <v>2</v>
      </c>
      <c r="E4638">
        <v>40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2</v>
      </c>
      <c r="L4638">
        <v>0</v>
      </c>
      <c r="M4638">
        <v>0</v>
      </c>
      <c r="N4638">
        <v>0</v>
      </c>
      <c r="O4638">
        <v>2</v>
      </c>
      <c r="P4638">
        <v>2</v>
      </c>
      <c r="Q4638" t="s">
        <v>3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 t="s">
        <v>7</v>
      </c>
      <c r="AC4638" t="s">
        <v>105</v>
      </c>
      <c r="AD4638" t="s">
        <v>3</v>
      </c>
      <c r="AE4638" t="s">
        <v>1670</v>
      </c>
      <c r="AF4638">
        <v>0</v>
      </c>
      <c r="AG4638" t="s">
        <v>1670</v>
      </c>
      <c r="AH4638" t="s">
        <v>21</v>
      </c>
      <c r="AI4638">
        <v>0</v>
      </c>
      <c r="AJ4638">
        <v>0</v>
      </c>
      <c r="AK4638">
        <v>0</v>
      </c>
      <c r="AL4638" t="s">
        <v>154</v>
      </c>
      <c r="AM4638" t="s">
        <v>40</v>
      </c>
      <c r="AN4638" t="s">
        <v>41</v>
      </c>
      <c r="AO4638" t="s">
        <v>830</v>
      </c>
      <c r="AP4638">
        <v>0</v>
      </c>
      <c r="AQ4638">
        <v>0</v>
      </c>
      <c r="AR4638">
        <v>162914</v>
      </c>
      <c r="AS4638" t="s">
        <v>6856</v>
      </c>
    </row>
    <row r="4639" spans="1:45" x14ac:dyDescent="0.25">
      <c r="A4639" t="s">
        <v>828</v>
      </c>
      <c r="B4639" t="s">
        <v>1134</v>
      </c>
      <c r="C4639" s="1">
        <v>42939</v>
      </c>
      <c r="D4639" t="s">
        <v>2</v>
      </c>
      <c r="E4639">
        <v>44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1</v>
      </c>
      <c r="L4639">
        <v>0</v>
      </c>
      <c r="M4639">
        <v>0</v>
      </c>
      <c r="N4639">
        <v>0</v>
      </c>
      <c r="O4639">
        <v>1</v>
      </c>
      <c r="P4639">
        <v>1</v>
      </c>
      <c r="Q4639" t="s">
        <v>3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 t="s">
        <v>7</v>
      </c>
      <c r="AC4639" t="s">
        <v>105</v>
      </c>
      <c r="AD4639" t="s">
        <v>3</v>
      </c>
      <c r="AE4639" t="s">
        <v>1673</v>
      </c>
      <c r="AF4639">
        <v>0</v>
      </c>
      <c r="AG4639" t="s">
        <v>1691</v>
      </c>
      <c r="AH4639" t="s">
        <v>21</v>
      </c>
      <c r="AI4639">
        <v>0</v>
      </c>
      <c r="AJ4639">
        <v>0</v>
      </c>
      <c r="AK4639">
        <v>0</v>
      </c>
      <c r="AL4639" t="s">
        <v>154</v>
      </c>
      <c r="AM4639" t="s">
        <v>40</v>
      </c>
      <c r="AN4639" t="s">
        <v>41</v>
      </c>
      <c r="AO4639" t="s">
        <v>830</v>
      </c>
      <c r="AP4639">
        <v>0</v>
      </c>
      <c r="AQ4639">
        <v>0</v>
      </c>
      <c r="AR4639">
        <v>162916</v>
      </c>
      <c r="AS4639" t="s">
        <v>6857</v>
      </c>
    </row>
    <row r="4640" spans="1:45" x14ac:dyDescent="0.25">
      <c r="A4640" t="s">
        <v>828</v>
      </c>
      <c r="B4640" t="s">
        <v>1134</v>
      </c>
      <c r="C4640" s="1">
        <v>42939</v>
      </c>
      <c r="D4640" t="s">
        <v>2</v>
      </c>
      <c r="E4640">
        <v>24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1</v>
      </c>
      <c r="L4640">
        <v>0</v>
      </c>
      <c r="M4640">
        <v>0</v>
      </c>
      <c r="N4640">
        <v>0</v>
      </c>
      <c r="O4640">
        <v>1</v>
      </c>
      <c r="P4640">
        <v>1</v>
      </c>
      <c r="Q4640" t="s">
        <v>723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 t="s">
        <v>7</v>
      </c>
      <c r="AC4640" t="s">
        <v>105</v>
      </c>
      <c r="AD4640" t="s">
        <v>723</v>
      </c>
      <c r="AE4640" t="s">
        <v>1688</v>
      </c>
      <c r="AF4640">
        <v>0</v>
      </c>
      <c r="AG4640" t="s">
        <v>1688</v>
      </c>
      <c r="AH4640" t="s">
        <v>21</v>
      </c>
      <c r="AI4640">
        <v>0</v>
      </c>
      <c r="AJ4640">
        <v>0</v>
      </c>
      <c r="AK4640">
        <v>0</v>
      </c>
      <c r="AL4640" t="s">
        <v>154</v>
      </c>
      <c r="AM4640" t="s">
        <v>12</v>
      </c>
      <c r="AN4640" t="s">
        <v>41</v>
      </c>
      <c r="AO4640" t="s">
        <v>830</v>
      </c>
      <c r="AP4640">
        <v>0</v>
      </c>
      <c r="AQ4640">
        <v>0</v>
      </c>
      <c r="AR4640">
        <v>162919</v>
      </c>
      <c r="AS4640" t="s">
        <v>6858</v>
      </c>
    </row>
    <row r="4641" spans="1:45" x14ac:dyDescent="0.25">
      <c r="A4641" t="s">
        <v>828</v>
      </c>
      <c r="B4641" t="s">
        <v>1134</v>
      </c>
      <c r="C4641" s="1">
        <v>42939</v>
      </c>
      <c r="D4641" t="s">
        <v>2</v>
      </c>
      <c r="E4641">
        <v>28</v>
      </c>
      <c r="F4641">
        <v>1</v>
      </c>
      <c r="G4641">
        <v>0</v>
      </c>
      <c r="H4641">
        <v>2</v>
      </c>
      <c r="I4641">
        <v>0</v>
      </c>
      <c r="J4641">
        <v>0</v>
      </c>
      <c r="K4641">
        <v>1</v>
      </c>
      <c r="L4641">
        <v>0</v>
      </c>
      <c r="M4641">
        <v>0</v>
      </c>
      <c r="N4641">
        <v>3</v>
      </c>
      <c r="O4641">
        <v>1</v>
      </c>
      <c r="P4641">
        <v>4</v>
      </c>
      <c r="Q4641" t="s">
        <v>667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 t="s">
        <v>7</v>
      </c>
      <c r="AC4641" t="s">
        <v>105</v>
      </c>
      <c r="AD4641" t="s">
        <v>667</v>
      </c>
      <c r="AE4641" t="s">
        <v>1705</v>
      </c>
      <c r="AF4641">
        <v>0</v>
      </c>
      <c r="AG4641" t="s">
        <v>2949</v>
      </c>
      <c r="AH4641" t="s">
        <v>21</v>
      </c>
      <c r="AI4641">
        <v>0</v>
      </c>
      <c r="AJ4641">
        <v>0</v>
      </c>
      <c r="AK4641">
        <v>0</v>
      </c>
      <c r="AL4641" t="s">
        <v>154</v>
      </c>
      <c r="AM4641" t="s">
        <v>40</v>
      </c>
      <c r="AN4641" t="s">
        <v>41</v>
      </c>
      <c r="AO4641" t="s">
        <v>830</v>
      </c>
      <c r="AP4641">
        <v>0</v>
      </c>
      <c r="AQ4641" t="s">
        <v>47</v>
      </c>
      <c r="AR4641">
        <v>162927</v>
      </c>
      <c r="AS4641" t="s">
        <v>6859</v>
      </c>
    </row>
    <row r="4642" spans="1:45" x14ac:dyDescent="0.25">
      <c r="A4642" t="s">
        <v>828</v>
      </c>
      <c r="B4642" t="s">
        <v>1134</v>
      </c>
      <c r="C4642" s="1">
        <v>42939</v>
      </c>
      <c r="D4642" t="s">
        <v>2</v>
      </c>
      <c r="E4642">
        <v>17</v>
      </c>
      <c r="F4642">
        <v>0</v>
      </c>
      <c r="G4642">
        <v>0</v>
      </c>
      <c r="H4642">
        <v>0</v>
      </c>
      <c r="I4642">
        <v>1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1</v>
      </c>
      <c r="P4642">
        <v>1</v>
      </c>
      <c r="Q4642" t="s">
        <v>667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 t="s">
        <v>7</v>
      </c>
      <c r="AC4642" t="s">
        <v>105</v>
      </c>
      <c r="AD4642" t="s">
        <v>667</v>
      </c>
      <c r="AE4642" t="s">
        <v>1705</v>
      </c>
      <c r="AF4642">
        <v>0</v>
      </c>
      <c r="AG4642" t="s">
        <v>2949</v>
      </c>
      <c r="AH4642" t="s">
        <v>21</v>
      </c>
      <c r="AI4642">
        <v>0</v>
      </c>
      <c r="AJ4642">
        <v>0</v>
      </c>
      <c r="AK4642">
        <v>0</v>
      </c>
      <c r="AL4642" t="s">
        <v>154</v>
      </c>
      <c r="AM4642" t="s">
        <v>12</v>
      </c>
      <c r="AN4642" t="s">
        <v>41</v>
      </c>
      <c r="AO4642" t="s">
        <v>830</v>
      </c>
      <c r="AP4642">
        <v>0</v>
      </c>
      <c r="AQ4642">
        <v>0</v>
      </c>
      <c r="AR4642">
        <v>162928</v>
      </c>
      <c r="AS4642" t="s">
        <v>6860</v>
      </c>
    </row>
    <row r="4643" spans="1:45" x14ac:dyDescent="0.25">
      <c r="A4643" t="s">
        <v>828</v>
      </c>
      <c r="B4643" t="s">
        <v>1134</v>
      </c>
      <c r="C4643" s="1">
        <v>42939</v>
      </c>
      <c r="D4643" t="s">
        <v>2</v>
      </c>
      <c r="E4643">
        <v>30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2</v>
      </c>
      <c r="L4643">
        <v>0</v>
      </c>
      <c r="M4643">
        <v>0</v>
      </c>
      <c r="N4643">
        <v>0</v>
      </c>
      <c r="O4643">
        <v>2</v>
      </c>
      <c r="P4643">
        <v>2</v>
      </c>
      <c r="Q4643" t="s">
        <v>3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 t="s">
        <v>7</v>
      </c>
      <c r="AC4643" t="s">
        <v>105</v>
      </c>
      <c r="AD4643" t="s">
        <v>3</v>
      </c>
      <c r="AE4643" t="s">
        <v>1672</v>
      </c>
      <c r="AF4643">
        <v>0</v>
      </c>
      <c r="AG4643" t="s">
        <v>1672</v>
      </c>
      <c r="AH4643" t="s">
        <v>21</v>
      </c>
      <c r="AI4643">
        <v>0</v>
      </c>
      <c r="AJ4643">
        <v>0</v>
      </c>
      <c r="AK4643">
        <v>0</v>
      </c>
      <c r="AL4643" t="s">
        <v>154</v>
      </c>
      <c r="AM4643" t="s">
        <v>40</v>
      </c>
      <c r="AN4643" t="s">
        <v>41</v>
      </c>
      <c r="AO4643" t="s">
        <v>830</v>
      </c>
      <c r="AP4643">
        <v>0</v>
      </c>
      <c r="AQ4643">
        <v>0</v>
      </c>
      <c r="AR4643">
        <v>162932</v>
      </c>
      <c r="AS4643" t="s">
        <v>6861</v>
      </c>
    </row>
    <row r="4644" spans="1:45" x14ac:dyDescent="0.25">
      <c r="A4644" t="s">
        <v>828</v>
      </c>
      <c r="B4644" t="s">
        <v>1134</v>
      </c>
      <c r="C4644" s="1">
        <v>42939</v>
      </c>
      <c r="D4644" t="s">
        <v>2</v>
      </c>
      <c r="E4644">
        <v>26</v>
      </c>
      <c r="F4644">
        <v>0</v>
      </c>
      <c r="G4644">
        <v>1</v>
      </c>
      <c r="H4644">
        <v>1</v>
      </c>
      <c r="I4644">
        <v>0</v>
      </c>
      <c r="J4644">
        <v>0</v>
      </c>
      <c r="K4644">
        <v>1</v>
      </c>
      <c r="L4644">
        <v>0</v>
      </c>
      <c r="M4644">
        <v>0</v>
      </c>
      <c r="N4644">
        <v>1</v>
      </c>
      <c r="O4644">
        <v>2</v>
      </c>
      <c r="P4644">
        <v>3</v>
      </c>
      <c r="Q4644" t="s">
        <v>667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 t="s">
        <v>7</v>
      </c>
      <c r="AC4644" t="s">
        <v>105</v>
      </c>
      <c r="AD4644" t="s">
        <v>667</v>
      </c>
      <c r="AE4644" t="s">
        <v>1706</v>
      </c>
      <c r="AF4644">
        <v>0</v>
      </c>
      <c r="AG4644" t="s">
        <v>1706</v>
      </c>
      <c r="AH4644" t="s">
        <v>21</v>
      </c>
      <c r="AI4644">
        <v>0</v>
      </c>
      <c r="AJ4644">
        <v>0</v>
      </c>
      <c r="AK4644">
        <v>0</v>
      </c>
      <c r="AL4644" t="s">
        <v>154</v>
      </c>
      <c r="AM4644" t="s">
        <v>12</v>
      </c>
      <c r="AN4644" t="s">
        <v>41</v>
      </c>
      <c r="AO4644" t="s">
        <v>830</v>
      </c>
      <c r="AP4644">
        <v>0</v>
      </c>
      <c r="AQ4644" t="s">
        <v>47</v>
      </c>
      <c r="AR4644">
        <v>162933</v>
      </c>
      <c r="AS4644" t="s">
        <v>6862</v>
      </c>
    </row>
    <row r="4645" spans="1:45" x14ac:dyDescent="0.25">
      <c r="A4645" t="s">
        <v>828</v>
      </c>
      <c r="B4645" t="s">
        <v>1134</v>
      </c>
      <c r="C4645" s="1">
        <v>42939</v>
      </c>
      <c r="D4645" t="s">
        <v>2</v>
      </c>
      <c r="E4645">
        <v>30</v>
      </c>
      <c r="F4645">
        <v>1</v>
      </c>
      <c r="G4645">
        <v>0</v>
      </c>
      <c r="H4645">
        <v>1</v>
      </c>
      <c r="I4645">
        <v>1</v>
      </c>
      <c r="J4645">
        <v>0</v>
      </c>
      <c r="K4645">
        <v>1</v>
      </c>
      <c r="L4645">
        <v>0</v>
      </c>
      <c r="M4645">
        <v>0</v>
      </c>
      <c r="N4645">
        <v>2</v>
      </c>
      <c r="O4645">
        <v>2</v>
      </c>
      <c r="P4645">
        <v>4</v>
      </c>
      <c r="Q4645" t="s">
        <v>667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 t="s">
        <v>7</v>
      </c>
      <c r="AC4645" t="s">
        <v>105</v>
      </c>
      <c r="AD4645" t="s">
        <v>667</v>
      </c>
      <c r="AE4645" t="s">
        <v>1705</v>
      </c>
      <c r="AF4645">
        <v>0</v>
      </c>
      <c r="AG4645" t="s">
        <v>2949</v>
      </c>
      <c r="AH4645" t="s">
        <v>21</v>
      </c>
      <c r="AI4645">
        <v>0</v>
      </c>
      <c r="AJ4645">
        <v>0</v>
      </c>
      <c r="AK4645">
        <v>0</v>
      </c>
      <c r="AL4645" t="s">
        <v>154</v>
      </c>
      <c r="AM4645" t="s">
        <v>12</v>
      </c>
      <c r="AN4645" t="s">
        <v>41</v>
      </c>
      <c r="AO4645" t="s">
        <v>830</v>
      </c>
      <c r="AP4645">
        <v>0</v>
      </c>
      <c r="AQ4645" t="s">
        <v>47</v>
      </c>
      <c r="AR4645">
        <v>162934</v>
      </c>
      <c r="AS4645" t="s">
        <v>6863</v>
      </c>
    </row>
    <row r="4646" spans="1:45" x14ac:dyDescent="0.25">
      <c r="A4646" t="s">
        <v>828</v>
      </c>
      <c r="B4646" t="s">
        <v>1134</v>
      </c>
      <c r="C4646" s="1">
        <v>42939</v>
      </c>
      <c r="D4646" t="s">
        <v>2</v>
      </c>
      <c r="E4646">
        <v>37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1</v>
      </c>
      <c r="L4646">
        <v>0</v>
      </c>
      <c r="M4646">
        <v>0</v>
      </c>
      <c r="N4646">
        <v>0</v>
      </c>
      <c r="O4646">
        <v>1</v>
      </c>
      <c r="P4646">
        <v>1</v>
      </c>
      <c r="Q4646" t="s">
        <v>3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 t="s">
        <v>7</v>
      </c>
      <c r="AC4646" t="s">
        <v>105</v>
      </c>
      <c r="AD4646" t="s">
        <v>3</v>
      </c>
      <c r="AE4646" t="s">
        <v>1670</v>
      </c>
      <c r="AF4646">
        <v>0</v>
      </c>
      <c r="AG4646" t="s">
        <v>1670</v>
      </c>
      <c r="AH4646" t="s">
        <v>21</v>
      </c>
      <c r="AI4646">
        <v>0</v>
      </c>
      <c r="AJ4646">
        <v>0</v>
      </c>
      <c r="AK4646">
        <v>0</v>
      </c>
      <c r="AL4646" t="s">
        <v>154</v>
      </c>
      <c r="AM4646" t="s">
        <v>40</v>
      </c>
      <c r="AN4646" t="s">
        <v>41</v>
      </c>
      <c r="AO4646" t="s">
        <v>830</v>
      </c>
      <c r="AP4646">
        <v>0</v>
      </c>
      <c r="AQ4646">
        <v>0</v>
      </c>
      <c r="AR4646">
        <v>162936</v>
      </c>
      <c r="AS4646" t="s">
        <v>6864</v>
      </c>
    </row>
    <row r="4647" spans="1:45" x14ac:dyDescent="0.25">
      <c r="A4647" t="s">
        <v>828</v>
      </c>
      <c r="B4647" t="s">
        <v>1134</v>
      </c>
      <c r="C4647" s="1">
        <v>42939</v>
      </c>
      <c r="D4647" t="s">
        <v>2</v>
      </c>
      <c r="E4647">
        <v>48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2</v>
      </c>
      <c r="L4647">
        <v>0</v>
      </c>
      <c r="M4647">
        <v>0</v>
      </c>
      <c r="N4647">
        <v>0</v>
      </c>
      <c r="O4647">
        <v>2</v>
      </c>
      <c r="P4647">
        <v>2</v>
      </c>
      <c r="Q4647" t="s">
        <v>3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 t="s">
        <v>7</v>
      </c>
      <c r="AC4647" t="s">
        <v>105</v>
      </c>
      <c r="AD4647" t="s">
        <v>3</v>
      </c>
      <c r="AE4647" t="s">
        <v>1673</v>
      </c>
      <c r="AF4647">
        <v>0</v>
      </c>
      <c r="AG4647" t="s">
        <v>1691</v>
      </c>
      <c r="AH4647" t="s">
        <v>21</v>
      </c>
      <c r="AI4647">
        <v>0</v>
      </c>
      <c r="AJ4647">
        <v>0</v>
      </c>
      <c r="AK4647">
        <v>0</v>
      </c>
      <c r="AL4647" t="s">
        <v>154</v>
      </c>
      <c r="AM4647" t="s">
        <v>12</v>
      </c>
      <c r="AN4647" t="s">
        <v>41</v>
      </c>
      <c r="AO4647" t="s">
        <v>830</v>
      </c>
      <c r="AP4647">
        <v>0</v>
      </c>
      <c r="AQ4647">
        <v>0</v>
      </c>
      <c r="AR4647">
        <v>162937</v>
      </c>
      <c r="AS4647" t="s">
        <v>6865</v>
      </c>
    </row>
    <row r="4648" spans="1:45" x14ac:dyDescent="0.25">
      <c r="A4648" t="s">
        <v>828</v>
      </c>
      <c r="B4648" t="s">
        <v>1134</v>
      </c>
      <c r="C4648" s="1">
        <v>42939</v>
      </c>
      <c r="D4648" t="s">
        <v>2</v>
      </c>
      <c r="E4648">
        <v>51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2</v>
      </c>
      <c r="L4648">
        <v>0</v>
      </c>
      <c r="M4648">
        <v>0</v>
      </c>
      <c r="N4648">
        <v>0</v>
      </c>
      <c r="O4648">
        <v>2</v>
      </c>
      <c r="P4648">
        <v>2</v>
      </c>
      <c r="Q4648" t="s">
        <v>3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 t="s">
        <v>7</v>
      </c>
      <c r="AC4648" t="s">
        <v>105</v>
      </c>
      <c r="AD4648" t="s">
        <v>3</v>
      </c>
      <c r="AE4648" t="s">
        <v>1669</v>
      </c>
      <c r="AF4648">
        <v>0</v>
      </c>
      <c r="AG4648" t="s">
        <v>2956</v>
      </c>
      <c r="AH4648" t="s">
        <v>21</v>
      </c>
      <c r="AI4648">
        <v>0</v>
      </c>
      <c r="AJ4648">
        <v>0</v>
      </c>
      <c r="AK4648">
        <v>0</v>
      </c>
      <c r="AL4648" t="s">
        <v>154</v>
      </c>
      <c r="AM4648" t="s">
        <v>12</v>
      </c>
      <c r="AN4648" t="s">
        <v>41</v>
      </c>
      <c r="AO4648" t="s">
        <v>830</v>
      </c>
      <c r="AP4648">
        <v>0</v>
      </c>
      <c r="AQ4648">
        <v>0</v>
      </c>
      <c r="AR4648">
        <v>163263</v>
      </c>
      <c r="AS4648" t="s">
        <v>6866</v>
      </c>
    </row>
    <row r="4649" spans="1:45" x14ac:dyDescent="0.25">
      <c r="A4649" t="s">
        <v>828</v>
      </c>
      <c r="B4649" t="s">
        <v>1134</v>
      </c>
      <c r="C4649" s="1">
        <v>42939</v>
      </c>
      <c r="D4649" t="s">
        <v>2</v>
      </c>
      <c r="E4649">
        <v>55</v>
      </c>
      <c r="F4649">
        <v>0</v>
      </c>
      <c r="G4649">
        <v>0</v>
      </c>
      <c r="H4649">
        <v>1</v>
      </c>
      <c r="I4649">
        <v>0</v>
      </c>
      <c r="J4649">
        <v>0</v>
      </c>
      <c r="K4649">
        <v>1</v>
      </c>
      <c r="L4649">
        <v>0</v>
      </c>
      <c r="M4649">
        <v>0</v>
      </c>
      <c r="N4649">
        <v>1</v>
      </c>
      <c r="O4649">
        <v>1</v>
      </c>
      <c r="P4649">
        <v>2</v>
      </c>
      <c r="Q4649" t="s">
        <v>667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 t="s">
        <v>7</v>
      </c>
      <c r="AC4649" t="s">
        <v>105</v>
      </c>
      <c r="AD4649" t="s">
        <v>3</v>
      </c>
      <c r="AE4649" t="s">
        <v>1673</v>
      </c>
      <c r="AF4649">
        <v>0</v>
      </c>
      <c r="AG4649" t="s">
        <v>1673</v>
      </c>
      <c r="AH4649" t="s">
        <v>21</v>
      </c>
      <c r="AI4649">
        <v>0</v>
      </c>
      <c r="AJ4649">
        <v>0</v>
      </c>
      <c r="AK4649">
        <v>0</v>
      </c>
      <c r="AL4649" t="s">
        <v>154</v>
      </c>
      <c r="AM4649" t="s">
        <v>12</v>
      </c>
      <c r="AN4649" t="s">
        <v>13</v>
      </c>
      <c r="AO4649" t="s">
        <v>830</v>
      </c>
      <c r="AP4649">
        <v>0</v>
      </c>
      <c r="AQ4649">
        <v>0</v>
      </c>
      <c r="AR4649">
        <v>163264</v>
      </c>
      <c r="AS4649" t="s">
        <v>6867</v>
      </c>
    </row>
    <row r="4650" spans="1:45" x14ac:dyDescent="0.25">
      <c r="A4650" t="s">
        <v>828</v>
      </c>
      <c r="B4650" t="s">
        <v>1134</v>
      </c>
      <c r="C4650" s="1">
        <v>42939</v>
      </c>
      <c r="D4650" t="s">
        <v>2</v>
      </c>
      <c r="E4650">
        <v>26</v>
      </c>
      <c r="F4650">
        <v>1</v>
      </c>
      <c r="G4650">
        <v>0</v>
      </c>
      <c r="H4650">
        <v>0</v>
      </c>
      <c r="I4650">
        <v>0</v>
      </c>
      <c r="J4650">
        <v>1</v>
      </c>
      <c r="K4650">
        <v>0</v>
      </c>
      <c r="L4650">
        <v>0</v>
      </c>
      <c r="M4650">
        <v>0</v>
      </c>
      <c r="N4650">
        <v>2</v>
      </c>
      <c r="O4650">
        <v>0</v>
      </c>
      <c r="P4650">
        <v>2</v>
      </c>
      <c r="Q4650" t="s">
        <v>3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 t="s">
        <v>7</v>
      </c>
      <c r="AC4650" t="s">
        <v>105</v>
      </c>
      <c r="AD4650" t="s">
        <v>3</v>
      </c>
      <c r="AE4650" t="s">
        <v>1673</v>
      </c>
      <c r="AF4650">
        <v>0</v>
      </c>
      <c r="AG4650" t="s">
        <v>1691</v>
      </c>
      <c r="AH4650" t="s">
        <v>21</v>
      </c>
      <c r="AI4650">
        <v>0</v>
      </c>
      <c r="AJ4650">
        <v>0</v>
      </c>
      <c r="AK4650">
        <v>0</v>
      </c>
      <c r="AL4650" t="s">
        <v>154</v>
      </c>
      <c r="AM4650" t="s">
        <v>12</v>
      </c>
      <c r="AN4650" t="s">
        <v>41</v>
      </c>
      <c r="AO4650" t="s">
        <v>830</v>
      </c>
      <c r="AP4650">
        <v>0</v>
      </c>
      <c r="AQ4650" t="s">
        <v>47</v>
      </c>
      <c r="AR4650">
        <v>163265</v>
      </c>
      <c r="AS4650" t="s">
        <v>6868</v>
      </c>
    </row>
    <row r="4651" spans="1:45" x14ac:dyDescent="0.25">
      <c r="A4651" t="s">
        <v>828</v>
      </c>
      <c r="B4651" t="s">
        <v>1134</v>
      </c>
      <c r="C4651" s="1">
        <v>42939</v>
      </c>
      <c r="D4651" t="s">
        <v>2</v>
      </c>
      <c r="E4651">
        <v>30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1</v>
      </c>
      <c r="L4651">
        <v>0</v>
      </c>
      <c r="M4651">
        <v>0</v>
      </c>
      <c r="N4651">
        <v>0</v>
      </c>
      <c r="O4651">
        <v>1</v>
      </c>
      <c r="P4651">
        <v>1</v>
      </c>
      <c r="Q4651" t="s">
        <v>3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 t="s">
        <v>7</v>
      </c>
      <c r="AC4651" t="s">
        <v>105</v>
      </c>
      <c r="AD4651" t="s">
        <v>3</v>
      </c>
      <c r="AE4651" t="s">
        <v>1672</v>
      </c>
      <c r="AF4651">
        <v>0</v>
      </c>
      <c r="AG4651" t="s">
        <v>1672</v>
      </c>
      <c r="AH4651" t="s">
        <v>21</v>
      </c>
      <c r="AI4651">
        <v>0</v>
      </c>
      <c r="AJ4651">
        <v>0</v>
      </c>
      <c r="AK4651">
        <v>0</v>
      </c>
      <c r="AL4651" t="s">
        <v>154</v>
      </c>
      <c r="AM4651" t="s">
        <v>12</v>
      </c>
      <c r="AN4651" t="s">
        <v>41</v>
      </c>
      <c r="AO4651" t="s">
        <v>830</v>
      </c>
      <c r="AP4651">
        <v>0</v>
      </c>
      <c r="AQ4651">
        <v>0</v>
      </c>
      <c r="AR4651">
        <v>163266</v>
      </c>
      <c r="AS4651" t="s">
        <v>6869</v>
      </c>
    </row>
    <row r="4652" spans="1:45" x14ac:dyDescent="0.25">
      <c r="A4652" t="s">
        <v>828</v>
      </c>
      <c r="B4652" t="s">
        <v>1134</v>
      </c>
      <c r="C4652" s="1">
        <v>42939</v>
      </c>
      <c r="D4652" t="s">
        <v>2</v>
      </c>
      <c r="E4652">
        <v>26</v>
      </c>
      <c r="F4652">
        <v>0</v>
      </c>
      <c r="G4652">
        <v>0</v>
      </c>
      <c r="H4652">
        <v>0</v>
      </c>
      <c r="I4652">
        <v>3</v>
      </c>
      <c r="J4652">
        <v>0</v>
      </c>
      <c r="K4652">
        <v>3</v>
      </c>
      <c r="L4652">
        <v>0</v>
      </c>
      <c r="M4652">
        <v>0</v>
      </c>
      <c r="N4652">
        <v>0</v>
      </c>
      <c r="O4652">
        <v>6</v>
      </c>
      <c r="P4652">
        <v>6</v>
      </c>
      <c r="Q4652" t="s">
        <v>3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 t="s">
        <v>7</v>
      </c>
      <c r="AC4652" t="s">
        <v>105</v>
      </c>
      <c r="AD4652" t="s">
        <v>3</v>
      </c>
      <c r="AE4652" t="s">
        <v>1672</v>
      </c>
      <c r="AF4652">
        <v>0</v>
      </c>
      <c r="AG4652" t="s">
        <v>1672</v>
      </c>
      <c r="AH4652" t="s">
        <v>21</v>
      </c>
      <c r="AI4652">
        <v>0</v>
      </c>
      <c r="AJ4652">
        <v>0</v>
      </c>
      <c r="AK4652">
        <v>0</v>
      </c>
      <c r="AL4652" t="s">
        <v>154</v>
      </c>
      <c r="AM4652" t="s">
        <v>12</v>
      </c>
      <c r="AN4652" t="s">
        <v>41</v>
      </c>
      <c r="AO4652" t="s">
        <v>830</v>
      </c>
      <c r="AP4652">
        <v>0</v>
      </c>
      <c r="AQ4652">
        <v>0</v>
      </c>
      <c r="AR4652">
        <v>163268</v>
      </c>
      <c r="AS4652" t="s">
        <v>6870</v>
      </c>
    </row>
    <row r="4653" spans="1:45" x14ac:dyDescent="0.25">
      <c r="A4653" t="s">
        <v>828</v>
      </c>
      <c r="B4653" t="s">
        <v>1134</v>
      </c>
      <c r="C4653" s="1">
        <v>42939</v>
      </c>
      <c r="D4653" t="s">
        <v>2</v>
      </c>
      <c r="E4653">
        <v>18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2</v>
      </c>
      <c r="L4653">
        <v>0</v>
      </c>
      <c r="M4653">
        <v>0</v>
      </c>
      <c r="N4653">
        <v>0</v>
      </c>
      <c r="O4653">
        <v>2</v>
      </c>
      <c r="P4653">
        <v>2</v>
      </c>
      <c r="Q4653" t="s">
        <v>667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 t="s">
        <v>7</v>
      </c>
      <c r="AC4653" t="s">
        <v>105</v>
      </c>
      <c r="AD4653" t="s">
        <v>667</v>
      </c>
      <c r="AE4653" t="s">
        <v>1699</v>
      </c>
      <c r="AF4653">
        <v>0</v>
      </c>
      <c r="AG4653" t="s">
        <v>4837</v>
      </c>
      <c r="AH4653" t="s">
        <v>21</v>
      </c>
      <c r="AI4653">
        <v>0</v>
      </c>
      <c r="AJ4653">
        <v>0</v>
      </c>
      <c r="AK4653">
        <v>0</v>
      </c>
      <c r="AL4653" t="s">
        <v>154</v>
      </c>
      <c r="AM4653" t="s">
        <v>12</v>
      </c>
      <c r="AN4653" t="s">
        <v>41</v>
      </c>
      <c r="AO4653" t="s">
        <v>830</v>
      </c>
      <c r="AP4653">
        <v>0</v>
      </c>
      <c r="AQ4653">
        <v>0</v>
      </c>
      <c r="AR4653">
        <v>163269</v>
      </c>
      <c r="AS4653" t="s">
        <v>6871</v>
      </c>
    </row>
    <row r="4654" spans="1:45" x14ac:dyDescent="0.25">
      <c r="A4654" t="s">
        <v>828</v>
      </c>
      <c r="B4654" t="s">
        <v>1134</v>
      </c>
      <c r="C4654" s="1">
        <v>42939</v>
      </c>
      <c r="D4654" t="s">
        <v>2</v>
      </c>
      <c r="E4654">
        <v>18</v>
      </c>
      <c r="F4654">
        <v>0</v>
      </c>
      <c r="G4654">
        <v>0</v>
      </c>
      <c r="H4654">
        <v>0</v>
      </c>
      <c r="I4654">
        <v>1</v>
      </c>
      <c r="J4654">
        <v>0</v>
      </c>
      <c r="K4654">
        <v>1</v>
      </c>
      <c r="L4654">
        <v>0</v>
      </c>
      <c r="M4654">
        <v>0</v>
      </c>
      <c r="N4654">
        <v>0</v>
      </c>
      <c r="O4654">
        <v>2</v>
      </c>
      <c r="P4654">
        <v>2</v>
      </c>
      <c r="Q4654" t="s">
        <v>3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 t="s">
        <v>7</v>
      </c>
      <c r="AC4654" t="s">
        <v>105</v>
      </c>
      <c r="AD4654" t="s">
        <v>3</v>
      </c>
      <c r="AE4654" t="s">
        <v>1672</v>
      </c>
      <c r="AF4654">
        <v>0</v>
      </c>
      <c r="AG4654" t="s">
        <v>5025</v>
      </c>
      <c r="AH4654" t="s">
        <v>21</v>
      </c>
      <c r="AI4654">
        <v>0</v>
      </c>
      <c r="AJ4654">
        <v>0</v>
      </c>
      <c r="AK4654">
        <v>0</v>
      </c>
      <c r="AL4654" t="s">
        <v>154</v>
      </c>
      <c r="AM4654" t="s">
        <v>12</v>
      </c>
      <c r="AN4654" t="s">
        <v>41</v>
      </c>
      <c r="AO4654" t="s">
        <v>830</v>
      </c>
      <c r="AP4654">
        <v>0</v>
      </c>
      <c r="AQ4654">
        <v>0</v>
      </c>
      <c r="AR4654">
        <v>163270</v>
      </c>
      <c r="AS4654" t="s">
        <v>6872</v>
      </c>
    </row>
    <row r="4655" spans="1:45" x14ac:dyDescent="0.25">
      <c r="A4655" t="s">
        <v>828</v>
      </c>
      <c r="B4655" t="s">
        <v>1134</v>
      </c>
      <c r="C4655" s="1">
        <v>42939</v>
      </c>
      <c r="D4655" t="s">
        <v>2</v>
      </c>
      <c r="E4655">
        <v>28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2</v>
      </c>
      <c r="L4655">
        <v>0</v>
      </c>
      <c r="M4655">
        <v>0</v>
      </c>
      <c r="N4655">
        <v>0</v>
      </c>
      <c r="O4655">
        <v>2</v>
      </c>
      <c r="P4655">
        <v>2</v>
      </c>
      <c r="Q4655" t="s">
        <v>3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 t="s">
        <v>7</v>
      </c>
      <c r="AC4655" t="s">
        <v>105</v>
      </c>
      <c r="AD4655" t="s">
        <v>3</v>
      </c>
      <c r="AE4655" t="s">
        <v>1670</v>
      </c>
      <c r="AF4655">
        <v>0</v>
      </c>
      <c r="AG4655" t="s">
        <v>1670</v>
      </c>
      <c r="AH4655" t="s">
        <v>21</v>
      </c>
      <c r="AI4655">
        <v>0</v>
      </c>
      <c r="AJ4655">
        <v>0</v>
      </c>
      <c r="AK4655">
        <v>0</v>
      </c>
      <c r="AL4655" t="s">
        <v>154</v>
      </c>
      <c r="AM4655" t="s">
        <v>40</v>
      </c>
      <c r="AN4655" t="s">
        <v>41</v>
      </c>
      <c r="AO4655" t="s">
        <v>830</v>
      </c>
      <c r="AP4655">
        <v>0</v>
      </c>
      <c r="AQ4655">
        <v>0</v>
      </c>
      <c r="AR4655">
        <v>163271</v>
      </c>
      <c r="AS4655" t="s">
        <v>6873</v>
      </c>
    </row>
    <row r="4656" spans="1:45" x14ac:dyDescent="0.25">
      <c r="A4656" t="s">
        <v>828</v>
      </c>
      <c r="B4656" t="s">
        <v>1134</v>
      </c>
      <c r="C4656" s="1">
        <v>42939</v>
      </c>
      <c r="D4656" t="s">
        <v>2</v>
      </c>
      <c r="E4656">
        <v>19</v>
      </c>
      <c r="F4656">
        <v>0</v>
      </c>
      <c r="G4656">
        <v>0</v>
      </c>
      <c r="H4656">
        <v>0</v>
      </c>
      <c r="I4656">
        <v>3</v>
      </c>
      <c r="J4656">
        <v>0</v>
      </c>
      <c r="K4656">
        <v>1</v>
      </c>
      <c r="L4656">
        <v>0</v>
      </c>
      <c r="M4656">
        <v>0</v>
      </c>
      <c r="N4656">
        <v>0</v>
      </c>
      <c r="O4656">
        <v>4</v>
      </c>
      <c r="P4656">
        <v>4</v>
      </c>
      <c r="Q4656" t="s">
        <v>3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 t="s">
        <v>7</v>
      </c>
      <c r="AC4656" t="s">
        <v>105</v>
      </c>
      <c r="AD4656" t="s">
        <v>3</v>
      </c>
      <c r="AE4656" t="s">
        <v>1669</v>
      </c>
      <c r="AF4656">
        <v>0</v>
      </c>
      <c r="AG4656" t="s">
        <v>2956</v>
      </c>
      <c r="AH4656" t="s">
        <v>21</v>
      </c>
      <c r="AI4656">
        <v>0</v>
      </c>
      <c r="AJ4656">
        <v>0</v>
      </c>
      <c r="AK4656">
        <v>0</v>
      </c>
      <c r="AL4656" t="s">
        <v>154</v>
      </c>
      <c r="AM4656" t="s">
        <v>40</v>
      </c>
      <c r="AN4656" t="s">
        <v>41</v>
      </c>
      <c r="AO4656" t="s">
        <v>830</v>
      </c>
      <c r="AP4656">
        <v>0</v>
      </c>
      <c r="AQ4656">
        <v>0</v>
      </c>
      <c r="AR4656">
        <v>163294</v>
      </c>
      <c r="AS4656" t="s">
        <v>6874</v>
      </c>
    </row>
    <row r="4657" spans="1:45" x14ac:dyDescent="0.25">
      <c r="A4657" t="s">
        <v>828</v>
      </c>
      <c r="B4657" t="s">
        <v>1134</v>
      </c>
      <c r="C4657" s="1">
        <v>42939</v>
      </c>
      <c r="D4657" t="s">
        <v>2</v>
      </c>
      <c r="E4657">
        <v>42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2</v>
      </c>
      <c r="L4657">
        <v>0</v>
      </c>
      <c r="M4657">
        <v>0</v>
      </c>
      <c r="N4657">
        <v>0</v>
      </c>
      <c r="O4657">
        <v>2</v>
      </c>
      <c r="P4657">
        <v>2</v>
      </c>
      <c r="Q4657" t="s">
        <v>3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 t="s">
        <v>7</v>
      </c>
      <c r="AC4657" t="s">
        <v>105</v>
      </c>
      <c r="AD4657" t="s">
        <v>3</v>
      </c>
      <c r="AE4657" t="s">
        <v>1671</v>
      </c>
      <c r="AF4657">
        <v>0</v>
      </c>
      <c r="AG4657" t="s">
        <v>1671</v>
      </c>
      <c r="AH4657" t="s">
        <v>21</v>
      </c>
      <c r="AI4657">
        <v>0</v>
      </c>
      <c r="AJ4657">
        <v>0</v>
      </c>
      <c r="AK4657">
        <v>0</v>
      </c>
      <c r="AL4657" t="s">
        <v>154</v>
      </c>
      <c r="AM4657" t="s">
        <v>12</v>
      </c>
      <c r="AN4657" t="s">
        <v>41</v>
      </c>
      <c r="AO4657" t="s">
        <v>830</v>
      </c>
      <c r="AP4657">
        <v>0</v>
      </c>
      <c r="AQ4657">
        <v>0</v>
      </c>
      <c r="AR4657">
        <v>163295</v>
      </c>
      <c r="AS4657" t="s">
        <v>6875</v>
      </c>
    </row>
    <row r="4658" spans="1:45" x14ac:dyDescent="0.25">
      <c r="A4658" t="s">
        <v>828</v>
      </c>
      <c r="B4658" t="s">
        <v>1134</v>
      </c>
      <c r="C4658" s="1">
        <v>42939</v>
      </c>
      <c r="D4658" t="s">
        <v>2</v>
      </c>
      <c r="E4658">
        <v>22</v>
      </c>
      <c r="F4658">
        <v>0</v>
      </c>
      <c r="G4658">
        <v>0</v>
      </c>
      <c r="H4658">
        <v>0</v>
      </c>
      <c r="I4658">
        <v>2</v>
      </c>
      <c r="J4658">
        <v>0</v>
      </c>
      <c r="K4658">
        <v>2</v>
      </c>
      <c r="L4658">
        <v>0</v>
      </c>
      <c r="M4658">
        <v>0</v>
      </c>
      <c r="N4658">
        <v>0</v>
      </c>
      <c r="O4658">
        <v>4</v>
      </c>
      <c r="P4658">
        <v>4</v>
      </c>
      <c r="Q4658" t="s">
        <v>3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 t="s">
        <v>7</v>
      </c>
      <c r="AC4658" t="s">
        <v>105</v>
      </c>
      <c r="AD4658" t="s">
        <v>3</v>
      </c>
      <c r="AE4658" t="s">
        <v>1673</v>
      </c>
      <c r="AF4658">
        <v>0</v>
      </c>
      <c r="AG4658" t="s">
        <v>1673</v>
      </c>
      <c r="AH4658" t="s">
        <v>21</v>
      </c>
      <c r="AI4658">
        <v>0</v>
      </c>
      <c r="AJ4658">
        <v>0</v>
      </c>
      <c r="AK4658">
        <v>0</v>
      </c>
      <c r="AL4658" t="s">
        <v>154</v>
      </c>
      <c r="AM4658" t="s">
        <v>12</v>
      </c>
      <c r="AN4658" t="s">
        <v>41</v>
      </c>
      <c r="AO4658" t="s">
        <v>830</v>
      </c>
      <c r="AP4658">
        <v>0</v>
      </c>
      <c r="AQ4658">
        <v>0</v>
      </c>
      <c r="AR4658">
        <v>163297</v>
      </c>
      <c r="AS4658" t="s">
        <v>6876</v>
      </c>
    </row>
    <row r="4659" spans="1:45" x14ac:dyDescent="0.25">
      <c r="A4659" t="s">
        <v>828</v>
      </c>
      <c r="B4659" t="s">
        <v>1134</v>
      </c>
      <c r="C4659" s="1">
        <v>42939</v>
      </c>
      <c r="D4659" t="s">
        <v>2</v>
      </c>
      <c r="E4659">
        <v>28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2</v>
      </c>
      <c r="L4659">
        <v>0</v>
      </c>
      <c r="M4659">
        <v>0</v>
      </c>
      <c r="N4659">
        <v>0</v>
      </c>
      <c r="O4659">
        <v>2</v>
      </c>
      <c r="P4659">
        <v>2</v>
      </c>
      <c r="Q4659" t="s">
        <v>3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 t="s">
        <v>7</v>
      </c>
      <c r="AC4659" t="s">
        <v>105</v>
      </c>
      <c r="AD4659" t="s">
        <v>3</v>
      </c>
      <c r="AE4659" t="s">
        <v>1672</v>
      </c>
      <c r="AF4659">
        <v>0</v>
      </c>
      <c r="AG4659" t="s">
        <v>1672</v>
      </c>
      <c r="AH4659" t="s">
        <v>21</v>
      </c>
      <c r="AI4659">
        <v>0</v>
      </c>
      <c r="AJ4659">
        <v>0</v>
      </c>
      <c r="AK4659">
        <v>0</v>
      </c>
      <c r="AL4659" t="s">
        <v>154</v>
      </c>
      <c r="AM4659" t="s">
        <v>49</v>
      </c>
      <c r="AN4659" t="s">
        <v>41</v>
      </c>
      <c r="AO4659" t="s">
        <v>830</v>
      </c>
      <c r="AP4659">
        <v>0</v>
      </c>
      <c r="AQ4659">
        <v>0</v>
      </c>
      <c r="AR4659">
        <v>163319</v>
      </c>
      <c r="AS4659" t="s">
        <v>6877</v>
      </c>
    </row>
    <row r="4660" spans="1:45" x14ac:dyDescent="0.25">
      <c r="A4660" t="s">
        <v>828</v>
      </c>
      <c r="B4660" t="s">
        <v>1134</v>
      </c>
      <c r="C4660" s="1">
        <v>42939</v>
      </c>
      <c r="D4660" t="s">
        <v>2</v>
      </c>
      <c r="E4660">
        <v>42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1</v>
      </c>
      <c r="L4660">
        <v>0</v>
      </c>
      <c r="M4660">
        <v>0</v>
      </c>
      <c r="N4660">
        <v>0</v>
      </c>
      <c r="O4660">
        <v>1</v>
      </c>
      <c r="P4660">
        <v>1</v>
      </c>
      <c r="Q4660" t="s">
        <v>3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 t="s">
        <v>7</v>
      </c>
      <c r="AC4660" t="s">
        <v>105</v>
      </c>
      <c r="AD4660" t="s">
        <v>3</v>
      </c>
      <c r="AE4660" t="s">
        <v>1673</v>
      </c>
      <c r="AF4660">
        <v>0</v>
      </c>
      <c r="AG4660" t="s">
        <v>1691</v>
      </c>
      <c r="AH4660" t="s">
        <v>21</v>
      </c>
      <c r="AI4660">
        <v>0</v>
      </c>
      <c r="AJ4660">
        <v>0</v>
      </c>
      <c r="AK4660">
        <v>0</v>
      </c>
      <c r="AL4660" t="s">
        <v>154</v>
      </c>
      <c r="AM4660" t="s">
        <v>12</v>
      </c>
      <c r="AN4660" t="s">
        <v>41</v>
      </c>
      <c r="AO4660" t="s">
        <v>830</v>
      </c>
      <c r="AP4660">
        <v>0</v>
      </c>
      <c r="AQ4660">
        <v>0</v>
      </c>
      <c r="AR4660">
        <v>163320</v>
      </c>
      <c r="AS4660" t="s">
        <v>6878</v>
      </c>
    </row>
    <row r="4661" spans="1:45" x14ac:dyDescent="0.25">
      <c r="A4661" t="s">
        <v>828</v>
      </c>
      <c r="B4661" t="s">
        <v>1134</v>
      </c>
      <c r="C4661" s="1">
        <v>42939</v>
      </c>
      <c r="D4661" t="s">
        <v>2</v>
      </c>
      <c r="E4661">
        <v>52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1</v>
      </c>
      <c r="L4661">
        <v>0</v>
      </c>
      <c r="M4661">
        <v>0</v>
      </c>
      <c r="N4661">
        <v>0</v>
      </c>
      <c r="O4661">
        <v>1</v>
      </c>
      <c r="P4661">
        <v>1</v>
      </c>
      <c r="Q4661" t="s">
        <v>667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 t="s">
        <v>7</v>
      </c>
      <c r="AC4661" t="s">
        <v>105</v>
      </c>
      <c r="AD4661" t="s">
        <v>667</v>
      </c>
      <c r="AE4661" t="s">
        <v>1706</v>
      </c>
      <c r="AF4661">
        <v>0</v>
      </c>
      <c r="AG4661" t="s">
        <v>1706</v>
      </c>
      <c r="AH4661" t="s">
        <v>21</v>
      </c>
      <c r="AI4661">
        <v>0</v>
      </c>
      <c r="AJ4661">
        <v>0</v>
      </c>
      <c r="AK4661">
        <v>0</v>
      </c>
      <c r="AL4661" t="s">
        <v>154</v>
      </c>
      <c r="AM4661" t="s">
        <v>12</v>
      </c>
      <c r="AN4661" t="s">
        <v>41</v>
      </c>
      <c r="AO4661" t="s">
        <v>830</v>
      </c>
      <c r="AP4661">
        <v>0</v>
      </c>
      <c r="AQ4661">
        <v>0</v>
      </c>
      <c r="AR4661">
        <v>163321</v>
      </c>
      <c r="AS4661" t="s">
        <v>6879</v>
      </c>
    </row>
    <row r="4662" spans="1:45" x14ac:dyDescent="0.25">
      <c r="A4662" t="s">
        <v>828</v>
      </c>
      <c r="B4662" t="s">
        <v>1134</v>
      </c>
      <c r="C4662" s="1">
        <v>42939</v>
      </c>
      <c r="D4662" t="s">
        <v>2</v>
      </c>
      <c r="E4662">
        <v>18</v>
      </c>
      <c r="F4662">
        <v>0</v>
      </c>
      <c r="G4662">
        <v>0</v>
      </c>
      <c r="H4662">
        <v>0</v>
      </c>
      <c r="I4662">
        <v>1</v>
      </c>
      <c r="J4662">
        <v>0</v>
      </c>
      <c r="K4662">
        <v>1</v>
      </c>
      <c r="L4662">
        <v>0</v>
      </c>
      <c r="M4662">
        <v>0</v>
      </c>
      <c r="N4662">
        <v>0</v>
      </c>
      <c r="O4662">
        <v>2</v>
      </c>
      <c r="P4662">
        <v>2</v>
      </c>
      <c r="Q4662" t="s">
        <v>667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 t="s">
        <v>7</v>
      </c>
      <c r="AC4662" t="s">
        <v>105</v>
      </c>
      <c r="AD4662" t="s">
        <v>667</v>
      </c>
      <c r="AE4662" t="s">
        <v>1705</v>
      </c>
      <c r="AF4662">
        <v>0</v>
      </c>
      <c r="AG4662" t="s">
        <v>2949</v>
      </c>
      <c r="AH4662" t="s">
        <v>21</v>
      </c>
      <c r="AI4662">
        <v>0</v>
      </c>
      <c r="AJ4662">
        <v>0</v>
      </c>
      <c r="AK4662">
        <v>0</v>
      </c>
      <c r="AL4662" t="s">
        <v>154</v>
      </c>
      <c r="AM4662" t="s">
        <v>40</v>
      </c>
      <c r="AN4662" t="s">
        <v>41</v>
      </c>
      <c r="AO4662" t="s">
        <v>830</v>
      </c>
      <c r="AP4662">
        <v>0</v>
      </c>
      <c r="AQ4662">
        <v>0</v>
      </c>
      <c r="AR4662">
        <v>163323</v>
      </c>
      <c r="AS4662" t="s">
        <v>6880</v>
      </c>
    </row>
    <row r="4663" spans="1:45" x14ac:dyDescent="0.25">
      <c r="A4663" t="s">
        <v>828</v>
      </c>
      <c r="B4663" t="s">
        <v>1134</v>
      </c>
      <c r="C4663" s="1">
        <v>42939</v>
      </c>
      <c r="D4663" t="s">
        <v>2</v>
      </c>
      <c r="E4663">
        <v>37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2</v>
      </c>
      <c r="L4663">
        <v>0</v>
      </c>
      <c r="M4663">
        <v>0</v>
      </c>
      <c r="N4663">
        <v>0</v>
      </c>
      <c r="O4663">
        <v>2</v>
      </c>
      <c r="P4663">
        <v>2</v>
      </c>
      <c r="Q4663" t="s">
        <v>3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 t="s">
        <v>7</v>
      </c>
      <c r="AC4663" t="s">
        <v>105</v>
      </c>
      <c r="AD4663" t="s">
        <v>3</v>
      </c>
      <c r="AE4663" t="s">
        <v>1673</v>
      </c>
      <c r="AF4663">
        <v>0</v>
      </c>
      <c r="AG4663" t="s">
        <v>1691</v>
      </c>
      <c r="AH4663" t="s">
        <v>21</v>
      </c>
      <c r="AI4663">
        <v>0</v>
      </c>
      <c r="AJ4663">
        <v>0</v>
      </c>
      <c r="AK4663">
        <v>0</v>
      </c>
      <c r="AL4663" t="s">
        <v>154</v>
      </c>
      <c r="AM4663" t="s">
        <v>40</v>
      </c>
      <c r="AN4663" t="s">
        <v>41</v>
      </c>
      <c r="AO4663" t="s">
        <v>830</v>
      </c>
      <c r="AP4663">
        <v>0</v>
      </c>
      <c r="AQ4663">
        <v>0</v>
      </c>
      <c r="AR4663">
        <v>163325</v>
      </c>
      <c r="AS4663" t="s">
        <v>6881</v>
      </c>
    </row>
    <row r="4664" spans="1:45" x14ac:dyDescent="0.25">
      <c r="A4664" t="s">
        <v>828</v>
      </c>
      <c r="B4664" t="s">
        <v>1134</v>
      </c>
      <c r="C4664" s="1">
        <v>42939</v>
      </c>
      <c r="D4664" t="s">
        <v>2</v>
      </c>
      <c r="E4664">
        <v>38</v>
      </c>
      <c r="F4664">
        <v>1</v>
      </c>
      <c r="G4664">
        <v>0</v>
      </c>
      <c r="H4664">
        <v>2</v>
      </c>
      <c r="I4664">
        <v>1</v>
      </c>
      <c r="J4664">
        <v>0</v>
      </c>
      <c r="K4664">
        <v>0</v>
      </c>
      <c r="L4664">
        <v>0</v>
      </c>
      <c r="M4664">
        <v>0</v>
      </c>
      <c r="N4664">
        <v>3</v>
      </c>
      <c r="O4664">
        <v>1</v>
      </c>
      <c r="P4664">
        <v>4</v>
      </c>
      <c r="Q4664" t="s">
        <v>3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 t="s">
        <v>7</v>
      </c>
      <c r="AC4664" t="s">
        <v>105</v>
      </c>
      <c r="AD4664" t="s">
        <v>3</v>
      </c>
      <c r="AE4664" t="s">
        <v>1673</v>
      </c>
      <c r="AF4664">
        <v>0</v>
      </c>
      <c r="AG4664" t="s">
        <v>1691</v>
      </c>
      <c r="AH4664" t="s">
        <v>21</v>
      </c>
      <c r="AI4664">
        <v>0</v>
      </c>
      <c r="AJ4664">
        <v>0</v>
      </c>
      <c r="AK4664">
        <v>0</v>
      </c>
      <c r="AL4664" t="s">
        <v>154</v>
      </c>
      <c r="AM4664" t="s">
        <v>40</v>
      </c>
      <c r="AN4664" t="s">
        <v>41</v>
      </c>
      <c r="AO4664" t="s">
        <v>830</v>
      </c>
      <c r="AP4664">
        <v>0</v>
      </c>
      <c r="AQ4664" t="s">
        <v>47</v>
      </c>
      <c r="AR4664">
        <v>163326</v>
      </c>
      <c r="AS4664" t="s">
        <v>6882</v>
      </c>
    </row>
    <row r="4665" spans="1:45" x14ac:dyDescent="0.25">
      <c r="A4665" t="s">
        <v>828</v>
      </c>
      <c r="B4665" t="s">
        <v>1134</v>
      </c>
      <c r="C4665" s="1">
        <v>42939</v>
      </c>
      <c r="D4665" t="s">
        <v>2</v>
      </c>
      <c r="E4665">
        <v>17</v>
      </c>
      <c r="F4665">
        <v>0</v>
      </c>
      <c r="G4665">
        <v>0</v>
      </c>
      <c r="H4665">
        <v>0</v>
      </c>
      <c r="I4665">
        <v>2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2</v>
      </c>
      <c r="P4665">
        <v>2</v>
      </c>
      <c r="Q4665" t="s">
        <v>3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 t="s">
        <v>7</v>
      </c>
      <c r="AC4665" t="s">
        <v>105</v>
      </c>
      <c r="AD4665" t="s">
        <v>3</v>
      </c>
      <c r="AE4665" t="s">
        <v>1670</v>
      </c>
      <c r="AF4665">
        <v>0</v>
      </c>
      <c r="AG4665" t="s">
        <v>1670</v>
      </c>
      <c r="AH4665" t="s">
        <v>21</v>
      </c>
      <c r="AI4665">
        <v>0</v>
      </c>
      <c r="AJ4665">
        <v>0</v>
      </c>
      <c r="AK4665">
        <v>0</v>
      </c>
      <c r="AL4665" t="s">
        <v>154</v>
      </c>
      <c r="AM4665" t="s">
        <v>40</v>
      </c>
      <c r="AN4665" t="s">
        <v>41</v>
      </c>
      <c r="AO4665" t="s">
        <v>830</v>
      </c>
      <c r="AP4665">
        <v>0</v>
      </c>
      <c r="AQ4665">
        <v>0</v>
      </c>
      <c r="AR4665">
        <v>163328</v>
      </c>
      <c r="AS4665" t="s">
        <v>6883</v>
      </c>
    </row>
    <row r="4666" spans="1:45" x14ac:dyDescent="0.25">
      <c r="A4666" t="s">
        <v>828</v>
      </c>
      <c r="B4666" t="s">
        <v>1134</v>
      </c>
      <c r="C4666" s="1">
        <v>42939</v>
      </c>
      <c r="D4666" t="s">
        <v>2</v>
      </c>
      <c r="E4666">
        <v>30</v>
      </c>
      <c r="F4666">
        <v>0</v>
      </c>
      <c r="G4666">
        <v>0</v>
      </c>
      <c r="H4666">
        <v>0</v>
      </c>
      <c r="I4666">
        <v>2</v>
      </c>
      <c r="J4666">
        <v>0</v>
      </c>
      <c r="K4666">
        <v>2</v>
      </c>
      <c r="L4666">
        <v>0</v>
      </c>
      <c r="M4666">
        <v>0</v>
      </c>
      <c r="N4666">
        <v>0</v>
      </c>
      <c r="O4666">
        <v>4</v>
      </c>
      <c r="P4666">
        <v>4</v>
      </c>
      <c r="Q4666" t="s">
        <v>667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 t="s">
        <v>7</v>
      </c>
      <c r="AC4666" t="s">
        <v>105</v>
      </c>
      <c r="AD4666" t="s">
        <v>667</v>
      </c>
      <c r="AE4666" t="s">
        <v>1702</v>
      </c>
      <c r="AF4666">
        <v>0</v>
      </c>
      <c r="AG4666" t="s">
        <v>1702</v>
      </c>
      <c r="AH4666" t="s">
        <v>21</v>
      </c>
      <c r="AI4666">
        <v>0</v>
      </c>
      <c r="AJ4666">
        <v>0</v>
      </c>
      <c r="AK4666">
        <v>0</v>
      </c>
      <c r="AL4666" t="s">
        <v>154</v>
      </c>
      <c r="AM4666" t="s">
        <v>12</v>
      </c>
      <c r="AN4666" t="s">
        <v>41</v>
      </c>
      <c r="AO4666" t="s">
        <v>830</v>
      </c>
      <c r="AP4666">
        <v>0</v>
      </c>
      <c r="AQ4666">
        <v>0</v>
      </c>
      <c r="AR4666">
        <v>163329</v>
      </c>
      <c r="AS4666" t="s">
        <v>6884</v>
      </c>
    </row>
    <row r="4667" spans="1:45" x14ac:dyDescent="0.25">
      <c r="A4667" t="s">
        <v>828</v>
      </c>
      <c r="B4667" t="s">
        <v>1134</v>
      </c>
      <c r="C4667" s="1">
        <v>42939</v>
      </c>
      <c r="D4667" t="s">
        <v>2</v>
      </c>
      <c r="E4667">
        <v>28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1</v>
      </c>
      <c r="L4667">
        <v>0</v>
      </c>
      <c r="M4667">
        <v>0</v>
      </c>
      <c r="N4667">
        <v>0</v>
      </c>
      <c r="O4667">
        <v>1</v>
      </c>
      <c r="P4667">
        <v>1</v>
      </c>
      <c r="Q4667" t="s">
        <v>667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 t="s">
        <v>7</v>
      </c>
      <c r="AC4667" t="s">
        <v>105</v>
      </c>
      <c r="AD4667" t="s">
        <v>667</v>
      </c>
      <c r="AE4667" t="s">
        <v>1705</v>
      </c>
      <c r="AF4667">
        <v>0</v>
      </c>
      <c r="AG4667" t="s">
        <v>2949</v>
      </c>
      <c r="AH4667" t="s">
        <v>21</v>
      </c>
      <c r="AI4667">
        <v>0</v>
      </c>
      <c r="AJ4667">
        <v>0</v>
      </c>
      <c r="AK4667">
        <v>0</v>
      </c>
      <c r="AL4667" t="s">
        <v>154</v>
      </c>
      <c r="AM4667" t="s">
        <v>12</v>
      </c>
      <c r="AN4667" t="s">
        <v>41</v>
      </c>
      <c r="AO4667" t="s">
        <v>830</v>
      </c>
      <c r="AP4667">
        <v>0</v>
      </c>
      <c r="AQ4667">
        <v>0</v>
      </c>
      <c r="AR4667">
        <v>163330</v>
      </c>
      <c r="AS4667" t="s">
        <v>6885</v>
      </c>
    </row>
    <row r="4668" spans="1:45" x14ac:dyDescent="0.25">
      <c r="A4668" t="s">
        <v>828</v>
      </c>
      <c r="B4668" t="s">
        <v>1134</v>
      </c>
      <c r="C4668" s="1">
        <v>42939</v>
      </c>
      <c r="D4668" t="s">
        <v>2</v>
      </c>
      <c r="E4668">
        <v>32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2</v>
      </c>
      <c r="L4668">
        <v>0</v>
      </c>
      <c r="M4668">
        <v>0</v>
      </c>
      <c r="N4668">
        <v>0</v>
      </c>
      <c r="O4668">
        <v>2</v>
      </c>
      <c r="P4668">
        <v>2</v>
      </c>
      <c r="Q4668" t="s">
        <v>3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 t="s">
        <v>7</v>
      </c>
      <c r="AC4668" t="s">
        <v>105</v>
      </c>
      <c r="AD4668" t="s">
        <v>3</v>
      </c>
      <c r="AE4668" t="s">
        <v>1672</v>
      </c>
      <c r="AF4668">
        <v>0</v>
      </c>
      <c r="AG4668" t="s">
        <v>1672</v>
      </c>
      <c r="AH4668" t="s">
        <v>21</v>
      </c>
      <c r="AI4668">
        <v>0</v>
      </c>
      <c r="AJ4668">
        <v>0</v>
      </c>
      <c r="AK4668">
        <v>0</v>
      </c>
      <c r="AL4668" t="s">
        <v>154</v>
      </c>
      <c r="AM4668" t="s">
        <v>12</v>
      </c>
      <c r="AN4668" t="s">
        <v>41</v>
      </c>
      <c r="AO4668" t="s">
        <v>830</v>
      </c>
      <c r="AP4668">
        <v>0</v>
      </c>
      <c r="AQ4668">
        <v>0</v>
      </c>
      <c r="AR4668">
        <v>163331</v>
      </c>
      <c r="AS4668" t="s">
        <v>6886</v>
      </c>
    </row>
    <row r="4669" spans="1:45" x14ac:dyDescent="0.25">
      <c r="A4669" t="s">
        <v>828</v>
      </c>
      <c r="B4669" t="s">
        <v>1134</v>
      </c>
      <c r="C4669" s="1">
        <v>42939</v>
      </c>
      <c r="D4669" t="s">
        <v>2</v>
      </c>
      <c r="E4669">
        <v>46</v>
      </c>
      <c r="F4669">
        <v>0</v>
      </c>
      <c r="G4669">
        <v>0</v>
      </c>
      <c r="H4669">
        <v>0</v>
      </c>
      <c r="I4669">
        <v>1</v>
      </c>
      <c r="J4669">
        <v>0</v>
      </c>
      <c r="K4669">
        <v>1</v>
      </c>
      <c r="L4669">
        <v>0</v>
      </c>
      <c r="M4669">
        <v>0</v>
      </c>
      <c r="N4669">
        <v>0</v>
      </c>
      <c r="O4669">
        <v>2</v>
      </c>
      <c r="P4669">
        <v>2</v>
      </c>
      <c r="Q4669" t="s">
        <v>3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 t="s">
        <v>7</v>
      </c>
      <c r="AC4669" t="s">
        <v>105</v>
      </c>
      <c r="AD4669" t="s">
        <v>3</v>
      </c>
      <c r="AE4669" t="s">
        <v>1673</v>
      </c>
      <c r="AF4669">
        <v>0</v>
      </c>
      <c r="AG4669" t="s">
        <v>1691</v>
      </c>
      <c r="AH4669" t="s">
        <v>21</v>
      </c>
      <c r="AI4669">
        <v>0</v>
      </c>
      <c r="AJ4669">
        <v>0</v>
      </c>
      <c r="AK4669">
        <v>0</v>
      </c>
      <c r="AL4669" t="s">
        <v>154</v>
      </c>
      <c r="AM4669" t="s">
        <v>12</v>
      </c>
      <c r="AN4669" t="s">
        <v>41</v>
      </c>
      <c r="AO4669" t="s">
        <v>830</v>
      </c>
      <c r="AP4669">
        <v>0</v>
      </c>
      <c r="AQ4669">
        <v>0</v>
      </c>
      <c r="AR4669">
        <v>163332</v>
      </c>
      <c r="AS4669" t="s">
        <v>6887</v>
      </c>
    </row>
    <row r="4670" spans="1:45" x14ac:dyDescent="0.25">
      <c r="A4670" t="s">
        <v>828</v>
      </c>
      <c r="B4670" t="s">
        <v>1134</v>
      </c>
      <c r="C4670" s="1">
        <v>42939</v>
      </c>
      <c r="D4670" t="s">
        <v>2</v>
      </c>
      <c r="E4670">
        <v>28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1</v>
      </c>
      <c r="L4670">
        <v>0</v>
      </c>
      <c r="M4670">
        <v>0</v>
      </c>
      <c r="N4670">
        <v>0</v>
      </c>
      <c r="O4670">
        <v>1</v>
      </c>
      <c r="P4670">
        <v>1</v>
      </c>
      <c r="Q4670" t="s">
        <v>3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 t="s">
        <v>7</v>
      </c>
      <c r="AC4670" t="s">
        <v>105</v>
      </c>
      <c r="AD4670" t="s">
        <v>3</v>
      </c>
      <c r="AE4670" t="s">
        <v>1673</v>
      </c>
      <c r="AF4670">
        <v>0</v>
      </c>
      <c r="AG4670" t="s">
        <v>1673</v>
      </c>
      <c r="AH4670" t="s">
        <v>21</v>
      </c>
      <c r="AI4670">
        <v>0</v>
      </c>
      <c r="AJ4670">
        <v>0</v>
      </c>
      <c r="AK4670">
        <v>0</v>
      </c>
      <c r="AL4670">
        <v>0</v>
      </c>
      <c r="AM4670" t="s">
        <v>40</v>
      </c>
      <c r="AN4670" t="s">
        <v>41</v>
      </c>
      <c r="AO4670" t="s">
        <v>830</v>
      </c>
      <c r="AP4670">
        <v>0</v>
      </c>
      <c r="AQ4670">
        <v>0</v>
      </c>
      <c r="AR4670">
        <v>163333</v>
      </c>
      <c r="AS4670" t="s">
        <v>6888</v>
      </c>
    </row>
    <row r="4671" spans="1:45" x14ac:dyDescent="0.25">
      <c r="A4671" t="s">
        <v>828</v>
      </c>
      <c r="B4671" t="s">
        <v>1134</v>
      </c>
      <c r="C4671" s="1">
        <v>42939</v>
      </c>
      <c r="D4671" t="s">
        <v>2</v>
      </c>
      <c r="E4671">
        <v>21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1</v>
      </c>
      <c r="L4671">
        <v>0</v>
      </c>
      <c r="M4671">
        <v>0</v>
      </c>
      <c r="N4671">
        <v>0</v>
      </c>
      <c r="O4671">
        <v>1</v>
      </c>
      <c r="P4671">
        <v>1</v>
      </c>
      <c r="Q4671" t="s">
        <v>3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 t="s">
        <v>7</v>
      </c>
      <c r="AC4671" t="s">
        <v>105</v>
      </c>
      <c r="AD4671" t="s">
        <v>3</v>
      </c>
      <c r="AE4671" t="s">
        <v>1673</v>
      </c>
      <c r="AF4671">
        <v>0</v>
      </c>
      <c r="AG4671" t="s">
        <v>1691</v>
      </c>
      <c r="AH4671" t="s">
        <v>21</v>
      </c>
      <c r="AI4671">
        <v>0</v>
      </c>
      <c r="AJ4671">
        <v>0</v>
      </c>
      <c r="AK4671">
        <v>0</v>
      </c>
      <c r="AL4671" t="s">
        <v>154</v>
      </c>
      <c r="AM4671" t="s">
        <v>40</v>
      </c>
      <c r="AN4671" t="s">
        <v>41</v>
      </c>
      <c r="AO4671" t="s">
        <v>830</v>
      </c>
      <c r="AP4671">
        <v>0</v>
      </c>
      <c r="AQ4671">
        <v>0</v>
      </c>
      <c r="AR4671">
        <v>163335</v>
      </c>
      <c r="AS4671" t="s">
        <v>6889</v>
      </c>
    </row>
    <row r="4672" spans="1:45" x14ac:dyDescent="0.25">
      <c r="A4672" t="s">
        <v>828</v>
      </c>
      <c r="B4672" t="s">
        <v>1134</v>
      </c>
      <c r="C4672" s="1">
        <v>42939</v>
      </c>
      <c r="D4672" t="s">
        <v>2</v>
      </c>
      <c r="E4672">
        <v>27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3</v>
      </c>
      <c r="L4672">
        <v>0</v>
      </c>
      <c r="M4672">
        <v>0</v>
      </c>
      <c r="N4672">
        <v>0</v>
      </c>
      <c r="O4672">
        <v>3</v>
      </c>
      <c r="P4672">
        <v>3</v>
      </c>
      <c r="Q4672" t="s">
        <v>3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 t="s">
        <v>7</v>
      </c>
      <c r="AC4672" t="s">
        <v>105</v>
      </c>
      <c r="AD4672" t="s">
        <v>3</v>
      </c>
      <c r="AE4672" t="s">
        <v>1673</v>
      </c>
      <c r="AF4672">
        <v>0</v>
      </c>
      <c r="AG4672" t="s">
        <v>1691</v>
      </c>
      <c r="AH4672" t="s">
        <v>21</v>
      </c>
      <c r="AI4672">
        <v>0</v>
      </c>
      <c r="AJ4672">
        <v>0</v>
      </c>
      <c r="AK4672">
        <v>0</v>
      </c>
      <c r="AL4672" t="s">
        <v>154</v>
      </c>
      <c r="AM4672" t="s">
        <v>12</v>
      </c>
      <c r="AN4672" t="s">
        <v>41</v>
      </c>
      <c r="AO4672" t="s">
        <v>830</v>
      </c>
      <c r="AP4672">
        <v>0</v>
      </c>
      <c r="AQ4672" t="s">
        <v>91</v>
      </c>
      <c r="AR4672">
        <v>163337</v>
      </c>
      <c r="AS4672" t="s">
        <v>6890</v>
      </c>
    </row>
    <row r="4673" spans="1:45" x14ac:dyDescent="0.25">
      <c r="A4673" t="s">
        <v>828</v>
      </c>
      <c r="B4673" t="s">
        <v>1134</v>
      </c>
      <c r="C4673" s="1">
        <v>42939</v>
      </c>
      <c r="D4673" t="s">
        <v>2</v>
      </c>
      <c r="E4673">
        <v>46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1</v>
      </c>
      <c r="L4673">
        <v>0</v>
      </c>
      <c r="M4673">
        <v>0</v>
      </c>
      <c r="N4673">
        <v>0</v>
      </c>
      <c r="O4673">
        <v>1</v>
      </c>
      <c r="P4673">
        <v>1</v>
      </c>
      <c r="Q4673" t="s">
        <v>3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 t="s">
        <v>7</v>
      </c>
      <c r="AC4673" t="s">
        <v>105</v>
      </c>
      <c r="AD4673" t="s">
        <v>3</v>
      </c>
      <c r="AE4673">
        <v>0</v>
      </c>
      <c r="AF4673">
        <v>0</v>
      </c>
      <c r="AG4673">
        <v>0</v>
      </c>
      <c r="AH4673" t="s">
        <v>5</v>
      </c>
      <c r="AI4673" t="s">
        <v>828</v>
      </c>
      <c r="AJ4673">
        <v>0</v>
      </c>
      <c r="AK4673">
        <v>0</v>
      </c>
      <c r="AL4673" t="s">
        <v>154</v>
      </c>
      <c r="AM4673" t="s">
        <v>12</v>
      </c>
      <c r="AN4673" t="s">
        <v>41</v>
      </c>
      <c r="AO4673" t="s">
        <v>830</v>
      </c>
      <c r="AP4673">
        <v>0</v>
      </c>
      <c r="AQ4673">
        <v>0</v>
      </c>
      <c r="AR4673">
        <v>163339</v>
      </c>
      <c r="AS4673" t="s">
        <v>6891</v>
      </c>
    </row>
    <row r="4674" spans="1:45" x14ac:dyDescent="0.25">
      <c r="A4674" t="s">
        <v>828</v>
      </c>
      <c r="B4674" t="s">
        <v>1134</v>
      </c>
      <c r="C4674" s="1">
        <v>42939</v>
      </c>
      <c r="D4674" t="s">
        <v>2</v>
      </c>
      <c r="E4674">
        <v>53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1</v>
      </c>
      <c r="L4674">
        <v>0</v>
      </c>
      <c r="M4674">
        <v>0</v>
      </c>
      <c r="N4674">
        <v>0</v>
      </c>
      <c r="O4674">
        <v>1</v>
      </c>
      <c r="P4674">
        <v>1</v>
      </c>
      <c r="Q4674" t="s">
        <v>3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 t="s">
        <v>7</v>
      </c>
      <c r="AC4674" t="s">
        <v>105</v>
      </c>
      <c r="AD4674" t="s">
        <v>3</v>
      </c>
      <c r="AE4674" t="s">
        <v>1667</v>
      </c>
      <c r="AF4674">
        <v>0</v>
      </c>
      <c r="AG4674" t="s">
        <v>1667</v>
      </c>
      <c r="AH4674" t="s">
        <v>21</v>
      </c>
      <c r="AI4674">
        <v>0</v>
      </c>
      <c r="AJ4674">
        <v>0</v>
      </c>
      <c r="AK4674">
        <v>0</v>
      </c>
      <c r="AL4674" t="s">
        <v>154</v>
      </c>
      <c r="AM4674" t="s">
        <v>40</v>
      </c>
      <c r="AN4674" t="s">
        <v>41</v>
      </c>
      <c r="AO4674" t="s">
        <v>830</v>
      </c>
      <c r="AP4674">
        <v>0</v>
      </c>
      <c r="AQ4674">
        <v>0</v>
      </c>
      <c r="AR4674">
        <v>163340</v>
      </c>
      <c r="AS4674" t="s">
        <v>6892</v>
      </c>
    </row>
    <row r="4675" spans="1:45" x14ac:dyDescent="0.25">
      <c r="A4675" t="s">
        <v>828</v>
      </c>
      <c r="B4675" t="s">
        <v>1134</v>
      </c>
      <c r="C4675" s="1">
        <v>42939</v>
      </c>
      <c r="D4675" t="s">
        <v>2</v>
      </c>
      <c r="E4675">
        <v>26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3</v>
      </c>
      <c r="L4675">
        <v>0</v>
      </c>
      <c r="M4675">
        <v>0</v>
      </c>
      <c r="N4675">
        <v>0</v>
      </c>
      <c r="O4675">
        <v>3</v>
      </c>
      <c r="P4675">
        <v>3</v>
      </c>
      <c r="Q4675" t="s">
        <v>723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 t="s">
        <v>7</v>
      </c>
      <c r="AC4675" t="s">
        <v>105</v>
      </c>
      <c r="AD4675" t="s">
        <v>723</v>
      </c>
      <c r="AE4675" t="s">
        <v>1687</v>
      </c>
      <c r="AF4675">
        <v>0</v>
      </c>
      <c r="AG4675" t="s">
        <v>1687</v>
      </c>
      <c r="AH4675" t="s">
        <v>21</v>
      </c>
      <c r="AI4675">
        <v>0</v>
      </c>
      <c r="AJ4675">
        <v>0</v>
      </c>
      <c r="AK4675">
        <v>0</v>
      </c>
      <c r="AL4675" t="s">
        <v>154</v>
      </c>
      <c r="AM4675" t="s">
        <v>40</v>
      </c>
      <c r="AN4675" t="s">
        <v>41</v>
      </c>
      <c r="AO4675" t="s">
        <v>830</v>
      </c>
      <c r="AP4675">
        <v>0</v>
      </c>
      <c r="AQ4675">
        <v>0</v>
      </c>
      <c r="AR4675">
        <v>163341</v>
      </c>
      <c r="AS4675" t="s">
        <v>6893</v>
      </c>
    </row>
    <row r="4676" spans="1:45" x14ac:dyDescent="0.25">
      <c r="A4676" t="s">
        <v>828</v>
      </c>
      <c r="B4676" t="s">
        <v>1134</v>
      </c>
      <c r="C4676" s="1">
        <v>42939</v>
      </c>
      <c r="D4676" t="s">
        <v>2</v>
      </c>
      <c r="E4676">
        <v>35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2</v>
      </c>
      <c r="L4676">
        <v>0</v>
      </c>
      <c r="M4676">
        <v>0</v>
      </c>
      <c r="N4676">
        <v>0</v>
      </c>
      <c r="O4676">
        <v>2</v>
      </c>
      <c r="P4676">
        <v>2</v>
      </c>
      <c r="Q4676" t="s">
        <v>667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 t="s">
        <v>7</v>
      </c>
      <c r="AC4676" t="s">
        <v>105</v>
      </c>
      <c r="AD4676" t="s">
        <v>667</v>
      </c>
      <c r="AE4676" t="s">
        <v>1702</v>
      </c>
      <c r="AF4676">
        <v>0</v>
      </c>
      <c r="AG4676" t="s">
        <v>1702</v>
      </c>
      <c r="AH4676" t="s">
        <v>21</v>
      </c>
      <c r="AI4676">
        <v>0</v>
      </c>
      <c r="AJ4676">
        <v>0</v>
      </c>
      <c r="AK4676">
        <v>0</v>
      </c>
      <c r="AL4676" t="s">
        <v>154</v>
      </c>
      <c r="AM4676" t="s">
        <v>12</v>
      </c>
      <c r="AN4676" t="s">
        <v>41</v>
      </c>
      <c r="AO4676" t="s">
        <v>830</v>
      </c>
      <c r="AP4676">
        <v>0</v>
      </c>
      <c r="AQ4676">
        <v>0</v>
      </c>
      <c r="AR4676">
        <v>163342</v>
      </c>
      <c r="AS4676" t="s">
        <v>6894</v>
      </c>
    </row>
    <row r="4677" spans="1:45" x14ac:dyDescent="0.25">
      <c r="A4677" t="s">
        <v>828</v>
      </c>
      <c r="B4677" t="s">
        <v>1134</v>
      </c>
      <c r="C4677" s="1">
        <v>42939</v>
      </c>
      <c r="D4677" t="s">
        <v>2</v>
      </c>
      <c r="E4677">
        <v>25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1</v>
      </c>
      <c r="L4677">
        <v>0</v>
      </c>
      <c r="M4677">
        <v>0</v>
      </c>
      <c r="N4677">
        <v>0</v>
      </c>
      <c r="O4677">
        <v>1</v>
      </c>
      <c r="P4677">
        <v>1</v>
      </c>
      <c r="Q4677" t="s">
        <v>667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 t="s">
        <v>7</v>
      </c>
      <c r="AC4677" t="s">
        <v>105</v>
      </c>
      <c r="AD4677" t="s">
        <v>667</v>
      </c>
      <c r="AE4677" t="s">
        <v>1705</v>
      </c>
      <c r="AF4677">
        <v>0</v>
      </c>
      <c r="AG4677" t="s">
        <v>2949</v>
      </c>
      <c r="AH4677" t="s">
        <v>21</v>
      </c>
      <c r="AI4677">
        <v>0</v>
      </c>
      <c r="AJ4677">
        <v>0</v>
      </c>
      <c r="AK4677">
        <v>0</v>
      </c>
      <c r="AL4677" t="s">
        <v>154</v>
      </c>
      <c r="AM4677" t="s">
        <v>40</v>
      </c>
      <c r="AN4677" t="s">
        <v>41</v>
      </c>
      <c r="AO4677" t="s">
        <v>830</v>
      </c>
      <c r="AP4677">
        <v>0</v>
      </c>
      <c r="AQ4677">
        <v>0</v>
      </c>
      <c r="AR4677">
        <v>163344</v>
      </c>
      <c r="AS4677" t="s">
        <v>6895</v>
      </c>
    </row>
    <row r="4678" spans="1:45" x14ac:dyDescent="0.25">
      <c r="A4678" t="s">
        <v>828</v>
      </c>
      <c r="B4678" t="s">
        <v>1134</v>
      </c>
      <c r="C4678" s="1">
        <v>42939</v>
      </c>
      <c r="D4678" t="s">
        <v>2</v>
      </c>
      <c r="E4678">
        <v>28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1</v>
      </c>
      <c r="L4678">
        <v>0</v>
      </c>
      <c r="M4678">
        <v>0</v>
      </c>
      <c r="N4678">
        <v>0</v>
      </c>
      <c r="O4678">
        <v>1</v>
      </c>
      <c r="P4678">
        <v>1</v>
      </c>
      <c r="Q4678" t="s">
        <v>3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 t="s">
        <v>7</v>
      </c>
      <c r="AC4678" t="s">
        <v>105</v>
      </c>
      <c r="AD4678" t="s">
        <v>3</v>
      </c>
      <c r="AE4678" t="s">
        <v>1670</v>
      </c>
      <c r="AF4678">
        <v>0</v>
      </c>
      <c r="AG4678" t="s">
        <v>1670</v>
      </c>
      <c r="AH4678" t="s">
        <v>21</v>
      </c>
      <c r="AI4678">
        <v>0</v>
      </c>
      <c r="AJ4678">
        <v>0</v>
      </c>
      <c r="AK4678">
        <v>0</v>
      </c>
      <c r="AL4678" t="s">
        <v>154</v>
      </c>
      <c r="AM4678" t="s">
        <v>12</v>
      </c>
      <c r="AN4678" t="s">
        <v>41</v>
      </c>
      <c r="AO4678" t="s">
        <v>830</v>
      </c>
      <c r="AP4678">
        <v>0</v>
      </c>
      <c r="AQ4678">
        <v>0</v>
      </c>
      <c r="AR4678">
        <v>163346</v>
      </c>
      <c r="AS4678" t="s">
        <v>6896</v>
      </c>
    </row>
    <row r="4679" spans="1:45" x14ac:dyDescent="0.25">
      <c r="A4679" t="s">
        <v>828</v>
      </c>
      <c r="B4679" t="s">
        <v>1134</v>
      </c>
      <c r="C4679" s="1">
        <v>42939</v>
      </c>
      <c r="D4679" t="s">
        <v>2</v>
      </c>
      <c r="E4679">
        <v>30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2</v>
      </c>
      <c r="L4679">
        <v>0</v>
      </c>
      <c r="M4679">
        <v>0</v>
      </c>
      <c r="N4679">
        <v>0</v>
      </c>
      <c r="O4679">
        <v>2</v>
      </c>
      <c r="P4679">
        <v>2</v>
      </c>
      <c r="Q4679" t="s">
        <v>723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 t="s">
        <v>7</v>
      </c>
      <c r="AC4679" t="s">
        <v>105</v>
      </c>
      <c r="AD4679" t="s">
        <v>723</v>
      </c>
      <c r="AE4679" t="s">
        <v>1690</v>
      </c>
      <c r="AF4679">
        <v>0</v>
      </c>
      <c r="AG4679" t="s">
        <v>3151</v>
      </c>
      <c r="AH4679" t="s">
        <v>21</v>
      </c>
      <c r="AI4679">
        <v>0</v>
      </c>
      <c r="AJ4679">
        <v>0</v>
      </c>
      <c r="AK4679">
        <v>0</v>
      </c>
      <c r="AL4679" t="s">
        <v>154</v>
      </c>
      <c r="AM4679" t="s">
        <v>40</v>
      </c>
      <c r="AN4679" t="s">
        <v>41</v>
      </c>
      <c r="AO4679" t="s">
        <v>830</v>
      </c>
      <c r="AP4679">
        <v>0</v>
      </c>
      <c r="AQ4679">
        <v>0</v>
      </c>
      <c r="AR4679">
        <v>163347</v>
      </c>
      <c r="AS4679" t="s">
        <v>6897</v>
      </c>
    </row>
    <row r="4680" spans="1:45" x14ac:dyDescent="0.25">
      <c r="A4680" t="s">
        <v>828</v>
      </c>
      <c r="B4680" t="s">
        <v>1134</v>
      </c>
      <c r="C4680" s="1">
        <v>42939</v>
      </c>
      <c r="D4680" t="s">
        <v>2</v>
      </c>
      <c r="E4680">
        <v>33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1</v>
      </c>
      <c r="L4680">
        <v>0</v>
      </c>
      <c r="M4680">
        <v>0</v>
      </c>
      <c r="N4680">
        <v>0</v>
      </c>
      <c r="O4680">
        <v>1</v>
      </c>
      <c r="P4680">
        <v>1</v>
      </c>
      <c r="Q4680" t="s">
        <v>667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 t="s">
        <v>7</v>
      </c>
      <c r="AC4680" t="s">
        <v>105</v>
      </c>
      <c r="AD4680" t="s">
        <v>667</v>
      </c>
      <c r="AE4680" t="s">
        <v>1699</v>
      </c>
      <c r="AF4680">
        <v>0</v>
      </c>
      <c r="AG4680" t="s">
        <v>4837</v>
      </c>
      <c r="AH4680" t="s">
        <v>21</v>
      </c>
      <c r="AI4680">
        <v>0</v>
      </c>
      <c r="AJ4680">
        <v>0</v>
      </c>
      <c r="AK4680">
        <v>0</v>
      </c>
      <c r="AL4680" t="s">
        <v>154</v>
      </c>
      <c r="AM4680" t="s">
        <v>40</v>
      </c>
      <c r="AN4680" t="s">
        <v>41</v>
      </c>
      <c r="AO4680" t="s">
        <v>830</v>
      </c>
      <c r="AP4680">
        <v>0</v>
      </c>
      <c r="AQ4680">
        <v>0</v>
      </c>
      <c r="AR4680">
        <v>163364</v>
      </c>
      <c r="AS4680" t="s">
        <v>6898</v>
      </c>
    </row>
    <row r="4681" spans="1:45" x14ac:dyDescent="0.25">
      <c r="A4681" t="s">
        <v>828</v>
      </c>
      <c r="B4681" t="s">
        <v>1134</v>
      </c>
      <c r="C4681" s="1">
        <v>42939</v>
      </c>
      <c r="D4681" t="s">
        <v>2</v>
      </c>
      <c r="E4681">
        <v>27</v>
      </c>
      <c r="F4681">
        <v>0</v>
      </c>
      <c r="G4681">
        <v>1</v>
      </c>
      <c r="H4681">
        <v>2</v>
      </c>
      <c r="I4681">
        <v>0</v>
      </c>
      <c r="J4681">
        <v>0</v>
      </c>
      <c r="K4681">
        <v>1</v>
      </c>
      <c r="L4681">
        <v>0</v>
      </c>
      <c r="M4681">
        <v>0</v>
      </c>
      <c r="N4681">
        <v>2</v>
      </c>
      <c r="O4681">
        <v>2</v>
      </c>
      <c r="P4681">
        <v>4</v>
      </c>
      <c r="Q4681" t="s">
        <v>3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 t="s">
        <v>7</v>
      </c>
      <c r="AC4681" t="s">
        <v>105</v>
      </c>
      <c r="AD4681" t="s">
        <v>3</v>
      </c>
      <c r="AE4681" t="s">
        <v>1664</v>
      </c>
      <c r="AF4681">
        <v>0</v>
      </c>
      <c r="AG4681" t="s">
        <v>1664</v>
      </c>
      <c r="AH4681" t="s">
        <v>21</v>
      </c>
      <c r="AI4681">
        <v>0</v>
      </c>
      <c r="AJ4681">
        <v>0</v>
      </c>
      <c r="AK4681">
        <v>0</v>
      </c>
      <c r="AL4681" t="s">
        <v>154</v>
      </c>
      <c r="AM4681" t="s">
        <v>12</v>
      </c>
      <c r="AN4681" t="s">
        <v>41</v>
      </c>
      <c r="AO4681" t="s">
        <v>830</v>
      </c>
      <c r="AP4681">
        <v>0</v>
      </c>
      <c r="AQ4681" t="s">
        <v>47</v>
      </c>
      <c r="AR4681">
        <v>163366</v>
      </c>
      <c r="AS4681" t="s">
        <v>6899</v>
      </c>
    </row>
    <row r="4682" spans="1:45" x14ac:dyDescent="0.25">
      <c r="A4682" t="s">
        <v>828</v>
      </c>
      <c r="B4682" t="s">
        <v>1134</v>
      </c>
      <c r="C4682" s="1">
        <v>42939</v>
      </c>
      <c r="D4682" t="s">
        <v>2</v>
      </c>
      <c r="E4682">
        <v>32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1</v>
      </c>
      <c r="L4682">
        <v>0</v>
      </c>
      <c r="M4682">
        <v>0</v>
      </c>
      <c r="N4682">
        <v>0</v>
      </c>
      <c r="O4682">
        <v>1</v>
      </c>
      <c r="P4682">
        <v>1</v>
      </c>
      <c r="Q4682" t="s">
        <v>667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 t="s">
        <v>7</v>
      </c>
      <c r="AC4682" t="s">
        <v>105</v>
      </c>
      <c r="AD4682" t="s">
        <v>667</v>
      </c>
      <c r="AE4682" t="s">
        <v>1699</v>
      </c>
      <c r="AF4682">
        <v>0</v>
      </c>
      <c r="AG4682" t="s">
        <v>4837</v>
      </c>
      <c r="AH4682" t="s">
        <v>21</v>
      </c>
      <c r="AI4682">
        <v>0</v>
      </c>
      <c r="AJ4682">
        <v>0</v>
      </c>
      <c r="AK4682">
        <v>0</v>
      </c>
      <c r="AL4682" t="s">
        <v>154</v>
      </c>
      <c r="AM4682" t="s">
        <v>12</v>
      </c>
      <c r="AN4682">
        <v>0</v>
      </c>
      <c r="AO4682" t="s">
        <v>830</v>
      </c>
      <c r="AP4682">
        <v>0</v>
      </c>
      <c r="AQ4682">
        <v>0</v>
      </c>
      <c r="AR4682">
        <v>163367</v>
      </c>
      <c r="AS4682" t="s">
        <v>6900</v>
      </c>
    </row>
    <row r="4683" spans="1:45" x14ac:dyDescent="0.25">
      <c r="A4683" t="s">
        <v>828</v>
      </c>
      <c r="B4683" t="s">
        <v>1134</v>
      </c>
      <c r="C4683" s="1">
        <v>42939</v>
      </c>
      <c r="D4683" t="s">
        <v>2</v>
      </c>
      <c r="E4683">
        <v>25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2</v>
      </c>
      <c r="L4683">
        <v>0</v>
      </c>
      <c r="M4683">
        <v>0</v>
      </c>
      <c r="N4683">
        <v>0</v>
      </c>
      <c r="O4683">
        <v>2</v>
      </c>
      <c r="P4683">
        <v>2</v>
      </c>
      <c r="Q4683" t="s">
        <v>667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 t="s">
        <v>7</v>
      </c>
      <c r="AC4683" t="s">
        <v>105</v>
      </c>
      <c r="AD4683" t="s">
        <v>667</v>
      </c>
      <c r="AE4683" t="s">
        <v>1700</v>
      </c>
      <c r="AF4683">
        <v>0</v>
      </c>
      <c r="AG4683" t="s">
        <v>3116</v>
      </c>
      <c r="AH4683" t="s">
        <v>21</v>
      </c>
      <c r="AI4683">
        <v>0</v>
      </c>
      <c r="AJ4683">
        <v>0</v>
      </c>
      <c r="AK4683">
        <v>0</v>
      </c>
      <c r="AL4683" t="s">
        <v>154</v>
      </c>
      <c r="AM4683" t="s">
        <v>12</v>
      </c>
      <c r="AN4683" t="s">
        <v>41</v>
      </c>
      <c r="AO4683" t="s">
        <v>830</v>
      </c>
      <c r="AP4683">
        <v>0</v>
      </c>
      <c r="AQ4683" t="s">
        <v>91</v>
      </c>
      <c r="AR4683">
        <v>163370</v>
      </c>
      <c r="AS4683" t="s">
        <v>6901</v>
      </c>
    </row>
    <row r="4684" spans="1:45" x14ac:dyDescent="0.25">
      <c r="A4684" t="s">
        <v>828</v>
      </c>
      <c r="B4684" t="s">
        <v>1134</v>
      </c>
      <c r="C4684" s="1">
        <v>42939</v>
      </c>
      <c r="D4684" t="s">
        <v>2</v>
      </c>
      <c r="E4684">
        <v>20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2</v>
      </c>
      <c r="L4684">
        <v>0</v>
      </c>
      <c r="M4684">
        <v>0</v>
      </c>
      <c r="N4684">
        <v>0</v>
      </c>
      <c r="O4684">
        <v>2</v>
      </c>
      <c r="P4684">
        <v>2</v>
      </c>
      <c r="Q4684" t="s">
        <v>667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 t="s">
        <v>7</v>
      </c>
      <c r="AC4684" t="s">
        <v>105</v>
      </c>
      <c r="AD4684" t="s">
        <v>667</v>
      </c>
      <c r="AE4684" t="s">
        <v>1705</v>
      </c>
      <c r="AF4684">
        <v>0</v>
      </c>
      <c r="AG4684" t="s">
        <v>2949</v>
      </c>
      <c r="AH4684" t="s">
        <v>21</v>
      </c>
      <c r="AI4684">
        <v>0</v>
      </c>
      <c r="AJ4684">
        <v>0</v>
      </c>
      <c r="AK4684">
        <v>0</v>
      </c>
      <c r="AL4684" t="s">
        <v>154</v>
      </c>
      <c r="AM4684" t="s">
        <v>12</v>
      </c>
      <c r="AN4684" t="s">
        <v>41</v>
      </c>
      <c r="AO4684" t="s">
        <v>830</v>
      </c>
      <c r="AP4684">
        <v>0</v>
      </c>
      <c r="AQ4684">
        <v>0</v>
      </c>
      <c r="AR4684">
        <v>163374</v>
      </c>
      <c r="AS4684" t="s">
        <v>6902</v>
      </c>
    </row>
    <row r="4685" spans="1:45" x14ac:dyDescent="0.25">
      <c r="A4685" t="s">
        <v>828</v>
      </c>
      <c r="B4685" t="s">
        <v>1134</v>
      </c>
      <c r="C4685" s="1">
        <v>42939</v>
      </c>
      <c r="D4685" t="s">
        <v>2</v>
      </c>
      <c r="E4685">
        <v>30</v>
      </c>
      <c r="F4685">
        <v>0</v>
      </c>
      <c r="G4685">
        <v>0</v>
      </c>
      <c r="H4685">
        <v>0</v>
      </c>
      <c r="I4685">
        <v>1</v>
      </c>
      <c r="J4685">
        <v>0</v>
      </c>
      <c r="K4685">
        <v>1</v>
      </c>
      <c r="L4685">
        <v>0</v>
      </c>
      <c r="M4685">
        <v>0</v>
      </c>
      <c r="N4685">
        <v>0</v>
      </c>
      <c r="O4685">
        <v>2</v>
      </c>
      <c r="P4685">
        <v>2</v>
      </c>
      <c r="Q4685" t="s">
        <v>199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 t="s">
        <v>7</v>
      </c>
      <c r="AC4685" t="s">
        <v>105</v>
      </c>
      <c r="AD4685" t="s">
        <v>199</v>
      </c>
      <c r="AE4685" t="s">
        <v>1684</v>
      </c>
      <c r="AF4685">
        <v>0</v>
      </c>
      <c r="AG4685" t="s">
        <v>4738</v>
      </c>
      <c r="AH4685" t="s">
        <v>21</v>
      </c>
      <c r="AI4685">
        <v>0</v>
      </c>
      <c r="AJ4685">
        <v>0</v>
      </c>
      <c r="AK4685">
        <v>0</v>
      </c>
      <c r="AL4685" t="s">
        <v>154</v>
      </c>
      <c r="AM4685" t="s">
        <v>40</v>
      </c>
      <c r="AN4685" t="s">
        <v>41</v>
      </c>
      <c r="AO4685" t="s">
        <v>830</v>
      </c>
      <c r="AP4685">
        <v>0</v>
      </c>
      <c r="AQ4685">
        <v>0</v>
      </c>
      <c r="AR4685">
        <v>163376</v>
      </c>
      <c r="AS4685" t="s">
        <v>6903</v>
      </c>
    </row>
    <row r="4686" spans="1:45" x14ac:dyDescent="0.25">
      <c r="A4686" t="s">
        <v>828</v>
      </c>
      <c r="B4686" t="s">
        <v>1134</v>
      </c>
      <c r="C4686" s="1">
        <v>42939</v>
      </c>
      <c r="D4686" t="s">
        <v>2</v>
      </c>
      <c r="E4686">
        <v>29</v>
      </c>
      <c r="F4686">
        <v>0</v>
      </c>
      <c r="G4686">
        <v>0</v>
      </c>
      <c r="H4686">
        <v>0</v>
      </c>
      <c r="I4686">
        <v>3</v>
      </c>
      <c r="J4686">
        <v>0</v>
      </c>
      <c r="K4686">
        <v>1</v>
      </c>
      <c r="L4686">
        <v>0</v>
      </c>
      <c r="M4686">
        <v>0</v>
      </c>
      <c r="N4686">
        <v>0</v>
      </c>
      <c r="O4686">
        <v>4</v>
      </c>
      <c r="P4686">
        <v>4</v>
      </c>
      <c r="Q4686" t="s">
        <v>3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 t="s">
        <v>7</v>
      </c>
      <c r="AC4686" t="s">
        <v>105</v>
      </c>
      <c r="AD4686" t="s">
        <v>3</v>
      </c>
      <c r="AE4686" t="s">
        <v>1666</v>
      </c>
      <c r="AF4686">
        <v>0</v>
      </c>
      <c r="AG4686" t="s">
        <v>1666</v>
      </c>
      <c r="AH4686" t="s">
        <v>21</v>
      </c>
      <c r="AI4686">
        <v>0</v>
      </c>
      <c r="AJ4686">
        <v>0</v>
      </c>
      <c r="AK4686">
        <v>0</v>
      </c>
      <c r="AL4686" t="s">
        <v>154</v>
      </c>
      <c r="AM4686" t="s">
        <v>12</v>
      </c>
      <c r="AN4686" t="s">
        <v>41</v>
      </c>
      <c r="AO4686" t="s">
        <v>830</v>
      </c>
      <c r="AP4686">
        <v>0</v>
      </c>
      <c r="AQ4686">
        <v>0</v>
      </c>
      <c r="AR4686">
        <v>163377</v>
      </c>
      <c r="AS4686" t="s">
        <v>6904</v>
      </c>
    </row>
    <row r="4687" spans="1:45" x14ac:dyDescent="0.25">
      <c r="A4687" t="s">
        <v>828</v>
      </c>
      <c r="B4687" t="s">
        <v>1134</v>
      </c>
      <c r="C4687" s="1">
        <v>42939</v>
      </c>
      <c r="D4687" t="s">
        <v>2</v>
      </c>
      <c r="E4687">
        <v>28</v>
      </c>
      <c r="F4687">
        <v>0</v>
      </c>
      <c r="G4687">
        <v>0</v>
      </c>
      <c r="H4687">
        <v>0</v>
      </c>
      <c r="I4687">
        <v>1</v>
      </c>
      <c r="J4687">
        <v>0</v>
      </c>
      <c r="K4687">
        <v>2</v>
      </c>
      <c r="L4687">
        <v>0</v>
      </c>
      <c r="M4687">
        <v>0</v>
      </c>
      <c r="N4687">
        <v>0</v>
      </c>
      <c r="O4687">
        <v>3</v>
      </c>
      <c r="P4687">
        <v>3</v>
      </c>
      <c r="Q4687" t="s">
        <v>3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 t="s">
        <v>7</v>
      </c>
      <c r="AC4687" t="s">
        <v>105</v>
      </c>
      <c r="AD4687" t="s">
        <v>3</v>
      </c>
      <c r="AE4687" t="s">
        <v>1670</v>
      </c>
      <c r="AF4687">
        <v>0</v>
      </c>
      <c r="AG4687" t="s">
        <v>1670</v>
      </c>
      <c r="AH4687" t="s">
        <v>21</v>
      </c>
      <c r="AI4687">
        <v>0</v>
      </c>
      <c r="AJ4687">
        <v>0</v>
      </c>
      <c r="AK4687">
        <v>0</v>
      </c>
      <c r="AL4687" t="s">
        <v>154</v>
      </c>
      <c r="AM4687" t="s">
        <v>12</v>
      </c>
      <c r="AN4687" t="s">
        <v>41</v>
      </c>
      <c r="AO4687" t="s">
        <v>830</v>
      </c>
      <c r="AP4687">
        <v>0</v>
      </c>
      <c r="AQ4687" t="s">
        <v>91</v>
      </c>
      <c r="AR4687">
        <v>163378</v>
      </c>
      <c r="AS4687" t="s">
        <v>6905</v>
      </c>
    </row>
    <row r="4688" spans="1:45" x14ac:dyDescent="0.25">
      <c r="A4688" t="s">
        <v>828</v>
      </c>
      <c r="B4688" t="s">
        <v>1134</v>
      </c>
      <c r="C4688" s="1">
        <v>42939</v>
      </c>
      <c r="D4688" t="s">
        <v>2</v>
      </c>
      <c r="E4688">
        <v>58</v>
      </c>
      <c r="F4688">
        <v>0</v>
      </c>
      <c r="G4688">
        <v>0</v>
      </c>
      <c r="H4688">
        <v>0</v>
      </c>
      <c r="I4688">
        <v>0</v>
      </c>
      <c r="J4688">
        <v>1</v>
      </c>
      <c r="K4688">
        <v>0</v>
      </c>
      <c r="L4688">
        <v>0</v>
      </c>
      <c r="M4688">
        <v>0</v>
      </c>
      <c r="N4688">
        <v>1</v>
      </c>
      <c r="O4688">
        <v>0</v>
      </c>
      <c r="P4688">
        <v>1</v>
      </c>
      <c r="Q4688" t="s">
        <v>667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 t="s">
        <v>7</v>
      </c>
      <c r="AC4688" t="s">
        <v>105</v>
      </c>
      <c r="AD4688" t="s">
        <v>667</v>
      </c>
      <c r="AE4688" t="s">
        <v>1699</v>
      </c>
      <c r="AF4688">
        <v>0</v>
      </c>
      <c r="AG4688" t="s">
        <v>4837</v>
      </c>
      <c r="AH4688" t="s">
        <v>21</v>
      </c>
      <c r="AI4688">
        <v>0</v>
      </c>
      <c r="AJ4688">
        <v>0</v>
      </c>
      <c r="AK4688">
        <v>0</v>
      </c>
      <c r="AL4688" t="s">
        <v>154</v>
      </c>
      <c r="AM4688" t="s">
        <v>12</v>
      </c>
      <c r="AN4688" t="s">
        <v>41</v>
      </c>
      <c r="AO4688" t="s">
        <v>830</v>
      </c>
      <c r="AP4688">
        <v>0</v>
      </c>
      <c r="AQ4688">
        <v>0</v>
      </c>
      <c r="AR4688">
        <v>163379</v>
      </c>
      <c r="AS4688" t="s">
        <v>6906</v>
      </c>
    </row>
    <row r="4689" spans="1:45" x14ac:dyDescent="0.25">
      <c r="A4689" t="s">
        <v>828</v>
      </c>
      <c r="B4689" t="s">
        <v>1134</v>
      </c>
      <c r="C4689" s="1">
        <v>42939</v>
      </c>
      <c r="D4689" t="s">
        <v>2</v>
      </c>
      <c r="E4689">
        <v>56</v>
      </c>
      <c r="F4689">
        <v>0</v>
      </c>
      <c r="G4689">
        <v>0</v>
      </c>
      <c r="H4689">
        <v>0</v>
      </c>
      <c r="I4689">
        <v>1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1</v>
      </c>
      <c r="P4689">
        <v>1</v>
      </c>
      <c r="Q4689" t="s">
        <v>3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 t="s">
        <v>7</v>
      </c>
      <c r="AC4689" t="s">
        <v>105</v>
      </c>
      <c r="AD4689" t="s">
        <v>3</v>
      </c>
      <c r="AE4689" t="s">
        <v>1667</v>
      </c>
      <c r="AF4689">
        <v>0</v>
      </c>
      <c r="AG4689" t="s">
        <v>1667</v>
      </c>
      <c r="AH4689" t="s">
        <v>21</v>
      </c>
      <c r="AI4689">
        <v>0</v>
      </c>
      <c r="AJ4689">
        <v>0</v>
      </c>
      <c r="AK4689">
        <v>0</v>
      </c>
      <c r="AL4689" t="s">
        <v>154</v>
      </c>
      <c r="AM4689" t="s">
        <v>12</v>
      </c>
      <c r="AN4689" t="s">
        <v>41</v>
      </c>
      <c r="AO4689" t="s">
        <v>830</v>
      </c>
      <c r="AP4689">
        <v>0</v>
      </c>
      <c r="AQ4689">
        <v>0</v>
      </c>
      <c r="AR4689">
        <v>163380</v>
      </c>
      <c r="AS4689" t="s">
        <v>6907</v>
      </c>
    </row>
    <row r="4690" spans="1:45" x14ac:dyDescent="0.25">
      <c r="A4690" t="s">
        <v>828</v>
      </c>
      <c r="B4690" t="s">
        <v>1134</v>
      </c>
      <c r="C4690" s="1">
        <v>42939</v>
      </c>
      <c r="D4690" t="s">
        <v>2</v>
      </c>
      <c r="E4690">
        <v>32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1</v>
      </c>
      <c r="L4690">
        <v>0</v>
      </c>
      <c r="M4690">
        <v>0</v>
      </c>
      <c r="N4690">
        <v>0</v>
      </c>
      <c r="O4690">
        <v>1</v>
      </c>
      <c r="P4690">
        <v>1</v>
      </c>
      <c r="Q4690" t="s">
        <v>125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 t="s">
        <v>7</v>
      </c>
      <c r="AC4690" t="s">
        <v>105</v>
      </c>
      <c r="AD4690" t="s">
        <v>125</v>
      </c>
      <c r="AE4690" t="s">
        <v>838</v>
      </c>
      <c r="AF4690">
        <v>0</v>
      </c>
      <c r="AG4690" t="s">
        <v>838</v>
      </c>
      <c r="AH4690" t="s">
        <v>21</v>
      </c>
      <c r="AI4690">
        <v>0</v>
      </c>
      <c r="AJ4690">
        <v>0</v>
      </c>
      <c r="AK4690">
        <v>0</v>
      </c>
      <c r="AL4690" t="s">
        <v>154</v>
      </c>
      <c r="AM4690" t="s">
        <v>12</v>
      </c>
      <c r="AN4690" t="s">
        <v>41</v>
      </c>
      <c r="AO4690" t="s">
        <v>830</v>
      </c>
      <c r="AP4690">
        <v>0</v>
      </c>
      <c r="AQ4690">
        <v>0</v>
      </c>
      <c r="AR4690">
        <v>163381</v>
      </c>
      <c r="AS4690" t="s">
        <v>6908</v>
      </c>
    </row>
    <row r="4691" spans="1:45" x14ac:dyDescent="0.25">
      <c r="A4691" t="s">
        <v>828</v>
      </c>
      <c r="B4691" t="s">
        <v>1134</v>
      </c>
      <c r="C4691" s="1">
        <v>42939</v>
      </c>
      <c r="D4691" t="s">
        <v>2</v>
      </c>
      <c r="E4691">
        <v>28</v>
      </c>
      <c r="F4691">
        <v>0</v>
      </c>
      <c r="G4691">
        <v>0</v>
      </c>
      <c r="H4691">
        <v>0</v>
      </c>
      <c r="I4691">
        <v>3</v>
      </c>
      <c r="J4691">
        <v>0</v>
      </c>
      <c r="K4691">
        <v>1</v>
      </c>
      <c r="L4691">
        <v>0</v>
      </c>
      <c r="M4691">
        <v>0</v>
      </c>
      <c r="N4691">
        <v>0</v>
      </c>
      <c r="O4691">
        <v>4</v>
      </c>
      <c r="P4691">
        <v>4</v>
      </c>
      <c r="Q4691" t="s">
        <v>3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 t="s">
        <v>7</v>
      </c>
      <c r="AC4691" t="s">
        <v>105</v>
      </c>
      <c r="AD4691" t="s">
        <v>3</v>
      </c>
      <c r="AE4691" t="s">
        <v>1664</v>
      </c>
      <c r="AF4691">
        <v>0</v>
      </c>
      <c r="AG4691" t="s">
        <v>1664</v>
      </c>
      <c r="AH4691" t="s">
        <v>21</v>
      </c>
      <c r="AI4691">
        <v>0</v>
      </c>
      <c r="AJ4691">
        <v>0</v>
      </c>
      <c r="AK4691">
        <v>0</v>
      </c>
      <c r="AL4691" t="s">
        <v>154</v>
      </c>
      <c r="AM4691" t="s">
        <v>12</v>
      </c>
      <c r="AN4691" t="s">
        <v>41</v>
      </c>
      <c r="AO4691" t="s">
        <v>830</v>
      </c>
      <c r="AP4691">
        <v>0</v>
      </c>
      <c r="AQ4691" t="s">
        <v>91</v>
      </c>
      <c r="AR4691">
        <v>163384</v>
      </c>
      <c r="AS4691" t="s">
        <v>6909</v>
      </c>
    </row>
    <row r="4692" spans="1:45" x14ac:dyDescent="0.25">
      <c r="A4692" t="s">
        <v>828</v>
      </c>
      <c r="B4692" t="s">
        <v>1134</v>
      </c>
      <c r="C4692" s="1">
        <v>42939</v>
      </c>
      <c r="D4692" t="s">
        <v>2</v>
      </c>
      <c r="E4692">
        <v>26</v>
      </c>
      <c r="F4692">
        <v>0</v>
      </c>
      <c r="G4692">
        <v>0</v>
      </c>
      <c r="H4692">
        <v>0</v>
      </c>
      <c r="I4692">
        <v>1</v>
      </c>
      <c r="J4692">
        <v>0</v>
      </c>
      <c r="K4692">
        <v>1</v>
      </c>
      <c r="L4692">
        <v>0</v>
      </c>
      <c r="M4692">
        <v>0</v>
      </c>
      <c r="N4692">
        <v>0</v>
      </c>
      <c r="O4692">
        <v>2</v>
      </c>
      <c r="P4692">
        <v>2</v>
      </c>
      <c r="Q4692" t="s">
        <v>3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 t="s">
        <v>7</v>
      </c>
      <c r="AC4692" t="s">
        <v>105</v>
      </c>
      <c r="AD4692" t="s">
        <v>3</v>
      </c>
      <c r="AE4692" t="s">
        <v>1664</v>
      </c>
      <c r="AF4692">
        <v>0</v>
      </c>
      <c r="AG4692" t="s">
        <v>1664</v>
      </c>
      <c r="AH4692" t="s">
        <v>21</v>
      </c>
      <c r="AI4692">
        <v>0</v>
      </c>
      <c r="AJ4692">
        <v>0</v>
      </c>
      <c r="AK4692">
        <v>0</v>
      </c>
      <c r="AL4692" t="s">
        <v>154</v>
      </c>
      <c r="AM4692" t="s">
        <v>12</v>
      </c>
      <c r="AN4692" t="s">
        <v>41</v>
      </c>
      <c r="AO4692" t="s">
        <v>830</v>
      </c>
      <c r="AP4692">
        <v>0</v>
      </c>
      <c r="AQ4692">
        <v>0</v>
      </c>
      <c r="AR4692">
        <v>163386</v>
      </c>
      <c r="AS4692" t="s">
        <v>6910</v>
      </c>
    </row>
    <row r="4693" spans="1:45" x14ac:dyDescent="0.25">
      <c r="A4693" t="s">
        <v>828</v>
      </c>
      <c r="B4693" t="s">
        <v>1134</v>
      </c>
      <c r="C4693" s="1">
        <v>42939</v>
      </c>
      <c r="D4693" t="s">
        <v>2</v>
      </c>
      <c r="E4693">
        <v>27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1</v>
      </c>
      <c r="L4693">
        <v>0</v>
      </c>
      <c r="M4693">
        <v>0</v>
      </c>
      <c r="N4693">
        <v>0</v>
      </c>
      <c r="O4693">
        <v>1</v>
      </c>
      <c r="P4693">
        <v>1</v>
      </c>
      <c r="Q4693" t="s">
        <v>667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 t="s">
        <v>7</v>
      </c>
      <c r="AC4693" t="s">
        <v>105</v>
      </c>
      <c r="AD4693" t="s">
        <v>667</v>
      </c>
      <c r="AE4693" t="s">
        <v>1705</v>
      </c>
      <c r="AF4693">
        <v>0</v>
      </c>
      <c r="AG4693" t="s">
        <v>2949</v>
      </c>
      <c r="AH4693" t="s">
        <v>21</v>
      </c>
      <c r="AI4693">
        <v>0</v>
      </c>
      <c r="AJ4693">
        <v>0</v>
      </c>
      <c r="AK4693">
        <v>0</v>
      </c>
      <c r="AL4693" t="s">
        <v>154</v>
      </c>
      <c r="AM4693" t="s">
        <v>12</v>
      </c>
      <c r="AN4693" t="s">
        <v>41</v>
      </c>
      <c r="AO4693" t="s">
        <v>830</v>
      </c>
      <c r="AP4693">
        <v>0</v>
      </c>
      <c r="AQ4693">
        <v>0</v>
      </c>
      <c r="AR4693">
        <v>163387</v>
      </c>
      <c r="AS4693" t="s">
        <v>6911</v>
      </c>
    </row>
    <row r="4694" spans="1:45" x14ac:dyDescent="0.25">
      <c r="A4694" t="s">
        <v>828</v>
      </c>
      <c r="B4694" t="s">
        <v>1134</v>
      </c>
      <c r="C4694" s="1">
        <v>42939</v>
      </c>
      <c r="D4694" t="s">
        <v>2</v>
      </c>
      <c r="E4694">
        <v>28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1</v>
      </c>
      <c r="L4694">
        <v>0</v>
      </c>
      <c r="M4694">
        <v>0</v>
      </c>
      <c r="N4694">
        <v>0</v>
      </c>
      <c r="O4694">
        <v>1</v>
      </c>
      <c r="P4694">
        <v>1</v>
      </c>
      <c r="Q4694" t="s">
        <v>3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 t="s">
        <v>7</v>
      </c>
      <c r="AC4694" t="s">
        <v>105</v>
      </c>
      <c r="AD4694" t="s">
        <v>3</v>
      </c>
      <c r="AE4694" t="s">
        <v>1665</v>
      </c>
      <c r="AF4694">
        <v>0</v>
      </c>
      <c r="AG4694" t="s">
        <v>3283</v>
      </c>
      <c r="AH4694" t="s">
        <v>21</v>
      </c>
      <c r="AI4694">
        <v>0</v>
      </c>
      <c r="AJ4694">
        <v>0</v>
      </c>
      <c r="AK4694">
        <v>0</v>
      </c>
      <c r="AL4694" t="s">
        <v>154</v>
      </c>
      <c r="AM4694" t="s">
        <v>12</v>
      </c>
      <c r="AN4694" t="s">
        <v>41</v>
      </c>
      <c r="AO4694" t="s">
        <v>830</v>
      </c>
      <c r="AP4694">
        <v>0</v>
      </c>
      <c r="AQ4694">
        <v>0</v>
      </c>
      <c r="AR4694">
        <v>163389</v>
      </c>
      <c r="AS4694" t="s">
        <v>6912</v>
      </c>
    </row>
    <row r="4695" spans="1:45" x14ac:dyDescent="0.25">
      <c r="A4695" t="s">
        <v>828</v>
      </c>
      <c r="B4695" t="s">
        <v>1134</v>
      </c>
      <c r="C4695" s="1">
        <v>42939</v>
      </c>
      <c r="D4695" t="s">
        <v>2</v>
      </c>
      <c r="E4695">
        <v>34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2</v>
      </c>
      <c r="L4695">
        <v>0</v>
      </c>
      <c r="M4695">
        <v>0</v>
      </c>
      <c r="N4695">
        <v>0</v>
      </c>
      <c r="O4695">
        <v>2</v>
      </c>
      <c r="P4695">
        <v>2</v>
      </c>
      <c r="Q4695" t="s">
        <v>667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 t="s">
        <v>7</v>
      </c>
      <c r="AC4695" t="s">
        <v>105</v>
      </c>
      <c r="AD4695" t="s">
        <v>667</v>
      </c>
      <c r="AE4695" t="s">
        <v>1700</v>
      </c>
      <c r="AF4695">
        <v>0</v>
      </c>
      <c r="AG4695" t="s">
        <v>3116</v>
      </c>
      <c r="AH4695" t="s">
        <v>21</v>
      </c>
      <c r="AI4695">
        <v>0</v>
      </c>
      <c r="AJ4695">
        <v>0</v>
      </c>
      <c r="AK4695">
        <v>0</v>
      </c>
      <c r="AL4695" t="s">
        <v>154</v>
      </c>
      <c r="AM4695" t="s">
        <v>12</v>
      </c>
      <c r="AN4695" t="s">
        <v>41</v>
      </c>
      <c r="AO4695" t="s">
        <v>830</v>
      </c>
      <c r="AP4695">
        <v>0</v>
      </c>
      <c r="AQ4695">
        <v>0</v>
      </c>
      <c r="AR4695">
        <v>163397</v>
      </c>
      <c r="AS4695" t="s">
        <v>6913</v>
      </c>
    </row>
    <row r="4696" spans="1:45" x14ac:dyDescent="0.25">
      <c r="A4696" t="s">
        <v>828</v>
      </c>
      <c r="B4696" t="s">
        <v>1134</v>
      </c>
      <c r="C4696" s="1">
        <v>42939</v>
      </c>
      <c r="D4696" t="s">
        <v>2</v>
      </c>
      <c r="E4696">
        <v>42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2</v>
      </c>
      <c r="L4696">
        <v>0</v>
      </c>
      <c r="M4696">
        <v>0</v>
      </c>
      <c r="N4696">
        <v>0</v>
      </c>
      <c r="O4696">
        <v>2</v>
      </c>
      <c r="P4696">
        <v>2</v>
      </c>
      <c r="Q4696" t="s">
        <v>3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 t="s">
        <v>7</v>
      </c>
      <c r="AC4696" t="s">
        <v>105</v>
      </c>
      <c r="AD4696" t="s">
        <v>3</v>
      </c>
      <c r="AE4696" t="s">
        <v>1671</v>
      </c>
      <c r="AF4696">
        <v>0</v>
      </c>
      <c r="AG4696" t="s">
        <v>1671</v>
      </c>
      <c r="AH4696" t="s">
        <v>21</v>
      </c>
      <c r="AI4696">
        <v>0</v>
      </c>
      <c r="AJ4696">
        <v>0</v>
      </c>
      <c r="AK4696">
        <v>0</v>
      </c>
      <c r="AL4696" t="s">
        <v>154</v>
      </c>
      <c r="AM4696" t="s">
        <v>12</v>
      </c>
      <c r="AN4696" t="s">
        <v>41</v>
      </c>
      <c r="AO4696" t="s">
        <v>830</v>
      </c>
      <c r="AP4696">
        <v>0</v>
      </c>
      <c r="AQ4696">
        <v>0</v>
      </c>
      <c r="AR4696">
        <v>163398</v>
      </c>
      <c r="AS4696" t="s">
        <v>6914</v>
      </c>
    </row>
    <row r="4697" spans="1:45" x14ac:dyDescent="0.25">
      <c r="A4697" t="s">
        <v>1129</v>
      </c>
      <c r="B4697" t="s">
        <v>1134</v>
      </c>
      <c r="C4697" s="1">
        <v>42937</v>
      </c>
      <c r="D4697" t="s">
        <v>35</v>
      </c>
      <c r="E4697">
        <v>49</v>
      </c>
      <c r="F4697">
        <v>0</v>
      </c>
      <c r="G4697">
        <v>0</v>
      </c>
      <c r="H4697">
        <v>1</v>
      </c>
      <c r="I4697">
        <v>2</v>
      </c>
      <c r="J4697">
        <v>1</v>
      </c>
      <c r="K4697">
        <v>1</v>
      </c>
      <c r="L4697">
        <v>0</v>
      </c>
      <c r="M4697">
        <v>1</v>
      </c>
      <c r="N4697">
        <v>2</v>
      </c>
      <c r="O4697">
        <v>4</v>
      </c>
      <c r="P4697">
        <v>6</v>
      </c>
      <c r="Q4697" t="s">
        <v>133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 t="s">
        <v>632</v>
      </c>
      <c r="AC4697" t="s">
        <v>636</v>
      </c>
      <c r="AD4697" t="s">
        <v>636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 t="s">
        <v>21</v>
      </c>
      <c r="AK4697">
        <v>0</v>
      </c>
      <c r="AL4697" t="s">
        <v>154</v>
      </c>
      <c r="AM4697" t="s">
        <v>818</v>
      </c>
      <c r="AN4697" t="s">
        <v>41</v>
      </c>
      <c r="AO4697" t="s">
        <v>14</v>
      </c>
      <c r="AP4697" t="s">
        <v>28</v>
      </c>
      <c r="AQ4697" t="s">
        <v>656</v>
      </c>
      <c r="AR4697">
        <v>163793</v>
      </c>
      <c r="AS4697" t="s">
        <v>6915</v>
      </c>
    </row>
    <row r="4698" spans="1:45" x14ac:dyDescent="0.25">
      <c r="A4698" t="s">
        <v>1129</v>
      </c>
      <c r="B4698" t="s">
        <v>1134</v>
      </c>
      <c r="C4698" s="1">
        <v>42937</v>
      </c>
      <c r="D4698" t="s">
        <v>35</v>
      </c>
      <c r="E4698">
        <v>69</v>
      </c>
      <c r="F4698">
        <v>0</v>
      </c>
      <c r="G4698">
        <v>0</v>
      </c>
      <c r="H4698">
        <v>3</v>
      </c>
      <c r="I4698">
        <v>2</v>
      </c>
      <c r="J4698">
        <v>1</v>
      </c>
      <c r="K4698">
        <v>1</v>
      </c>
      <c r="L4698">
        <v>1</v>
      </c>
      <c r="M4698">
        <v>0</v>
      </c>
      <c r="N4698">
        <v>5</v>
      </c>
      <c r="O4698">
        <v>3</v>
      </c>
      <c r="P4698">
        <v>8</v>
      </c>
      <c r="Q4698" t="s">
        <v>260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 t="s">
        <v>7</v>
      </c>
      <c r="AC4698" t="s">
        <v>8</v>
      </c>
      <c r="AD4698" t="s">
        <v>9</v>
      </c>
      <c r="AE4698" t="s">
        <v>19</v>
      </c>
      <c r="AF4698">
        <v>0</v>
      </c>
      <c r="AG4698">
        <v>0</v>
      </c>
      <c r="AH4698" t="s">
        <v>21</v>
      </c>
      <c r="AI4698">
        <v>0</v>
      </c>
      <c r="AJ4698">
        <v>0</v>
      </c>
      <c r="AK4698">
        <v>0</v>
      </c>
      <c r="AL4698" t="s">
        <v>11</v>
      </c>
      <c r="AM4698" t="s">
        <v>40</v>
      </c>
      <c r="AN4698" t="s">
        <v>13</v>
      </c>
      <c r="AO4698" t="s">
        <v>14</v>
      </c>
      <c r="AP4698" t="s">
        <v>28</v>
      </c>
      <c r="AQ4698" t="s">
        <v>29</v>
      </c>
      <c r="AR4698">
        <v>163794</v>
      </c>
      <c r="AS4698" t="s">
        <v>6916</v>
      </c>
    </row>
    <row r="4699" spans="1:45" x14ac:dyDescent="0.25">
      <c r="A4699" t="s">
        <v>1129</v>
      </c>
      <c r="B4699" t="s">
        <v>1134</v>
      </c>
      <c r="C4699" s="1">
        <v>42938</v>
      </c>
      <c r="D4699" t="s">
        <v>2</v>
      </c>
      <c r="E4699">
        <v>30</v>
      </c>
      <c r="F4699">
        <v>0</v>
      </c>
      <c r="G4699">
        <v>0</v>
      </c>
      <c r="H4699">
        <v>0</v>
      </c>
      <c r="I4699">
        <v>0</v>
      </c>
      <c r="J4699">
        <v>1</v>
      </c>
      <c r="K4699">
        <v>0</v>
      </c>
      <c r="L4699">
        <v>0</v>
      </c>
      <c r="M4699">
        <v>1</v>
      </c>
      <c r="N4699">
        <v>1</v>
      </c>
      <c r="O4699">
        <v>1</v>
      </c>
      <c r="P4699">
        <v>2</v>
      </c>
      <c r="Q4699" t="s">
        <v>133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 t="s">
        <v>7</v>
      </c>
      <c r="AC4699" t="s">
        <v>361</v>
      </c>
      <c r="AD4699" t="s">
        <v>133</v>
      </c>
      <c r="AE4699" t="s">
        <v>362</v>
      </c>
      <c r="AF4699" t="s">
        <v>1977</v>
      </c>
      <c r="AG4699">
        <v>0</v>
      </c>
      <c r="AH4699" t="s">
        <v>21</v>
      </c>
      <c r="AI4699">
        <v>0</v>
      </c>
      <c r="AJ4699">
        <v>0</v>
      </c>
      <c r="AK4699">
        <v>0</v>
      </c>
      <c r="AL4699" t="s">
        <v>154</v>
      </c>
      <c r="AM4699" t="s">
        <v>26</v>
      </c>
      <c r="AN4699" t="s">
        <v>41</v>
      </c>
      <c r="AO4699" t="s">
        <v>830</v>
      </c>
      <c r="AP4699">
        <v>0</v>
      </c>
      <c r="AQ4699" t="s">
        <v>690</v>
      </c>
      <c r="AR4699">
        <v>163795</v>
      </c>
      <c r="AS4699" t="s">
        <v>6917</v>
      </c>
    </row>
    <row r="4700" spans="1:45" x14ac:dyDescent="0.25">
      <c r="A4700" t="s">
        <v>1169</v>
      </c>
      <c r="B4700" t="s">
        <v>1133</v>
      </c>
      <c r="C4700" s="1">
        <v>42938</v>
      </c>
      <c r="D4700" t="s">
        <v>35</v>
      </c>
      <c r="E4700">
        <v>37</v>
      </c>
      <c r="F4700">
        <v>0</v>
      </c>
      <c r="G4700">
        <v>1</v>
      </c>
      <c r="H4700">
        <v>0</v>
      </c>
      <c r="I4700">
        <v>0</v>
      </c>
      <c r="J4700">
        <v>1</v>
      </c>
      <c r="K4700">
        <v>1</v>
      </c>
      <c r="L4700">
        <v>0</v>
      </c>
      <c r="M4700">
        <v>0</v>
      </c>
      <c r="N4700">
        <v>1</v>
      </c>
      <c r="O4700">
        <v>2</v>
      </c>
      <c r="P4700">
        <v>3</v>
      </c>
      <c r="Q4700" t="s">
        <v>133</v>
      </c>
      <c r="R4700" t="s">
        <v>7</v>
      </c>
      <c r="S4700" t="s">
        <v>361</v>
      </c>
      <c r="T4700" t="s">
        <v>1127</v>
      </c>
      <c r="U4700" t="s">
        <v>1859</v>
      </c>
      <c r="V4700">
        <v>0</v>
      </c>
      <c r="W4700" t="s">
        <v>6336</v>
      </c>
      <c r="X4700" t="s">
        <v>21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 t="s">
        <v>427</v>
      </c>
      <c r="AM4700" t="s">
        <v>22</v>
      </c>
      <c r="AN4700" t="s">
        <v>41</v>
      </c>
      <c r="AO4700" t="s">
        <v>153</v>
      </c>
      <c r="AP4700" t="s">
        <v>28</v>
      </c>
      <c r="AQ4700" t="s">
        <v>656</v>
      </c>
      <c r="AR4700">
        <v>163796</v>
      </c>
      <c r="AS4700" t="s">
        <v>6918</v>
      </c>
    </row>
    <row r="4701" spans="1:45" x14ac:dyDescent="0.25">
      <c r="A4701" t="s">
        <v>1129</v>
      </c>
      <c r="B4701" t="s">
        <v>1134</v>
      </c>
      <c r="C4701" s="1">
        <v>42939</v>
      </c>
      <c r="D4701" t="s">
        <v>35</v>
      </c>
      <c r="E4701">
        <v>22</v>
      </c>
      <c r="F4701">
        <v>0</v>
      </c>
      <c r="G4701">
        <v>1</v>
      </c>
      <c r="H4701">
        <v>0</v>
      </c>
      <c r="I4701">
        <v>0</v>
      </c>
      <c r="J4701">
        <v>1</v>
      </c>
      <c r="K4701">
        <v>1</v>
      </c>
      <c r="L4701">
        <v>0</v>
      </c>
      <c r="M4701">
        <v>1</v>
      </c>
      <c r="N4701">
        <v>1</v>
      </c>
      <c r="O4701">
        <v>3</v>
      </c>
      <c r="P4701">
        <v>4</v>
      </c>
      <c r="Q4701" t="s">
        <v>133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 t="s">
        <v>7</v>
      </c>
      <c r="AC4701" t="s">
        <v>361</v>
      </c>
      <c r="AD4701" t="s">
        <v>133</v>
      </c>
      <c r="AE4701" t="s">
        <v>362</v>
      </c>
      <c r="AF4701">
        <v>0</v>
      </c>
      <c r="AG4701">
        <v>0</v>
      </c>
      <c r="AH4701" t="s">
        <v>21</v>
      </c>
      <c r="AI4701">
        <v>0</v>
      </c>
      <c r="AJ4701">
        <v>0</v>
      </c>
      <c r="AK4701">
        <v>0</v>
      </c>
      <c r="AL4701" t="s">
        <v>11</v>
      </c>
      <c r="AM4701" t="s">
        <v>22</v>
      </c>
      <c r="AN4701" t="s">
        <v>13</v>
      </c>
      <c r="AO4701" t="s">
        <v>830</v>
      </c>
      <c r="AP4701">
        <v>0</v>
      </c>
      <c r="AQ4701" t="s">
        <v>47</v>
      </c>
      <c r="AR4701">
        <v>163797</v>
      </c>
      <c r="AS4701" t="s">
        <v>6919</v>
      </c>
    </row>
    <row r="4702" spans="1:45" x14ac:dyDescent="0.25">
      <c r="A4702" t="s">
        <v>1129</v>
      </c>
      <c r="B4702" t="s">
        <v>1134</v>
      </c>
      <c r="C4702" s="1">
        <v>42937</v>
      </c>
      <c r="D4702" t="s">
        <v>2</v>
      </c>
      <c r="E4702">
        <v>32</v>
      </c>
      <c r="F4702">
        <v>0</v>
      </c>
      <c r="G4702">
        <v>1</v>
      </c>
      <c r="H4702">
        <v>2</v>
      </c>
      <c r="I4702">
        <v>1</v>
      </c>
      <c r="J4702">
        <v>1</v>
      </c>
      <c r="K4702">
        <v>2</v>
      </c>
      <c r="L4702">
        <v>0</v>
      </c>
      <c r="M4702">
        <v>0</v>
      </c>
      <c r="N4702">
        <v>3</v>
      </c>
      <c r="O4702">
        <v>4</v>
      </c>
      <c r="P4702">
        <v>7</v>
      </c>
      <c r="Q4702" t="s">
        <v>1127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 t="s">
        <v>7</v>
      </c>
      <c r="AC4702" t="s">
        <v>361</v>
      </c>
      <c r="AD4702" t="s">
        <v>1127</v>
      </c>
      <c r="AE4702" t="s">
        <v>1861</v>
      </c>
      <c r="AF4702">
        <v>0</v>
      </c>
      <c r="AG4702">
        <v>0</v>
      </c>
      <c r="AH4702" t="s">
        <v>21</v>
      </c>
      <c r="AI4702">
        <v>0</v>
      </c>
      <c r="AJ4702">
        <v>0</v>
      </c>
      <c r="AK4702">
        <v>0</v>
      </c>
      <c r="AL4702" t="s">
        <v>154</v>
      </c>
      <c r="AM4702" t="s">
        <v>40</v>
      </c>
      <c r="AN4702" t="s">
        <v>13</v>
      </c>
      <c r="AO4702" t="s">
        <v>14</v>
      </c>
      <c r="AP4702" t="s">
        <v>28</v>
      </c>
      <c r="AQ4702" t="s">
        <v>47</v>
      </c>
      <c r="AR4702">
        <v>163798</v>
      </c>
      <c r="AS4702" t="s">
        <v>6920</v>
      </c>
    </row>
    <row r="4703" spans="1:45" x14ac:dyDescent="0.25">
      <c r="A4703" t="s">
        <v>1169</v>
      </c>
      <c r="B4703" t="s">
        <v>1133</v>
      </c>
      <c r="C4703" s="1">
        <v>42939</v>
      </c>
      <c r="D4703" t="s">
        <v>35</v>
      </c>
      <c r="E4703">
        <v>30</v>
      </c>
      <c r="F4703">
        <v>0</v>
      </c>
      <c r="G4703">
        <v>0</v>
      </c>
      <c r="H4703">
        <v>0</v>
      </c>
      <c r="I4703">
        <v>0</v>
      </c>
      <c r="J4703">
        <v>1</v>
      </c>
      <c r="K4703">
        <v>0</v>
      </c>
      <c r="L4703">
        <v>0</v>
      </c>
      <c r="M4703">
        <v>0</v>
      </c>
      <c r="N4703">
        <v>1</v>
      </c>
      <c r="O4703">
        <v>0</v>
      </c>
      <c r="P4703">
        <v>1</v>
      </c>
      <c r="Q4703" t="s">
        <v>133</v>
      </c>
      <c r="R4703" t="s">
        <v>7</v>
      </c>
      <c r="S4703" t="s">
        <v>361</v>
      </c>
      <c r="T4703" t="s">
        <v>1127</v>
      </c>
      <c r="U4703" t="s">
        <v>1858</v>
      </c>
      <c r="V4703">
        <v>0</v>
      </c>
      <c r="W4703" t="s">
        <v>6366</v>
      </c>
      <c r="X4703" t="s">
        <v>21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 t="s">
        <v>427</v>
      </c>
      <c r="AM4703" t="s">
        <v>49</v>
      </c>
      <c r="AN4703" t="s">
        <v>41</v>
      </c>
      <c r="AO4703" t="s">
        <v>153</v>
      </c>
      <c r="AP4703" t="s">
        <v>28</v>
      </c>
      <c r="AQ4703">
        <v>0</v>
      </c>
      <c r="AR4703">
        <v>163799</v>
      </c>
      <c r="AS4703" t="s">
        <v>6921</v>
      </c>
    </row>
    <row r="4704" spans="1:45" x14ac:dyDescent="0.25">
      <c r="A4704" t="s">
        <v>1160</v>
      </c>
      <c r="B4704" t="s">
        <v>1133</v>
      </c>
      <c r="C4704" s="1">
        <v>42940</v>
      </c>
      <c r="D4704" t="s">
        <v>2</v>
      </c>
      <c r="E4704">
        <v>70</v>
      </c>
      <c r="F4704">
        <v>0</v>
      </c>
      <c r="G4704">
        <v>0</v>
      </c>
      <c r="H4704">
        <v>0</v>
      </c>
      <c r="I4704">
        <v>2</v>
      </c>
      <c r="J4704">
        <v>0</v>
      </c>
      <c r="K4704">
        <v>0</v>
      </c>
      <c r="L4704">
        <v>0</v>
      </c>
      <c r="M4704">
        <v>1</v>
      </c>
      <c r="N4704">
        <v>0</v>
      </c>
      <c r="O4704">
        <v>3</v>
      </c>
      <c r="P4704">
        <v>3</v>
      </c>
      <c r="Q4704" t="s">
        <v>133</v>
      </c>
      <c r="R4704" t="s">
        <v>7</v>
      </c>
      <c r="S4704" t="s">
        <v>361</v>
      </c>
      <c r="T4704" t="s">
        <v>133</v>
      </c>
      <c r="U4704" t="s">
        <v>1855</v>
      </c>
      <c r="V4704" t="s">
        <v>2003</v>
      </c>
      <c r="W4704">
        <v>0</v>
      </c>
      <c r="X4704" t="s">
        <v>21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 t="s">
        <v>11</v>
      </c>
      <c r="AM4704" t="s">
        <v>26</v>
      </c>
      <c r="AN4704" t="s">
        <v>41</v>
      </c>
      <c r="AO4704" t="s">
        <v>830</v>
      </c>
      <c r="AP4704">
        <v>0</v>
      </c>
      <c r="AQ4704" t="s">
        <v>29</v>
      </c>
      <c r="AR4704">
        <v>163800</v>
      </c>
      <c r="AS4704" t="s">
        <v>6922</v>
      </c>
    </row>
    <row r="4705" spans="1:45" x14ac:dyDescent="0.25">
      <c r="A4705" t="s">
        <v>1129</v>
      </c>
      <c r="B4705" t="s">
        <v>1133</v>
      </c>
      <c r="C4705" s="1">
        <v>42938</v>
      </c>
      <c r="D4705" t="s">
        <v>2</v>
      </c>
      <c r="E4705">
        <v>38</v>
      </c>
      <c r="F4705">
        <v>1</v>
      </c>
      <c r="G4705">
        <v>1</v>
      </c>
      <c r="H4705">
        <v>1</v>
      </c>
      <c r="I4705">
        <v>4</v>
      </c>
      <c r="J4705">
        <v>0</v>
      </c>
      <c r="K4705">
        <v>2</v>
      </c>
      <c r="L4705">
        <v>0</v>
      </c>
      <c r="M4705">
        <v>1</v>
      </c>
      <c r="N4705">
        <v>2</v>
      </c>
      <c r="O4705">
        <v>8</v>
      </c>
      <c r="P4705">
        <v>10</v>
      </c>
      <c r="Q4705" t="s">
        <v>133</v>
      </c>
      <c r="R4705" t="s">
        <v>7</v>
      </c>
      <c r="S4705" t="s">
        <v>361</v>
      </c>
      <c r="T4705" t="s">
        <v>133</v>
      </c>
      <c r="U4705" t="s">
        <v>1855</v>
      </c>
      <c r="V4705" t="s">
        <v>2003</v>
      </c>
      <c r="W4705">
        <v>0</v>
      </c>
      <c r="X4705" t="s">
        <v>21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 t="s">
        <v>11</v>
      </c>
      <c r="AM4705" t="s">
        <v>49</v>
      </c>
      <c r="AN4705" t="s">
        <v>41</v>
      </c>
      <c r="AO4705" t="s">
        <v>830</v>
      </c>
      <c r="AP4705">
        <v>0</v>
      </c>
      <c r="AQ4705" t="s">
        <v>47</v>
      </c>
      <c r="AR4705">
        <v>163802</v>
      </c>
      <c r="AS4705" t="s">
        <v>6923</v>
      </c>
    </row>
    <row r="4706" spans="1:45" x14ac:dyDescent="0.25">
      <c r="A4706" t="s">
        <v>1166</v>
      </c>
      <c r="B4706" t="s">
        <v>1134</v>
      </c>
      <c r="C4706" s="1">
        <v>42938</v>
      </c>
      <c r="D4706" t="s">
        <v>35</v>
      </c>
      <c r="E4706">
        <v>41</v>
      </c>
      <c r="F4706">
        <v>0</v>
      </c>
      <c r="G4706">
        <v>0</v>
      </c>
      <c r="H4706">
        <v>0</v>
      </c>
      <c r="I4706">
        <v>1</v>
      </c>
      <c r="J4706">
        <v>1</v>
      </c>
      <c r="K4706">
        <v>1</v>
      </c>
      <c r="L4706">
        <v>1</v>
      </c>
      <c r="M4706">
        <v>0</v>
      </c>
      <c r="N4706">
        <v>2</v>
      </c>
      <c r="O4706">
        <v>2</v>
      </c>
      <c r="P4706">
        <v>4</v>
      </c>
      <c r="Q4706" t="s">
        <v>133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 t="s">
        <v>632</v>
      </c>
      <c r="AC4706" t="s">
        <v>636</v>
      </c>
      <c r="AD4706" t="s">
        <v>636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 t="s">
        <v>21</v>
      </c>
      <c r="AK4706">
        <v>0</v>
      </c>
      <c r="AL4706" t="s">
        <v>11</v>
      </c>
      <c r="AM4706" t="s">
        <v>49</v>
      </c>
      <c r="AN4706" t="s">
        <v>13</v>
      </c>
      <c r="AO4706" t="s">
        <v>14</v>
      </c>
      <c r="AP4706" t="s">
        <v>28</v>
      </c>
      <c r="AQ4706" t="s">
        <v>57</v>
      </c>
      <c r="AR4706">
        <v>163803</v>
      </c>
      <c r="AS4706" t="s">
        <v>6924</v>
      </c>
    </row>
    <row r="4707" spans="1:45" x14ac:dyDescent="0.25">
      <c r="A4707" t="s">
        <v>1129</v>
      </c>
      <c r="B4707" t="s">
        <v>1133</v>
      </c>
      <c r="C4707" s="1">
        <v>42938</v>
      </c>
      <c r="D4707" t="s">
        <v>2</v>
      </c>
      <c r="E4707">
        <v>35</v>
      </c>
      <c r="F4707">
        <v>0</v>
      </c>
      <c r="G4707">
        <v>0</v>
      </c>
      <c r="H4707">
        <v>1</v>
      </c>
      <c r="I4707">
        <v>3</v>
      </c>
      <c r="J4707">
        <v>0</v>
      </c>
      <c r="K4707">
        <v>1</v>
      </c>
      <c r="L4707">
        <v>0</v>
      </c>
      <c r="M4707">
        <v>0</v>
      </c>
      <c r="N4707">
        <v>1</v>
      </c>
      <c r="O4707">
        <v>4</v>
      </c>
      <c r="P4707">
        <v>5</v>
      </c>
      <c r="Q4707" t="s">
        <v>133</v>
      </c>
      <c r="R4707" t="s">
        <v>7</v>
      </c>
      <c r="S4707" t="s">
        <v>361</v>
      </c>
      <c r="T4707" t="s">
        <v>133</v>
      </c>
      <c r="U4707" t="s">
        <v>1855</v>
      </c>
      <c r="V4707" t="s">
        <v>2003</v>
      </c>
      <c r="W4707">
        <v>0</v>
      </c>
      <c r="X4707" t="s">
        <v>21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 t="s">
        <v>11</v>
      </c>
      <c r="AM4707" t="s">
        <v>26</v>
      </c>
      <c r="AN4707" t="s">
        <v>13</v>
      </c>
      <c r="AO4707" t="s">
        <v>830</v>
      </c>
      <c r="AP4707">
        <v>0</v>
      </c>
      <c r="AQ4707">
        <v>0</v>
      </c>
      <c r="AR4707">
        <v>163806</v>
      </c>
      <c r="AS4707" t="s">
        <v>6925</v>
      </c>
    </row>
    <row r="4708" spans="1:45" x14ac:dyDescent="0.25">
      <c r="A4708" t="s">
        <v>1173</v>
      </c>
      <c r="B4708" t="s">
        <v>1133</v>
      </c>
      <c r="C4708" s="1">
        <v>42938</v>
      </c>
      <c r="D4708" t="s">
        <v>35</v>
      </c>
      <c r="E4708">
        <v>49</v>
      </c>
      <c r="F4708">
        <v>0</v>
      </c>
      <c r="G4708">
        <v>0</v>
      </c>
      <c r="H4708">
        <v>0</v>
      </c>
      <c r="I4708">
        <v>0</v>
      </c>
      <c r="J4708">
        <v>1</v>
      </c>
      <c r="K4708">
        <v>0</v>
      </c>
      <c r="L4708">
        <v>0</v>
      </c>
      <c r="M4708">
        <v>1</v>
      </c>
      <c r="N4708">
        <v>1</v>
      </c>
      <c r="O4708">
        <v>1</v>
      </c>
      <c r="P4708">
        <v>2</v>
      </c>
      <c r="Q4708" t="s">
        <v>909</v>
      </c>
      <c r="R4708" t="s">
        <v>7</v>
      </c>
      <c r="S4708" t="s">
        <v>53</v>
      </c>
      <c r="T4708" t="s">
        <v>909</v>
      </c>
      <c r="U4708" t="s">
        <v>1763</v>
      </c>
      <c r="V4708">
        <v>0</v>
      </c>
      <c r="W4708">
        <v>0</v>
      </c>
      <c r="X4708" t="s">
        <v>21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 t="s">
        <v>11</v>
      </c>
      <c r="AM4708" t="s">
        <v>12</v>
      </c>
      <c r="AN4708" t="s">
        <v>13</v>
      </c>
      <c r="AO4708" t="s">
        <v>830</v>
      </c>
      <c r="AP4708">
        <v>0</v>
      </c>
      <c r="AQ4708">
        <v>0</v>
      </c>
      <c r="AR4708">
        <v>163808</v>
      </c>
      <c r="AS4708" t="s">
        <v>6926</v>
      </c>
    </row>
    <row r="4709" spans="1:45" x14ac:dyDescent="0.25">
      <c r="A4709" t="s">
        <v>1173</v>
      </c>
      <c r="B4709" t="s">
        <v>1133</v>
      </c>
      <c r="C4709" s="1">
        <v>42938</v>
      </c>
      <c r="D4709" t="s">
        <v>35</v>
      </c>
      <c r="E4709">
        <v>17</v>
      </c>
      <c r="F4709">
        <v>0</v>
      </c>
      <c r="G4709">
        <v>0</v>
      </c>
      <c r="H4709">
        <v>1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1</v>
      </c>
      <c r="O4709">
        <v>0</v>
      </c>
      <c r="P4709">
        <v>1</v>
      </c>
      <c r="Q4709" t="s">
        <v>909</v>
      </c>
      <c r="R4709" t="s">
        <v>7</v>
      </c>
      <c r="S4709" t="s">
        <v>53</v>
      </c>
      <c r="T4709" t="s">
        <v>909</v>
      </c>
      <c r="U4709" t="s">
        <v>1763</v>
      </c>
      <c r="V4709">
        <v>0</v>
      </c>
      <c r="W4709">
        <v>0</v>
      </c>
      <c r="X4709" t="s">
        <v>21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 t="s">
        <v>11</v>
      </c>
      <c r="AM4709" t="s">
        <v>26</v>
      </c>
      <c r="AN4709" t="s">
        <v>41</v>
      </c>
      <c r="AO4709" t="s">
        <v>830</v>
      </c>
      <c r="AP4709">
        <v>0</v>
      </c>
      <c r="AQ4709">
        <v>0</v>
      </c>
      <c r="AR4709">
        <v>163809</v>
      </c>
      <c r="AS4709" t="s">
        <v>6927</v>
      </c>
    </row>
    <row r="4710" spans="1:45" x14ac:dyDescent="0.25">
      <c r="A4710" t="s">
        <v>1173</v>
      </c>
      <c r="B4710" t="s">
        <v>1133</v>
      </c>
      <c r="C4710" s="1">
        <v>42938</v>
      </c>
      <c r="D4710" t="s">
        <v>35</v>
      </c>
      <c r="E4710">
        <v>18</v>
      </c>
      <c r="F4710">
        <v>0</v>
      </c>
      <c r="G4710">
        <v>0</v>
      </c>
      <c r="H4710">
        <v>0</v>
      </c>
      <c r="I4710">
        <v>0</v>
      </c>
      <c r="J4710">
        <v>1</v>
      </c>
      <c r="K4710">
        <v>0</v>
      </c>
      <c r="L4710">
        <v>0</v>
      </c>
      <c r="M4710">
        <v>0</v>
      </c>
      <c r="N4710">
        <v>1</v>
      </c>
      <c r="O4710">
        <v>0</v>
      </c>
      <c r="P4710">
        <v>1</v>
      </c>
      <c r="Q4710" t="s">
        <v>31</v>
      </c>
      <c r="R4710" t="s">
        <v>7</v>
      </c>
      <c r="S4710" t="s">
        <v>53</v>
      </c>
      <c r="T4710" t="s">
        <v>909</v>
      </c>
      <c r="U4710" t="s">
        <v>1763</v>
      </c>
      <c r="V4710">
        <v>0</v>
      </c>
      <c r="W4710">
        <v>0</v>
      </c>
      <c r="X4710" t="s">
        <v>21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 t="s">
        <v>11</v>
      </c>
      <c r="AM4710" t="s">
        <v>26</v>
      </c>
      <c r="AN4710" t="s">
        <v>41</v>
      </c>
      <c r="AO4710" t="s">
        <v>830</v>
      </c>
      <c r="AP4710">
        <v>0</v>
      </c>
      <c r="AQ4710">
        <v>0</v>
      </c>
      <c r="AR4710">
        <v>163811</v>
      </c>
      <c r="AS4710" t="s">
        <v>6928</v>
      </c>
    </row>
    <row r="4711" spans="1:45" x14ac:dyDescent="0.25">
      <c r="A4711" t="s">
        <v>1129</v>
      </c>
      <c r="B4711" t="s">
        <v>1133</v>
      </c>
      <c r="C4711" s="1">
        <v>42938</v>
      </c>
      <c r="D4711" t="s">
        <v>2</v>
      </c>
      <c r="E4711">
        <v>50</v>
      </c>
      <c r="F4711">
        <v>1</v>
      </c>
      <c r="G4711">
        <v>0</v>
      </c>
      <c r="H4711">
        <v>4</v>
      </c>
      <c r="I4711">
        <v>1</v>
      </c>
      <c r="J4711">
        <v>0</v>
      </c>
      <c r="K4711">
        <v>2</v>
      </c>
      <c r="L4711">
        <v>0</v>
      </c>
      <c r="M4711">
        <v>0</v>
      </c>
      <c r="N4711">
        <v>5</v>
      </c>
      <c r="O4711">
        <v>3</v>
      </c>
      <c r="P4711">
        <v>8</v>
      </c>
      <c r="Q4711" t="s">
        <v>133</v>
      </c>
      <c r="R4711" t="s">
        <v>7</v>
      </c>
      <c r="S4711" t="s">
        <v>361</v>
      </c>
      <c r="T4711" t="s">
        <v>133</v>
      </c>
      <c r="U4711" t="s">
        <v>1855</v>
      </c>
      <c r="V4711">
        <v>0</v>
      </c>
      <c r="W4711">
        <v>0</v>
      </c>
      <c r="X4711" t="s">
        <v>21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 t="s">
        <v>11</v>
      </c>
      <c r="AM4711" t="s">
        <v>26</v>
      </c>
      <c r="AN4711" t="s">
        <v>13</v>
      </c>
      <c r="AO4711" t="s">
        <v>830</v>
      </c>
      <c r="AP4711">
        <v>0</v>
      </c>
      <c r="AQ4711" t="s">
        <v>91</v>
      </c>
      <c r="AR4711">
        <v>163958</v>
      </c>
      <c r="AS4711" t="s">
        <v>6929</v>
      </c>
    </row>
    <row r="4712" spans="1:45" x14ac:dyDescent="0.25">
      <c r="A4712" t="s">
        <v>1129</v>
      </c>
      <c r="B4712" t="s">
        <v>1133</v>
      </c>
      <c r="C4712" s="1">
        <v>42939</v>
      </c>
      <c r="D4712" t="s">
        <v>2</v>
      </c>
      <c r="E4712">
        <v>28</v>
      </c>
      <c r="F4712">
        <v>1</v>
      </c>
      <c r="G4712">
        <v>1</v>
      </c>
      <c r="H4712">
        <v>3</v>
      </c>
      <c r="I4712">
        <v>3</v>
      </c>
      <c r="J4712">
        <v>0</v>
      </c>
      <c r="K4712">
        <v>2</v>
      </c>
      <c r="L4712">
        <v>0</v>
      </c>
      <c r="M4712">
        <v>0</v>
      </c>
      <c r="N4712">
        <v>4</v>
      </c>
      <c r="O4712">
        <v>6</v>
      </c>
      <c r="P4712">
        <v>10</v>
      </c>
      <c r="Q4712" t="s">
        <v>133</v>
      </c>
      <c r="R4712" t="s">
        <v>7</v>
      </c>
      <c r="S4712" t="s">
        <v>361</v>
      </c>
      <c r="T4712" t="s">
        <v>133</v>
      </c>
      <c r="U4712" t="s">
        <v>1855</v>
      </c>
      <c r="V4712">
        <v>0</v>
      </c>
      <c r="W4712">
        <v>0</v>
      </c>
      <c r="X4712" t="s">
        <v>21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 t="s">
        <v>11</v>
      </c>
      <c r="AM4712" t="s">
        <v>49</v>
      </c>
      <c r="AN4712" t="s">
        <v>41</v>
      </c>
      <c r="AO4712" t="s">
        <v>830</v>
      </c>
      <c r="AP4712">
        <v>0</v>
      </c>
      <c r="AQ4712" t="s">
        <v>47</v>
      </c>
      <c r="AR4712">
        <v>164077</v>
      </c>
      <c r="AS4712" t="s">
        <v>6930</v>
      </c>
    </row>
    <row r="4713" spans="1:45" x14ac:dyDescent="0.25">
      <c r="A4713" t="s">
        <v>1166</v>
      </c>
      <c r="B4713" t="s">
        <v>1134</v>
      </c>
      <c r="C4713" s="1">
        <v>42939</v>
      </c>
      <c r="D4713" t="s">
        <v>35</v>
      </c>
      <c r="E4713">
        <v>38</v>
      </c>
      <c r="F4713">
        <v>0</v>
      </c>
      <c r="G4713">
        <v>1</v>
      </c>
      <c r="H4713">
        <v>0</v>
      </c>
      <c r="I4713">
        <v>1</v>
      </c>
      <c r="J4713">
        <v>1</v>
      </c>
      <c r="K4713">
        <v>1</v>
      </c>
      <c r="L4713">
        <v>0</v>
      </c>
      <c r="M4713">
        <v>0</v>
      </c>
      <c r="N4713">
        <v>1</v>
      </c>
      <c r="O4713">
        <v>3</v>
      </c>
      <c r="P4713">
        <v>4</v>
      </c>
      <c r="Q4713" t="s">
        <v>133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 t="s">
        <v>7</v>
      </c>
      <c r="AC4713" t="s">
        <v>361</v>
      </c>
      <c r="AD4713" t="s">
        <v>133</v>
      </c>
      <c r="AE4713" t="s">
        <v>1855</v>
      </c>
      <c r="AF4713">
        <v>0</v>
      </c>
      <c r="AG4713" t="s">
        <v>1855</v>
      </c>
      <c r="AH4713" t="s">
        <v>21</v>
      </c>
      <c r="AI4713">
        <v>0</v>
      </c>
      <c r="AJ4713">
        <v>0</v>
      </c>
      <c r="AK4713">
        <v>0</v>
      </c>
      <c r="AL4713" t="s">
        <v>154</v>
      </c>
      <c r="AM4713" t="s">
        <v>26</v>
      </c>
      <c r="AN4713" t="s">
        <v>13</v>
      </c>
      <c r="AO4713" t="s">
        <v>830</v>
      </c>
      <c r="AP4713">
        <v>0</v>
      </c>
      <c r="AQ4713" t="s">
        <v>47</v>
      </c>
      <c r="AR4713">
        <v>164078</v>
      </c>
      <c r="AS4713" t="s">
        <v>6931</v>
      </c>
    </row>
    <row r="4714" spans="1:45" x14ac:dyDescent="0.25">
      <c r="A4714" t="s">
        <v>1166</v>
      </c>
      <c r="B4714" t="s">
        <v>1134</v>
      </c>
      <c r="C4714" s="1">
        <v>42940</v>
      </c>
      <c r="D4714" t="s">
        <v>2</v>
      </c>
      <c r="E4714">
        <v>32</v>
      </c>
      <c r="F4714">
        <v>1</v>
      </c>
      <c r="G4714">
        <v>0</v>
      </c>
      <c r="H4714">
        <v>0</v>
      </c>
      <c r="I4714">
        <v>0</v>
      </c>
      <c r="J4714">
        <v>1</v>
      </c>
      <c r="K4714">
        <v>1</v>
      </c>
      <c r="L4714">
        <v>0</v>
      </c>
      <c r="M4714">
        <v>0</v>
      </c>
      <c r="N4714">
        <v>2</v>
      </c>
      <c r="O4714">
        <v>1</v>
      </c>
      <c r="P4714">
        <v>3</v>
      </c>
      <c r="Q4714" t="s">
        <v>133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 t="s">
        <v>7</v>
      </c>
      <c r="AC4714" t="s">
        <v>361</v>
      </c>
      <c r="AD4714" t="s">
        <v>133</v>
      </c>
      <c r="AE4714" t="s">
        <v>1855</v>
      </c>
      <c r="AF4714">
        <v>0</v>
      </c>
      <c r="AG4714" t="s">
        <v>1855</v>
      </c>
      <c r="AH4714" t="s">
        <v>21</v>
      </c>
      <c r="AI4714">
        <v>0</v>
      </c>
      <c r="AJ4714">
        <v>0</v>
      </c>
      <c r="AK4714">
        <v>0</v>
      </c>
      <c r="AL4714" t="s">
        <v>427</v>
      </c>
      <c r="AM4714" t="s">
        <v>26</v>
      </c>
      <c r="AN4714" t="s">
        <v>13</v>
      </c>
      <c r="AO4714" t="s">
        <v>830</v>
      </c>
      <c r="AP4714">
        <v>0</v>
      </c>
      <c r="AQ4714" t="s">
        <v>47</v>
      </c>
      <c r="AR4714">
        <v>164079</v>
      </c>
      <c r="AS4714" t="s">
        <v>6932</v>
      </c>
    </row>
    <row r="4715" spans="1:45" x14ac:dyDescent="0.25">
      <c r="A4715" t="s">
        <v>1129</v>
      </c>
      <c r="B4715" t="s">
        <v>1133</v>
      </c>
      <c r="C4715" s="1">
        <v>42939</v>
      </c>
      <c r="D4715" t="s">
        <v>2</v>
      </c>
      <c r="E4715">
        <v>31</v>
      </c>
      <c r="F4715">
        <v>1</v>
      </c>
      <c r="G4715">
        <v>0</v>
      </c>
      <c r="H4715">
        <v>0</v>
      </c>
      <c r="I4715">
        <v>1</v>
      </c>
      <c r="J4715">
        <v>0</v>
      </c>
      <c r="K4715">
        <v>1</v>
      </c>
      <c r="L4715">
        <v>0</v>
      </c>
      <c r="M4715">
        <v>0</v>
      </c>
      <c r="N4715">
        <v>1</v>
      </c>
      <c r="O4715">
        <v>2</v>
      </c>
      <c r="P4715">
        <v>3</v>
      </c>
      <c r="Q4715" t="s">
        <v>133</v>
      </c>
      <c r="R4715" t="s">
        <v>7</v>
      </c>
      <c r="S4715" t="s">
        <v>361</v>
      </c>
      <c r="T4715" t="s">
        <v>133</v>
      </c>
      <c r="U4715" t="s">
        <v>1855</v>
      </c>
      <c r="V4715">
        <v>0</v>
      </c>
      <c r="W4715">
        <v>0</v>
      </c>
      <c r="X4715" t="s">
        <v>21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 t="s">
        <v>26</v>
      </c>
      <c r="AN4715">
        <v>0</v>
      </c>
      <c r="AO4715" t="s">
        <v>830</v>
      </c>
      <c r="AP4715">
        <v>0</v>
      </c>
      <c r="AQ4715">
        <v>0</v>
      </c>
      <c r="AR4715">
        <v>164080</v>
      </c>
      <c r="AS4715" t="s">
        <v>6933</v>
      </c>
    </row>
    <row r="4716" spans="1:45" x14ac:dyDescent="0.25">
      <c r="A4716" t="s">
        <v>1129</v>
      </c>
      <c r="B4716" t="s">
        <v>1133</v>
      </c>
      <c r="C4716" s="1">
        <v>42940</v>
      </c>
      <c r="D4716" t="s">
        <v>2</v>
      </c>
      <c r="E4716">
        <v>55</v>
      </c>
      <c r="F4716">
        <v>0</v>
      </c>
      <c r="G4716">
        <v>0</v>
      </c>
      <c r="H4716">
        <v>2</v>
      </c>
      <c r="I4716">
        <v>0</v>
      </c>
      <c r="J4716">
        <v>0</v>
      </c>
      <c r="K4716">
        <v>1</v>
      </c>
      <c r="L4716">
        <v>0</v>
      </c>
      <c r="M4716">
        <v>0</v>
      </c>
      <c r="N4716">
        <v>2</v>
      </c>
      <c r="O4716">
        <v>1</v>
      </c>
      <c r="P4716">
        <v>3</v>
      </c>
      <c r="Q4716" t="s">
        <v>133</v>
      </c>
      <c r="R4716" t="s">
        <v>7</v>
      </c>
      <c r="S4716" t="s">
        <v>361</v>
      </c>
      <c r="T4716" t="s">
        <v>133</v>
      </c>
      <c r="U4716" t="s">
        <v>1855</v>
      </c>
      <c r="V4716">
        <v>0</v>
      </c>
      <c r="W4716">
        <v>0</v>
      </c>
      <c r="X4716" t="s">
        <v>21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 t="s">
        <v>11</v>
      </c>
      <c r="AM4716" t="s">
        <v>49</v>
      </c>
      <c r="AN4716" t="s">
        <v>13</v>
      </c>
      <c r="AO4716" t="s">
        <v>830</v>
      </c>
      <c r="AP4716">
        <v>0</v>
      </c>
      <c r="AQ4716">
        <v>0</v>
      </c>
      <c r="AR4716">
        <v>164082</v>
      </c>
      <c r="AS4716" t="s">
        <v>6934</v>
      </c>
    </row>
    <row r="4717" spans="1:45" x14ac:dyDescent="0.25">
      <c r="A4717" t="s">
        <v>1129</v>
      </c>
      <c r="B4717" t="s">
        <v>1134</v>
      </c>
      <c r="C4717" s="1">
        <v>42937</v>
      </c>
      <c r="D4717" t="s">
        <v>35</v>
      </c>
      <c r="E4717">
        <v>40</v>
      </c>
      <c r="F4717">
        <v>0</v>
      </c>
      <c r="G4717">
        <v>0</v>
      </c>
      <c r="H4717">
        <v>0</v>
      </c>
      <c r="I4717">
        <v>0</v>
      </c>
      <c r="J4717">
        <v>1</v>
      </c>
      <c r="K4717">
        <v>0</v>
      </c>
      <c r="L4717">
        <v>0</v>
      </c>
      <c r="M4717">
        <v>0</v>
      </c>
      <c r="N4717">
        <v>1</v>
      </c>
      <c r="O4717">
        <v>0</v>
      </c>
      <c r="P4717">
        <v>1</v>
      </c>
      <c r="Q4717" t="s">
        <v>133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 t="s">
        <v>632</v>
      </c>
      <c r="AC4717" t="s">
        <v>636</v>
      </c>
      <c r="AD4717" t="s">
        <v>636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 t="s">
        <v>21</v>
      </c>
      <c r="AK4717">
        <v>0</v>
      </c>
      <c r="AL4717" t="s">
        <v>154</v>
      </c>
      <c r="AM4717" t="s">
        <v>22</v>
      </c>
      <c r="AN4717" t="s">
        <v>13</v>
      </c>
      <c r="AO4717" t="s">
        <v>14</v>
      </c>
      <c r="AP4717" t="s">
        <v>28</v>
      </c>
      <c r="AQ4717" t="s">
        <v>29</v>
      </c>
      <c r="AR4717">
        <v>164084</v>
      </c>
      <c r="AS4717" t="s">
        <v>6935</v>
      </c>
    </row>
    <row r="4718" spans="1:45" x14ac:dyDescent="0.25">
      <c r="A4718" t="s">
        <v>1169</v>
      </c>
      <c r="B4718" t="s">
        <v>1134</v>
      </c>
      <c r="C4718" s="1">
        <v>42937</v>
      </c>
      <c r="D4718" t="s">
        <v>35</v>
      </c>
      <c r="E4718">
        <v>43</v>
      </c>
      <c r="F4718">
        <v>1</v>
      </c>
      <c r="G4718">
        <v>0</v>
      </c>
      <c r="H4718">
        <v>1</v>
      </c>
      <c r="I4718">
        <v>2</v>
      </c>
      <c r="J4718">
        <v>2</v>
      </c>
      <c r="K4718">
        <v>1</v>
      </c>
      <c r="L4718">
        <v>0</v>
      </c>
      <c r="M4718">
        <v>0</v>
      </c>
      <c r="N4718">
        <v>4</v>
      </c>
      <c r="O4718">
        <v>3</v>
      </c>
      <c r="P4718">
        <v>7</v>
      </c>
      <c r="Q4718" t="s">
        <v>133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 t="s">
        <v>7</v>
      </c>
      <c r="AC4718" t="s">
        <v>361</v>
      </c>
      <c r="AD4718" t="s">
        <v>1127</v>
      </c>
      <c r="AE4718" t="s">
        <v>1858</v>
      </c>
      <c r="AF4718">
        <v>0</v>
      </c>
      <c r="AG4718" t="s">
        <v>6366</v>
      </c>
      <c r="AH4718" t="s">
        <v>21</v>
      </c>
      <c r="AI4718">
        <v>0</v>
      </c>
      <c r="AJ4718">
        <v>0</v>
      </c>
      <c r="AK4718">
        <v>0</v>
      </c>
      <c r="AL4718" t="s">
        <v>427</v>
      </c>
      <c r="AM4718" t="s">
        <v>26</v>
      </c>
      <c r="AN4718" t="s">
        <v>13</v>
      </c>
      <c r="AO4718" t="s">
        <v>830</v>
      </c>
      <c r="AP4718">
        <v>0</v>
      </c>
      <c r="AQ4718" t="s">
        <v>656</v>
      </c>
      <c r="AR4718">
        <v>164085</v>
      </c>
      <c r="AS4718" t="s">
        <v>6936</v>
      </c>
    </row>
    <row r="4719" spans="1:45" x14ac:dyDescent="0.25">
      <c r="A4719" t="s">
        <v>1129</v>
      </c>
      <c r="B4719" t="s">
        <v>1134</v>
      </c>
      <c r="C4719" s="1">
        <v>42938</v>
      </c>
      <c r="D4719" t="s">
        <v>35</v>
      </c>
      <c r="E4719">
        <v>45</v>
      </c>
      <c r="F4719">
        <v>0</v>
      </c>
      <c r="G4719">
        <v>0</v>
      </c>
      <c r="H4719">
        <v>0</v>
      </c>
      <c r="I4719">
        <v>0</v>
      </c>
      <c r="J4719">
        <v>1</v>
      </c>
      <c r="K4719">
        <v>1</v>
      </c>
      <c r="L4719">
        <v>0</v>
      </c>
      <c r="M4719">
        <v>0</v>
      </c>
      <c r="N4719">
        <v>1</v>
      </c>
      <c r="O4719">
        <v>1</v>
      </c>
      <c r="P4719">
        <v>2</v>
      </c>
      <c r="Q4719" t="s">
        <v>133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 t="s">
        <v>7</v>
      </c>
      <c r="AC4719" t="s">
        <v>361</v>
      </c>
      <c r="AD4719" t="s">
        <v>133</v>
      </c>
      <c r="AE4719" t="s">
        <v>362</v>
      </c>
      <c r="AF4719">
        <v>0</v>
      </c>
      <c r="AG4719">
        <v>0</v>
      </c>
      <c r="AH4719" t="s">
        <v>21</v>
      </c>
      <c r="AI4719">
        <v>0</v>
      </c>
      <c r="AJ4719">
        <v>0</v>
      </c>
      <c r="AK4719">
        <v>0</v>
      </c>
      <c r="AL4719" t="s">
        <v>11</v>
      </c>
      <c r="AM4719" t="s">
        <v>40</v>
      </c>
      <c r="AN4719" t="s">
        <v>13</v>
      </c>
      <c r="AO4719" t="s">
        <v>14</v>
      </c>
      <c r="AP4719" t="s">
        <v>15</v>
      </c>
      <c r="AQ4719" t="s">
        <v>91</v>
      </c>
      <c r="AR4719">
        <v>164086</v>
      </c>
      <c r="AS4719" t="s">
        <v>6937</v>
      </c>
    </row>
    <row r="4720" spans="1:45" x14ac:dyDescent="0.25">
      <c r="A4720" t="s">
        <v>1169</v>
      </c>
      <c r="B4720" t="s">
        <v>1134</v>
      </c>
      <c r="C4720" s="1">
        <v>42938</v>
      </c>
      <c r="D4720" t="s">
        <v>2</v>
      </c>
      <c r="E4720">
        <v>27</v>
      </c>
      <c r="F4720">
        <v>0</v>
      </c>
      <c r="G4720">
        <v>1</v>
      </c>
      <c r="H4720">
        <v>0</v>
      </c>
      <c r="I4720">
        <v>1</v>
      </c>
      <c r="J4720">
        <v>2</v>
      </c>
      <c r="K4720">
        <v>1</v>
      </c>
      <c r="L4720">
        <v>0</v>
      </c>
      <c r="M4720">
        <v>0</v>
      </c>
      <c r="N4720">
        <v>2</v>
      </c>
      <c r="O4720">
        <v>3</v>
      </c>
      <c r="P4720">
        <v>5</v>
      </c>
      <c r="Q4720" t="s">
        <v>133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 t="s">
        <v>7</v>
      </c>
      <c r="AC4720" t="s">
        <v>361</v>
      </c>
      <c r="AD4720" t="s">
        <v>1127</v>
      </c>
      <c r="AE4720" t="s">
        <v>1858</v>
      </c>
      <c r="AF4720">
        <v>0</v>
      </c>
      <c r="AG4720" t="s">
        <v>6366</v>
      </c>
      <c r="AH4720" t="s">
        <v>21</v>
      </c>
      <c r="AI4720">
        <v>0</v>
      </c>
      <c r="AJ4720">
        <v>0</v>
      </c>
      <c r="AK4720">
        <v>0</v>
      </c>
      <c r="AL4720" t="s">
        <v>427</v>
      </c>
      <c r="AM4720" t="s">
        <v>26</v>
      </c>
      <c r="AN4720" t="s">
        <v>13</v>
      </c>
      <c r="AO4720" t="s">
        <v>830</v>
      </c>
      <c r="AP4720">
        <v>0</v>
      </c>
      <c r="AQ4720" t="s">
        <v>91</v>
      </c>
      <c r="AR4720">
        <v>164087</v>
      </c>
      <c r="AS4720" t="s">
        <v>6938</v>
      </c>
    </row>
    <row r="4721" spans="1:45" x14ac:dyDescent="0.25">
      <c r="A4721" t="s">
        <v>1129</v>
      </c>
      <c r="B4721" t="s">
        <v>1134</v>
      </c>
      <c r="C4721" s="1">
        <v>42938</v>
      </c>
      <c r="D4721" t="s">
        <v>35</v>
      </c>
      <c r="E4721">
        <v>20</v>
      </c>
      <c r="F4721">
        <v>2</v>
      </c>
      <c r="G4721">
        <v>0</v>
      </c>
      <c r="H4721">
        <v>0</v>
      </c>
      <c r="I4721">
        <v>0</v>
      </c>
      <c r="J4721">
        <v>2</v>
      </c>
      <c r="K4721">
        <v>1</v>
      </c>
      <c r="L4721">
        <v>0</v>
      </c>
      <c r="M4721">
        <v>0</v>
      </c>
      <c r="N4721">
        <v>4</v>
      </c>
      <c r="O4721">
        <v>1</v>
      </c>
      <c r="P4721">
        <v>5</v>
      </c>
      <c r="Q4721" t="s">
        <v>133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 t="s">
        <v>7</v>
      </c>
      <c r="AC4721" t="s">
        <v>361</v>
      </c>
      <c r="AD4721" t="s">
        <v>133</v>
      </c>
      <c r="AE4721" t="s">
        <v>362</v>
      </c>
      <c r="AF4721">
        <v>0</v>
      </c>
      <c r="AG4721">
        <v>0</v>
      </c>
      <c r="AH4721" t="s">
        <v>21</v>
      </c>
      <c r="AI4721">
        <v>0</v>
      </c>
      <c r="AJ4721">
        <v>0</v>
      </c>
      <c r="AK4721">
        <v>0</v>
      </c>
      <c r="AL4721" t="s">
        <v>11</v>
      </c>
      <c r="AM4721" t="s">
        <v>40</v>
      </c>
      <c r="AN4721" t="s">
        <v>13</v>
      </c>
      <c r="AO4721" t="s">
        <v>830</v>
      </c>
      <c r="AP4721">
        <v>0</v>
      </c>
      <c r="AQ4721" t="s">
        <v>47</v>
      </c>
      <c r="AR4721">
        <v>164088</v>
      </c>
      <c r="AS4721" t="s">
        <v>6939</v>
      </c>
    </row>
    <row r="4722" spans="1:45" x14ac:dyDescent="0.25">
      <c r="A4722" t="s">
        <v>631</v>
      </c>
      <c r="B4722" t="s">
        <v>1</v>
      </c>
      <c r="C4722" s="1">
        <v>42940</v>
      </c>
      <c r="D4722" t="s">
        <v>2</v>
      </c>
      <c r="E4722">
        <v>29</v>
      </c>
      <c r="F4722">
        <v>1</v>
      </c>
      <c r="G4722">
        <v>0</v>
      </c>
      <c r="H4722">
        <v>0</v>
      </c>
      <c r="I4722">
        <v>1</v>
      </c>
      <c r="J4722">
        <v>0</v>
      </c>
      <c r="K4722">
        <v>1</v>
      </c>
      <c r="L4722">
        <v>0</v>
      </c>
      <c r="M4722">
        <v>1</v>
      </c>
      <c r="N4722">
        <v>1</v>
      </c>
      <c r="O4722">
        <v>3</v>
      </c>
      <c r="P4722">
        <v>4</v>
      </c>
      <c r="Q4722" t="s">
        <v>531</v>
      </c>
      <c r="R4722" t="s">
        <v>7</v>
      </c>
      <c r="S4722" t="s">
        <v>44</v>
      </c>
      <c r="T4722" t="s">
        <v>531</v>
      </c>
      <c r="U4722" t="s">
        <v>882</v>
      </c>
      <c r="V4722">
        <v>0</v>
      </c>
      <c r="W4722">
        <v>0</v>
      </c>
      <c r="X4722" t="s">
        <v>21</v>
      </c>
      <c r="Y4722">
        <v>0</v>
      </c>
      <c r="Z4722">
        <v>0</v>
      </c>
      <c r="AA4722">
        <v>0</v>
      </c>
      <c r="AB4722" t="s">
        <v>7</v>
      </c>
      <c r="AC4722" t="s">
        <v>44</v>
      </c>
      <c r="AD4722" t="s">
        <v>129</v>
      </c>
      <c r="AE4722" t="s">
        <v>824</v>
      </c>
      <c r="AF4722">
        <v>0</v>
      </c>
      <c r="AG4722">
        <v>0</v>
      </c>
      <c r="AH4722" t="s">
        <v>21</v>
      </c>
      <c r="AI4722">
        <v>0</v>
      </c>
      <c r="AJ4722">
        <v>0</v>
      </c>
      <c r="AK4722">
        <v>0</v>
      </c>
      <c r="AL4722" t="s">
        <v>11</v>
      </c>
      <c r="AM4722" t="s">
        <v>12</v>
      </c>
      <c r="AN4722" t="s">
        <v>13</v>
      </c>
      <c r="AO4722" t="s">
        <v>830</v>
      </c>
      <c r="AP4722" t="s">
        <v>28</v>
      </c>
      <c r="AQ4722" t="s">
        <v>278</v>
      </c>
      <c r="AR4722">
        <v>164116</v>
      </c>
      <c r="AS4722" t="s">
        <v>6940</v>
      </c>
    </row>
    <row r="4723" spans="1:45" x14ac:dyDescent="0.25">
      <c r="A4723" t="s">
        <v>631</v>
      </c>
      <c r="B4723" t="s">
        <v>1</v>
      </c>
      <c r="C4723" s="1">
        <v>42940</v>
      </c>
      <c r="D4723" t="s">
        <v>2</v>
      </c>
      <c r="E4723">
        <v>27</v>
      </c>
      <c r="F4723">
        <v>0</v>
      </c>
      <c r="G4723">
        <v>2</v>
      </c>
      <c r="H4723">
        <v>1</v>
      </c>
      <c r="I4723">
        <v>1</v>
      </c>
      <c r="J4723">
        <v>1</v>
      </c>
      <c r="K4723">
        <v>1</v>
      </c>
      <c r="L4723">
        <v>0</v>
      </c>
      <c r="M4723">
        <v>0</v>
      </c>
      <c r="N4723">
        <v>2</v>
      </c>
      <c r="O4723">
        <v>4</v>
      </c>
      <c r="P4723">
        <v>6</v>
      </c>
      <c r="Q4723" t="s">
        <v>531</v>
      </c>
      <c r="R4723" t="s">
        <v>7</v>
      </c>
      <c r="S4723" t="s">
        <v>44</v>
      </c>
      <c r="T4723" t="s">
        <v>531</v>
      </c>
      <c r="U4723" t="s">
        <v>133</v>
      </c>
      <c r="V4723">
        <v>0</v>
      </c>
      <c r="W4723">
        <v>0</v>
      </c>
      <c r="X4723" t="s">
        <v>21</v>
      </c>
      <c r="Y4723">
        <v>0</v>
      </c>
      <c r="Z4723">
        <v>0</v>
      </c>
      <c r="AA4723">
        <v>0</v>
      </c>
      <c r="AB4723" t="s">
        <v>7</v>
      </c>
      <c r="AC4723" t="s">
        <v>44</v>
      </c>
      <c r="AD4723" t="s">
        <v>129</v>
      </c>
      <c r="AE4723" t="s">
        <v>634</v>
      </c>
      <c r="AF4723">
        <v>0</v>
      </c>
      <c r="AG4723">
        <v>0</v>
      </c>
      <c r="AH4723" t="s">
        <v>21</v>
      </c>
      <c r="AI4723">
        <v>0</v>
      </c>
      <c r="AJ4723">
        <v>0</v>
      </c>
      <c r="AK4723">
        <v>0</v>
      </c>
      <c r="AL4723" t="s">
        <v>154</v>
      </c>
      <c r="AM4723" t="s">
        <v>12</v>
      </c>
      <c r="AN4723" t="s">
        <v>13</v>
      </c>
      <c r="AO4723" t="s">
        <v>830</v>
      </c>
      <c r="AP4723" t="s">
        <v>28</v>
      </c>
      <c r="AQ4723" t="s">
        <v>91</v>
      </c>
      <c r="AR4723">
        <v>164117</v>
      </c>
      <c r="AS4723" t="s">
        <v>6941</v>
      </c>
    </row>
    <row r="4724" spans="1:45" x14ac:dyDescent="0.25">
      <c r="A4724" t="s">
        <v>631</v>
      </c>
      <c r="B4724" t="s">
        <v>1</v>
      </c>
      <c r="C4724" s="1">
        <v>42940</v>
      </c>
      <c r="D4724" t="s">
        <v>2</v>
      </c>
      <c r="E4724">
        <v>30</v>
      </c>
      <c r="F4724">
        <v>1</v>
      </c>
      <c r="G4724">
        <v>0</v>
      </c>
      <c r="H4724">
        <v>1</v>
      </c>
      <c r="I4724">
        <v>2</v>
      </c>
      <c r="J4724">
        <v>1</v>
      </c>
      <c r="K4724">
        <v>1</v>
      </c>
      <c r="L4724">
        <v>0</v>
      </c>
      <c r="M4724">
        <v>1</v>
      </c>
      <c r="N4724">
        <v>3</v>
      </c>
      <c r="O4724">
        <v>4</v>
      </c>
      <c r="P4724">
        <v>7</v>
      </c>
      <c r="Q4724" t="s">
        <v>129</v>
      </c>
      <c r="R4724" t="s">
        <v>632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 t="s">
        <v>5</v>
      </c>
      <c r="AA4724" t="s">
        <v>826</v>
      </c>
      <c r="AB4724" t="s">
        <v>7</v>
      </c>
      <c r="AC4724" t="s">
        <v>44</v>
      </c>
      <c r="AD4724" t="s">
        <v>129</v>
      </c>
      <c r="AE4724" t="s">
        <v>824</v>
      </c>
      <c r="AF4724">
        <v>0</v>
      </c>
      <c r="AG4724">
        <v>0</v>
      </c>
      <c r="AH4724" t="s">
        <v>21</v>
      </c>
      <c r="AI4724">
        <v>0</v>
      </c>
      <c r="AJ4724">
        <v>0</v>
      </c>
      <c r="AK4724">
        <v>0</v>
      </c>
      <c r="AL4724" t="s">
        <v>11</v>
      </c>
      <c r="AM4724" t="s">
        <v>26</v>
      </c>
      <c r="AN4724" t="s">
        <v>13</v>
      </c>
      <c r="AO4724" t="s">
        <v>359</v>
      </c>
      <c r="AP4724" t="s">
        <v>15</v>
      </c>
      <c r="AQ4724" t="s">
        <v>191</v>
      </c>
      <c r="AR4724">
        <v>164119</v>
      </c>
      <c r="AS4724" t="s">
        <v>6942</v>
      </c>
    </row>
    <row r="4725" spans="1:45" x14ac:dyDescent="0.25">
      <c r="A4725" t="s">
        <v>631</v>
      </c>
      <c r="B4725" t="s">
        <v>1</v>
      </c>
      <c r="C4725" s="1">
        <v>42940</v>
      </c>
      <c r="D4725" t="s">
        <v>35</v>
      </c>
      <c r="E4725">
        <v>41</v>
      </c>
      <c r="F4725">
        <v>0</v>
      </c>
      <c r="G4725">
        <v>1</v>
      </c>
      <c r="H4725">
        <v>2</v>
      </c>
      <c r="I4725">
        <v>1</v>
      </c>
      <c r="J4725">
        <v>1</v>
      </c>
      <c r="K4725">
        <v>1</v>
      </c>
      <c r="L4725">
        <v>0</v>
      </c>
      <c r="M4725">
        <v>0</v>
      </c>
      <c r="N4725">
        <v>3</v>
      </c>
      <c r="O4725">
        <v>3</v>
      </c>
      <c r="P4725">
        <v>6</v>
      </c>
      <c r="Q4725" t="s">
        <v>129</v>
      </c>
      <c r="R4725" t="s">
        <v>632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 t="s">
        <v>5</v>
      </c>
      <c r="AA4725" t="s">
        <v>826</v>
      </c>
      <c r="AB4725" t="s">
        <v>7</v>
      </c>
      <c r="AC4725" t="s">
        <v>44</v>
      </c>
      <c r="AD4725" t="s">
        <v>129</v>
      </c>
      <c r="AE4725" t="s">
        <v>637</v>
      </c>
      <c r="AF4725">
        <v>0</v>
      </c>
      <c r="AG4725">
        <v>0</v>
      </c>
      <c r="AH4725" t="s">
        <v>21</v>
      </c>
      <c r="AI4725">
        <v>0</v>
      </c>
      <c r="AJ4725">
        <v>0</v>
      </c>
      <c r="AK4725">
        <v>0</v>
      </c>
      <c r="AL4725" t="s">
        <v>11</v>
      </c>
      <c r="AM4725" t="s">
        <v>818</v>
      </c>
      <c r="AN4725" t="s">
        <v>13</v>
      </c>
      <c r="AO4725" t="s">
        <v>359</v>
      </c>
      <c r="AP4725" t="s">
        <v>15</v>
      </c>
      <c r="AQ4725" t="s">
        <v>47</v>
      </c>
      <c r="AR4725">
        <v>164121</v>
      </c>
      <c r="AS4725" t="s">
        <v>6943</v>
      </c>
    </row>
    <row r="4726" spans="1:45" x14ac:dyDescent="0.25">
      <c r="A4726" t="s">
        <v>631</v>
      </c>
      <c r="B4726" t="s">
        <v>1</v>
      </c>
      <c r="C4726" s="1">
        <v>42940</v>
      </c>
      <c r="D4726" t="s">
        <v>2</v>
      </c>
      <c r="E4726">
        <v>27</v>
      </c>
      <c r="F4726">
        <v>1</v>
      </c>
      <c r="G4726">
        <v>1</v>
      </c>
      <c r="H4726">
        <v>0</v>
      </c>
      <c r="I4726">
        <v>1</v>
      </c>
      <c r="J4726">
        <v>0</v>
      </c>
      <c r="K4726">
        <v>1</v>
      </c>
      <c r="L4726">
        <v>0</v>
      </c>
      <c r="M4726">
        <v>0</v>
      </c>
      <c r="N4726">
        <v>1</v>
      </c>
      <c r="O4726">
        <v>3</v>
      </c>
      <c r="P4726">
        <v>4</v>
      </c>
      <c r="Q4726" t="s">
        <v>125</v>
      </c>
      <c r="R4726" t="s">
        <v>7</v>
      </c>
      <c r="S4726" t="s">
        <v>105</v>
      </c>
      <c r="T4726" t="s">
        <v>125</v>
      </c>
      <c r="U4726" t="s">
        <v>408</v>
      </c>
      <c r="V4726">
        <v>0</v>
      </c>
      <c r="W4726">
        <v>0</v>
      </c>
      <c r="X4726" t="s">
        <v>21</v>
      </c>
      <c r="Y4726">
        <v>0</v>
      </c>
      <c r="Z4726">
        <v>0</v>
      </c>
      <c r="AA4726">
        <v>0</v>
      </c>
      <c r="AB4726" t="s">
        <v>7</v>
      </c>
      <c r="AC4726" t="s">
        <v>44</v>
      </c>
      <c r="AD4726" t="s">
        <v>129</v>
      </c>
      <c r="AE4726" t="s">
        <v>637</v>
      </c>
      <c r="AF4726">
        <v>0</v>
      </c>
      <c r="AG4726">
        <v>0</v>
      </c>
      <c r="AH4726" t="s">
        <v>21</v>
      </c>
      <c r="AI4726">
        <v>0</v>
      </c>
      <c r="AJ4726">
        <v>0</v>
      </c>
      <c r="AK4726">
        <v>0</v>
      </c>
      <c r="AL4726" t="s">
        <v>154</v>
      </c>
      <c r="AM4726" t="s">
        <v>22</v>
      </c>
      <c r="AN4726" t="s">
        <v>41</v>
      </c>
      <c r="AO4726" t="s">
        <v>359</v>
      </c>
      <c r="AP4726" t="s">
        <v>15</v>
      </c>
      <c r="AQ4726" t="s">
        <v>971</v>
      </c>
      <c r="AR4726">
        <v>164122</v>
      </c>
      <c r="AS4726" t="s">
        <v>6944</v>
      </c>
    </row>
    <row r="4727" spans="1:45" x14ac:dyDescent="0.25">
      <c r="A4727" t="s">
        <v>631</v>
      </c>
      <c r="B4727" t="s">
        <v>1</v>
      </c>
      <c r="C4727" s="1">
        <v>42940</v>
      </c>
      <c r="D4727" t="s">
        <v>2</v>
      </c>
      <c r="E4727">
        <v>30</v>
      </c>
      <c r="F4727">
        <v>0</v>
      </c>
      <c r="G4727">
        <v>2</v>
      </c>
      <c r="H4727">
        <v>0</v>
      </c>
      <c r="I4727">
        <v>1</v>
      </c>
      <c r="J4727">
        <v>0</v>
      </c>
      <c r="K4727">
        <v>1</v>
      </c>
      <c r="L4727">
        <v>0</v>
      </c>
      <c r="M4727">
        <v>0</v>
      </c>
      <c r="N4727">
        <v>0</v>
      </c>
      <c r="O4727">
        <v>4</v>
      </c>
      <c r="P4727">
        <v>4</v>
      </c>
      <c r="Q4727" t="s">
        <v>897</v>
      </c>
      <c r="R4727" t="s">
        <v>7</v>
      </c>
      <c r="S4727" t="s">
        <v>44</v>
      </c>
      <c r="T4727" t="s">
        <v>897</v>
      </c>
      <c r="U4727" t="s">
        <v>1544</v>
      </c>
      <c r="V4727">
        <v>0</v>
      </c>
      <c r="W4727">
        <v>0</v>
      </c>
      <c r="X4727" t="s">
        <v>21</v>
      </c>
      <c r="Y4727">
        <v>0</v>
      </c>
      <c r="Z4727">
        <v>0</v>
      </c>
      <c r="AA4727">
        <v>0</v>
      </c>
      <c r="AB4727" t="s">
        <v>7</v>
      </c>
      <c r="AC4727" t="s">
        <v>44</v>
      </c>
      <c r="AD4727" t="s">
        <v>129</v>
      </c>
      <c r="AE4727" t="s">
        <v>637</v>
      </c>
      <c r="AF4727">
        <v>0</v>
      </c>
      <c r="AG4727">
        <v>0</v>
      </c>
      <c r="AH4727" t="s">
        <v>21</v>
      </c>
      <c r="AI4727">
        <v>0</v>
      </c>
      <c r="AJ4727">
        <v>0</v>
      </c>
      <c r="AK4727">
        <v>0</v>
      </c>
      <c r="AL4727" t="s">
        <v>11</v>
      </c>
      <c r="AM4727" t="s">
        <v>26</v>
      </c>
      <c r="AN4727" t="s">
        <v>41</v>
      </c>
      <c r="AO4727" t="s">
        <v>830</v>
      </c>
      <c r="AP4727" t="s">
        <v>28</v>
      </c>
      <c r="AQ4727" t="s">
        <v>91</v>
      </c>
      <c r="AR4727">
        <v>164125</v>
      </c>
      <c r="AS4727" t="s">
        <v>6945</v>
      </c>
    </row>
    <row r="4728" spans="1:45" x14ac:dyDescent="0.25">
      <c r="A4728" t="s">
        <v>631</v>
      </c>
      <c r="B4728" t="s">
        <v>1</v>
      </c>
      <c r="C4728" s="1">
        <v>42940</v>
      </c>
      <c r="D4728" t="s">
        <v>2</v>
      </c>
      <c r="E4728">
        <v>37</v>
      </c>
      <c r="F4728">
        <v>0</v>
      </c>
      <c r="G4728">
        <v>1</v>
      </c>
      <c r="H4728">
        <v>0</v>
      </c>
      <c r="I4728">
        <v>0</v>
      </c>
      <c r="J4728">
        <v>0</v>
      </c>
      <c r="K4728">
        <v>1</v>
      </c>
      <c r="L4728">
        <v>0</v>
      </c>
      <c r="M4728">
        <v>0</v>
      </c>
      <c r="N4728">
        <v>0</v>
      </c>
      <c r="O4728">
        <v>2</v>
      </c>
      <c r="P4728">
        <v>2</v>
      </c>
      <c r="Q4728" t="s">
        <v>897</v>
      </c>
      <c r="R4728" t="s">
        <v>7</v>
      </c>
      <c r="S4728" t="s">
        <v>44</v>
      </c>
      <c r="T4728" t="s">
        <v>897</v>
      </c>
      <c r="U4728" t="s">
        <v>1544</v>
      </c>
      <c r="V4728">
        <v>0</v>
      </c>
      <c r="W4728">
        <v>0</v>
      </c>
      <c r="X4728" t="s">
        <v>21</v>
      </c>
      <c r="Y4728">
        <v>0</v>
      </c>
      <c r="Z4728">
        <v>0</v>
      </c>
      <c r="AA4728">
        <v>0</v>
      </c>
      <c r="AB4728" t="s">
        <v>7</v>
      </c>
      <c r="AC4728" t="s">
        <v>44</v>
      </c>
      <c r="AD4728" t="s">
        <v>129</v>
      </c>
      <c r="AE4728" t="s">
        <v>637</v>
      </c>
      <c r="AF4728">
        <v>0</v>
      </c>
      <c r="AG4728">
        <v>0</v>
      </c>
      <c r="AH4728" t="s">
        <v>21</v>
      </c>
      <c r="AI4728">
        <v>0</v>
      </c>
      <c r="AJ4728">
        <v>0</v>
      </c>
      <c r="AK4728">
        <v>0</v>
      </c>
      <c r="AL4728" t="s">
        <v>11</v>
      </c>
      <c r="AM4728" t="s">
        <v>26</v>
      </c>
      <c r="AN4728" t="s">
        <v>41</v>
      </c>
      <c r="AO4728" t="s">
        <v>830</v>
      </c>
      <c r="AP4728" t="s">
        <v>28</v>
      </c>
      <c r="AQ4728" t="s">
        <v>656</v>
      </c>
      <c r="AR4728">
        <v>164127</v>
      </c>
      <c r="AS4728" t="s">
        <v>6946</v>
      </c>
    </row>
    <row r="4729" spans="1:45" x14ac:dyDescent="0.25">
      <c r="A4729" t="s">
        <v>631</v>
      </c>
      <c r="B4729" t="s">
        <v>1</v>
      </c>
      <c r="C4729" s="1">
        <v>42940</v>
      </c>
      <c r="D4729" t="s">
        <v>35</v>
      </c>
      <c r="E4729">
        <v>29</v>
      </c>
      <c r="F4729">
        <v>1</v>
      </c>
      <c r="G4729">
        <v>0</v>
      </c>
      <c r="H4729">
        <v>1</v>
      </c>
      <c r="I4729">
        <v>1</v>
      </c>
      <c r="J4729">
        <v>2</v>
      </c>
      <c r="K4729">
        <v>1</v>
      </c>
      <c r="L4729">
        <v>0</v>
      </c>
      <c r="M4729">
        <v>0</v>
      </c>
      <c r="N4729">
        <v>4</v>
      </c>
      <c r="O4729">
        <v>2</v>
      </c>
      <c r="P4729">
        <v>6</v>
      </c>
      <c r="Q4729" t="s">
        <v>493</v>
      </c>
      <c r="R4729" t="s">
        <v>7</v>
      </c>
      <c r="S4729" t="s">
        <v>44</v>
      </c>
      <c r="T4729" t="s">
        <v>493</v>
      </c>
      <c r="U4729" t="s">
        <v>1517</v>
      </c>
      <c r="V4729">
        <v>0</v>
      </c>
      <c r="W4729">
        <v>0</v>
      </c>
      <c r="X4729" t="s">
        <v>21</v>
      </c>
      <c r="Y4729">
        <v>0</v>
      </c>
      <c r="Z4729">
        <v>0</v>
      </c>
      <c r="AA4729">
        <v>0</v>
      </c>
      <c r="AB4729" t="s">
        <v>7</v>
      </c>
      <c r="AC4729" t="s">
        <v>44</v>
      </c>
      <c r="AD4729" t="s">
        <v>129</v>
      </c>
      <c r="AE4729" t="s">
        <v>824</v>
      </c>
      <c r="AF4729">
        <v>0</v>
      </c>
      <c r="AG4729">
        <v>0</v>
      </c>
      <c r="AH4729" t="s">
        <v>21</v>
      </c>
      <c r="AI4729">
        <v>0</v>
      </c>
      <c r="AJ4729">
        <v>0</v>
      </c>
      <c r="AK4729">
        <v>0</v>
      </c>
      <c r="AL4729" t="s">
        <v>154</v>
      </c>
      <c r="AM4729" t="s">
        <v>818</v>
      </c>
      <c r="AN4729" t="s">
        <v>41</v>
      </c>
      <c r="AO4729" t="s">
        <v>830</v>
      </c>
      <c r="AP4729" t="s">
        <v>15</v>
      </c>
      <c r="AQ4729" t="s">
        <v>47</v>
      </c>
      <c r="AR4729">
        <v>164128</v>
      </c>
      <c r="AS4729" t="s">
        <v>6947</v>
      </c>
    </row>
    <row r="4730" spans="1:45" x14ac:dyDescent="0.25">
      <c r="A4730" t="s">
        <v>631</v>
      </c>
      <c r="B4730" t="s">
        <v>1</v>
      </c>
      <c r="C4730" s="1">
        <v>42940</v>
      </c>
      <c r="D4730" t="s">
        <v>35</v>
      </c>
      <c r="E4730">
        <v>27</v>
      </c>
      <c r="F4730">
        <v>0</v>
      </c>
      <c r="G4730">
        <v>2</v>
      </c>
      <c r="H4730">
        <v>1</v>
      </c>
      <c r="I4730">
        <v>2</v>
      </c>
      <c r="J4730">
        <v>1</v>
      </c>
      <c r="K4730">
        <v>1</v>
      </c>
      <c r="L4730">
        <v>0</v>
      </c>
      <c r="M4730">
        <v>0</v>
      </c>
      <c r="N4730">
        <v>2</v>
      </c>
      <c r="O4730">
        <v>5</v>
      </c>
      <c r="P4730">
        <v>7</v>
      </c>
      <c r="Q4730" t="s">
        <v>531</v>
      </c>
      <c r="R4730" t="s">
        <v>7</v>
      </c>
      <c r="S4730" t="s">
        <v>44</v>
      </c>
      <c r="T4730" t="s">
        <v>531</v>
      </c>
      <c r="U4730" t="s">
        <v>133</v>
      </c>
      <c r="V4730">
        <v>0</v>
      </c>
      <c r="W4730">
        <v>0</v>
      </c>
      <c r="X4730" t="s">
        <v>21</v>
      </c>
      <c r="Y4730">
        <v>0</v>
      </c>
      <c r="Z4730">
        <v>0</v>
      </c>
      <c r="AA4730">
        <v>0</v>
      </c>
      <c r="AB4730" t="s">
        <v>7</v>
      </c>
      <c r="AC4730" t="s">
        <v>44</v>
      </c>
      <c r="AD4730" t="s">
        <v>129</v>
      </c>
      <c r="AE4730" t="s">
        <v>634</v>
      </c>
      <c r="AF4730">
        <v>0</v>
      </c>
      <c r="AG4730">
        <v>0</v>
      </c>
      <c r="AH4730" t="s">
        <v>21</v>
      </c>
      <c r="AI4730">
        <v>0</v>
      </c>
      <c r="AJ4730">
        <v>0</v>
      </c>
      <c r="AK4730">
        <v>0</v>
      </c>
      <c r="AL4730" t="s">
        <v>11</v>
      </c>
      <c r="AM4730" t="s">
        <v>26</v>
      </c>
      <c r="AN4730" t="s">
        <v>41</v>
      </c>
      <c r="AO4730" t="s">
        <v>830</v>
      </c>
      <c r="AP4730" t="s">
        <v>15</v>
      </c>
      <c r="AQ4730" t="s">
        <v>91</v>
      </c>
      <c r="AR4730">
        <v>164129</v>
      </c>
      <c r="AS4730" t="s">
        <v>6948</v>
      </c>
    </row>
    <row r="4731" spans="1:45" x14ac:dyDescent="0.25">
      <c r="A4731" t="s">
        <v>631</v>
      </c>
      <c r="B4731" t="s">
        <v>1</v>
      </c>
      <c r="C4731" s="1">
        <v>42940</v>
      </c>
      <c r="D4731" t="s">
        <v>35</v>
      </c>
      <c r="E4731">
        <v>41</v>
      </c>
      <c r="F4731">
        <v>1</v>
      </c>
      <c r="G4731">
        <v>0</v>
      </c>
      <c r="H4731">
        <v>1</v>
      </c>
      <c r="I4731">
        <v>1</v>
      </c>
      <c r="J4731">
        <v>1</v>
      </c>
      <c r="K4731">
        <v>1</v>
      </c>
      <c r="L4731">
        <v>0</v>
      </c>
      <c r="M4731">
        <v>0</v>
      </c>
      <c r="N4731">
        <v>3</v>
      </c>
      <c r="O4731">
        <v>2</v>
      </c>
      <c r="P4731">
        <v>5</v>
      </c>
      <c r="Q4731" t="s">
        <v>129</v>
      </c>
      <c r="R4731" t="s">
        <v>632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 t="s">
        <v>5</v>
      </c>
      <c r="AA4731" t="s">
        <v>826</v>
      </c>
      <c r="AB4731" t="s">
        <v>7</v>
      </c>
      <c r="AC4731" t="s">
        <v>44</v>
      </c>
      <c r="AD4731" t="s">
        <v>129</v>
      </c>
      <c r="AE4731" t="s">
        <v>634</v>
      </c>
      <c r="AF4731">
        <v>0</v>
      </c>
      <c r="AG4731">
        <v>0</v>
      </c>
      <c r="AH4731" t="s">
        <v>21</v>
      </c>
      <c r="AI4731">
        <v>0</v>
      </c>
      <c r="AJ4731">
        <v>0</v>
      </c>
      <c r="AK4731">
        <v>0</v>
      </c>
      <c r="AL4731" t="s">
        <v>11</v>
      </c>
      <c r="AM4731" t="s">
        <v>22</v>
      </c>
      <c r="AN4731" t="s">
        <v>13</v>
      </c>
      <c r="AO4731" t="s">
        <v>359</v>
      </c>
      <c r="AP4731" t="s">
        <v>15</v>
      </c>
      <c r="AQ4731" t="s">
        <v>3246</v>
      </c>
      <c r="AR4731">
        <v>164130</v>
      </c>
      <c r="AS4731" t="s">
        <v>6949</v>
      </c>
    </row>
    <row r="4732" spans="1:45" x14ac:dyDescent="0.25">
      <c r="A4732" t="s">
        <v>631</v>
      </c>
      <c r="B4732" t="s">
        <v>1</v>
      </c>
      <c r="C4732" s="1">
        <v>42940</v>
      </c>
      <c r="D4732" t="s">
        <v>2</v>
      </c>
      <c r="E4732">
        <v>33</v>
      </c>
      <c r="F4732">
        <v>0</v>
      </c>
      <c r="G4732">
        <v>1</v>
      </c>
      <c r="H4732">
        <v>1</v>
      </c>
      <c r="I4732">
        <v>2</v>
      </c>
      <c r="J4732">
        <v>0</v>
      </c>
      <c r="K4732">
        <v>1</v>
      </c>
      <c r="L4732">
        <v>0</v>
      </c>
      <c r="M4732">
        <v>0</v>
      </c>
      <c r="N4732">
        <v>1</v>
      </c>
      <c r="O4732">
        <v>4</v>
      </c>
      <c r="P4732">
        <v>5</v>
      </c>
      <c r="Q4732" t="s">
        <v>129</v>
      </c>
      <c r="R4732" t="s">
        <v>632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 t="s">
        <v>5</v>
      </c>
      <c r="AA4732" t="s">
        <v>826</v>
      </c>
      <c r="AB4732" t="s">
        <v>7</v>
      </c>
      <c r="AC4732" t="s">
        <v>44</v>
      </c>
      <c r="AD4732" t="s">
        <v>129</v>
      </c>
      <c r="AE4732" t="s">
        <v>637</v>
      </c>
      <c r="AF4732">
        <v>0</v>
      </c>
      <c r="AG4732">
        <v>0</v>
      </c>
      <c r="AH4732" t="s">
        <v>21</v>
      </c>
      <c r="AI4732">
        <v>0</v>
      </c>
      <c r="AJ4732">
        <v>0</v>
      </c>
      <c r="AK4732">
        <v>0</v>
      </c>
      <c r="AL4732" t="s">
        <v>11</v>
      </c>
      <c r="AM4732" t="s">
        <v>22</v>
      </c>
      <c r="AN4732" t="s">
        <v>13</v>
      </c>
      <c r="AO4732" t="s">
        <v>359</v>
      </c>
      <c r="AP4732" t="s">
        <v>28</v>
      </c>
      <c r="AQ4732" t="s">
        <v>91</v>
      </c>
      <c r="AR4732">
        <v>164131</v>
      </c>
      <c r="AS4732" t="s">
        <v>6950</v>
      </c>
    </row>
    <row r="4733" spans="1:45" x14ac:dyDescent="0.25">
      <c r="A4733" t="s">
        <v>631</v>
      </c>
      <c r="B4733" t="s">
        <v>1</v>
      </c>
      <c r="C4733" s="1">
        <v>42940</v>
      </c>
      <c r="D4733" t="s">
        <v>2</v>
      </c>
      <c r="E4733">
        <v>39</v>
      </c>
      <c r="F4733">
        <v>1</v>
      </c>
      <c r="G4733">
        <v>0</v>
      </c>
      <c r="H4733">
        <v>2</v>
      </c>
      <c r="I4733">
        <v>1</v>
      </c>
      <c r="J4733">
        <v>1</v>
      </c>
      <c r="K4733">
        <v>2</v>
      </c>
      <c r="L4733">
        <v>0</v>
      </c>
      <c r="M4733">
        <v>1</v>
      </c>
      <c r="N4733">
        <v>4</v>
      </c>
      <c r="O4733">
        <v>4</v>
      </c>
      <c r="P4733">
        <v>8</v>
      </c>
      <c r="Q4733" t="s">
        <v>129</v>
      </c>
      <c r="R4733" t="s">
        <v>632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 t="s">
        <v>5</v>
      </c>
      <c r="AA4733" t="s">
        <v>826</v>
      </c>
      <c r="AB4733" t="s">
        <v>7</v>
      </c>
      <c r="AC4733" t="s">
        <v>44</v>
      </c>
      <c r="AD4733" t="s">
        <v>129</v>
      </c>
      <c r="AE4733" t="s">
        <v>824</v>
      </c>
      <c r="AF4733">
        <v>0</v>
      </c>
      <c r="AG4733">
        <v>0</v>
      </c>
      <c r="AH4733" t="s">
        <v>21</v>
      </c>
      <c r="AI4733">
        <v>0</v>
      </c>
      <c r="AJ4733">
        <v>0</v>
      </c>
      <c r="AK4733">
        <v>0</v>
      </c>
      <c r="AL4733" t="s">
        <v>427</v>
      </c>
      <c r="AM4733" t="s">
        <v>26</v>
      </c>
      <c r="AN4733" t="s">
        <v>41</v>
      </c>
      <c r="AO4733" t="s">
        <v>359</v>
      </c>
      <c r="AP4733" t="s">
        <v>28</v>
      </c>
      <c r="AQ4733" t="s">
        <v>278</v>
      </c>
      <c r="AR4733">
        <v>164132</v>
      </c>
      <c r="AS4733" t="s">
        <v>6951</v>
      </c>
    </row>
    <row r="4734" spans="1:45" x14ac:dyDescent="0.25">
      <c r="A4734" t="s">
        <v>631</v>
      </c>
      <c r="B4734" t="s">
        <v>1</v>
      </c>
      <c r="C4734" s="1">
        <v>42940</v>
      </c>
      <c r="D4734" t="s">
        <v>2</v>
      </c>
      <c r="E4734">
        <v>27</v>
      </c>
      <c r="F4734">
        <v>1</v>
      </c>
      <c r="G4734">
        <v>0</v>
      </c>
      <c r="H4734">
        <v>1</v>
      </c>
      <c r="I4734">
        <v>2</v>
      </c>
      <c r="J4734">
        <v>0</v>
      </c>
      <c r="K4734">
        <v>1</v>
      </c>
      <c r="L4734">
        <v>0</v>
      </c>
      <c r="M4734">
        <v>0</v>
      </c>
      <c r="N4734">
        <v>2</v>
      </c>
      <c r="O4734">
        <v>3</v>
      </c>
      <c r="P4734">
        <v>5</v>
      </c>
      <c r="Q4734" t="s">
        <v>129</v>
      </c>
      <c r="R4734" t="s">
        <v>632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 t="s">
        <v>5</v>
      </c>
      <c r="AA4734" t="s">
        <v>826</v>
      </c>
      <c r="AB4734" t="s">
        <v>7</v>
      </c>
      <c r="AC4734" t="s">
        <v>44</v>
      </c>
      <c r="AD4734" t="s">
        <v>129</v>
      </c>
      <c r="AE4734" t="s">
        <v>637</v>
      </c>
      <c r="AF4734">
        <v>0</v>
      </c>
      <c r="AG4734">
        <v>0</v>
      </c>
      <c r="AH4734" t="s">
        <v>21</v>
      </c>
      <c r="AI4734">
        <v>0</v>
      </c>
      <c r="AJ4734">
        <v>0</v>
      </c>
      <c r="AK4734">
        <v>0</v>
      </c>
      <c r="AL4734" t="s">
        <v>11</v>
      </c>
      <c r="AM4734" t="s">
        <v>26</v>
      </c>
      <c r="AN4734" t="s">
        <v>13</v>
      </c>
      <c r="AO4734" t="s">
        <v>359</v>
      </c>
      <c r="AP4734" t="s">
        <v>15</v>
      </c>
      <c r="AQ4734" t="s">
        <v>47</v>
      </c>
      <c r="AR4734">
        <v>164133</v>
      </c>
      <c r="AS4734" t="s">
        <v>6952</v>
      </c>
    </row>
    <row r="4735" spans="1:45" x14ac:dyDescent="0.25">
      <c r="A4735" t="s">
        <v>631</v>
      </c>
      <c r="B4735" t="s">
        <v>1</v>
      </c>
      <c r="C4735" s="1">
        <v>42940</v>
      </c>
      <c r="D4735" t="s">
        <v>2</v>
      </c>
      <c r="E4735">
        <v>40</v>
      </c>
      <c r="F4735">
        <v>0</v>
      </c>
      <c r="G4735">
        <v>1</v>
      </c>
      <c r="H4735">
        <v>0</v>
      </c>
      <c r="I4735">
        <v>1</v>
      </c>
      <c r="J4735">
        <v>0</v>
      </c>
      <c r="K4735">
        <v>1</v>
      </c>
      <c r="L4735">
        <v>0</v>
      </c>
      <c r="M4735">
        <v>1</v>
      </c>
      <c r="N4735">
        <v>0</v>
      </c>
      <c r="O4735">
        <v>4</v>
      </c>
      <c r="P4735">
        <v>4</v>
      </c>
      <c r="Q4735" t="s">
        <v>909</v>
      </c>
      <c r="R4735" t="s">
        <v>7</v>
      </c>
      <c r="S4735" t="s">
        <v>53</v>
      </c>
      <c r="T4735" t="s">
        <v>909</v>
      </c>
      <c r="U4735" t="s">
        <v>1763</v>
      </c>
      <c r="V4735">
        <v>0</v>
      </c>
      <c r="W4735">
        <v>0</v>
      </c>
      <c r="X4735" t="s">
        <v>21</v>
      </c>
      <c r="Y4735">
        <v>0</v>
      </c>
      <c r="Z4735">
        <v>0</v>
      </c>
      <c r="AA4735">
        <v>0</v>
      </c>
      <c r="AB4735" t="s">
        <v>7</v>
      </c>
      <c r="AC4735" t="s">
        <v>44</v>
      </c>
      <c r="AD4735" t="s">
        <v>129</v>
      </c>
      <c r="AE4735" t="s">
        <v>637</v>
      </c>
      <c r="AF4735">
        <v>0</v>
      </c>
      <c r="AG4735">
        <v>0</v>
      </c>
      <c r="AH4735" t="s">
        <v>21</v>
      </c>
      <c r="AI4735">
        <v>0</v>
      </c>
      <c r="AJ4735">
        <v>0</v>
      </c>
      <c r="AK4735">
        <v>0</v>
      </c>
      <c r="AL4735" t="s">
        <v>11</v>
      </c>
      <c r="AM4735" t="s">
        <v>22</v>
      </c>
      <c r="AN4735" t="s">
        <v>41</v>
      </c>
      <c r="AO4735" t="s">
        <v>359</v>
      </c>
      <c r="AP4735" t="s">
        <v>15</v>
      </c>
      <c r="AQ4735" t="s">
        <v>278</v>
      </c>
      <c r="AR4735">
        <v>164134</v>
      </c>
      <c r="AS4735" t="s">
        <v>6953</v>
      </c>
    </row>
    <row r="4736" spans="1:45" x14ac:dyDescent="0.25">
      <c r="A4736" t="s">
        <v>631</v>
      </c>
      <c r="B4736" t="s">
        <v>1</v>
      </c>
      <c r="C4736" s="1">
        <v>42940</v>
      </c>
      <c r="D4736" t="s">
        <v>2</v>
      </c>
      <c r="E4736">
        <v>37</v>
      </c>
      <c r="F4736">
        <v>2</v>
      </c>
      <c r="G4736">
        <v>1</v>
      </c>
      <c r="H4736">
        <v>0</v>
      </c>
      <c r="I4736">
        <v>1</v>
      </c>
      <c r="J4736">
        <v>0</v>
      </c>
      <c r="K4736">
        <v>2</v>
      </c>
      <c r="L4736">
        <v>0</v>
      </c>
      <c r="M4736">
        <v>0</v>
      </c>
      <c r="N4736">
        <v>2</v>
      </c>
      <c r="O4736">
        <v>4</v>
      </c>
      <c r="P4736">
        <v>6</v>
      </c>
      <c r="Q4736" t="s">
        <v>909</v>
      </c>
      <c r="R4736" t="s">
        <v>7</v>
      </c>
      <c r="S4736" t="s">
        <v>53</v>
      </c>
      <c r="T4736" t="s">
        <v>909</v>
      </c>
      <c r="U4736" t="s">
        <v>1763</v>
      </c>
      <c r="V4736">
        <v>0</v>
      </c>
      <c r="W4736">
        <v>0</v>
      </c>
      <c r="X4736" t="s">
        <v>21</v>
      </c>
      <c r="Y4736">
        <v>0</v>
      </c>
      <c r="Z4736">
        <v>0</v>
      </c>
      <c r="AA4736">
        <v>0</v>
      </c>
      <c r="AB4736" t="s">
        <v>7</v>
      </c>
      <c r="AC4736" t="s">
        <v>44</v>
      </c>
      <c r="AD4736" t="s">
        <v>129</v>
      </c>
      <c r="AE4736" t="s">
        <v>637</v>
      </c>
      <c r="AF4736">
        <v>0</v>
      </c>
      <c r="AG4736" t="s">
        <v>5222</v>
      </c>
      <c r="AH4736" t="s">
        <v>21</v>
      </c>
      <c r="AI4736">
        <v>0</v>
      </c>
      <c r="AJ4736">
        <v>0</v>
      </c>
      <c r="AK4736">
        <v>0</v>
      </c>
      <c r="AL4736" t="s">
        <v>11</v>
      </c>
      <c r="AM4736" t="s">
        <v>12</v>
      </c>
      <c r="AN4736" t="s">
        <v>41</v>
      </c>
      <c r="AO4736" t="s">
        <v>359</v>
      </c>
      <c r="AP4736" t="s">
        <v>15</v>
      </c>
      <c r="AQ4736" t="s">
        <v>91</v>
      </c>
      <c r="AR4736">
        <v>164135</v>
      </c>
      <c r="AS4736" t="s">
        <v>6954</v>
      </c>
    </row>
    <row r="4737" spans="1:45" x14ac:dyDescent="0.25">
      <c r="A4737" t="s">
        <v>631</v>
      </c>
      <c r="B4737" t="s">
        <v>1</v>
      </c>
      <c r="C4737" s="1">
        <v>42940</v>
      </c>
      <c r="D4737" t="s">
        <v>2</v>
      </c>
      <c r="E4737">
        <v>32</v>
      </c>
      <c r="F4737">
        <v>1</v>
      </c>
      <c r="G4737">
        <v>0</v>
      </c>
      <c r="H4737">
        <v>1</v>
      </c>
      <c r="I4737">
        <v>2</v>
      </c>
      <c r="J4737">
        <v>0</v>
      </c>
      <c r="K4737">
        <v>1</v>
      </c>
      <c r="L4737">
        <v>0</v>
      </c>
      <c r="M4737">
        <v>0</v>
      </c>
      <c r="N4737">
        <v>2</v>
      </c>
      <c r="O4737">
        <v>3</v>
      </c>
      <c r="P4737">
        <v>5</v>
      </c>
      <c r="Q4737" t="s">
        <v>125</v>
      </c>
      <c r="R4737" t="s">
        <v>7</v>
      </c>
      <c r="S4737" t="s">
        <v>7</v>
      </c>
      <c r="T4737" t="s">
        <v>3</v>
      </c>
      <c r="U4737">
        <v>0</v>
      </c>
      <c r="V4737">
        <v>0</v>
      </c>
      <c r="W4737">
        <v>0</v>
      </c>
      <c r="X4737" t="s">
        <v>5</v>
      </c>
      <c r="Y4737" t="s">
        <v>828</v>
      </c>
      <c r="Z4737">
        <v>0</v>
      </c>
      <c r="AA4737">
        <v>0</v>
      </c>
      <c r="AB4737" t="s">
        <v>7</v>
      </c>
      <c r="AC4737" t="s">
        <v>44</v>
      </c>
      <c r="AD4737" t="s">
        <v>129</v>
      </c>
      <c r="AE4737" t="s">
        <v>637</v>
      </c>
      <c r="AF4737">
        <v>0</v>
      </c>
      <c r="AG4737" t="s">
        <v>5222</v>
      </c>
      <c r="AH4737" t="s">
        <v>21</v>
      </c>
      <c r="AI4737">
        <v>0</v>
      </c>
      <c r="AJ4737">
        <v>0</v>
      </c>
      <c r="AK4737">
        <v>0</v>
      </c>
      <c r="AL4737" t="s">
        <v>154</v>
      </c>
      <c r="AM4737" t="s">
        <v>22</v>
      </c>
      <c r="AN4737" t="s">
        <v>13</v>
      </c>
      <c r="AO4737" t="s">
        <v>359</v>
      </c>
      <c r="AP4737" t="s">
        <v>28</v>
      </c>
      <c r="AQ4737" t="s">
        <v>3246</v>
      </c>
      <c r="AR4737">
        <v>164136</v>
      </c>
      <c r="AS4737" t="s">
        <v>6955</v>
      </c>
    </row>
    <row r="4738" spans="1:45" x14ac:dyDescent="0.25">
      <c r="A4738" t="s">
        <v>631</v>
      </c>
      <c r="B4738" t="s">
        <v>1</v>
      </c>
      <c r="C4738" s="1">
        <v>42940</v>
      </c>
      <c r="D4738" t="s">
        <v>2</v>
      </c>
      <c r="E4738">
        <v>42</v>
      </c>
      <c r="F4738">
        <v>0</v>
      </c>
      <c r="G4738">
        <v>2</v>
      </c>
      <c r="H4738">
        <v>1</v>
      </c>
      <c r="I4738">
        <v>1</v>
      </c>
      <c r="J4738">
        <v>0</v>
      </c>
      <c r="K4738">
        <v>1</v>
      </c>
      <c r="L4738">
        <v>0</v>
      </c>
      <c r="M4738">
        <v>0</v>
      </c>
      <c r="N4738">
        <v>1</v>
      </c>
      <c r="O4738">
        <v>4</v>
      </c>
      <c r="P4738">
        <v>5</v>
      </c>
      <c r="Q4738" t="s">
        <v>199</v>
      </c>
      <c r="R4738" t="s">
        <v>7</v>
      </c>
      <c r="S4738" t="s">
        <v>105</v>
      </c>
      <c r="T4738" t="s">
        <v>199</v>
      </c>
      <c r="U4738" t="s">
        <v>1684</v>
      </c>
      <c r="V4738">
        <v>0</v>
      </c>
      <c r="W4738">
        <v>0</v>
      </c>
      <c r="X4738" t="s">
        <v>21</v>
      </c>
      <c r="Y4738">
        <v>0</v>
      </c>
      <c r="Z4738">
        <v>0</v>
      </c>
      <c r="AA4738">
        <v>0</v>
      </c>
      <c r="AB4738" t="s">
        <v>7</v>
      </c>
      <c r="AC4738" t="s">
        <v>44</v>
      </c>
      <c r="AD4738" t="s">
        <v>129</v>
      </c>
      <c r="AE4738" t="s">
        <v>637</v>
      </c>
      <c r="AF4738">
        <v>0</v>
      </c>
      <c r="AG4738" t="s">
        <v>5222</v>
      </c>
      <c r="AH4738" t="s">
        <v>21</v>
      </c>
      <c r="AI4738">
        <v>0</v>
      </c>
      <c r="AJ4738">
        <v>0</v>
      </c>
      <c r="AK4738">
        <v>0</v>
      </c>
      <c r="AL4738" t="s">
        <v>11</v>
      </c>
      <c r="AM4738" t="s">
        <v>26</v>
      </c>
      <c r="AN4738" t="s">
        <v>13</v>
      </c>
      <c r="AO4738" t="s">
        <v>359</v>
      </c>
      <c r="AP4738" t="s">
        <v>28</v>
      </c>
      <c r="AQ4738" t="s">
        <v>47</v>
      </c>
      <c r="AR4738">
        <v>164137</v>
      </c>
      <c r="AS4738" t="s">
        <v>6956</v>
      </c>
    </row>
    <row r="4739" spans="1:45" x14ac:dyDescent="0.25">
      <c r="A4739" t="s">
        <v>631</v>
      </c>
      <c r="B4739" t="s">
        <v>1</v>
      </c>
      <c r="C4739" s="1">
        <v>42940</v>
      </c>
      <c r="D4739" t="s">
        <v>35</v>
      </c>
      <c r="E4739">
        <v>26</v>
      </c>
      <c r="F4739">
        <v>1</v>
      </c>
      <c r="G4739">
        <v>2</v>
      </c>
      <c r="H4739">
        <v>1</v>
      </c>
      <c r="I4739">
        <v>1</v>
      </c>
      <c r="J4739">
        <v>1</v>
      </c>
      <c r="K4739">
        <v>1</v>
      </c>
      <c r="L4739">
        <v>0</v>
      </c>
      <c r="M4739">
        <v>0</v>
      </c>
      <c r="N4739">
        <v>3</v>
      </c>
      <c r="O4739">
        <v>4</v>
      </c>
      <c r="P4739">
        <v>7</v>
      </c>
      <c r="Q4739" t="s">
        <v>125</v>
      </c>
      <c r="R4739" t="s">
        <v>7</v>
      </c>
      <c r="S4739" t="s">
        <v>105</v>
      </c>
      <c r="T4739" t="s">
        <v>125</v>
      </c>
      <c r="U4739" t="s">
        <v>408</v>
      </c>
      <c r="V4739">
        <v>0</v>
      </c>
      <c r="W4739">
        <v>0</v>
      </c>
      <c r="X4739" t="s">
        <v>21</v>
      </c>
      <c r="Y4739">
        <v>0</v>
      </c>
      <c r="Z4739">
        <v>0</v>
      </c>
      <c r="AA4739">
        <v>0</v>
      </c>
      <c r="AB4739" t="s">
        <v>7</v>
      </c>
      <c r="AC4739" t="s">
        <v>44</v>
      </c>
      <c r="AD4739" t="s">
        <v>129</v>
      </c>
      <c r="AE4739" t="s">
        <v>637</v>
      </c>
      <c r="AF4739">
        <v>0</v>
      </c>
      <c r="AG4739" t="s">
        <v>5222</v>
      </c>
      <c r="AH4739" t="s">
        <v>21</v>
      </c>
      <c r="AI4739">
        <v>0</v>
      </c>
      <c r="AJ4739">
        <v>0</v>
      </c>
      <c r="AK4739">
        <v>0</v>
      </c>
      <c r="AL4739" t="s">
        <v>11</v>
      </c>
      <c r="AM4739" t="s">
        <v>26</v>
      </c>
      <c r="AN4739" t="s">
        <v>13</v>
      </c>
      <c r="AO4739" t="s">
        <v>359</v>
      </c>
      <c r="AP4739" t="s">
        <v>28</v>
      </c>
      <c r="AQ4739" t="s">
        <v>47</v>
      </c>
      <c r="AR4739">
        <v>164138</v>
      </c>
      <c r="AS4739" t="s">
        <v>6957</v>
      </c>
    </row>
    <row r="4740" spans="1:45" x14ac:dyDescent="0.25">
      <c r="A4740" t="s">
        <v>631</v>
      </c>
      <c r="B4740" t="s">
        <v>1</v>
      </c>
      <c r="C4740" s="1">
        <v>42940</v>
      </c>
      <c r="D4740" t="s">
        <v>35</v>
      </c>
      <c r="E4740">
        <v>37</v>
      </c>
      <c r="F4740">
        <v>2</v>
      </c>
      <c r="G4740">
        <v>1</v>
      </c>
      <c r="H4740">
        <v>1</v>
      </c>
      <c r="I4740">
        <v>1</v>
      </c>
      <c r="J4740">
        <v>1</v>
      </c>
      <c r="K4740">
        <v>1</v>
      </c>
      <c r="L4740">
        <v>0</v>
      </c>
      <c r="M4740">
        <v>0</v>
      </c>
      <c r="N4740">
        <v>4</v>
      </c>
      <c r="O4740">
        <v>3</v>
      </c>
      <c r="P4740">
        <v>7</v>
      </c>
      <c r="Q4740" t="s">
        <v>531</v>
      </c>
      <c r="R4740" t="s">
        <v>7</v>
      </c>
      <c r="S4740" t="s">
        <v>44</v>
      </c>
      <c r="T4740" t="s">
        <v>531</v>
      </c>
      <c r="U4740" t="s">
        <v>133</v>
      </c>
      <c r="V4740">
        <v>0</v>
      </c>
      <c r="W4740">
        <v>0</v>
      </c>
      <c r="X4740" t="s">
        <v>21</v>
      </c>
      <c r="Y4740">
        <v>0</v>
      </c>
      <c r="Z4740">
        <v>0</v>
      </c>
      <c r="AA4740">
        <v>0</v>
      </c>
      <c r="AB4740" t="s">
        <v>7</v>
      </c>
      <c r="AC4740" t="s">
        <v>44</v>
      </c>
      <c r="AD4740" t="s">
        <v>129</v>
      </c>
      <c r="AE4740" t="s">
        <v>637</v>
      </c>
      <c r="AF4740">
        <v>0</v>
      </c>
      <c r="AG4740" t="s">
        <v>5222</v>
      </c>
      <c r="AH4740" t="s">
        <v>21</v>
      </c>
      <c r="AI4740">
        <v>0</v>
      </c>
      <c r="AJ4740">
        <v>0</v>
      </c>
      <c r="AK4740">
        <v>0</v>
      </c>
      <c r="AL4740" t="s">
        <v>11</v>
      </c>
      <c r="AM4740" t="s">
        <v>26</v>
      </c>
      <c r="AN4740" t="s">
        <v>13</v>
      </c>
      <c r="AO4740" t="s">
        <v>830</v>
      </c>
      <c r="AP4740" t="s">
        <v>15</v>
      </c>
      <c r="AQ4740" t="s">
        <v>844</v>
      </c>
      <c r="AR4740">
        <v>164139</v>
      </c>
      <c r="AS4740" t="s">
        <v>6958</v>
      </c>
    </row>
    <row r="4741" spans="1:45" x14ac:dyDescent="0.25">
      <c r="A4741" t="s">
        <v>631</v>
      </c>
      <c r="B4741" t="s">
        <v>1</v>
      </c>
      <c r="C4741" s="1">
        <v>42940</v>
      </c>
      <c r="D4741" t="s">
        <v>35</v>
      </c>
      <c r="E4741">
        <v>29</v>
      </c>
      <c r="F4741">
        <v>0</v>
      </c>
      <c r="G4741">
        <v>1</v>
      </c>
      <c r="H4741">
        <v>0</v>
      </c>
      <c r="I4741">
        <v>0</v>
      </c>
      <c r="J4741">
        <v>1</v>
      </c>
      <c r="K4741">
        <v>1</v>
      </c>
      <c r="L4741">
        <v>0</v>
      </c>
      <c r="M4741">
        <v>0</v>
      </c>
      <c r="N4741">
        <v>1</v>
      </c>
      <c r="O4741">
        <v>2</v>
      </c>
      <c r="P4741">
        <v>3</v>
      </c>
      <c r="Q4741" t="s">
        <v>129</v>
      </c>
      <c r="R4741" t="s">
        <v>7</v>
      </c>
      <c r="S4741" t="s">
        <v>44</v>
      </c>
      <c r="T4741" t="s">
        <v>129</v>
      </c>
      <c r="U4741" t="s">
        <v>634</v>
      </c>
      <c r="V4741">
        <v>0</v>
      </c>
      <c r="W4741">
        <v>0</v>
      </c>
      <c r="X4741" t="s">
        <v>21</v>
      </c>
      <c r="Y4741">
        <v>0</v>
      </c>
      <c r="Z4741">
        <v>0</v>
      </c>
      <c r="AA4741">
        <v>0</v>
      </c>
      <c r="AB4741" t="s">
        <v>632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 t="s">
        <v>5</v>
      </c>
      <c r="AK4741" t="s">
        <v>826</v>
      </c>
      <c r="AL4741" t="s">
        <v>11</v>
      </c>
      <c r="AM4741" t="s">
        <v>22</v>
      </c>
      <c r="AN4741" t="s">
        <v>41</v>
      </c>
      <c r="AO4741" t="s">
        <v>359</v>
      </c>
      <c r="AP4741" t="s">
        <v>28</v>
      </c>
      <c r="AQ4741" t="s">
        <v>3246</v>
      </c>
      <c r="AR4741">
        <v>164140</v>
      </c>
      <c r="AS4741" t="s">
        <v>6959</v>
      </c>
    </row>
    <row r="4742" spans="1:45" x14ac:dyDescent="0.25">
      <c r="A4742" t="s">
        <v>631</v>
      </c>
      <c r="B4742" t="s">
        <v>1</v>
      </c>
      <c r="C4742" s="1">
        <v>42940</v>
      </c>
      <c r="D4742" t="s">
        <v>2</v>
      </c>
      <c r="E4742">
        <v>31</v>
      </c>
      <c r="F4742">
        <v>1</v>
      </c>
      <c r="G4742">
        <v>0</v>
      </c>
      <c r="H4742">
        <v>1</v>
      </c>
      <c r="I4742">
        <v>2</v>
      </c>
      <c r="J4742">
        <v>1</v>
      </c>
      <c r="K4742">
        <v>1</v>
      </c>
      <c r="L4742">
        <v>0</v>
      </c>
      <c r="M4742">
        <v>0</v>
      </c>
      <c r="N4742">
        <v>3</v>
      </c>
      <c r="O4742">
        <v>3</v>
      </c>
      <c r="P4742">
        <v>6</v>
      </c>
      <c r="Q4742" t="s">
        <v>531</v>
      </c>
      <c r="R4742" t="s">
        <v>7</v>
      </c>
      <c r="S4742" t="s">
        <v>44</v>
      </c>
      <c r="T4742" t="s">
        <v>129</v>
      </c>
      <c r="U4742" t="s">
        <v>824</v>
      </c>
      <c r="V4742">
        <v>0</v>
      </c>
      <c r="W4742">
        <v>0</v>
      </c>
      <c r="X4742" t="s">
        <v>21</v>
      </c>
      <c r="Y4742">
        <v>0</v>
      </c>
      <c r="Z4742">
        <v>0</v>
      </c>
      <c r="AA4742">
        <v>0</v>
      </c>
      <c r="AB4742" t="s">
        <v>632</v>
      </c>
      <c r="AC4742" t="s">
        <v>636</v>
      </c>
      <c r="AD4742" t="s">
        <v>636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 t="s">
        <v>21</v>
      </c>
      <c r="AK4742">
        <v>0</v>
      </c>
      <c r="AL4742" t="s">
        <v>11</v>
      </c>
      <c r="AM4742" t="s">
        <v>71</v>
      </c>
      <c r="AN4742" t="s">
        <v>41</v>
      </c>
      <c r="AO4742" t="s">
        <v>359</v>
      </c>
      <c r="AP4742" t="s">
        <v>28</v>
      </c>
      <c r="AQ4742" t="s">
        <v>47</v>
      </c>
      <c r="AR4742">
        <v>164141</v>
      </c>
      <c r="AS4742" t="s">
        <v>6960</v>
      </c>
    </row>
    <row r="4743" spans="1:45" x14ac:dyDescent="0.25">
      <c r="A4743" t="s">
        <v>631</v>
      </c>
      <c r="B4743" t="s">
        <v>1</v>
      </c>
      <c r="C4743" s="1">
        <v>42940</v>
      </c>
      <c r="D4743" t="s">
        <v>2</v>
      </c>
      <c r="E4743">
        <v>33</v>
      </c>
      <c r="F4743">
        <v>0</v>
      </c>
      <c r="G4743">
        <v>1</v>
      </c>
      <c r="H4743">
        <v>2</v>
      </c>
      <c r="I4743">
        <v>1</v>
      </c>
      <c r="J4743">
        <v>0</v>
      </c>
      <c r="K4743">
        <v>1</v>
      </c>
      <c r="L4743">
        <v>0</v>
      </c>
      <c r="M4743">
        <v>0</v>
      </c>
      <c r="N4743">
        <v>2</v>
      </c>
      <c r="O4743">
        <v>3</v>
      </c>
      <c r="P4743">
        <v>5</v>
      </c>
      <c r="Q4743" t="s">
        <v>531</v>
      </c>
      <c r="R4743" t="s">
        <v>7</v>
      </c>
      <c r="S4743" t="s">
        <v>44</v>
      </c>
      <c r="T4743" t="s">
        <v>129</v>
      </c>
      <c r="U4743" t="s">
        <v>829</v>
      </c>
      <c r="V4743">
        <v>0</v>
      </c>
      <c r="W4743">
        <v>0</v>
      </c>
      <c r="X4743" t="s">
        <v>21</v>
      </c>
      <c r="Y4743">
        <v>0</v>
      </c>
      <c r="Z4743">
        <v>0</v>
      </c>
      <c r="AA4743">
        <v>0</v>
      </c>
      <c r="AB4743" t="s">
        <v>632</v>
      </c>
      <c r="AC4743" t="s">
        <v>636</v>
      </c>
      <c r="AD4743" t="s">
        <v>636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 t="s">
        <v>21</v>
      </c>
      <c r="AK4743">
        <v>0</v>
      </c>
      <c r="AL4743" t="s">
        <v>11</v>
      </c>
      <c r="AM4743" t="s">
        <v>71</v>
      </c>
      <c r="AN4743" t="s">
        <v>41</v>
      </c>
      <c r="AO4743" t="s">
        <v>359</v>
      </c>
      <c r="AP4743" t="s">
        <v>28</v>
      </c>
      <c r="AQ4743">
        <v>0</v>
      </c>
      <c r="AR4743">
        <v>164142</v>
      </c>
      <c r="AS4743" t="s">
        <v>6961</v>
      </c>
    </row>
    <row r="4744" spans="1:45" x14ac:dyDescent="0.25">
      <c r="A4744" t="s">
        <v>631</v>
      </c>
      <c r="B4744" t="s">
        <v>1</v>
      </c>
      <c r="C4744" s="1">
        <v>42940</v>
      </c>
      <c r="D4744" t="s">
        <v>2</v>
      </c>
      <c r="E4744">
        <v>40</v>
      </c>
      <c r="F4744">
        <v>1</v>
      </c>
      <c r="G4744">
        <v>0</v>
      </c>
      <c r="H4744">
        <v>2</v>
      </c>
      <c r="I4744">
        <v>1</v>
      </c>
      <c r="J4744">
        <v>0</v>
      </c>
      <c r="K4744">
        <v>1</v>
      </c>
      <c r="L4744">
        <v>0</v>
      </c>
      <c r="M4744">
        <v>0</v>
      </c>
      <c r="N4744">
        <v>3</v>
      </c>
      <c r="O4744">
        <v>2</v>
      </c>
      <c r="P4744">
        <v>5</v>
      </c>
      <c r="Q4744" t="s">
        <v>125</v>
      </c>
      <c r="R4744" t="s">
        <v>7</v>
      </c>
      <c r="S4744" t="s">
        <v>44</v>
      </c>
      <c r="T4744" t="s">
        <v>129</v>
      </c>
      <c r="U4744" t="s">
        <v>829</v>
      </c>
      <c r="V4744">
        <v>0</v>
      </c>
      <c r="W4744">
        <v>0</v>
      </c>
      <c r="X4744" t="s">
        <v>21</v>
      </c>
      <c r="Y4744">
        <v>0</v>
      </c>
      <c r="Z4744">
        <v>0</v>
      </c>
      <c r="AA4744">
        <v>0</v>
      </c>
      <c r="AB4744" t="s">
        <v>632</v>
      </c>
      <c r="AC4744" t="s">
        <v>636</v>
      </c>
      <c r="AD4744" t="s">
        <v>636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 t="s">
        <v>21</v>
      </c>
      <c r="AK4744">
        <v>0</v>
      </c>
      <c r="AL4744" t="s">
        <v>11</v>
      </c>
      <c r="AM4744" t="s">
        <v>71</v>
      </c>
      <c r="AN4744" t="s">
        <v>41</v>
      </c>
      <c r="AO4744" t="s">
        <v>359</v>
      </c>
      <c r="AP4744" t="s">
        <v>28</v>
      </c>
      <c r="AQ4744" t="s">
        <v>91</v>
      </c>
      <c r="AR4744">
        <v>164143</v>
      </c>
      <c r="AS4744" t="s">
        <v>6962</v>
      </c>
    </row>
    <row r="4745" spans="1:45" x14ac:dyDescent="0.25">
      <c r="A4745" t="s">
        <v>631</v>
      </c>
      <c r="B4745" t="s">
        <v>1</v>
      </c>
      <c r="C4745" s="1">
        <v>42940</v>
      </c>
      <c r="D4745" t="s">
        <v>2</v>
      </c>
      <c r="E4745">
        <v>31</v>
      </c>
      <c r="F4745">
        <v>1</v>
      </c>
      <c r="G4745">
        <v>0</v>
      </c>
      <c r="H4745">
        <v>2</v>
      </c>
      <c r="I4745">
        <v>1</v>
      </c>
      <c r="J4745">
        <v>0</v>
      </c>
      <c r="K4745">
        <v>1</v>
      </c>
      <c r="L4745">
        <v>0</v>
      </c>
      <c r="M4745">
        <v>0</v>
      </c>
      <c r="N4745">
        <v>3</v>
      </c>
      <c r="O4745">
        <v>2</v>
      </c>
      <c r="P4745">
        <v>5</v>
      </c>
      <c r="Q4745" t="s">
        <v>125</v>
      </c>
      <c r="R4745" t="s">
        <v>7</v>
      </c>
      <c r="S4745" t="s">
        <v>44</v>
      </c>
      <c r="T4745" t="s">
        <v>129</v>
      </c>
      <c r="U4745" t="s">
        <v>820</v>
      </c>
      <c r="V4745">
        <v>0</v>
      </c>
      <c r="W4745">
        <v>0</v>
      </c>
      <c r="X4745" t="s">
        <v>21</v>
      </c>
      <c r="Y4745">
        <v>0</v>
      </c>
      <c r="Z4745">
        <v>0</v>
      </c>
      <c r="AA4745">
        <v>0</v>
      </c>
      <c r="AB4745" t="s">
        <v>7</v>
      </c>
      <c r="AC4745" t="s">
        <v>105</v>
      </c>
      <c r="AD4745" t="s">
        <v>125</v>
      </c>
      <c r="AE4745" t="s">
        <v>408</v>
      </c>
      <c r="AF4745">
        <v>0</v>
      </c>
      <c r="AG4745">
        <v>0</v>
      </c>
      <c r="AH4745" t="s">
        <v>21</v>
      </c>
      <c r="AI4745">
        <v>0</v>
      </c>
      <c r="AJ4745">
        <v>0</v>
      </c>
      <c r="AK4745">
        <v>0</v>
      </c>
      <c r="AL4745" t="s">
        <v>11</v>
      </c>
      <c r="AM4745" t="s">
        <v>12</v>
      </c>
      <c r="AN4745" t="s">
        <v>13</v>
      </c>
      <c r="AO4745" t="s">
        <v>359</v>
      </c>
      <c r="AP4745" t="s">
        <v>15</v>
      </c>
      <c r="AQ4745">
        <v>0</v>
      </c>
      <c r="AR4745">
        <v>164144</v>
      </c>
      <c r="AS4745" t="s">
        <v>6963</v>
      </c>
    </row>
    <row r="4746" spans="1:45" x14ac:dyDescent="0.25">
      <c r="A4746" t="s">
        <v>631</v>
      </c>
      <c r="B4746" t="s">
        <v>1</v>
      </c>
      <c r="C4746" s="1">
        <v>42940</v>
      </c>
      <c r="D4746" t="s">
        <v>35</v>
      </c>
      <c r="E4746">
        <v>27</v>
      </c>
      <c r="F4746">
        <v>1</v>
      </c>
      <c r="G4746">
        <v>0</v>
      </c>
      <c r="H4746">
        <v>1</v>
      </c>
      <c r="I4746">
        <v>2</v>
      </c>
      <c r="J4746">
        <v>1</v>
      </c>
      <c r="K4746">
        <v>1</v>
      </c>
      <c r="L4746">
        <v>0</v>
      </c>
      <c r="M4746">
        <v>0</v>
      </c>
      <c r="N4746">
        <v>3</v>
      </c>
      <c r="O4746">
        <v>3</v>
      </c>
      <c r="P4746">
        <v>6</v>
      </c>
      <c r="Q4746" t="s">
        <v>897</v>
      </c>
      <c r="R4746" t="s">
        <v>7</v>
      </c>
      <c r="S4746" t="s">
        <v>44</v>
      </c>
      <c r="T4746" t="s">
        <v>129</v>
      </c>
      <c r="U4746" t="s">
        <v>820</v>
      </c>
      <c r="V4746">
        <v>0</v>
      </c>
      <c r="W4746">
        <v>0</v>
      </c>
      <c r="X4746" t="s">
        <v>21</v>
      </c>
      <c r="Y4746">
        <v>0</v>
      </c>
      <c r="Z4746">
        <v>0</v>
      </c>
      <c r="AA4746">
        <v>0</v>
      </c>
      <c r="AB4746" t="s">
        <v>632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 t="s">
        <v>5</v>
      </c>
      <c r="AK4746" t="s">
        <v>826</v>
      </c>
      <c r="AL4746" t="s">
        <v>427</v>
      </c>
      <c r="AM4746" t="s">
        <v>818</v>
      </c>
      <c r="AN4746" t="s">
        <v>41</v>
      </c>
      <c r="AO4746" t="s">
        <v>359</v>
      </c>
      <c r="AP4746" t="s">
        <v>15</v>
      </c>
      <c r="AQ4746">
        <v>0</v>
      </c>
      <c r="AR4746">
        <v>164145</v>
      </c>
      <c r="AS4746" t="s">
        <v>6964</v>
      </c>
    </row>
    <row r="4747" spans="1:45" x14ac:dyDescent="0.25">
      <c r="A4747" t="s">
        <v>631</v>
      </c>
      <c r="B4747" t="s">
        <v>1</v>
      </c>
      <c r="C4747" s="1">
        <v>42940</v>
      </c>
      <c r="D4747" t="s">
        <v>35</v>
      </c>
      <c r="E4747">
        <v>29</v>
      </c>
      <c r="F4747">
        <v>0</v>
      </c>
      <c r="G4747">
        <v>1</v>
      </c>
      <c r="H4747">
        <v>0</v>
      </c>
      <c r="I4747">
        <v>1</v>
      </c>
      <c r="J4747">
        <v>1</v>
      </c>
      <c r="K4747">
        <v>1</v>
      </c>
      <c r="L4747">
        <v>0</v>
      </c>
      <c r="M4747">
        <v>0</v>
      </c>
      <c r="N4747">
        <v>1</v>
      </c>
      <c r="O4747">
        <v>3</v>
      </c>
      <c r="P4747">
        <v>4</v>
      </c>
      <c r="Q4747" t="s">
        <v>125</v>
      </c>
      <c r="R4747" t="s">
        <v>7</v>
      </c>
      <c r="S4747" t="s">
        <v>44</v>
      </c>
      <c r="T4747" t="s">
        <v>129</v>
      </c>
      <c r="U4747" t="s">
        <v>637</v>
      </c>
      <c r="V4747">
        <v>0</v>
      </c>
      <c r="W4747">
        <v>0</v>
      </c>
      <c r="X4747" t="s">
        <v>21</v>
      </c>
      <c r="Y4747">
        <v>0</v>
      </c>
      <c r="Z4747">
        <v>0</v>
      </c>
      <c r="AA4747">
        <v>0</v>
      </c>
      <c r="AB4747" t="s">
        <v>7</v>
      </c>
      <c r="AC4747" t="s">
        <v>105</v>
      </c>
      <c r="AD4747" t="s">
        <v>125</v>
      </c>
      <c r="AE4747" t="s">
        <v>307</v>
      </c>
      <c r="AF4747">
        <v>0</v>
      </c>
      <c r="AG4747">
        <v>0</v>
      </c>
      <c r="AH4747" t="s">
        <v>21</v>
      </c>
      <c r="AI4747">
        <v>0</v>
      </c>
      <c r="AJ4747">
        <v>0</v>
      </c>
      <c r="AK4747">
        <v>0</v>
      </c>
      <c r="AL4747" t="s">
        <v>154</v>
      </c>
      <c r="AM4747" t="s">
        <v>12</v>
      </c>
      <c r="AN4747" t="s">
        <v>41</v>
      </c>
      <c r="AO4747" t="s">
        <v>359</v>
      </c>
      <c r="AP4747" t="s">
        <v>15</v>
      </c>
      <c r="AQ4747" t="s">
        <v>47</v>
      </c>
      <c r="AR4747">
        <v>164146</v>
      </c>
      <c r="AS4747" t="s">
        <v>6965</v>
      </c>
    </row>
    <row r="4748" spans="1:45" x14ac:dyDescent="0.25">
      <c r="A4748" t="s">
        <v>631</v>
      </c>
      <c r="B4748" t="s">
        <v>1</v>
      </c>
      <c r="C4748" s="1">
        <v>42940</v>
      </c>
      <c r="D4748" t="s">
        <v>2</v>
      </c>
      <c r="E4748">
        <v>31</v>
      </c>
      <c r="F4748">
        <v>0</v>
      </c>
      <c r="G4748">
        <v>1</v>
      </c>
      <c r="H4748">
        <v>1</v>
      </c>
      <c r="I4748">
        <v>2</v>
      </c>
      <c r="J4748">
        <v>0</v>
      </c>
      <c r="K4748">
        <v>1</v>
      </c>
      <c r="L4748">
        <v>0</v>
      </c>
      <c r="M4748">
        <v>0</v>
      </c>
      <c r="N4748">
        <v>1</v>
      </c>
      <c r="O4748">
        <v>4</v>
      </c>
      <c r="P4748">
        <v>5</v>
      </c>
      <c r="Q4748" t="s">
        <v>531</v>
      </c>
      <c r="R4748" t="s">
        <v>7</v>
      </c>
      <c r="S4748" t="s">
        <v>44</v>
      </c>
      <c r="T4748" t="s">
        <v>129</v>
      </c>
      <c r="U4748" t="s">
        <v>637</v>
      </c>
      <c r="V4748">
        <v>0</v>
      </c>
      <c r="W4748">
        <v>0</v>
      </c>
      <c r="X4748" t="s">
        <v>21</v>
      </c>
      <c r="Y4748">
        <v>0</v>
      </c>
      <c r="Z4748">
        <v>0</v>
      </c>
      <c r="AA4748">
        <v>0</v>
      </c>
      <c r="AB4748" t="s">
        <v>632</v>
      </c>
      <c r="AC4748" t="s">
        <v>636</v>
      </c>
      <c r="AD4748" t="s">
        <v>636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 t="s">
        <v>21</v>
      </c>
      <c r="AK4748">
        <v>0</v>
      </c>
      <c r="AL4748" t="s">
        <v>11</v>
      </c>
      <c r="AM4748" t="s">
        <v>71</v>
      </c>
      <c r="AN4748" t="s">
        <v>41</v>
      </c>
      <c r="AO4748" t="s">
        <v>359</v>
      </c>
      <c r="AP4748" t="s">
        <v>28</v>
      </c>
      <c r="AQ4748">
        <v>0</v>
      </c>
      <c r="AR4748">
        <v>164147</v>
      </c>
      <c r="AS4748" t="s">
        <v>6966</v>
      </c>
    </row>
    <row r="4749" spans="1:45" x14ac:dyDescent="0.25">
      <c r="A4749" t="s">
        <v>631</v>
      </c>
      <c r="B4749" t="s">
        <v>1</v>
      </c>
      <c r="C4749" s="1">
        <v>42940</v>
      </c>
      <c r="D4749" t="s">
        <v>2</v>
      </c>
      <c r="E4749">
        <v>37</v>
      </c>
      <c r="F4749">
        <v>0</v>
      </c>
      <c r="G4749">
        <v>1</v>
      </c>
      <c r="H4749">
        <v>2</v>
      </c>
      <c r="I4749">
        <v>0</v>
      </c>
      <c r="J4749">
        <v>0</v>
      </c>
      <c r="K4749">
        <v>1</v>
      </c>
      <c r="L4749">
        <v>0</v>
      </c>
      <c r="M4749">
        <v>0</v>
      </c>
      <c r="N4749">
        <v>2</v>
      </c>
      <c r="O4749">
        <v>2</v>
      </c>
      <c r="P4749">
        <v>4</v>
      </c>
      <c r="Q4749" t="s">
        <v>531</v>
      </c>
      <c r="R4749" t="s">
        <v>7</v>
      </c>
      <c r="S4749" t="s">
        <v>44</v>
      </c>
      <c r="T4749" t="s">
        <v>129</v>
      </c>
      <c r="U4749" t="s">
        <v>634</v>
      </c>
      <c r="V4749">
        <v>0</v>
      </c>
      <c r="W4749">
        <v>0</v>
      </c>
      <c r="X4749" t="s">
        <v>21</v>
      </c>
      <c r="Y4749">
        <v>0</v>
      </c>
      <c r="Z4749">
        <v>0</v>
      </c>
      <c r="AA4749">
        <v>0</v>
      </c>
      <c r="AB4749" t="s">
        <v>632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 t="s">
        <v>5</v>
      </c>
      <c r="AK4749" t="s">
        <v>826</v>
      </c>
      <c r="AL4749" t="s">
        <v>11</v>
      </c>
      <c r="AM4749" t="s">
        <v>818</v>
      </c>
      <c r="AN4749" t="s">
        <v>41</v>
      </c>
      <c r="AO4749" t="s">
        <v>359</v>
      </c>
      <c r="AP4749" t="s">
        <v>28</v>
      </c>
      <c r="AQ4749" t="s">
        <v>91</v>
      </c>
      <c r="AR4749">
        <v>164148</v>
      </c>
      <c r="AS4749" t="s">
        <v>6967</v>
      </c>
    </row>
    <row r="4750" spans="1:45" x14ac:dyDescent="0.25">
      <c r="A4750" t="s">
        <v>631</v>
      </c>
      <c r="B4750" t="s">
        <v>1</v>
      </c>
      <c r="C4750" s="1">
        <v>42940</v>
      </c>
      <c r="D4750" t="s">
        <v>2</v>
      </c>
      <c r="E4750">
        <v>29</v>
      </c>
      <c r="F4750">
        <v>1</v>
      </c>
      <c r="G4750">
        <v>0</v>
      </c>
      <c r="H4750">
        <v>0</v>
      </c>
      <c r="I4750">
        <v>1</v>
      </c>
      <c r="J4750">
        <v>0</v>
      </c>
      <c r="K4750">
        <v>1</v>
      </c>
      <c r="L4750">
        <v>0</v>
      </c>
      <c r="M4750">
        <v>0</v>
      </c>
      <c r="N4750">
        <v>1</v>
      </c>
      <c r="O4750">
        <v>2</v>
      </c>
      <c r="P4750">
        <v>3</v>
      </c>
      <c r="Q4750" t="s">
        <v>129</v>
      </c>
      <c r="R4750" t="s">
        <v>7</v>
      </c>
      <c r="S4750" t="s">
        <v>44</v>
      </c>
      <c r="T4750" t="s">
        <v>129</v>
      </c>
      <c r="U4750" t="s">
        <v>634</v>
      </c>
      <c r="V4750">
        <v>0</v>
      </c>
      <c r="W4750">
        <v>0</v>
      </c>
      <c r="X4750" t="s">
        <v>21</v>
      </c>
      <c r="Y4750">
        <v>0</v>
      </c>
      <c r="Z4750">
        <v>0</v>
      </c>
      <c r="AA4750">
        <v>0</v>
      </c>
      <c r="AB4750" t="s">
        <v>632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 t="s">
        <v>5</v>
      </c>
      <c r="AK4750" t="s">
        <v>826</v>
      </c>
      <c r="AL4750" t="s">
        <v>154</v>
      </c>
      <c r="AM4750" t="s">
        <v>818</v>
      </c>
      <c r="AN4750" t="s">
        <v>41</v>
      </c>
      <c r="AO4750" t="s">
        <v>359</v>
      </c>
      <c r="AP4750" t="s">
        <v>15</v>
      </c>
      <c r="AQ4750" t="s">
        <v>47</v>
      </c>
      <c r="AR4750">
        <v>164149</v>
      </c>
      <c r="AS4750" t="s">
        <v>6968</v>
      </c>
    </row>
    <row r="4751" spans="1:45" x14ac:dyDescent="0.25">
      <c r="A4751" t="s">
        <v>1129</v>
      </c>
      <c r="B4751" t="s">
        <v>1134</v>
      </c>
      <c r="C4751" s="1">
        <v>42938</v>
      </c>
      <c r="D4751" t="s">
        <v>35</v>
      </c>
      <c r="E4751">
        <v>19</v>
      </c>
      <c r="F4751">
        <v>0</v>
      </c>
      <c r="G4751">
        <v>1</v>
      </c>
      <c r="H4751">
        <v>1</v>
      </c>
      <c r="I4751">
        <v>0</v>
      </c>
      <c r="J4751">
        <v>1</v>
      </c>
      <c r="K4751">
        <v>1</v>
      </c>
      <c r="L4751">
        <v>0</v>
      </c>
      <c r="M4751">
        <v>0</v>
      </c>
      <c r="N4751">
        <v>2</v>
      </c>
      <c r="O4751">
        <v>2</v>
      </c>
      <c r="P4751">
        <v>4</v>
      </c>
      <c r="Q4751" t="s">
        <v>133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 t="s">
        <v>7</v>
      </c>
      <c r="AC4751" t="s">
        <v>361</v>
      </c>
      <c r="AD4751" t="s">
        <v>133</v>
      </c>
      <c r="AE4751" t="s">
        <v>1855</v>
      </c>
      <c r="AF4751">
        <v>0</v>
      </c>
      <c r="AG4751">
        <v>0</v>
      </c>
      <c r="AH4751" t="s">
        <v>21</v>
      </c>
      <c r="AI4751">
        <v>0</v>
      </c>
      <c r="AJ4751">
        <v>0</v>
      </c>
      <c r="AK4751">
        <v>0</v>
      </c>
      <c r="AL4751" t="s">
        <v>427</v>
      </c>
      <c r="AM4751" t="s">
        <v>71</v>
      </c>
      <c r="AN4751" t="s">
        <v>13</v>
      </c>
      <c r="AO4751" t="s">
        <v>14</v>
      </c>
      <c r="AP4751">
        <v>0</v>
      </c>
      <c r="AQ4751" t="s">
        <v>91</v>
      </c>
      <c r="AR4751">
        <v>164150</v>
      </c>
      <c r="AS4751" t="s">
        <v>6969</v>
      </c>
    </row>
    <row r="4752" spans="1:45" x14ac:dyDescent="0.25">
      <c r="A4752" t="s">
        <v>1129</v>
      </c>
      <c r="B4752" t="s">
        <v>1134</v>
      </c>
      <c r="C4752" s="1">
        <v>42939</v>
      </c>
      <c r="D4752" t="s">
        <v>35</v>
      </c>
      <c r="E4752">
        <v>38</v>
      </c>
      <c r="F4752">
        <v>2</v>
      </c>
      <c r="G4752">
        <v>0</v>
      </c>
      <c r="H4752">
        <v>0</v>
      </c>
      <c r="I4752">
        <v>1</v>
      </c>
      <c r="J4752">
        <v>1</v>
      </c>
      <c r="K4752">
        <v>1</v>
      </c>
      <c r="L4752">
        <v>0</v>
      </c>
      <c r="M4752">
        <v>0</v>
      </c>
      <c r="N4752">
        <v>3</v>
      </c>
      <c r="O4752">
        <v>2</v>
      </c>
      <c r="P4752">
        <v>5</v>
      </c>
      <c r="Q4752" t="s">
        <v>133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 t="s">
        <v>7</v>
      </c>
      <c r="AC4752" t="s">
        <v>361</v>
      </c>
      <c r="AD4752" t="s">
        <v>133</v>
      </c>
      <c r="AE4752" t="s">
        <v>1855</v>
      </c>
      <c r="AF4752">
        <v>0</v>
      </c>
      <c r="AG4752">
        <v>0</v>
      </c>
      <c r="AH4752" t="s">
        <v>21</v>
      </c>
      <c r="AI4752">
        <v>0</v>
      </c>
      <c r="AJ4752">
        <v>0</v>
      </c>
      <c r="AK4752">
        <v>0</v>
      </c>
      <c r="AL4752" t="s">
        <v>11</v>
      </c>
      <c r="AM4752" t="s">
        <v>818</v>
      </c>
      <c r="AN4752" t="s">
        <v>13</v>
      </c>
      <c r="AO4752" t="s">
        <v>830</v>
      </c>
      <c r="AP4752">
        <v>0</v>
      </c>
      <c r="AQ4752" t="s">
        <v>47</v>
      </c>
      <c r="AR4752">
        <v>164151</v>
      </c>
      <c r="AS4752" t="s">
        <v>6970</v>
      </c>
    </row>
    <row r="4753" spans="1:45" x14ac:dyDescent="0.25">
      <c r="A4753" t="s">
        <v>1169</v>
      </c>
      <c r="B4753" t="s">
        <v>1134</v>
      </c>
      <c r="C4753" s="1">
        <v>42939</v>
      </c>
      <c r="D4753" t="s">
        <v>35</v>
      </c>
      <c r="E4753">
        <v>36</v>
      </c>
      <c r="F4753">
        <v>0</v>
      </c>
      <c r="G4753">
        <v>0</v>
      </c>
      <c r="H4753">
        <v>2</v>
      </c>
      <c r="I4753">
        <v>2</v>
      </c>
      <c r="J4753">
        <v>0</v>
      </c>
      <c r="K4753">
        <v>1</v>
      </c>
      <c r="L4753">
        <v>0</v>
      </c>
      <c r="M4753">
        <v>1</v>
      </c>
      <c r="N4753">
        <v>2</v>
      </c>
      <c r="O4753">
        <v>4</v>
      </c>
      <c r="P4753">
        <v>6</v>
      </c>
      <c r="Q4753" t="s">
        <v>133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 t="s">
        <v>7</v>
      </c>
      <c r="AC4753" t="s">
        <v>8</v>
      </c>
      <c r="AD4753" t="s">
        <v>9</v>
      </c>
      <c r="AE4753" t="s">
        <v>9</v>
      </c>
      <c r="AF4753">
        <v>0</v>
      </c>
      <c r="AG4753" t="s">
        <v>9</v>
      </c>
      <c r="AH4753" t="s">
        <v>21</v>
      </c>
      <c r="AI4753">
        <v>0</v>
      </c>
      <c r="AJ4753">
        <v>0</v>
      </c>
      <c r="AK4753">
        <v>0</v>
      </c>
      <c r="AL4753" t="s">
        <v>427</v>
      </c>
      <c r="AM4753" t="s">
        <v>26</v>
      </c>
      <c r="AN4753" t="s">
        <v>13</v>
      </c>
      <c r="AO4753" t="s">
        <v>14</v>
      </c>
      <c r="AP4753" t="s">
        <v>28</v>
      </c>
      <c r="AQ4753">
        <v>0</v>
      </c>
      <c r="AR4753">
        <v>164153</v>
      </c>
      <c r="AS4753" t="s">
        <v>6971</v>
      </c>
    </row>
    <row r="4754" spans="1:45" x14ac:dyDescent="0.25">
      <c r="A4754" t="s">
        <v>1129</v>
      </c>
      <c r="B4754" t="s">
        <v>1133</v>
      </c>
      <c r="C4754" s="1">
        <v>42937</v>
      </c>
      <c r="D4754" t="s">
        <v>2</v>
      </c>
      <c r="E4754">
        <v>18</v>
      </c>
      <c r="F4754">
        <v>1</v>
      </c>
      <c r="G4754">
        <v>0</v>
      </c>
      <c r="H4754">
        <v>0</v>
      </c>
      <c r="I4754">
        <v>3</v>
      </c>
      <c r="J4754">
        <v>0</v>
      </c>
      <c r="K4754">
        <v>1</v>
      </c>
      <c r="L4754">
        <v>0</v>
      </c>
      <c r="M4754">
        <v>0</v>
      </c>
      <c r="N4754">
        <v>1</v>
      </c>
      <c r="O4754">
        <v>4</v>
      </c>
      <c r="P4754">
        <v>5</v>
      </c>
      <c r="Q4754" t="s">
        <v>133</v>
      </c>
      <c r="R4754" t="s">
        <v>7</v>
      </c>
      <c r="S4754" t="s">
        <v>361</v>
      </c>
      <c r="T4754" t="s">
        <v>133</v>
      </c>
      <c r="U4754" t="s">
        <v>1855</v>
      </c>
      <c r="V4754">
        <v>0</v>
      </c>
      <c r="W4754">
        <v>0</v>
      </c>
      <c r="X4754" t="s">
        <v>21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 t="s">
        <v>11</v>
      </c>
      <c r="AM4754" t="s">
        <v>49</v>
      </c>
      <c r="AN4754" t="s">
        <v>41</v>
      </c>
      <c r="AO4754" t="s">
        <v>830</v>
      </c>
      <c r="AP4754">
        <v>0</v>
      </c>
      <c r="AQ4754">
        <v>0</v>
      </c>
      <c r="AR4754">
        <v>164165</v>
      </c>
      <c r="AS4754" t="s">
        <v>6972</v>
      </c>
    </row>
    <row r="4755" spans="1:45" x14ac:dyDescent="0.25">
      <c r="A4755" t="s">
        <v>828</v>
      </c>
      <c r="B4755" t="s">
        <v>1134</v>
      </c>
      <c r="C4755" s="1">
        <v>42940</v>
      </c>
      <c r="D4755" t="s">
        <v>2</v>
      </c>
      <c r="E4755">
        <v>26</v>
      </c>
      <c r="F4755">
        <v>1</v>
      </c>
      <c r="G4755">
        <v>0</v>
      </c>
      <c r="H4755">
        <v>1</v>
      </c>
      <c r="I4755">
        <v>1</v>
      </c>
      <c r="J4755">
        <v>0</v>
      </c>
      <c r="K4755">
        <v>1</v>
      </c>
      <c r="L4755">
        <v>0</v>
      </c>
      <c r="M4755">
        <v>0</v>
      </c>
      <c r="N4755">
        <v>2</v>
      </c>
      <c r="O4755">
        <v>2</v>
      </c>
      <c r="P4755">
        <v>4</v>
      </c>
      <c r="Q4755" t="s">
        <v>3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 t="s">
        <v>7</v>
      </c>
      <c r="AC4755" t="s">
        <v>105</v>
      </c>
      <c r="AD4755" t="s">
        <v>3</v>
      </c>
      <c r="AE4755" t="s">
        <v>3</v>
      </c>
      <c r="AF4755">
        <v>0</v>
      </c>
      <c r="AG4755" t="s">
        <v>3</v>
      </c>
      <c r="AH4755" t="s">
        <v>21</v>
      </c>
      <c r="AI4755">
        <v>0</v>
      </c>
      <c r="AJ4755">
        <v>0</v>
      </c>
      <c r="AK4755">
        <v>0</v>
      </c>
      <c r="AL4755" t="s">
        <v>154</v>
      </c>
      <c r="AM4755" t="s">
        <v>12</v>
      </c>
      <c r="AN4755" t="s">
        <v>41</v>
      </c>
      <c r="AO4755" t="s">
        <v>830</v>
      </c>
      <c r="AP4755">
        <v>0</v>
      </c>
      <c r="AQ4755" t="s">
        <v>47</v>
      </c>
      <c r="AR4755">
        <v>164171</v>
      </c>
      <c r="AS4755" t="s">
        <v>6973</v>
      </c>
    </row>
    <row r="4756" spans="1:45" x14ac:dyDescent="0.25">
      <c r="A4756" t="s">
        <v>828</v>
      </c>
      <c r="B4756" t="s">
        <v>1133</v>
      </c>
      <c r="C4756" s="1">
        <v>42939</v>
      </c>
      <c r="D4756" t="s">
        <v>2</v>
      </c>
      <c r="E4756">
        <v>22</v>
      </c>
      <c r="F4756">
        <v>0</v>
      </c>
      <c r="G4756">
        <v>2</v>
      </c>
      <c r="H4756">
        <v>1</v>
      </c>
      <c r="I4756">
        <v>0</v>
      </c>
      <c r="J4756">
        <v>0</v>
      </c>
      <c r="K4756">
        <v>1</v>
      </c>
      <c r="L4756">
        <v>0</v>
      </c>
      <c r="M4756">
        <v>0</v>
      </c>
      <c r="N4756">
        <v>1</v>
      </c>
      <c r="O4756">
        <v>3</v>
      </c>
      <c r="P4756">
        <v>4</v>
      </c>
      <c r="Q4756" t="s">
        <v>916</v>
      </c>
      <c r="R4756" t="s">
        <v>7</v>
      </c>
      <c r="S4756" t="s">
        <v>105</v>
      </c>
      <c r="T4756" t="s">
        <v>916</v>
      </c>
      <c r="U4756" t="s">
        <v>1714</v>
      </c>
      <c r="V4756">
        <v>0</v>
      </c>
      <c r="W4756" t="s">
        <v>992</v>
      </c>
      <c r="X4756" t="s">
        <v>21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 t="s">
        <v>11</v>
      </c>
      <c r="AM4756" t="s">
        <v>49</v>
      </c>
      <c r="AN4756" t="s">
        <v>13</v>
      </c>
      <c r="AO4756" t="s">
        <v>830</v>
      </c>
      <c r="AP4756">
        <v>0</v>
      </c>
      <c r="AQ4756">
        <v>0</v>
      </c>
      <c r="AR4756">
        <v>164172</v>
      </c>
      <c r="AS4756" t="s">
        <v>6974</v>
      </c>
    </row>
    <row r="4757" spans="1:45" x14ac:dyDescent="0.25">
      <c r="A4757" t="s">
        <v>828</v>
      </c>
      <c r="B4757" t="s">
        <v>1134</v>
      </c>
      <c r="C4757" s="1">
        <v>42938</v>
      </c>
      <c r="D4757" t="s">
        <v>2</v>
      </c>
      <c r="E4757">
        <v>34</v>
      </c>
      <c r="F4757">
        <v>0</v>
      </c>
      <c r="G4757">
        <v>1</v>
      </c>
      <c r="H4757">
        <v>1</v>
      </c>
      <c r="I4757">
        <v>1</v>
      </c>
      <c r="J4757">
        <v>0</v>
      </c>
      <c r="K4757">
        <v>1</v>
      </c>
      <c r="L4757">
        <v>0</v>
      </c>
      <c r="M4757">
        <v>0</v>
      </c>
      <c r="N4757">
        <v>1</v>
      </c>
      <c r="O4757">
        <v>3</v>
      </c>
      <c r="P4757">
        <v>4</v>
      </c>
      <c r="Q4757" t="s">
        <v>723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 t="s">
        <v>7</v>
      </c>
      <c r="AC4757" t="s">
        <v>105</v>
      </c>
      <c r="AD4757" t="s">
        <v>723</v>
      </c>
      <c r="AE4757" t="s">
        <v>1688</v>
      </c>
      <c r="AF4757">
        <v>0</v>
      </c>
      <c r="AG4757" t="s">
        <v>1688</v>
      </c>
      <c r="AH4757" t="s">
        <v>21</v>
      </c>
      <c r="AI4757">
        <v>0</v>
      </c>
      <c r="AJ4757">
        <v>0</v>
      </c>
      <c r="AK4757">
        <v>0</v>
      </c>
      <c r="AL4757" t="s">
        <v>154</v>
      </c>
      <c r="AM4757" t="s">
        <v>12</v>
      </c>
      <c r="AN4757" t="s">
        <v>41</v>
      </c>
      <c r="AO4757" t="s">
        <v>830</v>
      </c>
      <c r="AP4757">
        <v>0</v>
      </c>
      <c r="AQ4757" t="s">
        <v>47</v>
      </c>
      <c r="AR4757">
        <v>164173</v>
      </c>
      <c r="AS4757" t="s">
        <v>6975</v>
      </c>
    </row>
    <row r="4758" spans="1:45" x14ac:dyDescent="0.25">
      <c r="A4758" t="s">
        <v>1129</v>
      </c>
      <c r="B4758" t="s">
        <v>1133</v>
      </c>
      <c r="C4758" s="1">
        <v>42937</v>
      </c>
      <c r="D4758" t="s">
        <v>2</v>
      </c>
      <c r="E4758">
        <v>25</v>
      </c>
      <c r="F4758">
        <v>2</v>
      </c>
      <c r="G4758">
        <v>0</v>
      </c>
      <c r="H4758">
        <v>1</v>
      </c>
      <c r="I4758">
        <v>0</v>
      </c>
      <c r="J4758">
        <v>0</v>
      </c>
      <c r="K4758">
        <v>2</v>
      </c>
      <c r="L4758">
        <v>0</v>
      </c>
      <c r="M4758">
        <v>0</v>
      </c>
      <c r="N4758">
        <v>3</v>
      </c>
      <c r="O4758">
        <v>2</v>
      </c>
      <c r="P4758">
        <v>5</v>
      </c>
      <c r="Q4758" t="s">
        <v>133</v>
      </c>
      <c r="R4758" t="s">
        <v>7</v>
      </c>
      <c r="S4758" t="s">
        <v>361</v>
      </c>
      <c r="T4758" t="s">
        <v>133</v>
      </c>
      <c r="U4758" t="s">
        <v>1855</v>
      </c>
      <c r="V4758">
        <v>0</v>
      </c>
      <c r="W4758">
        <v>0</v>
      </c>
      <c r="X4758" t="s">
        <v>21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 t="s">
        <v>11</v>
      </c>
      <c r="AM4758" t="s">
        <v>26</v>
      </c>
      <c r="AN4758" t="s">
        <v>41</v>
      </c>
      <c r="AO4758" t="s">
        <v>830</v>
      </c>
      <c r="AP4758">
        <v>0</v>
      </c>
      <c r="AQ4758" t="s">
        <v>964</v>
      </c>
      <c r="AR4758">
        <v>164174</v>
      </c>
      <c r="AS4758" t="s">
        <v>6976</v>
      </c>
    </row>
    <row r="4759" spans="1:45" x14ac:dyDescent="0.25">
      <c r="A4759" t="s">
        <v>1169</v>
      </c>
      <c r="B4759" t="s">
        <v>1134</v>
      </c>
      <c r="C4759" s="1">
        <v>42940</v>
      </c>
      <c r="D4759" t="s">
        <v>35</v>
      </c>
      <c r="E4759">
        <v>66</v>
      </c>
      <c r="F4759">
        <v>0</v>
      </c>
      <c r="G4759">
        <v>1</v>
      </c>
      <c r="H4759">
        <v>2</v>
      </c>
      <c r="I4759">
        <v>3</v>
      </c>
      <c r="J4759">
        <v>2</v>
      </c>
      <c r="K4759">
        <v>1</v>
      </c>
      <c r="L4759">
        <v>1</v>
      </c>
      <c r="M4759">
        <v>1</v>
      </c>
      <c r="N4759">
        <v>5</v>
      </c>
      <c r="O4759">
        <v>6</v>
      </c>
      <c r="P4759">
        <v>11</v>
      </c>
      <c r="Q4759" t="s">
        <v>133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 t="s">
        <v>7</v>
      </c>
      <c r="AC4759" t="s">
        <v>361</v>
      </c>
      <c r="AD4759" t="s">
        <v>1127</v>
      </c>
      <c r="AE4759" t="s">
        <v>1859</v>
      </c>
      <c r="AF4759">
        <v>0</v>
      </c>
      <c r="AG4759" t="s">
        <v>1859</v>
      </c>
      <c r="AH4759" t="s">
        <v>21</v>
      </c>
      <c r="AI4759">
        <v>0</v>
      </c>
      <c r="AJ4759">
        <v>0</v>
      </c>
      <c r="AK4759">
        <v>0</v>
      </c>
      <c r="AL4759" t="s">
        <v>427</v>
      </c>
      <c r="AM4759" t="s">
        <v>40</v>
      </c>
      <c r="AN4759" t="s">
        <v>13</v>
      </c>
      <c r="AO4759" t="s">
        <v>830</v>
      </c>
      <c r="AP4759">
        <v>0</v>
      </c>
      <c r="AQ4759">
        <v>0</v>
      </c>
      <c r="AR4759">
        <v>164175</v>
      </c>
      <c r="AS4759" t="s">
        <v>6977</v>
      </c>
    </row>
    <row r="4760" spans="1:45" x14ac:dyDescent="0.25">
      <c r="A4760" t="s">
        <v>828</v>
      </c>
      <c r="B4760" t="s">
        <v>1134</v>
      </c>
      <c r="C4760" s="1">
        <v>42938</v>
      </c>
      <c r="D4760" t="s">
        <v>2</v>
      </c>
      <c r="E4760">
        <v>40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1</v>
      </c>
      <c r="L4760">
        <v>0</v>
      </c>
      <c r="M4760">
        <v>0</v>
      </c>
      <c r="N4760">
        <v>0</v>
      </c>
      <c r="O4760">
        <v>1</v>
      </c>
      <c r="P4760">
        <v>1</v>
      </c>
      <c r="Q4760" t="s">
        <v>3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 t="s">
        <v>7</v>
      </c>
      <c r="AC4760" t="s">
        <v>105</v>
      </c>
      <c r="AD4760" t="s">
        <v>3</v>
      </c>
      <c r="AE4760" t="s">
        <v>3</v>
      </c>
      <c r="AF4760">
        <v>0</v>
      </c>
      <c r="AG4760" t="s">
        <v>195</v>
      </c>
      <c r="AH4760" t="s">
        <v>21</v>
      </c>
      <c r="AI4760">
        <v>0</v>
      </c>
      <c r="AJ4760">
        <v>0</v>
      </c>
      <c r="AK4760">
        <v>0</v>
      </c>
      <c r="AL4760" t="s">
        <v>154</v>
      </c>
      <c r="AM4760" t="s">
        <v>40</v>
      </c>
      <c r="AN4760" t="s">
        <v>41</v>
      </c>
      <c r="AO4760" t="s">
        <v>830</v>
      </c>
      <c r="AP4760">
        <v>0</v>
      </c>
      <c r="AQ4760">
        <v>0</v>
      </c>
      <c r="AR4760">
        <v>164176</v>
      </c>
      <c r="AS4760" t="s">
        <v>6978</v>
      </c>
    </row>
    <row r="4761" spans="1:45" x14ac:dyDescent="0.25">
      <c r="A4761" t="s">
        <v>828</v>
      </c>
      <c r="B4761" t="s">
        <v>1134</v>
      </c>
      <c r="C4761" s="1">
        <v>42940</v>
      </c>
      <c r="D4761" t="s">
        <v>2</v>
      </c>
      <c r="E4761">
        <v>18</v>
      </c>
      <c r="F4761">
        <v>0</v>
      </c>
      <c r="G4761">
        <v>0</v>
      </c>
      <c r="H4761">
        <v>1</v>
      </c>
      <c r="I4761">
        <v>1</v>
      </c>
      <c r="J4761">
        <v>0</v>
      </c>
      <c r="K4761">
        <v>1</v>
      </c>
      <c r="L4761">
        <v>0</v>
      </c>
      <c r="M4761">
        <v>0</v>
      </c>
      <c r="N4761">
        <v>1</v>
      </c>
      <c r="O4761">
        <v>2</v>
      </c>
      <c r="P4761">
        <v>3</v>
      </c>
      <c r="Q4761" t="s">
        <v>667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 t="s">
        <v>7</v>
      </c>
      <c r="AC4761" t="s">
        <v>105</v>
      </c>
      <c r="AD4761" t="s">
        <v>667</v>
      </c>
      <c r="AE4761" t="s">
        <v>1701</v>
      </c>
      <c r="AF4761">
        <v>0</v>
      </c>
      <c r="AG4761" t="s">
        <v>1701</v>
      </c>
      <c r="AH4761" t="s">
        <v>21</v>
      </c>
      <c r="AI4761">
        <v>0</v>
      </c>
      <c r="AJ4761">
        <v>0</v>
      </c>
      <c r="AK4761">
        <v>0</v>
      </c>
      <c r="AL4761" t="s">
        <v>154</v>
      </c>
      <c r="AM4761" t="s">
        <v>12</v>
      </c>
      <c r="AN4761" t="s">
        <v>41</v>
      </c>
      <c r="AO4761" t="s">
        <v>830</v>
      </c>
      <c r="AP4761">
        <v>0</v>
      </c>
      <c r="AQ4761">
        <v>0</v>
      </c>
      <c r="AR4761">
        <v>164177</v>
      </c>
      <c r="AS4761" t="s">
        <v>6979</v>
      </c>
    </row>
    <row r="4762" spans="1:45" x14ac:dyDescent="0.25">
      <c r="A4762" t="s">
        <v>828</v>
      </c>
      <c r="B4762" t="s">
        <v>1134</v>
      </c>
      <c r="C4762" s="1">
        <v>42938</v>
      </c>
      <c r="D4762" t="s">
        <v>2</v>
      </c>
      <c r="E4762">
        <v>28</v>
      </c>
      <c r="F4762">
        <v>1</v>
      </c>
      <c r="G4762">
        <v>0</v>
      </c>
      <c r="H4762">
        <v>1</v>
      </c>
      <c r="I4762">
        <v>0</v>
      </c>
      <c r="J4762">
        <v>0</v>
      </c>
      <c r="K4762">
        <v>1</v>
      </c>
      <c r="L4762">
        <v>0</v>
      </c>
      <c r="M4762">
        <v>0</v>
      </c>
      <c r="N4762">
        <v>2</v>
      </c>
      <c r="O4762">
        <v>1</v>
      </c>
      <c r="P4762">
        <v>3</v>
      </c>
      <c r="Q4762" t="s">
        <v>667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 t="s">
        <v>7</v>
      </c>
      <c r="AC4762" t="s">
        <v>105</v>
      </c>
      <c r="AD4762" t="s">
        <v>667</v>
      </c>
      <c r="AE4762" t="s">
        <v>1705</v>
      </c>
      <c r="AF4762">
        <v>0</v>
      </c>
      <c r="AG4762" t="s">
        <v>1705</v>
      </c>
      <c r="AH4762" t="s">
        <v>21</v>
      </c>
      <c r="AI4762">
        <v>0</v>
      </c>
      <c r="AJ4762">
        <v>0</v>
      </c>
      <c r="AK4762">
        <v>0</v>
      </c>
      <c r="AL4762" t="s">
        <v>154</v>
      </c>
      <c r="AM4762" t="s">
        <v>12</v>
      </c>
      <c r="AN4762" t="s">
        <v>41</v>
      </c>
      <c r="AO4762" t="s">
        <v>830</v>
      </c>
      <c r="AP4762">
        <v>0</v>
      </c>
      <c r="AQ4762" t="s">
        <v>47</v>
      </c>
      <c r="AR4762">
        <v>164178</v>
      </c>
      <c r="AS4762" t="s">
        <v>6980</v>
      </c>
    </row>
    <row r="4763" spans="1:45" x14ac:dyDescent="0.25">
      <c r="A4763" t="s">
        <v>1129</v>
      </c>
      <c r="B4763" t="s">
        <v>1133</v>
      </c>
      <c r="C4763" s="1">
        <v>42937</v>
      </c>
      <c r="D4763" t="s">
        <v>2</v>
      </c>
      <c r="E4763">
        <v>40</v>
      </c>
      <c r="F4763">
        <v>1</v>
      </c>
      <c r="G4763">
        <v>1</v>
      </c>
      <c r="H4763">
        <v>3</v>
      </c>
      <c r="I4763">
        <v>2</v>
      </c>
      <c r="J4763">
        <v>0</v>
      </c>
      <c r="K4763">
        <v>1</v>
      </c>
      <c r="L4763">
        <v>0</v>
      </c>
      <c r="M4763">
        <v>0</v>
      </c>
      <c r="N4763">
        <v>4</v>
      </c>
      <c r="O4763">
        <v>4</v>
      </c>
      <c r="P4763">
        <v>8</v>
      </c>
      <c r="Q4763" t="s">
        <v>133</v>
      </c>
      <c r="R4763" t="s">
        <v>7</v>
      </c>
      <c r="S4763" t="s">
        <v>361</v>
      </c>
      <c r="T4763" t="s">
        <v>133</v>
      </c>
      <c r="U4763" t="s">
        <v>1855</v>
      </c>
      <c r="V4763">
        <v>0</v>
      </c>
      <c r="W4763">
        <v>0</v>
      </c>
      <c r="X4763" t="s">
        <v>21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 t="s">
        <v>11</v>
      </c>
      <c r="AM4763" t="s">
        <v>26</v>
      </c>
      <c r="AN4763" t="s">
        <v>13</v>
      </c>
      <c r="AO4763" t="s">
        <v>830</v>
      </c>
      <c r="AP4763">
        <v>0</v>
      </c>
      <c r="AQ4763" t="s">
        <v>29</v>
      </c>
      <c r="AR4763">
        <v>164179</v>
      </c>
      <c r="AS4763" t="s">
        <v>6981</v>
      </c>
    </row>
    <row r="4764" spans="1:45" x14ac:dyDescent="0.25">
      <c r="A4764" t="s">
        <v>1129</v>
      </c>
      <c r="B4764" t="s">
        <v>1133</v>
      </c>
      <c r="C4764" s="1">
        <v>42938</v>
      </c>
      <c r="D4764" t="s">
        <v>2</v>
      </c>
      <c r="E4764">
        <v>76</v>
      </c>
      <c r="F4764">
        <v>2</v>
      </c>
      <c r="G4764">
        <v>0</v>
      </c>
      <c r="H4764">
        <v>0</v>
      </c>
      <c r="I4764">
        <v>1</v>
      </c>
      <c r="J4764">
        <v>0</v>
      </c>
      <c r="K4764">
        <v>1</v>
      </c>
      <c r="L4764">
        <v>0</v>
      </c>
      <c r="M4764">
        <v>1</v>
      </c>
      <c r="N4764">
        <v>2</v>
      </c>
      <c r="O4764">
        <v>3</v>
      </c>
      <c r="P4764">
        <v>5</v>
      </c>
      <c r="Q4764" t="s">
        <v>133</v>
      </c>
      <c r="R4764" t="s">
        <v>7</v>
      </c>
      <c r="S4764" t="s">
        <v>361</v>
      </c>
      <c r="T4764" t="s">
        <v>133</v>
      </c>
      <c r="U4764" t="s">
        <v>1855</v>
      </c>
      <c r="V4764">
        <v>0</v>
      </c>
      <c r="W4764">
        <v>0</v>
      </c>
      <c r="X4764" t="s">
        <v>21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 t="s">
        <v>11</v>
      </c>
      <c r="AM4764" t="s">
        <v>26</v>
      </c>
      <c r="AN4764" t="s">
        <v>13</v>
      </c>
      <c r="AO4764" t="s">
        <v>830</v>
      </c>
      <c r="AP4764">
        <v>0</v>
      </c>
      <c r="AQ4764" t="s">
        <v>964</v>
      </c>
      <c r="AR4764">
        <v>164180</v>
      </c>
      <c r="AS4764" t="s">
        <v>6982</v>
      </c>
    </row>
    <row r="4765" spans="1:45" x14ac:dyDescent="0.25">
      <c r="A4765" t="s">
        <v>828</v>
      </c>
      <c r="B4765" t="s">
        <v>1134</v>
      </c>
      <c r="C4765" s="1">
        <v>42940</v>
      </c>
      <c r="D4765" t="s">
        <v>2</v>
      </c>
      <c r="E4765">
        <v>59</v>
      </c>
      <c r="F4765">
        <v>0</v>
      </c>
      <c r="G4765">
        <v>0</v>
      </c>
      <c r="H4765">
        <v>0</v>
      </c>
      <c r="I4765">
        <v>1</v>
      </c>
      <c r="J4765">
        <v>1</v>
      </c>
      <c r="K4765">
        <v>0</v>
      </c>
      <c r="L4765">
        <v>1</v>
      </c>
      <c r="M4765">
        <v>0</v>
      </c>
      <c r="N4765">
        <v>2</v>
      </c>
      <c r="O4765">
        <v>1</v>
      </c>
      <c r="P4765">
        <v>3</v>
      </c>
      <c r="Q4765" t="s">
        <v>3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 t="s">
        <v>7</v>
      </c>
      <c r="AC4765" t="s">
        <v>105</v>
      </c>
      <c r="AD4765" t="s">
        <v>3</v>
      </c>
      <c r="AE4765" t="s">
        <v>1672</v>
      </c>
      <c r="AF4765">
        <v>0</v>
      </c>
      <c r="AG4765" t="s">
        <v>1672</v>
      </c>
      <c r="AH4765" t="s">
        <v>21</v>
      </c>
      <c r="AI4765">
        <v>0</v>
      </c>
      <c r="AJ4765">
        <v>0</v>
      </c>
      <c r="AK4765">
        <v>0</v>
      </c>
      <c r="AL4765" t="s">
        <v>154</v>
      </c>
      <c r="AM4765" t="s">
        <v>12</v>
      </c>
      <c r="AN4765" t="s">
        <v>41</v>
      </c>
      <c r="AO4765" t="s">
        <v>830</v>
      </c>
      <c r="AP4765">
        <v>0</v>
      </c>
      <c r="AQ4765">
        <v>0</v>
      </c>
      <c r="AR4765">
        <v>164181</v>
      </c>
      <c r="AS4765" t="s">
        <v>6983</v>
      </c>
    </row>
    <row r="4766" spans="1:45" x14ac:dyDescent="0.25">
      <c r="A4766" t="s">
        <v>828</v>
      </c>
      <c r="B4766" t="s">
        <v>1134</v>
      </c>
      <c r="C4766" s="1">
        <v>42940</v>
      </c>
      <c r="D4766" t="s">
        <v>2</v>
      </c>
      <c r="E4766">
        <v>37</v>
      </c>
      <c r="F4766">
        <v>0</v>
      </c>
      <c r="G4766">
        <v>3</v>
      </c>
      <c r="H4766">
        <v>0</v>
      </c>
      <c r="I4766">
        <v>2</v>
      </c>
      <c r="J4766">
        <v>0</v>
      </c>
      <c r="K4766">
        <v>3</v>
      </c>
      <c r="L4766">
        <v>0</v>
      </c>
      <c r="M4766">
        <v>0</v>
      </c>
      <c r="N4766">
        <v>0</v>
      </c>
      <c r="O4766">
        <v>8</v>
      </c>
      <c r="P4766">
        <v>8</v>
      </c>
      <c r="Q4766" t="s">
        <v>3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 t="s">
        <v>7</v>
      </c>
      <c r="AC4766" t="s">
        <v>105</v>
      </c>
      <c r="AD4766" t="s">
        <v>3</v>
      </c>
      <c r="AE4766" t="s">
        <v>1670</v>
      </c>
      <c r="AF4766">
        <v>0</v>
      </c>
      <c r="AG4766" t="s">
        <v>6984</v>
      </c>
      <c r="AH4766" t="s">
        <v>21</v>
      </c>
      <c r="AI4766">
        <v>0</v>
      </c>
      <c r="AJ4766">
        <v>0</v>
      </c>
      <c r="AK4766">
        <v>0</v>
      </c>
      <c r="AL4766" t="s">
        <v>154</v>
      </c>
      <c r="AM4766" t="s">
        <v>12</v>
      </c>
      <c r="AN4766" t="s">
        <v>41</v>
      </c>
      <c r="AO4766" t="s">
        <v>830</v>
      </c>
      <c r="AP4766">
        <v>0</v>
      </c>
      <c r="AQ4766" t="s">
        <v>47</v>
      </c>
      <c r="AR4766">
        <v>164182</v>
      </c>
      <c r="AS4766" t="s">
        <v>6985</v>
      </c>
    </row>
    <row r="4767" spans="1:45" x14ac:dyDescent="0.25">
      <c r="A4767" t="s">
        <v>1169</v>
      </c>
      <c r="B4767" t="s">
        <v>1134</v>
      </c>
      <c r="C4767" s="1">
        <v>42941</v>
      </c>
      <c r="D4767" t="s">
        <v>2</v>
      </c>
      <c r="E4767">
        <v>29</v>
      </c>
      <c r="F4767">
        <v>1</v>
      </c>
      <c r="G4767">
        <v>0</v>
      </c>
      <c r="H4767">
        <v>0</v>
      </c>
      <c r="I4767">
        <v>1</v>
      </c>
      <c r="J4767">
        <v>0</v>
      </c>
      <c r="K4767">
        <v>1</v>
      </c>
      <c r="L4767">
        <v>0</v>
      </c>
      <c r="M4767">
        <v>0</v>
      </c>
      <c r="N4767">
        <v>1</v>
      </c>
      <c r="O4767">
        <v>2</v>
      </c>
      <c r="P4767">
        <v>3</v>
      </c>
      <c r="Q4767" t="s">
        <v>133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 t="s">
        <v>7</v>
      </c>
      <c r="AC4767" t="s">
        <v>361</v>
      </c>
      <c r="AD4767" t="s">
        <v>1127</v>
      </c>
      <c r="AE4767" t="s">
        <v>1859</v>
      </c>
      <c r="AF4767">
        <v>0</v>
      </c>
      <c r="AG4767" t="s">
        <v>1859</v>
      </c>
      <c r="AH4767" t="s">
        <v>21</v>
      </c>
      <c r="AI4767">
        <v>0</v>
      </c>
      <c r="AJ4767">
        <v>0</v>
      </c>
      <c r="AK4767">
        <v>0</v>
      </c>
      <c r="AL4767" t="s">
        <v>427</v>
      </c>
      <c r="AM4767" t="s">
        <v>26</v>
      </c>
      <c r="AN4767">
        <v>0</v>
      </c>
      <c r="AO4767" t="s">
        <v>830</v>
      </c>
      <c r="AP4767">
        <v>0</v>
      </c>
      <c r="AQ4767">
        <v>0</v>
      </c>
      <c r="AR4767">
        <v>164183</v>
      </c>
      <c r="AS4767" t="s">
        <v>6986</v>
      </c>
    </row>
    <row r="4768" spans="1:45" x14ac:dyDescent="0.25">
      <c r="A4768" t="s">
        <v>1129</v>
      </c>
      <c r="B4768" t="s">
        <v>1133</v>
      </c>
      <c r="C4768" s="1">
        <v>42938</v>
      </c>
      <c r="D4768" t="s">
        <v>2</v>
      </c>
      <c r="E4768">
        <v>28</v>
      </c>
      <c r="F4768">
        <v>0</v>
      </c>
      <c r="G4768">
        <v>1</v>
      </c>
      <c r="H4768">
        <v>2</v>
      </c>
      <c r="I4768">
        <v>2</v>
      </c>
      <c r="J4768">
        <v>0</v>
      </c>
      <c r="K4768">
        <v>1</v>
      </c>
      <c r="L4768">
        <v>0</v>
      </c>
      <c r="M4768">
        <v>0</v>
      </c>
      <c r="N4768">
        <v>2</v>
      </c>
      <c r="O4768">
        <v>4</v>
      </c>
      <c r="P4768">
        <v>6</v>
      </c>
      <c r="Q4768" t="s">
        <v>133</v>
      </c>
      <c r="R4768" t="s">
        <v>7</v>
      </c>
      <c r="S4768" t="s">
        <v>361</v>
      </c>
      <c r="T4768" t="s">
        <v>133</v>
      </c>
      <c r="U4768" t="s">
        <v>1855</v>
      </c>
      <c r="V4768">
        <v>0</v>
      </c>
      <c r="W4768">
        <v>0</v>
      </c>
      <c r="X4768" t="s">
        <v>21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 t="s">
        <v>11</v>
      </c>
      <c r="AM4768" t="s">
        <v>26</v>
      </c>
      <c r="AN4768" t="s">
        <v>13</v>
      </c>
      <c r="AO4768" t="s">
        <v>830</v>
      </c>
      <c r="AP4768">
        <v>0</v>
      </c>
      <c r="AQ4768" t="s">
        <v>47</v>
      </c>
      <c r="AR4768">
        <v>164191</v>
      </c>
      <c r="AS4768" t="s">
        <v>6987</v>
      </c>
    </row>
    <row r="4769" spans="1:45" x14ac:dyDescent="0.25">
      <c r="A4769" t="s">
        <v>828</v>
      </c>
      <c r="B4769" t="s">
        <v>1134</v>
      </c>
      <c r="C4769" s="1">
        <v>42940</v>
      </c>
      <c r="D4769" t="s">
        <v>2</v>
      </c>
      <c r="E4769">
        <v>22</v>
      </c>
      <c r="F4769">
        <v>0</v>
      </c>
      <c r="G4769">
        <v>0</v>
      </c>
      <c r="H4769">
        <v>0</v>
      </c>
      <c r="I4769">
        <v>0</v>
      </c>
      <c r="J4769">
        <v>0</v>
      </c>
      <c r="K4769">
        <v>1</v>
      </c>
      <c r="L4769">
        <v>0</v>
      </c>
      <c r="M4769">
        <v>0</v>
      </c>
      <c r="N4769">
        <v>0</v>
      </c>
      <c r="O4769">
        <v>1</v>
      </c>
      <c r="P4769">
        <v>1</v>
      </c>
      <c r="Q4769" t="s">
        <v>667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 t="s">
        <v>7</v>
      </c>
      <c r="AC4769" t="s">
        <v>105</v>
      </c>
      <c r="AD4769" t="s">
        <v>667</v>
      </c>
      <c r="AE4769" t="s">
        <v>1704</v>
      </c>
      <c r="AF4769">
        <v>0</v>
      </c>
      <c r="AG4769" t="s">
        <v>3970</v>
      </c>
      <c r="AH4769" t="s">
        <v>21</v>
      </c>
      <c r="AI4769">
        <v>0</v>
      </c>
      <c r="AJ4769">
        <v>0</v>
      </c>
      <c r="AK4769">
        <v>0</v>
      </c>
      <c r="AL4769" t="s">
        <v>154</v>
      </c>
      <c r="AM4769" t="s">
        <v>12</v>
      </c>
      <c r="AN4769" t="s">
        <v>41</v>
      </c>
      <c r="AO4769" t="s">
        <v>830</v>
      </c>
      <c r="AP4769">
        <v>0</v>
      </c>
      <c r="AQ4769">
        <v>0</v>
      </c>
      <c r="AR4769">
        <v>164192</v>
      </c>
      <c r="AS4769" t="s">
        <v>6988</v>
      </c>
    </row>
    <row r="4770" spans="1:45" x14ac:dyDescent="0.25">
      <c r="A4770" t="s">
        <v>828</v>
      </c>
      <c r="B4770" t="s">
        <v>1134</v>
      </c>
      <c r="C4770" s="1">
        <v>42938</v>
      </c>
      <c r="D4770" t="s">
        <v>2</v>
      </c>
      <c r="E4770">
        <v>38</v>
      </c>
      <c r="F4770">
        <v>0</v>
      </c>
      <c r="G4770">
        <v>0</v>
      </c>
      <c r="H4770">
        <v>1</v>
      </c>
      <c r="I4770">
        <v>3</v>
      </c>
      <c r="J4770">
        <v>0</v>
      </c>
      <c r="K4770">
        <v>3</v>
      </c>
      <c r="L4770">
        <v>0</v>
      </c>
      <c r="M4770">
        <v>0</v>
      </c>
      <c r="N4770">
        <v>1</v>
      </c>
      <c r="O4770">
        <v>6</v>
      </c>
      <c r="P4770">
        <v>7</v>
      </c>
      <c r="Q4770" t="s">
        <v>723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 t="s">
        <v>7</v>
      </c>
      <c r="AC4770" t="s">
        <v>105</v>
      </c>
      <c r="AD4770" t="s">
        <v>723</v>
      </c>
      <c r="AE4770" t="s">
        <v>1687</v>
      </c>
      <c r="AF4770">
        <v>0</v>
      </c>
      <c r="AG4770" t="s">
        <v>1687</v>
      </c>
      <c r="AH4770" t="s">
        <v>21</v>
      </c>
      <c r="AI4770">
        <v>0</v>
      </c>
      <c r="AJ4770">
        <v>0</v>
      </c>
      <c r="AK4770">
        <v>0</v>
      </c>
      <c r="AL4770" t="s">
        <v>154</v>
      </c>
      <c r="AM4770" t="s">
        <v>40</v>
      </c>
      <c r="AN4770" t="s">
        <v>41</v>
      </c>
      <c r="AO4770" t="s">
        <v>830</v>
      </c>
      <c r="AP4770">
        <v>0</v>
      </c>
      <c r="AQ4770">
        <v>0</v>
      </c>
      <c r="AR4770">
        <v>164193</v>
      </c>
      <c r="AS4770" t="s">
        <v>6989</v>
      </c>
    </row>
    <row r="4771" spans="1:45" x14ac:dyDescent="0.25">
      <c r="A4771" t="s">
        <v>828</v>
      </c>
      <c r="B4771" t="s">
        <v>1134</v>
      </c>
      <c r="C4771" s="1">
        <v>42938</v>
      </c>
      <c r="D4771" t="s">
        <v>2</v>
      </c>
      <c r="E4771">
        <v>28</v>
      </c>
      <c r="F4771">
        <v>1</v>
      </c>
      <c r="G4771">
        <v>0</v>
      </c>
      <c r="H4771">
        <v>1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2</v>
      </c>
      <c r="O4771">
        <v>0</v>
      </c>
      <c r="P4771">
        <v>2</v>
      </c>
      <c r="Q4771" t="s">
        <v>3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 t="s">
        <v>7</v>
      </c>
      <c r="AC4771" t="s">
        <v>105</v>
      </c>
      <c r="AD4771" t="s">
        <v>3</v>
      </c>
      <c r="AE4771" t="s">
        <v>1672</v>
      </c>
      <c r="AF4771">
        <v>0</v>
      </c>
      <c r="AG4771" t="s">
        <v>1672</v>
      </c>
      <c r="AH4771" t="s">
        <v>21</v>
      </c>
      <c r="AI4771">
        <v>0</v>
      </c>
      <c r="AJ4771">
        <v>0</v>
      </c>
      <c r="AK4771">
        <v>0</v>
      </c>
      <c r="AL4771" t="s">
        <v>154</v>
      </c>
      <c r="AM4771" t="s">
        <v>40</v>
      </c>
      <c r="AN4771" t="s">
        <v>41</v>
      </c>
      <c r="AO4771" t="s">
        <v>830</v>
      </c>
      <c r="AP4771">
        <v>0</v>
      </c>
      <c r="AQ4771" t="s">
        <v>47</v>
      </c>
      <c r="AR4771">
        <v>164194</v>
      </c>
      <c r="AS4771" t="s">
        <v>6990</v>
      </c>
    </row>
    <row r="4772" spans="1:45" x14ac:dyDescent="0.25">
      <c r="A4772" t="s">
        <v>828</v>
      </c>
      <c r="B4772" t="s">
        <v>1134</v>
      </c>
      <c r="C4772" s="1">
        <v>42940</v>
      </c>
      <c r="D4772" t="s">
        <v>2</v>
      </c>
      <c r="E4772">
        <v>32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1</v>
      </c>
      <c r="L4772">
        <v>0</v>
      </c>
      <c r="M4772">
        <v>0</v>
      </c>
      <c r="N4772">
        <v>0</v>
      </c>
      <c r="O4772">
        <v>1</v>
      </c>
      <c r="P4772">
        <v>1</v>
      </c>
      <c r="Q4772" t="s">
        <v>667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 t="s">
        <v>7</v>
      </c>
      <c r="AC4772" t="s">
        <v>105</v>
      </c>
      <c r="AD4772" t="s">
        <v>667</v>
      </c>
      <c r="AE4772" t="s">
        <v>1705</v>
      </c>
      <c r="AF4772">
        <v>0</v>
      </c>
      <c r="AG4772" t="s">
        <v>2949</v>
      </c>
      <c r="AH4772" t="s">
        <v>21</v>
      </c>
      <c r="AI4772">
        <v>0</v>
      </c>
      <c r="AJ4772">
        <v>0</v>
      </c>
      <c r="AK4772">
        <v>0</v>
      </c>
      <c r="AL4772" t="s">
        <v>154</v>
      </c>
      <c r="AM4772" t="s">
        <v>40</v>
      </c>
      <c r="AN4772" t="s">
        <v>41</v>
      </c>
      <c r="AO4772" t="s">
        <v>830</v>
      </c>
      <c r="AP4772">
        <v>0</v>
      </c>
      <c r="AQ4772">
        <v>0</v>
      </c>
      <c r="AR4772">
        <v>164195</v>
      </c>
      <c r="AS4772" t="s">
        <v>6991</v>
      </c>
    </row>
    <row r="4773" spans="1:45" x14ac:dyDescent="0.25">
      <c r="A4773" t="s">
        <v>0</v>
      </c>
      <c r="B4773" t="s">
        <v>1</v>
      </c>
      <c r="C4773" s="1">
        <v>42937</v>
      </c>
      <c r="D4773" t="s">
        <v>2</v>
      </c>
      <c r="E4773">
        <v>28</v>
      </c>
      <c r="F4773">
        <v>1</v>
      </c>
      <c r="G4773">
        <v>0</v>
      </c>
      <c r="H4773">
        <v>0</v>
      </c>
      <c r="I4773">
        <v>0</v>
      </c>
      <c r="J4773">
        <v>1</v>
      </c>
      <c r="K4773">
        <v>1</v>
      </c>
      <c r="L4773">
        <v>0</v>
      </c>
      <c r="M4773">
        <v>0</v>
      </c>
      <c r="N4773">
        <v>2</v>
      </c>
      <c r="O4773">
        <v>1</v>
      </c>
      <c r="P4773">
        <v>3</v>
      </c>
      <c r="Q4773" t="s">
        <v>43</v>
      </c>
      <c r="R4773" t="s">
        <v>7</v>
      </c>
      <c r="S4773" t="s">
        <v>8</v>
      </c>
      <c r="T4773" t="s">
        <v>9</v>
      </c>
      <c r="U4773" t="s">
        <v>38</v>
      </c>
      <c r="V4773">
        <v>0</v>
      </c>
      <c r="W4773">
        <v>0</v>
      </c>
      <c r="X4773" t="s">
        <v>21</v>
      </c>
      <c r="Y4773">
        <v>0</v>
      </c>
      <c r="Z4773">
        <v>0</v>
      </c>
      <c r="AA4773">
        <v>0</v>
      </c>
      <c r="AB4773" t="s">
        <v>4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 t="s">
        <v>5</v>
      </c>
      <c r="AK4773" t="s">
        <v>46</v>
      </c>
      <c r="AL4773" t="s">
        <v>11</v>
      </c>
      <c r="AM4773" t="s">
        <v>26</v>
      </c>
      <c r="AN4773" t="s">
        <v>13</v>
      </c>
      <c r="AO4773" t="s">
        <v>14</v>
      </c>
      <c r="AP4773" t="s">
        <v>15</v>
      </c>
      <c r="AQ4773" t="s">
        <v>47</v>
      </c>
      <c r="AR4773">
        <v>164196</v>
      </c>
      <c r="AS4773" t="s">
        <v>6992</v>
      </c>
    </row>
    <row r="4774" spans="1:45" x14ac:dyDescent="0.25">
      <c r="A4774" t="s">
        <v>1169</v>
      </c>
      <c r="B4774" t="s">
        <v>1134</v>
      </c>
      <c r="C4774" s="1">
        <v>42941</v>
      </c>
      <c r="D4774" t="s">
        <v>2</v>
      </c>
      <c r="E4774">
        <v>30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1</v>
      </c>
      <c r="L4774">
        <v>0</v>
      </c>
      <c r="M4774">
        <v>0</v>
      </c>
      <c r="N4774">
        <v>0</v>
      </c>
      <c r="O4774">
        <v>1</v>
      </c>
      <c r="P4774">
        <v>1</v>
      </c>
      <c r="Q4774" t="s">
        <v>133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 t="s">
        <v>7</v>
      </c>
      <c r="AC4774" t="s">
        <v>361</v>
      </c>
      <c r="AD4774" t="s">
        <v>1127</v>
      </c>
      <c r="AE4774" t="s">
        <v>1858</v>
      </c>
      <c r="AF4774">
        <v>0</v>
      </c>
      <c r="AG4774" t="s">
        <v>6366</v>
      </c>
      <c r="AH4774" t="s">
        <v>21</v>
      </c>
      <c r="AI4774">
        <v>0</v>
      </c>
      <c r="AJ4774">
        <v>0</v>
      </c>
      <c r="AK4774">
        <v>0</v>
      </c>
      <c r="AL4774" t="s">
        <v>427</v>
      </c>
      <c r="AM4774" t="s">
        <v>26</v>
      </c>
      <c r="AN4774" t="s">
        <v>13</v>
      </c>
      <c r="AO4774" t="s">
        <v>830</v>
      </c>
      <c r="AP4774">
        <v>0</v>
      </c>
      <c r="AQ4774">
        <v>0</v>
      </c>
      <c r="AR4774">
        <v>164197</v>
      </c>
      <c r="AS4774" t="s">
        <v>6993</v>
      </c>
    </row>
    <row r="4775" spans="1:45" x14ac:dyDescent="0.25">
      <c r="A4775" t="s">
        <v>1129</v>
      </c>
      <c r="B4775" t="s">
        <v>1133</v>
      </c>
      <c r="C4775" s="1">
        <v>42938</v>
      </c>
      <c r="D4775" t="s">
        <v>2</v>
      </c>
      <c r="E4775">
        <v>30</v>
      </c>
      <c r="F4775">
        <v>1</v>
      </c>
      <c r="G4775">
        <v>1</v>
      </c>
      <c r="H4775">
        <v>0</v>
      </c>
      <c r="I4775">
        <v>1</v>
      </c>
      <c r="J4775">
        <v>0</v>
      </c>
      <c r="K4775">
        <v>1</v>
      </c>
      <c r="L4775">
        <v>0</v>
      </c>
      <c r="M4775">
        <v>0</v>
      </c>
      <c r="N4775">
        <v>1</v>
      </c>
      <c r="O4775">
        <v>3</v>
      </c>
      <c r="P4775">
        <v>4</v>
      </c>
      <c r="Q4775" t="s">
        <v>133</v>
      </c>
      <c r="R4775" t="s">
        <v>7</v>
      </c>
      <c r="S4775" t="s">
        <v>361</v>
      </c>
      <c r="T4775" t="s">
        <v>133</v>
      </c>
      <c r="U4775" t="s">
        <v>362</v>
      </c>
      <c r="V4775">
        <v>0</v>
      </c>
      <c r="W4775">
        <v>0</v>
      </c>
      <c r="X4775" t="s">
        <v>21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 t="s">
        <v>154</v>
      </c>
      <c r="AM4775" t="s">
        <v>26</v>
      </c>
      <c r="AN4775" t="s">
        <v>13</v>
      </c>
      <c r="AO4775" t="s">
        <v>830</v>
      </c>
      <c r="AP4775">
        <v>0</v>
      </c>
      <c r="AQ4775" t="s">
        <v>47</v>
      </c>
      <c r="AR4775">
        <v>164198</v>
      </c>
      <c r="AS4775" t="s">
        <v>6994</v>
      </c>
    </row>
    <row r="4776" spans="1:45" x14ac:dyDescent="0.25">
      <c r="A4776" t="s">
        <v>828</v>
      </c>
      <c r="B4776" t="s">
        <v>1134</v>
      </c>
      <c r="C4776" s="1">
        <v>42940</v>
      </c>
      <c r="D4776" t="s">
        <v>2</v>
      </c>
      <c r="E4776">
        <v>50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2</v>
      </c>
      <c r="L4776">
        <v>0</v>
      </c>
      <c r="M4776">
        <v>0</v>
      </c>
      <c r="N4776">
        <v>0</v>
      </c>
      <c r="O4776">
        <v>2</v>
      </c>
      <c r="P4776">
        <v>2</v>
      </c>
      <c r="Q4776" t="s">
        <v>667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 t="s">
        <v>7</v>
      </c>
      <c r="AC4776" t="s">
        <v>105</v>
      </c>
      <c r="AD4776" t="s">
        <v>667</v>
      </c>
      <c r="AE4776" t="s">
        <v>1701</v>
      </c>
      <c r="AF4776">
        <v>0</v>
      </c>
      <c r="AG4776" t="s">
        <v>1701</v>
      </c>
      <c r="AH4776" t="s">
        <v>21</v>
      </c>
      <c r="AI4776">
        <v>0</v>
      </c>
      <c r="AJ4776">
        <v>0</v>
      </c>
      <c r="AK4776">
        <v>0</v>
      </c>
      <c r="AL4776" t="s">
        <v>154</v>
      </c>
      <c r="AM4776" t="s">
        <v>40</v>
      </c>
      <c r="AN4776" t="s">
        <v>41</v>
      </c>
      <c r="AO4776" t="s">
        <v>830</v>
      </c>
      <c r="AP4776">
        <v>0</v>
      </c>
      <c r="AQ4776">
        <v>0</v>
      </c>
      <c r="AR4776">
        <v>164199</v>
      </c>
      <c r="AS4776" t="s">
        <v>6995</v>
      </c>
    </row>
    <row r="4777" spans="1:45" x14ac:dyDescent="0.25">
      <c r="A4777" t="s">
        <v>828</v>
      </c>
      <c r="B4777" t="s">
        <v>1134</v>
      </c>
      <c r="C4777" s="1">
        <v>42938</v>
      </c>
      <c r="D4777" t="s">
        <v>2</v>
      </c>
      <c r="E4777">
        <v>30</v>
      </c>
      <c r="F4777">
        <v>1</v>
      </c>
      <c r="G4777">
        <v>0</v>
      </c>
      <c r="H4777">
        <v>1</v>
      </c>
      <c r="I4777">
        <v>1</v>
      </c>
      <c r="J4777">
        <v>0</v>
      </c>
      <c r="K4777">
        <v>1</v>
      </c>
      <c r="L4777">
        <v>0</v>
      </c>
      <c r="M4777">
        <v>0</v>
      </c>
      <c r="N4777">
        <v>2</v>
      </c>
      <c r="O4777">
        <v>2</v>
      </c>
      <c r="P4777">
        <v>4</v>
      </c>
      <c r="Q4777" t="s">
        <v>723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 t="s">
        <v>7</v>
      </c>
      <c r="AC4777" t="s">
        <v>105</v>
      </c>
      <c r="AD4777" t="s">
        <v>723</v>
      </c>
      <c r="AE4777" t="s">
        <v>1688</v>
      </c>
      <c r="AF4777">
        <v>0</v>
      </c>
      <c r="AG4777" t="s">
        <v>1688</v>
      </c>
      <c r="AH4777" t="s">
        <v>21</v>
      </c>
      <c r="AI4777">
        <v>0</v>
      </c>
      <c r="AJ4777">
        <v>0</v>
      </c>
      <c r="AK4777">
        <v>0</v>
      </c>
      <c r="AL4777" t="s">
        <v>154</v>
      </c>
      <c r="AM4777" t="s">
        <v>12</v>
      </c>
      <c r="AN4777" t="s">
        <v>41</v>
      </c>
      <c r="AO4777" t="s">
        <v>830</v>
      </c>
      <c r="AP4777">
        <v>0</v>
      </c>
      <c r="AQ4777" t="s">
        <v>47</v>
      </c>
      <c r="AR4777">
        <v>164200</v>
      </c>
      <c r="AS4777" t="s">
        <v>6996</v>
      </c>
    </row>
    <row r="4778" spans="1:45" x14ac:dyDescent="0.25">
      <c r="A4778" t="s">
        <v>0</v>
      </c>
      <c r="B4778" t="s">
        <v>1</v>
      </c>
      <c r="C4778" s="1">
        <v>42937</v>
      </c>
      <c r="D4778" t="s">
        <v>35</v>
      </c>
      <c r="E4778">
        <v>30</v>
      </c>
      <c r="F4778">
        <v>0</v>
      </c>
      <c r="G4778">
        <v>0</v>
      </c>
      <c r="H4778">
        <v>0</v>
      </c>
      <c r="I4778">
        <v>0</v>
      </c>
      <c r="J4778">
        <v>1</v>
      </c>
      <c r="K4778">
        <v>2</v>
      </c>
      <c r="L4778">
        <v>0</v>
      </c>
      <c r="M4778">
        <v>0</v>
      </c>
      <c r="N4778">
        <v>1</v>
      </c>
      <c r="O4778">
        <v>2</v>
      </c>
      <c r="P4778">
        <v>3</v>
      </c>
      <c r="Q4778" t="s">
        <v>667</v>
      </c>
      <c r="R4778" t="s">
        <v>7</v>
      </c>
      <c r="S4778" t="s">
        <v>8</v>
      </c>
      <c r="T4778" t="s">
        <v>9</v>
      </c>
      <c r="U4778" t="s">
        <v>65</v>
      </c>
      <c r="V4778">
        <v>0</v>
      </c>
      <c r="W4778">
        <v>0</v>
      </c>
      <c r="X4778" t="s">
        <v>21</v>
      </c>
      <c r="Y4778">
        <v>0</v>
      </c>
      <c r="Z4778">
        <v>0</v>
      </c>
      <c r="AA4778">
        <v>0</v>
      </c>
      <c r="AB4778" t="s">
        <v>4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 t="s">
        <v>5</v>
      </c>
      <c r="AK4778" t="s">
        <v>130</v>
      </c>
      <c r="AL4778" t="s">
        <v>427</v>
      </c>
      <c r="AM4778" t="s">
        <v>26</v>
      </c>
      <c r="AN4778" t="s">
        <v>41</v>
      </c>
      <c r="AO4778" t="s">
        <v>14</v>
      </c>
      <c r="AP4778" t="s">
        <v>28</v>
      </c>
      <c r="AQ4778">
        <v>0</v>
      </c>
      <c r="AR4778">
        <v>164201</v>
      </c>
      <c r="AS4778" t="s">
        <v>6997</v>
      </c>
    </row>
    <row r="4779" spans="1:45" x14ac:dyDescent="0.25">
      <c r="A4779" t="s">
        <v>828</v>
      </c>
      <c r="B4779" t="s">
        <v>1134</v>
      </c>
      <c r="C4779" s="1">
        <v>42940</v>
      </c>
      <c r="D4779" t="s">
        <v>2</v>
      </c>
      <c r="E4779">
        <v>38</v>
      </c>
      <c r="F4779">
        <v>1</v>
      </c>
      <c r="G4779">
        <v>0</v>
      </c>
      <c r="H4779">
        <v>1</v>
      </c>
      <c r="I4779">
        <v>0</v>
      </c>
      <c r="J4779">
        <v>0</v>
      </c>
      <c r="K4779">
        <v>1</v>
      </c>
      <c r="L4779">
        <v>0</v>
      </c>
      <c r="M4779">
        <v>0</v>
      </c>
      <c r="N4779">
        <v>2</v>
      </c>
      <c r="O4779">
        <v>1</v>
      </c>
      <c r="P4779">
        <v>3</v>
      </c>
      <c r="Q4779" t="s">
        <v>3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 t="s">
        <v>7</v>
      </c>
      <c r="AC4779" t="s">
        <v>105</v>
      </c>
      <c r="AD4779" t="s">
        <v>3</v>
      </c>
      <c r="AE4779" t="s">
        <v>1673</v>
      </c>
      <c r="AF4779">
        <v>0</v>
      </c>
      <c r="AG4779" t="s">
        <v>1691</v>
      </c>
      <c r="AH4779" t="s">
        <v>21</v>
      </c>
      <c r="AI4779">
        <v>0</v>
      </c>
      <c r="AJ4779">
        <v>0</v>
      </c>
      <c r="AK4779">
        <v>0</v>
      </c>
      <c r="AL4779" t="s">
        <v>154</v>
      </c>
      <c r="AM4779" t="s">
        <v>40</v>
      </c>
      <c r="AN4779" t="s">
        <v>41</v>
      </c>
      <c r="AO4779" t="s">
        <v>830</v>
      </c>
      <c r="AP4779">
        <v>0</v>
      </c>
      <c r="AQ4779">
        <v>0</v>
      </c>
      <c r="AR4779">
        <v>164202</v>
      </c>
      <c r="AS4779" t="s">
        <v>6998</v>
      </c>
    </row>
    <row r="4780" spans="1:45" x14ac:dyDescent="0.25">
      <c r="A4780" t="s">
        <v>1129</v>
      </c>
      <c r="B4780" t="s">
        <v>1133</v>
      </c>
      <c r="C4780" s="1">
        <v>42939</v>
      </c>
      <c r="D4780" t="s">
        <v>35</v>
      </c>
      <c r="E4780">
        <v>45</v>
      </c>
      <c r="F4780">
        <v>1</v>
      </c>
      <c r="G4780">
        <v>0</v>
      </c>
      <c r="H4780">
        <v>2</v>
      </c>
      <c r="I4780">
        <v>1</v>
      </c>
      <c r="J4780">
        <v>1</v>
      </c>
      <c r="K4780">
        <v>2</v>
      </c>
      <c r="L4780">
        <v>1</v>
      </c>
      <c r="M4780">
        <v>0</v>
      </c>
      <c r="N4780">
        <v>5</v>
      </c>
      <c r="O4780">
        <v>3</v>
      </c>
      <c r="P4780">
        <v>8</v>
      </c>
      <c r="Q4780" t="s">
        <v>133</v>
      </c>
      <c r="R4780" t="s">
        <v>7</v>
      </c>
      <c r="S4780" t="s">
        <v>361</v>
      </c>
      <c r="T4780" t="s">
        <v>133</v>
      </c>
      <c r="U4780" t="s">
        <v>362</v>
      </c>
      <c r="V4780">
        <v>0</v>
      </c>
      <c r="W4780">
        <v>0</v>
      </c>
      <c r="X4780" t="s">
        <v>21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 t="s">
        <v>11</v>
      </c>
      <c r="AM4780" t="s">
        <v>26</v>
      </c>
      <c r="AN4780" t="s">
        <v>13</v>
      </c>
      <c r="AO4780" t="s">
        <v>830</v>
      </c>
      <c r="AP4780">
        <v>0</v>
      </c>
      <c r="AQ4780" t="s">
        <v>964</v>
      </c>
      <c r="AR4780">
        <v>164203</v>
      </c>
      <c r="AS4780" t="s">
        <v>6999</v>
      </c>
    </row>
    <row r="4781" spans="1:45" x14ac:dyDescent="0.25">
      <c r="A4781" t="s">
        <v>828</v>
      </c>
      <c r="B4781" t="s">
        <v>1134</v>
      </c>
      <c r="C4781" s="1">
        <v>42940</v>
      </c>
      <c r="D4781" t="s">
        <v>2</v>
      </c>
      <c r="E4781">
        <v>58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2</v>
      </c>
      <c r="M4781">
        <v>0</v>
      </c>
      <c r="N4781">
        <v>2</v>
      </c>
      <c r="O4781">
        <v>0</v>
      </c>
      <c r="P4781">
        <v>2</v>
      </c>
      <c r="Q4781" t="s">
        <v>3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 t="s">
        <v>7</v>
      </c>
      <c r="AC4781" t="s">
        <v>105</v>
      </c>
      <c r="AD4781" t="s">
        <v>3</v>
      </c>
      <c r="AE4781" t="s">
        <v>1669</v>
      </c>
      <c r="AF4781">
        <v>0</v>
      </c>
      <c r="AG4781" t="s">
        <v>2956</v>
      </c>
      <c r="AH4781" t="s">
        <v>21</v>
      </c>
      <c r="AI4781">
        <v>0</v>
      </c>
      <c r="AJ4781">
        <v>0</v>
      </c>
      <c r="AK4781">
        <v>0</v>
      </c>
      <c r="AL4781" t="s">
        <v>154</v>
      </c>
      <c r="AM4781" t="s">
        <v>40</v>
      </c>
      <c r="AN4781" t="s">
        <v>41</v>
      </c>
      <c r="AO4781" t="s">
        <v>830</v>
      </c>
      <c r="AP4781">
        <v>0</v>
      </c>
      <c r="AQ4781" t="s">
        <v>47</v>
      </c>
      <c r="AR4781">
        <v>164204</v>
      </c>
      <c r="AS4781" t="s">
        <v>7000</v>
      </c>
    </row>
    <row r="4782" spans="1:45" x14ac:dyDescent="0.25">
      <c r="A4782" t="s">
        <v>828</v>
      </c>
      <c r="B4782" t="s">
        <v>1134</v>
      </c>
      <c r="C4782" s="1">
        <v>42938</v>
      </c>
      <c r="D4782" t="s">
        <v>2</v>
      </c>
      <c r="E4782">
        <v>24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3</v>
      </c>
      <c r="L4782">
        <v>0</v>
      </c>
      <c r="M4782">
        <v>0</v>
      </c>
      <c r="N4782">
        <v>0</v>
      </c>
      <c r="O4782">
        <v>3</v>
      </c>
      <c r="P4782">
        <v>3</v>
      </c>
      <c r="Q4782" t="s">
        <v>3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 t="s">
        <v>7</v>
      </c>
      <c r="AC4782" t="s">
        <v>105</v>
      </c>
      <c r="AD4782" t="s">
        <v>3</v>
      </c>
      <c r="AE4782" t="s">
        <v>1672</v>
      </c>
      <c r="AF4782">
        <v>0</v>
      </c>
      <c r="AG4782" t="s">
        <v>1672</v>
      </c>
      <c r="AH4782" t="s">
        <v>21</v>
      </c>
      <c r="AI4782">
        <v>0</v>
      </c>
      <c r="AJ4782">
        <v>0</v>
      </c>
      <c r="AK4782">
        <v>0</v>
      </c>
      <c r="AL4782" t="s">
        <v>154</v>
      </c>
      <c r="AM4782" t="s">
        <v>40</v>
      </c>
      <c r="AN4782" t="s">
        <v>41</v>
      </c>
      <c r="AO4782" t="s">
        <v>830</v>
      </c>
      <c r="AP4782">
        <v>0</v>
      </c>
      <c r="AQ4782">
        <v>0</v>
      </c>
      <c r="AR4782">
        <v>164205</v>
      </c>
      <c r="AS4782" t="s">
        <v>7001</v>
      </c>
    </row>
    <row r="4783" spans="1:45" x14ac:dyDescent="0.25">
      <c r="A4783" t="s">
        <v>0</v>
      </c>
      <c r="B4783" t="s">
        <v>1</v>
      </c>
      <c r="C4783" s="1">
        <v>42937</v>
      </c>
      <c r="D4783" t="s">
        <v>2</v>
      </c>
      <c r="E4783">
        <v>23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2</v>
      </c>
      <c r="L4783">
        <v>0</v>
      </c>
      <c r="M4783">
        <v>0</v>
      </c>
      <c r="N4783">
        <v>0</v>
      </c>
      <c r="O4783">
        <v>2</v>
      </c>
      <c r="P4783">
        <v>2</v>
      </c>
      <c r="Q4783" t="s">
        <v>59</v>
      </c>
      <c r="R4783" t="s">
        <v>7</v>
      </c>
      <c r="S4783" t="s">
        <v>8</v>
      </c>
      <c r="T4783" t="s">
        <v>9</v>
      </c>
      <c r="U4783" t="s">
        <v>19</v>
      </c>
      <c r="V4783">
        <v>0</v>
      </c>
      <c r="W4783">
        <v>0</v>
      </c>
      <c r="X4783" t="s">
        <v>21</v>
      </c>
      <c r="Y4783">
        <v>0</v>
      </c>
      <c r="Z4783">
        <v>0</v>
      </c>
      <c r="AA4783">
        <v>0</v>
      </c>
      <c r="AB4783" t="s">
        <v>4</v>
      </c>
      <c r="AC4783" t="s">
        <v>60</v>
      </c>
      <c r="AD4783" t="s">
        <v>61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 t="s">
        <v>21</v>
      </c>
      <c r="AK4783">
        <v>0</v>
      </c>
      <c r="AL4783" t="s">
        <v>154</v>
      </c>
      <c r="AM4783" t="s">
        <v>26</v>
      </c>
      <c r="AN4783" t="s">
        <v>41</v>
      </c>
      <c r="AO4783" t="s">
        <v>14</v>
      </c>
      <c r="AP4783" t="s">
        <v>15</v>
      </c>
      <c r="AQ4783">
        <v>0</v>
      </c>
      <c r="AR4783">
        <v>164207</v>
      </c>
      <c r="AS4783" t="s">
        <v>7002</v>
      </c>
    </row>
    <row r="4784" spans="1:45" x14ac:dyDescent="0.25">
      <c r="A4784" t="s">
        <v>1129</v>
      </c>
      <c r="B4784" t="s">
        <v>1133</v>
      </c>
      <c r="C4784" s="1">
        <v>42939</v>
      </c>
      <c r="D4784" t="s">
        <v>2</v>
      </c>
      <c r="E4784">
        <v>25</v>
      </c>
      <c r="F4784">
        <v>0</v>
      </c>
      <c r="G4784">
        <v>1</v>
      </c>
      <c r="H4784">
        <v>0</v>
      </c>
      <c r="I4784">
        <v>0</v>
      </c>
      <c r="J4784">
        <v>1</v>
      </c>
      <c r="K4784">
        <v>1</v>
      </c>
      <c r="L4784">
        <v>0</v>
      </c>
      <c r="M4784">
        <v>0</v>
      </c>
      <c r="N4784">
        <v>1</v>
      </c>
      <c r="O4784">
        <v>2</v>
      </c>
      <c r="P4784">
        <v>3</v>
      </c>
      <c r="Q4784" t="s">
        <v>133</v>
      </c>
      <c r="R4784" t="s">
        <v>7</v>
      </c>
      <c r="S4784" t="s">
        <v>361</v>
      </c>
      <c r="T4784" t="s">
        <v>133</v>
      </c>
      <c r="U4784" t="s">
        <v>1855</v>
      </c>
      <c r="V4784">
        <v>0</v>
      </c>
      <c r="W4784">
        <v>0</v>
      </c>
      <c r="X4784" t="s">
        <v>21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 t="s">
        <v>11</v>
      </c>
      <c r="AM4784" t="s">
        <v>40</v>
      </c>
      <c r="AN4784" t="s">
        <v>41</v>
      </c>
      <c r="AO4784" t="s">
        <v>830</v>
      </c>
      <c r="AP4784">
        <v>0</v>
      </c>
      <c r="AQ4784" t="s">
        <v>47</v>
      </c>
      <c r="AR4784">
        <v>164208</v>
      </c>
      <c r="AS4784" t="s">
        <v>7003</v>
      </c>
    </row>
    <row r="4785" spans="1:45" x14ac:dyDescent="0.25">
      <c r="A4785" t="s">
        <v>828</v>
      </c>
      <c r="B4785" t="s">
        <v>1134</v>
      </c>
      <c r="C4785" s="1">
        <v>42940</v>
      </c>
      <c r="D4785" t="s">
        <v>2</v>
      </c>
      <c r="E4785">
        <v>37</v>
      </c>
      <c r="F4785">
        <v>1</v>
      </c>
      <c r="G4785">
        <v>0</v>
      </c>
      <c r="H4785">
        <v>1</v>
      </c>
      <c r="I4785">
        <v>0</v>
      </c>
      <c r="J4785">
        <v>1</v>
      </c>
      <c r="K4785">
        <v>0</v>
      </c>
      <c r="L4785">
        <v>0</v>
      </c>
      <c r="M4785">
        <v>0</v>
      </c>
      <c r="N4785">
        <v>3</v>
      </c>
      <c r="O4785">
        <v>0</v>
      </c>
      <c r="P4785">
        <v>3</v>
      </c>
      <c r="Q4785" t="s">
        <v>3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 t="s">
        <v>7</v>
      </c>
      <c r="AC4785" t="s">
        <v>105</v>
      </c>
      <c r="AD4785" t="s">
        <v>3</v>
      </c>
      <c r="AE4785" t="s">
        <v>1669</v>
      </c>
      <c r="AF4785">
        <v>0</v>
      </c>
      <c r="AG4785" t="s">
        <v>2956</v>
      </c>
      <c r="AH4785" t="s">
        <v>21</v>
      </c>
      <c r="AI4785">
        <v>0</v>
      </c>
      <c r="AJ4785">
        <v>0</v>
      </c>
      <c r="AK4785">
        <v>0</v>
      </c>
      <c r="AL4785" t="s">
        <v>154</v>
      </c>
      <c r="AM4785" t="s">
        <v>40</v>
      </c>
      <c r="AN4785" t="s">
        <v>41</v>
      </c>
      <c r="AO4785" t="s">
        <v>830</v>
      </c>
      <c r="AP4785">
        <v>0</v>
      </c>
      <c r="AQ4785">
        <v>0</v>
      </c>
      <c r="AR4785">
        <v>164209</v>
      </c>
      <c r="AS4785" t="s">
        <v>7004</v>
      </c>
    </row>
    <row r="4786" spans="1:45" x14ac:dyDescent="0.25">
      <c r="A4786" t="s">
        <v>828</v>
      </c>
      <c r="B4786" t="s">
        <v>1134</v>
      </c>
      <c r="C4786" s="1">
        <v>42938</v>
      </c>
      <c r="D4786" t="s">
        <v>2</v>
      </c>
      <c r="E4786">
        <v>17</v>
      </c>
      <c r="F4786">
        <v>0</v>
      </c>
      <c r="G4786">
        <v>1</v>
      </c>
      <c r="H4786">
        <v>0</v>
      </c>
      <c r="I4786">
        <v>2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3</v>
      </c>
      <c r="P4786">
        <v>3</v>
      </c>
      <c r="Q4786" t="s">
        <v>667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 t="s">
        <v>7</v>
      </c>
      <c r="AC4786" t="s">
        <v>105</v>
      </c>
      <c r="AD4786" t="s">
        <v>667</v>
      </c>
      <c r="AE4786" t="s">
        <v>1702</v>
      </c>
      <c r="AF4786">
        <v>0</v>
      </c>
      <c r="AG4786" t="s">
        <v>1702</v>
      </c>
      <c r="AH4786" t="s">
        <v>21</v>
      </c>
      <c r="AI4786">
        <v>0</v>
      </c>
      <c r="AJ4786">
        <v>0</v>
      </c>
      <c r="AK4786">
        <v>0</v>
      </c>
      <c r="AL4786" t="s">
        <v>154</v>
      </c>
      <c r="AM4786" t="s">
        <v>12</v>
      </c>
      <c r="AN4786" t="s">
        <v>41</v>
      </c>
      <c r="AO4786" t="s">
        <v>830</v>
      </c>
      <c r="AP4786">
        <v>0</v>
      </c>
      <c r="AQ4786" t="s">
        <v>730</v>
      </c>
      <c r="AR4786">
        <v>164210</v>
      </c>
      <c r="AS4786" t="s">
        <v>7005</v>
      </c>
    </row>
    <row r="4787" spans="1:45" x14ac:dyDescent="0.25">
      <c r="A4787" t="s">
        <v>1166</v>
      </c>
      <c r="B4787" t="s">
        <v>1134</v>
      </c>
      <c r="C4787" s="1">
        <v>42933</v>
      </c>
      <c r="D4787" t="s">
        <v>2</v>
      </c>
      <c r="E4787">
        <v>28</v>
      </c>
      <c r="F4787">
        <v>1</v>
      </c>
      <c r="G4787">
        <v>1</v>
      </c>
      <c r="H4787">
        <v>0</v>
      </c>
      <c r="I4787">
        <v>1</v>
      </c>
      <c r="J4787">
        <v>0</v>
      </c>
      <c r="K4787">
        <v>1</v>
      </c>
      <c r="L4787">
        <v>0</v>
      </c>
      <c r="M4787">
        <v>0</v>
      </c>
      <c r="N4787">
        <v>1</v>
      </c>
      <c r="O4787">
        <v>3</v>
      </c>
      <c r="P4787">
        <v>4</v>
      </c>
      <c r="Q4787" t="s">
        <v>133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 t="s">
        <v>7</v>
      </c>
      <c r="AC4787" t="s">
        <v>361</v>
      </c>
      <c r="AD4787" t="s">
        <v>133</v>
      </c>
      <c r="AE4787" t="s">
        <v>1855</v>
      </c>
      <c r="AF4787">
        <v>0</v>
      </c>
      <c r="AG4787" t="s">
        <v>1855</v>
      </c>
      <c r="AH4787" t="s">
        <v>21</v>
      </c>
      <c r="AI4787">
        <v>0</v>
      </c>
      <c r="AJ4787">
        <v>0</v>
      </c>
      <c r="AK4787">
        <v>0</v>
      </c>
      <c r="AL4787" t="s">
        <v>11</v>
      </c>
      <c r="AM4787" t="s">
        <v>49</v>
      </c>
      <c r="AN4787" t="s">
        <v>13</v>
      </c>
      <c r="AO4787" t="s">
        <v>830</v>
      </c>
      <c r="AP4787">
        <v>0</v>
      </c>
      <c r="AQ4787" t="s">
        <v>47</v>
      </c>
      <c r="AR4787">
        <v>164211</v>
      </c>
      <c r="AS4787" t="s">
        <v>7006</v>
      </c>
    </row>
    <row r="4788" spans="1:45" x14ac:dyDescent="0.25">
      <c r="A4788" t="s">
        <v>1129</v>
      </c>
      <c r="B4788" t="s">
        <v>1133</v>
      </c>
      <c r="C4788" s="1">
        <v>42940</v>
      </c>
      <c r="D4788" t="s">
        <v>2</v>
      </c>
      <c r="E4788">
        <v>55</v>
      </c>
      <c r="F4788">
        <v>0</v>
      </c>
      <c r="G4788">
        <v>0</v>
      </c>
      <c r="H4788">
        <v>2</v>
      </c>
      <c r="I4788">
        <v>0</v>
      </c>
      <c r="J4788">
        <v>0</v>
      </c>
      <c r="K4788">
        <v>1</v>
      </c>
      <c r="L4788">
        <v>0</v>
      </c>
      <c r="M4788">
        <v>0</v>
      </c>
      <c r="N4788">
        <v>2</v>
      </c>
      <c r="O4788">
        <v>1</v>
      </c>
      <c r="P4788">
        <v>3</v>
      </c>
      <c r="Q4788" t="s">
        <v>133</v>
      </c>
      <c r="R4788" t="s">
        <v>7</v>
      </c>
      <c r="S4788" t="s">
        <v>361</v>
      </c>
      <c r="T4788" t="s">
        <v>133</v>
      </c>
      <c r="U4788" t="s">
        <v>1855</v>
      </c>
      <c r="V4788">
        <v>0</v>
      </c>
      <c r="W4788">
        <v>0</v>
      </c>
      <c r="X4788" t="s">
        <v>21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 t="s">
        <v>11</v>
      </c>
      <c r="AM4788" t="s">
        <v>49</v>
      </c>
      <c r="AN4788" t="s">
        <v>41</v>
      </c>
      <c r="AO4788" t="s">
        <v>830</v>
      </c>
      <c r="AP4788">
        <v>0</v>
      </c>
      <c r="AQ4788">
        <v>0</v>
      </c>
      <c r="AR4788">
        <v>164212</v>
      </c>
      <c r="AS4788" t="s">
        <v>7007</v>
      </c>
    </row>
    <row r="4789" spans="1:45" x14ac:dyDescent="0.25">
      <c r="A4789" t="s">
        <v>828</v>
      </c>
      <c r="B4789" t="s">
        <v>1134</v>
      </c>
      <c r="C4789" s="1">
        <v>42940</v>
      </c>
      <c r="D4789" t="s">
        <v>2</v>
      </c>
      <c r="E4789">
        <v>24</v>
      </c>
      <c r="F4789">
        <v>0</v>
      </c>
      <c r="G4789">
        <v>1</v>
      </c>
      <c r="H4789">
        <v>0</v>
      </c>
      <c r="I4789">
        <v>0</v>
      </c>
      <c r="J4789">
        <v>0</v>
      </c>
      <c r="K4789">
        <v>1</v>
      </c>
      <c r="L4789">
        <v>0</v>
      </c>
      <c r="M4789">
        <v>0</v>
      </c>
      <c r="N4789">
        <v>0</v>
      </c>
      <c r="O4789">
        <v>2</v>
      </c>
      <c r="P4789">
        <v>2</v>
      </c>
      <c r="Q4789" t="s">
        <v>667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 t="s">
        <v>7</v>
      </c>
      <c r="AC4789" t="s">
        <v>105</v>
      </c>
      <c r="AD4789" t="s">
        <v>667</v>
      </c>
      <c r="AE4789" t="s">
        <v>1705</v>
      </c>
      <c r="AF4789">
        <v>0</v>
      </c>
      <c r="AG4789" t="s">
        <v>2949</v>
      </c>
      <c r="AH4789" t="s">
        <v>21</v>
      </c>
      <c r="AI4789">
        <v>0</v>
      </c>
      <c r="AJ4789">
        <v>0</v>
      </c>
      <c r="AK4789">
        <v>0</v>
      </c>
      <c r="AL4789" t="s">
        <v>154</v>
      </c>
      <c r="AM4789" t="s">
        <v>40</v>
      </c>
      <c r="AN4789" t="s">
        <v>41</v>
      </c>
      <c r="AO4789" t="s">
        <v>830</v>
      </c>
      <c r="AP4789">
        <v>0</v>
      </c>
      <c r="AQ4789" t="s">
        <v>47</v>
      </c>
      <c r="AR4789">
        <v>164213</v>
      </c>
      <c r="AS4789" t="s">
        <v>7008</v>
      </c>
    </row>
    <row r="4790" spans="1:45" x14ac:dyDescent="0.25">
      <c r="A4790" t="s">
        <v>828</v>
      </c>
      <c r="B4790" t="s">
        <v>1134</v>
      </c>
      <c r="C4790" s="1">
        <v>42938</v>
      </c>
      <c r="D4790" t="s">
        <v>2</v>
      </c>
      <c r="E4790">
        <v>52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1</v>
      </c>
      <c r="L4790">
        <v>0</v>
      </c>
      <c r="M4790">
        <v>0</v>
      </c>
      <c r="N4790">
        <v>0</v>
      </c>
      <c r="O4790">
        <v>1</v>
      </c>
      <c r="P4790">
        <v>1</v>
      </c>
      <c r="Q4790" t="s">
        <v>667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 t="s">
        <v>7</v>
      </c>
      <c r="AC4790" t="s">
        <v>105</v>
      </c>
      <c r="AD4790" t="s">
        <v>667</v>
      </c>
      <c r="AE4790" t="s">
        <v>1705</v>
      </c>
      <c r="AF4790">
        <v>0</v>
      </c>
      <c r="AG4790" t="s">
        <v>1705</v>
      </c>
      <c r="AH4790" t="s">
        <v>21</v>
      </c>
      <c r="AI4790">
        <v>0</v>
      </c>
      <c r="AJ4790">
        <v>0</v>
      </c>
      <c r="AK4790">
        <v>0</v>
      </c>
      <c r="AL4790" t="s">
        <v>154</v>
      </c>
      <c r="AM4790" t="s">
        <v>40</v>
      </c>
      <c r="AN4790" t="s">
        <v>41</v>
      </c>
      <c r="AO4790" t="s">
        <v>830</v>
      </c>
      <c r="AP4790">
        <v>0</v>
      </c>
      <c r="AQ4790">
        <v>0</v>
      </c>
      <c r="AR4790">
        <v>164214</v>
      </c>
      <c r="AS4790" t="s">
        <v>7009</v>
      </c>
    </row>
    <row r="4791" spans="1:45" x14ac:dyDescent="0.25">
      <c r="A4791" t="s">
        <v>0</v>
      </c>
      <c r="B4791" t="s">
        <v>1</v>
      </c>
      <c r="C4791" s="1">
        <v>42937</v>
      </c>
      <c r="D4791" t="s">
        <v>35</v>
      </c>
      <c r="E4791">
        <v>23</v>
      </c>
      <c r="F4791">
        <v>0</v>
      </c>
      <c r="G4791">
        <v>0</v>
      </c>
      <c r="H4791">
        <v>3</v>
      </c>
      <c r="I4791">
        <v>0</v>
      </c>
      <c r="J4791">
        <v>1</v>
      </c>
      <c r="K4791">
        <v>2</v>
      </c>
      <c r="L4791">
        <v>0</v>
      </c>
      <c r="M4791">
        <v>0</v>
      </c>
      <c r="N4791">
        <v>4</v>
      </c>
      <c r="O4791">
        <v>2</v>
      </c>
      <c r="P4791">
        <v>6</v>
      </c>
      <c r="Q4791">
        <v>0</v>
      </c>
      <c r="R4791" t="s">
        <v>7</v>
      </c>
      <c r="S4791" t="s">
        <v>8</v>
      </c>
      <c r="T4791" t="s">
        <v>9</v>
      </c>
      <c r="U4791" t="s">
        <v>19</v>
      </c>
      <c r="V4791">
        <v>0</v>
      </c>
      <c r="W4791">
        <v>0</v>
      </c>
      <c r="X4791" t="s">
        <v>21</v>
      </c>
      <c r="Y4791">
        <v>0</v>
      </c>
      <c r="Z4791">
        <v>0</v>
      </c>
      <c r="AA4791">
        <v>0</v>
      </c>
      <c r="AB4791" t="s">
        <v>4</v>
      </c>
      <c r="AC4791" t="s">
        <v>36</v>
      </c>
      <c r="AD4791" t="s">
        <v>37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 t="s">
        <v>21</v>
      </c>
      <c r="AK4791">
        <v>0</v>
      </c>
      <c r="AL4791" t="s">
        <v>11</v>
      </c>
      <c r="AM4791" t="s">
        <v>22</v>
      </c>
      <c r="AN4791" t="s">
        <v>13</v>
      </c>
      <c r="AO4791" t="s">
        <v>14</v>
      </c>
      <c r="AP4791" t="s">
        <v>28</v>
      </c>
      <c r="AQ4791" t="s">
        <v>57</v>
      </c>
      <c r="AR4791">
        <v>164215</v>
      </c>
      <c r="AS4791" t="s">
        <v>7010</v>
      </c>
    </row>
    <row r="4792" spans="1:45" x14ac:dyDescent="0.25">
      <c r="A4792" t="s">
        <v>828</v>
      </c>
      <c r="B4792" t="s">
        <v>1134</v>
      </c>
      <c r="C4792" s="1">
        <v>42938</v>
      </c>
      <c r="D4792" t="s">
        <v>2</v>
      </c>
      <c r="E4792">
        <v>22</v>
      </c>
      <c r="F4792">
        <v>0</v>
      </c>
      <c r="G4792">
        <v>0</v>
      </c>
      <c r="H4792">
        <v>0</v>
      </c>
      <c r="I4792">
        <v>1</v>
      </c>
      <c r="J4792">
        <v>0</v>
      </c>
      <c r="K4792">
        <v>1</v>
      </c>
      <c r="L4792">
        <v>0</v>
      </c>
      <c r="M4792">
        <v>0</v>
      </c>
      <c r="N4792">
        <v>0</v>
      </c>
      <c r="O4792">
        <v>2</v>
      </c>
      <c r="P4792">
        <v>2</v>
      </c>
      <c r="Q4792" t="s">
        <v>3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 t="s">
        <v>7</v>
      </c>
      <c r="AC4792" t="s">
        <v>105</v>
      </c>
      <c r="AD4792" t="s">
        <v>3</v>
      </c>
      <c r="AE4792" t="s">
        <v>1669</v>
      </c>
      <c r="AF4792">
        <v>0</v>
      </c>
      <c r="AG4792" t="s">
        <v>1669</v>
      </c>
      <c r="AH4792" t="s">
        <v>21</v>
      </c>
      <c r="AI4792">
        <v>0</v>
      </c>
      <c r="AJ4792">
        <v>0</v>
      </c>
      <c r="AK4792">
        <v>0</v>
      </c>
      <c r="AL4792" t="s">
        <v>154</v>
      </c>
      <c r="AM4792" t="s">
        <v>12</v>
      </c>
      <c r="AN4792" t="s">
        <v>41</v>
      </c>
      <c r="AO4792" t="s">
        <v>830</v>
      </c>
      <c r="AP4792">
        <v>0</v>
      </c>
      <c r="AQ4792">
        <v>0</v>
      </c>
      <c r="AR4792">
        <v>164216</v>
      </c>
      <c r="AS4792" t="s">
        <v>7011</v>
      </c>
    </row>
    <row r="4793" spans="1:45" x14ac:dyDescent="0.25">
      <c r="A4793" t="s">
        <v>828</v>
      </c>
      <c r="B4793" t="s">
        <v>1134</v>
      </c>
      <c r="C4793" s="1">
        <v>42940</v>
      </c>
      <c r="D4793" t="s">
        <v>2</v>
      </c>
      <c r="E4793">
        <v>20</v>
      </c>
      <c r="F4793">
        <v>0</v>
      </c>
      <c r="G4793">
        <v>0</v>
      </c>
      <c r="H4793">
        <v>0</v>
      </c>
      <c r="I4793">
        <v>2</v>
      </c>
      <c r="J4793">
        <v>0</v>
      </c>
      <c r="K4793">
        <v>2</v>
      </c>
      <c r="L4793">
        <v>0</v>
      </c>
      <c r="M4793">
        <v>0</v>
      </c>
      <c r="N4793">
        <v>0</v>
      </c>
      <c r="O4793">
        <v>4</v>
      </c>
      <c r="P4793">
        <v>4</v>
      </c>
      <c r="Q4793" t="s">
        <v>3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 t="s">
        <v>7</v>
      </c>
      <c r="AC4793" t="s">
        <v>105</v>
      </c>
      <c r="AD4793" t="s">
        <v>3</v>
      </c>
      <c r="AE4793" t="s">
        <v>1672</v>
      </c>
      <c r="AF4793">
        <v>0</v>
      </c>
      <c r="AG4793" t="s">
        <v>1672</v>
      </c>
      <c r="AH4793" t="s">
        <v>21</v>
      </c>
      <c r="AI4793">
        <v>0</v>
      </c>
      <c r="AJ4793">
        <v>0</v>
      </c>
      <c r="AK4793">
        <v>0</v>
      </c>
      <c r="AL4793" t="s">
        <v>154</v>
      </c>
      <c r="AM4793" t="s">
        <v>40</v>
      </c>
      <c r="AN4793" t="s">
        <v>41</v>
      </c>
      <c r="AO4793" t="s">
        <v>830</v>
      </c>
      <c r="AP4793">
        <v>0</v>
      </c>
      <c r="AQ4793" t="s">
        <v>47</v>
      </c>
      <c r="AR4793">
        <v>164217</v>
      </c>
      <c r="AS4793" t="s">
        <v>7012</v>
      </c>
    </row>
    <row r="4794" spans="1:45" x14ac:dyDescent="0.25">
      <c r="A4794" t="s">
        <v>1129</v>
      </c>
      <c r="B4794" t="s">
        <v>1133</v>
      </c>
      <c r="C4794" s="1">
        <v>42940</v>
      </c>
      <c r="D4794" t="s">
        <v>2</v>
      </c>
      <c r="E4794">
        <v>28</v>
      </c>
      <c r="F4794">
        <v>1</v>
      </c>
      <c r="G4794">
        <v>1</v>
      </c>
      <c r="H4794">
        <v>0</v>
      </c>
      <c r="I4794">
        <v>1</v>
      </c>
      <c r="J4794">
        <v>0</v>
      </c>
      <c r="K4794">
        <v>1</v>
      </c>
      <c r="L4794">
        <v>0</v>
      </c>
      <c r="M4794">
        <v>0</v>
      </c>
      <c r="N4794">
        <v>1</v>
      </c>
      <c r="O4794">
        <v>3</v>
      </c>
      <c r="P4794">
        <v>4</v>
      </c>
      <c r="Q4794" t="s">
        <v>133</v>
      </c>
      <c r="R4794" t="s">
        <v>7</v>
      </c>
      <c r="S4794" t="s">
        <v>361</v>
      </c>
      <c r="T4794" t="s">
        <v>133</v>
      </c>
      <c r="U4794" t="s">
        <v>1855</v>
      </c>
      <c r="V4794">
        <v>0</v>
      </c>
      <c r="W4794">
        <v>0</v>
      </c>
      <c r="X4794" t="s">
        <v>21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 t="s">
        <v>11</v>
      </c>
      <c r="AM4794" t="s">
        <v>26</v>
      </c>
      <c r="AN4794" t="s">
        <v>13</v>
      </c>
      <c r="AO4794" t="s">
        <v>830</v>
      </c>
      <c r="AP4794">
        <v>0</v>
      </c>
      <c r="AQ4794" t="s">
        <v>47</v>
      </c>
      <c r="AR4794">
        <v>164218</v>
      </c>
      <c r="AS4794" t="s">
        <v>7013</v>
      </c>
    </row>
    <row r="4795" spans="1:45" x14ac:dyDescent="0.25">
      <c r="A4795" t="s">
        <v>828</v>
      </c>
      <c r="B4795" t="s">
        <v>1134</v>
      </c>
      <c r="C4795" s="1">
        <v>42938</v>
      </c>
      <c r="D4795" t="s">
        <v>2</v>
      </c>
      <c r="E4795">
        <v>38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1</v>
      </c>
      <c r="L4795">
        <v>0</v>
      </c>
      <c r="M4795">
        <v>0</v>
      </c>
      <c r="N4795">
        <v>0</v>
      </c>
      <c r="O4795">
        <v>1</v>
      </c>
      <c r="P4795">
        <v>1</v>
      </c>
      <c r="Q4795" t="s">
        <v>667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 t="s">
        <v>7</v>
      </c>
      <c r="AC4795" t="s">
        <v>105</v>
      </c>
      <c r="AD4795" t="s">
        <v>667</v>
      </c>
      <c r="AE4795" t="s">
        <v>1705</v>
      </c>
      <c r="AF4795">
        <v>0</v>
      </c>
      <c r="AG4795" t="s">
        <v>1705</v>
      </c>
      <c r="AH4795" t="s">
        <v>21</v>
      </c>
      <c r="AI4795">
        <v>0</v>
      </c>
      <c r="AJ4795">
        <v>0</v>
      </c>
      <c r="AK4795">
        <v>0</v>
      </c>
      <c r="AL4795" t="s">
        <v>154</v>
      </c>
      <c r="AM4795" t="s">
        <v>40</v>
      </c>
      <c r="AN4795" t="s">
        <v>41</v>
      </c>
      <c r="AO4795" t="s">
        <v>830</v>
      </c>
      <c r="AP4795">
        <v>0</v>
      </c>
      <c r="AQ4795">
        <v>0</v>
      </c>
      <c r="AR4795">
        <v>164219</v>
      </c>
      <c r="AS4795" t="s">
        <v>7014</v>
      </c>
    </row>
    <row r="4796" spans="1:45" x14ac:dyDescent="0.25">
      <c r="A4796" t="s">
        <v>828</v>
      </c>
      <c r="B4796" t="s">
        <v>1134</v>
      </c>
      <c r="C4796" s="1">
        <v>42940</v>
      </c>
      <c r="D4796" t="s">
        <v>2</v>
      </c>
      <c r="E4796">
        <v>22</v>
      </c>
      <c r="F4796">
        <v>0</v>
      </c>
      <c r="G4796">
        <v>1</v>
      </c>
      <c r="H4796">
        <v>0</v>
      </c>
      <c r="I4796">
        <v>1</v>
      </c>
      <c r="J4796">
        <v>0</v>
      </c>
      <c r="K4796">
        <v>1</v>
      </c>
      <c r="L4796">
        <v>0</v>
      </c>
      <c r="M4796">
        <v>0</v>
      </c>
      <c r="N4796">
        <v>0</v>
      </c>
      <c r="O4796">
        <v>3</v>
      </c>
      <c r="P4796">
        <v>3</v>
      </c>
      <c r="Q4796" t="s">
        <v>667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 t="s">
        <v>7</v>
      </c>
      <c r="AC4796" t="s">
        <v>105</v>
      </c>
      <c r="AD4796" t="s">
        <v>667</v>
      </c>
      <c r="AE4796" t="s">
        <v>1699</v>
      </c>
      <c r="AF4796">
        <v>0</v>
      </c>
      <c r="AG4796" t="s">
        <v>4837</v>
      </c>
      <c r="AH4796" t="s">
        <v>21</v>
      </c>
      <c r="AI4796">
        <v>0</v>
      </c>
      <c r="AJ4796">
        <v>0</v>
      </c>
      <c r="AK4796">
        <v>0</v>
      </c>
      <c r="AL4796" t="s">
        <v>154</v>
      </c>
      <c r="AM4796" t="s">
        <v>40</v>
      </c>
      <c r="AN4796" t="s">
        <v>41</v>
      </c>
      <c r="AO4796" t="s">
        <v>830</v>
      </c>
      <c r="AP4796">
        <v>0</v>
      </c>
      <c r="AQ4796" t="s">
        <v>47</v>
      </c>
      <c r="AR4796">
        <v>164220</v>
      </c>
      <c r="AS4796" t="s">
        <v>7015</v>
      </c>
    </row>
    <row r="4797" spans="1:45" x14ac:dyDescent="0.25">
      <c r="A4797" t="s">
        <v>828</v>
      </c>
      <c r="B4797" t="s">
        <v>1134</v>
      </c>
      <c r="C4797" s="1">
        <v>42938</v>
      </c>
      <c r="D4797" t="s">
        <v>2</v>
      </c>
      <c r="E4797">
        <v>25</v>
      </c>
      <c r="F4797">
        <v>1</v>
      </c>
      <c r="G4797">
        <v>0</v>
      </c>
      <c r="H4797">
        <v>0</v>
      </c>
      <c r="I4797">
        <v>0</v>
      </c>
      <c r="J4797">
        <v>0</v>
      </c>
      <c r="K4797">
        <v>2</v>
      </c>
      <c r="L4797">
        <v>0</v>
      </c>
      <c r="M4797">
        <v>0</v>
      </c>
      <c r="N4797">
        <v>1</v>
      </c>
      <c r="O4797">
        <v>2</v>
      </c>
      <c r="P4797">
        <v>3</v>
      </c>
      <c r="Q4797" t="s">
        <v>667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 t="s">
        <v>7</v>
      </c>
      <c r="AC4797" t="s">
        <v>105</v>
      </c>
      <c r="AD4797" t="s">
        <v>667</v>
      </c>
      <c r="AE4797" t="s">
        <v>1705</v>
      </c>
      <c r="AF4797">
        <v>0</v>
      </c>
      <c r="AG4797" t="s">
        <v>1705</v>
      </c>
      <c r="AH4797" t="s">
        <v>21</v>
      </c>
      <c r="AI4797">
        <v>0</v>
      </c>
      <c r="AJ4797">
        <v>0</v>
      </c>
      <c r="AK4797">
        <v>0</v>
      </c>
      <c r="AL4797" t="s">
        <v>154</v>
      </c>
      <c r="AM4797" t="s">
        <v>40</v>
      </c>
      <c r="AN4797" t="s">
        <v>41</v>
      </c>
      <c r="AO4797" t="s">
        <v>830</v>
      </c>
      <c r="AP4797">
        <v>0</v>
      </c>
      <c r="AQ4797" t="s">
        <v>47</v>
      </c>
      <c r="AR4797">
        <v>164221</v>
      </c>
      <c r="AS4797" t="s">
        <v>7016</v>
      </c>
    </row>
    <row r="4798" spans="1:45" x14ac:dyDescent="0.25">
      <c r="A4798" t="s">
        <v>0</v>
      </c>
      <c r="B4798" t="s">
        <v>1</v>
      </c>
      <c r="C4798" s="1">
        <v>42937</v>
      </c>
      <c r="D4798" t="s">
        <v>35</v>
      </c>
      <c r="E4798">
        <v>37</v>
      </c>
      <c r="F4798">
        <v>0</v>
      </c>
      <c r="G4798">
        <v>2</v>
      </c>
      <c r="H4798">
        <v>0</v>
      </c>
      <c r="I4798">
        <v>0</v>
      </c>
      <c r="J4798">
        <v>1</v>
      </c>
      <c r="K4798">
        <v>1</v>
      </c>
      <c r="L4798">
        <v>0</v>
      </c>
      <c r="M4798">
        <v>0</v>
      </c>
      <c r="N4798">
        <v>1</v>
      </c>
      <c r="O4798">
        <v>3</v>
      </c>
      <c r="P4798">
        <v>4</v>
      </c>
      <c r="Q4798" t="s">
        <v>43</v>
      </c>
      <c r="R4798" t="s">
        <v>7</v>
      </c>
      <c r="S4798" t="s">
        <v>8</v>
      </c>
      <c r="T4798" t="s">
        <v>9</v>
      </c>
      <c r="U4798" t="s">
        <v>65</v>
      </c>
      <c r="V4798">
        <v>0</v>
      </c>
      <c r="W4798">
        <v>0</v>
      </c>
      <c r="X4798" t="s">
        <v>21</v>
      </c>
      <c r="Y4798">
        <v>0</v>
      </c>
      <c r="Z4798">
        <v>0</v>
      </c>
      <c r="AA4798">
        <v>0</v>
      </c>
      <c r="AB4798" t="s">
        <v>4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 t="s">
        <v>5</v>
      </c>
      <c r="AK4798" t="s">
        <v>46</v>
      </c>
      <c r="AL4798" t="s">
        <v>11</v>
      </c>
      <c r="AM4798" t="s">
        <v>26</v>
      </c>
      <c r="AN4798" t="s">
        <v>13</v>
      </c>
      <c r="AO4798" t="s">
        <v>14</v>
      </c>
      <c r="AP4798" t="s">
        <v>15</v>
      </c>
      <c r="AQ4798">
        <v>0</v>
      </c>
      <c r="AR4798">
        <v>164222</v>
      </c>
      <c r="AS4798" t="s">
        <v>7017</v>
      </c>
    </row>
    <row r="4799" spans="1:45" x14ac:dyDescent="0.25">
      <c r="A4799" t="s">
        <v>1166</v>
      </c>
      <c r="B4799" t="s">
        <v>1133</v>
      </c>
      <c r="C4799" s="1">
        <v>42937</v>
      </c>
      <c r="D4799" t="s">
        <v>35</v>
      </c>
      <c r="E4799">
        <v>56</v>
      </c>
      <c r="F4799">
        <v>0</v>
      </c>
      <c r="G4799">
        <v>0</v>
      </c>
      <c r="H4799">
        <v>1</v>
      </c>
      <c r="I4799">
        <v>1</v>
      </c>
      <c r="J4799">
        <v>1</v>
      </c>
      <c r="K4799">
        <v>1</v>
      </c>
      <c r="L4799">
        <v>0</v>
      </c>
      <c r="M4799">
        <v>0</v>
      </c>
      <c r="N4799">
        <v>2</v>
      </c>
      <c r="O4799">
        <v>2</v>
      </c>
      <c r="P4799">
        <v>4</v>
      </c>
      <c r="Q4799" t="s">
        <v>133</v>
      </c>
      <c r="R4799" t="s">
        <v>7</v>
      </c>
      <c r="S4799" t="s">
        <v>361</v>
      </c>
      <c r="T4799" t="s">
        <v>133</v>
      </c>
      <c r="U4799" t="s">
        <v>1855</v>
      </c>
      <c r="V4799" t="s">
        <v>2003</v>
      </c>
      <c r="W4799" t="s">
        <v>1852</v>
      </c>
      <c r="X4799" t="s">
        <v>21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 t="s">
        <v>154</v>
      </c>
      <c r="AM4799" t="s">
        <v>818</v>
      </c>
      <c r="AN4799" t="s">
        <v>41</v>
      </c>
      <c r="AO4799" t="s">
        <v>830</v>
      </c>
      <c r="AP4799">
        <v>0</v>
      </c>
      <c r="AQ4799" t="s">
        <v>91</v>
      </c>
      <c r="AR4799">
        <v>164223</v>
      </c>
      <c r="AS4799" t="s">
        <v>7018</v>
      </c>
    </row>
    <row r="4800" spans="1:45" x14ac:dyDescent="0.25">
      <c r="A4800" t="s">
        <v>828</v>
      </c>
      <c r="B4800" t="s">
        <v>1134</v>
      </c>
      <c r="C4800" s="1">
        <v>42938</v>
      </c>
      <c r="D4800" t="s">
        <v>2</v>
      </c>
      <c r="E4800">
        <v>26</v>
      </c>
      <c r="F4800">
        <v>0</v>
      </c>
      <c r="G4800">
        <v>2</v>
      </c>
      <c r="H4800">
        <v>0</v>
      </c>
      <c r="I4800">
        <v>1</v>
      </c>
      <c r="J4800">
        <v>0</v>
      </c>
      <c r="K4800">
        <v>2</v>
      </c>
      <c r="L4800">
        <v>0</v>
      </c>
      <c r="M4800">
        <v>0</v>
      </c>
      <c r="N4800">
        <v>0</v>
      </c>
      <c r="O4800">
        <v>5</v>
      </c>
      <c r="P4800">
        <v>5</v>
      </c>
      <c r="Q4800" t="s">
        <v>3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 t="s">
        <v>7</v>
      </c>
      <c r="AC4800" t="s">
        <v>105</v>
      </c>
      <c r="AD4800" t="s">
        <v>3</v>
      </c>
      <c r="AE4800" t="s">
        <v>1669</v>
      </c>
      <c r="AF4800">
        <v>0</v>
      </c>
      <c r="AG4800" t="s">
        <v>1669</v>
      </c>
      <c r="AH4800" t="s">
        <v>21</v>
      </c>
      <c r="AI4800">
        <v>0</v>
      </c>
      <c r="AJ4800">
        <v>0</v>
      </c>
      <c r="AK4800">
        <v>0</v>
      </c>
      <c r="AL4800" t="s">
        <v>154</v>
      </c>
      <c r="AM4800" t="s">
        <v>40</v>
      </c>
      <c r="AN4800" t="s">
        <v>41</v>
      </c>
      <c r="AO4800" t="s">
        <v>830</v>
      </c>
      <c r="AP4800">
        <v>0</v>
      </c>
      <c r="AQ4800" t="s">
        <v>47</v>
      </c>
      <c r="AR4800">
        <v>164224</v>
      </c>
      <c r="AS4800" t="s">
        <v>7019</v>
      </c>
    </row>
    <row r="4801" spans="1:45" x14ac:dyDescent="0.25">
      <c r="A4801" t="s">
        <v>828</v>
      </c>
      <c r="B4801" t="s">
        <v>1134</v>
      </c>
      <c r="C4801" s="1">
        <v>42940</v>
      </c>
      <c r="D4801" t="s">
        <v>2</v>
      </c>
      <c r="E4801">
        <v>52</v>
      </c>
      <c r="F4801">
        <v>0</v>
      </c>
      <c r="G4801">
        <v>0</v>
      </c>
      <c r="H4801">
        <v>0</v>
      </c>
      <c r="I4801">
        <v>0</v>
      </c>
      <c r="J4801">
        <v>0</v>
      </c>
      <c r="K4801">
        <v>1</v>
      </c>
      <c r="L4801">
        <v>0</v>
      </c>
      <c r="M4801">
        <v>0</v>
      </c>
      <c r="N4801">
        <v>0</v>
      </c>
      <c r="O4801">
        <v>1</v>
      </c>
      <c r="P4801">
        <v>1</v>
      </c>
      <c r="Q4801" t="s">
        <v>3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 t="s">
        <v>7</v>
      </c>
      <c r="AC4801" t="s">
        <v>105</v>
      </c>
      <c r="AD4801" t="s">
        <v>3</v>
      </c>
      <c r="AE4801" t="s">
        <v>1672</v>
      </c>
      <c r="AF4801">
        <v>0</v>
      </c>
      <c r="AG4801" t="s">
        <v>1672</v>
      </c>
      <c r="AH4801" t="s">
        <v>21</v>
      </c>
      <c r="AI4801">
        <v>0</v>
      </c>
      <c r="AJ4801">
        <v>0</v>
      </c>
      <c r="AK4801">
        <v>0</v>
      </c>
      <c r="AL4801" t="s">
        <v>154</v>
      </c>
      <c r="AM4801" t="s">
        <v>40</v>
      </c>
      <c r="AN4801" t="s">
        <v>41</v>
      </c>
      <c r="AO4801" t="s">
        <v>830</v>
      </c>
      <c r="AP4801">
        <v>0</v>
      </c>
      <c r="AQ4801">
        <v>0</v>
      </c>
      <c r="AR4801">
        <v>164225</v>
      </c>
      <c r="AS4801" t="s">
        <v>7020</v>
      </c>
    </row>
    <row r="4802" spans="1:45" x14ac:dyDescent="0.25">
      <c r="A4802" t="s">
        <v>828</v>
      </c>
      <c r="B4802" t="s">
        <v>1134</v>
      </c>
      <c r="C4802" s="1">
        <v>42938</v>
      </c>
      <c r="D4802" t="s">
        <v>2</v>
      </c>
      <c r="E4802">
        <v>30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1</v>
      </c>
      <c r="L4802">
        <v>0</v>
      </c>
      <c r="M4802">
        <v>0</v>
      </c>
      <c r="N4802">
        <v>0</v>
      </c>
      <c r="O4802">
        <v>1</v>
      </c>
      <c r="P4802">
        <v>1</v>
      </c>
      <c r="Q4802" t="s">
        <v>3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 t="s">
        <v>7</v>
      </c>
      <c r="AC4802" t="s">
        <v>105</v>
      </c>
      <c r="AD4802" t="s">
        <v>3</v>
      </c>
      <c r="AE4802" t="s">
        <v>1666</v>
      </c>
      <c r="AF4802">
        <v>0</v>
      </c>
      <c r="AG4802" t="s">
        <v>1666</v>
      </c>
      <c r="AH4802" t="s">
        <v>21</v>
      </c>
      <c r="AI4802">
        <v>0</v>
      </c>
      <c r="AJ4802">
        <v>0</v>
      </c>
      <c r="AK4802">
        <v>0</v>
      </c>
      <c r="AL4802" t="s">
        <v>154</v>
      </c>
      <c r="AM4802" t="s">
        <v>40</v>
      </c>
      <c r="AN4802" t="s">
        <v>41</v>
      </c>
      <c r="AO4802" t="s">
        <v>830</v>
      </c>
      <c r="AP4802">
        <v>0</v>
      </c>
      <c r="AQ4802">
        <v>0</v>
      </c>
      <c r="AR4802">
        <v>164226</v>
      </c>
      <c r="AS4802" t="s">
        <v>7021</v>
      </c>
    </row>
    <row r="4803" spans="1:45" x14ac:dyDescent="0.25">
      <c r="A4803" t="s">
        <v>828</v>
      </c>
      <c r="B4803" t="s">
        <v>1134</v>
      </c>
      <c r="C4803" s="1">
        <v>42940</v>
      </c>
      <c r="D4803" t="s">
        <v>2</v>
      </c>
      <c r="E4803">
        <v>18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1</v>
      </c>
      <c r="L4803">
        <v>0</v>
      </c>
      <c r="M4803">
        <v>0</v>
      </c>
      <c r="N4803">
        <v>0</v>
      </c>
      <c r="O4803">
        <v>1</v>
      </c>
      <c r="P4803">
        <v>1</v>
      </c>
      <c r="Q4803" t="s">
        <v>667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 t="s">
        <v>7</v>
      </c>
      <c r="AC4803" t="s">
        <v>105</v>
      </c>
      <c r="AD4803" t="s">
        <v>667</v>
      </c>
      <c r="AE4803" t="s">
        <v>1702</v>
      </c>
      <c r="AF4803">
        <v>0</v>
      </c>
      <c r="AG4803" t="s">
        <v>1702</v>
      </c>
      <c r="AH4803" t="s">
        <v>21</v>
      </c>
      <c r="AI4803">
        <v>0</v>
      </c>
      <c r="AJ4803">
        <v>0</v>
      </c>
      <c r="AK4803">
        <v>0</v>
      </c>
      <c r="AL4803" t="s">
        <v>154</v>
      </c>
      <c r="AM4803" t="s">
        <v>40</v>
      </c>
      <c r="AN4803" t="s">
        <v>41</v>
      </c>
      <c r="AO4803" t="s">
        <v>830</v>
      </c>
      <c r="AP4803">
        <v>0</v>
      </c>
      <c r="AQ4803">
        <v>0</v>
      </c>
      <c r="AR4803">
        <v>164227</v>
      </c>
      <c r="AS4803" t="s">
        <v>7022</v>
      </c>
    </row>
    <row r="4804" spans="1:45" x14ac:dyDescent="0.25">
      <c r="A4804" t="s">
        <v>828</v>
      </c>
      <c r="B4804" t="s">
        <v>1134</v>
      </c>
      <c r="C4804" s="1">
        <v>42938</v>
      </c>
      <c r="D4804" t="s">
        <v>2</v>
      </c>
      <c r="E4804">
        <v>28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2</v>
      </c>
      <c r="L4804">
        <v>0</v>
      </c>
      <c r="M4804">
        <v>0</v>
      </c>
      <c r="N4804">
        <v>0</v>
      </c>
      <c r="O4804">
        <v>2</v>
      </c>
      <c r="P4804">
        <v>2</v>
      </c>
      <c r="Q4804" t="s">
        <v>3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 t="s">
        <v>7</v>
      </c>
      <c r="AC4804" t="s">
        <v>105</v>
      </c>
      <c r="AD4804" t="s">
        <v>3</v>
      </c>
      <c r="AE4804" t="s">
        <v>1672</v>
      </c>
      <c r="AF4804">
        <v>0</v>
      </c>
      <c r="AG4804" t="s">
        <v>1672</v>
      </c>
      <c r="AH4804" t="s">
        <v>21</v>
      </c>
      <c r="AI4804">
        <v>0</v>
      </c>
      <c r="AJ4804">
        <v>0</v>
      </c>
      <c r="AK4804">
        <v>0</v>
      </c>
      <c r="AL4804" t="s">
        <v>154</v>
      </c>
      <c r="AM4804" t="s">
        <v>40</v>
      </c>
      <c r="AN4804" t="s">
        <v>41</v>
      </c>
      <c r="AO4804" t="s">
        <v>830</v>
      </c>
      <c r="AP4804">
        <v>0</v>
      </c>
      <c r="AQ4804">
        <v>0</v>
      </c>
      <c r="AR4804">
        <v>164228</v>
      </c>
      <c r="AS4804" t="s">
        <v>7023</v>
      </c>
    </row>
    <row r="4805" spans="1:45" x14ac:dyDescent="0.25">
      <c r="A4805" t="s">
        <v>0</v>
      </c>
      <c r="B4805" t="s">
        <v>1</v>
      </c>
      <c r="C4805" s="1">
        <v>42937</v>
      </c>
      <c r="D4805" t="s">
        <v>2</v>
      </c>
      <c r="E4805">
        <v>48</v>
      </c>
      <c r="F4805">
        <v>0</v>
      </c>
      <c r="G4805">
        <v>0</v>
      </c>
      <c r="H4805">
        <v>1</v>
      </c>
      <c r="I4805">
        <v>0</v>
      </c>
      <c r="J4805">
        <v>0</v>
      </c>
      <c r="K4805">
        <v>3</v>
      </c>
      <c r="L4805">
        <v>0</v>
      </c>
      <c r="M4805">
        <v>0</v>
      </c>
      <c r="N4805">
        <v>1</v>
      </c>
      <c r="O4805">
        <v>3</v>
      </c>
      <c r="P4805">
        <v>4</v>
      </c>
      <c r="Q4805" t="s">
        <v>59</v>
      </c>
      <c r="R4805" t="s">
        <v>7</v>
      </c>
      <c r="S4805" t="s">
        <v>8</v>
      </c>
      <c r="T4805" t="s">
        <v>9</v>
      </c>
      <c r="U4805" t="s">
        <v>38</v>
      </c>
      <c r="V4805">
        <v>0</v>
      </c>
      <c r="W4805">
        <v>0</v>
      </c>
      <c r="X4805" t="s">
        <v>21</v>
      </c>
      <c r="Y4805">
        <v>0</v>
      </c>
      <c r="Z4805">
        <v>0</v>
      </c>
      <c r="AA4805">
        <v>0</v>
      </c>
      <c r="AB4805" t="s">
        <v>4</v>
      </c>
      <c r="AC4805" t="s">
        <v>60</v>
      </c>
      <c r="AD4805" t="s">
        <v>61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 t="s">
        <v>21</v>
      </c>
      <c r="AK4805">
        <v>0</v>
      </c>
      <c r="AL4805" t="s">
        <v>154</v>
      </c>
      <c r="AM4805" t="s">
        <v>26</v>
      </c>
      <c r="AN4805" t="s">
        <v>41</v>
      </c>
      <c r="AO4805" t="s">
        <v>14</v>
      </c>
      <c r="AP4805" t="s">
        <v>15</v>
      </c>
      <c r="AQ4805">
        <v>0</v>
      </c>
      <c r="AR4805">
        <v>164229</v>
      </c>
      <c r="AS4805" t="s">
        <v>7024</v>
      </c>
    </row>
    <row r="4806" spans="1:45" x14ac:dyDescent="0.25">
      <c r="A4806" t="s">
        <v>828</v>
      </c>
      <c r="B4806" t="s">
        <v>1134</v>
      </c>
      <c r="C4806" s="1">
        <v>42940</v>
      </c>
      <c r="D4806" t="s">
        <v>2</v>
      </c>
      <c r="E4806">
        <v>58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2</v>
      </c>
      <c r="L4806">
        <v>0</v>
      </c>
      <c r="M4806">
        <v>0</v>
      </c>
      <c r="N4806">
        <v>0</v>
      </c>
      <c r="O4806">
        <v>2</v>
      </c>
      <c r="P4806">
        <v>2</v>
      </c>
      <c r="Q4806" t="s">
        <v>3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 t="s">
        <v>7</v>
      </c>
      <c r="AC4806" t="s">
        <v>105</v>
      </c>
      <c r="AD4806" t="s">
        <v>3</v>
      </c>
      <c r="AE4806" t="s">
        <v>1673</v>
      </c>
      <c r="AF4806">
        <v>0</v>
      </c>
      <c r="AG4806" t="s">
        <v>1691</v>
      </c>
      <c r="AH4806" t="s">
        <v>21</v>
      </c>
      <c r="AI4806">
        <v>0</v>
      </c>
      <c r="AJ4806">
        <v>0</v>
      </c>
      <c r="AK4806">
        <v>0</v>
      </c>
      <c r="AL4806" t="s">
        <v>154</v>
      </c>
      <c r="AM4806" t="s">
        <v>40</v>
      </c>
      <c r="AN4806" t="s">
        <v>41</v>
      </c>
      <c r="AO4806" t="s">
        <v>830</v>
      </c>
      <c r="AP4806">
        <v>0</v>
      </c>
      <c r="AQ4806">
        <v>0</v>
      </c>
      <c r="AR4806">
        <v>164230</v>
      </c>
      <c r="AS4806" t="s">
        <v>7025</v>
      </c>
    </row>
    <row r="4807" spans="1:45" x14ac:dyDescent="0.25">
      <c r="A4807" t="s">
        <v>828</v>
      </c>
      <c r="B4807" t="s">
        <v>1134</v>
      </c>
      <c r="C4807" s="1">
        <v>42938</v>
      </c>
      <c r="D4807" t="s">
        <v>2</v>
      </c>
      <c r="E4807">
        <v>25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1</v>
      </c>
      <c r="L4807">
        <v>0</v>
      </c>
      <c r="M4807">
        <v>0</v>
      </c>
      <c r="N4807">
        <v>0</v>
      </c>
      <c r="O4807">
        <v>1</v>
      </c>
      <c r="P4807">
        <v>1</v>
      </c>
      <c r="Q4807" t="s">
        <v>3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 t="s">
        <v>7</v>
      </c>
      <c r="AC4807" t="s">
        <v>105</v>
      </c>
      <c r="AD4807" t="s">
        <v>3</v>
      </c>
      <c r="AE4807" t="s">
        <v>3</v>
      </c>
      <c r="AF4807">
        <v>0</v>
      </c>
      <c r="AG4807" t="s">
        <v>1691</v>
      </c>
      <c r="AH4807" t="s">
        <v>21</v>
      </c>
      <c r="AI4807">
        <v>0</v>
      </c>
      <c r="AJ4807">
        <v>0</v>
      </c>
      <c r="AK4807">
        <v>0</v>
      </c>
      <c r="AL4807" t="s">
        <v>154</v>
      </c>
      <c r="AM4807" t="s">
        <v>40</v>
      </c>
      <c r="AN4807" t="s">
        <v>41</v>
      </c>
      <c r="AO4807" t="s">
        <v>830</v>
      </c>
      <c r="AP4807">
        <v>0</v>
      </c>
      <c r="AQ4807">
        <v>0</v>
      </c>
      <c r="AR4807">
        <v>164231</v>
      </c>
      <c r="AS4807" t="s">
        <v>7026</v>
      </c>
    </row>
    <row r="4808" spans="1:45" x14ac:dyDescent="0.25">
      <c r="A4808" t="s">
        <v>828</v>
      </c>
      <c r="B4808" t="s">
        <v>1134</v>
      </c>
      <c r="C4808" s="1">
        <v>42940</v>
      </c>
      <c r="D4808" t="s">
        <v>2</v>
      </c>
      <c r="E4808">
        <v>26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1</v>
      </c>
      <c r="L4808">
        <v>0</v>
      </c>
      <c r="M4808">
        <v>0</v>
      </c>
      <c r="N4808">
        <v>0</v>
      </c>
      <c r="O4808">
        <v>1</v>
      </c>
      <c r="P4808">
        <v>1</v>
      </c>
      <c r="Q4808" t="s">
        <v>667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 t="s">
        <v>7</v>
      </c>
      <c r="AC4808" t="s">
        <v>105</v>
      </c>
      <c r="AD4808" t="s">
        <v>667</v>
      </c>
      <c r="AE4808" t="s">
        <v>1701</v>
      </c>
      <c r="AF4808">
        <v>0</v>
      </c>
      <c r="AG4808" t="s">
        <v>1701</v>
      </c>
      <c r="AH4808" t="s">
        <v>21</v>
      </c>
      <c r="AI4808">
        <v>0</v>
      </c>
      <c r="AJ4808">
        <v>0</v>
      </c>
      <c r="AK4808">
        <v>0</v>
      </c>
      <c r="AL4808" t="s">
        <v>154</v>
      </c>
      <c r="AM4808" t="s">
        <v>40</v>
      </c>
      <c r="AN4808" t="s">
        <v>41</v>
      </c>
      <c r="AO4808" t="s">
        <v>830</v>
      </c>
      <c r="AP4808">
        <v>0</v>
      </c>
      <c r="AQ4808">
        <v>0</v>
      </c>
      <c r="AR4808">
        <v>164232</v>
      </c>
      <c r="AS4808" t="s">
        <v>7027</v>
      </c>
    </row>
    <row r="4809" spans="1:45" x14ac:dyDescent="0.25">
      <c r="A4809" t="s">
        <v>1166</v>
      </c>
      <c r="B4809" t="s">
        <v>1133</v>
      </c>
      <c r="C4809" s="1">
        <v>42939</v>
      </c>
      <c r="D4809" t="s">
        <v>2</v>
      </c>
      <c r="E4809">
        <v>43</v>
      </c>
      <c r="F4809">
        <v>1</v>
      </c>
      <c r="G4809">
        <v>0</v>
      </c>
      <c r="H4809">
        <v>1</v>
      </c>
      <c r="I4809">
        <v>0</v>
      </c>
      <c r="J4809">
        <v>0</v>
      </c>
      <c r="K4809">
        <v>1</v>
      </c>
      <c r="L4809">
        <v>0</v>
      </c>
      <c r="M4809">
        <v>0</v>
      </c>
      <c r="N4809">
        <v>2</v>
      </c>
      <c r="O4809">
        <v>1</v>
      </c>
      <c r="P4809">
        <v>3</v>
      </c>
      <c r="Q4809" t="s">
        <v>133</v>
      </c>
      <c r="R4809" t="s">
        <v>7</v>
      </c>
      <c r="S4809" t="s">
        <v>7</v>
      </c>
      <c r="T4809" t="s">
        <v>133</v>
      </c>
      <c r="U4809">
        <v>0</v>
      </c>
      <c r="V4809">
        <v>0</v>
      </c>
      <c r="W4809">
        <v>0</v>
      </c>
      <c r="X4809" t="s">
        <v>5</v>
      </c>
      <c r="Y4809" t="s">
        <v>1129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 t="s">
        <v>427</v>
      </c>
      <c r="AM4809" t="s">
        <v>12</v>
      </c>
      <c r="AN4809" t="s">
        <v>41</v>
      </c>
      <c r="AO4809" t="s">
        <v>153</v>
      </c>
      <c r="AP4809" t="s">
        <v>28</v>
      </c>
      <c r="AQ4809" t="s">
        <v>47</v>
      </c>
      <c r="AR4809">
        <v>164233</v>
      </c>
      <c r="AS4809" t="s">
        <v>7028</v>
      </c>
    </row>
    <row r="4810" spans="1:45" x14ac:dyDescent="0.25">
      <c r="A4810" t="s">
        <v>828</v>
      </c>
      <c r="B4810" t="s">
        <v>1134</v>
      </c>
      <c r="C4810" s="1">
        <v>42940</v>
      </c>
      <c r="D4810" t="s">
        <v>2</v>
      </c>
      <c r="E4810">
        <v>57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1</v>
      </c>
      <c r="L4810">
        <v>0</v>
      </c>
      <c r="M4810">
        <v>0</v>
      </c>
      <c r="N4810">
        <v>0</v>
      </c>
      <c r="O4810">
        <v>1</v>
      </c>
      <c r="P4810">
        <v>1</v>
      </c>
      <c r="Q4810" t="s">
        <v>667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 t="s">
        <v>7</v>
      </c>
      <c r="AC4810" t="s">
        <v>105</v>
      </c>
      <c r="AD4810" t="s">
        <v>667</v>
      </c>
      <c r="AE4810" t="s">
        <v>1705</v>
      </c>
      <c r="AF4810">
        <v>0</v>
      </c>
      <c r="AG4810" t="s">
        <v>2949</v>
      </c>
      <c r="AH4810" t="s">
        <v>21</v>
      </c>
      <c r="AI4810">
        <v>0</v>
      </c>
      <c r="AJ4810">
        <v>0</v>
      </c>
      <c r="AK4810">
        <v>0</v>
      </c>
      <c r="AL4810" t="s">
        <v>154</v>
      </c>
      <c r="AM4810" t="s">
        <v>40</v>
      </c>
      <c r="AN4810" t="s">
        <v>41</v>
      </c>
      <c r="AO4810" t="s">
        <v>830</v>
      </c>
      <c r="AP4810">
        <v>0</v>
      </c>
      <c r="AQ4810">
        <v>0</v>
      </c>
      <c r="AR4810">
        <v>164234</v>
      </c>
      <c r="AS4810" t="s">
        <v>7029</v>
      </c>
    </row>
    <row r="4811" spans="1:45" x14ac:dyDescent="0.25">
      <c r="A4811" t="s">
        <v>828</v>
      </c>
      <c r="B4811" t="s">
        <v>1134</v>
      </c>
      <c r="C4811" s="1">
        <v>42938</v>
      </c>
      <c r="D4811" t="s">
        <v>2</v>
      </c>
      <c r="E4811">
        <v>24</v>
      </c>
      <c r="F4811">
        <v>0</v>
      </c>
      <c r="G4811">
        <v>0</v>
      </c>
      <c r="H4811">
        <v>0</v>
      </c>
      <c r="I4811">
        <v>1</v>
      </c>
      <c r="J4811">
        <v>0</v>
      </c>
      <c r="K4811">
        <v>1</v>
      </c>
      <c r="L4811">
        <v>0</v>
      </c>
      <c r="M4811">
        <v>0</v>
      </c>
      <c r="N4811">
        <v>0</v>
      </c>
      <c r="O4811">
        <v>2</v>
      </c>
      <c r="P4811">
        <v>2</v>
      </c>
      <c r="Q4811" t="s">
        <v>3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 t="s">
        <v>7</v>
      </c>
      <c r="AC4811" t="s">
        <v>105</v>
      </c>
      <c r="AD4811" t="s">
        <v>3</v>
      </c>
      <c r="AE4811" t="s">
        <v>1666</v>
      </c>
      <c r="AF4811">
        <v>0</v>
      </c>
      <c r="AG4811" t="s">
        <v>1666</v>
      </c>
      <c r="AH4811" t="s">
        <v>21</v>
      </c>
      <c r="AI4811">
        <v>0</v>
      </c>
      <c r="AJ4811">
        <v>0</v>
      </c>
      <c r="AK4811">
        <v>0</v>
      </c>
      <c r="AL4811" t="s">
        <v>154</v>
      </c>
      <c r="AM4811" t="s">
        <v>12</v>
      </c>
      <c r="AN4811" t="s">
        <v>41</v>
      </c>
      <c r="AO4811" t="s">
        <v>830</v>
      </c>
      <c r="AP4811">
        <v>0</v>
      </c>
      <c r="AQ4811">
        <v>0</v>
      </c>
      <c r="AR4811">
        <v>164235</v>
      </c>
      <c r="AS4811" t="s">
        <v>7030</v>
      </c>
    </row>
    <row r="4812" spans="1:45" x14ac:dyDescent="0.25">
      <c r="A4812" t="s">
        <v>0</v>
      </c>
      <c r="B4812" t="s">
        <v>1</v>
      </c>
      <c r="C4812" s="1">
        <v>42937</v>
      </c>
      <c r="D4812" t="s">
        <v>2</v>
      </c>
      <c r="E4812">
        <v>21</v>
      </c>
      <c r="F4812">
        <v>0</v>
      </c>
      <c r="G4812">
        <v>1</v>
      </c>
      <c r="H4812">
        <v>0</v>
      </c>
      <c r="I4812">
        <v>2</v>
      </c>
      <c r="J4812">
        <v>0</v>
      </c>
      <c r="K4812">
        <v>1</v>
      </c>
      <c r="L4812">
        <v>0</v>
      </c>
      <c r="M4812">
        <v>0</v>
      </c>
      <c r="N4812">
        <v>0</v>
      </c>
      <c r="O4812">
        <v>4</v>
      </c>
      <c r="P4812">
        <v>4</v>
      </c>
      <c r="Q4812" t="s">
        <v>52</v>
      </c>
      <c r="R4812" t="s">
        <v>7</v>
      </c>
      <c r="S4812" t="s">
        <v>8</v>
      </c>
      <c r="T4812" t="s">
        <v>9</v>
      </c>
      <c r="U4812" t="s">
        <v>65</v>
      </c>
      <c r="V4812">
        <v>0</v>
      </c>
      <c r="W4812">
        <v>0</v>
      </c>
      <c r="X4812" t="s">
        <v>21</v>
      </c>
      <c r="Y4812">
        <v>0</v>
      </c>
      <c r="Z4812">
        <v>0</v>
      </c>
      <c r="AA4812">
        <v>0</v>
      </c>
      <c r="AB4812" t="s">
        <v>4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 t="s">
        <v>5</v>
      </c>
      <c r="AK4812" t="s">
        <v>46</v>
      </c>
      <c r="AL4812" t="s">
        <v>11</v>
      </c>
      <c r="AM4812" t="s">
        <v>26</v>
      </c>
      <c r="AN4812" t="s">
        <v>41</v>
      </c>
      <c r="AO4812" t="s">
        <v>14</v>
      </c>
      <c r="AP4812" t="s">
        <v>15</v>
      </c>
      <c r="AQ4812" t="s">
        <v>47</v>
      </c>
      <c r="AR4812">
        <v>164236</v>
      </c>
      <c r="AS4812" t="s">
        <v>7031</v>
      </c>
    </row>
    <row r="4813" spans="1:45" x14ac:dyDescent="0.25">
      <c r="A4813" t="s">
        <v>828</v>
      </c>
      <c r="B4813" t="s">
        <v>1134</v>
      </c>
      <c r="C4813" s="1">
        <v>42938</v>
      </c>
      <c r="D4813" t="s">
        <v>2</v>
      </c>
      <c r="E4813">
        <v>26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1</v>
      </c>
      <c r="L4813">
        <v>0</v>
      </c>
      <c r="M4813">
        <v>0</v>
      </c>
      <c r="N4813">
        <v>0</v>
      </c>
      <c r="O4813">
        <v>1</v>
      </c>
      <c r="P4813">
        <v>1</v>
      </c>
      <c r="Q4813" t="s">
        <v>3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 t="s">
        <v>7</v>
      </c>
      <c r="AC4813" t="s">
        <v>105</v>
      </c>
      <c r="AD4813" t="s">
        <v>3</v>
      </c>
      <c r="AE4813" t="s">
        <v>1669</v>
      </c>
      <c r="AF4813">
        <v>0</v>
      </c>
      <c r="AG4813" t="s">
        <v>1669</v>
      </c>
      <c r="AH4813" t="s">
        <v>21</v>
      </c>
      <c r="AI4813">
        <v>0</v>
      </c>
      <c r="AJ4813">
        <v>0</v>
      </c>
      <c r="AK4813">
        <v>0</v>
      </c>
      <c r="AL4813" t="s">
        <v>154</v>
      </c>
      <c r="AM4813" t="s">
        <v>12</v>
      </c>
      <c r="AN4813" t="s">
        <v>41</v>
      </c>
      <c r="AO4813" t="s">
        <v>830</v>
      </c>
      <c r="AP4813">
        <v>0</v>
      </c>
      <c r="AQ4813">
        <v>0</v>
      </c>
      <c r="AR4813">
        <v>164237</v>
      </c>
      <c r="AS4813" t="s">
        <v>7032</v>
      </c>
    </row>
    <row r="4814" spans="1:45" x14ac:dyDescent="0.25">
      <c r="A4814" t="s">
        <v>828</v>
      </c>
      <c r="B4814" t="s">
        <v>1134</v>
      </c>
      <c r="C4814" s="1">
        <v>42940</v>
      </c>
      <c r="D4814" t="s">
        <v>2</v>
      </c>
      <c r="E4814">
        <v>53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1</v>
      </c>
      <c r="L4814">
        <v>0</v>
      </c>
      <c r="M4814">
        <v>0</v>
      </c>
      <c r="N4814">
        <v>0</v>
      </c>
      <c r="O4814">
        <v>1</v>
      </c>
      <c r="P4814">
        <v>1</v>
      </c>
      <c r="Q4814" t="s">
        <v>667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 t="s">
        <v>7</v>
      </c>
      <c r="AC4814" t="s">
        <v>105</v>
      </c>
      <c r="AD4814" t="s">
        <v>667</v>
      </c>
      <c r="AE4814" t="s">
        <v>1705</v>
      </c>
      <c r="AF4814">
        <v>0</v>
      </c>
      <c r="AG4814" t="s">
        <v>2949</v>
      </c>
      <c r="AH4814" t="s">
        <v>21</v>
      </c>
      <c r="AI4814">
        <v>0</v>
      </c>
      <c r="AJ4814">
        <v>0</v>
      </c>
      <c r="AK4814">
        <v>0</v>
      </c>
      <c r="AL4814" t="s">
        <v>154</v>
      </c>
      <c r="AM4814" t="s">
        <v>12</v>
      </c>
      <c r="AN4814" t="s">
        <v>41</v>
      </c>
      <c r="AO4814" t="s">
        <v>830</v>
      </c>
      <c r="AP4814">
        <v>0</v>
      </c>
      <c r="AQ4814">
        <v>0</v>
      </c>
      <c r="AR4814">
        <v>164238</v>
      </c>
      <c r="AS4814" t="s">
        <v>7033</v>
      </c>
    </row>
    <row r="4815" spans="1:45" x14ac:dyDescent="0.25">
      <c r="A4815" t="s">
        <v>828</v>
      </c>
      <c r="B4815" t="s">
        <v>1134</v>
      </c>
      <c r="C4815" s="1">
        <v>42940</v>
      </c>
      <c r="D4815" t="s">
        <v>2</v>
      </c>
      <c r="E4815">
        <v>25</v>
      </c>
      <c r="F4815">
        <v>0</v>
      </c>
      <c r="G4815">
        <v>1</v>
      </c>
      <c r="H4815">
        <v>0</v>
      </c>
      <c r="I4815">
        <v>1</v>
      </c>
      <c r="J4815">
        <v>0</v>
      </c>
      <c r="K4815">
        <v>2</v>
      </c>
      <c r="L4815">
        <v>0</v>
      </c>
      <c r="M4815">
        <v>0</v>
      </c>
      <c r="N4815">
        <v>0</v>
      </c>
      <c r="O4815">
        <v>4</v>
      </c>
      <c r="P4815">
        <v>4</v>
      </c>
      <c r="Q4815" t="s">
        <v>667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 t="s">
        <v>7</v>
      </c>
      <c r="AC4815" t="s">
        <v>105</v>
      </c>
      <c r="AD4815" t="s">
        <v>667</v>
      </c>
      <c r="AE4815" t="s">
        <v>1704</v>
      </c>
      <c r="AF4815">
        <v>0</v>
      </c>
      <c r="AG4815" t="s">
        <v>3970</v>
      </c>
      <c r="AH4815" t="s">
        <v>21</v>
      </c>
      <c r="AI4815">
        <v>0</v>
      </c>
      <c r="AJ4815">
        <v>0</v>
      </c>
      <c r="AK4815">
        <v>0</v>
      </c>
      <c r="AL4815" t="s">
        <v>154</v>
      </c>
      <c r="AM4815" t="s">
        <v>40</v>
      </c>
      <c r="AN4815" t="s">
        <v>41</v>
      </c>
      <c r="AO4815" t="s">
        <v>830</v>
      </c>
      <c r="AP4815">
        <v>0</v>
      </c>
      <c r="AQ4815" t="s">
        <v>47</v>
      </c>
      <c r="AR4815">
        <v>164239</v>
      </c>
      <c r="AS4815" t="s">
        <v>7034</v>
      </c>
    </row>
    <row r="4816" spans="1:45" x14ac:dyDescent="0.25">
      <c r="A4816" t="s">
        <v>828</v>
      </c>
      <c r="B4816" t="s">
        <v>1134</v>
      </c>
      <c r="C4816" s="1">
        <v>42938</v>
      </c>
      <c r="D4816" t="s">
        <v>2</v>
      </c>
      <c r="E4816">
        <v>17</v>
      </c>
      <c r="F4816">
        <v>0</v>
      </c>
      <c r="G4816">
        <v>0</v>
      </c>
      <c r="H4816">
        <v>0</v>
      </c>
      <c r="I4816">
        <v>2</v>
      </c>
      <c r="J4816">
        <v>0</v>
      </c>
      <c r="K4816">
        <v>0</v>
      </c>
      <c r="L4816">
        <v>1</v>
      </c>
      <c r="M4816">
        <v>0</v>
      </c>
      <c r="N4816">
        <v>1</v>
      </c>
      <c r="O4816">
        <v>2</v>
      </c>
      <c r="P4816">
        <v>3</v>
      </c>
      <c r="Q4816" t="s">
        <v>3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 t="s">
        <v>7</v>
      </c>
      <c r="AC4816" t="s">
        <v>105</v>
      </c>
      <c r="AD4816" t="s">
        <v>3</v>
      </c>
      <c r="AE4816" t="s">
        <v>1669</v>
      </c>
      <c r="AF4816">
        <v>0</v>
      </c>
      <c r="AG4816" t="s">
        <v>1669</v>
      </c>
      <c r="AH4816" t="s">
        <v>21</v>
      </c>
      <c r="AI4816">
        <v>0</v>
      </c>
      <c r="AJ4816">
        <v>0</v>
      </c>
      <c r="AK4816">
        <v>0</v>
      </c>
      <c r="AL4816" t="s">
        <v>154</v>
      </c>
      <c r="AM4816" t="s">
        <v>12</v>
      </c>
      <c r="AN4816" t="s">
        <v>41</v>
      </c>
      <c r="AO4816" t="s">
        <v>830</v>
      </c>
      <c r="AP4816">
        <v>0</v>
      </c>
      <c r="AQ4816" t="s">
        <v>730</v>
      </c>
      <c r="AR4816">
        <v>164240</v>
      </c>
      <c r="AS4816" t="s">
        <v>7035</v>
      </c>
    </row>
    <row r="4817" spans="1:45" x14ac:dyDescent="0.25">
      <c r="A4817" t="s">
        <v>1166</v>
      </c>
      <c r="B4817" t="s">
        <v>1133</v>
      </c>
      <c r="C4817" s="1">
        <v>42940</v>
      </c>
      <c r="D4817" t="s">
        <v>35</v>
      </c>
      <c r="E4817">
        <v>25</v>
      </c>
      <c r="F4817">
        <v>0</v>
      </c>
      <c r="G4817">
        <v>0</v>
      </c>
      <c r="H4817">
        <v>0</v>
      </c>
      <c r="I4817">
        <v>0</v>
      </c>
      <c r="J4817">
        <v>1</v>
      </c>
      <c r="K4817">
        <v>0</v>
      </c>
      <c r="L4817">
        <v>0</v>
      </c>
      <c r="M4817">
        <v>0</v>
      </c>
      <c r="N4817">
        <v>1</v>
      </c>
      <c r="O4817">
        <v>0</v>
      </c>
      <c r="P4817">
        <v>1</v>
      </c>
      <c r="Q4817" t="s">
        <v>133</v>
      </c>
      <c r="R4817" t="s">
        <v>7</v>
      </c>
      <c r="S4817" t="s">
        <v>7</v>
      </c>
      <c r="T4817" t="s">
        <v>133</v>
      </c>
      <c r="U4817">
        <v>0</v>
      </c>
      <c r="V4817">
        <v>0</v>
      </c>
      <c r="W4817">
        <v>0</v>
      </c>
      <c r="X4817" t="s">
        <v>5</v>
      </c>
      <c r="Y4817" t="s">
        <v>1169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 t="s">
        <v>154</v>
      </c>
      <c r="AM4817" t="s">
        <v>22</v>
      </c>
      <c r="AN4817" t="s">
        <v>41</v>
      </c>
      <c r="AO4817" t="s">
        <v>14</v>
      </c>
      <c r="AP4817" t="s">
        <v>28</v>
      </c>
      <c r="AQ4817">
        <v>0</v>
      </c>
      <c r="AR4817">
        <v>164241</v>
      </c>
      <c r="AS4817" t="s">
        <v>7036</v>
      </c>
    </row>
    <row r="4818" spans="1:45" x14ac:dyDescent="0.25">
      <c r="A4818" t="s">
        <v>828</v>
      </c>
      <c r="B4818" t="s">
        <v>1134</v>
      </c>
      <c r="C4818" s="1">
        <v>42938</v>
      </c>
      <c r="D4818" t="s">
        <v>2</v>
      </c>
      <c r="E4818">
        <v>50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1</v>
      </c>
      <c r="L4818">
        <v>0</v>
      </c>
      <c r="M4818">
        <v>0</v>
      </c>
      <c r="N4818">
        <v>0</v>
      </c>
      <c r="O4818">
        <v>1</v>
      </c>
      <c r="P4818">
        <v>1</v>
      </c>
      <c r="Q4818" t="s">
        <v>3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 t="s">
        <v>7</v>
      </c>
      <c r="AC4818" t="s">
        <v>105</v>
      </c>
      <c r="AD4818" t="s">
        <v>3</v>
      </c>
      <c r="AE4818" t="s">
        <v>1669</v>
      </c>
      <c r="AF4818">
        <v>0</v>
      </c>
      <c r="AG4818" t="s">
        <v>1669</v>
      </c>
      <c r="AH4818" t="s">
        <v>21</v>
      </c>
      <c r="AI4818">
        <v>0</v>
      </c>
      <c r="AJ4818">
        <v>0</v>
      </c>
      <c r="AK4818">
        <v>0</v>
      </c>
      <c r="AL4818" t="s">
        <v>154</v>
      </c>
      <c r="AM4818" t="s">
        <v>40</v>
      </c>
      <c r="AN4818" t="s">
        <v>41</v>
      </c>
      <c r="AO4818" t="s">
        <v>830</v>
      </c>
      <c r="AP4818">
        <v>0</v>
      </c>
      <c r="AQ4818">
        <v>0</v>
      </c>
      <c r="AR4818">
        <v>164242</v>
      </c>
      <c r="AS4818" t="s">
        <v>7037</v>
      </c>
    </row>
    <row r="4819" spans="1:45" x14ac:dyDescent="0.25">
      <c r="A4819" t="s">
        <v>828</v>
      </c>
      <c r="B4819" t="s">
        <v>1134</v>
      </c>
      <c r="C4819" s="1">
        <v>42940</v>
      </c>
      <c r="D4819" t="s">
        <v>2</v>
      </c>
      <c r="E4819">
        <v>38</v>
      </c>
      <c r="F4819">
        <v>0</v>
      </c>
      <c r="G4819">
        <v>0</v>
      </c>
      <c r="H4819">
        <v>0</v>
      </c>
      <c r="I4819">
        <v>4</v>
      </c>
      <c r="J4819">
        <v>0</v>
      </c>
      <c r="K4819">
        <v>1</v>
      </c>
      <c r="L4819">
        <v>0</v>
      </c>
      <c r="M4819">
        <v>0</v>
      </c>
      <c r="N4819">
        <v>0</v>
      </c>
      <c r="O4819">
        <v>5</v>
      </c>
      <c r="P4819">
        <v>5</v>
      </c>
      <c r="Q4819" t="s">
        <v>3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 t="s">
        <v>7</v>
      </c>
      <c r="AC4819" t="s">
        <v>105</v>
      </c>
      <c r="AD4819" t="s">
        <v>3</v>
      </c>
      <c r="AE4819" t="s">
        <v>1673</v>
      </c>
      <c r="AF4819">
        <v>0</v>
      </c>
      <c r="AG4819" t="s">
        <v>1673</v>
      </c>
      <c r="AH4819" t="s">
        <v>21</v>
      </c>
      <c r="AI4819">
        <v>0</v>
      </c>
      <c r="AJ4819">
        <v>0</v>
      </c>
      <c r="AK4819">
        <v>0</v>
      </c>
      <c r="AL4819" t="s">
        <v>154</v>
      </c>
      <c r="AM4819" t="s">
        <v>40</v>
      </c>
      <c r="AN4819" t="s">
        <v>41</v>
      </c>
      <c r="AO4819" t="s">
        <v>830</v>
      </c>
      <c r="AP4819">
        <v>0</v>
      </c>
      <c r="AQ4819">
        <v>0</v>
      </c>
      <c r="AR4819">
        <v>164243</v>
      </c>
      <c r="AS4819" t="s">
        <v>7038</v>
      </c>
    </row>
    <row r="4820" spans="1:45" x14ac:dyDescent="0.25">
      <c r="A4820" t="s">
        <v>0</v>
      </c>
      <c r="B4820" t="s">
        <v>1</v>
      </c>
      <c r="C4820" s="1">
        <v>42937</v>
      </c>
      <c r="D4820" t="s">
        <v>2</v>
      </c>
      <c r="E4820">
        <v>26</v>
      </c>
      <c r="F4820">
        <v>0</v>
      </c>
      <c r="G4820">
        <v>0</v>
      </c>
      <c r="H4820">
        <v>0</v>
      </c>
      <c r="I4820">
        <v>2</v>
      </c>
      <c r="J4820">
        <v>0</v>
      </c>
      <c r="K4820">
        <v>1</v>
      </c>
      <c r="L4820">
        <v>0</v>
      </c>
      <c r="M4820">
        <v>0</v>
      </c>
      <c r="N4820">
        <v>0</v>
      </c>
      <c r="O4820">
        <v>3</v>
      </c>
      <c r="P4820">
        <v>3</v>
      </c>
      <c r="Q4820" t="s">
        <v>9</v>
      </c>
      <c r="R4820" t="s">
        <v>7</v>
      </c>
      <c r="S4820" t="s">
        <v>8</v>
      </c>
      <c r="T4820" t="s">
        <v>9</v>
      </c>
      <c r="U4820" t="s">
        <v>19</v>
      </c>
      <c r="V4820">
        <v>0</v>
      </c>
      <c r="W4820">
        <v>0</v>
      </c>
      <c r="X4820" t="s">
        <v>21</v>
      </c>
      <c r="Y4820">
        <v>0</v>
      </c>
      <c r="Z4820">
        <v>0</v>
      </c>
      <c r="AA4820">
        <v>0</v>
      </c>
      <c r="AB4820" t="s">
        <v>4</v>
      </c>
      <c r="AC4820" t="s">
        <v>36</v>
      </c>
      <c r="AD4820" t="s">
        <v>37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 t="s">
        <v>21</v>
      </c>
      <c r="AK4820">
        <v>0</v>
      </c>
      <c r="AL4820" t="s">
        <v>11</v>
      </c>
      <c r="AM4820" t="s">
        <v>22</v>
      </c>
      <c r="AN4820" t="s">
        <v>41</v>
      </c>
      <c r="AO4820" t="s">
        <v>14</v>
      </c>
      <c r="AP4820" t="s">
        <v>28</v>
      </c>
      <c r="AQ4820" t="s">
        <v>656</v>
      </c>
      <c r="AR4820">
        <v>164244</v>
      </c>
      <c r="AS4820" t="s">
        <v>7039</v>
      </c>
    </row>
    <row r="4821" spans="1:45" x14ac:dyDescent="0.25">
      <c r="A4821" t="s">
        <v>828</v>
      </c>
      <c r="B4821" t="s">
        <v>1134</v>
      </c>
      <c r="C4821" s="1">
        <v>42938</v>
      </c>
      <c r="D4821" t="s">
        <v>2</v>
      </c>
      <c r="E4821">
        <v>38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1</v>
      </c>
      <c r="L4821">
        <v>0</v>
      </c>
      <c r="M4821">
        <v>0</v>
      </c>
      <c r="N4821">
        <v>0</v>
      </c>
      <c r="O4821">
        <v>1</v>
      </c>
      <c r="P4821">
        <v>1</v>
      </c>
      <c r="Q4821" t="s">
        <v>3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 t="s">
        <v>7</v>
      </c>
      <c r="AC4821" t="s">
        <v>105</v>
      </c>
      <c r="AD4821" t="s">
        <v>3</v>
      </c>
      <c r="AE4821" t="s">
        <v>1672</v>
      </c>
      <c r="AF4821">
        <v>0</v>
      </c>
      <c r="AG4821" t="s">
        <v>1672</v>
      </c>
      <c r="AH4821" t="s">
        <v>21</v>
      </c>
      <c r="AI4821">
        <v>0</v>
      </c>
      <c r="AJ4821">
        <v>0</v>
      </c>
      <c r="AK4821">
        <v>0</v>
      </c>
      <c r="AL4821" t="s">
        <v>154</v>
      </c>
      <c r="AM4821" t="s">
        <v>40</v>
      </c>
      <c r="AN4821" t="s">
        <v>41</v>
      </c>
      <c r="AO4821" t="s">
        <v>830</v>
      </c>
      <c r="AP4821">
        <v>0</v>
      </c>
      <c r="AQ4821" t="s">
        <v>91</v>
      </c>
      <c r="AR4821">
        <v>164245</v>
      </c>
      <c r="AS4821" t="s">
        <v>7040</v>
      </c>
    </row>
    <row r="4822" spans="1:45" x14ac:dyDescent="0.25">
      <c r="A4822" t="s">
        <v>828</v>
      </c>
      <c r="B4822" t="s">
        <v>1134</v>
      </c>
      <c r="C4822" s="1">
        <v>42940</v>
      </c>
      <c r="D4822" t="s">
        <v>2</v>
      </c>
      <c r="E4822">
        <v>68</v>
      </c>
      <c r="F4822">
        <v>0</v>
      </c>
      <c r="G4822">
        <v>0</v>
      </c>
      <c r="H4822">
        <v>2</v>
      </c>
      <c r="I4822">
        <v>1</v>
      </c>
      <c r="J4822">
        <v>0</v>
      </c>
      <c r="K4822">
        <v>0</v>
      </c>
      <c r="L4822">
        <v>1</v>
      </c>
      <c r="M4822">
        <v>0</v>
      </c>
      <c r="N4822">
        <v>3</v>
      </c>
      <c r="O4822">
        <v>1</v>
      </c>
      <c r="P4822">
        <v>4</v>
      </c>
      <c r="Q4822" t="s">
        <v>3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 t="s">
        <v>7</v>
      </c>
      <c r="AC4822" t="s">
        <v>105</v>
      </c>
      <c r="AD4822" t="s">
        <v>3</v>
      </c>
      <c r="AE4822" t="s">
        <v>1670</v>
      </c>
      <c r="AF4822">
        <v>0</v>
      </c>
      <c r="AG4822" t="s">
        <v>1670</v>
      </c>
      <c r="AH4822" t="s">
        <v>21</v>
      </c>
      <c r="AI4822">
        <v>0</v>
      </c>
      <c r="AJ4822">
        <v>0</v>
      </c>
      <c r="AK4822">
        <v>0</v>
      </c>
      <c r="AL4822" t="s">
        <v>154</v>
      </c>
      <c r="AM4822" t="s">
        <v>40</v>
      </c>
      <c r="AN4822" t="s">
        <v>41</v>
      </c>
      <c r="AO4822" t="s">
        <v>830</v>
      </c>
      <c r="AP4822">
        <v>0</v>
      </c>
      <c r="AQ4822">
        <v>0</v>
      </c>
      <c r="AR4822">
        <v>164246</v>
      </c>
      <c r="AS4822" t="s">
        <v>7041</v>
      </c>
    </row>
    <row r="4823" spans="1:45" x14ac:dyDescent="0.25">
      <c r="A4823" t="s">
        <v>828</v>
      </c>
      <c r="B4823" t="s">
        <v>1134</v>
      </c>
      <c r="C4823" s="1">
        <v>42940</v>
      </c>
      <c r="D4823" t="s">
        <v>2</v>
      </c>
      <c r="E4823">
        <v>42</v>
      </c>
      <c r="F4823">
        <v>0</v>
      </c>
      <c r="G4823">
        <v>0</v>
      </c>
      <c r="H4823">
        <v>0</v>
      </c>
      <c r="I4823">
        <v>1</v>
      </c>
      <c r="J4823">
        <v>0</v>
      </c>
      <c r="K4823">
        <v>1</v>
      </c>
      <c r="L4823">
        <v>0</v>
      </c>
      <c r="M4823">
        <v>0</v>
      </c>
      <c r="N4823">
        <v>0</v>
      </c>
      <c r="O4823">
        <v>2</v>
      </c>
      <c r="P4823">
        <v>2</v>
      </c>
      <c r="Q4823" t="s">
        <v>667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 t="s">
        <v>7</v>
      </c>
      <c r="AC4823" t="s">
        <v>105</v>
      </c>
      <c r="AD4823" t="s">
        <v>667</v>
      </c>
      <c r="AE4823" t="s">
        <v>1705</v>
      </c>
      <c r="AF4823">
        <v>0</v>
      </c>
      <c r="AG4823" t="s">
        <v>2949</v>
      </c>
      <c r="AH4823" t="s">
        <v>21</v>
      </c>
      <c r="AI4823">
        <v>0</v>
      </c>
      <c r="AJ4823">
        <v>0</v>
      </c>
      <c r="AK4823">
        <v>0</v>
      </c>
      <c r="AL4823" t="s">
        <v>154</v>
      </c>
      <c r="AM4823" t="s">
        <v>40</v>
      </c>
      <c r="AN4823" t="s">
        <v>41</v>
      </c>
      <c r="AO4823" t="s">
        <v>830</v>
      </c>
      <c r="AP4823">
        <v>0</v>
      </c>
      <c r="AQ4823">
        <v>0</v>
      </c>
      <c r="AR4823">
        <v>164251</v>
      </c>
      <c r="AS4823" t="s">
        <v>7042</v>
      </c>
    </row>
    <row r="4824" spans="1:45" x14ac:dyDescent="0.25">
      <c r="A4824" t="s">
        <v>828</v>
      </c>
      <c r="B4824" t="s">
        <v>1134</v>
      </c>
      <c r="C4824" s="1">
        <v>42940</v>
      </c>
      <c r="D4824" t="s">
        <v>2</v>
      </c>
      <c r="E4824">
        <v>24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1</v>
      </c>
      <c r="L4824">
        <v>0</v>
      </c>
      <c r="M4824">
        <v>0</v>
      </c>
      <c r="N4824">
        <v>0</v>
      </c>
      <c r="O4824">
        <v>1</v>
      </c>
      <c r="P4824">
        <v>1</v>
      </c>
      <c r="Q4824" t="s">
        <v>3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 t="s">
        <v>7</v>
      </c>
      <c r="AC4824" t="s">
        <v>105</v>
      </c>
      <c r="AD4824" t="s">
        <v>3</v>
      </c>
      <c r="AE4824" t="s">
        <v>1673</v>
      </c>
      <c r="AF4824">
        <v>0</v>
      </c>
      <c r="AG4824" t="s">
        <v>1691</v>
      </c>
      <c r="AH4824" t="s">
        <v>21</v>
      </c>
      <c r="AI4824">
        <v>0</v>
      </c>
      <c r="AJ4824">
        <v>0</v>
      </c>
      <c r="AK4824">
        <v>0</v>
      </c>
      <c r="AL4824" t="s">
        <v>154</v>
      </c>
      <c r="AM4824" t="s">
        <v>12</v>
      </c>
      <c r="AN4824" t="s">
        <v>41</v>
      </c>
      <c r="AO4824" t="s">
        <v>830</v>
      </c>
      <c r="AP4824">
        <v>0</v>
      </c>
      <c r="AQ4824">
        <v>0</v>
      </c>
      <c r="AR4824">
        <v>164252</v>
      </c>
      <c r="AS4824" t="s">
        <v>7043</v>
      </c>
    </row>
    <row r="4825" spans="1:45" x14ac:dyDescent="0.25">
      <c r="A4825" t="s">
        <v>828</v>
      </c>
      <c r="B4825" t="s">
        <v>1134</v>
      </c>
      <c r="C4825" s="1">
        <v>42938</v>
      </c>
      <c r="D4825" t="s">
        <v>2</v>
      </c>
      <c r="E4825">
        <v>17</v>
      </c>
      <c r="F4825">
        <v>0</v>
      </c>
      <c r="G4825">
        <v>0</v>
      </c>
      <c r="H4825">
        <v>0</v>
      </c>
      <c r="I4825">
        <v>2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2</v>
      </c>
      <c r="P4825">
        <v>2</v>
      </c>
      <c r="Q4825" t="s">
        <v>3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 t="s">
        <v>7</v>
      </c>
      <c r="AC4825" t="s">
        <v>105</v>
      </c>
      <c r="AD4825" t="s">
        <v>3</v>
      </c>
      <c r="AE4825" t="s">
        <v>1670</v>
      </c>
      <c r="AF4825">
        <v>0</v>
      </c>
      <c r="AG4825" t="s">
        <v>1670</v>
      </c>
      <c r="AH4825" t="s">
        <v>21</v>
      </c>
      <c r="AI4825">
        <v>0</v>
      </c>
      <c r="AJ4825">
        <v>0</v>
      </c>
      <c r="AK4825">
        <v>0</v>
      </c>
      <c r="AL4825" t="s">
        <v>154</v>
      </c>
      <c r="AM4825" t="s">
        <v>40</v>
      </c>
      <c r="AN4825" t="s">
        <v>41</v>
      </c>
      <c r="AO4825" t="s">
        <v>830</v>
      </c>
      <c r="AP4825">
        <v>0</v>
      </c>
      <c r="AQ4825" t="s">
        <v>730</v>
      </c>
      <c r="AR4825">
        <v>164253</v>
      </c>
      <c r="AS4825" t="s">
        <v>7044</v>
      </c>
    </row>
    <row r="4826" spans="1:45" x14ac:dyDescent="0.25">
      <c r="A4826" t="s">
        <v>828</v>
      </c>
      <c r="B4826" t="s">
        <v>1134</v>
      </c>
      <c r="C4826" s="1">
        <v>42938</v>
      </c>
      <c r="D4826" t="s">
        <v>2</v>
      </c>
      <c r="E4826">
        <v>28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1</v>
      </c>
      <c r="L4826">
        <v>0</v>
      </c>
      <c r="M4826">
        <v>0</v>
      </c>
      <c r="N4826">
        <v>0</v>
      </c>
      <c r="O4826">
        <v>1</v>
      </c>
      <c r="P4826">
        <v>1</v>
      </c>
      <c r="Q4826" t="s">
        <v>3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 t="s">
        <v>7</v>
      </c>
      <c r="AC4826" t="s">
        <v>105</v>
      </c>
      <c r="AD4826" t="s">
        <v>3</v>
      </c>
      <c r="AE4826" t="s">
        <v>1667</v>
      </c>
      <c r="AF4826">
        <v>0</v>
      </c>
      <c r="AG4826" t="s">
        <v>1667</v>
      </c>
      <c r="AH4826" t="s">
        <v>21</v>
      </c>
      <c r="AI4826">
        <v>0</v>
      </c>
      <c r="AJ4826">
        <v>0</v>
      </c>
      <c r="AK4826">
        <v>0</v>
      </c>
      <c r="AL4826" t="s">
        <v>154</v>
      </c>
      <c r="AM4826" t="s">
        <v>40</v>
      </c>
      <c r="AN4826" t="s">
        <v>41</v>
      </c>
      <c r="AO4826" t="s">
        <v>830</v>
      </c>
      <c r="AP4826">
        <v>0</v>
      </c>
      <c r="AQ4826" t="s">
        <v>91</v>
      </c>
      <c r="AR4826">
        <v>164254</v>
      </c>
      <c r="AS4826" t="s">
        <v>7045</v>
      </c>
    </row>
    <row r="4827" spans="1:45" x14ac:dyDescent="0.25">
      <c r="A4827" t="s">
        <v>0</v>
      </c>
      <c r="B4827" t="s">
        <v>1</v>
      </c>
      <c r="C4827" s="1">
        <v>42937</v>
      </c>
      <c r="D4827" t="s">
        <v>2</v>
      </c>
      <c r="E4827">
        <v>38</v>
      </c>
      <c r="F4827">
        <v>2</v>
      </c>
      <c r="G4827">
        <v>0</v>
      </c>
      <c r="H4827">
        <v>2</v>
      </c>
      <c r="I4827">
        <v>0</v>
      </c>
      <c r="J4827">
        <v>2</v>
      </c>
      <c r="K4827">
        <v>4</v>
      </c>
      <c r="L4827">
        <v>0</v>
      </c>
      <c r="M4827">
        <v>0</v>
      </c>
      <c r="N4827">
        <v>6</v>
      </c>
      <c r="O4827">
        <v>4</v>
      </c>
      <c r="P4827">
        <v>10</v>
      </c>
      <c r="Q4827" t="s">
        <v>125</v>
      </c>
      <c r="R4827" t="s">
        <v>7</v>
      </c>
      <c r="S4827" t="s">
        <v>7</v>
      </c>
      <c r="T4827" t="s">
        <v>9</v>
      </c>
      <c r="U4827">
        <v>0</v>
      </c>
      <c r="V4827">
        <v>0</v>
      </c>
      <c r="W4827">
        <v>0</v>
      </c>
      <c r="X4827" t="s">
        <v>5</v>
      </c>
      <c r="Y4827" t="s">
        <v>534</v>
      </c>
      <c r="Z4827">
        <v>0</v>
      </c>
      <c r="AA4827">
        <v>0</v>
      </c>
      <c r="AB4827" t="s">
        <v>4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 t="s">
        <v>5</v>
      </c>
      <c r="AK4827" t="s">
        <v>6</v>
      </c>
      <c r="AL4827" t="s">
        <v>11</v>
      </c>
      <c r="AM4827" t="s">
        <v>26</v>
      </c>
      <c r="AN4827" t="s">
        <v>13</v>
      </c>
      <c r="AO4827" t="s">
        <v>14</v>
      </c>
      <c r="AP4827" t="s">
        <v>50</v>
      </c>
      <c r="AQ4827">
        <v>0</v>
      </c>
      <c r="AR4827">
        <v>164255</v>
      </c>
      <c r="AS4827" t="s">
        <v>7046</v>
      </c>
    </row>
    <row r="4828" spans="1:45" x14ac:dyDescent="0.25">
      <c r="A4828" t="s">
        <v>828</v>
      </c>
      <c r="B4828" t="s">
        <v>1134</v>
      </c>
      <c r="C4828" s="1">
        <v>42940</v>
      </c>
      <c r="D4828" t="s">
        <v>2</v>
      </c>
      <c r="E4828">
        <v>16</v>
      </c>
      <c r="F4828">
        <v>0</v>
      </c>
      <c r="G4828">
        <v>0</v>
      </c>
      <c r="H4828">
        <v>0</v>
      </c>
      <c r="I4828">
        <v>2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2</v>
      </c>
      <c r="P4828">
        <v>2</v>
      </c>
      <c r="Q4828" t="s">
        <v>3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 t="s">
        <v>7</v>
      </c>
      <c r="AC4828" t="s">
        <v>105</v>
      </c>
      <c r="AD4828" t="s">
        <v>3</v>
      </c>
      <c r="AE4828" t="s">
        <v>1671</v>
      </c>
      <c r="AF4828">
        <v>0</v>
      </c>
      <c r="AG4828" t="s">
        <v>1671</v>
      </c>
      <c r="AH4828" t="s">
        <v>21</v>
      </c>
      <c r="AI4828">
        <v>0</v>
      </c>
      <c r="AJ4828">
        <v>0</v>
      </c>
      <c r="AK4828">
        <v>0</v>
      </c>
      <c r="AL4828" t="s">
        <v>154</v>
      </c>
      <c r="AM4828" t="s">
        <v>12</v>
      </c>
      <c r="AN4828" t="s">
        <v>41</v>
      </c>
      <c r="AO4828" t="s">
        <v>830</v>
      </c>
      <c r="AP4828">
        <v>0</v>
      </c>
      <c r="AQ4828">
        <v>0</v>
      </c>
      <c r="AR4828">
        <v>164256</v>
      </c>
      <c r="AS4828" t="s">
        <v>7047</v>
      </c>
    </row>
    <row r="4829" spans="1:45" x14ac:dyDescent="0.25">
      <c r="A4829" t="s">
        <v>828</v>
      </c>
      <c r="B4829" t="s">
        <v>1134</v>
      </c>
      <c r="C4829" s="1">
        <v>42938</v>
      </c>
      <c r="D4829" t="s">
        <v>35</v>
      </c>
      <c r="E4829">
        <v>45</v>
      </c>
      <c r="F4829">
        <v>0</v>
      </c>
      <c r="G4829">
        <v>0</v>
      </c>
      <c r="H4829">
        <v>0</v>
      </c>
      <c r="I4829">
        <v>0</v>
      </c>
      <c r="J4829">
        <v>1</v>
      </c>
      <c r="K4829">
        <v>0</v>
      </c>
      <c r="L4829">
        <v>0</v>
      </c>
      <c r="M4829">
        <v>0</v>
      </c>
      <c r="N4829">
        <v>1</v>
      </c>
      <c r="O4829">
        <v>0</v>
      </c>
      <c r="P4829">
        <v>1</v>
      </c>
      <c r="Q4829" t="s">
        <v>667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 t="s">
        <v>7</v>
      </c>
      <c r="AC4829" t="s">
        <v>105</v>
      </c>
      <c r="AD4829" t="s">
        <v>667</v>
      </c>
      <c r="AE4829" t="s">
        <v>1702</v>
      </c>
      <c r="AF4829">
        <v>0</v>
      </c>
      <c r="AG4829" t="s">
        <v>1702</v>
      </c>
      <c r="AH4829" t="s">
        <v>21</v>
      </c>
      <c r="AI4829">
        <v>0</v>
      </c>
      <c r="AJ4829">
        <v>0</v>
      </c>
      <c r="AK4829">
        <v>0</v>
      </c>
      <c r="AL4829" t="s">
        <v>154</v>
      </c>
      <c r="AM4829" t="s">
        <v>40</v>
      </c>
      <c r="AN4829" t="s">
        <v>41</v>
      </c>
      <c r="AO4829" t="s">
        <v>830</v>
      </c>
      <c r="AP4829">
        <v>0</v>
      </c>
      <c r="AQ4829">
        <v>0</v>
      </c>
      <c r="AR4829">
        <v>164257</v>
      </c>
      <c r="AS4829" t="s">
        <v>7048</v>
      </c>
    </row>
    <row r="4830" spans="1:45" x14ac:dyDescent="0.25">
      <c r="A4830" t="s">
        <v>828</v>
      </c>
      <c r="B4830" t="s">
        <v>1134</v>
      </c>
      <c r="C4830" s="1">
        <v>42940</v>
      </c>
      <c r="D4830" t="s">
        <v>2</v>
      </c>
      <c r="E4830">
        <v>35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1</v>
      </c>
      <c r="L4830">
        <v>0</v>
      </c>
      <c r="M4830">
        <v>0</v>
      </c>
      <c r="N4830">
        <v>0</v>
      </c>
      <c r="O4830">
        <v>1</v>
      </c>
      <c r="P4830">
        <v>1</v>
      </c>
      <c r="Q4830" t="s">
        <v>3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 t="s">
        <v>7</v>
      </c>
      <c r="AC4830" t="s">
        <v>105</v>
      </c>
      <c r="AD4830" t="s">
        <v>3</v>
      </c>
      <c r="AE4830" t="s">
        <v>1673</v>
      </c>
      <c r="AF4830">
        <v>0</v>
      </c>
      <c r="AG4830" t="s">
        <v>1691</v>
      </c>
      <c r="AH4830" t="s">
        <v>21</v>
      </c>
      <c r="AI4830">
        <v>0</v>
      </c>
      <c r="AJ4830">
        <v>0</v>
      </c>
      <c r="AK4830">
        <v>0</v>
      </c>
      <c r="AL4830" t="s">
        <v>154</v>
      </c>
      <c r="AM4830" t="s">
        <v>12</v>
      </c>
      <c r="AN4830" t="s">
        <v>41</v>
      </c>
      <c r="AO4830" t="s">
        <v>830</v>
      </c>
      <c r="AP4830">
        <v>0</v>
      </c>
      <c r="AQ4830">
        <v>0</v>
      </c>
      <c r="AR4830">
        <v>164258</v>
      </c>
      <c r="AS4830" t="s">
        <v>7049</v>
      </c>
    </row>
    <row r="4831" spans="1:45" x14ac:dyDescent="0.25">
      <c r="A4831" t="s">
        <v>0</v>
      </c>
      <c r="B4831" t="s">
        <v>1</v>
      </c>
      <c r="C4831" s="1">
        <v>42937</v>
      </c>
      <c r="D4831" t="s">
        <v>35</v>
      </c>
      <c r="E4831">
        <v>39</v>
      </c>
      <c r="F4831">
        <v>1</v>
      </c>
      <c r="G4831">
        <v>0</v>
      </c>
      <c r="H4831">
        <v>2</v>
      </c>
      <c r="I4831">
        <v>0</v>
      </c>
      <c r="J4831">
        <v>2</v>
      </c>
      <c r="K4831">
        <v>1</v>
      </c>
      <c r="L4831">
        <v>0</v>
      </c>
      <c r="M4831">
        <v>0</v>
      </c>
      <c r="N4831">
        <v>5</v>
      </c>
      <c r="O4831">
        <v>1</v>
      </c>
      <c r="P4831">
        <v>6</v>
      </c>
      <c r="Q4831" t="s">
        <v>63</v>
      </c>
      <c r="R4831" t="s">
        <v>7</v>
      </c>
      <c r="S4831" t="s">
        <v>8</v>
      </c>
      <c r="T4831" t="s">
        <v>9</v>
      </c>
      <c r="U4831" t="s">
        <v>19</v>
      </c>
      <c r="V4831">
        <v>0</v>
      </c>
      <c r="W4831">
        <v>0</v>
      </c>
      <c r="X4831" t="s">
        <v>21</v>
      </c>
      <c r="Y4831">
        <v>0</v>
      </c>
      <c r="Z4831">
        <v>0</v>
      </c>
      <c r="AA4831">
        <v>0</v>
      </c>
      <c r="AB4831" t="s">
        <v>4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 t="s">
        <v>5</v>
      </c>
      <c r="AK4831" t="s">
        <v>46</v>
      </c>
      <c r="AL4831" t="s">
        <v>11</v>
      </c>
      <c r="AM4831" t="s">
        <v>26</v>
      </c>
      <c r="AN4831" t="s">
        <v>13</v>
      </c>
      <c r="AO4831" t="s">
        <v>14</v>
      </c>
      <c r="AP4831" t="s">
        <v>15</v>
      </c>
      <c r="AQ4831" t="s">
        <v>193</v>
      </c>
      <c r="AR4831">
        <v>164259</v>
      </c>
      <c r="AS4831" t="s">
        <v>7050</v>
      </c>
    </row>
    <row r="4832" spans="1:45" x14ac:dyDescent="0.25">
      <c r="A4832" t="s">
        <v>828</v>
      </c>
      <c r="B4832" t="s">
        <v>1134</v>
      </c>
      <c r="C4832" s="1">
        <v>42938</v>
      </c>
      <c r="D4832" t="s">
        <v>2</v>
      </c>
      <c r="E4832">
        <v>24</v>
      </c>
      <c r="F4832">
        <v>0</v>
      </c>
      <c r="G4832">
        <v>0</v>
      </c>
      <c r="H4832">
        <v>0</v>
      </c>
      <c r="I4832">
        <v>2</v>
      </c>
      <c r="J4832">
        <v>0</v>
      </c>
      <c r="K4832">
        <v>1</v>
      </c>
      <c r="L4832">
        <v>0</v>
      </c>
      <c r="M4832">
        <v>0</v>
      </c>
      <c r="N4832">
        <v>0</v>
      </c>
      <c r="O4832">
        <v>3</v>
      </c>
      <c r="P4832">
        <v>3</v>
      </c>
      <c r="Q4832" t="s">
        <v>3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 t="s">
        <v>7</v>
      </c>
      <c r="AC4832" t="s">
        <v>105</v>
      </c>
      <c r="AD4832" t="s">
        <v>3</v>
      </c>
      <c r="AE4832" t="s">
        <v>1672</v>
      </c>
      <c r="AF4832">
        <v>0</v>
      </c>
      <c r="AG4832" t="s">
        <v>1672</v>
      </c>
      <c r="AH4832" t="s">
        <v>21</v>
      </c>
      <c r="AI4832">
        <v>0</v>
      </c>
      <c r="AJ4832">
        <v>0</v>
      </c>
      <c r="AK4832">
        <v>0</v>
      </c>
      <c r="AL4832" t="s">
        <v>154</v>
      </c>
      <c r="AM4832" t="s">
        <v>12</v>
      </c>
      <c r="AN4832" t="s">
        <v>41</v>
      </c>
      <c r="AO4832" t="s">
        <v>830</v>
      </c>
      <c r="AP4832">
        <v>0</v>
      </c>
      <c r="AQ4832">
        <v>0</v>
      </c>
      <c r="AR4832">
        <v>164260</v>
      </c>
      <c r="AS4832" t="s">
        <v>7051</v>
      </c>
    </row>
    <row r="4833" spans="1:45" x14ac:dyDescent="0.25">
      <c r="A4833" t="s">
        <v>828</v>
      </c>
      <c r="B4833" t="s">
        <v>1134</v>
      </c>
      <c r="C4833" s="1">
        <v>42940</v>
      </c>
      <c r="D4833" t="s">
        <v>2</v>
      </c>
      <c r="E4833">
        <v>22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1</v>
      </c>
      <c r="L4833">
        <v>0</v>
      </c>
      <c r="M4833">
        <v>0</v>
      </c>
      <c r="N4833">
        <v>0</v>
      </c>
      <c r="O4833">
        <v>1</v>
      </c>
      <c r="P4833">
        <v>1</v>
      </c>
      <c r="Q4833" t="s">
        <v>3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 t="s">
        <v>7</v>
      </c>
      <c r="AC4833" t="s">
        <v>105</v>
      </c>
      <c r="AD4833" t="s">
        <v>3</v>
      </c>
      <c r="AE4833" t="s">
        <v>1665</v>
      </c>
      <c r="AF4833">
        <v>0</v>
      </c>
      <c r="AG4833" t="s">
        <v>3283</v>
      </c>
      <c r="AH4833" t="s">
        <v>21</v>
      </c>
      <c r="AI4833">
        <v>0</v>
      </c>
      <c r="AJ4833">
        <v>0</v>
      </c>
      <c r="AK4833">
        <v>0</v>
      </c>
      <c r="AL4833" t="s">
        <v>154</v>
      </c>
      <c r="AM4833" t="s">
        <v>12</v>
      </c>
      <c r="AN4833" t="s">
        <v>41</v>
      </c>
      <c r="AO4833" t="s">
        <v>830</v>
      </c>
      <c r="AP4833">
        <v>0</v>
      </c>
      <c r="AQ4833">
        <v>0</v>
      </c>
      <c r="AR4833">
        <v>164261</v>
      </c>
      <c r="AS4833" t="s">
        <v>7052</v>
      </c>
    </row>
    <row r="4834" spans="1:45" x14ac:dyDescent="0.25">
      <c r="A4834" t="s">
        <v>828</v>
      </c>
      <c r="B4834" t="s">
        <v>1134</v>
      </c>
      <c r="C4834" s="1">
        <v>42940</v>
      </c>
      <c r="D4834" t="s">
        <v>2</v>
      </c>
      <c r="E4834">
        <v>32</v>
      </c>
      <c r="F4834">
        <v>0</v>
      </c>
      <c r="G4834">
        <v>0</v>
      </c>
      <c r="H4834">
        <v>0</v>
      </c>
      <c r="I4834">
        <v>1</v>
      </c>
      <c r="J4834">
        <v>0</v>
      </c>
      <c r="K4834">
        <v>0</v>
      </c>
      <c r="L4834">
        <v>1</v>
      </c>
      <c r="M4834">
        <v>0</v>
      </c>
      <c r="N4834">
        <v>1</v>
      </c>
      <c r="O4834">
        <v>1</v>
      </c>
      <c r="P4834">
        <v>2</v>
      </c>
      <c r="Q4834" t="s">
        <v>3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 t="s">
        <v>7</v>
      </c>
      <c r="AC4834" t="s">
        <v>105</v>
      </c>
      <c r="AD4834" t="s">
        <v>3</v>
      </c>
      <c r="AE4834" t="s">
        <v>1670</v>
      </c>
      <c r="AF4834">
        <v>0</v>
      </c>
      <c r="AG4834" t="s">
        <v>1670</v>
      </c>
      <c r="AH4834" t="s">
        <v>21</v>
      </c>
      <c r="AI4834">
        <v>0</v>
      </c>
      <c r="AJ4834">
        <v>0</v>
      </c>
      <c r="AK4834">
        <v>0</v>
      </c>
      <c r="AL4834" t="s">
        <v>154</v>
      </c>
      <c r="AM4834" t="s">
        <v>12</v>
      </c>
      <c r="AN4834" t="s">
        <v>41</v>
      </c>
      <c r="AO4834" t="s">
        <v>830</v>
      </c>
      <c r="AP4834">
        <v>0</v>
      </c>
      <c r="AQ4834">
        <v>0</v>
      </c>
      <c r="AR4834">
        <v>164262</v>
      </c>
      <c r="AS4834" t="s">
        <v>7053</v>
      </c>
    </row>
    <row r="4835" spans="1:45" x14ac:dyDescent="0.25">
      <c r="A4835" t="s">
        <v>1173</v>
      </c>
      <c r="B4835" t="s">
        <v>1133</v>
      </c>
      <c r="C4835" s="1">
        <v>42938</v>
      </c>
      <c r="D4835" t="s">
        <v>35</v>
      </c>
      <c r="E4835">
        <v>54</v>
      </c>
      <c r="F4835">
        <v>0</v>
      </c>
      <c r="G4835">
        <v>0</v>
      </c>
      <c r="H4835">
        <v>0</v>
      </c>
      <c r="I4835">
        <v>2</v>
      </c>
      <c r="J4835">
        <v>1</v>
      </c>
      <c r="K4835">
        <v>2</v>
      </c>
      <c r="L4835">
        <v>0</v>
      </c>
      <c r="M4835">
        <v>0</v>
      </c>
      <c r="N4835">
        <v>1</v>
      </c>
      <c r="O4835">
        <v>4</v>
      </c>
      <c r="P4835">
        <v>5</v>
      </c>
      <c r="Q4835" t="s">
        <v>909</v>
      </c>
      <c r="R4835" t="s">
        <v>7</v>
      </c>
      <c r="S4835" t="s">
        <v>53</v>
      </c>
      <c r="T4835" t="s">
        <v>909</v>
      </c>
      <c r="U4835" t="s">
        <v>910</v>
      </c>
      <c r="V4835">
        <v>0</v>
      </c>
      <c r="W4835">
        <v>0</v>
      </c>
      <c r="X4835" t="s">
        <v>21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 t="s">
        <v>11</v>
      </c>
      <c r="AM4835" t="s">
        <v>26</v>
      </c>
      <c r="AN4835" t="s">
        <v>13</v>
      </c>
      <c r="AO4835" t="s">
        <v>830</v>
      </c>
      <c r="AP4835">
        <v>0</v>
      </c>
      <c r="AQ4835">
        <v>0</v>
      </c>
      <c r="AR4835">
        <v>164263</v>
      </c>
      <c r="AS4835" t="s">
        <v>7054</v>
      </c>
    </row>
    <row r="4836" spans="1:45" x14ac:dyDescent="0.25">
      <c r="A4836" t="s">
        <v>0</v>
      </c>
      <c r="B4836" t="s">
        <v>1</v>
      </c>
      <c r="C4836" s="1">
        <v>42937</v>
      </c>
      <c r="D4836" t="s">
        <v>35</v>
      </c>
      <c r="E4836">
        <v>24</v>
      </c>
      <c r="F4836">
        <v>0</v>
      </c>
      <c r="G4836">
        <v>0</v>
      </c>
      <c r="H4836">
        <v>0</v>
      </c>
      <c r="I4836">
        <v>0</v>
      </c>
      <c r="J4836">
        <v>2</v>
      </c>
      <c r="K4836">
        <v>0</v>
      </c>
      <c r="L4836">
        <v>0</v>
      </c>
      <c r="M4836">
        <v>0</v>
      </c>
      <c r="N4836">
        <v>2</v>
      </c>
      <c r="O4836">
        <v>0</v>
      </c>
      <c r="P4836">
        <v>2</v>
      </c>
      <c r="Q4836" t="s">
        <v>63</v>
      </c>
      <c r="R4836" t="s">
        <v>7</v>
      </c>
      <c r="S4836" t="s">
        <v>8</v>
      </c>
      <c r="T4836" t="s">
        <v>9</v>
      </c>
      <c r="U4836" t="s">
        <v>19</v>
      </c>
      <c r="V4836">
        <v>0</v>
      </c>
      <c r="W4836">
        <v>0</v>
      </c>
      <c r="X4836" t="s">
        <v>21</v>
      </c>
      <c r="Y4836">
        <v>0</v>
      </c>
      <c r="Z4836">
        <v>0</v>
      </c>
      <c r="AA4836">
        <v>0</v>
      </c>
      <c r="AB4836" t="s">
        <v>4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 t="s">
        <v>5</v>
      </c>
      <c r="AK4836" t="s">
        <v>142</v>
      </c>
      <c r="AL4836" t="s">
        <v>11</v>
      </c>
      <c r="AM4836" t="s">
        <v>12</v>
      </c>
      <c r="AN4836" t="s">
        <v>41</v>
      </c>
      <c r="AO4836" t="s">
        <v>14</v>
      </c>
      <c r="AP4836" t="s">
        <v>28</v>
      </c>
      <c r="AQ4836">
        <v>0</v>
      </c>
      <c r="AR4836">
        <v>164264</v>
      </c>
      <c r="AS4836" t="s">
        <v>7055</v>
      </c>
    </row>
    <row r="4837" spans="1:45" x14ac:dyDescent="0.25">
      <c r="A4837" t="s">
        <v>1173</v>
      </c>
      <c r="B4837" t="s">
        <v>1133</v>
      </c>
      <c r="C4837" s="1">
        <v>42938</v>
      </c>
      <c r="D4837" t="s">
        <v>2</v>
      </c>
      <c r="E4837">
        <v>40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2</v>
      </c>
      <c r="L4837">
        <v>0</v>
      </c>
      <c r="M4837">
        <v>0</v>
      </c>
      <c r="N4837">
        <v>0</v>
      </c>
      <c r="O4837">
        <v>2</v>
      </c>
      <c r="P4837">
        <v>2</v>
      </c>
      <c r="Q4837" t="s">
        <v>909</v>
      </c>
      <c r="R4837" t="s">
        <v>7</v>
      </c>
      <c r="S4837" t="s">
        <v>53</v>
      </c>
      <c r="T4837" t="s">
        <v>909</v>
      </c>
      <c r="U4837" t="s">
        <v>910</v>
      </c>
      <c r="V4837">
        <v>0</v>
      </c>
      <c r="W4837" t="s">
        <v>3891</v>
      </c>
      <c r="X4837" t="s">
        <v>21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 t="s">
        <v>11</v>
      </c>
      <c r="AM4837" t="s">
        <v>26</v>
      </c>
      <c r="AN4837" t="s">
        <v>13</v>
      </c>
      <c r="AO4837" t="s">
        <v>830</v>
      </c>
      <c r="AP4837" t="s">
        <v>28</v>
      </c>
      <c r="AQ4837">
        <v>0</v>
      </c>
      <c r="AR4837">
        <v>164265</v>
      </c>
      <c r="AS4837" t="s">
        <v>7056</v>
      </c>
    </row>
    <row r="4838" spans="1:45" x14ac:dyDescent="0.25">
      <c r="A4838" t="s">
        <v>1173</v>
      </c>
      <c r="B4838" t="s">
        <v>1133</v>
      </c>
      <c r="C4838" s="1">
        <v>42938</v>
      </c>
      <c r="D4838" t="s">
        <v>2</v>
      </c>
      <c r="E4838">
        <v>35</v>
      </c>
      <c r="F4838">
        <v>0</v>
      </c>
      <c r="G4838">
        <v>0</v>
      </c>
      <c r="H4838">
        <v>2</v>
      </c>
      <c r="I4838">
        <v>0</v>
      </c>
      <c r="J4838">
        <v>1</v>
      </c>
      <c r="K4838">
        <v>1</v>
      </c>
      <c r="L4838">
        <v>0</v>
      </c>
      <c r="M4838">
        <v>0</v>
      </c>
      <c r="N4838">
        <v>3</v>
      </c>
      <c r="O4838">
        <v>1</v>
      </c>
      <c r="P4838">
        <v>4</v>
      </c>
      <c r="Q4838" t="s">
        <v>909</v>
      </c>
      <c r="R4838" t="s">
        <v>7</v>
      </c>
      <c r="S4838" t="s">
        <v>53</v>
      </c>
      <c r="T4838" t="s">
        <v>909</v>
      </c>
      <c r="U4838" t="s">
        <v>910</v>
      </c>
      <c r="V4838">
        <v>0</v>
      </c>
      <c r="W4838" t="s">
        <v>3891</v>
      </c>
      <c r="X4838" t="s">
        <v>21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 t="s">
        <v>11</v>
      </c>
      <c r="AM4838" t="s">
        <v>49</v>
      </c>
      <c r="AN4838" t="s">
        <v>13</v>
      </c>
      <c r="AO4838" t="s">
        <v>830</v>
      </c>
      <c r="AP4838" t="s">
        <v>28</v>
      </c>
      <c r="AQ4838">
        <v>0</v>
      </c>
      <c r="AR4838">
        <v>164266</v>
      </c>
      <c r="AS4838" t="s">
        <v>7057</v>
      </c>
    </row>
    <row r="4839" spans="1:45" x14ac:dyDescent="0.25">
      <c r="A4839" t="s">
        <v>1173</v>
      </c>
      <c r="B4839" t="s">
        <v>1133</v>
      </c>
      <c r="C4839" s="1">
        <v>42938</v>
      </c>
      <c r="D4839" t="s">
        <v>2</v>
      </c>
      <c r="E4839">
        <v>45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1</v>
      </c>
      <c r="L4839">
        <v>0</v>
      </c>
      <c r="M4839">
        <v>0</v>
      </c>
      <c r="N4839">
        <v>0</v>
      </c>
      <c r="O4839">
        <v>1</v>
      </c>
      <c r="P4839">
        <v>1</v>
      </c>
      <c r="Q4839" t="s">
        <v>909</v>
      </c>
      <c r="R4839" t="s">
        <v>7</v>
      </c>
      <c r="S4839" t="s">
        <v>53</v>
      </c>
      <c r="T4839" t="s">
        <v>909</v>
      </c>
      <c r="U4839" t="s">
        <v>910</v>
      </c>
      <c r="V4839">
        <v>0</v>
      </c>
      <c r="W4839" t="s">
        <v>3891</v>
      </c>
      <c r="X4839" t="s">
        <v>21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 t="s">
        <v>11</v>
      </c>
      <c r="AM4839" t="s">
        <v>22</v>
      </c>
      <c r="AN4839" t="s">
        <v>41</v>
      </c>
      <c r="AO4839" t="s">
        <v>830</v>
      </c>
      <c r="AP4839" t="s">
        <v>28</v>
      </c>
      <c r="AQ4839">
        <v>0</v>
      </c>
      <c r="AR4839">
        <v>164267</v>
      </c>
      <c r="AS4839" t="s">
        <v>7058</v>
      </c>
    </row>
    <row r="4840" spans="1:45" x14ac:dyDescent="0.25">
      <c r="A4840" t="s">
        <v>1173</v>
      </c>
      <c r="B4840" t="s">
        <v>1133</v>
      </c>
      <c r="C4840" s="1">
        <v>42938</v>
      </c>
      <c r="D4840" t="s">
        <v>2</v>
      </c>
      <c r="E4840">
        <v>50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1</v>
      </c>
      <c r="L4840">
        <v>0</v>
      </c>
      <c r="M4840">
        <v>0</v>
      </c>
      <c r="N4840">
        <v>0</v>
      </c>
      <c r="O4840">
        <v>1</v>
      </c>
      <c r="P4840">
        <v>1</v>
      </c>
      <c r="Q4840" t="s">
        <v>909</v>
      </c>
      <c r="R4840" t="s">
        <v>7</v>
      </c>
      <c r="S4840" t="s">
        <v>53</v>
      </c>
      <c r="T4840" t="s">
        <v>909</v>
      </c>
      <c r="U4840" t="s">
        <v>910</v>
      </c>
      <c r="V4840">
        <v>0</v>
      </c>
      <c r="W4840" t="s">
        <v>3891</v>
      </c>
      <c r="X4840" t="s">
        <v>21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 t="s">
        <v>11</v>
      </c>
      <c r="AM4840" t="s">
        <v>12</v>
      </c>
      <c r="AN4840" t="s">
        <v>41</v>
      </c>
      <c r="AO4840" t="s">
        <v>830</v>
      </c>
      <c r="AP4840" t="s">
        <v>28</v>
      </c>
      <c r="AQ4840">
        <v>0</v>
      </c>
      <c r="AR4840">
        <v>164268</v>
      </c>
      <c r="AS4840" t="s">
        <v>7059</v>
      </c>
    </row>
    <row r="4841" spans="1:45" x14ac:dyDescent="0.25">
      <c r="A4841" t="s">
        <v>1173</v>
      </c>
      <c r="B4841" t="s">
        <v>1133</v>
      </c>
      <c r="C4841" s="1">
        <v>42938</v>
      </c>
      <c r="D4841" t="s">
        <v>2</v>
      </c>
      <c r="E4841">
        <v>20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1</v>
      </c>
      <c r="L4841">
        <v>0</v>
      </c>
      <c r="M4841">
        <v>0</v>
      </c>
      <c r="N4841">
        <v>0</v>
      </c>
      <c r="O4841">
        <v>1</v>
      </c>
      <c r="P4841">
        <v>1</v>
      </c>
      <c r="Q4841" t="s">
        <v>909</v>
      </c>
      <c r="R4841" t="s">
        <v>7</v>
      </c>
      <c r="S4841" t="s">
        <v>53</v>
      </c>
      <c r="T4841" t="s">
        <v>909</v>
      </c>
      <c r="U4841" t="s">
        <v>910</v>
      </c>
      <c r="V4841">
        <v>0</v>
      </c>
      <c r="W4841" t="s">
        <v>7060</v>
      </c>
      <c r="X4841" t="s">
        <v>21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 t="s">
        <v>11</v>
      </c>
      <c r="AM4841" t="s">
        <v>49</v>
      </c>
      <c r="AN4841" t="s">
        <v>41</v>
      </c>
      <c r="AO4841" t="s">
        <v>830</v>
      </c>
      <c r="AP4841">
        <v>0</v>
      </c>
      <c r="AQ4841">
        <v>0</v>
      </c>
      <c r="AR4841">
        <v>164269</v>
      </c>
      <c r="AS4841" t="s">
        <v>7061</v>
      </c>
    </row>
    <row r="4842" spans="1:45" x14ac:dyDescent="0.25">
      <c r="A4842" t="s">
        <v>828</v>
      </c>
      <c r="B4842" t="s">
        <v>1134</v>
      </c>
      <c r="C4842" s="1">
        <v>42940</v>
      </c>
      <c r="D4842" t="s">
        <v>2</v>
      </c>
      <c r="E4842">
        <v>46</v>
      </c>
      <c r="F4842">
        <v>0</v>
      </c>
      <c r="G4842">
        <v>1</v>
      </c>
      <c r="H4842">
        <v>2</v>
      </c>
      <c r="I4842">
        <v>0</v>
      </c>
      <c r="J4842">
        <v>0</v>
      </c>
      <c r="K4842">
        <v>1</v>
      </c>
      <c r="L4842">
        <v>0</v>
      </c>
      <c r="M4842">
        <v>0</v>
      </c>
      <c r="N4842">
        <v>2</v>
      </c>
      <c r="O4842">
        <v>2</v>
      </c>
      <c r="P4842">
        <v>4</v>
      </c>
      <c r="Q4842" t="s">
        <v>667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 t="s">
        <v>7</v>
      </c>
      <c r="AC4842" t="s">
        <v>105</v>
      </c>
      <c r="AD4842" t="s">
        <v>667</v>
      </c>
      <c r="AE4842" t="s">
        <v>1705</v>
      </c>
      <c r="AF4842">
        <v>0</v>
      </c>
      <c r="AG4842" t="s">
        <v>2949</v>
      </c>
      <c r="AH4842" t="s">
        <v>21</v>
      </c>
      <c r="AI4842">
        <v>0</v>
      </c>
      <c r="AJ4842">
        <v>0</v>
      </c>
      <c r="AK4842">
        <v>0</v>
      </c>
      <c r="AL4842" t="s">
        <v>154</v>
      </c>
      <c r="AM4842" t="s">
        <v>12</v>
      </c>
      <c r="AN4842" t="s">
        <v>41</v>
      </c>
      <c r="AO4842" t="s">
        <v>830</v>
      </c>
      <c r="AP4842">
        <v>0</v>
      </c>
      <c r="AQ4842">
        <v>0</v>
      </c>
      <c r="AR4842">
        <v>164270</v>
      </c>
      <c r="AS4842" t="s">
        <v>7062</v>
      </c>
    </row>
    <row r="4843" spans="1:45" x14ac:dyDescent="0.25">
      <c r="A4843" t="s">
        <v>828</v>
      </c>
      <c r="B4843" t="s">
        <v>1134</v>
      </c>
      <c r="C4843" s="1">
        <v>42938</v>
      </c>
      <c r="D4843" t="s">
        <v>2</v>
      </c>
      <c r="E4843">
        <v>54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1</v>
      </c>
      <c r="L4843">
        <v>0</v>
      </c>
      <c r="M4843">
        <v>0</v>
      </c>
      <c r="N4843">
        <v>0</v>
      </c>
      <c r="O4843">
        <v>1</v>
      </c>
      <c r="P4843">
        <v>1</v>
      </c>
      <c r="Q4843" t="s">
        <v>3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 t="s">
        <v>7</v>
      </c>
      <c r="AC4843" t="s">
        <v>105</v>
      </c>
      <c r="AD4843" t="s">
        <v>3</v>
      </c>
      <c r="AE4843" t="s">
        <v>1664</v>
      </c>
      <c r="AF4843">
        <v>0</v>
      </c>
      <c r="AG4843" t="s">
        <v>1664</v>
      </c>
      <c r="AH4843" t="s">
        <v>21</v>
      </c>
      <c r="AI4843">
        <v>0</v>
      </c>
      <c r="AJ4843">
        <v>0</v>
      </c>
      <c r="AK4843">
        <v>0</v>
      </c>
      <c r="AL4843" t="s">
        <v>154</v>
      </c>
      <c r="AM4843" t="s">
        <v>40</v>
      </c>
      <c r="AN4843" t="s">
        <v>41</v>
      </c>
      <c r="AO4843" t="s">
        <v>830</v>
      </c>
      <c r="AP4843">
        <v>0</v>
      </c>
      <c r="AQ4843">
        <v>0</v>
      </c>
      <c r="AR4843">
        <v>164271</v>
      </c>
      <c r="AS4843" t="s">
        <v>7063</v>
      </c>
    </row>
    <row r="4844" spans="1:45" x14ac:dyDescent="0.25">
      <c r="A4844" t="s">
        <v>828</v>
      </c>
      <c r="B4844" t="s">
        <v>1134</v>
      </c>
      <c r="C4844" s="1">
        <v>42940</v>
      </c>
      <c r="D4844" t="s">
        <v>2</v>
      </c>
      <c r="E4844">
        <v>26</v>
      </c>
      <c r="F4844">
        <v>1</v>
      </c>
      <c r="G4844">
        <v>0</v>
      </c>
      <c r="H4844">
        <v>0</v>
      </c>
      <c r="I4844">
        <v>0</v>
      </c>
      <c r="J4844">
        <v>2</v>
      </c>
      <c r="K4844">
        <v>0</v>
      </c>
      <c r="L4844">
        <v>0</v>
      </c>
      <c r="M4844">
        <v>0</v>
      </c>
      <c r="N4844">
        <v>3</v>
      </c>
      <c r="O4844">
        <v>0</v>
      </c>
      <c r="P4844">
        <v>3</v>
      </c>
      <c r="Q4844" t="s">
        <v>3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 t="s">
        <v>7</v>
      </c>
      <c r="AC4844" t="s">
        <v>105</v>
      </c>
      <c r="AD4844" t="s">
        <v>3</v>
      </c>
      <c r="AE4844" t="s">
        <v>1669</v>
      </c>
      <c r="AF4844">
        <v>0</v>
      </c>
      <c r="AG4844" t="s">
        <v>2956</v>
      </c>
      <c r="AH4844" t="s">
        <v>21</v>
      </c>
      <c r="AI4844">
        <v>0</v>
      </c>
      <c r="AJ4844">
        <v>0</v>
      </c>
      <c r="AK4844">
        <v>0</v>
      </c>
      <c r="AL4844" t="s">
        <v>154</v>
      </c>
      <c r="AM4844" t="s">
        <v>12</v>
      </c>
      <c r="AN4844" t="s">
        <v>41</v>
      </c>
      <c r="AO4844" t="s">
        <v>830</v>
      </c>
      <c r="AP4844">
        <v>0</v>
      </c>
      <c r="AQ4844" t="s">
        <v>47</v>
      </c>
      <c r="AR4844">
        <v>164272</v>
      </c>
      <c r="AS4844" t="s">
        <v>7064</v>
      </c>
    </row>
    <row r="4845" spans="1:45" x14ac:dyDescent="0.25">
      <c r="A4845" t="s">
        <v>828</v>
      </c>
      <c r="B4845" t="s">
        <v>1134</v>
      </c>
      <c r="C4845" s="1">
        <v>42938</v>
      </c>
      <c r="D4845" t="s">
        <v>2</v>
      </c>
      <c r="E4845">
        <v>26</v>
      </c>
      <c r="F4845">
        <v>0</v>
      </c>
      <c r="G4845">
        <v>0</v>
      </c>
      <c r="H4845">
        <v>0</v>
      </c>
      <c r="I4845">
        <v>1</v>
      </c>
      <c r="J4845">
        <v>0</v>
      </c>
      <c r="K4845">
        <v>2</v>
      </c>
      <c r="L4845">
        <v>0</v>
      </c>
      <c r="M4845">
        <v>0</v>
      </c>
      <c r="N4845">
        <v>0</v>
      </c>
      <c r="O4845">
        <v>3</v>
      </c>
      <c r="P4845">
        <v>3</v>
      </c>
      <c r="Q4845" t="s">
        <v>3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 t="s">
        <v>7</v>
      </c>
      <c r="AC4845" t="s">
        <v>105</v>
      </c>
      <c r="AD4845" t="s">
        <v>3</v>
      </c>
      <c r="AE4845" t="s">
        <v>1667</v>
      </c>
      <c r="AF4845">
        <v>0</v>
      </c>
      <c r="AG4845" t="s">
        <v>1667</v>
      </c>
      <c r="AH4845" t="s">
        <v>21</v>
      </c>
      <c r="AI4845">
        <v>0</v>
      </c>
      <c r="AJ4845">
        <v>0</v>
      </c>
      <c r="AK4845">
        <v>0</v>
      </c>
      <c r="AL4845" t="s">
        <v>154</v>
      </c>
      <c r="AM4845" t="s">
        <v>40</v>
      </c>
      <c r="AN4845" t="s">
        <v>41</v>
      </c>
      <c r="AO4845" t="s">
        <v>830</v>
      </c>
      <c r="AP4845">
        <v>0</v>
      </c>
      <c r="AQ4845">
        <v>0</v>
      </c>
      <c r="AR4845">
        <v>164273</v>
      </c>
      <c r="AS4845" t="s">
        <v>7065</v>
      </c>
    </row>
    <row r="4846" spans="1:45" x14ac:dyDescent="0.25">
      <c r="A4846" t="s">
        <v>828</v>
      </c>
      <c r="B4846" t="s">
        <v>1134</v>
      </c>
      <c r="C4846" s="1">
        <v>42940</v>
      </c>
      <c r="D4846" t="s">
        <v>2</v>
      </c>
      <c r="E4846">
        <v>28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1</v>
      </c>
      <c r="L4846">
        <v>0</v>
      </c>
      <c r="M4846">
        <v>0</v>
      </c>
      <c r="N4846">
        <v>0</v>
      </c>
      <c r="O4846">
        <v>1</v>
      </c>
      <c r="P4846">
        <v>1</v>
      </c>
      <c r="Q4846" t="s">
        <v>3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 t="s">
        <v>7</v>
      </c>
      <c r="AC4846" t="s">
        <v>105</v>
      </c>
      <c r="AD4846" t="s">
        <v>3</v>
      </c>
      <c r="AE4846" t="s">
        <v>1670</v>
      </c>
      <c r="AF4846">
        <v>0</v>
      </c>
      <c r="AG4846" t="s">
        <v>1670</v>
      </c>
      <c r="AH4846" t="s">
        <v>21</v>
      </c>
      <c r="AI4846">
        <v>0</v>
      </c>
      <c r="AJ4846">
        <v>0</v>
      </c>
      <c r="AK4846">
        <v>0</v>
      </c>
      <c r="AL4846" t="s">
        <v>154</v>
      </c>
      <c r="AM4846" t="s">
        <v>40</v>
      </c>
      <c r="AN4846" t="s">
        <v>41</v>
      </c>
      <c r="AO4846" t="s">
        <v>830</v>
      </c>
      <c r="AP4846">
        <v>0</v>
      </c>
      <c r="AQ4846">
        <v>0</v>
      </c>
      <c r="AR4846">
        <v>164274</v>
      </c>
      <c r="AS4846" t="s">
        <v>7066</v>
      </c>
    </row>
    <row r="4847" spans="1:45" x14ac:dyDescent="0.25">
      <c r="A4847" t="s">
        <v>0</v>
      </c>
      <c r="B4847" t="s">
        <v>1</v>
      </c>
      <c r="C4847" s="1">
        <v>42937</v>
      </c>
      <c r="D4847" t="s">
        <v>2</v>
      </c>
      <c r="E4847">
        <v>62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1</v>
      </c>
      <c r="L4847">
        <v>0</v>
      </c>
      <c r="M4847">
        <v>1</v>
      </c>
      <c r="N4847">
        <v>0</v>
      </c>
      <c r="O4847">
        <v>2</v>
      </c>
      <c r="P4847">
        <v>2</v>
      </c>
      <c r="Q4847" t="s">
        <v>165</v>
      </c>
      <c r="R4847" t="s">
        <v>7</v>
      </c>
      <c r="S4847" t="s">
        <v>8</v>
      </c>
      <c r="T4847" t="s">
        <v>9</v>
      </c>
      <c r="U4847" t="s">
        <v>38</v>
      </c>
      <c r="V4847">
        <v>0</v>
      </c>
      <c r="W4847">
        <v>0</v>
      </c>
      <c r="X4847" t="s">
        <v>21</v>
      </c>
      <c r="Y4847">
        <v>0</v>
      </c>
      <c r="Z4847">
        <v>0</v>
      </c>
      <c r="AA4847">
        <v>0</v>
      </c>
      <c r="AB4847" t="s">
        <v>4</v>
      </c>
      <c r="AC4847" t="s">
        <v>36</v>
      </c>
      <c r="AD4847" t="s">
        <v>37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 t="s">
        <v>21</v>
      </c>
      <c r="AK4847">
        <v>0</v>
      </c>
      <c r="AL4847" t="s">
        <v>11</v>
      </c>
      <c r="AM4847" t="s">
        <v>26</v>
      </c>
      <c r="AN4847" t="s">
        <v>41</v>
      </c>
      <c r="AO4847" t="s">
        <v>14</v>
      </c>
      <c r="AP4847" t="s">
        <v>15</v>
      </c>
      <c r="AQ4847" t="s">
        <v>29</v>
      </c>
      <c r="AR4847">
        <v>164275</v>
      </c>
      <c r="AS4847" t="s">
        <v>7067</v>
      </c>
    </row>
    <row r="4848" spans="1:45" x14ac:dyDescent="0.25">
      <c r="A4848" t="s">
        <v>828</v>
      </c>
      <c r="B4848" t="s">
        <v>1134</v>
      </c>
      <c r="C4848" s="1">
        <v>42938</v>
      </c>
      <c r="D4848" t="s">
        <v>2</v>
      </c>
      <c r="E4848">
        <v>28</v>
      </c>
      <c r="F4848">
        <v>1</v>
      </c>
      <c r="G4848">
        <v>0</v>
      </c>
      <c r="H4848">
        <v>1</v>
      </c>
      <c r="I4848">
        <v>0</v>
      </c>
      <c r="J4848">
        <v>0</v>
      </c>
      <c r="K4848">
        <v>3</v>
      </c>
      <c r="L4848">
        <v>0</v>
      </c>
      <c r="M4848">
        <v>0</v>
      </c>
      <c r="N4848">
        <v>2</v>
      </c>
      <c r="O4848">
        <v>3</v>
      </c>
      <c r="P4848">
        <v>5</v>
      </c>
      <c r="Q4848" t="s">
        <v>916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 t="s">
        <v>7</v>
      </c>
      <c r="AC4848" t="s">
        <v>105</v>
      </c>
      <c r="AD4848" t="s">
        <v>916</v>
      </c>
      <c r="AE4848" t="s">
        <v>1708</v>
      </c>
      <c r="AF4848">
        <v>0</v>
      </c>
      <c r="AG4848" t="s">
        <v>7068</v>
      </c>
      <c r="AH4848" t="s">
        <v>21</v>
      </c>
      <c r="AI4848">
        <v>0</v>
      </c>
      <c r="AJ4848">
        <v>0</v>
      </c>
      <c r="AK4848">
        <v>0</v>
      </c>
      <c r="AL4848" t="s">
        <v>11</v>
      </c>
      <c r="AM4848" t="s">
        <v>12</v>
      </c>
      <c r="AN4848" t="s">
        <v>41</v>
      </c>
      <c r="AO4848" t="s">
        <v>14</v>
      </c>
      <c r="AP4848" t="s">
        <v>15</v>
      </c>
      <c r="AQ4848" t="s">
        <v>47</v>
      </c>
      <c r="AR4848">
        <v>164276</v>
      </c>
      <c r="AS4848" t="s">
        <v>7069</v>
      </c>
    </row>
    <row r="4849" spans="1:45" x14ac:dyDescent="0.25">
      <c r="A4849" t="s">
        <v>828</v>
      </c>
      <c r="B4849" t="s">
        <v>1134</v>
      </c>
      <c r="C4849" s="1">
        <v>42940</v>
      </c>
      <c r="D4849" t="s">
        <v>2</v>
      </c>
      <c r="E4849">
        <v>43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1</v>
      </c>
      <c r="L4849">
        <v>0</v>
      </c>
      <c r="M4849">
        <v>0</v>
      </c>
      <c r="N4849">
        <v>0</v>
      </c>
      <c r="O4849">
        <v>1</v>
      </c>
      <c r="P4849">
        <v>1</v>
      </c>
      <c r="Q4849" t="s">
        <v>462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 t="s">
        <v>7</v>
      </c>
      <c r="AC4849" t="s">
        <v>105</v>
      </c>
      <c r="AD4849" t="s">
        <v>462</v>
      </c>
      <c r="AE4849" t="s">
        <v>874</v>
      </c>
      <c r="AF4849">
        <v>0</v>
      </c>
      <c r="AG4849" t="s">
        <v>874</v>
      </c>
      <c r="AH4849" t="s">
        <v>21</v>
      </c>
      <c r="AI4849">
        <v>0</v>
      </c>
      <c r="AJ4849">
        <v>0</v>
      </c>
      <c r="AK4849">
        <v>0</v>
      </c>
      <c r="AL4849" t="s">
        <v>154</v>
      </c>
      <c r="AM4849" t="s">
        <v>40</v>
      </c>
      <c r="AN4849" t="s">
        <v>41</v>
      </c>
      <c r="AO4849" t="s">
        <v>830</v>
      </c>
      <c r="AP4849">
        <v>0</v>
      </c>
      <c r="AQ4849">
        <v>0</v>
      </c>
      <c r="AR4849">
        <v>164277</v>
      </c>
      <c r="AS4849" t="s">
        <v>7070</v>
      </c>
    </row>
    <row r="4850" spans="1:45" x14ac:dyDescent="0.25">
      <c r="A4850" t="s">
        <v>828</v>
      </c>
      <c r="B4850" t="s">
        <v>1134</v>
      </c>
      <c r="C4850" s="1">
        <v>42938</v>
      </c>
      <c r="D4850" t="s">
        <v>2</v>
      </c>
      <c r="E4850">
        <v>34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1</v>
      </c>
      <c r="L4850">
        <v>0</v>
      </c>
      <c r="M4850">
        <v>0</v>
      </c>
      <c r="N4850">
        <v>0</v>
      </c>
      <c r="O4850">
        <v>1</v>
      </c>
      <c r="P4850">
        <v>1</v>
      </c>
      <c r="Q4850" t="s">
        <v>667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 t="s">
        <v>7</v>
      </c>
      <c r="AC4850" t="s">
        <v>105</v>
      </c>
      <c r="AD4850" t="s">
        <v>667</v>
      </c>
      <c r="AE4850" t="s">
        <v>1700</v>
      </c>
      <c r="AF4850">
        <v>0</v>
      </c>
      <c r="AG4850" t="s">
        <v>1700</v>
      </c>
      <c r="AH4850" t="s">
        <v>21</v>
      </c>
      <c r="AI4850">
        <v>0</v>
      </c>
      <c r="AJ4850">
        <v>0</v>
      </c>
      <c r="AK4850">
        <v>0</v>
      </c>
      <c r="AL4850" t="s">
        <v>154</v>
      </c>
      <c r="AM4850" t="s">
        <v>40</v>
      </c>
      <c r="AN4850" t="s">
        <v>41</v>
      </c>
      <c r="AO4850" t="s">
        <v>830</v>
      </c>
      <c r="AP4850">
        <v>0</v>
      </c>
      <c r="AQ4850">
        <v>0</v>
      </c>
      <c r="AR4850">
        <v>164278</v>
      </c>
      <c r="AS4850" t="s">
        <v>7071</v>
      </c>
    </row>
    <row r="4851" spans="1:45" x14ac:dyDescent="0.25">
      <c r="A4851" t="s">
        <v>828</v>
      </c>
      <c r="B4851" t="s">
        <v>1134</v>
      </c>
      <c r="C4851" s="1">
        <v>42940</v>
      </c>
      <c r="D4851" t="s">
        <v>2</v>
      </c>
      <c r="E4851">
        <v>27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2</v>
      </c>
      <c r="L4851">
        <v>0</v>
      </c>
      <c r="M4851">
        <v>0</v>
      </c>
      <c r="N4851">
        <v>0</v>
      </c>
      <c r="O4851">
        <v>2</v>
      </c>
      <c r="P4851">
        <v>2</v>
      </c>
      <c r="Q4851" t="s">
        <v>667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 t="s">
        <v>7</v>
      </c>
      <c r="AC4851" t="s">
        <v>105</v>
      </c>
      <c r="AD4851" t="s">
        <v>667</v>
      </c>
      <c r="AE4851" t="s">
        <v>1704</v>
      </c>
      <c r="AF4851">
        <v>0</v>
      </c>
      <c r="AG4851" t="s">
        <v>3970</v>
      </c>
      <c r="AH4851" t="s">
        <v>21</v>
      </c>
      <c r="AI4851">
        <v>0</v>
      </c>
      <c r="AJ4851">
        <v>0</v>
      </c>
      <c r="AK4851">
        <v>0</v>
      </c>
      <c r="AL4851" t="s">
        <v>154</v>
      </c>
      <c r="AM4851" t="s">
        <v>40</v>
      </c>
      <c r="AN4851" t="s">
        <v>41</v>
      </c>
      <c r="AO4851" t="s">
        <v>830</v>
      </c>
      <c r="AP4851">
        <v>0</v>
      </c>
      <c r="AQ4851">
        <v>0</v>
      </c>
      <c r="AR4851">
        <v>164279</v>
      </c>
      <c r="AS4851" t="s">
        <v>7072</v>
      </c>
    </row>
    <row r="4852" spans="1:45" x14ac:dyDescent="0.25">
      <c r="A4852" t="s">
        <v>0</v>
      </c>
      <c r="B4852" t="s">
        <v>1</v>
      </c>
      <c r="C4852" s="1">
        <v>42938</v>
      </c>
      <c r="D4852" t="s">
        <v>2</v>
      </c>
      <c r="E4852">
        <v>58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2</v>
      </c>
      <c r="L4852">
        <v>0</v>
      </c>
      <c r="M4852">
        <v>0</v>
      </c>
      <c r="N4852">
        <v>0</v>
      </c>
      <c r="O4852">
        <v>2</v>
      </c>
      <c r="P4852">
        <v>2</v>
      </c>
      <c r="Q4852" t="s">
        <v>59</v>
      </c>
      <c r="R4852" t="s">
        <v>7</v>
      </c>
      <c r="S4852" t="s">
        <v>8</v>
      </c>
      <c r="T4852" t="s">
        <v>9</v>
      </c>
      <c r="U4852" t="s">
        <v>38</v>
      </c>
      <c r="V4852">
        <v>0</v>
      </c>
      <c r="W4852">
        <v>0</v>
      </c>
      <c r="X4852" t="s">
        <v>21</v>
      </c>
      <c r="Y4852">
        <v>0</v>
      </c>
      <c r="Z4852">
        <v>0</v>
      </c>
      <c r="AA4852">
        <v>0</v>
      </c>
      <c r="AB4852" t="s">
        <v>4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 t="s">
        <v>5</v>
      </c>
      <c r="AK4852" t="s">
        <v>46</v>
      </c>
      <c r="AL4852" t="s">
        <v>11</v>
      </c>
      <c r="AM4852" t="s">
        <v>12</v>
      </c>
      <c r="AN4852" t="s">
        <v>41</v>
      </c>
      <c r="AO4852" t="s">
        <v>14</v>
      </c>
      <c r="AP4852" t="s">
        <v>15</v>
      </c>
      <c r="AQ4852">
        <v>0</v>
      </c>
      <c r="AR4852">
        <v>164280</v>
      </c>
      <c r="AS4852" t="s">
        <v>7073</v>
      </c>
    </row>
    <row r="4853" spans="1:45" x14ac:dyDescent="0.25">
      <c r="A4853" t="s">
        <v>828</v>
      </c>
      <c r="B4853" t="s">
        <v>1134</v>
      </c>
      <c r="C4853" s="1">
        <v>42940</v>
      </c>
      <c r="D4853" t="s">
        <v>2</v>
      </c>
      <c r="E4853">
        <v>39</v>
      </c>
      <c r="F4853">
        <v>0</v>
      </c>
      <c r="G4853">
        <v>0</v>
      </c>
      <c r="H4853">
        <v>0</v>
      </c>
      <c r="I4853">
        <v>1</v>
      </c>
      <c r="J4853">
        <v>0</v>
      </c>
      <c r="K4853">
        <v>2</v>
      </c>
      <c r="L4853">
        <v>0</v>
      </c>
      <c r="M4853">
        <v>0</v>
      </c>
      <c r="N4853">
        <v>0</v>
      </c>
      <c r="O4853">
        <v>3</v>
      </c>
      <c r="P4853">
        <v>3</v>
      </c>
      <c r="Q4853" t="s">
        <v>723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 t="s">
        <v>7</v>
      </c>
      <c r="AC4853" t="s">
        <v>105</v>
      </c>
      <c r="AD4853" t="s">
        <v>723</v>
      </c>
      <c r="AE4853" t="s">
        <v>1692</v>
      </c>
      <c r="AF4853">
        <v>0</v>
      </c>
      <c r="AG4853" t="s">
        <v>1692</v>
      </c>
      <c r="AH4853" t="s">
        <v>21</v>
      </c>
      <c r="AI4853">
        <v>0</v>
      </c>
      <c r="AJ4853">
        <v>0</v>
      </c>
      <c r="AK4853">
        <v>0</v>
      </c>
      <c r="AL4853" t="s">
        <v>154</v>
      </c>
      <c r="AM4853" t="s">
        <v>12</v>
      </c>
      <c r="AN4853" t="s">
        <v>41</v>
      </c>
      <c r="AO4853" t="s">
        <v>830</v>
      </c>
      <c r="AP4853">
        <v>0</v>
      </c>
      <c r="AQ4853" t="s">
        <v>91</v>
      </c>
      <c r="AR4853">
        <v>164281</v>
      </c>
      <c r="AS4853" t="s">
        <v>7074</v>
      </c>
    </row>
    <row r="4854" spans="1:45" x14ac:dyDescent="0.25">
      <c r="A4854" t="s">
        <v>828</v>
      </c>
      <c r="B4854" t="s">
        <v>1134</v>
      </c>
      <c r="C4854" s="1">
        <v>42938</v>
      </c>
      <c r="D4854" t="s">
        <v>2</v>
      </c>
      <c r="E4854">
        <v>19</v>
      </c>
      <c r="F4854">
        <v>0</v>
      </c>
      <c r="G4854">
        <v>0</v>
      </c>
      <c r="H4854">
        <v>0</v>
      </c>
      <c r="I4854">
        <v>1</v>
      </c>
      <c r="J4854">
        <v>0</v>
      </c>
      <c r="K4854">
        <v>2</v>
      </c>
      <c r="L4854">
        <v>0</v>
      </c>
      <c r="M4854">
        <v>0</v>
      </c>
      <c r="N4854">
        <v>0</v>
      </c>
      <c r="O4854">
        <v>3</v>
      </c>
      <c r="P4854">
        <v>3</v>
      </c>
      <c r="Q4854" t="s">
        <v>667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 t="s">
        <v>7</v>
      </c>
      <c r="AC4854" t="s">
        <v>105</v>
      </c>
      <c r="AD4854" t="s">
        <v>667</v>
      </c>
      <c r="AE4854" t="s">
        <v>1704</v>
      </c>
      <c r="AF4854">
        <v>0</v>
      </c>
      <c r="AG4854" t="s">
        <v>3145</v>
      </c>
      <c r="AH4854" t="s">
        <v>21</v>
      </c>
      <c r="AI4854">
        <v>0</v>
      </c>
      <c r="AJ4854">
        <v>0</v>
      </c>
      <c r="AK4854">
        <v>0</v>
      </c>
      <c r="AL4854" t="s">
        <v>154</v>
      </c>
      <c r="AM4854" t="s">
        <v>40</v>
      </c>
      <c r="AN4854" t="s">
        <v>41</v>
      </c>
      <c r="AO4854" t="s">
        <v>830</v>
      </c>
      <c r="AP4854">
        <v>0</v>
      </c>
      <c r="AQ4854">
        <v>0</v>
      </c>
      <c r="AR4854">
        <v>164282</v>
      </c>
      <c r="AS4854" t="s">
        <v>7075</v>
      </c>
    </row>
    <row r="4855" spans="1:45" x14ac:dyDescent="0.25">
      <c r="A4855" t="s">
        <v>828</v>
      </c>
      <c r="B4855" t="s">
        <v>1134</v>
      </c>
      <c r="C4855" s="1">
        <v>42938</v>
      </c>
      <c r="D4855" t="s">
        <v>2</v>
      </c>
      <c r="E4855">
        <v>29</v>
      </c>
      <c r="F4855">
        <v>0</v>
      </c>
      <c r="G4855">
        <v>1</v>
      </c>
      <c r="H4855">
        <v>0</v>
      </c>
      <c r="I4855">
        <v>1</v>
      </c>
      <c r="J4855">
        <v>0</v>
      </c>
      <c r="K4855">
        <v>2</v>
      </c>
      <c r="L4855">
        <v>0</v>
      </c>
      <c r="M4855">
        <v>0</v>
      </c>
      <c r="N4855">
        <v>0</v>
      </c>
      <c r="O4855">
        <v>4</v>
      </c>
      <c r="P4855">
        <v>4</v>
      </c>
      <c r="Q4855" t="s">
        <v>3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 t="s">
        <v>7</v>
      </c>
      <c r="AC4855" t="s">
        <v>105</v>
      </c>
      <c r="AD4855" t="s">
        <v>3</v>
      </c>
      <c r="AE4855" t="s">
        <v>1666</v>
      </c>
      <c r="AF4855">
        <v>0</v>
      </c>
      <c r="AG4855" t="s">
        <v>1666</v>
      </c>
      <c r="AH4855" t="s">
        <v>21</v>
      </c>
      <c r="AI4855">
        <v>0</v>
      </c>
      <c r="AJ4855">
        <v>0</v>
      </c>
      <c r="AK4855">
        <v>0</v>
      </c>
      <c r="AL4855" t="s">
        <v>154</v>
      </c>
      <c r="AM4855" t="s">
        <v>12</v>
      </c>
      <c r="AN4855" t="s">
        <v>41</v>
      </c>
      <c r="AO4855" t="s">
        <v>830</v>
      </c>
      <c r="AP4855">
        <v>0</v>
      </c>
      <c r="AQ4855" t="s">
        <v>47</v>
      </c>
      <c r="AR4855">
        <v>164283</v>
      </c>
      <c r="AS4855" t="s">
        <v>7076</v>
      </c>
    </row>
    <row r="4856" spans="1:45" x14ac:dyDescent="0.25">
      <c r="A4856" t="s">
        <v>828</v>
      </c>
      <c r="B4856" t="s">
        <v>1134</v>
      </c>
      <c r="C4856" s="1">
        <v>42940</v>
      </c>
      <c r="D4856" t="s">
        <v>2</v>
      </c>
      <c r="E4856">
        <v>28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2</v>
      </c>
      <c r="L4856">
        <v>0</v>
      </c>
      <c r="M4856">
        <v>0</v>
      </c>
      <c r="N4856">
        <v>0</v>
      </c>
      <c r="O4856">
        <v>2</v>
      </c>
      <c r="P4856">
        <v>2</v>
      </c>
      <c r="Q4856" t="s">
        <v>667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 t="s">
        <v>7</v>
      </c>
      <c r="AC4856" t="s">
        <v>105</v>
      </c>
      <c r="AD4856" t="s">
        <v>667</v>
      </c>
      <c r="AE4856" t="s">
        <v>1701</v>
      </c>
      <c r="AF4856">
        <v>0</v>
      </c>
      <c r="AG4856" t="s">
        <v>1701</v>
      </c>
      <c r="AH4856" t="s">
        <v>21</v>
      </c>
      <c r="AI4856">
        <v>0</v>
      </c>
      <c r="AJ4856">
        <v>0</v>
      </c>
      <c r="AK4856">
        <v>0</v>
      </c>
      <c r="AL4856" t="s">
        <v>154</v>
      </c>
      <c r="AM4856" t="s">
        <v>12</v>
      </c>
      <c r="AN4856" t="s">
        <v>41</v>
      </c>
      <c r="AO4856" t="s">
        <v>830</v>
      </c>
      <c r="AP4856">
        <v>0</v>
      </c>
      <c r="AQ4856">
        <v>0</v>
      </c>
      <c r="AR4856">
        <v>164284</v>
      </c>
      <c r="AS4856" t="s">
        <v>7077</v>
      </c>
    </row>
    <row r="4857" spans="1:45" x14ac:dyDescent="0.25">
      <c r="A4857" t="s">
        <v>0</v>
      </c>
      <c r="B4857" t="s">
        <v>1</v>
      </c>
      <c r="C4857" s="1">
        <v>42938</v>
      </c>
      <c r="D4857" t="s">
        <v>35</v>
      </c>
      <c r="E4857">
        <v>58</v>
      </c>
      <c r="F4857">
        <v>0</v>
      </c>
      <c r="G4857">
        <v>0</v>
      </c>
      <c r="H4857">
        <v>3</v>
      </c>
      <c r="I4857">
        <v>0</v>
      </c>
      <c r="J4857">
        <v>1</v>
      </c>
      <c r="K4857">
        <v>0</v>
      </c>
      <c r="L4857">
        <v>0</v>
      </c>
      <c r="M4857">
        <v>0</v>
      </c>
      <c r="N4857">
        <v>4</v>
      </c>
      <c r="O4857">
        <v>0</v>
      </c>
      <c r="P4857">
        <v>4</v>
      </c>
      <c r="Q4857" t="s">
        <v>165</v>
      </c>
      <c r="R4857" t="s">
        <v>7</v>
      </c>
      <c r="S4857" t="s">
        <v>8</v>
      </c>
      <c r="T4857" t="s">
        <v>9</v>
      </c>
      <c r="U4857" t="s">
        <v>19</v>
      </c>
      <c r="V4857">
        <v>0</v>
      </c>
      <c r="W4857">
        <v>0</v>
      </c>
      <c r="X4857" t="s">
        <v>21</v>
      </c>
      <c r="Y4857">
        <v>0</v>
      </c>
      <c r="Z4857">
        <v>0</v>
      </c>
      <c r="AA4857">
        <v>0</v>
      </c>
      <c r="AB4857" t="s">
        <v>4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 t="s">
        <v>5</v>
      </c>
      <c r="AK4857" t="s">
        <v>46</v>
      </c>
      <c r="AL4857" t="s">
        <v>11</v>
      </c>
      <c r="AM4857" t="s">
        <v>26</v>
      </c>
      <c r="AN4857" t="s">
        <v>41</v>
      </c>
      <c r="AO4857" t="s">
        <v>14</v>
      </c>
      <c r="AP4857" t="s">
        <v>15</v>
      </c>
      <c r="AQ4857">
        <v>0</v>
      </c>
      <c r="AR4857">
        <v>164285</v>
      </c>
      <c r="AS4857" t="s">
        <v>7078</v>
      </c>
    </row>
    <row r="4858" spans="1:45" x14ac:dyDescent="0.25">
      <c r="A4858" t="s">
        <v>828</v>
      </c>
      <c r="B4858" t="s">
        <v>1134</v>
      </c>
      <c r="C4858" s="1">
        <v>42938</v>
      </c>
      <c r="D4858" t="s">
        <v>2</v>
      </c>
      <c r="E4858">
        <v>27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1</v>
      </c>
      <c r="L4858">
        <v>0</v>
      </c>
      <c r="M4858">
        <v>0</v>
      </c>
      <c r="N4858">
        <v>0</v>
      </c>
      <c r="O4858">
        <v>1</v>
      </c>
      <c r="P4858">
        <v>1</v>
      </c>
      <c r="Q4858" t="s">
        <v>723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 t="s">
        <v>7</v>
      </c>
      <c r="AC4858" t="s">
        <v>105</v>
      </c>
      <c r="AD4858" t="s">
        <v>723</v>
      </c>
      <c r="AE4858" t="s">
        <v>1687</v>
      </c>
      <c r="AF4858">
        <v>0</v>
      </c>
      <c r="AG4858" t="s">
        <v>1687</v>
      </c>
      <c r="AH4858" t="s">
        <v>21</v>
      </c>
      <c r="AI4858">
        <v>0</v>
      </c>
      <c r="AJ4858">
        <v>0</v>
      </c>
      <c r="AK4858">
        <v>0</v>
      </c>
      <c r="AL4858" t="s">
        <v>154</v>
      </c>
      <c r="AM4858" t="s">
        <v>12</v>
      </c>
      <c r="AN4858" t="s">
        <v>41</v>
      </c>
      <c r="AO4858" t="s">
        <v>830</v>
      </c>
      <c r="AP4858">
        <v>0</v>
      </c>
      <c r="AQ4858" t="s">
        <v>91</v>
      </c>
      <c r="AR4858">
        <v>164286</v>
      </c>
      <c r="AS4858" t="s">
        <v>7079</v>
      </c>
    </row>
    <row r="4859" spans="1:45" x14ac:dyDescent="0.25">
      <c r="A4859" t="s">
        <v>828</v>
      </c>
      <c r="B4859" t="s">
        <v>1134</v>
      </c>
      <c r="C4859" s="1">
        <v>42940</v>
      </c>
      <c r="D4859" t="s">
        <v>2</v>
      </c>
      <c r="E4859">
        <v>30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1</v>
      </c>
      <c r="L4859">
        <v>0</v>
      </c>
      <c r="M4859">
        <v>0</v>
      </c>
      <c r="N4859">
        <v>0</v>
      </c>
      <c r="O4859">
        <v>1</v>
      </c>
      <c r="P4859">
        <v>1</v>
      </c>
      <c r="Q4859" t="s">
        <v>3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 t="s">
        <v>7</v>
      </c>
      <c r="AC4859" t="s">
        <v>105</v>
      </c>
      <c r="AD4859" t="s">
        <v>3</v>
      </c>
      <c r="AE4859" t="s">
        <v>1666</v>
      </c>
      <c r="AF4859">
        <v>0</v>
      </c>
      <c r="AG4859" t="s">
        <v>1666</v>
      </c>
      <c r="AH4859" t="s">
        <v>21</v>
      </c>
      <c r="AI4859">
        <v>0</v>
      </c>
      <c r="AJ4859">
        <v>0</v>
      </c>
      <c r="AK4859">
        <v>0</v>
      </c>
      <c r="AL4859" t="s">
        <v>154</v>
      </c>
      <c r="AM4859" t="s">
        <v>12</v>
      </c>
      <c r="AN4859" t="s">
        <v>41</v>
      </c>
      <c r="AO4859" t="s">
        <v>830</v>
      </c>
      <c r="AP4859">
        <v>0</v>
      </c>
      <c r="AQ4859">
        <v>0</v>
      </c>
      <c r="AR4859">
        <v>164287</v>
      </c>
      <c r="AS4859" t="s">
        <v>7080</v>
      </c>
    </row>
    <row r="4860" spans="1:45" x14ac:dyDescent="0.25">
      <c r="A4860" t="s">
        <v>0</v>
      </c>
      <c r="B4860" t="s">
        <v>1</v>
      </c>
      <c r="C4860" s="1">
        <v>42938</v>
      </c>
      <c r="D4860" t="s">
        <v>35</v>
      </c>
      <c r="E4860">
        <v>33</v>
      </c>
      <c r="F4860">
        <v>0</v>
      </c>
      <c r="G4860">
        <v>0</v>
      </c>
      <c r="H4860">
        <v>0</v>
      </c>
      <c r="I4860">
        <v>0</v>
      </c>
      <c r="J4860">
        <v>4</v>
      </c>
      <c r="K4860">
        <v>0</v>
      </c>
      <c r="L4860">
        <v>0</v>
      </c>
      <c r="M4860">
        <v>0</v>
      </c>
      <c r="N4860">
        <v>4</v>
      </c>
      <c r="O4860">
        <v>0</v>
      </c>
      <c r="P4860">
        <v>4</v>
      </c>
      <c r="Q4860" t="s">
        <v>667</v>
      </c>
      <c r="R4860" t="s">
        <v>7</v>
      </c>
      <c r="S4860" t="s">
        <v>8</v>
      </c>
      <c r="T4860" t="s">
        <v>9</v>
      </c>
      <c r="U4860" t="s">
        <v>65</v>
      </c>
      <c r="V4860">
        <v>0</v>
      </c>
      <c r="W4860">
        <v>0</v>
      </c>
      <c r="X4860" t="s">
        <v>21</v>
      </c>
      <c r="Y4860">
        <v>0</v>
      </c>
      <c r="Z4860">
        <v>0</v>
      </c>
      <c r="AA4860">
        <v>0</v>
      </c>
      <c r="AB4860" t="s">
        <v>4</v>
      </c>
      <c r="AC4860" t="s">
        <v>36</v>
      </c>
      <c r="AD4860" t="s">
        <v>37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 t="s">
        <v>21</v>
      </c>
      <c r="AK4860">
        <v>0</v>
      </c>
      <c r="AL4860" t="s">
        <v>11</v>
      </c>
      <c r="AM4860" t="s">
        <v>26</v>
      </c>
      <c r="AN4860" t="s">
        <v>41</v>
      </c>
      <c r="AO4860" t="s">
        <v>14</v>
      </c>
      <c r="AP4860" t="s">
        <v>15</v>
      </c>
      <c r="AQ4860">
        <v>0</v>
      </c>
      <c r="AR4860">
        <v>164288</v>
      </c>
      <c r="AS4860" t="s">
        <v>7081</v>
      </c>
    </row>
    <row r="4861" spans="1:45" x14ac:dyDescent="0.25">
      <c r="A4861" t="s">
        <v>828</v>
      </c>
      <c r="B4861" t="s">
        <v>1134</v>
      </c>
      <c r="C4861" s="1">
        <v>42938</v>
      </c>
      <c r="D4861" t="s">
        <v>2</v>
      </c>
      <c r="E4861">
        <v>31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1</v>
      </c>
      <c r="L4861">
        <v>0</v>
      </c>
      <c r="M4861">
        <v>0</v>
      </c>
      <c r="N4861">
        <v>0</v>
      </c>
      <c r="O4861">
        <v>1</v>
      </c>
      <c r="P4861">
        <v>1</v>
      </c>
      <c r="Q4861" t="s">
        <v>3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 t="s">
        <v>7</v>
      </c>
      <c r="AC4861" t="s">
        <v>105</v>
      </c>
      <c r="AD4861" t="s">
        <v>3</v>
      </c>
      <c r="AE4861" t="s">
        <v>1666</v>
      </c>
      <c r="AF4861">
        <v>0</v>
      </c>
      <c r="AG4861" t="s">
        <v>1666</v>
      </c>
      <c r="AH4861" t="s">
        <v>21</v>
      </c>
      <c r="AI4861">
        <v>0</v>
      </c>
      <c r="AJ4861">
        <v>0</v>
      </c>
      <c r="AK4861">
        <v>0</v>
      </c>
      <c r="AL4861" t="s">
        <v>154</v>
      </c>
      <c r="AM4861" t="s">
        <v>40</v>
      </c>
      <c r="AN4861" t="s">
        <v>41</v>
      </c>
      <c r="AO4861" t="s">
        <v>830</v>
      </c>
      <c r="AP4861">
        <v>0</v>
      </c>
      <c r="AQ4861">
        <v>0</v>
      </c>
      <c r="AR4861">
        <v>164289</v>
      </c>
      <c r="AS4861" t="s">
        <v>7082</v>
      </c>
    </row>
    <row r="4862" spans="1:45" x14ac:dyDescent="0.25">
      <c r="A4862" t="s">
        <v>828</v>
      </c>
      <c r="B4862" t="s">
        <v>1134</v>
      </c>
      <c r="C4862" s="1">
        <v>42940</v>
      </c>
      <c r="D4862" t="s">
        <v>2</v>
      </c>
      <c r="E4862">
        <v>25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1</v>
      </c>
      <c r="L4862">
        <v>0</v>
      </c>
      <c r="M4862">
        <v>0</v>
      </c>
      <c r="N4862">
        <v>0</v>
      </c>
      <c r="O4862">
        <v>1</v>
      </c>
      <c r="P4862">
        <v>1</v>
      </c>
      <c r="Q4862" t="s">
        <v>3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 t="s">
        <v>7</v>
      </c>
      <c r="AC4862" t="s">
        <v>105</v>
      </c>
      <c r="AD4862" t="s">
        <v>3</v>
      </c>
      <c r="AE4862" t="s">
        <v>1664</v>
      </c>
      <c r="AF4862">
        <v>0</v>
      </c>
      <c r="AG4862" t="s">
        <v>1664</v>
      </c>
      <c r="AH4862" t="s">
        <v>21</v>
      </c>
      <c r="AI4862">
        <v>0</v>
      </c>
      <c r="AJ4862">
        <v>0</v>
      </c>
      <c r="AK4862">
        <v>0</v>
      </c>
      <c r="AL4862" t="s">
        <v>154</v>
      </c>
      <c r="AM4862" t="s">
        <v>40</v>
      </c>
      <c r="AN4862" t="s">
        <v>41</v>
      </c>
      <c r="AO4862" t="s">
        <v>830</v>
      </c>
      <c r="AP4862">
        <v>0</v>
      </c>
      <c r="AQ4862">
        <v>0</v>
      </c>
      <c r="AR4862">
        <v>164292</v>
      </c>
      <c r="AS4862" t="s">
        <v>7083</v>
      </c>
    </row>
    <row r="4863" spans="1:45" x14ac:dyDescent="0.25">
      <c r="A4863" t="s">
        <v>828</v>
      </c>
      <c r="B4863" t="s">
        <v>1134</v>
      </c>
      <c r="C4863" s="1">
        <v>42938</v>
      </c>
      <c r="D4863" t="s">
        <v>2</v>
      </c>
      <c r="E4863">
        <v>28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2</v>
      </c>
      <c r="L4863">
        <v>0</v>
      </c>
      <c r="M4863">
        <v>0</v>
      </c>
      <c r="N4863">
        <v>0</v>
      </c>
      <c r="O4863">
        <v>2</v>
      </c>
      <c r="P4863">
        <v>2</v>
      </c>
      <c r="Q4863" t="s">
        <v>667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 t="s">
        <v>7</v>
      </c>
      <c r="AC4863" t="s">
        <v>105</v>
      </c>
      <c r="AD4863" t="s">
        <v>667</v>
      </c>
      <c r="AE4863" t="s">
        <v>1707</v>
      </c>
      <c r="AF4863">
        <v>0</v>
      </c>
      <c r="AG4863" t="s">
        <v>1707</v>
      </c>
      <c r="AH4863" t="s">
        <v>21</v>
      </c>
      <c r="AI4863">
        <v>0</v>
      </c>
      <c r="AJ4863">
        <v>0</v>
      </c>
      <c r="AK4863">
        <v>0</v>
      </c>
      <c r="AL4863" t="s">
        <v>154</v>
      </c>
      <c r="AM4863" t="s">
        <v>40</v>
      </c>
      <c r="AN4863" t="s">
        <v>41</v>
      </c>
      <c r="AO4863" t="s">
        <v>830</v>
      </c>
      <c r="AP4863">
        <v>0</v>
      </c>
      <c r="AQ4863">
        <v>0</v>
      </c>
      <c r="AR4863">
        <v>164293</v>
      </c>
      <c r="AS4863" t="s">
        <v>7084</v>
      </c>
    </row>
    <row r="4864" spans="1:45" x14ac:dyDescent="0.25">
      <c r="A4864" t="s">
        <v>0</v>
      </c>
      <c r="B4864" t="s">
        <v>1</v>
      </c>
      <c r="C4864" s="1">
        <v>42938</v>
      </c>
      <c r="D4864" t="s">
        <v>2</v>
      </c>
      <c r="E4864">
        <v>22</v>
      </c>
      <c r="F4864">
        <v>0</v>
      </c>
      <c r="G4864">
        <v>0</v>
      </c>
      <c r="H4864">
        <v>2</v>
      </c>
      <c r="I4864">
        <v>1</v>
      </c>
      <c r="J4864">
        <v>0</v>
      </c>
      <c r="K4864">
        <v>3</v>
      </c>
      <c r="L4864">
        <v>0</v>
      </c>
      <c r="M4864">
        <v>0</v>
      </c>
      <c r="N4864">
        <v>2</v>
      </c>
      <c r="O4864">
        <v>4</v>
      </c>
      <c r="P4864">
        <v>6</v>
      </c>
      <c r="Q4864" t="s">
        <v>63</v>
      </c>
      <c r="R4864" t="s">
        <v>7</v>
      </c>
      <c r="S4864" t="s">
        <v>8</v>
      </c>
      <c r="T4864" t="s">
        <v>9</v>
      </c>
      <c r="U4864" t="s">
        <v>65</v>
      </c>
      <c r="V4864">
        <v>0</v>
      </c>
      <c r="W4864">
        <v>0</v>
      </c>
      <c r="X4864" t="s">
        <v>21</v>
      </c>
      <c r="Y4864">
        <v>0</v>
      </c>
      <c r="Z4864">
        <v>0</v>
      </c>
      <c r="AA4864">
        <v>0</v>
      </c>
      <c r="AB4864" t="s">
        <v>4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 t="s">
        <v>5</v>
      </c>
      <c r="AK4864" t="s">
        <v>142</v>
      </c>
      <c r="AL4864" t="s">
        <v>11</v>
      </c>
      <c r="AM4864" t="s">
        <v>26</v>
      </c>
      <c r="AN4864" t="s">
        <v>13</v>
      </c>
      <c r="AO4864" t="s">
        <v>14</v>
      </c>
      <c r="AP4864" t="s">
        <v>15</v>
      </c>
      <c r="AQ4864">
        <v>0</v>
      </c>
      <c r="AR4864">
        <v>164294</v>
      </c>
      <c r="AS4864" t="s">
        <v>7085</v>
      </c>
    </row>
    <row r="4865" spans="1:45" x14ac:dyDescent="0.25">
      <c r="A4865" t="s">
        <v>828</v>
      </c>
      <c r="B4865" t="s">
        <v>1134</v>
      </c>
      <c r="C4865" s="1">
        <v>42940</v>
      </c>
      <c r="D4865" t="s">
        <v>2</v>
      </c>
      <c r="E4865">
        <v>30</v>
      </c>
      <c r="F4865">
        <v>2</v>
      </c>
      <c r="G4865">
        <v>0</v>
      </c>
      <c r="H4865">
        <v>0</v>
      </c>
      <c r="I4865">
        <v>1</v>
      </c>
      <c r="J4865">
        <v>0</v>
      </c>
      <c r="K4865">
        <v>3</v>
      </c>
      <c r="L4865">
        <v>0</v>
      </c>
      <c r="M4865">
        <v>0</v>
      </c>
      <c r="N4865">
        <v>2</v>
      </c>
      <c r="O4865">
        <v>4</v>
      </c>
      <c r="P4865">
        <v>6</v>
      </c>
      <c r="Q4865" t="s">
        <v>667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 t="s">
        <v>7</v>
      </c>
      <c r="AC4865" t="s">
        <v>105</v>
      </c>
      <c r="AD4865" t="s">
        <v>667</v>
      </c>
      <c r="AE4865" t="s">
        <v>1704</v>
      </c>
      <c r="AF4865">
        <v>0</v>
      </c>
      <c r="AG4865" t="s">
        <v>3970</v>
      </c>
      <c r="AH4865" t="s">
        <v>21</v>
      </c>
      <c r="AI4865">
        <v>0</v>
      </c>
      <c r="AJ4865">
        <v>0</v>
      </c>
      <c r="AK4865">
        <v>0</v>
      </c>
      <c r="AL4865" t="s">
        <v>154</v>
      </c>
      <c r="AM4865" t="s">
        <v>12</v>
      </c>
      <c r="AN4865" t="s">
        <v>41</v>
      </c>
      <c r="AO4865" t="s">
        <v>830</v>
      </c>
      <c r="AP4865">
        <v>0</v>
      </c>
      <c r="AQ4865" t="s">
        <v>47</v>
      </c>
      <c r="AR4865">
        <v>164295</v>
      </c>
      <c r="AS4865" t="s">
        <v>7086</v>
      </c>
    </row>
    <row r="4866" spans="1:45" x14ac:dyDescent="0.25">
      <c r="A4866" t="s">
        <v>828</v>
      </c>
      <c r="B4866" t="s">
        <v>1134</v>
      </c>
      <c r="C4866" s="1">
        <v>42938</v>
      </c>
      <c r="D4866" t="s">
        <v>2</v>
      </c>
      <c r="E4866">
        <v>27</v>
      </c>
      <c r="F4866">
        <v>0</v>
      </c>
      <c r="G4866">
        <v>0</v>
      </c>
      <c r="H4866">
        <v>0</v>
      </c>
      <c r="I4866">
        <v>1</v>
      </c>
      <c r="J4866">
        <v>0</v>
      </c>
      <c r="K4866">
        <v>1</v>
      </c>
      <c r="L4866">
        <v>0</v>
      </c>
      <c r="M4866">
        <v>0</v>
      </c>
      <c r="N4866">
        <v>0</v>
      </c>
      <c r="O4866">
        <v>2</v>
      </c>
      <c r="P4866">
        <v>2</v>
      </c>
      <c r="Q4866" t="s">
        <v>3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 t="s">
        <v>7</v>
      </c>
      <c r="AC4866" t="s">
        <v>105</v>
      </c>
      <c r="AD4866" t="s">
        <v>3</v>
      </c>
      <c r="AE4866" t="s">
        <v>1669</v>
      </c>
      <c r="AF4866">
        <v>0</v>
      </c>
      <c r="AG4866" t="s">
        <v>1669</v>
      </c>
      <c r="AH4866" t="s">
        <v>21</v>
      </c>
      <c r="AI4866">
        <v>0</v>
      </c>
      <c r="AJ4866">
        <v>0</v>
      </c>
      <c r="AK4866">
        <v>0</v>
      </c>
      <c r="AL4866" t="s">
        <v>154</v>
      </c>
      <c r="AM4866" t="s">
        <v>12</v>
      </c>
      <c r="AN4866" t="s">
        <v>41</v>
      </c>
      <c r="AO4866" t="s">
        <v>830</v>
      </c>
      <c r="AP4866">
        <v>0</v>
      </c>
      <c r="AQ4866" t="s">
        <v>91</v>
      </c>
      <c r="AR4866">
        <v>164296</v>
      </c>
      <c r="AS4866" t="s">
        <v>7087</v>
      </c>
    </row>
    <row r="4867" spans="1:45" x14ac:dyDescent="0.25">
      <c r="A4867" t="s">
        <v>828</v>
      </c>
      <c r="B4867" t="s">
        <v>1134</v>
      </c>
      <c r="C4867" s="1">
        <v>42940</v>
      </c>
      <c r="D4867" t="s">
        <v>2</v>
      </c>
      <c r="E4867">
        <v>31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2</v>
      </c>
      <c r="L4867">
        <v>0</v>
      </c>
      <c r="M4867">
        <v>0</v>
      </c>
      <c r="N4867">
        <v>0</v>
      </c>
      <c r="O4867">
        <v>2</v>
      </c>
      <c r="P4867">
        <v>2</v>
      </c>
      <c r="Q4867" t="s">
        <v>3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 t="s">
        <v>7</v>
      </c>
      <c r="AC4867" t="s">
        <v>105</v>
      </c>
      <c r="AD4867" t="s">
        <v>3</v>
      </c>
      <c r="AE4867" t="s">
        <v>1667</v>
      </c>
      <c r="AF4867">
        <v>0</v>
      </c>
      <c r="AG4867" t="s">
        <v>1667</v>
      </c>
      <c r="AH4867" t="s">
        <v>21</v>
      </c>
      <c r="AI4867">
        <v>0</v>
      </c>
      <c r="AJ4867">
        <v>0</v>
      </c>
      <c r="AK4867">
        <v>0</v>
      </c>
      <c r="AL4867" t="s">
        <v>154</v>
      </c>
      <c r="AM4867" t="s">
        <v>40</v>
      </c>
      <c r="AN4867" t="s">
        <v>41</v>
      </c>
      <c r="AO4867" t="s">
        <v>830</v>
      </c>
      <c r="AP4867">
        <v>0</v>
      </c>
      <c r="AQ4867">
        <v>0</v>
      </c>
      <c r="AR4867">
        <v>164297</v>
      </c>
      <c r="AS4867" t="s">
        <v>7088</v>
      </c>
    </row>
    <row r="4868" spans="1:45" x14ac:dyDescent="0.25">
      <c r="A4868" t="s">
        <v>0</v>
      </c>
      <c r="B4868" t="s">
        <v>1</v>
      </c>
      <c r="C4868" s="1">
        <v>42938</v>
      </c>
      <c r="D4868" t="s">
        <v>2</v>
      </c>
      <c r="E4868">
        <v>24</v>
      </c>
      <c r="F4868">
        <v>0</v>
      </c>
      <c r="G4868">
        <v>3</v>
      </c>
      <c r="H4868">
        <v>0</v>
      </c>
      <c r="I4868">
        <v>1</v>
      </c>
      <c r="J4868">
        <v>1</v>
      </c>
      <c r="K4868">
        <v>3</v>
      </c>
      <c r="L4868">
        <v>0</v>
      </c>
      <c r="M4868">
        <v>0</v>
      </c>
      <c r="N4868">
        <v>1</v>
      </c>
      <c r="O4868">
        <v>7</v>
      </c>
      <c r="P4868">
        <v>8</v>
      </c>
      <c r="Q4868" t="s">
        <v>43</v>
      </c>
      <c r="R4868" t="s">
        <v>7</v>
      </c>
      <c r="S4868" t="s">
        <v>8</v>
      </c>
      <c r="T4868" t="s">
        <v>9</v>
      </c>
      <c r="U4868" t="s">
        <v>19</v>
      </c>
      <c r="V4868">
        <v>0</v>
      </c>
      <c r="W4868">
        <v>0</v>
      </c>
      <c r="X4868" t="s">
        <v>21</v>
      </c>
      <c r="Y4868">
        <v>0</v>
      </c>
      <c r="Z4868">
        <v>0</v>
      </c>
      <c r="AA4868">
        <v>0</v>
      </c>
      <c r="AB4868" t="s">
        <v>4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 t="s">
        <v>5</v>
      </c>
      <c r="AK4868" t="s">
        <v>142</v>
      </c>
      <c r="AL4868" t="s">
        <v>11</v>
      </c>
      <c r="AM4868" t="s">
        <v>26</v>
      </c>
      <c r="AN4868" t="s">
        <v>13</v>
      </c>
      <c r="AO4868" t="s">
        <v>14</v>
      </c>
      <c r="AP4868" t="s">
        <v>15</v>
      </c>
      <c r="AQ4868">
        <v>0</v>
      </c>
      <c r="AR4868">
        <v>164298</v>
      </c>
      <c r="AS4868" t="s">
        <v>7089</v>
      </c>
    </row>
    <row r="4869" spans="1:45" x14ac:dyDescent="0.25">
      <c r="A4869" t="s">
        <v>828</v>
      </c>
      <c r="B4869" t="s">
        <v>1134</v>
      </c>
      <c r="C4869" s="1">
        <v>42938</v>
      </c>
      <c r="D4869" t="s">
        <v>2</v>
      </c>
      <c r="E4869">
        <v>57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1</v>
      </c>
      <c r="L4869">
        <v>0</v>
      </c>
      <c r="M4869">
        <v>0</v>
      </c>
      <c r="N4869">
        <v>0</v>
      </c>
      <c r="O4869">
        <v>1</v>
      </c>
      <c r="P4869">
        <v>1</v>
      </c>
      <c r="Q4869" t="s">
        <v>3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 t="s">
        <v>7</v>
      </c>
      <c r="AC4869" t="s">
        <v>105</v>
      </c>
      <c r="AD4869" t="s">
        <v>3</v>
      </c>
      <c r="AE4869" t="s">
        <v>3</v>
      </c>
      <c r="AF4869">
        <v>0</v>
      </c>
      <c r="AG4869" t="s">
        <v>1691</v>
      </c>
      <c r="AH4869" t="s">
        <v>21</v>
      </c>
      <c r="AI4869">
        <v>0</v>
      </c>
      <c r="AJ4869">
        <v>0</v>
      </c>
      <c r="AK4869">
        <v>0</v>
      </c>
      <c r="AL4869" t="s">
        <v>154</v>
      </c>
      <c r="AM4869" t="s">
        <v>40</v>
      </c>
      <c r="AN4869" t="s">
        <v>41</v>
      </c>
      <c r="AO4869" t="s">
        <v>830</v>
      </c>
      <c r="AP4869">
        <v>0</v>
      </c>
      <c r="AQ4869">
        <v>0</v>
      </c>
      <c r="AR4869">
        <v>164299</v>
      </c>
      <c r="AS4869" t="s">
        <v>7090</v>
      </c>
    </row>
    <row r="4870" spans="1:45" x14ac:dyDescent="0.25">
      <c r="A4870" t="s">
        <v>828</v>
      </c>
      <c r="B4870" t="s">
        <v>1134</v>
      </c>
      <c r="C4870" s="1">
        <v>42938</v>
      </c>
      <c r="D4870" t="s">
        <v>2</v>
      </c>
      <c r="E4870">
        <v>35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1</v>
      </c>
      <c r="L4870">
        <v>0</v>
      </c>
      <c r="M4870">
        <v>0</v>
      </c>
      <c r="N4870">
        <v>0</v>
      </c>
      <c r="O4870">
        <v>1</v>
      </c>
      <c r="P4870">
        <v>1</v>
      </c>
      <c r="Q4870" t="s">
        <v>667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 t="s">
        <v>7</v>
      </c>
      <c r="AC4870" t="s">
        <v>105</v>
      </c>
      <c r="AD4870" t="s">
        <v>667</v>
      </c>
      <c r="AE4870" t="s">
        <v>1699</v>
      </c>
      <c r="AF4870">
        <v>0</v>
      </c>
      <c r="AG4870" t="s">
        <v>1699</v>
      </c>
      <c r="AH4870" t="s">
        <v>21</v>
      </c>
      <c r="AI4870">
        <v>0</v>
      </c>
      <c r="AJ4870">
        <v>0</v>
      </c>
      <c r="AK4870">
        <v>0</v>
      </c>
      <c r="AL4870" t="s">
        <v>154</v>
      </c>
      <c r="AM4870" t="s">
        <v>40</v>
      </c>
      <c r="AN4870" t="s">
        <v>41</v>
      </c>
      <c r="AO4870" t="s">
        <v>830</v>
      </c>
      <c r="AP4870">
        <v>0</v>
      </c>
      <c r="AQ4870">
        <v>0</v>
      </c>
      <c r="AR4870">
        <v>164300</v>
      </c>
      <c r="AS4870" t="s">
        <v>7091</v>
      </c>
    </row>
    <row r="4871" spans="1:45" x14ac:dyDescent="0.25">
      <c r="A4871" t="s">
        <v>828</v>
      </c>
      <c r="B4871" t="s">
        <v>1134</v>
      </c>
      <c r="C4871" s="1">
        <v>42940</v>
      </c>
      <c r="D4871" t="s">
        <v>2</v>
      </c>
      <c r="E4871">
        <v>35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3</v>
      </c>
      <c r="L4871">
        <v>0</v>
      </c>
      <c r="M4871">
        <v>0</v>
      </c>
      <c r="N4871">
        <v>0</v>
      </c>
      <c r="O4871">
        <v>3</v>
      </c>
      <c r="P4871">
        <v>3</v>
      </c>
      <c r="Q4871" t="s">
        <v>3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 t="s">
        <v>7</v>
      </c>
      <c r="AC4871" t="s">
        <v>105</v>
      </c>
      <c r="AD4871" t="s">
        <v>3</v>
      </c>
      <c r="AE4871" t="s">
        <v>1666</v>
      </c>
      <c r="AF4871">
        <v>0</v>
      </c>
      <c r="AG4871" t="s">
        <v>1666</v>
      </c>
      <c r="AH4871" t="s">
        <v>21</v>
      </c>
      <c r="AI4871">
        <v>0</v>
      </c>
      <c r="AJ4871">
        <v>0</v>
      </c>
      <c r="AK4871">
        <v>0</v>
      </c>
      <c r="AL4871" t="s">
        <v>154</v>
      </c>
      <c r="AM4871" t="s">
        <v>12</v>
      </c>
      <c r="AN4871" t="s">
        <v>41</v>
      </c>
      <c r="AO4871" t="s">
        <v>830</v>
      </c>
      <c r="AP4871">
        <v>0</v>
      </c>
      <c r="AQ4871">
        <v>0</v>
      </c>
      <c r="AR4871">
        <v>164301</v>
      </c>
      <c r="AS4871" t="s">
        <v>7092</v>
      </c>
    </row>
    <row r="4872" spans="1:45" x14ac:dyDescent="0.25">
      <c r="A4872" t="s">
        <v>828</v>
      </c>
      <c r="B4872" t="s">
        <v>1134</v>
      </c>
      <c r="C4872" s="1">
        <v>42938</v>
      </c>
      <c r="D4872" t="s">
        <v>2</v>
      </c>
      <c r="E4872">
        <v>29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1</v>
      </c>
      <c r="L4872">
        <v>0</v>
      </c>
      <c r="M4872">
        <v>0</v>
      </c>
      <c r="N4872">
        <v>0</v>
      </c>
      <c r="O4872">
        <v>1</v>
      </c>
      <c r="P4872">
        <v>1</v>
      </c>
      <c r="Q4872" t="s">
        <v>667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 t="s">
        <v>7</v>
      </c>
      <c r="AC4872" t="s">
        <v>105</v>
      </c>
      <c r="AD4872" t="s">
        <v>667</v>
      </c>
      <c r="AE4872" t="s">
        <v>1705</v>
      </c>
      <c r="AF4872">
        <v>0</v>
      </c>
      <c r="AG4872" t="s">
        <v>1705</v>
      </c>
      <c r="AH4872" t="s">
        <v>21</v>
      </c>
      <c r="AI4872">
        <v>0</v>
      </c>
      <c r="AJ4872">
        <v>0</v>
      </c>
      <c r="AK4872">
        <v>0</v>
      </c>
      <c r="AL4872" t="s">
        <v>154</v>
      </c>
      <c r="AM4872" t="s">
        <v>40</v>
      </c>
      <c r="AN4872" t="s">
        <v>41</v>
      </c>
      <c r="AO4872" t="s">
        <v>830</v>
      </c>
      <c r="AP4872">
        <v>0</v>
      </c>
      <c r="AQ4872">
        <v>0</v>
      </c>
      <c r="AR4872">
        <v>164302</v>
      </c>
      <c r="AS4872" t="s">
        <v>7093</v>
      </c>
    </row>
    <row r="4873" spans="1:45" x14ac:dyDescent="0.25">
      <c r="A4873" t="s">
        <v>0</v>
      </c>
      <c r="B4873" t="s">
        <v>1</v>
      </c>
      <c r="C4873" s="1">
        <v>42938</v>
      </c>
      <c r="D4873" t="s">
        <v>35</v>
      </c>
      <c r="E4873">
        <v>33</v>
      </c>
      <c r="F4873">
        <v>0</v>
      </c>
      <c r="G4873">
        <v>0</v>
      </c>
      <c r="H4873">
        <v>0</v>
      </c>
      <c r="I4873">
        <v>2</v>
      </c>
      <c r="J4873">
        <v>3</v>
      </c>
      <c r="K4873">
        <v>1</v>
      </c>
      <c r="L4873">
        <v>0</v>
      </c>
      <c r="M4873">
        <v>0</v>
      </c>
      <c r="N4873">
        <v>3</v>
      </c>
      <c r="O4873">
        <v>3</v>
      </c>
      <c r="P4873">
        <v>6</v>
      </c>
      <c r="Q4873" t="s">
        <v>43</v>
      </c>
      <c r="R4873" t="s">
        <v>7</v>
      </c>
      <c r="S4873" t="s">
        <v>8</v>
      </c>
      <c r="T4873" t="s">
        <v>9</v>
      </c>
      <c r="U4873" t="s">
        <v>19</v>
      </c>
      <c r="V4873">
        <v>0</v>
      </c>
      <c r="W4873">
        <v>0</v>
      </c>
      <c r="X4873" t="s">
        <v>21</v>
      </c>
      <c r="Y4873">
        <v>0</v>
      </c>
      <c r="Z4873">
        <v>0</v>
      </c>
      <c r="AA4873">
        <v>0</v>
      </c>
      <c r="AB4873" t="s">
        <v>4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 t="s">
        <v>5</v>
      </c>
      <c r="AK4873" t="s">
        <v>25</v>
      </c>
      <c r="AL4873" t="s">
        <v>11</v>
      </c>
      <c r="AM4873" t="s">
        <v>26</v>
      </c>
      <c r="AN4873" t="s">
        <v>13</v>
      </c>
      <c r="AO4873" t="s">
        <v>14</v>
      </c>
      <c r="AP4873" t="s">
        <v>50</v>
      </c>
      <c r="AQ4873">
        <v>0</v>
      </c>
      <c r="AR4873">
        <v>164303</v>
      </c>
      <c r="AS4873" t="s">
        <v>7094</v>
      </c>
    </row>
    <row r="4874" spans="1:45" x14ac:dyDescent="0.25">
      <c r="A4874" t="s">
        <v>0</v>
      </c>
      <c r="B4874" t="s">
        <v>1</v>
      </c>
      <c r="C4874" s="1">
        <v>42938</v>
      </c>
      <c r="D4874" t="s">
        <v>35</v>
      </c>
      <c r="E4874">
        <v>33</v>
      </c>
      <c r="F4874">
        <v>0</v>
      </c>
      <c r="G4874">
        <v>0</v>
      </c>
      <c r="H4874">
        <v>0</v>
      </c>
      <c r="I4874">
        <v>2</v>
      </c>
      <c r="J4874">
        <v>3</v>
      </c>
      <c r="K4874">
        <v>1</v>
      </c>
      <c r="L4874">
        <v>0</v>
      </c>
      <c r="M4874">
        <v>0</v>
      </c>
      <c r="N4874">
        <v>3</v>
      </c>
      <c r="O4874">
        <v>3</v>
      </c>
      <c r="P4874">
        <v>6</v>
      </c>
      <c r="Q4874" t="s">
        <v>43</v>
      </c>
      <c r="R4874" t="s">
        <v>7</v>
      </c>
      <c r="S4874" t="s">
        <v>8</v>
      </c>
      <c r="T4874" t="s">
        <v>9</v>
      </c>
      <c r="U4874" t="s">
        <v>19</v>
      </c>
      <c r="V4874">
        <v>0</v>
      </c>
      <c r="W4874">
        <v>0</v>
      </c>
      <c r="X4874" t="s">
        <v>21</v>
      </c>
      <c r="Y4874">
        <v>0</v>
      </c>
      <c r="Z4874">
        <v>0</v>
      </c>
      <c r="AA4874">
        <v>0</v>
      </c>
      <c r="AB4874" t="s">
        <v>4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 t="s">
        <v>5</v>
      </c>
      <c r="AK4874" t="s">
        <v>25</v>
      </c>
      <c r="AL4874" t="s">
        <v>11</v>
      </c>
      <c r="AM4874" t="s">
        <v>26</v>
      </c>
      <c r="AN4874" t="s">
        <v>13</v>
      </c>
      <c r="AO4874" t="s">
        <v>14</v>
      </c>
      <c r="AP4874" t="s">
        <v>50</v>
      </c>
      <c r="AQ4874">
        <v>0</v>
      </c>
      <c r="AR4874">
        <v>164304</v>
      </c>
      <c r="AS4874" t="s">
        <v>7094</v>
      </c>
    </row>
    <row r="4875" spans="1:45" x14ac:dyDescent="0.25">
      <c r="A4875" t="s">
        <v>828</v>
      </c>
      <c r="B4875" t="s">
        <v>1134</v>
      </c>
      <c r="C4875" s="1">
        <v>42938</v>
      </c>
      <c r="D4875" t="s">
        <v>2</v>
      </c>
      <c r="E4875">
        <v>36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1</v>
      </c>
      <c r="L4875">
        <v>0</v>
      </c>
      <c r="M4875">
        <v>0</v>
      </c>
      <c r="N4875">
        <v>0</v>
      </c>
      <c r="O4875">
        <v>1</v>
      </c>
      <c r="P4875">
        <v>1</v>
      </c>
      <c r="Q4875" t="s">
        <v>723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 t="s">
        <v>7</v>
      </c>
      <c r="AC4875" t="s">
        <v>105</v>
      </c>
      <c r="AD4875" t="s">
        <v>723</v>
      </c>
      <c r="AE4875" t="s">
        <v>1688</v>
      </c>
      <c r="AF4875">
        <v>0</v>
      </c>
      <c r="AG4875" t="s">
        <v>1688</v>
      </c>
      <c r="AH4875" t="s">
        <v>21</v>
      </c>
      <c r="AI4875">
        <v>0</v>
      </c>
      <c r="AJ4875">
        <v>0</v>
      </c>
      <c r="AK4875">
        <v>0</v>
      </c>
      <c r="AL4875" t="s">
        <v>11</v>
      </c>
      <c r="AM4875" t="s">
        <v>12</v>
      </c>
      <c r="AN4875" t="s">
        <v>41</v>
      </c>
      <c r="AO4875" t="s">
        <v>830</v>
      </c>
      <c r="AP4875">
        <v>0</v>
      </c>
      <c r="AQ4875" t="s">
        <v>91</v>
      </c>
      <c r="AR4875">
        <v>164305</v>
      </c>
      <c r="AS4875" t="s">
        <v>7095</v>
      </c>
    </row>
    <row r="4876" spans="1:45" x14ac:dyDescent="0.25">
      <c r="A4876" t="s">
        <v>828</v>
      </c>
      <c r="B4876" t="s">
        <v>1134</v>
      </c>
      <c r="C4876" s="1">
        <v>42940</v>
      </c>
      <c r="D4876" t="s">
        <v>2</v>
      </c>
      <c r="E4876">
        <v>32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1</v>
      </c>
      <c r="L4876">
        <v>0</v>
      </c>
      <c r="M4876">
        <v>0</v>
      </c>
      <c r="N4876">
        <v>0</v>
      </c>
      <c r="O4876">
        <v>1</v>
      </c>
      <c r="P4876">
        <v>1</v>
      </c>
      <c r="Q4876" t="s">
        <v>3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 t="s">
        <v>7</v>
      </c>
      <c r="AC4876" t="s">
        <v>105</v>
      </c>
      <c r="AD4876" t="s">
        <v>3</v>
      </c>
      <c r="AE4876" t="s">
        <v>1667</v>
      </c>
      <c r="AF4876">
        <v>0</v>
      </c>
      <c r="AG4876" t="s">
        <v>1667</v>
      </c>
      <c r="AH4876" t="s">
        <v>21</v>
      </c>
      <c r="AI4876">
        <v>0</v>
      </c>
      <c r="AJ4876">
        <v>0</v>
      </c>
      <c r="AK4876">
        <v>0</v>
      </c>
      <c r="AL4876" t="s">
        <v>154</v>
      </c>
      <c r="AM4876" t="s">
        <v>40</v>
      </c>
      <c r="AN4876" t="s">
        <v>41</v>
      </c>
      <c r="AO4876" t="s">
        <v>830</v>
      </c>
      <c r="AP4876">
        <v>0</v>
      </c>
      <c r="AQ4876" t="s">
        <v>91</v>
      </c>
      <c r="AR4876">
        <v>164306</v>
      </c>
      <c r="AS4876" t="s">
        <v>7096</v>
      </c>
    </row>
    <row r="4877" spans="1:45" x14ac:dyDescent="0.25">
      <c r="A4877" t="s">
        <v>828</v>
      </c>
      <c r="B4877" t="s">
        <v>1134</v>
      </c>
      <c r="C4877" s="1">
        <v>42940</v>
      </c>
      <c r="D4877" t="s">
        <v>2</v>
      </c>
      <c r="E4877">
        <v>46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1</v>
      </c>
      <c r="L4877">
        <v>0</v>
      </c>
      <c r="M4877">
        <v>0</v>
      </c>
      <c r="N4877">
        <v>0</v>
      </c>
      <c r="O4877">
        <v>1</v>
      </c>
      <c r="P4877">
        <v>1</v>
      </c>
      <c r="Q4877" t="s">
        <v>667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 t="s">
        <v>7</v>
      </c>
      <c r="AC4877" t="s">
        <v>105</v>
      </c>
      <c r="AD4877" t="s">
        <v>667</v>
      </c>
      <c r="AE4877" t="s">
        <v>1705</v>
      </c>
      <c r="AF4877">
        <v>0</v>
      </c>
      <c r="AG4877" t="s">
        <v>2949</v>
      </c>
      <c r="AH4877" t="s">
        <v>21</v>
      </c>
      <c r="AI4877">
        <v>0</v>
      </c>
      <c r="AJ4877">
        <v>0</v>
      </c>
      <c r="AK4877">
        <v>0</v>
      </c>
      <c r="AL4877" t="s">
        <v>154</v>
      </c>
      <c r="AM4877" t="s">
        <v>40</v>
      </c>
      <c r="AN4877" t="s">
        <v>41</v>
      </c>
      <c r="AO4877" t="s">
        <v>830</v>
      </c>
      <c r="AP4877">
        <v>0</v>
      </c>
      <c r="AQ4877">
        <v>0</v>
      </c>
      <c r="AR4877">
        <v>164307</v>
      </c>
      <c r="AS4877" t="s">
        <v>7097</v>
      </c>
    </row>
    <row r="4878" spans="1:45" x14ac:dyDescent="0.25">
      <c r="A4878" t="s">
        <v>828</v>
      </c>
      <c r="B4878" t="s">
        <v>1134</v>
      </c>
      <c r="C4878" s="1">
        <v>42938</v>
      </c>
      <c r="D4878" t="s">
        <v>2</v>
      </c>
      <c r="E4878">
        <v>30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2</v>
      </c>
      <c r="L4878">
        <v>0</v>
      </c>
      <c r="M4878">
        <v>0</v>
      </c>
      <c r="N4878">
        <v>0</v>
      </c>
      <c r="O4878">
        <v>2</v>
      </c>
      <c r="P4878">
        <v>2</v>
      </c>
      <c r="Q4878" t="s">
        <v>3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 t="s">
        <v>7</v>
      </c>
      <c r="AC4878" t="s">
        <v>105</v>
      </c>
      <c r="AD4878" t="s">
        <v>3</v>
      </c>
      <c r="AE4878" t="s">
        <v>1664</v>
      </c>
      <c r="AF4878">
        <v>0</v>
      </c>
      <c r="AG4878" t="s">
        <v>1664</v>
      </c>
      <c r="AH4878" t="s">
        <v>21</v>
      </c>
      <c r="AI4878">
        <v>0</v>
      </c>
      <c r="AJ4878">
        <v>0</v>
      </c>
      <c r="AK4878">
        <v>0</v>
      </c>
      <c r="AL4878" t="s">
        <v>154</v>
      </c>
      <c r="AM4878" t="s">
        <v>12</v>
      </c>
      <c r="AN4878" t="s">
        <v>41</v>
      </c>
      <c r="AO4878" t="s">
        <v>830</v>
      </c>
      <c r="AP4878">
        <v>0</v>
      </c>
      <c r="AQ4878">
        <v>0</v>
      </c>
      <c r="AR4878">
        <v>164308</v>
      </c>
      <c r="AS4878" t="s">
        <v>7098</v>
      </c>
    </row>
    <row r="4879" spans="1:45" x14ac:dyDescent="0.25">
      <c r="A4879" t="s">
        <v>0</v>
      </c>
      <c r="B4879" t="s">
        <v>1</v>
      </c>
      <c r="C4879" s="1">
        <v>42938</v>
      </c>
      <c r="D4879" t="s">
        <v>35</v>
      </c>
      <c r="E4879">
        <v>44</v>
      </c>
      <c r="F4879">
        <v>0</v>
      </c>
      <c r="G4879">
        <v>0</v>
      </c>
      <c r="H4879">
        <v>1</v>
      </c>
      <c r="I4879">
        <v>0</v>
      </c>
      <c r="J4879">
        <v>2</v>
      </c>
      <c r="K4879">
        <v>1</v>
      </c>
      <c r="L4879">
        <v>0</v>
      </c>
      <c r="M4879">
        <v>0</v>
      </c>
      <c r="N4879">
        <v>3</v>
      </c>
      <c r="O4879">
        <v>1</v>
      </c>
      <c r="P4879">
        <v>4</v>
      </c>
      <c r="Q4879" t="s">
        <v>96</v>
      </c>
      <c r="R4879" t="s">
        <v>7</v>
      </c>
      <c r="S4879" t="s">
        <v>8</v>
      </c>
      <c r="T4879" t="s">
        <v>9</v>
      </c>
      <c r="U4879" t="s">
        <v>19</v>
      </c>
      <c r="V4879">
        <v>0</v>
      </c>
      <c r="W4879">
        <v>0</v>
      </c>
      <c r="X4879" t="s">
        <v>21</v>
      </c>
      <c r="Y4879">
        <v>0</v>
      </c>
      <c r="Z4879">
        <v>0</v>
      </c>
      <c r="AA4879">
        <v>0</v>
      </c>
      <c r="AB4879" t="s">
        <v>4</v>
      </c>
      <c r="AC4879" t="s">
        <v>60</v>
      </c>
      <c r="AD4879" t="s">
        <v>73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 t="s">
        <v>21</v>
      </c>
      <c r="AK4879">
        <v>0</v>
      </c>
      <c r="AL4879" t="s">
        <v>11</v>
      </c>
      <c r="AM4879" t="s">
        <v>22</v>
      </c>
      <c r="AN4879" t="s">
        <v>41</v>
      </c>
      <c r="AO4879" t="s">
        <v>14</v>
      </c>
      <c r="AP4879" t="s">
        <v>15</v>
      </c>
      <c r="AQ4879">
        <v>0</v>
      </c>
      <c r="AR4879">
        <v>164309</v>
      </c>
      <c r="AS4879" t="s">
        <v>7099</v>
      </c>
    </row>
    <row r="4880" spans="1:45" x14ac:dyDescent="0.25">
      <c r="A4880" t="s">
        <v>828</v>
      </c>
      <c r="B4880" t="s">
        <v>1134</v>
      </c>
      <c r="C4880" s="1">
        <v>42938</v>
      </c>
      <c r="D4880" t="s">
        <v>2</v>
      </c>
      <c r="E4880">
        <v>27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1</v>
      </c>
      <c r="L4880">
        <v>0</v>
      </c>
      <c r="M4880">
        <v>0</v>
      </c>
      <c r="N4880">
        <v>0</v>
      </c>
      <c r="O4880">
        <v>1</v>
      </c>
      <c r="P4880">
        <v>1</v>
      </c>
      <c r="Q4880" t="s">
        <v>3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 t="s">
        <v>7</v>
      </c>
      <c r="AC4880" t="s">
        <v>105</v>
      </c>
      <c r="AD4880" t="s">
        <v>3</v>
      </c>
      <c r="AE4880" t="s">
        <v>1665</v>
      </c>
      <c r="AF4880">
        <v>0</v>
      </c>
      <c r="AG4880" t="s">
        <v>1665</v>
      </c>
      <c r="AH4880" t="s">
        <v>21</v>
      </c>
      <c r="AI4880">
        <v>0</v>
      </c>
      <c r="AJ4880">
        <v>0</v>
      </c>
      <c r="AK4880">
        <v>0</v>
      </c>
      <c r="AL4880" t="s">
        <v>154</v>
      </c>
      <c r="AM4880" t="s">
        <v>40</v>
      </c>
      <c r="AN4880" t="s">
        <v>41</v>
      </c>
      <c r="AO4880" t="s">
        <v>830</v>
      </c>
      <c r="AP4880">
        <v>0</v>
      </c>
      <c r="AQ4880">
        <v>0</v>
      </c>
      <c r="AR4880">
        <v>164310</v>
      </c>
      <c r="AS4880" t="s">
        <v>7100</v>
      </c>
    </row>
    <row r="4881" spans="1:45" x14ac:dyDescent="0.25">
      <c r="A4881" t="s">
        <v>828</v>
      </c>
      <c r="B4881" t="s">
        <v>1134</v>
      </c>
      <c r="C4881" s="1">
        <v>42940</v>
      </c>
      <c r="D4881" t="s">
        <v>2</v>
      </c>
      <c r="E4881">
        <v>29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1</v>
      </c>
      <c r="L4881">
        <v>0</v>
      </c>
      <c r="M4881">
        <v>0</v>
      </c>
      <c r="N4881">
        <v>0</v>
      </c>
      <c r="O4881">
        <v>1</v>
      </c>
      <c r="P4881">
        <v>1</v>
      </c>
      <c r="Q4881" t="s">
        <v>3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 t="s">
        <v>7</v>
      </c>
      <c r="AC4881" t="s">
        <v>105</v>
      </c>
      <c r="AD4881" t="s">
        <v>3</v>
      </c>
      <c r="AE4881" t="s">
        <v>1673</v>
      </c>
      <c r="AF4881">
        <v>0</v>
      </c>
      <c r="AG4881" t="s">
        <v>1691</v>
      </c>
      <c r="AH4881" t="s">
        <v>21</v>
      </c>
      <c r="AI4881">
        <v>0</v>
      </c>
      <c r="AJ4881">
        <v>0</v>
      </c>
      <c r="AK4881">
        <v>0</v>
      </c>
      <c r="AL4881" t="s">
        <v>154</v>
      </c>
      <c r="AM4881" t="s">
        <v>40</v>
      </c>
      <c r="AN4881" t="s">
        <v>41</v>
      </c>
      <c r="AO4881" t="s">
        <v>830</v>
      </c>
      <c r="AP4881">
        <v>0</v>
      </c>
      <c r="AQ4881">
        <v>0</v>
      </c>
      <c r="AR4881">
        <v>164311</v>
      </c>
      <c r="AS4881" t="s">
        <v>7101</v>
      </c>
    </row>
    <row r="4882" spans="1:45" x14ac:dyDescent="0.25">
      <c r="A4882" t="s">
        <v>0</v>
      </c>
      <c r="B4882" t="s">
        <v>1</v>
      </c>
      <c r="C4882" s="1">
        <v>42938</v>
      </c>
      <c r="D4882" t="s">
        <v>2</v>
      </c>
      <c r="E4882">
        <v>31</v>
      </c>
      <c r="F4882">
        <v>0</v>
      </c>
      <c r="G4882">
        <v>0</v>
      </c>
      <c r="H4882">
        <v>0</v>
      </c>
      <c r="I4882">
        <v>1</v>
      </c>
      <c r="J4882">
        <v>1</v>
      </c>
      <c r="K4882">
        <v>1</v>
      </c>
      <c r="L4882">
        <v>0</v>
      </c>
      <c r="M4882">
        <v>0</v>
      </c>
      <c r="N4882">
        <v>1</v>
      </c>
      <c r="O4882">
        <v>2</v>
      </c>
      <c r="P4882">
        <v>3</v>
      </c>
      <c r="Q4882" t="s">
        <v>9</v>
      </c>
      <c r="R4882" t="s">
        <v>7</v>
      </c>
      <c r="S4882" t="s">
        <v>8</v>
      </c>
      <c r="T4882" t="s">
        <v>9</v>
      </c>
      <c r="U4882" t="s">
        <v>65</v>
      </c>
      <c r="V4882">
        <v>0</v>
      </c>
      <c r="W4882">
        <v>0</v>
      </c>
      <c r="X4882" t="s">
        <v>21</v>
      </c>
      <c r="Y4882">
        <v>0</v>
      </c>
      <c r="Z4882">
        <v>0</v>
      </c>
      <c r="AA4882">
        <v>0</v>
      </c>
      <c r="AB4882" t="s">
        <v>4</v>
      </c>
      <c r="AC4882" t="s">
        <v>60</v>
      </c>
      <c r="AD4882" t="s">
        <v>73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 t="s">
        <v>21</v>
      </c>
      <c r="AK4882">
        <v>0</v>
      </c>
      <c r="AL4882" t="s">
        <v>154</v>
      </c>
      <c r="AM4882" t="s">
        <v>22</v>
      </c>
      <c r="AN4882">
        <v>0</v>
      </c>
      <c r="AO4882" t="s">
        <v>14</v>
      </c>
      <c r="AP4882" t="s">
        <v>28</v>
      </c>
      <c r="AQ4882">
        <v>0</v>
      </c>
      <c r="AR4882">
        <v>164312</v>
      </c>
      <c r="AS4882" t="s">
        <v>7102</v>
      </c>
    </row>
    <row r="4883" spans="1:45" x14ac:dyDescent="0.25">
      <c r="A4883" t="s">
        <v>828</v>
      </c>
      <c r="B4883" t="s">
        <v>1134</v>
      </c>
      <c r="C4883" s="1">
        <v>42938</v>
      </c>
      <c r="D4883" t="s">
        <v>2</v>
      </c>
      <c r="E4883">
        <v>20</v>
      </c>
      <c r="F4883">
        <v>0</v>
      </c>
      <c r="G4883">
        <v>0</v>
      </c>
      <c r="H4883">
        <v>0</v>
      </c>
      <c r="I4883">
        <v>0</v>
      </c>
      <c r="J4883">
        <v>0</v>
      </c>
      <c r="K4883">
        <v>3</v>
      </c>
      <c r="L4883">
        <v>0</v>
      </c>
      <c r="M4883">
        <v>0</v>
      </c>
      <c r="N4883">
        <v>0</v>
      </c>
      <c r="O4883">
        <v>3</v>
      </c>
      <c r="P4883">
        <v>3</v>
      </c>
      <c r="Q4883" t="s">
        <v>3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 t="s">
        <v>7</v>
      </c>
      <c r="AC4883" t="s">
        <v>105</v>
      </c>
      <c r="AD4883" t="s">
        <v>3</v>
      </c>
      <c r="AE4883" t="s">
        <v>1664</v>
      </c>
      <c r="AF4883">
        <v>0</v>
      </c>
      <c r="AG4883" t="s">
        <v>7103</v>
      </c>
      <c r="AH4883" t="s">
        <v>21</v>
      </c>
      <c r="AI4883">
        <v>0</v>
      </c>
      <c r="AJ4883">
        <v>0</v>
      </c>
      <c r="AK4883">
        <v>0</v>
      </c>
      <c r="AL4883" t="s">
        <v>154</v>
      </c>
      <c r="AM4883" t="s">
        <v>40</v>
      </c>
      <c r="AN4883" t="s">
        <v>41</v>
      </c>
      <c r="AO4883" t="s">
        <v>830</v>
      </c>
      <c r="AP4883">
        <v>0</v>
      </c>
      <c r="AQ4883">
        <v>0</v>
      </c>
      <c r="AR4883">
        <v>164313</v>
      </c>
      <c r="AS4883" t="s">
        <v>7104</v>
      </c>
    </row>
    <row r="4884" spans="1:45" x14ac:dyDescent="0.25">
      <c r="A4884" t="s">
        <v>828</v>
      </c>
      <c r="B4884" t="s">
        <v>1134</v>
      </c>
      <c r="C4884" s="1">
        <v>42940</v>
      </c>
      <c r="D4884" t="s">
        <v>2</v>
      </c>
      <c r="E4884">
        <v>49</v>
      </c>
      <c r="F4884">
        <v>0</v>
      </c>
      <c r="G4884">
        <v>0</v>
      </c>
      <c r="H4884">
        <v>1</v>
      </c>
      <c r="I4884">
        <v>0</v>
      </c>
      <c r="J4884">
        <v>0</v>
      </c>
      <c r="K4884">
        <v>1</v>
      </c>
      <c r="L4884">
        <v>0</v>
      </c>
      <c r="M4884">
        <v>0</v>
      </c>
      <c r="N4884">
        <v>1</v>
      </c>
      <c r="O4884">
        <v>1</v>
      </c>
      <c r="P4884">
        <v>2</v>
      </c>
      <c r="Q4884" t="s">
        <v>723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 t="s">
        <v>7</v>
      </c>
      <c r="AC4884" t="s">
        <v>105</v>
      </c>
      <c r="AD4884" t="s">
        <v>723</v>
      </c>
      <c r="AE4884" t="s">
        <v>1690</v>
      </c>
      <c r="AF4884">
        <v>0</v>
      </c>
      <c r="AG4884" t="s">
        <v>3151</v>
      </c>
      <c r="AH4884" t="s">
        <v>21</v>
      </c>
      <c r="AI4884">
        <v>0</v>
      </c>
      <c r="AJ4884">
        <v>0</v>
      </c>
      <c r="AK4884">
        <v>0</v>
      </c>
      <c r="AL4884" t="s">
        <v>154</v>
      </c>
      <c r="AM4884" t="s">
        <v>12</v>
      </c>
      <c r="AN4884" t="s">
        <v>41</v>
      </c>
      <c r="AO4884" t="s">
        <v>830</v>
      </c>
      <c r="AP4884">
        <v>0</v>
      </c>
      <c r="AQ4884">
        <v>0</v>
      </c>
      <c r="AR4884">
        <v>164314</v>
      </c>
      <c r="AS4884" t="s">
        <v>7105</v>
      </c>
    </row>
    <row r="4885" spans="1:45" x14ac:dyDescent="0.25">
      <c r="A4885" t="s">
        <v>828</v>
      </c>
      <c r="B4885" t="s">
        <v>1134</v>
      </c>
      <c r="C4885" s="1">
        <v>42938</v>
      </c>
      <c r="D4885" t="s">
        <v>2</v>
      </c>
      <c r="E4885">
        <v>28</v>
      </c>
      <c r="F4885">
        <v>0</v>
      </c>
      <c r="G4885">
        <v>0</v>
      </c>
      <c r="H4885">
        <v>0</v>
      </c>
      <c r="I4885">
        <v>2</v>
      </c>
      <c r="J4885">
        <v>0</v>
      </c>
      <c r="K4885">
        <v>1</v>
      </c>
      <c r="L4885">
        <v>0</v>
      </c>
      <c r="M4885">
        <v>0</v>
      </c>
      <c r="N4885">
        <v>0</v>
      </c>
      <c r="O4885">
        <v>3</v>
      </c>
      <c r="P4885">
        <v>3</v>
      </c>
      <c r="Q4885" t="s">
        <v>3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 t="s">
        <v>7</v>
      </c>
      <c r="AC4885" t="s">
        <v>105</v>
      </c>
      <c r="AD4885" t="s">
        <v>3</v>
      </c>
      <c r="AE4885" t="s">
        <v>1666</v>
      </c>
      <c r="AF4885">
        <v>0</v>
      </c>
      <c r="AG4885" t="s">
        <v>1666</v>
      </c>
      <c r="AH4885" t="s">
        <v>21</v>
      </c>
      <c r="AI4885">
        <v>0</v>
      </c>
      <c r="AJ4885">
        <v>0</v>
      </c>
      <c r="AK4885">
        <v>0</v>
      </c>
      <c r="AL4885" t="s">
        <v>154</v>
      </c>
      <c r="AM4885" t="s">
        <v>12</v>
      </c>
      <c r="AN4885" t="s">
        <v>41</v>
      </c>
      <c r="AO4885" t="s">
        <v>830</v>
      </c>
      <c r="AP4885">
        <v>0</v>
      </c>
      <c r="AQ4885" t="s">
        <v>91</v>
      </c>
      <c r="AR4885">
        <v>164315</v>
      </c>
      <c r="AS4885" t="s">
        <v>7106</v>
      </c>
    </row>
    <row r="4886" spans="1:45" x14ac:dyDescent="0.25">
      <c r="A4886" t="s">
        <v>0</v>
      </c>
      <c r="B4886" t="s">
        <v>1</v>
      </c>
      <c r="C4886" s="1">
        <v>42938</v>
      </c>
      <c r="D4886" t="s">
        <v>35</v>
      </c>
      <c r="E4886">
        <v>43</v>
      </c>
      <c r="F4886">
        <v>0</v>
      </c>
      <c r="G4886">
        <v>0</v>
      </c>
      <c r="H4886">
        <v>0</v>
      </c>
      <c r="I4886">
        <v>0</v>
      </c>
      <c r="J4886">
        <v>3</v>
      </c>
      <c r="K4886">
        <v>2</v>
      </c>
      <c r="L4886">
        <v>0</v>
      </c>
      <c r="M4886">
        <v>0</v>
      </c>
      <c r="N4886">
        <v>3</v>
      </c>
      <c r="O4886">
        <v>2</v>
      </c>
      <c r="P4886">
        <v>5</v>
      </c>
      <c r="Q4886" t="s">
        <v>43</v>
      </c>
      <c r="R4886" t="s">
        <v>7</v>
      </c>
      <c r="S4886" t="s">
        <v>8</v>
      </c>
      <c r="T4886" t="s">
        <v>9</v>
      </c>
      <c r="U4886" t="s">
        <v>65</v>
      </c>
      <c r="V4886">
        <v>0</v>
      </c>
      <c r="W4886">
        <v>0</v>
      </c>
      <c r="X4886" t="s">
        <v>21</v>
      </c>
      <c r="Y4886">
        <v>0</v>
      </c>
      <c r="Z4886">
        <v>0</v>
      </c>
      <c r="AA4886">
        <v>0</v>
      </c>
      <c r="AB4886" t="s">
        <v>4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 t="s">
        <v>5</v>
      </c>
      <c r="AK4886" t="s">
        <v>46</v>
      </c>
      <c r="AL4886" t="s">
        <v>11</v>
      </c>
      <c r="AM4886" t="s">
        <v>26</v>
      </c>
      <c r="AN4886" t="s">
        <v>41</v>
      </c>
      <c r="AO4886" t="s">
        <v>14</v>
      </c>
      <c r="AP4886" t="s">
        <v>15</v>
      </c>
      <c r="AQ4886">
        <v>0</v>
      </c>
      <c r="AR4886">
        <v>164317</v>
      </c>
      <c r="AS4886" t="s">
        <v>7107</v>
      </c>
    </row>
    <row r="4887" spans="1:45" x14ac:dyDescent="0.25">
      <c r="A4887" t="s">
        <v>828</v>
      </c>
      <c r="B4887" t="s">
        <v>1134</v>
      </c>
      <c r="C4887" s="1">
        <v>42938</v>
      </c>
      <c r="D4887" t="s">
        <v>2</v>
      </c>
      <c r="E4887">
        <v>36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1</v>
      </c>
      <c r="L4887">
        <v>0</v>
      </c>
      <c r="M4887">
        <v>0</v>
      </c>
      <c r="N4887">
        <v>0</v>
      </c>
      <c r="O4887">
        <v>1</v>
      </c>
      <c r="P4887">
        <v>1</v>
      </c>
      <c r="Q4887" t="s">
        <v>3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 t="s">
        <v>7</v>
      </c>
      <c r="AC4887" t="s">
        <v>105</v>
      </c>
      <c r="AD4887" t="s">
        <v>3</v>
      </c>
      <c r="AE4887" t="s">
        <v>1669</v>
      </c>
      <c r="AF4887">
        <v>0</v>
      </c>
      <c r="AG4887" t="s">
        <v>1669</v>
      </c>
      <c r="AH4887" t="s">
        <v>21</v>
      </c>
      <c r="AI4887">
        <v>0</v>
      </c>
      <c r="AJ4887">
        <v>0</v>
      </c>
      <c r="AK4887">
        <v>0</v>
      </c>
      <c r="AL4887" t="s">
        <v>154</v>
      </c>
      <c r="AM4887" t="s">
        <v>40</v>
      </c>
      <c r="AN4887" t="s">
        <v>41</v>
      </c>
      <c r="AO4887" t="s">
        <v>830</v>
      </c>
      <c r="AP4887">
        <v>0</v>
      </c>
      <c r="AQ4887">
        <v>0</v>
      </c>
      <c r="AR4887">
        <v>164318</v>
      </c>
      <c r="AS4887" t="s">
        <v>7108</v>
      </c>
    </row>
    <row r="4888" spans="1:45" x14ac:dyDescent="0.25">
      <c r="A4888" t="s">
        <v>828</v>
      </c>
      <c r="B4888" t="s">
        <v>1134</v>
      </c>
      <c r="C4888" s="1">
        <v>42940</v>
      </c>
      <c r="D4888" t="s">
        <v>2</v>
      </c>
      <c r="E4888">
        <v>33</v>
      </c>
      <c r="F4888">
        <v>1</v>
      </c>
      <c r="G4888">
        <v>0</v>
      </c>
      <c r="H4888">
        <v>1</v>
      </c>
      <c r="I4888">
        <v>0</v>
      </c>
      <c r="J4888">
        <v>0</v>
      </c>
      <c r="K4888">
        <v>1</v>
      </c>
      <c r="L4888">
        <v>0</v>
      </c>
      <c r="M4888">
        <v>0</v>
      </c>
      <c r="N4888">
        <v>2</v>
      </c>
      <c r="O4888">
        <v>1</v>
      </c>
      <c r="P4888">
        <v>3</v>
      </c>
      <c r="Q4888" t="s">
        <v>199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 t="s">
        <v>7</v>
      </c>
      <c r="AC4888" t="s">
        <v>105</v>
      </c>
      <c r="AD4888" t="s">
        <v>199</v>
      </c>
      <c r="AE4888" t="s">
        <v>1686</v>
      </c>
      <c r="AF4888">
        <v>0</v>
      </c>
      <c r="AG4888" t="s">
        <v>1686</v>
      </c>
      <c r="AH4888" t="s">
        <v>21</v>
      </c>
      <c r="AI4888">
        <v>0</v>
      </c>
      <c r="AJ4888">
        <v>0</v>
      </c>
      <c r="AK4888">
        <v>0</v>
      </c>
      <c r="AL4888" t="s">
        <v>154</v>
      </c>
      <c r="AM4888" t="s">
        <v>12</v>
      </c>
      <c r="AN4888" t="s">
        <v>41</v>
      </c>
      <c r="AO4888" t="s">
        <v>830</v>
      </c>
      <c r="AP4888">
        <v>0</v>
      </c>
      <c r="AQ4888" t="s">
        <v>47</v>
      </c>
      <c r="AR4888">
        <v>164319</v>
      </c>
      <c r="AS4888" t="s">
        <v>7109</v>
      </c>
    </row>
    <row r="4889" spans="1:45" x14ac:dyDescent="0.25">
      <c r="A4889" t="s">
        <v>828</v>
      </c>
      <c r="B4889" t="s">
        <v>1134</v>
      </c>
      <c r="C4889" s="1">
        <v>42940</v>
      </c>
      <c r="D4889" t="s">
        <v>2</v>
      </c>
      <c r="E4889">
        <v>27</v>
      </c>
      <c r="F4889">
        <v>0</v>
      </c>
      <c r="G4889">
        <v>1</v>
      </c>
      <c r="H4889">
        <v>0</v>
      </c>
      <c r="I4889">
        <v>2</v>
      </c>
      <c r="J4889">
        <v>0</v>
      </c>
      <c r="K4889">
        <v>1</v>
      </c>
      <c r="L4889">
        <v>0</v>
      </c>
      <c r="M4889">
        <v>0</v>
      </c>
      <c r="N4889">
        <v>0</v>
      </c>
      <c r="O4889">
        <v>4</v>
      </c>
      <c r="P4889">
        <v>4</v>
      </c>
      <c r="Q4889" t="s">
        <v>667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 t="s">
        <v>7</v>
      </c>
      <c r="AC4889" t="s">
        <v>105</v>
      </c>
      <c r="AD4889" t="s">
        <v>667</v>
      </c>
      <c r="AE4889" t="s">
        <v>1700</v>
      </c>
      <c r="AF4889">
        <v>0</v>
      </c>
      <c r="AG4889" t="s">
        <v>7110</v>
      </c>
      <c r="AH4889" t="s">
        <v>21</v>
      </c>
      <c r="AI4889">
        <v>0</v>
      </c>
      <c r="AJ4889">
        <v>0</v>
      </c>
      <c r="AK4889">
        <v>0</v>
      </c>
      <c r="AL4889" t="s">
        <v>154</v>
      </c>
      <c r="AM4889" t="s">
        <v>12</v>
      </c>
      <c r="AN4889" t="s">
        <v>41</v>
      </c>
      <c r="AO4889" t="s">
        <v>830</v>
      </c>
      <c r="AP4889">
        <v>0</v>
      </c>
      <c r="AQ4889" t="s">
        <v>47</v>
      </c>
      <c r="AR4889">
        <v>164320</v>
      </c>
      <c r="AS4889" t="s">
        <v>7111</v>
      </c>
    </row>
    <row r="4890" spans="1:45" x14ac:dyDescent="0.25">
      <c r="A4890" t="s">
        <v>828</v>
      </c>
      <c r="B4890" t="s">
        <v>1134</v>
      </c>
      <c r="C4890" s="1">
        <v>42938</v>
      </c>
      <c r="D4890" t="s">
        <v>2</v>
      </c>
      <c r="E4890">
        <v>29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2</v>
      </c>
      <c r="L4890">
        <v>0</v>
      </c>
      <c r="M4890">
        <v>0</v>
      </c>
      <c r="N4890">
        <v>0</v>
      </c>
      <c r="O4890">
        <v>2</v>
      </c>
      <c r="P4890">
        <v>2</v>
      </c>
      <c r="Q4890" t="s">
        <v>3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 t="s">
        <v>7</v>
      </c>
      <c r="AC4890" t="s">
        <v>105</v>
      </c>
      <c r="AD4890" t="s">
        <v>723</v>
      </c>
      <c r="AE4890" t="s">
        <v>1689</v>
      </c>
      <c r="AF4890">
        <v>0</v>
      </c>
      <c r="AG4890" t="s">
        <v>1689</v>
      </c>
      <c r="AH4890" t="s">
        <v>21</v>
      </c>
      <c r="AI4890">
        <v>0</v>
      </c>
      <c r="AJ4890">
        <v>0</v>
      </c>
      <c r="AK4890">
        <v>0</v>
      </c>
      <c r="AL4890" t="s">
        <v>154</v>
      </c>
      <c r="AM4890" t="s">
        <v>12</v>
      </c>
      <c r="AN4890" t="s">
        <v>41</v>
      </c>
      <c r="AO4890" t="s">
        <v>830</v>
      </c>
      <c r="AP4890">
        <v>0</v>
      </c>
      <c r="AQ4890" t="s">
        <v>91</v>
      </c>
      <c r="AR4890">
        <v>164321</v>
      </c>
      <c r="AS4890" t="s">
        <v>7112</v>
      </c>
    </row>
    <row r="4891" spans="1:45" x14ac:dyDescent="0.25">
      <c r="A4891" t="s">
        <v>0</v>
      </c>
      <c r="B4891" t="s">
        <v>1</v>
      </c>
      <c r="C4891" s="1">
        <v>42938</v>
      </c>
      <c r="D4891" t="s">
        <v>2</v>
      </c>
      <c r="E4891">
        <v>23</v>
      </c>
      <c r="F4891">
        <v>0</v>
      </c>
      <c r="G4891">
        <v>0</v>
      </c>
      <c r="H4891">
        <v>1</v>
      </c>
      <c r="I4891">
        <v>2</v>
      </c>
      <c r="J4891">
        <v>0</v>
      </c>
      <c r="K4891">
        <v>1</v>
      </c>
      <c r="L4891">
        <v>0</v>
      </c>
      <c r="M4891">
        <v>0</v>
      </c>
      <c r="N4891">
        <v>1</v>
      </c>
      <c r="O4891">
        <v>3</v>
      </c>
      <c r="P4891">
        <v>4</v>
      </c>
      <c r="Q4891" t="s">
        <v>96</v>
      </c>
      <c r="R4891" t="s">
        <v>7</v>
      </c>
      <c r="S4891" t="s">
        <v>8</v>
      </c>
      <c r="T4891" t="s">
        <v>9</v>
      </c>
      <c r="U4891" t="s">
        <v>19</v>
      </c>
      <c r="V4891">
        <v>0</v>
      </c>
      <c r="W4891">
        <v>0</v>
      </c>
      <c r="X4891" t="s">
        <v>21</v>
      </c>
      <c r="Y4891">
        <v>0</v>
      </c>
      <c r="Z4891">
        <v>0</v>
      </c>
      <c r="AA4891">
        <v>0</v>
      </c>
      <c r="AB4891" t="s">
        <v>4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 t="s">
        <v>5</v>
      </c>
      <c r="AK4891" t="s">
        <v>90</v>
      </c>
      <c r="AL4891" t="s">
        <v>11</v>
      </c>
      <c r="AM4891" t="s">
        <v>26</v>
      </c>
      <c r="AN4891" t="s">
        <v>13</v>
      </c>
      <c r="AO4891" t="s">
        <v>14</v>
      </c>
      <c r="AP4891" t="s">
        <v>15</v>
      </c>
      <c r="AQ4891" t="s">
        <v>91</v>
      </c>
      <c r="AR4891">
        <v>164322</v>
      </c>
      <c r="AS4891" t="s">
        <v>7113</v>
      </c>
    </row>
    <row r="4892" spans="1:45" x14ac:dyDescent="0.25">
      <c r="A4892" t="s">
        <v>828</v>
      </c>
      <c r="B4892" t="s">
        <v>1134</v>
      </c>
      <c r="C4892" s="1">
        <v>42938</v>
      </c>
      <c r="D4892" t="s">
        <v>2</v>
      </c>
      <c r="E4892">
        <v>27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1</v>
      </c>
      <c r="L4892">
        <v>0</v>
      </c>
      <c r="M4892">
        <v>0</v>
      </c>
      <c r="N4892">
        <v>0</v>
      </c>
      <c r="O4892">
        <v>1</v>
      </c>
      <c r="P4892">
        <v>1</v>
      </c>
      <c r="Q4892" t="s">
        <v>723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 t="s">
        <v>7</v>
      </c>
      <c r="AC4892" t="s">
        <v>105</v>
      </c>
      <c r="AD4892" t="s">
        <v>723</v>
      </c>
      <c r="AE4892" t="s">
        <v>1688</v>
      </c>
      <c r="AF4892">
        <v>0</v>
      </c>
      <c r="AG4892" t="s">
        <v>1688</v>
      </c>
      <c r="AH4892" t="s">
        <v>21</v>
      </c>
      <c r="AI4892">
        <v>0</v>
      </c>
      <c r="AJ4892">
        <v>0</v>
      </c>
      <c r="AK4892">
        <v>0</v>
      </c>
      <c r="AL4892" t="s">
        <v>154</v>
      </c>
      <c r="AM4892" t="s">
        <v>40</v>
      </c>
      <c r="AN4892" t="s">
        <v>41</v>
      </c>
      <c r="AO4892" t="s">
        <v>830</v>
      </c>
      <c r="AP4892">
        <v>0</v>
      </c>
      <c r="AQ4892">
        <v>0</v>
      </c>
      <c r="AR4892">
        <v>164323</v>
      </c>
      <c r="AS4892" t="s">
        <v>7114</v>
      </c>
    </row>
    <row r="4893" spans="1:45" x14ac:dyDescent="0.25">
      <c r="A4893" t="s">
        <v>828</v>
      </c>
      <c r="B4893" t="s">
        <v>1134</v>
      </c>
      <c r="C4893" s="1">
        <v>42940</v>
      </c>
      <c r="D4893" t="s">
        <v>2</v>
      </c>
      <c r="E4893">
        <v>30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1</v>
      </c>
      <c r="L4893">
        <v>0</v>
      </c>
      <c r="M4893">
        <v>0</v>
      </c>
      <c r="N4893">
        <v>0</v>
      </c>
      <c r="O4893">
        <v>1</v>
      </c>
      <c r="P4893">
        <v>1</v>
      </c>
      <c r="Q4893" t="s">
        <v>3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 t="s">
        <v>7</v>
      </c>
      <c r="AC4893" t="s">
        <v>105</v>
      </c>
      <c r="AD4893" t="s">
        <v>3</v>
      </c>
      <c r="AE4893" t="s">
        <v>1667</v>
      </c>
      <c r="AF4893">
        <v>0</v>
      </c>
      <c r="AG4893" t="s">
        <v>1667</v>
      </c>
      <c r="AH4893" t="s">
        <v>21</v>
      </c>
      <c r="AI4893">
        <v>0</v>
      </c>
      <c r="AJ4893">
        <v>0</v>
      </c>
      <c r="AK4893">
        <v>0</v>
      </c>
      <c r="AL4893" t="s">
        <v>154</v>
      </c>
      <c r="AM4893" t="s">
        <v>12</v>
      </c>
      <c r="AN4893" t="s">
        <v>41</v>
      </c>
      <c r="AO4893" t="s">
        <v>830</v>
      </c>
      <c r="AP4893">
        <v>0</v>
      </c>
      <c r="AQ4893">
        <v>0</v>
      </c>
      <c r="AR4893">
        <v>164324</v>
      </c>
      <c r="AS4893" t="s">
        <v>7115</v>
      </c>
    </row>
    <row r="4894" spans="1:45" x14ac:dyDescent="0.25">
      <c r="A4894" t="s">
        <v>828</v>
      </c>
      <c r="B4894" t="s">
        <v>1134</v>
      </c>
      <c r="C4894" s="1">
        <v>42938</v>
      </c>
      <c r="D4894" t="s">
        <v>2</v>
      </c>
      <c r="E4894">
        <v>26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1</v>
      </c>
      <c r="L4894">
        <v>0</v>
      </c>
      <c r="M4894">
        <v>0</v>
      </c>
      <c r="N4894">
        <v>0</v>
      </c>
      <c r="O4894">
        <v>1</v>
      </c>
      <c r="P4894">
        <v>1</v>
      </c>
      <c r="Q4894" t="s">
        <v>3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 t="s">
        <v>7</v>
      </c>
      <c r="AC4894" t="s">
        <v>105</v>
      </c>
      <c r="AD4894" t="s">
        <v>3</v>
      </c>
      <c r="AE4894" t="s">
        <v>3</v>
      </c>
      <c r="AF4894">
        <v>0</v>
      </c>
      <c r="AG4894" t="s">
        <v>1691</v>
      </c>
      <c r="AH4894" t="s">
        <v>21</v>
      </c>
      <c r="AI4894">
        <v>0</v>
      </c>
      <c r="AJ4894">
        <v>0</v>
      </c>
      <c r="AK4894">
        <v>0</v>
      </c>
      <c r="AL4894" t="s">
        <v>154</v>
      </c>
      <c r="AM4894" t="s">
        <v>12</v>
      </c>
      <c r="AN4894" t="s">
        <v>41</v>
      </c>
      <c r="AO4894" t="s">
        <v>830</v>
      </c>
      <c r="AP4894">
        <v>0</v>
      </c>
      <c r="AQ4894">
        <v>0</v>
      </c>
      <c r="AR4894">
        <v>164325</v>
      </c>
      <c r="AS4894" t="s">
        <v>7116</v>
      </c>
    </row>
    <row r="4895" spans="1:45" x14ac:dyDescent="0.25">
      <c r="A4895" t="s">
        <v>828</v>
      </c>
      <c r="B4895" t="s">
        <v>1134</v>
      </c>
      <c r="C4895" s="1">
        <v>42940</v>
      </c>
      <c r="D4895" t="s">
        <v>2</v>
      </c>
      <c r="E4895">
        <v>29</v>
      </c>
      <c r="F4895">
        <v>1</v>
      </c>
      <c r="G4895">
        <v>0</v>
      </c>
      <c r="H4895">
        <v>1</v>
      </c>
      <c r="I4895">
        <v>0</v>
      </c>
      <c r="J4895">
        <v>0</v>
      </c>
      <c r="K4895">
        <v>1</v>
      </c>
      <c r="L4895">
        <v>0</v>
      </c>
      <c r="M4895">
        <v>0</v>
      </c>
      <c r="N4895">
        <v>2</v>
      </c>
      <c r="O4895">
        <v>1</v>
      </c>
      <c r="P4895">
        <v>3</v>
      </c>
      <c r="Q4895" t="s">
        <v>3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 t="s">
        <v>7</v>
      </c>
      <c r="AC4895" t="s">
        <v>105</v>
      </c>
      <c r="AD4895" t="s">
        <v>3</v>
      </c>
      <c r="AE4895" t="s">
        <v>1669</v>
      </c>
      <c r="AF4895">
        <v>0</v>
      </c>
      <c r="AG4895" t="s">
        <v>2956</v>
      </c>
      <c r="AH4895" t="s">
        <v>21</v>
      </c>
      <c r="AI4895">
        <v>0</v>
      </c>
      <c r="AJ4895">
        <v>0</v>
      </c>
      <c r="AK4895">
        <v>0</v>
      </c>
      <c r="AL4895" t="s">
        <v>154</v>
      </c>
      <c r="AM4895" t="s">
        <v>40</v>
      </c>
      <c r="AN4895" t="s">
        <v>41</v>
      </c>
      <c r="AO4895" t="s">
        <v>830</v>
      </c>
      <c r="AP4895">
        <v>0</v>
      </c>
      <c r="AQ4895" t="s">
        <v>47</v>
      </c>
      <c r="AR4895">
        <v>164326</v>
      </c>
      <c r="AS4895" t="s">
        <v>7117</v>
      </c>
    </row>
    <row r="4896" spans="1:45" x14ac:dyDescent="0.25">
      <c r="A4896" t="s">
        <v>828</v>
      </c>
      <c r="B4896" t="s">
        <v>1134</v>
      </c>
      <c r="C4896" s="1">
        <v>42940</v>
      </c>
      <c r="D4896" t="s">
        <v>2</v>
      </c>
      <c r="E4896">
        <v>29</v>
      </c>
      <c r="F4896">
        <v>1</v>
      </c>
      <c r="G4896">
        <v>0</v>
      </c>
      <c r="H4896">
        <v>1</v>
      </c>
      <c r="I4896">
        <v>0</v>
      </c>
      <c r="J4896">
        <v>0</v>
      </c>
      <c r="K4896">
        <v>1</v>
      </c>
      <c r="L4896">
        <v>0</v>
      </c>
      <c r="M4896">
        <v>0</v>
      </c>
      <c r="N4896">
        <v>2</v>
      </c>
      <c r="O4896">
        <v>1</v>
      </c>
      <c r="P4896">
        <v>3</v>
      </c>
      <c r="Q4896" t="s">
        <v>3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 t="s">
        <v>7</v>
      </c>
      <c r="AC4896" t="s">
        <v>105</v>
      </c>
      <c r="AD4896" t="s">
        <v>3</v>
      </c>
      <c r="AE4896" t="s">
        <v>1669</v>
      </c>
      <c r="AF4896">
        <v>0</v>
      </c>
      <c r="AG4896" t="s">
        <v>2956</v>
      </c>
      <c r="AH4896" t="s">
        <v>21</v>
      </c>
      <c r="AI4896">
        <v>0</v>
      </c>
      <c r="AJ4896">
        <v>0</v>
      </c>
      <c r="AK4896">
        <v>0</v>
      </c>
      <c r="AL4896" t="s">
        <v>154</v>
      </c>
      <c r="AM4896" t="s">
        <v>40</v>
      </c>
      <c r="AN4896" t="s">
        <v>41</v>
      </c>
      <c r="AO4896" t="s">
        <v>830</v>
      </c>
      <c r="AP4896">
        <v>0</v>
      </c>
      <c r="AQ4896" t="s">
        <v>47</v>
      </c>
      <c r="AR4896">
        <v>164327</v>
      </c>
      <c r="AS4896" t="s">
        <v>7117</v>
      </c>
    </row>
    <row r="4897" spans="1:45" x14ac:dyDescent="0.25">
      <c r="A4897" t="s">
        <v>828</v>
      </c>
      <c r="B4897" t="s">
        <v>1134</v>
      </c>
      <c r="C4897" s="1">
        <v>42940</v>
      </c>
      <c r="D4897" t="s">
        <v>2</v>
      </c>
      <c r="E4897">
        <v>46</v>
      </c>
      <c r="F4897">
        <v>0</v>
      </c>
      <c r="G4897">
        <v>0</v>
      </c>
      <c r="H4897">
        <v>0</v>
      </c>
      <c r="I4897">
        <v>1</v>
      </c>
      <c r="J4897">
        <v>1</v>
      </c>
      <c r="K4897">
        <v>1</v>
      </c>
      <c r="L4897">
        <v>0</v>
      </c>
      <c r="M4897">
        <v>0</v>
      </c>
      <c r="N4897">
        <v>1</v>
      </c>
      <c r="O4897">
        <v>2</v>
      </c>
      <c r="P4897">
        <v>3</v>
      </c>
      <c r="Q4897" t="s">
        <v>3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 t="s">
        <v>7</v>
      </c>
      <c r="AC4897" t="s">
        <v>105</v>
      </c>
      <c r="AD4897" t="s">
        <v>3</v>
      </c>
      <c r="AE4897" t="s">
        <v>1666</v>
      </c>
      <c r="AF4897">
        <v>0</v>
      </c>
      <c r="AG4897" t="s">
        <v>1666</v>
      </c>
      <c r="AH4897" t="s">
        <v>21</v>
      </c>
      <c r="AI4897">
        <v>0</v>
      </c>
      <c r="AJ4897">
        <v>0</v>
      </c>
      <c r="AK4897">
        <v>0</v>
      </c>
      <c r="AL4897" t="s">
        <v>154</v>
      </c>
      <c r="AM4897" t="s">
        <v>12</v>
      </c>
      <c r="AN4897" t="s">
        <v>41</v>
      </c>
      <c r="AO4897" t="s">
        <v>830</v>
      </c>
      <c r="AP4897">
        <v>0</v>
      </c>
      <c r="AQ4897">
        <v>0</v>
      </c>
      <c r="AR4897">
        <v>164328</v>
      </c>
      <c r="AS4897" t="s">
        <v>7118</v>
      </c>
    </row>
    <row r="4898" spans="1:45" x14ac:dyDescent="0.25">
      <c r="A4898" t="s">
        <v>828</v>
      </c>
      <c r="B4898" t="s">
        <v>1134</v>
      </c>
      <c r="C4898" s="1">
        <v>42938</v>
      </c>
      <c r="D4898" t="s">
        <v>2</v>
      </c>
      <c r="E4898">
        <v>22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1</v>
      </c>
      <c r="L4898">
        <v>0</v>
      </c>
      <c r="M4898">
        <v>0</v>
      </c>
      <c r="N4898">
        <v>0</v>
      </c>
      <c r="O4898">
        <v>1</v>
      </c>
      <c r="P4898">
        <v>1</v>
      </c>
      <c r="Q4898" t="s">
        <v>3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 t="s">
        <v>7</v>
      </c>
      <c r="AC4898" t="s">
        <v>105</v>
      </c>
      <c r="AD4898" t="s">
        <v>3</v>
      </c>
      <c r="AE4898" t="s">
        <v>1670</v>
      </c>
      <c r="AF4898">
        <v>0</v>
      </c>
      <c r="AG4898" t="s">
        <v>1670</v>
      </c>
      <c r="AH4898" t="s">
        <v>21</v>
      </c>
      <c r="AI4898">
        <v>0</v>
      </c>
      <c r="AJ4898">
        <v>0</v>
      </c>
      <c r="AK4898">
        <v>0</v>
      </c>
      <c r="AL4898" t="s">
        <v>154</v>
      </c>
      <c r="AM4898" t="s">
        <v>40</v>
      </c>
      <c r="AN4898" t="s">
        <v>41</v>
      </c>
      <c r="AO4898" t="s">
        <v>830</v>
      </c>
      <c r="AP4898">
        <v>0</v>
      </c>
      <c r="AQ4898">
        <v>0</v>
      </c>
      <c r="AR4898">
        <v>164329</v>
      </c>
      <c r="AS4898" t="s">
        <v>7119</v>
      </c>
    </row>
    <row r="4899" spans="1:45" x14ac:dyDescent="0.25">
      <c r="A4899" t="s">
        <v>0</v>
      </c>
      <c r="B4899" t="s">
        <v>1</v>
      </c>
      <c r="C4899" s="1">
        <v>42938</v>
      </c>
      <c r="D4899" t="s">
        <v>2</v>
      </c>
      <c r="E4899">
        <v>29</v>
      </c>
      <c r="F4899">
        <v>0</v>
      </c>
      <c r="G4899">
        <v>0</v>
      </c>
      <c r="H4899">
        <v>0</v>
      </c>
      <c r="I4899">
        <v>2</v>
      </c>
      <c r="J4899">
        <v>0</v>
      </c>
      <c r="K4899">
        <v>1</v>
      </c>
      <c r="L4899">
        <v>0</v>
      </c>
      <c r="M4899">
        <v>0</v>
      </c>
      <c r="N4899">
        <v>0</v>
      </c>
      <c r="O4899">
        <v>3</v>
      </c>
      <c r="P4899">
        <v>3</v>
      </c>
      <c r="Q4899" t="s">
        <v>9</v>
      </c>
      <c r="R4899" t="s">
        <v>7</v>
      </c>
      <c r="S4899" t="s">
        <v>8</v>
      </c>
      <c r="T4899" t="s">
        <v>9</v>
      </c>
      <c r="U4899" t="s">
        <v>19</v>
      </c>
      <c r="V4899">
        <v>0</v>
      </c>
      <c r="W4899">
        <v>0</v>
      </c>
      <c r="X4899" t="s">
        <v>21</v>
      </c>
      <c r="Y4899">
        <v>0</v>
      </c>
      <c r="Z4899">
        <v>0</v>
      </c>
      <c r="AA4899">
        <v>0</v>
      </c>
      <c r="AB4899" t="s">
        <v>4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 t="s">
        <v>5</v>
      </c>
      <c r="AK4899" t="s">
        <v>153</v>
      </c>
      <c r="AL4899" t="s">
        <v>11</v>
      </c>
      <c r="AM4899" t="s">
        <v>26</v>
      </c>
      <c r="AN4899" t="s">
        <v>41</v>
      </c>
      <c r="AO4899" t="s">
        <v>14</v>
      </c>
      <c r="AP4899" t="s">
        <v>15</v>
      </c>
      <c r="AQ4899">
        <v>0</v>
      </c>
      <c r="AR4899">
        <v>164330</v>
      </c>
      <c r="AS4899" t="s">
        <v>7120</v>
      </c>
    </row>
    <row r="4900" spans="1:45" x14ac:dyDescent="0.25">
      <c r="A4900" t="s">
        <v>0</v>
      </c>
      <c r="B4900" t="s">
        <v>1</v>
      </c>
      <c r="C4900" s="1">
        <v>42938</v>
      </c>
      <c r="D4900" t="s">
        <v>2</v>
      </c>
      <c r="E4900">
        <v>31</v>
      </c>
      <c r="F4900">
        <v>0</v>
      </c>
      <c r="G4900">
        <v>0</v>
      </c>
      <c r="H4900">
        <v>0</v>
      </c>
      <c r="I4900">
        <v>1</v>
      </c>
      <c r="J4900">
        <v>2</v>
      </c>
      <c r="K4900">
        <v>0</v>
      </c>
      <c r="L4900">
        <v>2</v>
      </c>
      <c r="M4900">
        <v>0</v>
      </c>
      <c r="N4900">
        <v>4</v>
      </c>
      <c r="O4900">
        <v>1</v>
      </c>
      <c r="P4900">
        <v>5</v>
      </c>
      <c r="Q4900" t="s">
        <v>125</v>
      </c>
      <c r="R4900" t="s">
        <v>7</v>
      </c>
      <c r="S4900" t="s">
        <v>7</v>
      </c>
      <c r="T4900" t="s">
        <v>9</v>
      </c>
      <c r="U4900">
        <v>0</v>
      </c>
      <c r="V4900">
        <v>0</v>
      </c>
      <c r="W4900">
        <v>0</v>
      </c>
      <c r="X4900" t="s">
        <v>5</v>
      </c>
      <c r="Y4900" t="s">
        <v>534</v>
      </c>
      <c r="Z4900">
        <v>0</v>
      </c>
      <c r="AA4900">
        <v>0</v>
      </c>
      <c r="AB4900" t="s">
        <v>4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 t="s">
        <v>5</v>
      </c>
      <c r="AK4900" t="s">
        <v>153</v>
      </c>
      <c r="AL4900" t="s">
        <v>11</v>
      </c>
      <c r="AM4900" t="s">
        <v>26</v>
      </c>
      <c r="AN4900" t="s">
        <v>13</v>
      </c>
      <c r="AO4900" t="s">
        <v>14</v>
      </c>
      <c r="AP4900" t="s">
        <v>15</v>
      </c>
      <c r="AQ4900" t="s">
        <v>91</v>
      </c>
      <c r="AR4900">
        <v>164331</v>
      </c>
      <c r="AS4900" t="s">
        <v>7121</v>
      </c>
    </row>
    <row r="4901" spans="1:45" x14ac:dyDescent="0.25">
      <c r="A4901" t="s">
        <v>828</v>
      </c>
      <c r="B4901" t="s">
        <v>1134</v>
      </c>
      <c r="C4901" s="1">
        <v>42940</v>
      </c>
      <c r="D4901" t="s">
        <v>2</v>
      </c>
      <c r="E4901">
        <v>18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1</v>
      </c>
      <c r="L4901">
        <v>0</v>
      </c>
      <c r="M4901">
        <v>0</v>
      </c>
      <c r="N4901">
        <v>0</v>
      </c>
      <c r="O4901">
        <v>1</v>
      </c>
      <c r="P4901">
        <v>1</v>
      </c>
      <c r="Q4901" t="s">
        <v>667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 t="s">
        <v>7</v>
      </c>
      <c r="AC4901" t="s">
        <v>105</v>
      </c>
      <c r="AD4901" t="s">
        <v>667</v>
      </c>
      <c r="AE4901" t="s">
        <v>1700</v>
      </c>
      <c r="AF4901">
        <v>0</v>
      </c>
      <c r="AG4901" t="s">
        <v>3116</v>
      </c>
      <c r="AH4901" t="s">
        <v>21</v>
      </c>
      <c r="AI4901">
        <v>0</v>
      </c>
      <c r="AJ4901">
        <v>0</v>
      </c>
      <c r="AK4901">
        <v>0</v>
      </c>
      <c r="AL4901" t="s">
        <v>154</v>
      </c>
      <c r="AM4901" t="s">
        <v>12</v>
      </c>
      <c r="AN4901">
        <v>0</v>
      </c>
      <c r="AO4901" t="s">
        <v>830</v>
      </c>
      <c r="AP4901">
        <v>0</v>
      </c>
      <c r="AQ4901">
        <v>0</v>
      </c>
      <c r="AR4901">
        <v>164332</v>
      </c>
      <c r="AS4901" t="s">
        <v>7122</v>
      </c>
    </row>
    <row r="4902" spans="1:45" x14ac:dyDescent="0.25">
      <c r="A4902" t="s">
        <v>828</v>
      </c>
      <c r="B4902" t="s">
        <v>1134</v>
      </c>
      <c r="C4902" s="1">
        <v>42940</v>
      </c>
      <c r="D4902" t="s">
        <v>2</v>
      </c>
      <c r="E4902">
        <v>45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1</v>
      </c>
      <c r="L4902">
        <v>0</v>
      </c>
      <c r="M4902">
        <v>0</v>
      </c>
      <c r="N4902">
        <v>0</v>
      </c>
      <c r="O4902">
        <v>1</v>
      </c>
      <c r="P4902">
        <v>1</v>
      </c>
      <c r="Q4902" t="s">
        <v>3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 t="s">
        <v>7</v>
      </c>
      <c r="AC4902" t="s">
        <v>105</v>
      </c>
      <c r="AD4902" t="s">
        <v>3</v>
      </c>
      <c r="AE4902" t="s">
        <v>1665</v>
      </c>
      <c r="AF4902">
        <v>0</v>
      </c>
      <c r="AG4902" t="s">
        <v>3283</v>
      </c>
      <c r="AH4902" t="s">
        <v>21</v>
      </c>
      <c r="AI4902">
        <v>0</v>
      </c>
      <c r="AJ4902">
        <v>0</v>
      </c>
      <c r="AK4902">
        <v>0</v>
      </c>
      <c r="AL4902" t="s">
        <v>154</v>
      </c>
      <c r="AM4902" t="s">
        <v>12</v>
      </c>
      <c r="AN4902" t="s">
        <v>41</v>
      </c>
      <c r="AO4902" t="s">
        <v>830</v>
      </c>
      <c r="AP4902">
        <v>0</v>
      </c>
      <c r="AQ4902">
        <v>0</v>
      </c>
      <c r="AR4902">
        <v>164333</v>
      </c>
      <c r="AS4902" t="s">
        <v>7123</v>
      </c>
    </row>
    <row r="4903" spans="1:45" x14ac:dyDescent="0.25">
      <c r="A4903" t="s">
        <v>828</v>
      </c>
      <c r="B4903" t="s">
        <v>1134</v>
      </c>
      <c r="C4903" s="1">
        <v>42940</v>
      </c>
      <c r="D4903" t="s">
        <v>2</v>
      </c>
      <c r="E4903">
        <v>52</v>
      </c>
      <c r="F4903">
        <v>0</v>
      </c>
      <c r="G4903">
        <v>0</v>
      </c>
      <c r="H4903">
        <v>0</v>
      </c>
      <c r="I4903">
        <v>1</v>
      </c>
      <c r="J4903">
        <v>0</v>
      </c>
      <c r="K4903">
        <v>2</v>
      </c>
      <c r="L4903">
        <v>0</v>
      </c>
      <c r="M4903">
        <v>0</v>
      </c>
      <c r="N4903">
        <v>0</v>
      </c>
      <c r="O4903">
        <v>3</v>
      </c>
      <c r="P4903">
        <v>3</v>
      </c>
      <c r="Q4903" t="s">
        <v>667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 t="s">
        <v>7</v>
      </c>
      <c r="AC4903" t="s">
        <v>105</v>
      </c>
      <c r="AD4903" t="s">
        <v>667</v>
      </c>
      <c r="AE4903" t="s">
        <v>1700</v>
      </c>
      <c r="AF4903">
        <v>0</v>
      </c>
      <c r="AG4903" t="s">
        <v>3116</v>
      </c>
      <c r="AH4903" t="s">
        <v>21</v>
      </c>
      <c r="AI4903">
        <v>0</v>
      </c>
      <c r="AJ4903">
        <v>0</v>
      </c>
      <c r="AK4903">
        <v>0</v>
      </c>
      <c r="AL4903" t="s">
        <v>154</v>
      </c>
      <c r="AM4903" t="s">
        <v>12</v>
      </c>
      <c r="AN4903" t="s">
        <v>41</v>
      </c>
      <c r="AO4903" t="s">
        <v>830</v>
      </c>
      <c r="AP4903">
        <v>0</v>
      </c>
      <c r="AQ4903">
        <v>0</v>
      </c>
      <c r="AR4903">
        <v>164334</v>
      </c>
      <c r="AS4903" t="s">
        <v>7124</v>
      </c>
    </row>
    <row r="4904" spans="1:45" x14ac:dyDescent="0.25">
      <c r="A4904" t="s">
        <v>828</v>
      </c>
      <c r="B4904" t="s">
        <v>1134</v>
      </c>
      <c r="C4904" s="1">
        <v>42938</v>
      </c>
      <c r="D4904" t="s">
        <v>2</v>
      </c>
      <c r="E4904">
        <v>30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1</v>
      </c>
      <c r="L4904">
        <v>0</v>
      </c>
      <c r="M4904">
        <v>0</v>
      </c>
      <c r="N4904">
        <v>0</v>
      </c>
      <c r="O4904">
        <v>1</v>
      </c>
      <c r="P4904">
        <v>1</v>
      </c>
      <c r="Q4904" t="s">
        <v>667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 t="s">
        <v>7</v>
      </c>
      <c r="AC4904" t="s">
        <v>105</v>
      </c>
      <c r="AD4904" t="s">
        <v>667</v>
      </c>
      <c r="AE4904" t="s">
        <v>1702</v>
      </c>
      <c r="AF4904">
        <v>0</v>
      </c>
      <c r="AG4904" t="s">
        <v>1702</v>
      </c>
      <c r="AH4904" t="s">
        <v>21</v>
      </c>
      <c r="AI4904">
        <v>0</v>
      </c>
      <c r="AJ4904">
        <v>0</v>
      </c>
      <c r="AK4904">
        <v>0</v>
      </c>
      <c r="AL4904" t="s">
        <v>154</v>
      </c>
      <c r="AM4904" t="s">
        <v>40</v>
      </c>
      <c r="AN4904" t="s">
        <v>41</v>
      </c>
      <c r="AO4904" t="s">
        <v>830</v>
      </c>
      <c r="AP4904">
        <v>0</v>
      </c>
      <c r="AQ4904">
        <v>0</v>
      </c>
      <c r="AR4904">
        <v>164336</v>
      </c>
      <c r="AS4904" t="s">
        <v>7125</v>
      </c>
    </row>
    <row r="4905" spans="1:45" x14ac:dyDescent="0.25">
      <c r="A4905" t="s">
        <v>828</v>
      </c>
      <c r="B4905" t="s">
        <v>1134</v>
      </c>
      <c r="C4905" s="1">
        <v>42938</v>
      </c>
      <c r="D4905" t="s">
        <v>2</v>
      </c>
      <c r="E4905">
        <v>29</v>
      </c>
      <c r="F4905">
        <v>0</v>
      </c>
      <c r="G4905">
        <v>0</v>
      </c>
      <c r="H4905">
        <v>0</v>
      </c>
      <c r="I4905">
        <v>1</v>
      </c>
      <c r="J4905">
        <v>0</v>
      </c>
      <c r="K4905">
        <v>2</v>
      </c>
      <c r="L4905">
        <v>0</v>
      </c>
      <c r="M4905">
        <v>0</v>
      </c>
      <c r="N4905">
        <v>0</v>
      </c>
      <c r="O4905">
        <v>3</v>
      </c>
      <c r="P4905">
        <v>3</v>
      </c>
      <c r="Q4905" t="s">
        <v>3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 t="s">
        <v>7</v>
      </c>
      <c r="AC4905" t="s">
        <v>105</v>
      </c>
      <c r="AD4905" t="s">
        <v>3</v>
      </c>
      <c r="AE4905" t="s">
        <v>1667</v>
      </c>
      <c r="AF4905">
        <v>0</v>
      </c>
      <c r="AG4905" t="s">
        <v>1667</v>
      </c>
      <c r="AH4905" t="s">
        <v>21</v>
      </c>
      <c r="AI4905">
        <v>0</v>
      </c>
      <c r="AJ4905">
        <v>0</v>
      </c>
      <c r="AK4905">
        <v>0</v>
      </c>
      <c r="AL4905" t="s">
        <v>154</v>
      </c>
      <c r="AM4905" t="s">
        <v>12</v>
      </c>
      <c r="AN4905" t="s">
        <v>41</v>
      </c>
      <c r="AO4905" t="s">
        <v>830</v>
      </c>
      <c r="AP4905">
        <v>0</v>
      </c>
      <c r="AQ4905" t="s">
        <v>91</v>
      </c>
      <c r="AR4905">
        <v>164337</v>
      </c>
      <c r="AS4905" t="s">
        <v>7126</v>
      </c>
    </row>
    <row r="4906" spans="1:45" x14ac:dyDescent="0.25">
      <c r="A4906" t="s">
        <v>828</v>
      </c>
      <c r="B4906" t="s">
        <v>1133</v>
      </c>
      <c r="C4906" s="1">
        <v>42940</v>
      </c>
      <c r="D4906" t="s">
        <v>35</v>
      </c>
      <c r="E4906">
        <v>34</v>
      </c>
      <c r="F4906">
        <v>0</v>
      </c>
      <c r="G4906">
        <v>0</v>
      </c>
      <c r="H4906">
        <v>0</v>
      </c>
      <c r="I4906">
        <v>0</v>
      </c>
      <c r="J4906">
        <v>1</v>
      </c>
      <c r="K4906">
        <v>0</v>
      </c>
      <c r="L4906">
        <v>0</v>
      </c>
      <c r="M4906">
        <v>0</v>
      </c>
      <c r="N4906">
        <v>1</v>
      </c>
      <c r="O4906">
        <v>0</v>
      </c>
      <c r="P4906">
        <v>1</v>
      </c>
      <c r="Q4906" t="s">
        <v>667</v>
      </c>
      <c r="R4906" t="s">
        <v>7</v>
      </c>
      <c r="S4906" t="s">
        <v>105</v>
      </c>
      <c r="T4906" t="s">
        <v>667</v>
      </c>
      <c r="U4906" t="s">
        <v>1706</v>
      </c>
      <c r="V4906">
        <v>0</v>
      </c>
      <c r="W4906" t="s">
        <v>1706</v>
      </c>
      <c r="X4906" t="s">
        <v>21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 t="s">
        <v>154</v>
      </c>
      <c r="AM4906" t="s">
        <v>22</v>
      </c>
      <c r="AN4906" t="s">
        <v>41</v>
      </c>
      <c r="AO4906" t="s">
        <v>830</v>
      </c>
      <c r="AP4906">
        <v>0</v>
      </c>
      <c r="AQ4906">
        <v>0</v>
      </c>
      <c r="AR4906">
        <v>164338</v>
      </c>
      <c r="AS4906" t="s">
        <v>7127</v>
      </c>
    </row>
    <row r="4907" spans="1:45" x14ac:dyDescent="0.25">
      <c r="A4907" t="s">
        <v>828</v>
      </c>
      <c r="B4907" t="s">
        <v>1134</v>
      </c>
      <c r="C4907" s="1">
        <v>42940</v>
      </c>
      <c r="D4907" t="s">
        <v>2</v>
      </c>
      <c r="E4907">
        <v>18</v>
      </c>
      <c r="F4907">
        <v>0</v>
      </c>
      <c r="G4907">
        <v>0</v>
      </c>
      <c r="H4907">
        <v>0</v>
      </c>
      <c r="I4907">
        <v>1</v>
      </c>
      <c r="J4907">
        <v>0</v>
      </c>
      <c r="K4907">
        <v>1</v>
      </c>
      <c r="L4907">
        <v>0</v>
      </c>
      <c r="M4907">
        <v>0</v>
      </c>
      <c r="N4907">
        <v>0</v>
      </c>
      <c r="O4907">
        <v>2</v>
      </c>
      <c r="P4907">
        <v>2</v>
      </c>
      <c r="Q4907" t="s">
        <v>3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 t="s">
        <v>7</v>
      </c>
      <c r="AC4907" t="s">
        <v>105</v>
      </c>
      <c r="AD4907" t="s">
        <v>3</v>
      </c>
      <c r="AE4907" t="s">
        <v>1669</v>
      </c>
      <c r="AF4907">
        <v>0</v>
      </c>
      <c r="AG4907" t="s">
        <v>2956</v>
      </c>
      <c r="AH4907" t="s">
        <v>21</v>
      </c>
      <c r="AI4907">
        <v>0</v>
      </c>
      <c r="AJ4907">
        <v>0</v>
      </c>
      <c r="AK4907">
        <v>0</v>
      </c>
      <c r="AL4907" t="s">
        <v>154</v>
      </c>
      <c r="AM4907" t="s">
        <v>40</v>
      </c>
      <c r="AN4907" t="s">
        <v>41</v>
      </c>
      <c r="AO4907" t="s">
        <v>830</v>
      </c>
      <c r="AP4907">
        <v>0</v>
      </c>
      <c r="AQ4907">
        <v>0</v>
      </c>
      <c r="AR4907">
        <v>164339</v>
      </c>
      <c r="AS4907" t="s">
        <v>7128</v>
      </c>
    </row>
    <row r="4908" spans="1:45" x14ac:dyDescent="0.25">
      <c r="A4908" t="s">
        <v>828</v>
      </c>
      <c r="B4908" t="s">
        <v>1134</v>
      </c>
      <c r="C4908" s="1">
        <v>42940</v>
      </c>
      <c r="D4908" t="s">
        <v>2</v>
      </c>
      <c r="E4908">
        <v>31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3</v>
      </c>
      <c r="L4908">
        <v>0</v>
      </c>
      <c r="M4908">
        <v>0</v>
      </c>
      <c r="N4908">
        <v>0</v>
      </c>
      <c r="O4908">
        <v>3</v>
      </c>
      <c r="P4908">
        <v>3</v>
      </c>
      <c r="Q4908" t="s">
        <v>667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 t="s">
        <v>7</v>
      </c>
      <c r="AC4908" t="s">
        <v>105</v>
      </c>
      <c r="AD4908" t="s">
        <v>667</v>
      </c>
      <c r="AE4908" t="s">
        <v>1706</v>
      </c>
      <c r="AF4908">
        <v>0</v>
      </c>
      <c r="AG4908" t="s">
        <v>1706</v>
      </c>
      <c r="AH4908" t="s">
        <v>21</v>
      </c>
      <c r="AI4908">
        <v>0</v>
      </c>
      <c r="AJ4908">
        <v>0</v>
      </c>
      <c r="AK4908">
        <v>0</v>
      </c>
      <c r="AL4908" t="s">
        <v>154</v>
      </c>
      <c r="AM4908" t="s">
        <v>12</v>
      </c>
      <c r="AN4908" t="s">
        <v>41</v>
      </c>
      <c r="AO4908" t="s">
        <v>830</v>
      </c>
      <c r="AP4908">
        <v>0</v>
      </c>
      <c r="AQ4908">
        <v>0</v>
      </c>
      <c r="AR4908">
        <v>164340</v>
      </c>
      <c r="AS4908" t="s">
        <v>7129</v>
      </c>
    </row>
    <row r="4909" spans="1:45" x14ac:dyDescent="0.25">
      <c r="A4909" t="s">
        <v>828</v>
      </c>
      <c r="B4909" t="s">
        <v>1133</v>
      </c>
      <c r="C4909" s="1">
        <v>42940</v>
      </c>
      <c r="D4909" t="s">
        <v>2</v>
      </c>
      <c r="E4909">
        <v>20</v>
      </c>
      <c r="F4909">
        <v>0</v>
      </c>
      <c r="G4909">
        <v>1</v>
      </c>
      <c r="H4909">
        <v>1</v>
      </c>
      <c r="I4909">
        <v>0</v>
      </c>
      <c r="J4909">
        <v>0</v>
      </c>
      <c r="K4909">
        <v>2</v>
      </c>
      <c r="L4909">
        <v>0</v>
      </c>
      <c r="M4909">
        <v>0</v>
      </c>
      <c r="N4909">
        <v>1</v>
      </c>
      <c r="O4909">
        <v>3</v>
      </c>
      <c r="P4909">
        <v>4</v>
      </c>
      <c r="Q4909" t="s">
        <v>723</v>
      </c>
      <c r="R4909" t="s">
        <v>7</v>
      </c>
      <c r="S4909" t="s">
        <v>105</v>
      </c>
      <c r="T4909" t="s">
        <v>723</v>
      </c>
      <c r="U4909" t="s">
        <v>1690</v>
      </c>
      <c r="V4909">
        <v>0</v>
      </c>
      <c r="W4909" t="s">
        <v>1690</v>
      </c>
      <c r="X4909" t="s">
        <v>21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 t="s">
        <v>154</v>
      </c>
      <c r="AM4909" t="s">
        <v>71</v>
      </c>
      <c r="AN4909" t="s">
        <v>13</v>
      </c>
      <c r="AO4909" t="s">
        <v>830</v>
      </c>
      <c r="AP4909">
        <v>0</v>
      </c>
      <c r="AQ4909" t="s">
        <v>47</v>
      </c>
      <c r="AR4909">
        <v>164341</v>
      </c>
      <c r="AS4909" t="s">
        <v>7130</v>
      </c>
    </row>
    <row r="4910" spans="1:45" x14ac:dyDescent="0.25">
      <c r="A4910" t="s">
        <v>0</v>
      </c>
      <c r="B4910" t="s">
        <v>1</v>
      </c>
      <c r="C4910" s="1">
        <v>42937</v>
      </c>
      <c r="D4910" t="s">
        <v>2</v>
      </c>
      <c r="E4910">
        <v>26</v>
      </c>
      <c r="F4910">
        <v>0</v>
      </c>
      <c r="G4910">
        <v>0</v>
      </c>
      <c r="H4910">
        <v>3</v>
      </c>
      <c r="I4910">
        <v>2</v>
      </c>
      <c r="J4910">
        <v>2</v>
      </c>
      <c r="K4910">
        <v>0</v>
      </c>
      <c r="L4910">
        <v>0</v>
      </c>
      <c r="M4910">
        <v>0</v>
      </c>
      <c r="N4910">
        <v>5</v>
      </c>
      <c r="O4910">
        <v>2</v>
      </c>
      <c r="P4910">
        <v>7</v>
      </c>
      <c r="Q4910" t="s">
        <v>43</v>
      </c>
      <c r="R4910" t="s">
        <v>7</v>
      </c>
      <c r="S4910" t="s">
        <v>8</v>
      </c>
      <c r="T4910" t="s">
        <v>9</v>
      </c>
      <c r="U4910" t="s">
        <v>19</v>
      </c>
      <c r="V4910">
        <v>0</v>
      </c>
      <c r="W4910">
        <v>0</v>
      </c>
      <c r="X4910" t="s">
        <v>21</v>
      </c>
      <c r="Y4910">
        <v>0</v>
      </c>
      <c r="Z4910">
        <v>0</v>
      </c>
      <c r="AA4910">
        <v>0</v>
      </c>
      <c r="AB4910" t="s">
        <v>4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 t="s">
        <v>5</v>
      </c>
      <c r="AK4910" t="s">
        <v>6</v>
      </c>
      <c r="AL4910" t="s">
        <v>11</v>
      </c>
      <c r="AM4910" t="s">
        <v>26</v>
      </c>
      <c r="AN4910" t="s">
        <v>13</v>
      </c>
      <c r="AO4910" t="s">
        <v>14</v>
      </c>
      <c r="AP4910" t="s">
        <v>15</v>
      </c>
      <c r="AQ4910">
        <v>0</v>
      </c>
      <c r="AR4910">
        <v>164342</v>
      </c>
      <c r="AS4910" t="s">
        <v>7131</v>
      </c>
    </row>
    <row r="4911" spans="1:45" x14ac:dyDescent="0.25">
      <c r="A4911" t="s">
        <v>828</v>
      </c>
      <c r="B4911" t="s">
        <v>1133</v>
      </c>
      <c r="C4911" s="1">
        <v>42940</v>
      </c>
      <c r="D4911" t="s">
        <v>2</v>
      </c>
      <c r="E4911">
        <v>40</v>
      </c>
      <c r="F4911">
        <v>0</v>
      </c>
      <c r="G4911">
        <v>1</v>
      </c>
      <c r="H4911">
        <v>0</v>
      </c>
      <c r="I4911">
        <v>0</v>
      </c>
      <c r="J4911">
        <v>0</v>
      </c>
      <c r="K4911">
        <v>1</v>
      </c>
      <c r="L4911">
        <v>0</v>
      </c>
      <c r="M4911">
        <v>0</v>
      </c>
      <c r="N4911">
        <v>0</v>
      </c>
      <c r="O4911">
        <v>2</v>
      </c>
      <c r="P4911">
        <v>2</v>
      </c>
      <c r="Q4911" t="s">
        <v>125</v>
      </c>
      <c r="R4911" t="s">
        <v>7</v>
      </c>
      <c r="S4911" t="s">
        <v>105</v>
      </c>
      <c r="T4911" t="s">
        <v>125</v>
      </c>
      <c r="U4911" t="s">
        <v>307</v>
      </c>
      <c r="V4911">
        <v>0</v>
      </c>
      <c r="W4911" t="s">
        <v>307</v>
      </c>
      <c r="X4911" t="s">
        <v>21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 t="s">
        <v>11</v>
      </c>
      <c r="AM4911" t="s">
        <v>49</v>
      </c>
      <c r="AN4911" t="s">
        <v>13</v>
      </c>
      <c r="AO4911" t="s">
        <v>830</v>
      </c>
      <c r="AP4911">
        <v>0</v>
      </c>
      <c r="AQ4911">
        <v>0</v>
      </c>
      <c r="AR4911">
        <v>164343</v>
      </c>
      <c r="AS4911" t="s">
        <v>7132</v>
      </c>
    </row>
    <row r="4912" spans="1:45" x14ac:dyDescent="0.25">
      <c r="A4912" t="s">
        <v>828</v>
      </c>
      <c r="B4912" t="s">
        <v>1133</v>
      </c>
      <c r="C4912" s="1">
        <v>42940</v>
      </c>
      <c r="D4912" t="s">
        <v>35</v>
      </c>
      <c r="E4912">
        <v>25</v>
      </c>
      <c r="F4912">
        <v>0</v>
      </c>
      <c r="G4912">
        <v>0</v>
      </c>
      <c r="H4912">
        <v>0</v>
      </c>
      <c r="I4912">
        <v>0</v>
      </c>
      <c r="J4912">
        <v>1</v>
      </c>
      <c r="K4912">
        <v>0</v>
      </c>
      <c r="L4912">
        <v>0</v>
      </c>
      <c r="M4912">
        <v>0</v>
      </c>
      <c r="N4912">
        <v>1</v>
      </c>
      <c r="O4912">
        <v>0</v>
      </c>
      <c r="P4912">
        <v>1</v>
      </c>
      <c r="Q4912" t="s">
        <v>723</v>
      </c>
      <c r="R4912" t="s">
        <v>7</v>
      </c>
      <c r="S4912" t="s">
        <v>105</v>
      </c>
      <c r="T4912" t="s">
        <v>723</v>
      </c>
      <c r="U4912" t="s">
        <v>1687</v>
      </c>
      <c r="V4912">
        <v>0</v>
      </c>
      <c r="W4912" t="s">
        <v>4569</v>
      </c>
      <c r="X4912" t="s">
        <v>21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 t="s">
        <v>11</v>
      </c>
      <c r="AM4912" t="s">
        <v>71</v>
      </c>
      <c r="AN4912" t="s">
        <v>41</v>
      </c>
      <c r="AO4912" t="s">
        <v>830</v>
      </c>
      <c r="AP4912">
        <v>0</v>
      </c>
      <c r="AQ4912">
        <v>0</v>
      </c>
      <c r="AR4912">
        <v>164345</v>
      </c>
      <c r="AS4912" t="s">
        <v>7133</v>
      </c>
    </row>
    <row r="4913" spans="1:45" x14ac:dyDescent="0.25">
      <c r="A4913" t="s">
        <v>0</v>
      </c>
      <c r="B4913" t="s">
        <v>1</v>
      </c>
      <c r="C4913" s="1">
        <v>42937</v>
      </c>
      <c r="D4913" t="s">
        <v>2</v>
      </c>
      <c r="E4913">
        <v>25</v>
      </c>
      <c r="F4913">
        <v>0</v>
      </c>
      <c r="G4913">
        <v>0</v>
      </c>
      <c r="H4913">
        <v>3</v>
      </c>
      <c r="I4913">
        <v>2</v>
      </c>
      <c r="J4913">
        <v>2</v>
      </c>
      <c r="K4913">
        <v>0</v>
      </c>
      <c r="L4913">
        <v>0</v>
      </c>
      <c r="M4913">
        <v>0</v>
      </c>
      <c r="N4913">
        <v>5</v>
      </c>
      <c r="O4913">
        <v>2</v>
      </c>
      <c r="P4913">
        <v>7</v>
      </c>
      <c r="Q4913" t="s">
        <v>43</v>
      </c>
      <c r="R4913" t="s">
        <v>7</v>
      </c>
      <c r="S4913" t="s">
        <v>8</v>
      </c>
      <c r="T4913" t="s">
        <v>9</v>
      </c>
      <c r="U4913" t="s">
        <v>19</v>
      </c>
      <c r="V4913">
        <v>0</v>
      </c>
      <c r="W4913">
        <v>0</v>
      </c>
      <c r="X4913" t="s">
        <v>21</v>
      </c>
      <c r="Y4913">
        <v>0</v>
      </c>
      <c r="Z4913">
        <v>0</v>
      </c>
      <c r="AA4913">
        <v>0</v>
      </c>
      <c r="AB4913" t="s">
        <v>4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 t="s">
        <v>5</v>
      </c>
      <c r="AK4913" t="s">
        <v>6</v>
      </c>
      <c r="AL4913" t="s">
        <v>11</v>
      </c>
      <c r="AM4913" t="s">
        <v>26</v>
      </c>
      <c r="AN4913" t="s">
        <v>13</v>
      </c>
      <c r="AO4913" t="s">
        <v>14</v>
      </c>
      <c r="AP4913" t="s">
        <v>15</v>
      </c>
      <c r="AQ4913">
        <v>0</v>
      </c>
      <c r="AR4913">
        <v>164346</v>
      </c>
      <c r="AS4913" t="s">
        <v>7134</v>
      </c>
    </row>
    <row r="4914" spans="1:45" x14ac:dyDescent="0.25">
      <c r="A4914" t="s">
        <v>1173</v>
      </c>
      <c r="B4914" t="s">
        <v>1133</v>
      </c>
      <c r="C4914" s="1">
        <v>42938</v>
      </c>
      <c r="D4914" t="s">
        <v>2</v>
      </c>
      <c r="E4914">
        <v>22</v>
      </c>
      <c r="F4914">
        <v>0</v>
      </c>
      <c r="G4914">
        <v>3</v>
      </c>
      <c r="H4914">
        <v>0</v>
      </c>
      <c r="I4914">
        <v>1</v>
      </c>
      <c r="J4914">
        <v>0</v>
      </c>
      <c r="K4914">
        <v>1</v>
      </c>
      <c r="L4914">
        <v>0</v>
      </c>
      <c r="M4914">
        <v>0</v>
      </c>
      <c r="N4914">
        <v>0</v>
      </c>
      <c r="O4914">
        <v>5</v>
      </c>
      <c r="P4914">
        <v>5</v>
      </c>
      <c r="Q4914" t="s">
        <v>909</v>
      </c>
      <c r="R4914" t="s">
        <v>7</v>
      </c>
      <c r="S4914" t="s">
        <v>53</v>
      </c>
      <c r="T4914" t="s">
        <v>909</v>
      </c>
      <c r="U4914" t="s">
        <v>1763</v>
      </c>
      <c r="V4914">
        <v>0</v>
      </c>
      <c r="W4914">
        <v>0</v>
      </c>
      <c r="X4914" t="s">
        <v>21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 t="s">
        <v>11</v>
      </c>
      <c r="AM4914" t="s">
        <v>49</v>
      </c>
      <c r="AN4914" t="s">
        <v>13</v>
      </c>
      <c r="AO4914" t="s">
        <v>830</v>
      </c>
      <c r="AP4914">
        <v>0</v>
      </c>
      <c r="AQ4914" t="s">
        <v>47</v>
      </c>
      <c r="AR4914">
        <v>164347</v>
      </c>
      <c r="AS4914" t="s">
        <v>7135</v>
      </c>
    </row>
    <row r="4915" spans="1:45" x14ac:dyDescent="0.25">
      <c r="A4915" t="s">
        <v>1173</v>
      </c>
      <c r="B4915" t="s">
        <v>1133</v>
      </c>
      <c r="C4915" s="1">
        <v>42938</v>
      </c>
      <c r="D4915" t="s">
        <v>35</v>
      </c>
      <c r="E4915">
        <v>34</v>
      </c>
      <c r="F4915">
        <v>0</v>
      </c>
      <c r="G4915">
        <v>0</v>
      </c>
      <c r="H4915">
        <v>0</v>
      </c>
      <c r="I4915">
        <v>0</v>
      </c>
      <c r="J4915">
        <v>1</v>
      </c>
      <c r="K4915">
        <v>0</v>
      </c>
      <c r="L4915">
        <v>0</v>
      </c>
      <c r="M4915">
        <v>0</v>
      </c>
      <c r="N4915">
        <v>1</v>
      </c>
      <c r="O4915">
        <v>0</v>
      </c>
      <c r="P4915">
        <v>1</v>
      </c>
      <c r="Q4915" t="s">
        <v>31</v>
      </c>
      <c r="R4915" t="s">
        <v>7</v>
      </c>
      <c r="S4915" t="s">
        <v>53</v>
      </c>
      <c r="T4915" t="s">
        <v>31</v>
      </c>
      <c r="U4915" t="s">
        <v>1773</v>
      </c>
      <c r="V4915">
        <v>0</v>
      </c>
      <c r="W4915" t="s">
        <v>7136</v>
      </c>
      <c r="X4915" t="s">
        <v>21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 t="s">
        <v>11</v>
      </c>
      <c r="AM4915" t="s">
        <v>12</v>
      </c>
      <c r="AN4915" t="s">
        <v>13</v>
      </c>
      <c r="AO4915" t="s">
        <v>830</v>
      </c>
      <c r="AP4915" t="s">
        <v>28</v>
      </c>
      <c r="AQ4915">
        <v>0</v>
      </c>
      <c r="AR4915">
        <v>164348</v>
      </c>
      <c r="AS4915" t="s">
        <v>7137</v>
      </c>
    </row>
    <row r="4916" spans="1:45" x14ac:dyDescent="0.25">
      <c r="A4916" t="s">
        <v>1173</v>
      </c>
      <c r="B4916" t="s">
        <v>1133</v>
      </c>
      <c r="C4916" s="1">
        <v>42938</v>
      </c>
      <c r="D4916" t="s">
        <v>35</v>
      </c>
      <c r="E4916">
        <v>50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 t="s">
        <v>31</v>
      </c>
      <c r="R4916" t="s">
        <v>7</v>
      </c>
      <c r="S4916" t="s">
        <v>53</v>
      </c>
      <c r="T4916" t="s">
        <v>31</v>
      </c>
      <c r="U4916" t="s">
        <v>1773</v>
      </c>
      <c r="V4916">
        <v>0</v>
      </c>
      <c r="W4916">
        <v>0</v>
      </c>
      <c r="X4916" t="s">
        <v>21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 t="s">
        <v>11</v>
      </c>
      <c r="AM4916" t="s">
        <v>12</v>
      </c>
      <c r="AN4916" t="s">
        <v>41</v>
      </c>
      <c r="AO4916" t="s">
        <v>830</v>
      </c>
      <c r="AP4916">
        <v>0</v>
      </c>
      <c r="AQ4916">
        <v>0</v>
      </c>
      <c r="AR4916">
        <v>164349</v>
      </c>
      <c r="AS4916" t="s">
        <v>7138</v>
      </c>
    </row>
    <row r="4917" spans="1:45" x14ac:dyDescent="0.25">
      <c r="A4917" t="s">
        <v>1173</v>
      </c>
      <c r="B4917" t="s">
        <v>1133</v>
      </c>
      <c r="C4917" s="1">
        <v>42938</v>
      </c>
      <c r="D4917" t="s">
        <v>35</v>
      </c>
      <c r="E4917">
        <v>69</v>
      </c>
      <c r="F4917">
        <v>0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1</v>
      </c>
      <c r="M4917">
        <v>0</v>
      </c>
      <c r="N4917">
        <v>1</v>
      </c>
      <c r="O4917">
        <v>0</v>
      </c>
      <c r="P4917">
        <v>1</v>
      </c>
      <c r="Q4917" t="s">
        <v>31</v>
      </c>
      <c r="R4917" t="s">
        <v>7</v>
      </c>
      <c r="S4917" t="s">
        <v>53</v>
      </c>
      <c r="T4917" t="s">
        <v>31</v>
      </c>
      <c r="U4917" t="s">
        <v>1773</v>
      </c>
      <c r="V4917">
        <v>0</v>
      </c>
      <c r="W4917" t="s">
        <v>3952</v>
      </c>
      <c r="X4917" t="s">
        <v>21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 t="s">
        <v>11</v>
      </c>
      <c r="AM4917" t="s">
        <v>26</v>
      </c>
      <c r="AN4917" t="s">
        <v>41</v>
      </c>
      <c r="AO4917" t="s">
        <v>830</v>
      </c>
      <c r="AP4917">
        <v>0</v>
      </c>
      <c r="AQ4917" t="s">
        <v>29</v>
      </c>
      <c r="AR4917">
        <v>164350</v>
      </c>
      <c r="AS4917" t="s">
        <v>7139</v>
      </c>
    </row>
    <row r="4918" spans="1:45" x14ac:dyDescent="0.25">
      <c r="A4918" t="s">
        <v>1173</v>
      </c>
      <c r="B4918" t="s">
        <v>1133</v>
      </c>
      <c r="C4918" s="1">
        <v>42938</v>
      </c>
      <c r="D4918" t="s">
        <v>2</v>
      </c>
      <c r="E4918">
        <v>45</v>
      </c>
      <c r="F4918">
        <v>0</v>
      </c>
      <c r="G4918">
        <v>0</v>
      </c>
      <c r="H4918">
        <v>0</v>
      </c>
      <c r="I4918">
        <v>0</v>
      </c>
      <c r="J4918">
        <v>0</v>
      </c>
      <c r="K4918">
        <v>1</v>
      </c>
      <c r="L4918">
        <v>0</v>
      </c>
      <c r="M4918">
        <v>0</v>
      </c>
      <c r="N4918">
        <v>0</v>
      </c>
      <c r="O4918">
        <v>1</v>
      </c>
      <c r="P4918">
        <v>1</v>
      </c>
      <c r="Q4918" t="s">
        <v>909</v>
      </c>
      <c r="R4918" t="s">
        <v>7</v>
      </c>
      <c r="S4918" t="s">
        <v>7</v>
      </c>
      <c r="T4918" t="s">
        <v>24</v>
      </c>
      <c r="U4918">
        <v>0</v>
      </c>
      <c r="V4918">
        <v>0</v>
      </c>
      <c r="W4918">
        <v>0</v>
      </c>
      <c r="X4918" t="s">
        <v>5</v>
      </c>
      <c r="Y4918" t="s">
        <v>153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 t="s">
        <v>11</v>
      </c>
      <c r="AM4918" t="s">
        <v>12</v>
      </c>
      <c r="AN4918" t="s">
        <v>13</v>
      </c>
      <c r="AO4918" t="s">
        <v>830</v>
      </c>
      <c r="AP4918">
        <v>0</v>
      </c>
      <c r="AQ4918">
        <v>0</v>
      </c>
      <c r="AR4918">
        <v>164351</v>
      </c>
      <c r="AS4918" t="s">
        <v>7140</v>
      </c>
    </row>
    <row r="4919" spans="1:45" x14ac:dyDescent="0.25">
      <c r="A4919" t="s">
        <v>1173</v>
      </c>
      <c r="B4919" t="s">
        <v>1133</v>
      </c>
      <c r="C4919" s="1">
        <v>42938</v>
      </c>
      <c r="D4919" t="s">
        <v>2</v>
      </c>
      <c r="E4919">
        <v>44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2</v>
      </c>
      <c r="L4919">
        <v>0</v>
      </c>
      <c r="M4919">
        <v>0</v>
      </c>
      <c r="N4919">
        <v>0</v>
      </c>
      <c r="O4919">
        <v>2</v>
      </c>
      <c r="P4919">
        <v>2</v>
      </c>
      <c r="Q4919" t="s">
        <v>909</v>
      </c>
      <c r="R4919" t="s">
        <v>7</v>
      </c>
      <c r="S4919" t="s">
        <v>7</v>
      </c>
      <c r="T4919" t="s">
        <v>24</v>
      </c>
      <c r="U4919">
        <v>0</v>
      </c>
      <c r="V4919">
        <v>0</v>
      </c>
      <c r="W4919">
        <v>0</v>
      </c>
      <c r="X4919" t="s">
        <v>5</v>
      </c>
      <c r="Y4919" t="s">
        <v>153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 t="s">
        <v>11</v>
      </c>
      <c r="AM4919" t="s">
        <v>12</v>
      </c>
      <c r="AN4919" t="s">
        <v>13</v>
      </c>
      <c r="AO4919" t="s">
        <v>830</v>
      </c>
      <c r="AP4919">
        <v>0</v>
      </c>
      <c r="AQ4919">
        <v>0</v>
      </c>
      <c r="AR4919">
        <v>164352</v>
      </c>
      <c r="AS4919" t="s">
        <v>7141</v>
      </c>
    </row>
    <row r="4920" spans="1:45" x14ac:dyDescent="0.25">
      <c r="A4920" t="s">
        <v>1173</v>
      </c>
      <c r="B4920" t="s">
        <v>1133</v>
      </c>
      <c r="C4920" s="1">
        <v>42938</v>
      </c>
      <c r="D4920" t="s">
        <v>2</v>
      </c>
      <c r="E4920">
        <v>45</v>
      </c>
      <c r="F4920">
        <v>0</v>
      </c>
      <c r="G4920">
        <v>0</v>
      </c>
      <c r="H4920">
        <v>0</v>
      </c>
      <c r="I4920">
        <v>1</v>
      </c>
      <c r="J4920">
        <v>0</v>
      </c>
      <c r="K4920">
        <v>1</v>
      </c>
      <c r="L4920">
        <v>0</v>
      </c>
      <c r="M4920">
        <v>0</v>
      </c>
      <c r="N4920">
        <v>0</v>
      </c>
      <c r="O4920">
        <v>2</v>
      </c>
      <c r="P4920">
        <v>2</v>
      </c>
      <c r="Q4920" t="s">
        <v>31</v>
      </c>
      <c r="R4920" t="s">
        <v>7</v>
      </c>
      <c r="S4920" t="s">
        <v>7</v>
      </c>
      <c r="T4920" t="s">
        <v>24</v>
      </c>
      <c r="U4920">
        <v>0</v>
      </c>
      <c r="V4920">
        <v>0</v>
      </c>
      <c r="W4920">
        <v>0</v>
      </c>
      <c r="X4920" t="s">
        <v>5</v>
      </c>
      <c r="Y4920" t="s">
        <v>153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 t="s">
        <v>11</v>
      </c>
      <c r="AM4920" t="s">
        <v>12</v>
      </c>
      <c r="AN4920" t="s">
        <v>13</v>
      </c>
      <c r="AO4920" t="s">
        <v>830</v>
      </c>
      <c r="AP4920">
        <v>0</v>
      </c>
      <c r="AQ4920">
        <v>0</v>
      </c>
      <c r="AR4920">
        <v>164353</v>
      </c>
      <c r="AS4920" t="s">
        <v>7142</v>
      </c>
    </row>
    <row r="4921" spans="1:45" x14ac:dyDescent="0.25">
      <c r="A4921" t="s">
        <v>828</v>
      </c>
      <c r="B4921" t="s">
        <v>1133</v>
      </c>
      <c r="C4921" s="1">
        <v>42940</v>
      </c>
      <c r="D4921" t="s">
        <v>2</v>
      </c>
      <c r="E4921">
        <v>19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1</v>
      </c>
      <c r="L4921">
        <v>0</v>
      </c>
      <c r="M4921">
        <v>0</v>
      </c>
      <c r="N4921">
        <v>0</v>
      </c>
      <c r="O4921">
        <v>1</v>
      </c>
      <c r="P4921">
        <v>1</v>
      </c>
      <c r="Q4921" t="s">
        <v>3</v>
      </c>
      <c r="R4921" t="s">
        <v>7</v>
      </c>
      <c r="S4921" t="s">
        <v>105</v>
      </c>
      <c r="T4921" t="s">
        <v>3</v>
      </c>
      <c r="U4921" t="s">
        <v>1664</v>
      </c>
      <c r="V4921">
        <v>0</v>
      </c>
      <c r="W4921" t="s">
        <v>1664</v>
      </c>
      <c r="X4921" t="s">
        <v>21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 t="s">
        <v>154</v>
      </c>
      <c r="AM4921" t="s">
        <v>49</v>
      </c>
      <c r="AN4921" t="s">
        <v>13</v>
      </c>
      <c r="AO4921" t="s">
        <v>830</v>
      </c>
      <c r="AP4921">
        <v>0</v>
      </c>
      <c r="AQ4921">
        <v>0</v>
      </c>
      <c r="AR4921">
        <v>164354</v>
      </c>
      <c r="AS4921" t="s">
        <v>7143</v>
      </c>
    </row>
    <row r="4922" spans="1:45" x14ac:dyDescent="0.25">
      <c r="A4922" t="s">
        <v>828</v>
      </c>
      <c r="B4922" t="s">
        <v>1133</v>
      </c>
      <c r="C4922" s="1">
        <v>42940</v>
      </c>
      <c r="D4922" t="s">
        <v>2</v>
      </c>
      <c r="E4922">
        <v>32</v>
      </c>
      <c r="F4922">
        <v>0</v>
      </c>
      <c r="G4922">
        <v>0</v>
      </c>
      <c r="H4922">
        <v>1</v>
      </c>
      <c r="I4922">
        <v>0</v>
      </c>
      <c r="J4922">
        <v>0</v>
      </c>
      <c r="K4922">
        <v>1</v>
      </c>
      <c r="L4922">
        <v>0</v>
      </c>
      <c r="M4922">
        <v>0</v>
      </c>
      <c r="N4922">
        <v>1</v>
      </c>
      <c r="O4922">
        <v>1</v>
      </c>
      <c r="P4922">
        <v>2</v>
      </c>
      <c r="Q4922" t="s">
        <v>723</v>
      </c>
      <c r="R4922" t="s">
        <v>7</v>
      </c>
      <c r="S4922" t="s">
        <v>105</v>
      </c>
      <c r="T4922" t="s">
        <v>723</v>
      </c>
      <c r="U4922" t="s">
        <v>723</v>
      </c>
      <c r="V4922">
        <v>0</v>
      </c>
      <c r="W4922" t="s">
        <v>1691</v>
      </c>
      <c r="X4922" t="s">
        <v>21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 t="s">
        <v>154</v>
      </c>
      <c r="AM4922" t="s">
        <v>26</v>
      </c>
      <c r="AN4922" t="s">
        <v>41</v>
      </c>
      <c r="AO4922" t="s">
        <v>830</v>
      </c>
      <c r="AP4922">
        <v>0</v>
      </c>
      <c r="AQ4922">
        <v>0</v>
      </c>
      <c r="AR4922">
        <v>164355</v>
      </c>
      <c r="AS4922" t="s">
        <v>7144</v>
      </c>
    </row>
    <row r="4923" spans="1:45" x14ac:dyDescent="0.25">
      <c r="A4923" t="s">
        <v>828</v>
      </c>
      <c r="B4923" t="s">
        <v>1133</v>
      </c>
      <c r="C4923" s="1">
        <v>42940</v>
      </c>
      <c r="D4923" t="s">
        <v>35</v>
      </c>
      <c r="E4923">
        <v>41</v>
      </c>
      <c r="F4923">
        <v>0</v>
      </c>
      <c r="G4923">
        <v>0</v>
      </c>
      <c r="H4923">
        <v>0</v>
      </c>
      <c r="I4923">
        <v>0</v>
      </c>
      <c r="J4923">
        <v>1</v>
      </c>
      <c r="K4923">
        <v>0</v>
      </c>
      <c r="L4923">
        <v>0</v>
      </c>
      <c r="M4923">
        <v>0</v>
      </c>
      <c r="N4923">
        <v>1</v>
      </c>
      <c r="O4923">
        <v>0</v>
      </c>
      <c r="P4923">
        <v>1</v>
      </c>
      <c r="Q4923" t="s">
        <v>667</v>
      </c>
      <c r="R4923" t="s">
        <v>7</v>
      </c>
      <c r="S4923" t="s">
        <v>105</v>
      </c>
      <c r="T4923" t="s">
        <v>667</v>
      </c>
      <c r="U4923" t="s">
        <v>1707</v>
      </c>
      <c r="V4923">
        <v>0</v>
      </c>
      <c r="W4923" t="s">
        <v>1707</v>
      </c>
      <c r="X4923" t="s">
        <v>21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 t="s">
        <v>11</v>
      </c>
      <c r="AM4923" t="s">
        <v>49</v>
      </c>
      <c r="AN4923" t="s">
        <v>13</v>
      </c>
      <c r="AO4923" t="s">
        <v>830</v>
      </c>
      <c r="AP4923">
        <v>0</v>
      </c>
      <c r="AQ4923">
        <v>0</v>
      </c>
      <c r="AR4923">
        <v>164356</v>
      </c>
      <c r="AS4923" t="s">
        <v>7145</v>
      </c>
    </row>
    <row r="4924" spans="1:45" x14ac:dyDescent="0.25">
      <c r="A4924" t="s">
        <v>828</v>
      </c>
      <c r="B4924" t="s">
        <v>1133</v>
      </c>
      <c r="C4924" s="1">
        <v>42940</v>
      </c>
      <c r="D4924" t="s">
        <v>35</v>
      </c>
      <c r="E4924">
        <v>37</v>
      </c>
      <c r="F4924">
        <v>0</v>
      </c>
      <c r="G4924">
        <v>0</v>
      </c>
      <c r="H4924">
        <v>0</v>
      </c>
      <c r="I4924">
        <v>0</v>
      </c>
      <c r="J4924">
        <v>1</v>
      </c>
      <c r="K4924">
        <v>0</v>
      </c>
      <c r="L4924">
        <v>0</v>
      </c>
      <c r="M4924">
        <v>0</v>
      </c>
      <c r="N4924">
        <v>1</v>
      </c>
      <c r="O4924">
        <v>0</v>
      </c>
      <c r="P4924">
        <v>1</v>
      </c>
      <c r="Q4924" t="s">
        <v>3</v>
      </c>
      <c r="R4924" t="s">
        <v>7</v>
      </c>
      <c r="S4924" t="s">
        <v>105</v>
      </c>
      <c r="T4924" t="s">
        <v>3</v>
      </c>
      <c r="U4924" t="s">
        <v>1670</v>
      </c>
      <c r="V4924">
        <v>0</v>
      </c>
      <c r="W4924" t="s">
        <v>1670</v>
      </c>
      <c r="X4924" t="s">
        <v>21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 t="s">
        <v>11</v>
      </c>
      <c r="AM4924" t="s">
        <v>49</v>
      </c>
      <c r="AN4924" t="s">
        <v>13</v>
      </c>
      <c r="AO4924" t="s">
        <v>830</v>
      </c>
      <c r="AP4924">
        <v>0</v>
      </c>
      <c r="AQ4924">
        <v>0</v>
      </c>
      <c r="AR4924">
        <v>164357</v>
      </c>
      <c r="AS4924" t="s">
        <v>7146</v>
      </c>
    </row>
    <row r="4925" spans="1:45" x14ac:dyDescent="0.25">
      <c r="A4925" t="s">
        <v>0</v>
      </c>
      <c r="B4925" t="s">
        <v>1</v>
      </c>
      <c r="C4925" s="1">
        <v>42937</v>
      </c>
      <c r="D4925" t="s">
        <v>2</v>
      </c>
      <c r="E4925">
        <v>31</v>
      </c>
      <c r="F4925">
        <v>0</v>
      </c>
      <c r="G4925">
        <v>0</v>
      </c>
      <c r="H4925">
        <v>4</v>
      </c>
      <c r="I4925">
        <v>2</v>
      </c>
      <c r="J4925">
        <v>0</v>
      </c>
      <c r="K4925">
        <v>1</v>
      </c>
      <c r="L4925">
        <v>0</v>
      </c>
      <c r="M4925">
        <v>0</v>
      </c>
      <c r="N4925">
        <v>4</v>
      </c>
      <c r="O4925">
        <v>3</v>
      </c>
      <c r="P4925">
        <v>7</v>
      </c>
      <c r="Q4925" t="s">
        <v>199</v>
      </c>
      <c r="R4925" t="s">
        <v>7</v>
      </c>
      <c r="S4925" t="s">
        <v>8</v>
      </c>
      <c r="T4925" t="s">
        <v>9</v>
      </c>
      <c r="U4925" t="s">
        <v>38</v>
      </c>
      <c r="V4925">
        <v>0</v>
      </c>
      <c r="W4925">
        <v>0</v>
      </c>
      <c r="X4925" t="s">
        <v>21</v>
      </c>
      <c r="Y4925">
        <v>0</v>
      </c>
      <c r="Z4925">
        <v>0</v>
      </c>
      <c r="AA4925">
        <v>0</v>
      </c>
      <c r="AB4925" t="s">
        <v>4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 t="s">
        <v>5</v>
      </c>
      <c r="AK4925" t="s">
        <v>6</v>
      </c>
      <c r="AL4925" t="s">
        <v>11</v>
      </c>
      <c r="AM4925" t="s">
        <v>26</v>
      </c>
      <c r="AN4925" t="s">
        <v>13</v>
      </c>
      <c r="AO4925" t="s">
        <v>14</v>
      </c>
      <c r="AP4925" t="s">
        <v>15</v>
      </c>
      <c r="AQ4925">
        <v>0</v>
      </c>
      <c r="AR4925">
        <v>164359</v>
      </c>
      <c r="AS4925" t="s">
        <v>7147</v>
      </c>
    </row>
    <row r="4926" spans="1:45" x14ac:dyDescent="0.25">
      <c r="A4926" t="s">
        <v>0</v>
      </c>
      <c r="B4926" t="s">
        <v>1</v>
      </c>
      <c r="C4926" s="1">
        <v>42937</v>
      </c>
      <c r="D4926" t="s">
        <v>35</v>
      </c>
      <c r="E4926">
        <v>33</v>
      </c>
      <c r="F4926">
        <v>0</v>
      </c>
      <c r="G4926">
        <v>0</v>
      </c>
      <c r="H4926">
        <v>1</v>
      </c>
      <c r="I4926">
        <v>0</v>
      </c>
      <c r="J4926">
        <v>1</v>
      </c>
      <c r="K4926">
        <v>0</v>
      </c>
      <c r="L4926">
        <v>0</v>
      </c>
      <c r="M4926">
        <v>0</v>
      </c>
      <c r="N4926">
        <v>2</v>
      </c>
      <c r="O4926">
        <v>0</v>
      </c>
      <c r="P4926">
        <v>2</v>
      </c>
      <c r="Q4926" t="s">
        <v>667</v>
      </c>
      <c r="R4926" t="s">
        <v>7</v>
      </c>
      <c r="S4926" t="s">
        <v>8</v>
      </c>
      <c r="T4926" t="s">
        <v>9</v>
      </c>
      <c r="U4926" t="s">
        <v>65</v>
      </c>
      <c r="V4926">
        <v>0</v>
      </c>
      <c r="W4926">
        <v>0</v>
      </c>
      <c r="X4926" t="s">
        <v>21</v>
      </c>
      <c r="Y4926">
        <v>0</v>
      </c>
      <c r="Z4926">
        <v>0</v>
      </c>
      <c r="AA4926">
        <v>0</v>
      </c>
      <c r="AB4926" t="s">
        <v>4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 t="s">
        <v>5</v>
      </c>
      <c r="AK4926" t="s">
        <v>46</v>
      </c>
      <c r="AL4926" t="s">
        <v>154</v>
      </c>
      <c r="AM4926" t="s">
        <v>49</v>
      </c>
      <c r="AN4926" t="s">
        <v>41</v>
      </c>
      <c r="AO4926" t="s">
        <v>14</v>
      </c>
      <c r="AP4926" t="s">
        <v>50</v>
      </c>
      <c r="AQ4926">
        <v>0</v>
      </c>
      <c r="AR4926">
        <v>164370</v>
      </c>
      <c r="AS4926" t="s">
        <v>7148</v>
      </c>
    </row>
    <row r="4927" spans="1:45" x14ac:dyDescent="0.25">
      <c r="A4927" t="s">
        <v>0</v>
      </c>
      <c r="B4927" t="s">
        <v>1</v>
      </c>
      <c r="C4927" s="1">
        <v>42937</v>
      </c>
      <c r="D4927" t="s">
        <v>35</v>
      </c>
      <c r="E4927">
        <v>32</v>
      </c>
      <c r="F4927">
        <v>0</v>
      </c>
      <c r="G4927">
        <v>0</v>
      </c>
      <c r="H4927">
        <v>0</v>
      </c>
      <c r="I4927">
        <v>0</v>
      </c>
      <c r="J4927">
        <v>1</v>
      </c>
      <c r="K4927">
        <v>0</v>
      </c>
      <c r="L4927">
        <v>0</v>
      </c>
      <c r="M4927">
        <v>0</v>
      </c>
      <c r="N4927">
        <v>1</v>
      </c>
      <c r="O4927">
        <v>0</v>
      </c>
      <c r="P4927">
        <v>1</v>
      </c>
      <c r="Q4927" t="s">
        <v>59</v>
      </c>
      <c r="R4927" t="s">
        <v>7</v>
      </c>
      <c r="S4927" t="s">
        <v>8</v>
      </c>
      <c r="T4927" t="s">
        <v>9</v>
      </c>
      <c r="U4927" t="s">
        <v>65</v>
      </c>
      <c r="V4927">
        <v>0</v>
      </c>
      <c r="W4927">
        <v>0</v>
      </c>
      <c r="X4927" t="s">
        <v>21</v>
      </c>
      <c r="Y4927">
        <v>0</v>
      </c>
      <c r="Z4927">
        <v>0</v>
      </c>
      <c r="AA4927">
        <v>0</v>
      </c>
      <c r="AB4927" t="s">
        <v>4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 t="s">
        <v>5</v>
      </c>
      <c r="AK4927" t="s">
        <v>18</v>
      </c>
      <c r="AL4927" t="s">
        <v>11</v>
      </c>
      <c r="AM4927" t="s">
        <v>26</v>
      </c>
      <c r="AN4927" t="s">
        <v>41</v>
      </c>
      <c r="AO4927" t="s">
        <v>14</v>
      </c>
      <c r="AP4927" t="s">
        <v>28</v>
      </c>
      <c r="AQ4927">
        <v>0</v>
      </c>
      <c r="AR4927">
        <v>164371</v>
      </c>
      <c r="AS4927" t="s">
        <v>7149</v>
      </c>
    </row>
    <row r="4928" spans="1:45" x14ac:dyDescent="0.25">
      <c r="A4928" t="s">
        <v>0</v>
      </c>
      <c r="B4928" t="s">
        <v>1</v>
      </c>
      <c r="C4928" s="1">
        <v>42937</v>
      </c>
      <c r="D4928" t="s">
        <v>2</v>
      </c>
      <c r="E4928">
        <v>40</v>
      </c>
      <c r="F4928">
        <v>0</v>
      </c>
      <c r="G4928">
        <v>0</v>
      </c>
      <c r="H4928">
        <v>3</v>
      </c>
      <c r="I4928">
        <v>2</v>
      </c>
      <c r="J4928">
        <v>0</v>
      </c>
      <c r="K4928">
        <v>2</v>
      </c>
      <c r="L4928">
        <v>0</v>
      </c>
      <c r="M4928">
        <v>0</v>
      </c>
      <c r="N4928">
        <v>3</v>
      </c>
      <c r="O4928">
        <v>4</v>
      </c>
      <c r="P4928">
        <v>7</v>
      </c>
      <c r="Q4928" t="s">
        <v>125</v>
      </c>
      <c r="R4928" t="s">
        <v>7</v>
      </c>
      <c r="S4928" t="s">
        <v>8</v>
      </c>
      <c r="T4928" t="s">
        <v>9</v>
      </c>
      <c r="U4928" t="s">
        <v>9</v>
      </c>
      <c r="V4928">
        <v>0</v>
      </c>
      <c r="W4928">
        <v>0</v>
      </c>
      <c r="X4928" t="s">
        <v>21</v>
      </c>
      <c r="Y4928">
        <v>0</v>
      </c>
      <c r="Z4928">
        <v>0</v>
      </c>
      <c r="AA4928">
        <v>0</v>
      </c>
      <c r="AB4928" t="s">
        <v>4</v>
      </c>
      <c r="AC4928" t="s">
        <v>36</v>
      </c>
      <c r="AD4928" t="s">
        <v>37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 t="s">
        <v>21</v>
      </c>
      <c r="AK4928">
        <v>0</v>
      </c>
      <c r="AL4928" t="s">
        <v>11</v>
      </c>
      <c r="AM4928" t="s">
        <v>26</v>
      </c>
      <c r="AN4928" t="s">
        <v>13</v>
      </c>
      <c r="AO4928" t="s">
        <v>14</v>
      </c>
      <c r="AP4928" t="s">
        <v>15</v>
      </c>
      <c r="AQ4928">
        <v>0</v>
      </c>
      <c r="AR4928">
        <v>164372</v>
      </c>
      <c r="AS4928" t="s">
        <v>7150</v>
      </c>
    </row>
    <row r="4929" spans="1:45" x14ac:dyDescent="0.25">
      <c r="A4929" t="s">
        <v>1173</v>
      </c>
      <c r="B4929" t="s">
        <v>1133</v>
      </c>
      <c r="C4929" s="1">
        <v>42939</v>
      </c>
      <c r="D4929" t="s">
        <v>35</v>
      </c>
      <c r="E4929">
        <v>48</v>
      </c>
      <c r="F4929">
        <v>0</v>
      </c>
      <c r="G4929">
        <v>0</v>
      </c>
      <c r="H4929">
        <v>0</v>
      </c>
      <c r="I4929">
        <v>0</v>
      </c>
      <c r="J4929">
        <v>2</v>
      </c>
      <c r="K4929">
        <v>0</v>
      </c>
      <c r="L4929">
        <v>0</v>
      </c>
      <c r="M4929">
        <v>0</v>
      </c>
      <c r="N4929">
        <v>2</v>
      </c>
      <c r="O4929">
        <v>0</v>
      </c>
      <c r="P4929">
        <v>2</v>
      </c>
      <c r="Q4929" t="s">
        <v>909</v>
      </c>
      <c r="R4929" t="s">
        <v>7</v>
      </c>
      <c r="S4929" t="s">
        <v>53</v>
      </c>
      <c r="T4929" t="s">
        <v>909</v>
      </c>
      <c r="U4929" t="s">
        <v>910</v>
      </c>
      <c r="V4929">
        <v>0</v>
      </c>
      <c r="W4929">
        <v>0</v>
      </c>
      <c r="X4929" t="s">
        <v>21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 t="s">
        <v>11</v>
      </c>
      <c r="AM4929" t="s">
        <v>12</v>
      </c>
      <c r="AN4929" t="s">
        <v>41</v>
      </c>
      <c r="AO4929" t="s">
        <v>830</v>
      </c>
      <c r="AP4929">
        <v>0</v>
      </c>
      <c r="AQ4929">
        <v>0</v>
      </c>
      <c r="AR4929">
        <v>164374</v>
      </c>
      <c r="AS4929" t="s">
        <v>7151</v>
      </c>
    </row>
    <row r="4930" spans="1:45" x14ac:dyDescent="0.25">
      <c r="A4930" t="s">
        <v>1173</v>
      </c>
      <c r="B4930" t="s">
        <v>1133</v>
      </c>
      <c r="C4930" s="1">
        <v>42939</v>
      </c>
      <c r="D4930" t="s">
        <v>35</v>
      </c>
      <c r="E4930">
        <v>32</v>
      </c>
      <c r="F4930">
        <v>0</v>
      </c>
      <c r="G4930">
        <v>0</v>
      </c>
      <c r="H4930">
        <v>0</v>
      </c>
      <c r="I4930">
        <v>0</v>
      </c>
      <c r="J4930">
        <v>1</v>
      </c>
      <c r="K4930">
        <v>0</v>
      </c>
      <c r="L4930">
        <v>0</v>
      </c>
      <c r="M4930">
        <v>0</v>
      </c>
      <c r="N4930">
        <v>1</v>
      </c>
      <c r="O4930">
        <v>0</v>
      </c>
      <c r="P4930">
        <v>1</v>
      </c>
      <c r="Q4930" t="s">
        <v>909</v>
      </c>
      <c r="R4930" t="s">
        <v>7</v>
      </c>
      <c r="S4930" t="s">
        <v>53</v>
      </c>
      <c r="T4930" t="s">
        <v>909</v>
      </c>
      <c r="U4930" t="s">
        <v>910</v>
      </c>
      <c r="V4930">
        <v>0</v>
      </c>
      <c r="W4930">
        <v>0</v>
      </c>
      <c r="X4930" t="s">
        <v>21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 t="s">
        <v>11</v>
      </c>
      <c r="AM4930" t="s">
        <v>12</v>
      </c>
      <c r="AN4930" t="s">
        <v>41</v>
      </c>
      <c r="AO4930" t="s">
        <v>830</v>
      </c>
      <c r="AP4930">
        <v>0</v>
      </c>
      <c r="AQ4930">
        <v>0</v>
      </c>
      <c r="AR4930">
        <v>164375</v>
      </c>
      <c r="AS4930" t="s">
        <v>7152</v>
      </c>
    </row>
    <row r="4931" spans="1:45" x14ac:dyDescent="0.25">
      <c r="A4931" t="s">
        <v>1173</v>
      </c>
      <c r="B4931" t="s">
        <v>1133</v>
      </c>
      <c r="C4931" s="1">
        <v>42939</v>
      </c>
      <c r="D4931" t="s">
        <v>35</v>
      </c>
      <c r="E4931">
        <v>41</v>
      </c>
      <c r="F4931">
        <v>0</v>
      </c>
      <c r="G4931">
        <v>0</v>
      </c>
      <c r="H4931">
        <v>0</v>
      </c>
      <c r="I4931">
        <v>0</v>
      </c>
      <c r="J4931">
        <v>1</v>
      </c>
      <c r="K4931">
        <v>0</v>
      </c>
      <c r="L4931">
        <v>0</v>
      </c>
      <c r="M4931">
        <v>0</v>
      </c>
      <c r="N4931">
        <v>1</v>
      </c>
      <c r="O4931">
        <v>0</v>
      </c>
      <c r="P4931">
        <v>1</v>
      </c>
      <c r="Q4931" t="s">
        <v>909</v>
      </c>
      <c r="R4931" t="s">
        <v>7</v>
      </c>
      <c r="S4931" t="s">
        <v>53</v>
      </c>
      <c r="T4931" t="s">
        <v>909</v>
      </c>
      <c r="U4931" t="s">
        <v>910</v>
      </c>
      <c r="V4931">
        <v>0</v>
      </c>
      <c r="W4931" t="s">
        <v>7153</v>
      </c>
      <c r="X4931" t="s">
        <v>21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 t="s">
        <v>11</v>
      </c>
      <c r="AM4931" t="s">
        <v>22</v>
      </c>
      <c r="AN4931" t="s">
        <v>41</v>
      </c>
      <c r="AO4931" t="s">
        <v>830</v>
      </c>
      <c r="AP4931">
        <v>0</v>
      </c>
      <c r="AQ4931">
        <v>0</v>
      </c>
      <c r="AR4931">
        <v>164376</v>
      </c>
      <c r="AS4931" t="s">
        <v>7154</v>
      </c>
    </row>
    <row r="4932" spans="1:45" x14ac:dyDescent="0.25">
      <c r="A4932" t="s">
        <v>1173</v>
      </c>
      <c r="B4932" t="s">
        <v>1133</v>
      </c>
      <c r="C4932" s="1">
        <v>42939</v>
      </c>
      <c r="D4932" t="s">
        <v>35</v>
      </c>
      <c r="E4932">
        <v>38</v>
      </c>
      <c r="F4932">
        <v>0</v>
      </c>
      <c r="G4932">
        <v>0</v>
      </c>
      <c r="H4932">
        <v>0</v>
      </c>
      <c r="I4932">
        <v>0</v>
      </c>
      <c r="J4932">
        <v>1</v>
      </c>
      <c r="K4932">
        <v>2</v>
      </c>
      <c r="L4932">
        <v>0</v>
      </c>
      <c r="M4932">
        <v>0</v>
      </c>
      <c r="N4932">
        <v>1</v>
      </c>
      <c r="O4932">
        <v>2</v>
      </c>
      <c r="P4932">
        <v>3</v>
      </c>
      <c r="Q4932" t="s">
        <v>909</v>
      </c>
      <c r="R4932" t="s">
        <v>7</v>
      </c>
      <c r="S4932" t="s">
        <v>53</v>
      </c>
      <c r="T4932" t="s">
        <v>909</v>
      </c>
      <c r="U4932" t="s">
        <v>910</v>
      </c>
      <c r="V4932">
        <v>0</v>
      </c>
      <c r="W4932">
        <v>0</v>
      </c>
      <c r="X4932" t="s">
        <v>21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 t="s">
        <v>11</v>
      </c>
      <c r="AM4932" t="s">
        <v>818</v>
      </c>
      <c r="AN4932" t="s">
        <v>13</v>
      </c>
      <c r="AO4932" t="s">
        <v>830</v>
      </c>
      <c r="AP4932" t="s">
        <v>28</v>
      </c>
      <c r="AQ4932">
        <v>0</v>
      </c>
      <c r="AR4932">
        <v>164377</v>
      </c>
      <c r="AS4932" t="s">
        <v>7155</v>
      </c>
    </row>
    <row r="4933" spans="1:45" x14ac:dyDescent="0.25">
      <c r="A4933" t="s">
        <v>1173</v>
      </c>
      <c r="B4933" t="s">
        <v>1133</v>
      </c>
      <c r="C4933" s="1">
        <v>42939</v>
      </c>
      <c r="D4933" t="s">
        <v>35</v>
      </c>
      <c r="E4933">
        <v>26</v>
      </c>
      <c r="F4933">
        <v>0</v>
      </c>
      <c r="G4933">
        <v>0</v>
      </c>
      <c r="H4933">
        <v>0</v>
      </c>
      <c r="I4933">
        <v>0</v>
      </c>
      <c r="J4933">
        <v>1</v>
      </c>
      <c r="K4933">
        <v>0</v>
      </c>
      <c r="L4933">
        <v>0</v>
      </c>
      <c r="M4933">
        <v>0</v>
      </c>
      <c r="N4933">
        <v>1</v>
      </c>
      <c r="O4933">
        <v>0</v>
      </c>
      <c r="P4933">
        <v>1</v>
      </c>
      <c r="Q4933" t="s">
        <v>909</v>
      </c>
      <c r="R4933" t="s">
        <v>7</v>
      </c>
      <c r="S4933" t="s">
        <v>53</v>
      </c>
      <c r="T4933" t="s">
        <v>909</v>
      </c>
      <c r="U4933" t="s">
        <v>910</v>
      </c>
      <c r="V4933">
        <v>0</v>
      </c>
      <c r="W4933" t="s">
        <v>7153</v>
      </c>
      <c r="X4933" t="s">
        <v>21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 t="s">
        <v>11</v>
      </c>
      <c r="AM4933" t="s">
        <v>12</v>
      </c>
      <c r="AN4933" t="s">
        <v>13</v>
      </c>
      <c r="AO4933" t="s">
        <v>830</v>
      </c>
      <c r="AP4933">
        <v>0</v>
      </c>
      <c r="AQ4933">
        <v>0</v>
      </c>
      <c r="AR4933">
        <v>164378</v>
      </c>
      <c r="AS4933" t="s">
        <v>7156</v>
      </c>
    </row>
    <row r="4934" spans="1:45" x14ac:dyDescent="0.25">
      <c r="A4934" t="s">
        <v>1173</v>
      </c>
      <c r="B4934" t="s">
        <v>1133</v>
      </c>
      <c r="C4934" s="1">
        <v>42939</v>
      </c>
      <c r="D4934" t="s">
        <v>35</v>
      </c>
      <c r="E4934">
        <v>32</v>
      </c>
      <c r="F4934">
        <v>0</v>
      </c>
      <c r="G4934">
        <v>0</v>
      </c>
      <c r="H4934">
        <v>0</v>
      </c>
      <c r="I4934">
        <v>0</v>
      </c>
      <c r="J4934">
        <v>1</v>
      </c>
      <c r="K4934">
        <v>0</v>
      </c>
      <c r="L4934">
        <v>0</v>
      </c>
      <c r="M4934">
        <v>0</v>
      </c>
      <c r="N4934">
        <v>1</v>
      </c>
      <c r="O4934">
        <v>0</v>
      </c>
      <c r="P4934">
        <v>1</v>
      </c>
      <c r="Q4934" t="s">
        <v>909</v>
      </c>
      <c r="R4934" t="s">
        <v>7</v>
      </c>
      <c r="S4934" t="s">
        <v>53</v>
      </c>
      <c r="T4934" t="s">
        <v>909</v>
      </c>
      <c r="U4934" t="s">
        <v>910</v>
      </c>
      <c r="V4934">
        <v>0</v>
      </c>
      <c r="W4934" t="s">
        <v>7153</v>
      </c>
      <c r="X4934" t="s">
        <v>21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 t="s">
        <v>11</v>
      </c>
      <c r="AM4934" t="s">
        <v>26</v>
      </c>
      <c r="AN4934" t="s">
        <v>41</v>
      </c>
      <c r="AO4934" t="s">
        <v>830</v>
      </c>
      <c r="AP4934">
        <v>0</v>
      </c>
      <c r="AQ4934">
        <v>0</v>
      </c>
      <c r="AR4934">
        <v>164379</v>
      </c>
      <c r="AS4934" t="s">
        <v>7157</v>
      </c>
    </row>
    <row r="4935" spans="1:45" x14ac:dyDescent="0.25">
      <c r="A4935" t="s">
        <v>1173</v>
      </c>
      <c r="B4935" t="s">
        <v>1133</v>
      </c>
      <c r="C4935" s="1">
        <v>42939</v>
      </c>
      <c r="D4935" t="s">
        <v>2</v>
      </c>
      <c r="E4935">
        <v>54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1</v>
      </c>
      <c r="L4935">
        <v>0</v>
      </c>
      <c r="M4935">
        <v>0</v>
      </c>
      <c r="N4935">
        <v>0</v>
      </c>
      <c r="O4935">
        <v>1</v>
      </c>
      <c r="P4935">
        <v>1</v>
      </c>
      <c r="Q4935" t="s">
        <v>909</v>
      </c>
      <c r="R4935" t="s">
        <v>7</v>
      </c>
      <c r="S4935" t="s">
        <v>53</v>
      </c>
      <c r="T4935" t="s">
        <v>909</v>
      </c>
      <c r="U4935" t="s">
        <v>910</v>
      </c>
      <c r="V4935">
        <v>0</v>
      </c>
      <c r="W4935" t="s">
        <v>7158</v>
      </c>
      <c r="X4935" t="s">
        <v>21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 t="s">
        <v>11</v>
      </c>
      <c r="AM4935" t="s">
        <v>26</v>
      </c>
      <c r="AN4935" t="s">
        <v>13</v>
      </c>
      <c r="AO4935" t="s">
        <v>830</v>
      </c>
      <c r="AP4935">
        <v>0</v>
      </c>
      <c r="AQ4935">
        <v>0</v>
      </c>
      <c r="AR4935">
        <v>164380</v>
      </c>
      <c r="AS4935" t="s">
        <v>7159</v>
      </c>
    </row>
    <row r="4936" spans="1:45" x14ac:dyDescent="0.25">
      <c r="A4936" t="s">
        <v>1173</v>
      </c>
      <c r="B4936" t="s">
        <v>1133</v>
      </c>
      <c r="C4936" s="1">
        <v>42939</v>
      </c>
      <c r="D4936" t="s">
        <v>35</v>
      </c>
      <c r="E4936">
        <v>70</v>
      </c>
      <c r="F4936">
        <v>0</v>
      </c>
      <c r="G4936">
        <v>0</v>
      </c>
      <c r="H4936">
        <v>2</v>
      </c>
      <c r="I4936">
        <v>0</v>
      </c>
      <c r="J4936">
        <v>0</v>
      </c>
      <c r="K4936">
        <v>0</v>
      </c>
      <c r="L4936">
        <v>1</v>
      </c>
      <c r="M4936">
        <v>0</v>
      </c>
      <c r="N4936">
        <v>3</v>
      </c>
      <c r="O4936">
        <v>0</v>
      </c>
      <c r="P4936">
        <v>3</v>
      </c>
      <c r="Q4936" t="s">
        <v>909</v>
      </c>
      <c r="R4936" t="s">
        <v>7</v>
      </c>
      <c r="S4936" t="s">
        <v>53</v>
      </c>
      <c r="T4936" t="s">
        <v>909</v>
      </c>
      <c r="U4936" t="s">
        <v>910</v>
      </c>
      <c r="V4936">
        <v>0</v>
      </c>
      <c r="W4936" t="s">
        <v>7158</v>
      </c>
      <c r="X4936" t="s">
        <v>21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 t="s">
        <v>11</v>
      </c>
      <c r="AM4936" t="s">
        <v>26</v>
      </c>
      <c r="AN4936" t="s">
        <v>13</v>
      </c>
      <c r="AO4936" t="s">
        <v>830</v>
      </c>
      <c r="AP4936" t="s">
        <v>28</v>
      </c>
      <c r="AQ4936" t="s">
        <v>29</v>
      </c>
      <c r="AR4936">
        <v>164381</v>
      </c>
      <c r="AS4936" t="s">
        <v>7160</v>
      </c>
    </row>
    <row r="4937" spans="1:45" x14ac:dyDescent="0.25">
      <c r="A4937" t="s">
        <v>1173</v>
      </c>
      <c r="B4937" t="s">
        <v>1133</v>
      </c>
      <c r="C4937" s="1">
        <v>42939</v>
      </c>
      <c r="D4937" t="s">
        <v>2</v>
      </c>
      <c r="E4937">
        <v>54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1</v>
      </c>
      <c r="L4937">
        <v>0</v>
      </c>
      <c r="M4937">
        <v>0</v>
      </c>
      <c r="N4937">
        <v>0</v>
      </c>
      <c r="O4937">
        <v>1</v>
      </c>
      <c r="P4937">
        <v>1</v>
      </c>
      <c r="Q4937" t="s">
        <v>31</v>
      </c>
      <c r="R4937" t="s">
        <v>7</v>
      </c>
      <c r="S4937" t="s">
        <v>53</v>
      </c>
      <c r="T4937" t="s">
        <v>909</v>
      </c>
      <c r="U4937" t="s">
        <v>910</v>
      </c>
      <c r="V4937">
        <v>0</v>
      </c>
      <c r="W4937" t="s">
        <v>7153</v>
      </c>
      <c r="X4937" t="s">
        <v>21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 t="s">
        <v>11</v>
      </c>
      <c r="AM4937" t="s">
        <v>26</v>
      </c>
      <c r="AN4937" t="s">
        <v>13</v>
      </c>
      <c r="AO4937" t="s">
        <v>830</v>
      </c>
      <c r="AP4937">
        <v>0</v>
      </c>
      <c r="AQ4937">
        <v>0</v>
      </c>
      <c r="AR4937">
        <v>164382</v>
      </c>
      <c r="AS4937" t="s">
        <v>7161</v>
      </c>
    </row>
    <row r="4938" spans="1:45" x14ac:dyDescent="0.25">
      <c r="A4938" t="s">
        <v>1173</v>
      </c>
      <c r="B4938" t="s">
        <v>1133</v>
      </c>
      <c r="C4938" s="1">
        <v>42939</v>
      </c>
      <c r="D4938" t="s">
        <v>35</v>
      </c>
      <c r="E4938">
        <v>39</v>
      </c>
      <c r="F4938">
        <v>0</v>
      </c>
      <c r="G4938">
        <v>0</v>
      </c>
      <c r="H4938">
        <v>0</v>
      </c>
      <c r="I4938">
        <v>1</v>
      </c>
      <c r="J4938">
        <v>0</v>
      </c>
      <c r="K4938">
        <v>1</v>
      </c>
      <c r="L4938">
        <v>0</v>
      </c>
      <c r="M4938">
        <v>0</v>
      </c>
      <c r="N4938">
        <v>0</v>
      </c>
      <c r="O4938">
        <v>2</v>
      </c>
      <c r="P4938">
        <v>2</v>
      </c>
      <c r="Q4938" t="s">
        <v>1125</v>
      </c>
      <c r="R4938" t="s">
        <v>7</v>
      </c>
      <c r="S4938" t="s">
        <v>7</v>
      </c>
      <c r="T4938" t="s">
        <v>9</v>
      </c>
      <c r="U4938">
        <v>0</v>
      </c>
      <c r="V4938">
        <v>0</v>
      </c>
      <c r="W4938">
        <v>0</v>
      </c>
      <c r="X4938" t="s">
        <v>5</v>
      </c>
      <c r="Y4938" t="s">
        <v>10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 t="s">
        <v>11</v>
      </c>
      <c r="AM4938" t="s">
        <v>12</v>
      </c>
      <c r="AN4938" t="s">
        <v>13</v>
      </c>
      <c r="AO4938" t="s">
        <v>904</v>
      </c>
      <c r="AP4938" t="s">
        <v>859</v>
      </c>
      <c r="AQ4938">
        <v>0</v>
      </c>
      <c r="AR4938">
        <v>164383</v>
      </c>
      <c r="AS4938" t="s">
        <v>7162</v>
      </c>
    </row>
    <row r="4939" spans="1:45" x14ac:dyDescent="0.25">
      <c r="A4939" t="s">
        <v>1173</v>
      </c>
      <c r="B4939" t="s">
        <v>1133</v>
      </c>
      <c r="C4939" s="1">
        <v>42937</v>
      </c>
      <c r="D4939" t="s">
        <v>35</v>
      </c>
      <c r="E4939">
        <v>41</v>
      </c>
      <c r="F4939">
        <v>0</v>
      </c>
      <c r="G4939">
        <v>0</v>
      </c>
      <c r="H4939">
        <v>0</v>
      </c>
      <c r="I4939">
        <v>0</v>
      </c>
      <c r="J4939">
        <v>1</v>
      </c>
      <c r="K4939">
        <v>0</v>
      </c>
      <c r="L4939">
        <v>0</v>
      </c>
      <c r="M4939">
        <v>0</v>
      </c>
      <c r="N4939">
        <v>1</v>
      </c>
      <c r="O4939">
        <v>0</v>
      </c>
      <c r="P4939">
        <v>1</v>
      </c>
      <c r="Q4939" t="s">
        <v>31</v>
      </c>
      <c r="R4939" t="s">
        <v>7</v>
      </c>
      <c r="S4939" t="s">
        <v>8</v>
      </c>
      <c r="T4939" t="s">
        <v>9</v>
      </c>
      <c r="U4939" t="s">
        <v>32</v>
      </c>
      <c r="V4939">
        <v>0</v>
      </c>
      <c r="W4939">
        <v>0</v>
      </c>
      <c r="X4939" t="s">
        <v>21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 t="s">
        <v>11</v>
      </c>
      <c r="AM4939" t="s">
        <v>12</v>
      </c>
      <c r="AN4939" t="s">
        <v>41</v>
      </c>
      <c r="AO4939" t="s">
        <v>904</v>
      </c>
      <c r="AP4939" t="s">
        <v>859</v>
      </c>
      <c r="AQ4939">
        <v>0</v>
      </c>
      <c r="AR4939">
        <v>164384</v>
      </c>
      <c r="AS4939" t="s">
        <v>7163</v>
      </c>
    </row>
    <row r="4940" spans="1:45" x14ac:dyDescent="0.25">
      <c r="A4940" t="s">
        <v>1173</v>
      </c>
      <c r="B4940" t="s">
        <v>1133</v>
      </c>
      <c r="C4940" s="1">
        <v>42938</v>
      </c>
      <c r="D4940" t="s">
        <v>2</v>
      </c>
      <c r="E4940">
        <v>60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1</v>
      </c>
      <c r="N4940">
        <v>0</v>
      </c>
      <c r="O4940">
        <v>1</v>
      </c>
      <c r="P4940">
        <v>1</v>
      </c>
      <c r="Q4940" t="s">
        <v>31</v>
      </c>
      <c r="R4940" t="s">
        <v>7</v>
      </c>
      <c r="S4940" t="s">
        <v>8</v>
      </c>
      <c r="T4940" t="s">
        <v>9</v>
      </c>
      <c r="U4940" t="s">
        <v>32</v>
      </c>
      <c r="V4940">
        <v>0</v>
      </c>
      <c r="W4940" t="s">
        <v>7164</v>
      </c>
      <c r="X4940" t="s">
        <v>21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 t="s">
        <v>11</v>
      </c>
      <c r="AM4940" t="s">
        <v>818</v>
      </c>
      <c r="AN4940" t="s">
        <v>41</v>
      </c>
      <c r="AO4940" t="s">
        <v>904</v>
      </c>
      <c r="AP4940" t="s">
        <v>859</v>
      </c>
      <c r="AQ4940" t="s">
        <v>29</v>
      </c>
      <c r="AR4940">
        <v>164385</v>
      </c>
      <c r="AS4940" t="s">
        <v>7165</v>
      </c>
    </row>
    <row r="4941" spans="1:45" x14ac:dyDescent="0.25">
      <c r="A4941" t="s">
        <v>1173</v>
      </c>
      <c r="B4941" t="s">
        <v>1133</v>
      </c>
      <c r="C4941" s="1">
        <v>42938</v>
      </c>
      <c r="D4941" t="s">
        <v>2</v>
      </c>
      <c r="E4941">
        <v>19</v>
      </c>
      <c r="F4941">
        <v>1</v>
      </c>
      <c r="G4941">
        <v>0</v>
      </c>
      <c r="H4941">
        <v>0</v>
      </c>
      <c r="I4941">
        <v>2</v>
      </c>
      <c r="J4941">
        <v>0</v>
      </c>
      <c r="K4941">
        <v>1</v>
      </c>
      <c r="L4941">
        <v>0</v>
      </c>
      <c r="M4941">
        <v>0</v>
      </c>
      <c r="N4941">
        <v>1</v>
      </c>
      <c r="O4941">
        <v>3</v>
      </c>
      <c r="P4941">
        <v>4</v>
      </c>
      <c r="Q4941" t="s">
        <v>31</v>
      </c>
      <c r="R4941" t="s">
        <v>7</v>
      </c>
      <c r="S4941" t="s">
        <v>44</v>
      </c>
      <c r="T4941" t="s">
        <v>493</v>
      </c>
      <c r="U4941" t="s">
        <v>1521</v>
      </c>
      <c r="V4941">
        <v>0</v>
      </c>
      <c r="W4941">
        <v>0</v>
      </c>
      <c r="X4941" t="s">
        <v>21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 t="s">
        <v>154</v>
      </c>
      <c r="AM4941" t="s">
        <v>26</v>
      </c>
      <c r="AN4941" t="s">
        <v>13</v>
      </c>
      <c r="AO4941" t="s">
        <v>830</v>
      </c>
      <c r="AP4941">
        <v>0</v>
      </c>
      <c r="AQ4941">
        <v>0</v>
      </c>
      <c r="AR4941">
        <v>164386</v>
      </c>
      <c r="AS4941" t="s">
        <v>7166</v>
      </c>
    </row>
    <row r="4942" spans="1:45" x14ac:dyDescent="0.25">
      <c r="A4942" t="s">
        <v>1173</v>
      </c>
      <c r="B4942" t="s">
        <v>1133</v>
      </c>
      <c r="C4942" s="1">
        <v>42938</v>
      </c>
      <c r="D4942" t="s">
        <v>35</v>
      </c>
      <c r="E4942">
        <v>45</v>
      </c>
      <c r="F4942">
        <v>0</v>
      </c>
      <c r="G4942">
        <v>1</v>
      </c>
      <c r="H4942">
        <v>0</v>
      </c>
      <c r="I4942">
        <v>1</v>
      </c>
      <c r="J4942">
        <v>2</v>
      </c>
      <c r="K4942">
        <v>0</v>
      </c>
      <c r="L4942">
        <v>0</v>
      </c>
      <c r="M4942">
        <v>0</v>
      </c>
      <c r="N4942">
        <v>2</v>
      </c>
      <c r="O4942">
        <v>2</v>
      </c>
      <c r="P4942">
        <v>4</v>
      </c>
      <c r="Q4942" t="s">
        <v>31</v>
      </c>
      <c r="R4942" t="s">
        <v>7</v>
      </c>
      <c r="S4942" t="s">
        <v>8</v>
      </c>
      <c r="T4942" t="s">
        <v>9</v>
      </c>
      <c r="U4942" t="s">
        <v>9</v>
      </c>
      <c r="V4942">
        <v>0</v>
      </c>
      <c r="W4942">
        <v>0</v>
      </c>
      <c r="X4942" t="s">
        <v>21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 t="s">
        <v>11</v>
      </c>
      <c r="AM4942" t="s">
        <v>26</v>
      </c>
      <c r="AN4942" t="s">
        <v>13</v>
      </c>
      <c r="AO4942" t="s">
        <v>904</v>
      </c>
      <c r="AP4942">
        <v>0</v>
      </c>
      <c r="AQ4942">
        <v>0</v>
      </c>
      <c r="AR4942">
        <v>164387</v>
      </c>
      <c r="AS4942" t="s">
        <v>7167</v>
      </c>
    </row>
    <row r="4943" spans="1:45" x14ac:dyDescent="0.25">
      <c r="A4943" t="s">
        <v>1173</v>
      </c>
      <c r="B4943" t="s">
        <v>1133</v>
      </c>
      <c r="C4943" s="1">
        <v>42938</v>
      </c>
      <c r="D4943" t="s">
        <v>2</v>
      </c>
      <c r="E4943">
        <v>28</v>
      </c>
      <c r="F4943">
        <v>0</v>
      </c>
      <c r="G4943">
        <v>0</v>
      </c>
      <c r="H4943">
        <v>1</v>
      </c>
      <c r="I4943">
        <v>0</v>
      </c>
      <c r="J4943">
        <v>0</v>
      </c>
      <c r="K4943">
        <v>1</v>
      </c>
      <c r="L4943">
        <v>0</v>
      </c>
      <c r="M4943">
        <v>0</v>
      </c>
      <c r="N4943">
        <v>1</v>
      </c>
      <c r="O4943">
        <v>1</v>
      </c>
      <c r="P4943">
        <v>2</v>
      </c>
      <c r="Q4943" t="s">
        <v>1125</v>
      </c>
      <c r="R4943" t="s">
        <v>7</v>
      </c>
      <c r="S4943" t="s">
        <v>53</v>
      </c>
      <c r="T4943" t="s">
        <v>909</v>
      </c>
      <c r="U4943" t="s">
        <v>910</v>
      </c>
      <c r="V4943">
        <v>0</v>
      </c>
      <c r="W4943">
        <v>0</v>
      </c>
      <c r="X4943" t="s">
        <v>21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 t="s">
        <v>11</v>
      </c>
      <c r="AM4943" t="s">
        <v>12</v>
      </c>
      <c r="AN4943" t="s">
        <v>13</v>
      </c>
      <c r="AO4943" t="s">
        <v>830</v>
      </c>
      <c r="AP4943">
        <v>0</v>
      </c>
      <c r="AQ4943">
        <v>0</v>
      </c>
      <c r="AR4943">
        <v>164388</v>
      </c>
      <c r="AS4943" t="s">
        <v>7168</v>
      </c>
    </row>
    <row r="4944" spans="1:45" x14ac:dyDescent="0.25">
      <c r="A4944" t="s">
        <v>1173</v>
      </c>
      <c r="B4944" t="s">
        <v>1133</v>
      </c>
      <c r="C4944" s="1">
        <v>42940</v>
      </c>
      <c r="D4944" t="s">
        <v>35</v>
      </c>
      <c r="E4944">
        <v>31</v>
      </c>
      <c r="F4944">
        <v>0</v>
      </c>
      <c r="G4944">
        <v>0</v>
      </c>
      <c r="H4944">
        <v>0</v>
      </c>
      <c r="I4944">
        <v>2</v>
      </c>
      <c r="J4944">
        <v>1</v>
      </c>
      <c r="K4944">
        <v>0</v>
      </c>
      <c r="L4944">
        <v>0</v>
      </c>
      <c r="M4944">
        <v>0</v>
      </c>
      <c r="N4944">
        <v>1</v>
      </c>
      <c r="O4944">
        <v>2</v>
      </c>
      <c r="P4944">
        <v>3</v>
      </c>
      <c r="Q4944" t="s">
        <v>31</v>
      </c>
      <c r="R4944" t="s">
        <v>7</v>
      </c>
      <c r="S4944" t="s">
        <v>7</v>
      </c>
      <c r="T4944" t="s">
        <v>24</v>
      </c>
      <c r="U4944">
        <v>0</v>
      </c>
      <c r="V4944">
        <v>0</v>
      </c>
      <c r="W4944">
        <v>0</v>
      </c>
      <c r="X4944" t="s">
        <v>5</v>
      </c>
      <c r="Y4944" t="s">
        <v>153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 t="s">
        <v>11</v>
      </c>
      <c r="AM4944" t="s">
        <v>12</v>
      </c>
      <c r="AN4944" t="s">
        <v>13</v>
      </c>
      <c r="AO4944" t="s">
        <v>830</v>
      </c>
      <c r="AP4944" t="s">
        <v>28</v>
      </c>
      <c r="AQ4944">
        <v>0</v>
      </c>
      <c r="AR4944">
        <v>164389</v>
      </c>
      <c r="AS4944" t="s">
        <v>7169</v>
      </c>
    </row>
    <row r="4945" spans="1:45" x14ac:dyDescent="0.25">
      <c r="A4945" t="s">
        <v>0</v>
      </c>
      <c r="B4945" t="s">
        <v>1</v>
      </c>
      <c r="C4945" s="1">
        <v>42937</v>
      </c>
      <c r="D4945" t="s">
        <v>35</v>
      </c>
      <c r="E4945">
        <v>45</v>
      </c>
      <c r="F4945">
        <v>1</v>
      </c>
      <c r="G4945">
        <v>0</v>
      </c>
      <c r="H4945">
        <v>1</v>
      </c>
      <c r="I4945">
        <v>1</v>
      </c>
      <c r="J4945">
        <v>1</v>
      </c>
      <c r="K4945">
        <v>2</v>
      </c>
      <c r="L4945">
        <v>0</v>
      </c>
      <c r="M4945">
        <v>0</v>
      </c>
      <c r="N4945">
        <v>3</v>
      </c>
      <c r="O4945">
        <v>3</v>
      </c>
      <c r="P4945">
        <v>6</v>
      </c>
      <c r="Q4945" t="s">
        <v>59</v>
      </c>
      <c r="R4945" t="s">
        <v>7</v>
      </c>
      <c r="S4945" t="s">
        <v>8</v>
      </c>
      <c r="T4945" t="s">
        <v>9</v>
      </c>
      <c r="U4945" t="s">
        <v>65</v>
      </c>
      <c r="V4945">
        <v>0</v>
      </c>
      <c r="W4945">
        <v>0</v>
      </c>
      <c r="X4945" t="s">
        <v>21</v>
      </c>
      <c r="Y4945">
        <v>0</v>
      </c>
      <c r="Z4945">
        <v>0</v>
      </c>
      <c r="AA4945">
        <v>0</v>
      </c>
      <c r="AB4945" t="s">
        <v>4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 t="s">
        <v>5</v>
      </c>
      <c r="AK4945" t="s">
        <v>153</v>
      </c>
      <c r="AL4945" t="s">
        <v>11</v>
      </c>
      <c r="AM4945" t="s">
        <v>71</v>
      </c>
      <c r="AN4945" t="s">
        <v>13</v>
      </c>
      <c r="AO4945" t="s">
        <v>14</v>
      </c>
      <c r="AP4945" t="s">
        <v>15</v>
      </c>
      <c r="AQ4945">
        <v>0</v>
      </c>
      <c r="AR4945">
        <v>164427</v>
      </c>
      <c r="AS4945" t="s">
        <v>7170</v>
      </c>
    </row>
    <row r="4946" spans="1:45" x14ac:dyDescent="0.25">
      <c r="A4946" t="s">
        <v>0</v>
      </c>
      <c r="B4946" t="s">
        <v>1</v>
      </c>
      <c r="C4946" s="1">
        <v>42937</v>
      </c>
      <c r="D4946" t="s">
        <v>2</v>
      </c>
      <c r="E4946">
        <v>27</v>
      </c>
      <c r="F4946">
        <v>0</v>
      </c>
      <c r="G4946">
        <v>0</v>
      </c>
      <c r="H4946">
        <v>3</v>
      </c>
      <c r="I4946">
        <v>4</v>
      </c>
      <c r="J4946">
        <v>0</v>
      </c>
      <c r="K4946">
        <v>2</v>
      </c>
      <c r="L4946">
        <v>1</v>
      </c>
      <c r="M4946">
        <v>0</v>
      </c>
      <c r="N4946">
        <v>4</v>
      </c>
      <c r="O4946">
        <v>6</v>
      </c>
      <c r="P4946">
        <v>10</v>
      </c>
      <c r="Q4946" t="s">
        <v>59</v>
      </c>
      <c r="R4946" t="s">
        <v>7</v>
      </c>
      <c r="S4946" t="s">
        <v>8</v>
      </c>
      <c r="T4946" t="s">
        <v>9</v>
      </c>
      <c r="U4946" t="s">
        <v>19</v>
      </c>
      <c r="V4946">
        <v>0</v>
      </c>
      <c r="W4946">
        <v>0</v>
      </c>
      <c r="X4946" t="s">
        <v>21</v>
      </c>
      <c r="Y4946">
        <v>0</v>
      </c>
      <c r="Z4946">
        <v>0</v>
      </c>
      <c r="AA4946">
        <v>0</v>
      </c>
      <c r="AB4946" t="s">
        <v>4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 t="s">
        <v>5</v>
      </c>
      <c r="AK4946" t="s">
        <v>961</v>
      </c>
      <c r="AL4946" t="s">
        <v>11</v>
      </c>
      <c r="AM4946" t="s">
        <v>22</v>
      </c>
      <c r="AN4946" t="s">
        <v>13</v>
      </c>
      <c r="AO4946" t="s">
        <v>14</v>
      </c>
      <c r="AP4946" t="s">
        <v>15</v>
      </c>
      <c r="AQ4946">
        <v>0</v>
      </c>
      <c r="AR4946">
        <v>164428</v>
      </c>
      <c r="AS4946" t="s">
        <v>7171</v>
      </c>
    </row>
    <row r="4947" spans="1:45" x14ac:dyDescent="0.25">
      <c r="A4947" t="s">
        <v>0</v>
      </c>
      <c r="B4947" t="s">
        <v>1</v>
      </c>
      <c r="C4947" s="1">
        <v>42938</v>
      </c>
      <c r="D4947" t="s">
        <v>2</v>
      </c>
      <c r="E4947">
        <v>36</v>
      </c>
      <c r="F4947">
        <v>0</v>
      </c>
      <c r="G4947">
        <v>0</v>
      </c>
      <c r="H4947">
        <v>1</v>
      </c>
      <c r="I4947">
        <v>1</v>
      </c>
      <c r="J4947">
        <v>0</v>
      </c>
      <c r="K4947">
        <v>1</v>
      </c>
      <c r="L4947">
        <v>0</v>
      </c>
      <c r="M4947">
        <v>1</v>
      </c>
      <c r="N4947">
        <v>1</v>
      </c>
      <c r="O4947">
        <v>3</v>
      </c>
      <c r="P4947">
        <v>4</v>
      </c>
      <c r="Q4947" t="s">
        <v>63</v>
      </c>
      <c r="R4947" t="s">
        <v>7</v>
      </c>
      <c r="S4947" t="s">
        <v>8</v>
      </c>
      <c r="T4947" t="s">
        <v>9</v>
      </c>
      <c r="U4947" t="s">
        <v>38</v>
      </c>
      <c r="V4947">
        <v>0</v>
      </c>
      <c r="W4947">
        <v>0</v>
      </c>
      <c r="X4947" t="s">
        <v>21</v>
      </c>
      <c r="Y4947">
        <v>0</v>
      </c>
      <c r="Z4947">
        <v>0</v>
      </c>
      <c r="AA4947">
        <v>0</v>
      </c>
      <c r="AB4947" t="s">
        <v>4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 t="s">
        <v>5</v>
      </c>
      <c r="AK4947" t="s">
        <v>961</v>
      </c>
      <c r="AL4947" t="s">
        <v>11</v>
      </c>
      <c r="AM4947" t="s">
        <v>26</v>
      </c>
      <c r="AN4947" t="s">
        <v>13</v>
      </c>
      <c r="AO4947" t="s">
        <v>14</v>
      </c>
      <c r="AP4947" t="s">
        <v>15</v>
      </c>
      <c r="AQ4947" t="s">
        <v>47</v>
      </c>
      <c r="AR4947">
        <v>164429</v>
      </c>
      <c r="AS4947" t="s">
        <v>7172</v>
      </c>
    </row>
    <row r="4948" spans="1:45" x14ac:dyDescent="0.25">
      <c r="A4948" t="s">
        <v>0</v>
      </c>
      <c r="B4948" t="s">
        <v>1</v>
      </c>
      <c r="C4948" s="1">
        <v>42937</v>
      </c>
      <c r="D4948" t="s">
        <v>35</v>
      </c>
      <c r="E4948">
        <v>50</v>
      </c>
      <c r="F4948">
        <v>1</v>
      </c>
      <c r="G4948">
        <v>0</v>
      </c>
      <c r="H4948">
        <v>3</v>
      </c>
      <c r="I4948">
        <v>2</v>
      </c>
      <c r="J4948">
        <v>0</v>
      </c>
      <c r="K4948">
        <v>1</v>
      </c>
      <c r="L4948">
        <v>0</v>
      </c>
      <c r="M4948">
        <v>0</v>
      </c>
      <c r="N4948">
        <v>4</v>
      </c>
      <c r="O4948">
        <v>3</v>
      </c>
      <c r="P4948">
        <v>7</v>
      </c>
      <c r="Q4948" t="s">
        <v>79</v>
      </c>
      <c r="R4948" t="s">
        <v>7</v>
      </c>
      <c r="S4948" t="s">
        <v>8</v>
      </c>
      <c r="T4948" t="s">
        <v>9</v>
      </c>
      <c r="U4948" t="s">
        <v>38</v>
      </c>
      <c r="V4948">
        <v>0</v>
      </c>
      <c r="W4948">
        <v>0</v>
      </c>
      <c r="X4948" t="s">
        <v>21</v>
      </c>
      <c r="Y4948">
        <v>0</v>
      </c>
      <c r="Z4948">
        <v>0</v>
      </c>
      <c r="AA4948">
        <v>0</v>
      </c>
      <c r="AB4948" t="s">
        <v>4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 t="s">
        <v>5</v>
      </c>
      <c r="AK4948" t="s">
        <v>46</v>
      </c>
      <c r="AL4948" t="s">
        <v>11</v>
      </c>
      <c r="AM4948" t="s">
        <v>26</v>
      </c>
      <c r="AN4948" t="s">
        <v>13</v>
      </c>
      <c r="AO4948" t="s">
        <v>14</v>
      </c>
      <c r="AP4948" t="s">
        <v>15</v>
      </c>
      <c r="AQ4948">
        <v>0</v>
      </c>
      <c r="AR4948">
        <v>164431</v>
      </c>
      <c r="AS4948" t="s">
        <v>7173</v>
      </c>
    </row>
    <row r="4949" spans="1:45" x14ac:dyDescent="0.25">
      <c r="A4949" t="s">
        <v>0</v>
      </c>
      <c r="B4949" t="s">
        <v>1</v>
      </c>
      <c r="C4949" s="1">
        <v>42937</v>
      </c>
      <c r="D4949" t="s">
        <v>2</v>
      </c>
      <c r="E4949">
        <v>41</v>
      </c>
      <c r="F4949">
        <v>0</v>
      </c>
      <c r="G4949">
        <v>0</v>
      </c>
      <c r="H4949">
        <v>0</v>
      </c>
      <c r="I4949">
        <v>3</v>
      </c>
      <c r="J4949">
        <v>1</v>
      </c>
      <c r="K4949">
        <v>1</v>
      </c>
      <c r="L4949">
        <v>0</v>
      </c>
      <c r="M4949">
        <v>0</v>
      </c>
      <c r="N4949">
        <v>1</v>
      </c>
      <c r="O4949">
        <v>4</v>
      </c>
      <c r="P4949">
        <v>5</v>
      </c>
      <c r="Q4949" t="s">
        <v>199</v>
      </c>
      <c r="R4949" t="s">
        <v>7</v>
      </c>
      <c r="S4949" t="s">
        <v>8</v>
      </c>
      <c r="T4949" t="s">
        <v>9</v>
      </c>
      <c r="U4949" t="s">
        <v>65</v>
      </c>
      <c r="V4949">
        <v>0</v>
      </c>
      <c r="W4949">
        <v>0</v>
      </c>
      <c r="X4949" t="s">
        <v>21</v>
      </c>
      <c r="Y4949">
        <v>0</v>
      </c>
      <c r="Z4949">
        <v>0</v>
      </c>
      <c r="AA4949">
        <v>0</v>
      </c>
      <c r="AB4949" t="s">
        <v>7</v>
      </c>
      <c r="AC4949" t="s">
        <v>8</v>
      </c>
      <c r="AD4949" t="s">
        <v>9</v>
      </c>
      <c r="AE4949" t="s">
        <v>65</v>
      </c>
      <c r="AF4949">
        <v>0</v>
      </c>
      <c r="AG4949">
        <v>0</v>
      </c>
      <c r="AH4949" t="s">
        <v>21</v>
      </c>
      <c r="AI4949">
        <v>0</v>
      </c>
      <c r="AJ4949">
        <v>0</v>
      </c>
      <c r="AK4949">
        <v>0</v>
      </c>
      <c r="AL4949" t="s">
        <v>11</v>
      </c>
      <c r="AM4949" t="s">
        <v>26</v>
      </c>
      <c r="AN4949" t="s">
        <v>41</v>
      </c>
      <c r="AO4949" t="s">
        <v>14</v>
      </c>
      <c r="AP4949" t="s">
        <v>15</v>
      </c>
      <c r="AQ4949">
        <v>0</v>
      </c>
      <c r="AR4949">
        <v>164433</v>
      </c>
      <c r="AS4949" t="s">
        <v>7174</v>
      </c>
    </row>
    <row r="4950" spans="1:45" x14ac:dyDescent="0.25">
      <c r="A4950" t="s">
        <v>0</v>
      </c>
      <c r="B4950" t="s">
        <v>1</v>
      </c>
      <c r="C4950" s="1">
        <v>42937</v>
      </c>
      <c r="D4950" t="s">
        <v>35</v>
      </c>
      <c r="E4950">
        <v>30</v>
      </c>
      <c r="F4950">
        <v>0</v>
      </c>
      <c r="G4950">
        <v>0</v>
      </c>
      <c r="H4950">
        <v>0</v>
      </c>
      <c r="I4950">
        <v>1</v>
      </c>
      <c r="J4950">
        <v>1</v>
      </c>
      <c r="K4950">
        <v>2</v>
      </c>
      <c r="L4950">
        <v>0</v>
      </c>
      <c r="M4950">
        <v>0</v>
      </c>
      <c r="N4950">
        <v>1</v>
      </c>
      <c r="O4950">
        <v>3</v>
      </c>
      <c r="P4950">
        <v>4</v>
      </c>
      <c r="Q4950" t="s">
        <v>59</v>
      </c>
      <c r="R4950" t="s">
        <v>7</v>
      </c>
      <c r="S4950" t="s">
        <v>8</v>
      </c>
      <c r="T4950" t="s">
        <v>9</v>
      </c>
      <c r="U4950" t="s">
        <v>19</v>
      </c>
      <c r="V4950">
        <v>0</v>
      </c>
      <c r="W4950">
        <v>0</v>
      </c>
      <c r="X4950" t="s">
        <v>21</v>
      </c>
      <c r="Y4950">
        <v>0</v>
      </c>
      <c r="Z4950">
        <v>0</v>
      </c>
      <c r="AA4950">
        <v>0</v>
      </c>
      <c r="AB4950" t="s">
        <v>4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 t="s">
        <v>5</v>
      </c>
      <c r="AK4950" t="s">
        <v>6</v>
      </c>
      <c r="AL4950" t="s">
        <v>427</v>
      </c>
      <c r="AM4950" t="s">
        <v>49</v>
      </c>
      <c r="AN4950" t="s">
        <v>41</v>
      </c>
      <c r="AO4950" t="s">
        <v>14</v>
      </c>
      <c r="AP4950" t="s">
        <v>15</v>
      </c>
      <c r="AQ4950">
        <v>0</v>
      </c>
      <c r="AR4950">
        <v>164434</v>
      </c>
      <c r="AS4950" t="s">
        <v>7175</v>
      </c>
    </row>
    <row r="4951" spans="1:45" x14ac:dyDescent="0.25">
      <c r="A4951" t="s">
        <v>0</v>
      </c>
      <c r="B4951" t="s">
        <v>1</v>
      </c>
      <c r="C4951" s="1">
        <v>42937</v>
      </c>
      <c r="D4951" t="s">
        <v>2</v>
      </c>
      <c r="E4951">
        <v>36</v>
      </c>
      <c r="F4951">
        <v>0</v>
      </c>
      <c r="G4951">
        <v>0</v>
      </c>
      <c r="H4951">
        <v>2</v>
      </c>
      <c r="I4951">
        <v>4</v>
      </c>
      <c r="J4951">
        <v>1</v>
      </c>
      <c r="K4951">
        <v>1</v>
      </c>
      <c r="L4951">
        <v>0</v>
      </c>
      <c r="M4951">
        <v>0</v>
      </c>
      <c r="N4951">
        <v>3</v>
      </c>
      <c r="O4951">
        <v>5</v>
      </c>
      <c r="P4951">
        <v>8</v>
      </c>
      <c r="Q4951" t="s">
        <v>125</v>
      </c>
      <c r="R4951" t="s">
        <v>7</v>
      </c>
      <c r="S4951" t="s">
        <v>8</v>
      </c>
      <c r="T4951" t="s">
        <v>9</v>
      </c>
      <c r="U4951" t="s">
        <v>38</v>
      </c>
      <c r="V4951">
        <v>0</v>
      </c>
      <c r="W4951">
        <v>0</v>
      </c>
      <c r="X4951" t="s">
        <v>21</v>
      </c>
      <c r="Y4951">
        <v>0</v>
      </c>
      <c r="Z4951">
        <v>0</v>
      </c>
      <c r="AA4951">
        <v>0</v>
      </c>
      <c r="AB4951" t="s">
        <v>4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 t="s">
        <v>5</v>
      </c>
      <c r="AK4951" t="s">
        <v>46</v>
      </c>
      <c r="AL4951" t="s">
        <v>11</v>
      </c>
      <c r="AM4951" t="s">
        <v>26</v>
      </c>
      <c r="AN4951" t="s">
        <v>13</v>
      </c>
      <c r="AO4951" t="s">
        <v>14</v>
      </c>
      <c r="AP4951" t="s">
        <v>15</v>
      </c>
      <c r="AQ4951">
        <v>0</v>
      </c>
      <c r="AR4951">
        <v>164463</v>
      </c>
      <c r="AS4951" t="s">
        <v>7176</v>
      </c>
    </row>
    <row r="4952" spans="1:45" x14ac:dyDescent="0.25">
      <c r="A4952" t="s">
        <v>0</v>
      </c>
      <c r="B4952" t="s">
        <v>1</v>
      </c>
      <c r="C4952" s="1">
        <v>42937</v>
      </c>
      <c r="D4952" t="s">
        <v>2</v>
      </c>
      <c r="E4952">
        <v>27</v>
      </c>
      <c r="F4952">
        <v>1</v>
      </c>
      <c r="G4952">
        <v>0</v>
      </c>
      <c r="H4952">
        <v>3</v>
      </c>
      <c r="I4952">
        <v>2</v>
      </c>
      <c r="J4952">
        <v>0</v>
      </c>
      <c r="K4952">
        <v>1</v>
      </c>
      <c r="L4952">
        <v>0</v>
      </c>
      <c r="M4952">
        <v>1</v>
      </c>
      <c r="N4952">
        <v>4</v>
      </c>
      <c r="O4952">
        <v>4</v>
      </c>
      <c r="P4952">
        <v>8</v>
      </c>
      <c r="Q4952" t="s">
        <v>63</v>
      </c>
      <c r="R4952" t="s">
        <v>7</v>
      </c>
      <c r="S4952" t="s">
        <v>8</v>
      </c>
      <c r="T4952" t="s">
        <v>9</v>
      </c>
      <c r="U4952" t="s">
        <v>65</v>
      </c>
      <c r="V4952">
        <v>0</v>
      </c>
      <c r="W4952">
        <v>0</v>
      </c>
      <c r="X4952" t="s">
        <v>21</v>
      </c>
      <c r="Y4952">
        <v>0</v>
      </c>
      <c r="Z4952">
        <v>0</v>
      </c>
      <c r="AA4952">
        <v>0</v>
      </c>
      <c r="AB4952" t="s">
        <v>4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 t="s">
        <v>5</v>
      </c>
      <c r="AK4952" t="s">
        <v>961</v>
      </c>
      <c r="AL4952" t="s">
        <v>11</v>
      </c>
      <c r="AM4952" t="s">
        <v>26</v>
      </c>
      <c r="AN4952" t="s">
        <v>13</v>
      </c>
      <c r="AO4952" t="s">
        <v>14</v>
      </c>
      <c r="AP4952" t="s">
        <v>15</v>
      </c>
      <c r="AQ4952" t="s">
        <v>47</v>
      </c>
      <c r="AR4952">
        <v>164465</v>
      </c>
      <c r="AS4952" t="s">
        <v>7177</v>
      </c>
    </row>
    <row r="4953" spans="1:45" x14ac:dyDescent="0.25">
      <c r="A4953" t="s">
        <v>0</v>
      </c>
      <c r="B4953" t="s">
        <v>1</v>
      </c>
      <c r="C4953" s="1">
        <v>42937</v>
      </c>
      <c r="D4953" t="s">
        <v>35</v>
      </c>
      <c r="E4953">
        <v>38</v>
      </c>
      <c r="F4953">
        <v>0</v>
      </c>
      <c r="G4953">
        <v>0</v>
      </c>
      <c r="H4953">
        <v>2</v>
      </c>
      <c r="I4953">
        <v>0</v>
      </c>
      <c r="J4953">
        <v>1</v>
      </c>
      <c r="K4953">
        <v>1</v>
      </c>
      <c r="L4953">
        <v>0</v>
      </c>
      <c r="M4953">
        <v>0</v>
      </c>
      <c r="N4953">
        <v>3</v>
      </c>
      <c r="O4953">
        <v>1</v>
      </c>
      <c r="P4953">
        <v>4</v>
      </c>
      <c r="Q4953" t="s">
        <v>43</v>
      </c>
      <c r="R4953" t="s">
        <v>7</v>
      </c>
      <c r="S4953" t="s">
        <v>8</v>
      </c>
      <c r="T4953" t="s">
        <v>9</v>
      </c>
      <c r="U4953" t="s">
        <v>38</v>
      </c>
      <c r="V4953">
        <v>0</v>
      </c>
      <c r="W4953">
        <v>0</v>
      </c>
      <c r="X4953" t="s">
        <v>21</v>
      </c>
      <c r="Y4953">
        <v>0</v>
      </c>
      <c r="Z4953">
        <v>0</v>
      </c>
      <c r="AA4953">
        <v>0</v>
      </c>
      <c r="AB4953" t="s">
        <v>4</v>
      </c>
      <c r="AC4953" t="s">
        <v>36</v>
      </c>
      <c r="AD4953" t="s">
        <v>37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 t="s">
        <v>21</v>
      </c>
      <c r="AK4953">
        <v>0</v>
      </c>
      <c r="AL4953" t="s">
        <v>11</v>
      </c>
      <c r="AM4953" t="s">
        <v>26</v>
      </c>
      <c r="AN4953">
        <v>0</v>
      </c>
      <c r="AO4953" t="s">
        <v>14</v>
      </c>
      <c r="AP4953" t="s">
        <v>15</v>
      </c>
      <c r="AQ4953" t="s">
        <v>47</v>
      </c>
      <c r="AR4953">
        <v>164528</v>
      </c>
      <c r="AS4953" t="s">
        <v>7178</v>
      </c>
    </row>
    <row r="4954" spans="1:45" x14ac:dyDescent="0.25">
      <c r="A4954" t="s">
        <v>0</v>
      </c>
      <c r="B4954" t="s">
        <v>1</v>
      </c>
      <c r="C4954" s="1">
        <v>42937</v>
      </c>
      <c r="D4954" t="s">
        <v>2</v>
      </c>
      <c r="E4954">
        <v>37</v>
      </c>
      <c r="F4954">
        <v>0</v>
      </c>
      <c r="G4954">
        <v>1</v>
      </c>
      <c r="H4954">
        <v>3</v>
      </c>
      <c r="I4954">
        <v>1</v>
      </c>
      <c r="J4954">
        <v>0</v>
      </c>
      <c r="K4954">
        <v>1</v>
      </c>
      <c r="L4954">
        <v>0</v>
      </c>
      <c r="M4954">
        <v>0</v>
      </c>
      <c r="N4954">
        <v>3</v>
      </c>
      <c r="O4954">
        <v>3</v>
      </c>
      <c r="P4954">
        <v>6</v>
      </c>
      <c r="Q4954" t="s">
        <v>43</v>
      </c>
      <c r="R4954" t="s">
        <v>7</v>
      </c>
      <c r="S4954" t="s">
        <v>8</v>
      </c>
      <c r="T4954" t="s">
        <v>9</v>
      </c>
      <c r="U4954" t="s">
        <v>65</v>
      </c>
      <c r="V4954">
        <v>0</v>
      </c>
      <c r="W4954">
        <v>0</v>
      </c>
      <c r="X4954" t="s">
        <v>21</v>
      </c>
      <c r="Y4954">
        <v>0</v>
      </c>
      <c r="Z4954">
        <v>0</v>
      </c>
      <c r="AA4954">
        <v>0</v>
      </c>
      <c r="AB4954" t="s">
        <v>4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 t="s">
        <v>5</v>
      </c>
      <c r="AK4954" t="s">
        <v>18</v>
      </c>
      <c r="AL4954" t="s">
        <v>11</v>
      </c>
      <c r="AM4954" t="s">
        <v>26</v>
      </c>
      <c r="AN4954" t="s">
        <v>13</v>
      </c>
      <c r="AO4954" t="s">
        <v>14</v>
      </c>
      <c r="AP4954" t="s">
        <v>15</v>
      </c>
      <c r="AQ4954">
        <v>0</v>
      </c>
      <c r="AR4954">
        <v>164586</v>
      </c>
      <c r="AS4954" t="s">
        <v>7179</v>
      </c>
    </row>
    <row r="4955" spans="1:45" x14ac:dyDescent="0.25">
      <c r="A4955" t="s">
        <v>0</v>
      </c>
      <c r="B4955" t="s">
        <v>1</v>
      </c>
      <c r="C4955" s="1">
        <v>42937</v>
      </c>
      <c r="D4955" t="s">
        <v>2</v>
      </c>
      <c r="E4955">
        <v>30</v>
      </c>
      <c r="F4955">
        <v>0</v>
      </c>
      <c r="G4955">
        <v>0</v>
      </c>
      <c r="H4955">
        <v>3</v>
      </c>
      <c r="I4955">
        <v>2</v>
      </c>
      <c r="J4955">
        <v>1</v>
      </c>
      <c r="K4955">
        <v>1</v>
      </c>
      <c r="L4955">
        <v>1</v>
      </c>
      <c r="M4955">
        <v>0</v>
      </c>
      <c r="N4955">
        <v>5</v>
      </c>
      <c r="O4955">
        <v>3</v>
      </c>
      <c r="P4955">
        <v>8</v>
      </c>
      <c r="Q4955" t="s">
        <v>199</v>
      </c>
      <c r="R4955" t="s">
        <v>7</v>
      </c>
      <c r="S4955" t="s">
        <v>8</v>
      </c>
      <c r="T4955" t="s">
        <v>9</v>
      </c>
      <c r="U4955" t="s">
        <v>38</v>
      </c>
      <c r="V4955">
        <v>0</v>
      </c>
      <c r="W4955">
        <v>0</v>
      </c>
      <c r="X4955" t="s">
        <v>21</v>
      </c>
      <c r="Y4955">
        <v>0</v>
      </c>
      <c r="Z4955">
        <v>0</v>
      </c>
      <c r="AA4955">
        <v>0</v>
      </c>
      <c r="AB4955" t="s">
        <v>4</v>
      </c>
      <c r="AC4955" t="s">
        <v>36</v>
      </c>
      <c r="AD4955" t="s">
        <v>37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 t="s">
        <v>21</v>
      </c>
      <c r="AK4955">
        <v>0</v>
      </c>
      <c r="AL4955" t="s">
        <v>427</v>
      </c>
      <c r="AM4955" t="s">
        <v>26</v>
      </c>
      <c r="AN4955">
        <v>0</v>
      </c>
      <c r="AO4955" t="s">
        <v>14</v>
      </c>
      <c r="AP4955" t="s">
        <v>15</v>
      </c>
      <c r="AQ4955">
        <v>0</v>
      </c>
      <c r="AR4955">
        <v>164589</v>
      </c>
      <c r="AS4955" t="s">
        <v>7180</v>
      </c>
    </row>
    <row r="4956" spans="1:45" x14ac:dyDescent="0.25">
      <c r="A4956" t="s">
        <v>0</v>
      </c>
      <c r="B4956" t="s">
        <v>1</v>
      </c>
      <c r="C4956" s="1">
        <v>42937</v>
      </c>
      <c r="D4956" t="s">
        <v>2</v>
      </c>
      <c r="E4956">
        <v>26</v>
      </c>
      <c r="F4956">
        <v>0</v>
      </c>
      <c r="G4956">
        <v>0</v>
      </c>
      <c r="H4956">
        <v>0</v>
      </c>
      <c r="I4956">
        <v>0</v>
      </c>
      <c r="J4956">
        <v>1</v>
      </c>
      <c r="K4956">
        <v>0</v>
      </c>
      <c r="L4956">
        <v>0</v>
      </c>
      <c r="M4956">
        <v>0</v>
      </c>
      <c r="N4956">
        <v>1</v>
      </c>
      <c r="O4956">
        <v>0</v>
      </c>
      <c r="P4956">
        <v>1</v>
      </c>
      <c r="Q4956" t="s">
        <v>43</v>
      </c>
      <c r="R4956" t="s">
        <v>7</v>
      </c>
      <c r="S4956" t="s">
        <v>8</v>
      </c>
      <c r="T4956" t="s">
        <v>9</v>
      </c>
      <c r="U4956" t="s">
        <v>19</v>
      </c>
      <c r="V4956">
        <v>0</v>
      </c>
      <c r="W4956">
        <v>0</v>
      </c>
      <c r="X4956" t="s">
        <v>21</v>
      </c>
      <c r="Y4956">
        <v>0</v>
      </c>
      <c r="Z4956">
        <v>0</v>
      </c>
      <c r="AA4956">
        <v>0</v>
      </c>
      <c r="AB4956" t="s">
        <v>4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 t="s">
        <v>5</v>
      </c>
      <c r="AK4956" t="s">
        <v>46</v>
      </c>
      <c r="AL4956" t="s">
        <v>11</v>
      </c>
      <c r="AM4956" t="s">
        <v>12</v>
      </c>
      <c r="AN4956" t="s">
        <v>41</v>
      </c>
      <c r="AO4956" t="s">
        <v>14</v>
      </c>
      <c r="AP4956" t="s">
        <v>15</v>
      </c>
      <c r="AQ4956">
        <v>0</v>
      </c>
      <c r="AR4956">
        <v>164604</v>
      </c>
      <c r="AS4956" t="s">
        <v>7181</v>
      </c>
    </row>
    <row r="4957" spans="1:45" x14ac:dyDescent="0.25">
      <c r="A4957" t="s">
        <v>0</v>
      </c>
      <c r="B4957" t="s">
        <v>1</v>
      </c>
      <c r="C4957" s="1">
        <v>42938</v>
      </c>
      <c r="D4957" t="s">
        <v>2</v>
      </c>
      <c r="E4957">
        <v>27</v>
      </c>
      <c r="F4957">
        <v>0</v>
      </c>
      <c r="G4957">
        <v>0</v>
      </c>
      <c r="H4957">
        <v>3</v>
      </c>
      <c r="I4957">
        <v>2</v>
      </c>
      <c r="J4957">
        <v>0</v>
      </c>
      <c r="K4957">
        <v>1</v>
      </c>
      <c r="L4957">
        <v>0</v>
      </c>
      <c r="M4957">
        <v>0</v>
      </c>
      <c r="N4957">
        <v>3</v>
      </c>
      <c r="O4957">
        <v>3</v>
      </c>
      <c r="P4957">
        <v>6</v>
      </c>
      <c r="Q4957" t="s">
        <v>59</v>
      </c>
      <c r="R4957" t="s">
        <v>7</v>
      </c>
      <c r="S4957" t="s">
        <v>8</v>
      </c>
      <c r="T4957" t="s">
        <v>9</v>
      </c>
      <c r="U4957" t="s">
        <v>65</v>
      </c>
      <c r="V4957">
        <v>0</v>
      </c>
      <c r="W4957">
        <v>0</v>
      </c>
      <c r="X4957" t="s">
        <v>21</v>
      </c>
      <c r="Y4957">
        <v>0</v>
      </c>
      <c r="Z4957">
        <v>0</v>
      </c>
      <c r="AA4957">
        <v>0</v>
      </c>
      <c r="AB4957" t="s">
        <v>4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 t="s">
        <v>5</v>
      </c>
      <c r="AK4957" t="s">
        <v>961</v>
      </c>
      <c r="AL4957" t="s">
        <v>11</v>
      </c>
      <c r="AM4957" t="s">
        <v>26</v>
      </c>
      <c r="AN4957" t="s">
        <v>13</v>
      </c>
      <c r="AO4957" t="s">
        <v>14</v>
      </c>
      <c r="AP4957" t="s">
        <v>15</v>
      </c>
      <c r="AQ4957">
        <v>0</v>
      </c>
      <c r="AR4957">
        <v>164624</v>
      </c>
      <c r="AS4957" t="s">
        <v>7182</v>
      </c>
    </row>
    <row r="4958" spans="1:45" x14ac:dyDescent="0.25">
      <c r="A4958" t="s">
        <v>1129</v>
      </c>
      <c r="B4958" t="s">
        <v>1133</v>
      </c>
      <c r="C4958" s="1">
        <v>42941</v>
      </c>
      <c r="D4958" t="s">
        <v>2</v>
      </c>
      <c r="E4958">
        <v>40</v>
      </c>
      <c r="F4958">
        <v>0</v>
      </c>
      <c r="G4958">
        <v>0</v>
      </c>
      <c r="H4958">
        <v>0</v>
      </c>
      <c r="I4958">
        <v>1</v>
      </c>
      <c r="J4958">
        <v>0</v>
      </c>
      <c r="K4958">
        <v>1</v>
      </c>
      <c r="L4958">
        <v>0</v>
      </c>
      <c r="M4958">
        <v>0</v>
      </c>
      <c r="N4958">
        <v>0</v>
      </c>
      <c r="O4958">
        <v>2</v>
      </c>
      <c r="P4958">
        <v>2</v>
      </c>
      <c r="Q4958" t="s">
        <v>133</v>
      </c>
      <c r="R4958" t="s">
        <v>7</v>
      </c>
      <c r="S4958" t="s">
        <v>361</v>
      </c>
      <c r="T4958" t="s">
        <v>133</v>
      </c>
      <c r="U4958" t="s">
        <v>1855</v>
      </c>
      <c r="V4958">
        <v>0</v>
      </c>
      <c r="W4958">
        <v>0</v>
      </c>
      <c r="X4958" t="s">
        <v>21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 t="s">
        <v>11</v>
      </c>
      <c r="AM4958" t="s">
        <v>49</v>
      </c>
      <c r="AN4958" t="s">
        <v>13</v>
      </c>
      <c r="AO4958" t="s">
        <v>830</v>
      </c>
      <c r="AP4958">
        <v>0</v>
      </c>
      <c r="AQ4958">
        <v>0</v>
      </c>
      <c r="AR4958">
        <v>165447</v>
      </c>
      <c r="AS4958" t="s">
        <v>7183</v>
      </c>
    </row>
    <row r="4959" spans="1:45" x14ac:dyDescent="0.25">
      <c r="A4959" t="s">
        <v>1129</v>
      </c>
      <c r="B4959" t="s">
        <v>1133</v>
      </c>
      <c r="C4959" s="1">
        <v>42941</v>
      </c>
      <c r="D4959" t="s">
        <v>2</v>
      </c>
      <c r="E4959">
        <v>35</v>
      </c>
      <c r="F4959">
        <v>0</v>
      </c>
      <c r="G4959">
        <v>2</v>
      </c>
      <c r="H4959">
        <v>0</v>
      </c>
      <c r="I4959">
        <v>1</v>
      </c>
      <c r="J4959">
        <v>0</v>
      </c>
      <c r="K4959">
        <v>1</v>
      </c>
      <c r="L4959">
        <v>0</v>
      </c>
      <c r="M4959">
        <v>0</v>
      </c>
      <c r="N4959">
        <v>0</v>
      </c>
      <c r="O4959">
        <v>4</v>
      </c>
      <c r="P4959">
        <v>4</v>
      </c>
      <c r="Q4959" t="s">
        <v>133</v>
      </c>
      <c r="R4959" t="s">
        <v>7</v>
      </c>
      <c r="S4959" t="s">
        <v>361</v>
      </c>
      <c r="T4959" t="s">
        <v>133</v>
      </c>
      <c r="U4959" t="s">
        <v>1855</v>
      </c>
      <c r="V4959">
        <v>0</v>
      </c>
      <c r="W4959">
        <v>0</v>
      </c>
      <c r="X4959" t="s">
        <v>21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 t="s">
        <v>11</v>
      </c>
      <c r="AM4959" t="s">
        <v>49</v>
      </c>
      <c r="AN4959" t="s">
        <v>13</v>
      </c>
      <c r="AO4959" t="s">
        <v>830</v>
      </c>
      <c r="AP4959">
        <v>0</v>
      </c>
      <c r="AQ4959" t="s">
        <v>47</v>
      </c>
      <c r="AR4959">
        <v>165448</v>
      </c>
      <c r="AS4959" t="s">
        <v>7184</v>
      </c>
    </row>
    <row r="4960" spans="1:45" x14ac:dyDescent="0.25">
      <c r="A4960" t="s">
        <v>1129</v>
      </c>
      <c r="B4960" t="s">
        <v>1133</v>
      </c>
      <c r="C4960" s="1">
        <v>42941</v>
      </c>
      <c r="D4960" t="s">
        <v>2</v>
      </c>
      <c r="E4960">
        <v>45</v>
      </c>
      <c r="F4960">
        <v>2</v>
      </c>
      <c r="G4960">
        <v>0</v>
      </c>
      <c r="H4960">
        <v>3</v>
      </c>
      <c r="I4960">
        <v>2</v>
      </c>
      <c r="J4960">
        <v>0</v>
      </c>
      <c r="K4960">
        <v>1</v>
      </c>
      <c r="L4960">
        <v>0</v>
      </c>
      <c r="M4960">
        <v>0</v>
      </c>
      <c r="N4960">
        <v>5</v>
      </c>
      <c r="O4960">
        <v>3</v>
      </c>
      <c r="P4960">
        <v>8</v>
      </c>
      <c r="Q4960" t="s">
        <v>136</v>
      </c>
      <c r="R4960" t="s">
        <v>7</v>
      </c>
      <c r="S4960" t="s">
        <v>361</v>
      </c>
      <c r="T4960" t="s">
        <v>136</v>
      </c>
      <c r="U4960" t="s">
        <v>1871</v>
      </c>
      <c r="V4960">
        <v>0</v>
      </c>
      <c r="W4960">
        <v>0</v>
      </c>
      <c r="X4960" t="s">
        <v>21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 t="s">
        <v>11</v>
      </c>
      <c r="AM4960" t="s">
        <v>26</v>
      </c>
      <c r="AN4960" t="s">
        <v>13</v>
      </c>
      <c r="AO4960" t="s">
        <v>14</v>
      </c>
      <c r="AP4960" t="s">
        <v>28</v>
      </c>
      <c r="AQ4960" t="s">
        <v>47</v>
      </c>
      <c r="AR4960">
        <v>165449</v>
      </c>
      <c r="AS4960" t="s">
        <v>7185</v>
      </c>
    </row>
    <row r="4961" spans="1:45" x14ac:dyDescent="0.25">
      <c r="A4961" t="s">
        <v>1129</v>
      </c>
      <c r="B4961" t="s">
        <v>1133</v>
      </c>
      <c r="C4961" s="1">
        <v>42940</v>
      </c>
      <c r="D4961" t="s">
        <v>2</v>
      </c>
      <c r="E4961">
        <v>21</v>
      </c>
      <c r="F4961">
        <v>2</v>
      </c>
      <c r="G4961">
        <v>1</v>
      </c>
      <c r="H4961">
        <v>1</v>
      </c>
      <c r="I4961">
        <v>0</v>
      </c>
      <c r="J4961">
        <v>0</v>
      </c>
      <c r="K4961">
        <v>1</v>
      </c>
      <c r="L4961">
        <v>0</v>
      </c>
      <c r="M4961">
        <v>0</v>
      </c>
      <c r="N4961">
        <v>3</v>
      </c>
      <c r="O4961">
        <v>2</v>
      </c>
      <c r="P4961">
        <v>5</v>
      </c>
      <c r="Q4961" t="s">
        <v>133</v>
      </c>
      <c r="R4961" t="s">
        <v>7</v>
      </c>
      <c r="S4961" t="s">
        <v>361</v>
      </c>
      <c r="T4961" t="s">
        <v>133</v>
      </c>
      <c r="U4961" t="s">
        <v>362</v>
      </c>
      <c r="V4961">
        <v>0</v>
      </c>
      <c r="W4961">
        <v>0</v>
      </c>
      <c r="X4961" t="s">
        <v>21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 t="s">
        <v>11</v>
      </c>
      <c r="AM4961" t="s">
        <v>49</v>
      </c>
      <c r="AN4961" t="s">
        <v>41</v>
      </c>
      <c r="AO4961" t="s">
        <v>830</v>
      </c>
      <c r="AP4961">
        <v>0</v>
      </c>
      <c r="AQ4961" t="s">
        <v>47</v>
      </c>
      <c r="AR4961">
        <v>165450</v>
      </c>
      <c r="AS4961" t="s">
        <v>7186</v>
      </c>
    </row>
    <row r="4962" spans="1:45" x14ac:dyDescent="0.25">
      <c r="A4962" t="s">
        <v>1129</v>
      </c>
      <c r="B4962" t="s">
        <v>1133</v>
      </c>
      <c r="C4962" s="1">
        <v>42941</v>
      </c>
      <c r="D4962" t="s">
        <v>2</v>
      </c>
      <c r="E4962">
        <v>45</v>
      </c>
      <c r="F4962">
        <v>1</v>
      </c>
      <c r="G4962">
        <v>0</v>
      </c>
      <c r="H4962">
        <v>0</v>
      </c>
      <c r="I4962">
        <v>0</v>
      </c>
      <c r="J4962">
        <v>0</v>
      </c>
      <c r="K4962">
        <v>1</v>
      </c>
      <c r="L4962">
        <v>0</v>
      </c>
      <c r="M4962">
        <v>0</v>
      </c>
      <c r="N4962">
        <v>1</v>
      </c>
      <c r="O4962">
        <v>1</v>
      </c>
      <c r="P4962">
        <v>2</v>
      </c>
      <c r="Q4962" t="s">
        <v>133</v>
      </c>
      <c r="R4962" t="s">
        <v>7</v>
      </c>
      <c r="S4962" t="s">
        <v>361</v>
      </c>
      <c r="T4962" t="s">
        <v>133</v>
      </c>
      <c r="U4962" t="s">
        <v>1855</v>
      </c>
      <c r="V4962">
        <v>0</v>
      </c>
      <c r="W4962">
        <v>0</v>
      </c>
      <c r="X4962" t="s">
        <v>21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 t="s">
        <v>11</v>
      </c>
      <c r="AM4962" t="s">
        <v>49</v>
      </c>
      <c r="AN4962" t="s">
        <v>41</v>
      </c>
      <c r="AO4962" t="s">
        <v>830</v>
      </c>
      <c r="AP4962">
        <v>0</v>
      </c>
      <c r="AQ4962" t="s">
        <v>227</v>
      </c>
      <c r="AR4962">
        <v>165451</v>
      </c>
      <c r="AS4962" t="s">
        <v>7187</v>
      </c>
    </row>
    <row r="4963" spans="1:45" x14ac:dyDescent="0.25">
      <c r="A4963" t="s">
        <v>1129</v>
      </c>
      <c r="B4963" t="s">
        <v>1133</v>
      </c>
      <c r="C4963" s="1">
        <v>42941</v>
      </c>
      <c r="D4963" t="s">
        <v>2</v>
      </c>
      <c r="E4963">
        <v>32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1</v>
      </c>
      <c r="L4963">
        <v>0</v>
      </c>
      <c r="M4963">
        <v>0</v>
      </c>
      <c r="N4963">
        <v>0</v>
      </c>
      <c r="O4963">
        <v>1</v>
      </c>
      <c r="P4963">
        <v>1</v>
      </c>
      <c r="Q4963" t="s">
        <v>133</v>
      </c>
      <c r="R4963" t="s">
        <v>7</v>
      </c>
      <c r="S4963" t="s">
        <v>361</v>
      </c>
      <c r="T4963" t="s">
        <v>133</v>
      </c>
      <c r="U4963" t="s">
        <v>1855</v>
      </c>
      <c r="V4963">
        <v>0</v>
      </c>
      <c r="W4963">
        <v>0</v>
      </c>
      <c r="X4963" t="s">
        <v>21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 t="s">
        <v>11</v>
      </c>
      <c r="AM4963" t="s">
        <v>49</v>
      </c>
      <c r="AN4963" t="s">
        <v>13</v>
      </c>
      <c r="AO4963" t="s">
        <v>830</v>
      </c>
      <c r="AP4963">
        <v>0</v>
      </c>
      <c r="AQ4963" t="s">
        <v>690</v>
      </c>
      <c r="AR4963">
        <v>165452</v>
      </c>
      <c r="AS4963" t="s">
        <v>7188</v>
      </c>
    </row>
    <row r="4964" spans="1:45" x14ac:dyDescent="0.25">
      <c r="A4964" t="s">
        <v>1129</v>
      </c>
      <c r="B4964" t="s">
        <v>1134</v>
      </c>
      <c r="C4964" s="1">
        <v>42941</v>
      </c>
      <c r="D4964" t="s">
        <v>35</v>
      </c>
      <c r="E4964">
        <v>62</v>
      </c>
      <c r="F4964">
        <v>0</v>
      </c>
      <c r="G4964">
        <v>0</v>
      </c>
      <c r="H4964">
        <v>3</v>
      </c>
      <c r="I4964">
        <v>2</v>
      </c>
      <c r="J4964">
        <v>1</v>
      </c>
      <c r="K4964">
        <v>1</v>
      </c>
      <c r="L4964">
        <v>1</v>
      </c>
      <c r="M4964">
        <v>0</v>
      </c>
      <c r="N4964">
        <v>5</v>
      </c>
      <c r="O4964">
        <v>3</v>
      </c>
      <c r="P4964">
        <v>8</v>
      </c>
      <c r="Q4964" t="s">
        <v>705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 t="s">
        <v>632</v>
      </c>
      <c r="AC4964" t="s">
        <v>636</v>
      </c>
      <c r="AD4964" t="s">
        <v>636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 t="s">
        <v>21</v>
      </c>
      <c r="AK4964">
        <v>0</v>
      </c>
      <c r="AL4964" t="s">
        <v>11</v>
      </c>
      <c r="AM4964" t="s">
        <v>818</v>
      </c>
      <c r="AN4964" t="s">
        <v>13</v>
      </c>
      <c r="AO4964" t="s">
        <v>14</v>
      </c>
      <c r="AP4964" t="s">
        <v>28</v>
      </c>
      <c r="AQ4964" t="s">
        <v>57</v>
      </c>
      <c r="AR4964">
        <v>165453</v>
      </c>
      <c r="AS4964" t="s">
        <v>7189</v>
      </c>
    </row>
    <row r="4965" spans="1:45" x14ac:dyDescent="0.25">
      <c r="A4965" t="s">
        <v>1129</v>
      </c>
      <c r="B4965" t="s">
        <v>1134</v>
      </c>
      <c r="C4965" s="1">
        <v>42941</v>
      </c>
      <c r="D4965" t="s">
        <v>35</v>
      </c>
      <c r="E4965">
        <v>23</v>
      </c>
      <c r="F4965">
        <v>0</v>
      </c>
      <c r="G4965">
        <v>0</v>
      </c>
      <c r="H4965">
        <v>0</v>
      </c>
      <c r="I4965">
        <v>0</v>
      </c>
      <c r="J4965">
        <v>1</v>
      </c>
      <c r="K4965">
        <v>0</v>
      </c>
      <c r="L4965">
        <v>0</v>
      </c>
      <c r="M4965">
        <v>0</v>
      </c>
      <c r="N4965">
        <v>1</v>
      </c>
      <c r="O4965">
        <v>0</v>
      </c>
      <c r="P4965">
        <v>1</v>
      </c>
      <c r="Q4965" t="s">
        <v>133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 t="s">
        <v>632</v>
      </c>
      <c r="AC4965" t="s">
        <v>636</v>
      </c>
      <c r="AD4965" t="s">
        <v>636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 t="s">
        <v>21</v>
      </c>
      <c r="AK4965">
        <v>0</v>
      </c>
      <c r="AL4965" t="s">
        <v>11</v>
      </c>
      <c r="AM4965" t="s">
        <v>71</v>
      </c>
      <c r="AN4965" t="s">
        <v>41</v>
      </c>
      <c r="AO4965" t="s">
        <v>14</v>
      </c>
      <c r="AP4965" t="s">
        <v>28</v>
      </c>
      <c r="AQ4965">
        <v>0</v>
      </c>
      <c r="AR4965">
        <v>165454</v>
      </c>
      <c r="AS4965" t="s">
        <v>7190</v>
      </c>
    </row>
    <row r="4966" spans="1:45" x14ac:dyDescent="0.25">
      <c r="A4966" t="s">
        <v>828</v>
      </c>
      <c r="B4966" t="s">
        <v>1134</v>
      </c>
      <c r="C4966" s="1">
        <v>42941</v>
      </c>
      <c r="D4966" t="s">
        <v>2</v>
      </c>
      <c r="E4966">
        <v>37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2</v>
      </c>
      <c r="L4966">
        <v>0</v>
      </c>
      <c r="M4966">
        <v>0</v>
      </c>
      <c r="N4966">
        <v>0</v>
      </c>
      <c r="O4966">
        <v>2</v>
      </c>
      <c r="P4966">
        <v>2</v>
      </c>
      <c r="Q4966" t="s">
        <v>3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 t="s">
        <v>7</v>
      </c>
      <c r="AC4966" t="s">
        <v>105</v>
      </c>
      <c r="AD4966" t="s">
        <v>3</v>
      </c>
      <c r="AE4966" t="s">
        <v>1672</v>
      </c>
      <c r="AF4966">
        <v>0</v>
      </c>
      <c r="AG4966" t="s">
        <v>1672</v>
      </c>
      <c r="AH4966" t="s">
        <v>21</v>
      </c>
      <c r="AI4966">
        <v>0</v>
      </c>
      <c r="AJ4966">
        <v>0</v>
      </c>
      <c r="AK4966">
        <v>0</v>
      </c>
      <c r="AL4966" t="s">
        <v>154</v>
      </c>
      <c r="AM4966" t="s">
        <v>40</v>
      </c>
      <c r="AN4966" t="s">
        <v>41</v>
      </c>
      <c r="AO4966" t="s">
        <v>830</v>
      </c>
      <c r="AP4966">
        <v>0</v>
      </c>
      <c r="AQ4966">
        <v>0</v>
      </c>
      <c r="AR4966">
        <v>165474</v>
      </c>
      <c r="AS4966" t="s">
        <v>7191</v>
      </c>
    </row>
    <row r="4967" spans="1:45" x14ac:dyDescent="0.25">
      <c r="A4967" t="s">
        <v>828</v>
      </c>
      <c r="B4967" t="s">
        <v>1134</v>
      </c>
      <c r="C4967" s="1">
        <v>42941</v>
      </c>
      <c r="D4967" t="s">
        <v>2</v>
      </c>
      <c r="E4967">
        <v>23</v>
      </c>
      <c r="F4967">
        <v>1</v>
      </c>
      <c r="G4967">
        <v>0</v>
      </c>
      <c r="H4967">
        <v>0</v>
      </c>
      <c r="I4967">
        <v>0</v>
      </c>
      <c r="J4967">
        <v>0</v>
      </c>
      <c r="K4967">
        <v>1</v>
      </c>
      <c r="L4967">
        <v>0</v>
      </c>
      <c r="M4967">
        <v>0</v>
      </c>
      <c r="N4967">
        <v>1</v>
      </c>
      <c r="O4967">
        <v>1</v>
      </c>
      <c r="P4967">
        <v>2</v>
      </c>
      <c r="Q4967" t="s">
        <v>667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 t="s">
        <v>7</v>
      </c>
      <c r="AC4967" t="s">
        <v>105</v>
      </c>
      <c r="AD4967" t="s">
        <v>667</v>
      </c>
      <c r="AE4967" t="s">
        <v>1705</v>
      </c>
      <c r="AF4967">
        <v>0</v>
      </c>
      <c r="AG4967" t="s">
        <v>2949</v>
      </c>
      <c r="AH4967" t="s">
        <v>21</v>
      </c>
      <c r="AI4967">
        <v>0</v>
      </c>
      <c r="AJ4967">
        <v>0</v>
      </c>
      <c r="AK4967">
        <v>0</v>
      </c>
      <c r="AL4967" t="s">
        <v>154</v>
      </c>
      <c r="AM4967" t="s">
        <v>40</v>
      </c>
      <c r="AN4967" t="s">
        <v>41</v>
      </c>
      <c r="AO4967" t="s">
        <v>830</v>
      </c>
      <c r="AP4967">
        <v>0</v>
      </c>
      <c r="AQ4967" t="s">
        <v>47</v>
      </c>
      <c r="AR4967">
        <v>165475</v>
      </c>
      <c r="AS4967" t="s">
        <v>7192</v>
      </c>
    </row>
    <row r="4968" spans="1:45" x14ac:dyDescent="0.25">
      <c r="A4968" t="s">
        <v>828</v>
      </c>
      <c r="B4968" t="s">
        <v>1134</v>
      </c>
      <c r="C4968" s="1">
        <v>42941</v>
      </c>
      <c r="D4968" t="s">
        <v>2</v>
      </c>
      <c r="E4968">
        <v>26</v>
      </c>
      <c r="F4968">
        <v>0</v>
      </c>
      <c r="G4968">
        <v>0</v>
      </c>
      <c r="H4968">
        <v>0</v>
      </c>
      <c r="I4968">
        <v>0</v>
      </c>
      <c r="J4968">
        <v>0</v>
      </c>
      <c r="K4968">
        <v>1</v>
      </c>
      <c r="L4968">
        <v>0</v>
      </c>
      <c r="M4968">
        <v>0</v>
      </c>
      <c r="N4968">
        <v>0</v>
      </c>
      <c r="O4968">
        <v>1</v>
      </c>
      <c r="P4968">
        <v>1</v>
      </c>
      <c r="Q4968" t="s">
        <v>667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 t="s">
        <v>7</v>
      </c>
      <c r="AC4968" t="s">
        <v>105</v>
      </c>
      <c r="AD4968" t="s">
        <v>667</v>
      </c>
      <c r="AE4968" t="s">
        <v>1705</v>
      </c>
      <c r="AF4968">
        <v>0</v>
      </c>
      <c r="AG4968" t="s">
        <v>2949</v>
      </c>
      <c r="AH4968" t="s">
        <v>21</v>
      </c>
      <c r="AI4968">
        <v>0</v>
      </c>
      <c r="AJ4968">
        <v>0</v>
      </c>
      <c r="AK4968">
        <v>0</v>
      </c>
      <c r="AL4968" t="s">
        <v>154</v>
      </c>
      <c r="AM4968" t="s">
        <v>40</v>
      </c>
      <c r="AN4968" t="s">
        <v>41</v>
      </c>
      <c r="AO4968" t="s">
        <v>830</v>
      </c>
      <c r="AP4968">
        <v>0</v>
      </c>
      <c r="AQ4968">
        <v>0</v>
      </c>
      <c r="AR4968">
        <v>165476</v>
      </c>
      <c r="AS4968" t="s">
        <v>7193</v>
      </c>
    </row>
    <row r="4969" spans="1:45" x14ac:dyDescent="0.25">
      <c r="A4969" t="s">
        <v>828</v>
      </c>
      <c r="B4969" t="s">
        <v>1134</v>
      </c>
      <c r="C4969" s="1">
        <v>42941</v>
      </c>
      <c r="D4969" t="s">
        <v>2</v>
      </c>
      <c r="E4969">
        <v>17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1</v>
      </c>
      <c r="L4969">
        <v>0</v>
      </c>
      <c r="M4969">
        <v>0</v>
      </c>
      <c r="N4969">
        <v>0</v>
      </c>
      <c r="O4969">
        <v>1</v>
      </c>
      <c r="P4969">
        <v>1</v>
      </c>
      <c r="Q4969" t="s">
        <v>3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 t="s">
        <v>7</v>
      </c>
      <c r="AC4969" t="s">
        <v>105</v>
      </c>
      <c r="AD4969" t="s">
        <v>3</v>
      </c>
      <c r="AE4969" t="s">
        <v>1673</v>
      </c>
      <c r="AF4969">
        <v>0</v>
      </c>
      <c r="AG4969" t="s">
        <v>1691</v>
      </c>
      <c r="AH4969" t="s">
        <v>21</v>
      </c>
      <c r="AI4969">
        <v>0</v>
      </c>
      <c r="AJ4969">
        <v>0</v>
      </c>
      <c r="AK4969">
        <v>0</v>
      </c>
      <c r="AL4969" t="s">
        <v>154</v>
      </c>
      <c r="AM4969" t="s">
        <v>40</v>
      </c>
      <c r="AN4969" t="s">
        <v>41</v>
      </c>
      <c r="AO4969" t="s">
        <v>830</v>
      </c>
      <c r="AP4969">
        <v>0</v>
      </c>
      <c r="AQ4969" t="s">
        <v>91</v>
      </c>
      <c r="AR4969">
        <v>165478</v>
      </c>
      <c r="AS4969" t="s">
        <v>7194</v>
      </c>
    </row>
    <row r="4970" spans="1:45" x14ac:dyDescent="0.25">
      <c r="A4970" t="s">
        <v>828</v>
      </c>
      <c r="B4970" t="s">
        <v>1134</v>
      </c>
      <c r="C4970" s="1">
        <v>42941</v>
      </c>
      <c r="D4970" t="s">
        <v>2</v>
      </c>
      <c r="E4970">
        <v>25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1</v>
      </c>
      <c r="L4970">
        <v>0</v>
      </c>
      <c r="M4970">
        <v>0</v>
      </c>
      <c r="N4970">
        <v>0</v>
      </c>
      <c r="O4970">
        <v>1</v>
      </c>
      <c r="P4970">
        <v>1</v>
      </c>
      <c r="Q4970" t="s">
        <v>3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 t="s">
        <v>7</v>
      </c>
      <c r="AC4970" t="s">
        <v>105</v>
      </c>
      <c r="AD4970" t="s">
        <v>3</v>
      </c>
      <c r="AE4970" t="s">
        <v>1672</v>
      </c>
      <c r="AF4970">
        <v>0</v>
      </c>
      <c r="AG4970" t="s">
        <v>1672</v>
      </c>
      <c r="AH4970" t="s">
        <v>21</v>
      </c>
      <c r="AI4970">
        <v>0</v>
      </c>
      <c r="AJ4970">
        <v>0</v>
      </c>
      <c r="AK4970">
        <v>0</v>
      </c>
      <c r="AL4970" t="s">
        <v>154</v>
      </c>
      <c r="AM4970" t="s">
        <v>12</v>
      </c>
      <c r="AN4970" t="s">
        <v>41</v>
      </c>
      <c r="AO4970" t="s">
        <v>830</v>
      </c>
      <c r="AP4970">
        <v>0</v>
      </c>
      <c r="AQ4970">
        <v>0</v>
      </c>
      <c r="AR4970">
        <v>165480</v>
      </c>
      <c r="AS4970" t="s">
        <v>7195</v>
      </c>
    </row>
    <row r="4971" spans="1:45" x14ac:dyDescent="0.25">
      <c r="A4971" t="s">
        <v>828</v>
      </c>
      <c r="B4971" t="s">
        <v>1134</v>
      </c>
      <c r="C4971" s="1">
        <v>42941</v>
      </c>
      <c r="D4971" t="s">
        <v>2</v>
      </c>
      <c r="E4971">
        <v>20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1</v>
      </c>
      <c r="L4971">
        <v>0</v>
      </c>
      <c r="M4971">
        <v>0</v>
      </c>
      <c r="N4971">
        <v>0</v>
      </c>
      <c r="O4971">
        <v>1</v>
      </c>
      <c r="P4971">
        <v>1</v>
      </c>
      <c r="Q4971" t="s">
        <v>3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 t="s">
        <v>7</v>
      </c>
      <c r="AC4971" t="s">
        <v>105</v>
      </c>
      <c r="AD4971" t="s">
        <v>3</v>
      </c>
      <c r="AE4971" t="s">
        <v>1672</v>
      </c>
      <c r="AF4971">
        <v>0</v>
      </c>
      <c r="AG4971" t="s">
        <v>1672</v>
      </c>
      <c r="AH4971" t="s">
        <v>21</v>
      </c>
      <c r="AI4971">
        <v>0</v>
      </c>
      <c r="AJ4971">
        <v>0</v>
      </c>
      <c r="AK4971">
        <v>0</v>
      </c>
      <c r="AL4971" t="s">
        <v>154</v>
      </c>
      <c r="AM4971" t="s">
        <v>12</v>
      </c>
      <c r="AN4971" t="s">
        <v>41</v>
      </c>
      <c r="AO4971" t="s">
        <v>830</v>
      </c>
      <c r="AP4971">
        <v>0</v>
      </c>
      <c r="AQ4971">
        <v>0</v>
      </c>
      <c r="AR4971">
        <v>165596</v>
      </c>
      <c r="AS4971" t="s">
        <v>7196</v>
      </c>
    </row>
    <row r="4972" spans="1:45" x14ac:dyDescent="0.25">
      <c r="A4972" t="s">
        <v>828</v>
      </c>
      <c r="B4972" t="s">
        <v>1134</v>
      </c>
      <c r="C4972" s="1">
        <v>42941</v>
      </c>
      <c r="D4972" t="s">
        <v>2</v>
      </c>
      <c r="E4972">
        <v>34</v>
      </c>
      <c r="F4972">
        <v>1</v>
      </c>
      <c r="G4972">
        <v>1</v>
      </c>
      <c r="H4972">
        <v>0</v>
      </c>
      <c r="I4972">
        <v>1</v>
      </c>
      <c r="J4972">
        <v>0</v>
      </c>
      <c r="K4972">
        <v>3</v>
      </c>
      <c r="L4972">
        <v>0</v>
      </c>
      <c r="M4972">
        <v>0</v>
      </c>
      <c r="N4972">
        <v>1</v>
      </c>
      <c r="O4972">
        <v>5</v>
      </c>
      <c r="P4972">
        <v>6</v>
      </c>
      <c r="Q4972" t="s">
        <v>3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 t="s">
        <v>7</v>
      </c>
      <c r="AC4972" t="s">
        <v>105</v>
      </c>
      <c r="AD4972" t="s">
        <v>3</v>
      </c>
      <c r="AE4972" t="s">
        <v>1666</v>
      </c>
      <c r="AF4972">
        <v>0</v>
      </c>
      <c r="AG4972" t="s">
        <v>1666</v>
      </c>
      <c r="AH4972" t="s">
        <v>21</v>
      </c>
      <c r="AI4972">
        <v>0</v>
      </c>
      <c r="AJ4972">
        <v>0</v>
      </c>
      <c r="AK4972">
        <v>0</v>
      </c>
      <c r="AL4972" t="s">
        <v>154</v>
      </c>
      <c r="AM4972" t="s">
        <v>40</v>
      </c>
      <c r="AN4972" t="s">
        <v>41</v>
      </c>
      <c r="AO4972" t="s">
        <v>830</v>
      </c>
      <c r="AP4972">
        <v>0</v>
      </c>
      <c r="AQ4972" t="s">
        <v>47</v>
      </c>
      <c r="AR4972">
        <v>165597</v>
      </c>
      <c r="AS4972" t="s">
        <v>7197</v>
      </c>
    </row>
    <row r="4973" spans="1:45" x14ac:dyDescent="0.25">
      <c r="A4973" t="s">
        <v>828</v>
      </c>
      <c r="B4973" t="s">
        <v>1134</v>
      </c>
      <c r="C4973" s="1">
        <v>42941</v>
      </c>
      <c r="D4973" t="s">
        <v>2</v>
      </c>
      <c r="E4973">
        <v>36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1</v>
      </c>
      <c r="L4973">
        <v>0</v>
      </c>
      <c r="M4973">
        <v>0</v>
      </c>
      <c r="N4973">
        <v>0</v>
      </c>
      <c r="O4973">
        <v>1</v>
      </c>
      <c r="P4973">
        <v>1</v>
      </c>
      <c r="Q4973" t="s">
        <v>667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 t="s">
        <v>7</v>
      </c>
      <c r="AC4973" t="s">
        <v>105</v>
      </c>
      <c r="AD4973" t="s">
        <v>667</v>
      </c>
      <c r="AE4973" t="s">
        <v>1704</v>
      </c>
      <c r="AF4973">
        <v>0</v>
      </c>
      <c r="AG4973" t="s">
        <v>3970</v>
      </c>
      <c r="AH4973" t="s">
        <v>21</v>
      </c>
      <c r="AI4973">
        <v>0</v>
      </c>
      <c r="AJ4973">
        <v>0</v>
      </c>
      <c r="AK4973">
        <v>0</v>
      </c>
      <c r="AL4973" t="s">
        <v>154</v>
      </c>
      <c r="AM4973" t="s">
        <v>40</v>
      </c>
      <c r="AN4973" t="s">
        <v>41</v>
      </c>
      <c r="AO4973" t="s">
        <v>830</v>
      </c>
      <c r="AP4973">
        <v>0</v>
      </c>
      <c r="AQ4973">
        <v>0</v>
      </c>
      <c r="AR4973">
        <v>165598</v>
      </c>
      <c r="AS4973" t="s">
        <v>7198</v>
      </c>
    </row>
    <row r="4974" spans="1:45" x14ac:dyDescent="0.25">
      <c r="A4974" t="s">
        <v>828</v>
      </c>
      <c r="B4974" t="s">
        <v>1134</v>
      </c>
      <c r="C4974" s="1">
        <v>42941</v>
      </c>
      <c r="D4974" t="s">
        <v>2</v>
      </c>
      <c r="E4974">
        <v>27</v>
      </c>
      <c r="F4974">
        <v>0</v>
      </c>
      <c r="G4974">
        <v>1</v>
      </c>
      <c r="H4974">
        <v>0</v>
      </c>
      <c r="I4974">
        <v>0</v>
      </c>
      <c r="J4974">
        <v>0</v>
      </c>
      <c r="K4974">
        <v>1</v>
      </c>
      <c r="L4974">
        <v>0</v>
      </c>
      <c r="M4974">
        <v>0</v>
      </c>
      <c r="N4974">
        <v>0</v>
      </c>
      <c r="O4974">
        <v>2</v>
      </c>
      <c r="P4974">
        <v>2</v>
      </c>
      <c r="Q4974" t="s">
        <v>3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 t="s">
        <v>7</v>
      </c>
      <c r="AC4974" t="s">
        <v>105</v>
      </c>
      <c r="AD4974" t="s">
        <v>3</v>
      </c>
      <c r="AE4974" t="s">
        <v>1669</v>
      </c>
      <c r="AF4974">
        <v>0</v>
      </c>
      <c r="AG4974" t="s">
        <v>2956</v>
      </c>
      <c r="AH4974" t="s">
        <v>21</v>
      </c>
      <c r="AI4974">
        <v>0</v>
      </c>
      <c r="AJ4974">
        <v>0</v>
      </c>
      <c r="AK4974">
        <v>0</v>
      </c>
      <c r="AL4974" t="s">
        <v>154</v>
      </c>
      <c r="AM4974" t="s">
        <v>40</v>
      </c>
      <c r="AN4974" t="s">
        <v>41</v>
      </c>
      <c r="AO4974" t="s">
        <v>830</v>
      </c>
      <c r="AP4974">
        <v>0</v>
      </c>
      <c r="AQ4974" t="s">
        <v>47</v>
      </c>
      <c r="AR4974">
        <v>165599</v>
      </c>
      <c r="AS4974" t="s">
        <v>7199</v>
      </c>
    </row>
    <row r="4975" spans="1:45" x14ac:dyDescent="0.25">
      <c r="A4975" t="s">
        <v>828</v>
      </c>
      <c r="B4975" t="s">
        <v>1133</v>
      </c>
      <c r="C4975" s="1">
        <v>42941</v>
      </c>
      <c r="D4975" t="s">
        <v>35</v>
      </c>
      <c r="E4975">
        <v>21</v>
      </c>
      <c r="F4975">
        <v>0</v>
      </c>
      <c r="G4975">
        <v>0</v>
      </c>
      <c r="H4975">
        <v>0</v>
      </c>
      <c r="I4975">
        <v>0</v>
      </c>
      <c r="J4975">
        <v>3</v>
      </c>
      <c r="K4975">
        <v>0</v>
      </c>
      <c r="L4975">
        <v>0</v>
      </c>
      <c r="M4975">
        <v>0</v>
      </c>
      <c r="N4975">
        <v>3</v>
      </c>
      <c r="O4975">
        <v>0</v>
      </c>
      <c r="P4975">
        <v>3</v>
      </c>
      <c r="Q4975" t="s">
        <v>3</v>
      </c>
      <c r="R4975" t="s">
        <v>7</v>
      </c>
      <c r="S4975" t="s">
        <v>105</v>
      </c>
      <c r="T4975" t="s">
        <v>3</v>
      </c>
      <c r="U4975" t="s">
        <v>1667</v>
      </c>
      <c r="V4975">
        <v>0</v>
      </c>
      <c r="W4975" t="s">
        <v>1667</v>
      </c>
      <c r="X4975" t="s">
        <v>21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 t="s">
        <v>427</v>
      </c>
      <c r="AM4975" t="s">
        <v>49</v>
      </c>
      <c r="AN4975" t="s">
        <v>41</v>
      </c>
      <c r="AO4975" t="s">
        <v>830</v>
      </c>
      <c r="AP4975">
        <v>0</v>
      </c>
      <c r="AQ4975">
        <v>0</v>
      </c>
      <c r="AR4975">
        <v>165600</v>
      </c>
      <c r="AS4975" t="s">
        <v>7200</v>
      </c>
    </row>
    <row r="4976" spans="1:45" x14ac:dyDescent="0.25">
      <c r="A4976" t="s">
        <v>828</v>
      </c>
      <c r="B4976" t="s">
        <v>1134</v>
      </c>
      <c r="C4976" s="1">
        <v>42941</v>
      </c>
      <c r="D4976" t="s">
        <v>2</v>
      </c>
      <c r="E4976">
        <v>28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1</v>
      </c>
      <c r="L4976">
        <v>0</v>
      </c>
      <c r="M4976">
        <v>0</v>
      </c>
      <c r="N4976">
        <v>0</v>
      </c>
      <c r="O4976">
        <v>1</v>
      </c>
      <c r="P4976">
        <v>1</v>
      </c>
      <c r="Q4976" t="s">
        <v>3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 t="s">
        <v>7</v>
      </c>
      <c r="AC4976" t="s">
        <v>105</v>
      </c>
      <c r="AD4976" t="s">
        <v>3</v>
      </c>
      <c r="AE4976" t="s">
        <v>1669</v>
      </c>
      <c r="AF4976">
        <v>0</v>
      </c>
      <c r="AG4976" t="s">
        <v>2956</v>
      </c>
      <c r="AH4976" t="s">
        <v>21</v>
      </c>
      <c r="AI4976">
        <v>0</v>
      </c>
      <c r="AJ4976">
        <v>0</v>
      </c>
      <c r="AK4976">
        <v>0</v>
      </c>
      <c r="AL4976" t="s">
        <v>154</v>
      </c>
      <c r="AM4976" t="s">
        <v>12</v>
      </c>
      <c r="AN4976" t="s">
        <v>41</v>
      </c>
      <c r="AO4976" t="s">
        <v>830</v>
      </c>
      <c r="AP4976">
        <v>0</v>
      </c>
      <c r="AQ4976">
        <v>0</v>
      </c>
      <c r="AR4976">
        <v>165601</v>
      </c>
      <c r="AS4976" t="s">
        <v>7201</v>
      </c>
    </row>
    <row r="4977" spans="1:45" x14ac:dyDescent="0.25">
      <c r="A4977" t="s">
        <v>828</v>
      </c>
      <c r="B4977" t="s">
        <v>1134</v>
      </c>
      <c r="C4977" s="1">
        <v>42941</v>
      </c>
      <c r="D4977" t="s">
        <v>2</v>
      </c>
      <c r="E4977">
        <v>40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2</v>
      </c>
      <c r="L4977">
        <v>0</v>
      </c>
      <c r="M4977">
        <v>0</v>
      </c>
      <c r="N4977">
        <v>0</v>
      </c>
      <c r="O4977">
        <v>2</v>
      </c>
      <c r="P4977">
        <v>2</v>
      </c>
      <c r="Q4977" t="s">
        <v>3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 t="s">
        <v>7</v>
      </c>
      <c r="AC4977" t="s">
        <v>105</v>
      </c>
      <c r="AD4977" t="s">
        <v>3</v>
      </c>
      <c r="AE4977" t="s">
        <v>1673</v>
      </c>
      <c r="AF4977">
        <v>0</v>
      </c>
      <c r="AG4977" t="s">
        <v>1691</v>
      </c>
      <c r="AH4977" t="s">
        <v>21</v>
      </c>
      <c r="AI4977">
        <v>0</v>
      </c>
      <c r="AJ4977">
        <v>0</v>
      </c>
      <c r="AK4977">
        <v>0</v>
      </c>
      <c r="AL4977" t="s">
        <v>154</v>
      </c>
      <c r="AM4977" t="s">
        <v>12</v>
      </c>
      <c r="AN4977" t="s">
        <v>41</v>
      </c>
      <c r="AO4977" t="s">
        <v>830</v>
      </c>
      <c r="AP4977">
        <v>0</v>
      </c>
      <c r="AQ4977">
        <v>0</v>
      </c>
      <c r="AR4977">
        <v>165602</v>
      </c>
      <c r="AS4977" t="s">
        <v>7202</v>
      </c>
    </row>
    <row r="4978" spans="1:45" x14ac:dyDescent="0.25">
      <c r="A4978" t="s">
        <v>828</v>
      </c>
      <c r="B4978" t="s">
        <v>1133</v>
      </c>
      <c r="C4978" s="1">
        <v>42941</v>
      </c>
      <c r="D4978" t="s">
        <v>35</v>
      </c>
      <c r="E4978">
        <v>27</v>
      </c>
      <c r="F4978">
        <v>0</v>
      </c>
      <c r="G4978">
        <v>0</v>
      </c>
      <c r="H4978">
        <v>2</v>
      </c>
      <c r="I4978">
        <v>0</v>
      </c>
      <c r="J4978">
        <v>1</v>
      </c>
      <c r="K4978">
        <v>0</v>
      </c>
      <c r="L4978">
        <v>0</v>
      </c>
      <c r="M4978">
        <v>0</v>
      </c>
      <c r="N4978">
        <v>3</v>
      </c>
      <c r="O4978">
        <v>0</v>
      </c>
      <c r="P4978">
        <v>3</v>
      </c>
      <c r="Q4978" t="s">
        <v>3</v>
      </c>
      <c r="R4978" t="s">
        <v>7</v>
      </c>
      <c r="S4978" t="s">
        <v>105</v>
      </c>
      <c r="T4978" t="s">
        <v>3</v>
      </c>
      <c r="U4978" t="s">
        <v>1665</v>
      </c>
      <c r="V4978">
        <v>0</v>
      </c>
      <c r="W4978" t="s">
        <v>1665</v>
      </c>
      <c r="X4978" t="s">
        <v>21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 t="s">
        <v>154</v>
      </c>
      <c r="AM4978" t="s">
        <v>49</v>
      </c>
      <c r="AN4978" t="s">
        <v>41</v>
      </c>
      <c r="AO4978" t="s">
        <v>830</v>
      </c>
      <c r="AP4978">
        <v>0</v>
      </c>
      <c r="AQ4978">
        <v>0</v>
      </c>
      <c r="AR4978">
        <v>165603</v>
      </c>
      <c r="AS4978" t="s">
        <v>7203</v>
      </c>
    </row>
    <row r="4979" spans="1:45" x14ac:dyDescent="0.25">
      <c r="A4979" t="s">
        <v>828</v>
      </c>
      <c r="B4979" t="s">
        <v>1134</v>
      </c>
      <c r="C4979" s="1">
        <v>42941</v>
      </c>
      <c r="D4979" t="s">
        <v>2</v>
      </c>
      <c r="E4979">
        <v>50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2</v>
      </c>
      <c r="L4979">
        <v>0</v>
      </c>
      <c r="M4979">
        <v>0</v>
      </c>
      <c r="N4979">
        <v>0</v>
      </c>
      <c r="O4979">
        <v>2</v>
      </c>
      <c r="P4979">
        <v>2</v>
      </c>
      <c r="Q4979" t="s">
        <v>3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 t="s">
        <v>7</v>
      </c>
      <c r="AC4979" t="s">
        <v>105</v>
      </c>
      <c r="AD4979" t="s">
        <v>3</v>
      </c>
      <c r="AE4979" t="s">
        <v>1672</v>
      </c>
      <c r="AF4979">
        <v>0</v>
      </c>
      <c r="AG4979" t="s">
        <v>1672</v>
      </c>
      <c r="AH4979" t="s">
        <v>21</v>
      </c>
      <c r="AI4979">
        <v>0</v>
      </c>
      <c r="AJ4979">
        <v>0</v>
      </c>
      <c r="AK4979">
        <v>0</v>
      </c>
      <c r="AL4979" t="s">
        <v>154</v>
      </c>
      <c r="AM4979" t="s">
        <v>40</v>
      </c>
      <c r="AN4979" t="s">
        <v>41</v>
      </c>
      <c r="AO4979" t="s">
        <v>830</v>
      </c>
      <c r="AP4979">
        <v>0</v>
      </c>
      <c r="AQ4979">
        <v>0</v>
      </c>
      <c r="AR4979">
        <v>165606</v>
      </c>
      <c r="AS4979" t="s">
        <v>7204</v>
      </c>
    </row>
    <row r="4980" spans="1:45" x14ac:dyDescent="0.25">
      <c r="A4980" t="s">
        <v>828</v>
      </c>
      <c r="B4980" t="s">
        <v>1133</v>
      </c>
      <c r="C4980" s="1">
        <v>42941</v>
      </c>
      <c r="D4980" t="s">
        <v>35</v>
      </c>
      <c r="E4980">
        <v>30</v>
      </c>
      <c r="F4980">
        <v>0</v>
      </c>
      <c r="G4980">
        <v>0</v>
      </c>
      <c r="H4980">
        <v>0</v>
      </c>
      <c r="I4980">
        <v>0</v>
      </c>
      <c r="J4980">
        <v>1</v>
      </c>
      <c r="K4980">
        <v>0</v>
      </c>
      <c r="L4980">
        <v>0</v>
      </c>
      <c r="M4980">
        <v>0</v>
      </c>
      <c r="N4980">
        <v>1</v>
      </c>
      <c r="O4980">
        <v>0</v>
      </c>
      <c r="P4980">
        <v>1</v>
      </c>
      <c r="Q4980" t="s">
        <v>3</v>
      </c>
      <c r="R4980" t="s">
        <v>7</v>
      </c>
      <c r="S4980" t="s">
        <v>105</v>
      </c>
      <c r="T4980" t="s">
        <v>3</v>
      </c>
      <c r="U4980" t="s">
        <v>1669</v>
      </c>
      <c r="V4980">
        <v>0</v>
      </c>
      <c r="W4980" t="s">
        <v>1669</v>
      </c>
      <c r="X4980" t="s">
        <v>21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 t="s">
        <v>11</v>
      </c>
      <c r="AM4980" t="s">
        <v>49</v>
      </c>
      <c r="AN4980" t="s">
        <v>41</v>
      </c>
      <c r="AO4980" t="s">
        <v>830</v>
      </c>
      <c r="AP4980">
        <v>0</v>
      </c>
      <c r="AQ4980">
        <v>0</v>
      </c>
      <c r="AR4980">
        <v>165607</v>
      </c>
      <c r="AS4980" t="s">
        <v>7205</v>
      </c>
    </row>
    <row r="4981" spans="1:45" x14ac:dyDescent="0.25">
      <c r="A4981" t="s">
        <v>828</v>
      </c>
      <c r="B4981" t="s">
        <v>1134</v>
      </c>
      <c r="C4981" s="1">
        <v>42941</v>
      </c>
      <c r="D4981" t="s">
        <v>2</v>
      </c>
      <c r="E4981">
        <v>38</v>
      </c>
      <c r="F4981">
        <v>0</v>
      </c>
      <c r="G4981">
        <v>1</v>
      </c>
      <c r="H4981">
        <v>0</v>
      </c>
      <c r="I4981">
        <v>2</v>
      </c>
      <c r="J4981">
        <v>0</v>
      </c>
      <c r="K4981">
        <v>1</v>
      </c>
      <c r="L4981">
        <v>0</v>
      </c>
      <c r="M4981">
        <v>0</v>
      </c>
      <c r="N4981">
        <v>0</v>
      </c>
      <c r="O4981">
        <v>4</v>
      </c>
      <c r="P4981">
        <v>4</v>
      </c>
      <c r="Q4981" t="s">
        <v>3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 t="s">
        <v>7</v>
      </c>
      <c r="AC4981" t="s">
        <v>105</v>
      </c>
      <c r="AD4981" t="s">
        <v>3</v>
      </c>
      <c r="AE4981" t="s">
        <v>195</v>
      </c>
      <c r="AF4981">
        <v>0</v>
      </c>
      <c r="AG4981" t="s">
        <v>195</v>
      </c>
      <c r="AH4981" t="s">
        <v>21</v>
      </c>
      <c r="AI4981">
        <v>0</v>
      </c>
      <c r="AJ4981">
        <v>0</v>
      </c>
      <c r="AK4981">
        <v>0</v>
      </c>
      <c r="AL4981" t="s">
        <v>154</v>
      </c>
      <c r="AM4981" t="s">
        <v>12</v>
      </c>
      <c r="AN4981" t="s">
        <v>41</v>
      </c>
      <c r="AO4981" t="s">
        <v>830</v>
      </c>
      <c r="AP4981">
        <v>0</v>
      </c>
      <c r="AQ4981">
        <v>0</v>
      </c>
      <c r="AR4981">
        <v>165608</v>
      </c>
      <c r="AS4981" t="s">
        <v>7206</v>
      </c>
    </row>
    <row r="4982" spans="1:45" x14ac:dyDescent="0.25">
      <c r="A4982" t="s">
        <v>1173</v>
      </c>
      <c r="B4982" t="s">
        <v>1133</v>
      </c>
      <c r="C4982" s="1">
        <v>42940</v>
      </c>
      <c r="D4982" t="s">
        <v>35</v>
      </c>
      <c r="E4982">
        <v>35</v>
      </c>
      <c r="F4982">
        <v>0</v>
      </c>
      <c r="G4982">
        <v>0</v>
      </c>
      <c r="H4982">
        <v>0</v>
      </c>
      <c r="I4982">
        <v>0</v>
      </c>
      <c r="J4982">
        <v>1</v>
      </c>
      <c r="K4982">
        <v>0</v>
      </c>
      <c r="L4982">
        <v>0</v>
      </c>
      <c r="M4982">
        <v>0</v>
      </c>
      <c r="N4982">
        <v>1</v>
      </c>
      <c r="O4982">
        <v>0</v>
      </c>
      <c r="P4982">
        <v>1</v>
      </c>
      <c r="Q4982" t="s">
        <v>1125</v>
      </c>
      <c r="R4982" t="s">
        <v>7</v>
      </c>
      <c r="S4982" t="s">
        <v>7</v>
      </c>
      <c r="T4982" t="s">
        <v>24</v>
      </c>
      <c r="U4982">
        <v>0</v>
      </c>
      <c r="V4982">
        <v>0</v>
      </c>
      <c r="W4982">
        <v>0</v>
      </c>
      <c r="X4982" t="s">
        <v>5</v>
      </c>
      <c r="Y4982" t="s">
        <v>153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 t="s">
        <v>11</v>
      </c>
      <c r="AM4982" t="s">
        <v>12</v>
      </c>
      <c r="AN4982" t="s">
        <v>41</v>
      </c>
      <c r="AO4982" t="s">
        <v>830</v>
      </c>
      <c r="AP4982">
        <v>0</v>
      </c>
      <c r="AQ4982">
        <v>0</v>
      </c>
      <c r="AR4982">
        <v>165609</v>
      </c>
      <c r="AS4982" t="s">
        <v>7207</v>
      </c>
    </row>
    <row r="4983" spans="1:45" x14ac:dyDescent="0.25">
      <c r="A4983" t="s">
        <v>1173</v>
      </c>
      <c r="B4983" t="s">
        <v>1133</v>
      </c>
      <c r="C4983" s="1">
        <v>42940</v>
      </c>
      <c r="D4983" t="s">
        <v>2</v>
      </c>
      <c r="E4983">
        <v>42</v>
      </c>
      <c r="F4983">
        <v>0</v>
      </c>
      <c r="G4983">
        <v>0</v>
      </c>
      <c r="H4983">
        <v>1</v>
      </c>
      <c r="I4983">
        <v>0</v>
      </c>
      <c r="J4983">
        <v>0</v>
      </c>
      <c r="K4983">
        <v>1</v>
      </c>
      <c r="L4983">
        <v>0</v>
      </c>
      <c r="M4983">
        <v>0</v>
      </c>
      <c r="N4983">
        <v>1</v>
      </c>
      <c r="O4983">
        <v>1</v>
      </c>
      <c r="P4983">
        <v>2</v>
      </c>
      <c r="Q4983" t="s">
        <v>909</v>
      </c>
      <c r="R4983" t="s">
        <v>7</v>
      </c>
      <c r="S4983" t="s">
        <v>53</v>
      </c>
      <c r="T4983" t="s">
        <v>909</v>
      </c>
      <c r="U4983" t="s">
        <v>910</v>
      </c>
      <c r="V4983">
        <v>0</v>
      </c>
      <c r="W4983">
        <v>0</v>
      </c>
      <c r="X4983" t="s">
        <v>21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 t="s">
        <v>11</v>
      </c>
      <c r="AM4983" t="s">
        <v>26</v>
      </c>
      <c r="AN4983" t="s">
        <v>13</v>
      </c>
      <c r="AO4983" t="s">
        <v>830</v>
      </c>
      <c r="AP4983">
        <v>0</v>
      </c>
      <c r="AQ4983">
        <v>0</v>
      </c>
      <c r="AR4983">
        <v>165610</v>
      </c>
      <c r="AS4983" t="s">
        <v>7208</v>
      </c>
    </row>
    <row r="4984" spans="1:45" x14ac:dyDescent="0.25">
      <c r="A4984" t="s">
        <v>1173</v>
      </c>
      <c r="B4984" t="s">
        <v>1133</v>
      </c>
      <c r="C4984" s="1">
        <v>42940</v>
      </c>
      <c r="D4984" t="s">
        <v>35</v>
      </c>
      <c r="E4984">
        <v>42</v>
      </c>
      <c r="F4984">
        <v>0</v>
      </c>
      <c r="G4984">
        <v>0</v>
      </c>
      <c r="H4984">
        <v>1</v>
      </c>
      <c r="I4984">
        <v>0</v>
      </c>
      <c r="J4984">
        <v>1</v>
      </c>
      <c r="K4984">
        <v>0</v>
      </c>
      <c r="L4984">
        <v>0</v>
      </c>
      <c r="M4984">
        <v>0</v>
      </c>
      <c r="N4984">
        <v>2</v>
      </c>
      <c r="O4984">
        <v>0</v>
      </c>
      <c r="P4984">
        <v>2</v>
      </c>
      <c r="Q4984">
        <v>0</v>
      </c>
      <c r="R4984" t="s">
        <v>632</v>
      </c>
      <c r="S4984" t="s">
        <v>636</v>
      </c>
      <c r="T4984" t="s">
        <v>636</v>
      </c>
      <c r="U4984">
        <v>0</v>
      </c>
      <c r="V4984">
        <v>0</v>
      </c>
      <c r="W4984">
        <v>0</v>
      </c>
      <c r="X4984">
        <v>0</v>
      </c>
      <c r="Y4984">
        <v>0</v>
      </c>
      <c r="Z4984" t="s">
        <v>21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 t="s">
        <v>11</v>
      </c>
      <c r="AM4984" t="s">
        <v>22</v>
      </c>
      <c r="AN4984" t="s">
        <v>41</v>
      </c>
      <c r="AO4984" t="s">
        <v>14</v>
      </c>
      <c r="AP4984" t="s">
        <v>905</v>
      </c>
      <c r="AQ4984" t="s">
        <v>3882</v>
      </c>
      <c r="AR4984">
        <v>165611</v>
      </c>
      <c r="AS4984" t="s">
        <v>7209</v>
      </c>
    </row>
    <row r="4985" spans="1:45" x14ac:dyDescent="0.25">
      <c r="A4985" t="s">
        <v>1173</v>
      </c>
      <c r="B4985" t="s">
        <v>1133</v>
      </c>
      <c r="C4985" s="1">
        <v>42940</v>
      </c>
      <c r="D4985" t="s">
        <v>35</v>
      </c>
      <c r="E4985">
        <v>28</v>
      </c>
      <c r="F4985">
        <v>0</v>
      </c>
      <c r="G4985">
        <v>0</v>
      </c>
      <c r="H4985">
        <v>0</v>
      </c>
      <c r="I4985">
        <v>0</v>
      </c>
      <c r="J4985">
        <v>1</v>
      </c>
      <c r="K4985">
        <v>0</v>
      </c>
      <c r="L4985">
        <v>0</v>
      </c>
      <c r="M4985">
        <v>0</v>
      </c>
      <c r="N4985">
        <v>1</v>
      </c>
      <c r="O4985">
        <v>0</v>
      </c>
      <c r="P4985">
        <v>1</v>
      </c>
      <c r="Q4985" t="s">
        <v>31</v>
      </c>
      <c r="R4985" t="s">
        <v>7</v>
      </c>
      <c r="S4985" t="s">
        <v>53</v>
      </c>
      <c r="T4985" t="s">
        <v>31</v>
      </c>
      <c r="U4985" t="s">
        <v>1767</v>
      </c>
      <c r="V4985">
        <v>0</v>
      </c>
      <c r="W4985">
        <v>0</v>
      </c>
      <c r="X4985" t="s">
        <v>21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 t="s">
        <v>11</v>
      </c>
      <c r="AM4985" t="s">
        <v>12</v>
      </c>
      <c r="AN4985" t="s">
        <v>13</v>
      </c>
      <c r="AO4985" t="s">
        <v>830</v>
      </c>
      <c r="AP4985">
        <v>0</v>
      </c>
      <c r="AQ4985">
        <v>0</v>
      </c>
      <c r="AR4985">
        <v>165612</v>
      </c>
      <c r="AS4985" t="s">
        <v>7210</v>
      </c>
    </row>
    <row r="4986" spans="1:45" x14ac:dyDescent="0.25">
      <c r="A4986" t="s">
        <v>828</v>
      </c>
      <c r="B4986" t="s">
        <v>1133</v>
      </c>
      <c r="C4986" s="1">
        <v>42941</v>
      </c>
      <c r="D4986" t="s">
        <v>35</v>
      </c>
      <c r="E4986">
        <v>19</v>
      </c>
      <c r="F4986">
        <v>0</v>
      </c>
      <c r="G4986">
        <v>0</v>
      </c>
      <c r="H4986">
        <v>1</v>
      </c>
      <c r="I4986">
        <v>1</v>
      </c>
      <c r="J4986">
        <v>1</v>
      </c>
      <c r="K4986">
        <v>1</v>
      </c>
      <c r="L4986">
        <v>0</v>
      </c>
      <c r="M4986">
        <v>0</v>
      </c>
      <c r="N4986">
        <v>2</v>
      </c>
      <c r="O4986">
        <v>2</v>
      </c>
      <c r="P4986">
        <v>4</v>
      </c>
      <c r="Q4986">
        <v>0</v>
      </c>
      <c r="R4986" t="s">
        <v>632</v>
      </c>
      <c r="S4986" t="s">
        <v>636</v>
      </c>
      <c r="T4986" t="s">
        <v>2194</v>
      </c>
      <c r="U4986">
        <v>0</v>
      </c>
      <c r="V4986">
        <v>0</v>
      </c>
      <c r="W4986">
        <v>0</v>
      </c>
      <c r="X4986">
        <v>0</v>
      </c>
      <c r="Y4986">
        <v>0</v>
      </c>
      <c r="Z4986" t="s">
        <v>21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 t="s">
        <v>11</v>
      </c>
      <c r="AM4986" t="s">
        <v>818</v>
      </c>
      <c r="AN4986" t="s">
        <v>13</v>
      </c>
      <c r="AO4986" t="s">
        <v>14</v>
      </c>
      <c r="AP4986" t="s">
        <v>15</v>
      </c>
      <c r="AQ4986">
        <v>0</v>
      </c>
      <c r="AR4986">
        <v>165613</v>
      </c>
      <c r="AS4986" t="s">
        <v>7211</v>
      </c>
    </row>
    <row r="4987" spans="1:45" x14ac:dyDescent="0.25">
      <c r="A4987" t="s">
        <v>1173</v>
      </c>
      <c r="B4987" t="s">
        <v>1133</v>
      </c>
      <c r="C4987" s="1">
        <v>42940</v>
      </c>
      <c r="D4987" t="s">
        <v>35</v>
      </c>
      <c r="E4987">
        <v>19</v>
      </c>
      <c r="F4987">
        <v>0</v>
      </c>
      <c r="G4987">
        <v>0</v>
      </c>
      <c r="H4987">
        <v>0</v>
      </c>
      <c r="I4987">
        <v>0</v>
      </c>
      <c r="J4987">
        <v>1</v>
      </c>
      <c r="K4987">
        <v>0</v>
      </c>
      <c r="L4987">
        <v>0</v>
      </c>
      <c r="M4987">
        <v>0</v>
      </c>
      <c r="N4987">
        <v>1</v>
      </c>
      <c r="O4987">
        <v>0</v>
      </c>
      <c r="P4987">
        <v>1</v>
      </c>
      <c r="Q4987" t="s">
        <v>31</v>
      </c>
      <c r="R4987" t="s">
        <v>7</v>
      </c>
      <c r="S4987" t="s">
        <v>53</v>
      </c>
      <c r="T4987" t="s">
        <v>31</v>
      </c>
      <c r="U4987" t="s">
        <v>1767</v>
      </c>
      <c r="V4987">
        <v>0</v>
      </c>
      <c r="W4987">
        <v>0</v>
      </c>
      <c r="X4987" t="s">
        <v>21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 t="s">
        <v>11</v>
      </c>
      <c r="AM4987" t="s">
        <v>88</v>
      </c>
      <c r="AN4987" t="s">
        <v>41</v>
      </c>
      <c r="AO4987" t="s">
        <v>830</v>
      </c>
      <c r="AP4987">
        <v>0</v>
      </c>
      <c r="AQ4987">
        <v>0</v>
      </c>
      <c r="AR4987">
        <v>165614</v>
      </c>
      <c r="AS4987" t="s">
        <v>7212</v>
      </c>
    </row>
    <row r="4988" spans="1:45" x14ac:dyDescent="0.25">
      <c r="A4988" t="s">
        <v>1173</v>
      </c>
      <c r="B4988" t="s">
        <v>1134</v>
      </c>
      <c r="C4988" s="1">
        <v>42937</v>
      </c>
      <c r="D4988" t="s">
        <v>35</v>
      </c>
      <c r="E4988">
        <v>41</v>
      </c>
      <c r="F4988">
        <v>0</v>
      </c>
      <c r="G4988">
        <v>0</v>
      </c>
      <c r="H4988">
        <v>0</v>
      </c>
      <c r="I4988">
        <v>0</v>
      </c>
      <c r="J4988">
        <v>1</v>
      </c>
      <c r="K4988">
        <v>0</v>
      </c>
      <c r="L4988">
        <v>0</v>
      </c>
      <c r="M4988">
        <v>0</v>
      </c>
      <c r="N4988">
        <v>1</v>
      </c>
      <c r="O4988">
        <v>0</v>
      </c>
      <c r="P4988">
        <v>1</v>
      </c>
      <c r="Q4988" t="s">
        <v>1125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 t="s">
        <v>7</v>
      </c>
      <c r="AC4988">
        <v>0</v>
      </c>
      <c r="AD4988" t="s">
        <v>24</v>
      </c>
      <c r="AE4988">
        <v>0</v>
      </c>
      <c r="AF4988">
        <v>0</v>
      </c>
      <c r="AG4988">
        <v>0</v>
      </c>
      <c r="AH4988" t="s">
        <v>5</v>
      </c>
      <c r="AI4988" t="s">
        <v>153</v>
      </c>
      <c r="AJ4988">
        <v>0</v>
      </c>
      <c r="AK4988">
        <v>0</v>
      </c>
      <c r="AL4988" t="s">
        <v>11</v>
      </c>
      <c r="AM4988" t="s">
        <v>12</v>
      </c>
      <c r="AN4988" t="s">
        <v>41</v>
      </c>
      <c r="AO4988" t="s">
        <v>830</v>
      </c>
      <c r="AP4988">
        <v>0</v>
      </c>
      <c r="AQ4988">
        <v>0</v>
      </c>
      <c r="AR4988">
        <v>165615</v>
      </c>
      <c r="AS4988" t="s">
        <v>7213</v>
      </c>
    </row>
    <row r="4989" spans="1:45" x14ac:dyDescent="0.25">
      <c r="A4989" t="s">
        <v>1173</v>
      </c>
      <c r="B4989" t="s">
        <v>1134</v>
      </c>
      <c r="C4989" s="1">
        <v>42937</v>
      </c>
      <c r="D4989" t="s">
        <v>2</v>
      </c>
      <c r="E4989">
        <v>15</v>
      </c>
      <c r="F4989">
        <v>0</v>
      </c>
      <c r="G4989">
        <v>0</v>
      </c>
      <c r="H4989">
        <v>0</v>
      </c>
      <c r="I4989">
        <v>1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1</v>
      </c>
      <c r="P4989">
        <v>1</v>
      </c>
      <c r="Q4989" t="s">
        <v>1125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 t="s">
        <v>632</v>
      </c>
      <c r="AC4989" t="s">
        <v>2005</v>
      </c>
      <c r="AD4989" t="s">
        <v>2198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 t="s">
        <v>21</v>
      </c>
      <c r="AK4989">
        <v>0</v>
      </c>
      <c r="AL4989" t="s">
        <v>11</v>
      </c>
      <c r="AM4989" t="s">
        <v>12</v>
      </c>
      <c r="AN4989" t="s">
        <v>41</v>
      </c>
      <c r="AO4989" t="s">
        <v>14</v>
      </c>
      <c r="AP4989" t="s">
        <v>15</v>
      </c>
      <c r="AQ4989">
        <v>0</v>
      </c>
      <c r="AR4989">
        <v>165616</v>
      </c>
      <c r="AS4989" t="s">
        <v>7214</v>
      </c>
    </row>
    <row r="4990" spans="1:45" x14ac:dyDescent="0.25">
      <c r="A4990" t="s">
        <v>1173</v>
      </c>
      <c r="B4990" t="s">
        <v>1133</v>
      </c>
      <c r="C4990" s="1">
        <v>42939</v>
      </c>
      <c r="D4990" t="s">
        <v>2</v>
      </c>
      <c r="E4990">
        <v>45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1</v>
      </c>
      <c r="L4990">
        <v>0</v>
      </c>
      <c r="M4990">
        <v>0</v>
      </c>
      <c r="N4990">
        <v>0</v>
      </c>
      <c r="O4990">
        <v>1</v>
      </c>
      <c r="P4990">
        <v>1</v>
      </c>
      <c r="Q4990" t="s">
        <v>1125</v>
      </c>
      <c r="R4990" t="s">
        <v>7</v>
      </c>
      <c r="S4990" t="s">
        <v>53</v>
      </c>
      <c r="T4990" t="s">
        <v>909</v>
      </c>
      <c r="U4990" t="s">
        <v>910</v>
      </c>
      <c r="V4990">
        <v>0</v>
      </c>
      <c r="W4990">
        <v>0</v>
      </c>
      <c r="X4990" t="s">
        <v>21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 t="s">
        <v>11</v>
      </c>
      <c r="AM4990" t="s">
        <v>26</v>
      </c>
      <c r="AN4990" t="s">
        <v>13</v>
      </c>
      <c r="AO4990" t="s">
        <v>830</v>
      </c>
      <c r="AP4990">
        <v>0</v>
      </c>
      <c r="AQ4990">
        <v>0</v>
      </c>
      <c r="AR4990">
        <v>165617</v>
      </c>
      <c r="AS4990" t="s">
        <v>7215</v>
      </c>
    </row>
    <row r="4991" spans="1:45" x14ac:dyDescent="0.25">
      <c r="A4991" t="s">
        <v>1173</v>
      </c>
      <c r="B4991" t="s">
        <v>1133</v>
      </c>
      <c r="C4991" s="1">
        <v>42939</v>
      </c>
      <c r="D4991" t="s">
        <v>2</v>
      </c>
      <c r="E4991">
        <v>18</v>
      </c>
      <c r="F4991">
        <v>0</v>
      </c>
      <c r="G4991">
        <v>0</v>
      </c>
      <c r="H4991">
        <v>0</v>
      </c>
      <c r="I4991">
        <v>1</v>
      </c>
      <c r="J4991">
        <v>0</v>
      </c>
      <c r="K4991">
        <v>1</v>
      </c>
      <c r="L4991">
        <v>0</v>
      </c>
      <c r="M4991">
        <v>0</v>
      </c>
      <c r="N4991">
        <v>0</v>
      </c>
      <c r="O4991">
        <v>2</v>
      </c>
      <c r="P4991">
        <v>2</v>
      </c>
      <c r="Q4991" t="s">
        <v>1125</v>
      </c>
      <c r="R4991" t="s">
        <v>7</v>
      </c>
      <c r="S4991" t="s">
        <v>53</v>
      </c>
      <c r="T4991" t="s">
        <v>909</v>
      </c>
      <c r="U4991" t="s">
        <v>910</v>
      </c>
      <c r="V4991">
        <v>0</v>
      </c>
      <c r="W4991">
        <v>0</v>
      </c>
      <c r="X4991" t="s">
        <v>21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 t="s">
        <v>11</v>
      </c>
      <c r="AM4991" t="s">
        <v>26</v>
      </c>
      <c r="AN4991" t="s">
        <v>13</v>
      </c>
      <c r="AO4991" t="s">
        <v>830</v>
      </c>
      <c r="AP4991">
        <v>0</v>
      </c>
      <c r="AQ4991" t="s">
        <v>91</v>
      </c>
      <c r="AR4991">
        <v>165618</v>
      </c>
      <c r="AS4991" t="s">
        <v>7216</v>
      </c>
    </row>
    <row r="4992" spans="1:45" x14ac:dyDescent="0.25">
      <c r="A4992" t="s">
        <v>1173</v>
      </c>
      <c r="B4992" t="s">
        <v>1133</v>
      </c>
      <c r="C4992" s="1">
        <v>42939</v>
      </c>
      <c r="D4992" t="s">
        <v>2</v>
      </c>
      <c r="E4992">
        <v>46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1</v>
      </c>
      <c r="L4992">
        <v>0</v>
      </c>
      <c r="M4992">
        <v>0</v>
      </c>
      <c r="N4992">
        <v>0</v>
      </c>
      <c r="O4992">
        <v>1</v>
      </c>
      <c r="P4992">
        <v>1</v>
      </c>
      <c r="Q4992" t="s">
        <v>1125</v>
      </c>
      <c r="R4992" t="s">
        <v>7</v>
      </c>
      <c r="S4992" t="s">
        <v>7</v>
      </c>
      <c r="T4992" t="s">
        <v>24</v>
      </c>
      <c r="U4992">
        <v>0</v>
      </c>
      <c r="V4992">
        <v>0</v>
      </c>
      <c r="W4992">
        <v>0</v>
      </c>
      <c r="X4992" t="s">
        <v>5</v>
      </c>
      <c r="Y4992" t="s">
        <v>153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 t="s">
        <v>11</v>
      </c>
      <c r="AM4992" t="s">
        <v>26</v>
      </c>
      <c r="AN4992" t="s">
        <v>13</v>
      </c>
      <c r="AO4992" t="s">
        <v>830</v>
      </c>
      <c r="AP4992">
        <v>0</v>
      </c>
      <c r="AQ4992">
        <v>0</v>
      </c>
      <c r="AR4992">
        <v>165619</v>
      </c>
      <c r="AS4992" t="s">
        <v>7217</v>
      </c>
    </row>
    <row r="4993" spans="1:45" x14ac:dyDescent="0.25">
      <c r="A4993" t="s">
        <v>828</v>
      </c>
      <c r="B4993" t="s">
        <v>1133</v>
      </c>
      <c r="C4993" s="1">
        <v>42941</v>
      </c>
      <c r="D4993" t="s">
        <v>35</v>
      </c>
      <c r="E4993">
        <v>23</v>
      </c>
      <c r="F4993">
        <v>0</v>
      </c>
      <c r="G4993">
        <v>0</v>
      </c>
      <c r="H4993">
        <v>0</v>
      </c>
      <c r="I4993">
        <v>0</v>
      </c>
      <c r="J4993">
        <v>1</v>
      </c>
      <c r="K4993">
        <v>0</v>
      </c>
      <c r="L4993">
        <v>0</v>
      </c>
      <c r="M4993">
        <v>0</v>
      </c>
      <c r="N4993">
        <v>1</v>
      </c>
      <c r="O4993">
        <v>0</v>
      </c>
      <c r="P4993">
        <v>1</v>
      </c>
      <c r="Q4993" t="s">
        <v>3</v>
      </c>
      <c r="R4993" t="s">
        <v>7</v>
      </c>
      <c r="S4993" t="s">
        <v>105</v>
      </c>
      <c r="T4993" t="s">
        <v>3</v>
      </c>
      <c r="U4993" t="s">
        <v>1669</v>
      </c>
      <c r="V4993">
        <v>0</v>
      </c>
      <c r="W4993" t="s">
        <v>1669</v>
      </c>
      <c r="X4993" t="s">
        <v>21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 t="s">
        <v>427</v>
      </c>
      <c r="AM4993" t="s">
        <v>49</v>
      </c>
      <c r="AN4993" t="s">
        <v>41</v>
      </c>
      <c r="AO4993" t="s">
        <v>830</v>
      </c>
      <c r="AP4993">
        <v>0</v>
      </c>
      <c r="AQ4993">
        <v>0</v>
      </c>
      <c r="AR4993">
        <v>165620</v>
      </c>
      <c r="AS4993" t="s">
        <v>7218</v>
      </c>
    </row>
    <row r="4994" spans="1:45" x14ac:dyDescent="0.25">
      <c r="A4994" t="s">
        <v>828</v>
      </c>
      <c r="B4994" t="s">
        <v>1134</v>
      </c>
      <c r="C4994" s="1">
        <v>42941</v>
      </c>
      <c r="D4994" t="s">
        <v>2</v>
      </c>
      <c r="E4994">
        <v>28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1</v>
      </c>
      <c r="L4994">
        <v>0</v>
      </c>
      <c r="M4994">
        <v>0</v>
      </c>
      <c r="N4994">
        <v>0</v>
      </c>
      <c r="O4994">
        <v>1</v>
      </c>
      <c r="P4994">
        <v>1</v>
      </c>
      <c r="Q4994" t="s">
        <v>3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 t="s">
        <v>7</v>
      </c>
      <c r="AC4994" t="s">
        <v>105</v>
      </c>
      <c r="AD4994" t="s">
        <v>3</v>
      </c>
      <c r="AE4994" t="s">
        <v>1669</v>
      </c>
      <c r="AF4994">
        <v>0</v>
      </c>
      <c r="AG4994" t="s">
        <v>1669</v>
      </c>
      <c r="AH4994" t="s">
        <v>21</v>
      </c>
      <c r="AI4994">
        <v>0</v>
      </c>
      <c r="AJ4994">
        <v>0</v>
      </c>
      <c r="AK4994">
        <v>0</v>
      </c>
      <c r="AL4994" t="s">
        <v>154</v>
      </c>
      <c r="AM4994" t="s">
        <v>12</v>
      </c>
      <c r="AN4994" t="s">
        <v>41</v>
      </c>
      <c r="AO4994" t="s">
        <v>830</v>
      </c>
      <c r="AP4994">
        <v>0</v>
      </c>
      <c r="AQ4994">
        <v>0</v>
      </c>
      <c r="AR4994">
        <v>165621</v>
      </c>
      <c r="AS4994" t="s">
        <v>7219</v>
      </c>
    </row>
    <row r="4995" spans="1:45" x14ac:dyDescent="0.25">
      <c r="A4995" t="s">
        <v>828</v>
      </c>
      <c r="B4995" t="s">
        <v>1134</v>
      </c>
      <c r="C4995" s="1">
        <v>42941</v>
      </c>
      <c r="D4995" t="s">
        <v>2</v>
      </c>
      <c r="E4995">
        <v>53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1</v>
      </c>
      <c r="L4995">
        <v>0</v>
      </c>
      <c r="M4995">
        <v>0</v>
      </c>
      <c r="N4995">
        <v>0</v>
      </c>
      <c r="O4995">
        <v>1</v>
      </c>
      <c r="P4995">
        <v>1</v>
      </c>
      <c r="Q4995" t="s">
        <v>667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 t="s">
        <v>7</v>
      </c>
      <c r="AC4995" t="s">
        <v>105</v>
      </c>
      <c r="AD4995" t="s">
        <v>667</v>
      </c>
      <c r="AE4995" t="s">
        <v>1705</v>
      </c>
      <c r="AF4995">
        <v>0</v>
      </c>
      <c r="AG4995" t="s">
        <v>2949</v>
      </c>
      <c r="AH4995" t="s">
        <v>21</v>
      </c>
      <c r="AI4995">
        <v>0</v>
      </c>
      <c r="AJ4995">
        <v>0</v>
      </c>
      <c r="AK4995">
        <v>0</v>
      </c>
      <c r="AL4995" t="s">
        <v>154</v>
      </c>
      <c r="AM4995" t="s">
        <v>40</v>
      </c>
      <c r="AN4995" t="s">
        <v>41</v>
      </c>
      <c r="AO4995" t="s">
        <v>830</v>
      </c>
      <c r="AP4995">
        <v>0</v>
      </c>
      <c r="AQ4995">
        <v>0</v>
      </c>
      <c r="AR4995">
        <v>165622</v>
      </c>
      <c r="AS4995" t="s">
        <v>7220</v>
      </c>
    </row>
    <row r="4996" spans="1:45" x14ac:dyDescent="0.25">
      <c r="A4996" t="s">
        <v>828</v>
      </c>
      <c r="B4996" t="s">
        <v>1134</v>
      </c>
      <c r="C4996" s="1">
        <v>42941</v>
      </c>
      <c r="D4996" t="s">
        <v>2</v>
      </c>
      <c r="E4996">
        <v>30</v>
      </c>
      <c r="F4996">
        <v>1</v>
      </c>
      <c r="G4996">
        <v>0</v>
      </c>
      <c r="H4996">
        <v>0</v>
      </c>
      <c r="I4996">
        <v>3</v>
      </c>
      <c r="J4996">
        <v>0</v>
      </c>
      <c r="K4996">
        <v>3</v>
      </c>
      <c r="L4996">
        <v>0</v>
      </c>
      <c r="M4996">
        <v>0</v>
      </c>
      <c r="N4996">
        <v>1</v>
      </c>
      <c r="O4996">
        <v>6</v>
      </c>
      <c r="P4996">
        <v>7</v>
      </c>
      <c r="Q4996" t="s">
        <v>667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 t="s">
        <v>7</v>
      </c>
      <c r="AC4996" t="s">
        <v>105</v>
      </c>
      <c r="AD4996" t="s">
        <v>667</v>
      </c>
      <c r="AE4996" t="s">
        <v>1704</v>
      </c>
      <c r="AF4996">
        <v>0</v>
      </c>
      <c r="AG4996" t="s">
        <v>3970</v>
      </c>
      <c r="AH4996" t="s">
        <v>21</v>
      </c>
      <c r="AI4996">
        <v>0</v>
      </c>
      <c r="AJ4996">
        <v>0</v>
      </c>
      <c r="AK4996">
        <v>0</v>
      </c>
      <c r="AL4996" t="s">
        <v>154</v>
      </c>
      <c r="AM4996" t="s">
        <v>40</v>
      </c>
      <c r="AN4996" t="s">
        <v>41</v>
      </c>
      <c r="AO4996" t="s">
        <v>830</v>
      </c>
      <c r="AP4996">
        <v>0</v>
      </c>
      <c r="AQ4996" t="s">
        <v>47</v>
      </c>
      <c r="AR4996">
        <v>165623</v>
      </c>
      <c r="AS4996" t="s">
        <v>7221</v>
      </c>
    </row>
    <row r="4997" spans="1:45" x14ac:dyDescent="0.25">
      <c r="A4997" t="s">
        <v>828</v>
      </c>
      <c r="B4997" t="s">
        <v>1134</v>
      </c>
      <c r="C4997" s="1">
        <v>42941</v>
      </c>
      <c r="D4997" t="s">
        <v>2</v>
      </c>
      <c r="E4997">
        <v>34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1</v>
      </c>
      <c r="L4997">
        <v>0</v>
      </c>
      <c r="M4997">
        <v>0</v>
      </c>
      <c r="N4997">
        <v>0</v>
      </c>
      <c r="O4997">
        <v>1</v>
      </c>
      <c r="P4997">
        <v>1</v>
      </c>
      <c r="Q4997" t="s">
        <v>3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 t="s">
        <v>7</v>
      </c>
      <c r="AC4997" t="s">
        <v>105</v>
      </c>
      <c r="AD4997" t="s">
        <v>3</v>
      </c>
      <c r="AE4997" t="s">
        <v>1673</v>
      </c>
      <c r="AF4997">
        <v>0</v>
      </c>
      <c r="AG4997" t="s">
        <v>1691</v>
      </c>
      <c r="AH4997" t="s">
        <v>21</v>
      </c>
      <c r="AI4997">
        <v>0</v>
      </c>
      <c r="AJ4997">
        <v>0</v>
      </c>
      <c r="AK4997">
        <v>0</v>
      </c>
      <c r="AL4997" t="s">
        <v>154</v>
      </c>
      <c r="AM4997" t="s">
        <v>12</v>
      </c>
      <c r="AN4997" t="s">
        <v>41</v>
      </c>
      <c r="AO4997" t="s">
        <v>830</v>
      </c>
      <c r="AP4997">
        <v>0</v>
      </c>
      <c r="AQ4997">
        <v>0</v>
      </c>
      <c r="AR4997">
        <v>165624</v>
      </c>
      <c r="AS4997" t="s">
        <v>7222</v>
      </c>
    </row>
    <row r="4998" spans="1:45" x14ac:dyDescent="0.25">
      <c r="A4998" t="s">
        <v>828</v>
      </c>
      <c r="B4998" t="s">
        <v>1134</v>
      </c>
      <c r="C4998" s="1">
        <v>42941</v>
      </c>
      <c r="D4998" t="s">
        <v>2</v>
      </c>
      <c r="E4998">
        <v>58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1</v>
      </c>
      <c r="L4998">
        <v>0</v>
      </c>
      <c r="M4998">
        <v>0</v>
      </c>
      <c r="N4998">
        <v>0</v>
      </c>
      <c r="O4998">
        <v>1</v>
      </c>
      <c r="P4998">
        <v>1</v>
      </c>
      <c r="Q4998" t="s">
        <v>3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 t="s">
        <v>7</v>
      </c>
      <c r="AC4998" t="s">
        <v>105</v>
      </c>
      <c r="AD4998" t="s">
        <v>3</v>
      </c>
      <c r="AE4998" t="s">
        <v>1672</v>
      </c>
      <c r="AF4998">
        <v>0</v>
      </c>
      <c r="AG4998" t="s">
        <v>1672</v>
      </c>
      <c r="AH4998" t="s">
        <v>21</v>
      </c>
      <c r="AI4998">
        <v>0</v>
      </c>
      <c r="AJ4998">
        <v>0</v>
      </c>
      <c r="AK4998">
        <v>0</v>
      </c>
      <c r="AL4998" t="s">
        <v>154</v>
      </c>
      <c r="AM4998" t="s">
        <v>12</v>
      </c>
      <c r="AN4998" t="s">
        <v>41</v>
      </c>
      <c r="AO4998" t="s">
        <v>830</v>
      </c>
      <c r="AP4998">
        <v>0</v>
      </c>
      <c r="AQ4998">
        <v>0</v>
      </c>
      <c r="AR4998">
        <v>165625</v>
      </c>
      <c r="AS4998" t="s">
        <v>7223</v>
      </c>
    </row>
    <row r="4999" spans="1:45" x14ac:dyDescent="0.25">
      <c r="A4999" t="s">
        <v>828</v>
      </c>
      <c r="B4999" t="s">
        <v>1134</v>
      </c>
      <c r="C4999" s="1">
        <v>42941</v>
      </c>
      <c r="D4999" t="s">
        <v>2</v>
      </c>
      <c r="E4999">
        <v>32</v>
      </c>
      <c r="F4999">
        <v>1</v>
      </c>
      <c r="G4999">
        <v>0</v>
      </c>
      <c r="H4999">
        <v>0</v>
      </c>
      <c r="I4999">
        <v>2</v>
      </c>
      <c r="J4999">
        <v>0</v>
      </c>
      <c r="K4999">
        <v>2</v>
      </c>
      <c r="L4999">
        <v>0</v>
      </c>
      <c r="M4999">
        <v>0</v>
      </c>
      <c r="N4999">
        <v>1</v>
      </c>
      <c r="O4999">
        <v>4</v>
      </c>
      <c r="P4999">
        <v>5</v>
      </c>
      <c r="Q4999" t="s">
        <v>3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 t="s">
        <v>7</v>
      </c>
      <c r="AC4999" t="s">
        <v>105</v>
      </c>
      <c r="AD4999" t="s">
        <v>3</v>
      </c>
      <c r="AE4999" t="s">
        <v>1673</v>
      </c>
      <c r="AF4999">
        <v>0</v>
      </c>
      <c r="AG4999" t="s">
        <v>1691</v>
      </c>
      <c r="AH4999" t="s">
        <v>21</v>
      </c>
      <c r="AI4999">
        <v>0</v>
      </c>
      <c r="AJ4999">
        <v>0</v>
      </c>
      <c r="AK4999">
        <v>0</v>
      </c>
      <c r="AL4999" t="s">
        <v>154</v>
      </c>
      <c r="AM4999" t="s">
        <v>12</v>
      </c>
      <c r="AN4999" t="s">
        <v>41</v>
      </c>
      <c r="AO4999" t="s">
        <v>830</v>
      </c>
      <c r="AP4999">
        <v>0</v>
      </c>
      <c r="AQ4999" t="s">
        <v>47</v>
      </c>
      <c r="AR4999">
        <v>165626</v>
      </c>
      <c r="AS4999" t="s">
        <v>7224</v>
      </c>
    </row>
    <row r="5000" spans="1:45" x14ac:dyDescent="0.25">
      <c r="A5000" t="s">
        <v>828</v>
      </c>
      <c r="B5000" t="s">
        <v>1134</v>
      </c>
      <c r="C5000" s="1">
        <v>42941</v>
      </c>
      <c r="D5000" t="s">
        <v>2</v>
      </c>
      <c r="E5000">
        <v>23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1</v>
      </c>
      <c r="L5000">
        <v>0</v>
      </c>
      <c r="M5000">
        <v>0</v>
      </c>
      <c r="N5000">
        <v>0</v>
      </c>
      <c r="O5000">
        <v>1</v>
      </c>
      <c r="P5000">
        <v>1</v>
      </c>
      <c r="Q5000" t="s">
        <v>667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 t="s">
        <v>7</v>
      </c>
      <c r="AC5000" t="s">
        <v>105</v>
      </c>
      <c r="AD5000" t="s">
        <v>667</v>
      </c>
      <c r="AE5000" t="s">
        <v>1705</v>
      </c>
      <c r="AF5000">
        <v>0</v>
      </c>
      <c r="AG5000" t="s">
        <v>2949</v>
      </c>
      <c r="AH5000" t="s">
        <v>21</v>
      </c>
      <c r="AI5000">
        <v>0</v>
      </c>
      <c r="AJ5000">
        <v>0</v>
      </c>
      <c r="AK5000">
        <v>0</v>
      </c>
      <c r="AL5000" t="s">
        <v>154</v>
      </c>
      <c r="AM5000" t="s">
        <v>12</v>
      </c>
      <c r="AN5000" t="s">
        <v>41</v>
      </c>
      <c r="AO5000" t="s">
        <v>830</v>
      </c>
      <c r="AP5000">
        <v>0</v>
      </c>
      <c r="AQ5000">
        <v>0</v>
      </c>
      <c r="AR5000">
        <v>165627</v>
      </c>
      <c r="AS5000" t="s">
        <v>7225</v>
      </c>
    </row>
    <row r="5001" spans="1:45" x14ac:dyDescent="0.25">
      <c r="A5001" t="s">
        <v>828</v>
      </c>
      <c r="B5001" t="s">
        <v>1134</v>
      </c>
      <c r="C5001" s="1">
        <v>42941</v>
      </c>
      <c r="D5001" t="s">
        <v>2</v>
      </c>
      <c r="E5001">
        <v>28</v>
      </c>
      <c r="F5001">
        <v>0</v>
      </c>
      <c r="G5001">
        <v>0</v>
      </c>
      <c r="H5001">
        <v>0</v>
      </c>
      <c r="I5001">
        <v>1</v>
      </c>
      <c r="J5001">
        <v>0</v>
      </c>
      <c r="K5001">
        <v>1</v>
      </c>
      <c r="L5001">
        <v>0</v>
      </c>
      <c r="M5001">
        <v>0</v>
      </c>
      <c r="N5001">
        <v>0</v>
      </c>
      <c r="O5001">
        <v>2</v>
      </c>
      <c r="P5001">
        <v>2</v>
      </c>
      <c r="Q5001" t="s">
        <v>3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 t="s">
        <v>7</v>
      </c>
      <c r="AC5001" t="s">
        <v>105</v>
      </c>
      <c r="AD5001" t="s">
        <v>3</v>
      </c>
      <c r="AE5001" t="s">
        <v>1667</v>
      </c>
      <c r="AF5001">
        <v>0</v>
      </c>
      <c r="AG5001" t="s">
        <v>1667</v>
      </c>
      <c r="AH5001" t="s">
        <v>21</v>
      </c>
      <c r="AI5001">
        <v>0</v>
      </c>
      <c r="AJ5001">
        <v>0</v>
      </c>
      <c r="AK5001">
        <v>0</v>
      </c>
      <c r="AL5001" t="s">
        <v>154</v>
      </c>
      <c r="AM5001" t="s">
        <v>12</v>
      </c>
      <c r="AN5001" t="s">
        <v>41</v>
      </c>
      <c r="AO5001" t="s">
        <v>830</v>
      </c>
      <c r="AP5001">
        <v>0</v>
      </c>
      <c r="AQ5001">
        <v>0</v>
      </c>
      <c r="AR5001">
        <v>165628</v>
      </c>
      <c r="AS5001" t="s">
        <v>7226</v>
      </c>
    </row>
    <row r="5002" spans="1:45" x14ac:dyDescent="0.25">
      <c r="A5002" t="s">
        <v>828</v>
      </c>
      <c r="B5002" t="s">
        <v>1134</v>
      </c>
      <c r="C5002" s="1">
        <v>42941</v>
      </c>
      <c r="D5002" t="s">
        <v>2</v>
      </c>
      <c r="E5002">
        <v>16</v>
      </c>
      <c r="F5002">
        <v>0</v>
      </c>
      <c r="G5002">
        <v>0</v>
      </c>
      <c r="H5002">
        <v>0</v>
      </c>
      <c r="I5002">
        <v>1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1</v>
      </c>
      <c r="P5002">
        <v>1</v>
      </c>
      <c r="Q5002" t="s">
        <v>667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 t="s">
        <v>7</v>
      </c>
      <c r="AC5002" t="s">
        <v>105</v>
      </c>
      <c r="AD5002" t="s">
        <v>667</v>
      </c>
      <c r="AE5002" t="s">
        <v>1705</v>
      </c>
      <c r="AF5002">
        <v>0</v>
      </c>
      <c r="AG5002" t="s">
        <v>2949</v>
      </c>
      <c r="AH5002" t="s">
        <v>21</v>
      </c>
      <c r="AI5002">
        <v>0</v>
      </c>
      <c r="AJ5002">
        <v>0</v>
      </c>
      <c r="AK5002">
        <v>0</v>
      </c>
      <c r="AL5002" t="s">
        <v>154</v>
      </c>
      <c r="AM5002" t="s">
        <v>12</v>
      </c>
      <c r="AN5002" t="s">
        <v>41</v>
      </c>
      <c r="AO5002" t="s">
        <v>830</v>
      </c>
      <c r="AP5002">
        <v>0</v>
      </c>
      <c r="AQ5002">
        <v>0</v>
      </c>
      <c r="AR5002">
        <v>165630</v>
      </c>
      <c r="AS5002" t="s">
        <v>7227</v>
      </c>
    </row>
    <row r="5003" spans="1:45" x14ac:dyDescent="0.25">
      <c r="A5003" t="s">
        <v>828</v>
      </c>
      <c r="B5003" t="s">
        <v>1134</v>
      </c>
      <c r="C5003" s="1">
        <v>42941</v>
      </c>
      <c r="D5003" t="s">
        <v>2</v>
      </c>
      <c r="E5003">
        <v>25</v>
      </c>
      <c r="F5003">
        <v>0</v>
      </c>
      <c r="G5003">
        <v>1</v>
      </c>
      <c r="H5003">
        <v>0</v>
      </c>
      <c r="I5003">
        <v>2</v>
      </c>
      <c r="J5003">
        <v>0</v>
      </c>
      <c r="K5003">
        <v>1</v>
      </c>
      <c r="L5003">
        <v>0</v>
      </c>
      <c r="M5003">
        <v>0</v>
      </c>
      <c r="N5003">
        <v>0</v>
      </c>
      <c r="O5003">
        <v>4</v>
      </c>
      <c r="P5003">
        <v>4</v>
      </c>
      <c r="Q5003" t="s">
        <v>667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 t="s">
        <v>7</v>
      </c>
      <c r="AC5003" t="s">
        <v>105</v>
      </c>
      <c r="AD5003" t="s">
        <v>667</v>
      </c>
      <c r="AE5003" t="s">
        <v>1705</v>
      </c>
      <c r="AF5003">
        <v>0</v>
      </c>
      <c r="AG5003" t="s">
        <v>2949</v>
      </c>
      <c r="AH5003" t="s">
        <v>21</v>
      </c>
      <c r="AI5003">
        <v>0</v>
      </c>
      <c r="AJ5003">
        <v>0</v>
      </c>
      <c r="AK5003">
        <v>0</v>
      </c>
      <c r="AL5003" t="s">
        <v>154</v>
      </c>
      <c r="AM5003" t="s">
        <v>12</v>
      </c>
      <c r="AN5003" t="s">
        <v>41</v>
      </c>
      <c r="AO5003" t="s">
        <v>830</v>
      </c>
      <c r="AP5003">
        <v>0</v>
      </c>
      <c r="AQ5003" t="s">
        <v>47</v>
      </c>
      <c r="AR5003">
        <v>165632</v>
      </c>
      <c r="AS5003" t="s">
        <v>7228</v>
      </c>
    </row>
    <row r="5004" spans="1:45" x14ac:dyDescent="0.25">
      <c r="A5004" t="s">
        <v>1173</v>
      </c>
      <c r="B5004" t="s">
        <v>1133</v>
      </c>
      <c r="C5004" s="1">
        <v>42940</v>
      </c>
      <c r="D5004" t="s">
        <v>2</v>
      </c>
      <c r="E5004">
        <v>70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1</v>
      </c>
      <c r="N5004">
        <v>0</v>
      </c>
      <c r="O5004">
        <v>1</v>
      </c>
      <c r="P5004">
        <v>1</v>
      </c>
      <c r="Q5004" t="s">
        <v>31</v>
      </c>
      <c r="R5004" t="s">
        <v>7</v>
      </c>
      <c r="S5004" t="s">
        <v>7</v>
      </c>
      <c r="T5004" t="s">
        <v>24</v>
      </c>
      <c r="U5004">
        <v>0</v>
      </c>
      <c r="V5004">
        <v>0</v>
      </c>
      <c r="W5004">
        <v>0</v>
      </c>
      <c r="X5004" t="s">
        <v>5</v>
      </c>
      <c r="Y5004" t="s">
        <v>153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 t="s">
        <v>154</v>
      </c>
      <c r="AM5004" t="s">
        <v>12</v>
      </c>
      <c r="AN5004" t="s">
        <v>41</v>
      </c>
      <c r="AO5004" t="s">
        <v>830</v>
      </c>
      <c r="AP5004" t="s">
        <v>28</v>
      </c>
      <c r="AQ5004" t="s">
        <v>29</v>
      </c>
      <c r="AR5004">
        <v>165634</v>
      </c>
      <c r="AS5004" t="s">
        <v>7229</v>
      </c>
    </row>
    <row r="5005" spans="1:45" x14ac:dyDescent="0.25">
      <c r="A5005" t="s">
        <v>1173</v>
      </c>
      <c r="B5005" t="s">
        <v>1133</v>
      </c>
      <c r="C5005" s="1">
        <v>42939</v>
      </c>
      <c r="D5005" t="s">
        <v>35</v>
      </c>
      <c r="E5005">
        <v>56</v>
      </c>
      <c r="F5005">
        <v>0</v>
      </c>
      <c r="G5005">
        <v>0</v>
      </c>
      <c r="H5005">
        <v>0</v>
      </c>
      <c r="I5005">
        <v>0</v>
      </c>
      <c r="J5005">
        <v>3</v>
      </c>
      <c r="K5005">
        <v>0</v>
      </c>
      <c r="L5005">
        <v>0</v>
      </c>
      <c r="M5005">
        <v>0</v>
      </c>
      <c r="N5005">
        <v>3</v>
      </c>
      <c r="O5005">
        <v>0</v>
      </c>
      <c r="P5005">
        <v>3</v>
      </c>
      <c r="Q5005" t="s">
        <v>31</v>
      </c>
      <c r="R5005" t="s">
        <v>7</v>
      </c>
      <c r="S5005" t="s">
        <v>7</v>
      </c>
      <c r="T5005" t="s">
        <v>24</v>
      </c>
      <c r="U5005">
        <v>0</v>
      </c>
      <c r="V5005">
        <v>0</v>
      </c>
      <c r="W5005">
        <v>0</v>
      </c>
      <c r="X5005" t="s">
        <v>5</v>
      </c>
      <c r="Y5005" t="s">
        <v>153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 t="s">
        <v>11</v>
      </c>
      <c r="AM5005" t="s">
        <v>818</v>
      </c>
      <c r="AN5005" t="s">
        <v>41</v>
      </c>
      <c r="AO5005" t="s">
        <v>830</v>
      </c>
      <c r="AP5005" t="s">
        <v>28</v>
      </c>
      <c r="AQ5005">
        <v>0</v>
      </c>
      <c r="AR5005">
        <v>165635</v>
      </c>
      <c r="AS5005" t="s">
        <v>7230</v>
      </c>
    </row>
    <row r="5006" spans="1:45" x14ac:dyDescent="0.25">
      <c r="A5006" t="s">
        <v>828</v>
      </c>
      <c r="B5006" t="s">
        <v>1134</v>
      </c>
      <c r="C5006" s="1">
        <v>42941</v>
      </c>
      <c r="D5006" t="s">
        <v>2</v>
      </c>
      <c r="E5006">
        <v>26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1</v>
      </c>
      <c r="L5006">
        <v>0</v>
      </c>
      <c r="M5006">
        <v>0</v>
      </c>
      <c r="N5006">
        <v>0</v>
      </c>
      <c r="O5006">
        <v>1</v>
      </c>
      <c r="P5006">
        <v>1</v>
      </c>
      <c r="Q5006" t="s">
        <v>3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 t="s">
        <v>7</v>
      </c>
      <c r="AC5006" t="s">
        <v>105</v>
      </c>
      <c r="AD5006" t="s">
        <v>3</v>
      </c>
      <c r="AE5006" t="s">
        <v>1672</v>
      </c>
      <c r="AF5006">
        <v>0</v>
      </c>
      <c r="AG5006" t="s">
        <v>1672</v>
      </c>
      <c r="AH5006" t="s">
        <v>21</v>
      </c>
      <c r="AI5006">
        <v>0</v>
      </c>
      <c r="AJ5006">
        <v>0</v>
      </c>
      <c r="AK5006">
        <v>0</v>
      </c>
      <c r="AL5006" t="s">
        <v>427</v>
      </c>
      <c r="AM5006" t="s">
        <v>12</v>
      </c>
      <c r="AN5006" t="s">
        <v>41</v>
      </c>
      <c r="AO5006" t="s">
        <v>830</v>
      </c>
      <c r="AP5006">
        <v>0</v>
      </c>
      <c r="AQ5006">
        <v>0</v>
      </c>
      <c r="AR5006">
        <v>165636</v>
      </c>
      <c r="AS5006" t="s">
        <v>7231</v>
      </c>
    </row>
    <row r="5007" spans="1:45" x14ac:dyDescent="0.25">
      <c r="A5007" t="s">
        <v>828</v>
      </c>
      <c r="B5007" t="s">
        <v>1134</v>
      </c>
      <c r="C5007" s="1">
        <v>42941</v>
      </c>
      <c r="D5007" t="s">
        <v>2</v>
      </c>
      <c r="E5007">
        <v>54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1</v>
      </c>
      <c r="L5007">
        <v>0</v>
      </c>
      <c r="M5007">
        <v>0</v>
      </c>
      <c r="N5007">
        <v>0</v>
      </c>
      <c r="O5007">
        <v>1</v>
      </c>
      <c r="P5007">
        <v>1</v>
      </c>
      <c r="Q5007" t="s">
        <v>3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 t="s">
        <v>7</v>
      </c>
      <c r="AC5007" t="s">
        <v>105</v>
      </c>
      <c r="AD5007" t="s">
        <v>3</v>
      </c>
      <c r="AE5007" t="s">
        <v>195</v>
      </c>
      <c r="AF5007">
        <v>0</v>
      </c>
      <c r="AG5007" t="s">
        <v>7232</v>
      </c>
      <c r="AH5007" t="s">
        <v>21</v>
      </c>
      <c r="AI5007">
        <v>0</v>
      </c>
      <c r="AJ5007">
        <v>0</v>
      </c>
      <c r="AK5007">
        <v>0</v>
      </c>
      <c r="AL5007" t="s">
        <v>154</v>
      </c>
      <c r="AM5007" t="s">
        <v>40</v>
      </c>
      <c r="AN5007" t="s">
        <v>41</v>
      </c>
      <c r="AO5007" t="s">
        <v>830</v>
      </c>
      <c r="AP5007">
        <v>0</v>
      </c>
      <c r="AQ5007">
        <v>0</v>
      </c>
      <c r="AR5007">
        <v>165637</v>
      </c>
      <c r="AS5007" t="s">
        <v>7233</v>
      </c>
    </row>
    <row r="5008" spans="1:45" x14ac:dyDescent="0.25">
      <c r="A5008" t="s">
        <v>828</v>
      </c>
      <c r="B5008" t="s">
        <v>1134</v>
      </c>
      <c r="C5008" s="1">
        <v>42941</v>
      </c>
      <c r="D5008" t="s">
        <v>2</v>
      </c>
      <c r="E5008">
        <v>62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1</v>
      </c>
      <c r="N5008">
        <v>0</v>
      </c>
      <c r="O5008">
        <v>1</v>
      </c>
      <c r="P5008">
        <v>1</v>
      </c>
      <c r="Q5008" t="s">
        <v>3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 t="s">
        <v>7</v>
      </c>
      <c r="AC5008" t="s">
        <v>105</v>
      </c>
      <c r="AD5008" t="s">
        <v>3</v>
      </c>
      <c r="AE5008" t="s">
        <v>1673</v>
      </c>
      <c r="AF5008">
        <v>0</v>
      </c>
      <c r="AG5008" t="s">
        <v>1691</v>
      </c>
      <c r="AH5008" t="s">
        <v>21</v>
      </c>
      <c r="AI5008">
        <v>0</v>
      </c>
      <c r="AJ5008">
        <v>0</v>
      </c>
      <c r="AK5008">
        <v>0</v>
      </c>
      <c r="AL5008" t="s">
        <v>154</v>
      </c>
      <c r="AM5008" t="s">
        <v>40</v>
      </c>
      <c r="AN5008" t="s">
        <v>41</v>
      </c>
      <c r="AO5008" t="s">
        <v>830</v>
      </c>
      <c r="AP5008">
        <v>0</v>
      </c>
      <c r="AQ5008">
        <v>0</v>
      </c>
      <c r="AR5008">
        <v>165638</v>
      </c>
      <c r="AS5008" t="s">
        <v>7234</v>
      </c>
    </row>
    <row r="5009" spans="1:45" x14ac:dyDescent="0.25">
      <c r="A5009" t="s">
        <v>828</v>
      </c>
      <c r="B5009" t="s">
        <v>1134</v>
      </c>
      <c r="C5009" s="1">
        <v>42941</v>
      </c>
      <c r="D5009" t="s">
        <v>2</v>
      </c>
      <c r="E5009">
        <v>29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1</v>
      </c>
      <c r="L5009">
        <v>0</v>
      </c>
      <c r="M5009">
        <v>0</v>
      </c>
      <c r="N5009">
        <v>0</v>
      </c>
      <c r="O5009">
        <v>1</v>
      </c>
      <c r="P5009">
        <v>1</v>
      </c>
      <c r="Q5009" t="s">
        <v>3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 t="s">
        <v>7</v>
      </c>
      <c r="AC5009" t="s">
        <v>105</v>
      </c>
      <c r="AD5009" t="s">
        <v>3</v>
      </c>
      <c r="AE5009" t="s">
        <v>1665</v>
      </c>
      <c r="AF5009">
        <v>0</v>
      </c>
      <c r="AG5009" t="s">
        <v>3283</v>
      </c>
      <c r="AH5009" t="s">
        <v>21</v>
      </c>
      <c r="AI5009">
        <v>0</v>
      </c>
      <c r="AJ5009">
        <v>0</v>
      </c>
      <c r="AK5009">
        <v>0</v>
      </c>
      <c r="AL5009" t="s">
        <v>154</v>
      </c>
      <c r="AM5009" t="s">
        <v>12</v>
      </c>
      <c r="AN5009" t="s">
        <v>41</v>
      </c>
      <c r="AO5009" t="s">
        <v>830</v>
      </c>
      <c r="AP5009">
        <v>0</v>
      </c>
      <c r="AQ5009">
        <v>0</v>
      </c>
      <c r="AR5009">
        <v>165639</v>
      </c>
      <c r="AS5009" t="s">
        <v>7235</v>
      </c>
    </row>
    <row r="5010" spans="1:45" x14ac:dyDescent="0.25">
      <c r="A5010" t="s">
        <v>828</v>
      </c>
      <c r="B5010" t="s">
        <v>1134</v>
      </c>
      <c r="C5010" s="1">
        <v>42941</v>
      </c>
      <c r="D5010" t="s">
        <v>2</v>
      </c>
      <c r="E5010">
        <v>26</v>
      </c>
      <c r="F5010">
        <v>1</v>
      </c>
      <c r="G5010">
        <v>0</v>
      </c>
      <c r="H5010">
        <v>0</v>
      </c>
      <c r="I5010">
        <v>0</v>
      </c>
      <c r="J5010">
        <v>0</v>
      </c>
      <c r="K5010">
        <v>2</v>
      </c>
      <c r="L5010">
        <v>0</v>
      </c>
      <c r="M5010">
        <v>0</v>
      </c>
      <c r="N5010">
        <v>1</v>
      </c>
      <c r="O5010">
        <v>2</v>
      </c>
      <c r="P5010">
        <v>3</v>
      </c>
      <c r="Q5010" t="s">
        <v>667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 t="s">
        <v>7</v>
      </c>
      <c r="AC5010" t="s">
        <v>105</v>
      </c>
      <c r="AD5010" t="s">
        <v>667</v>
      </c>
      <c r="AE5010" t="s">
        <v>1700</v>
      </c>
      <c r="AF5010">
        <v>0</v>
      </c>
      <c r="AG5010" t="s">
        <v>3116</v>
      </c>
      <c r="AH5010" t="s">
        <v>21</v>
      </c>
      <c r="AI5010">
        <v>0</v>
      </c>
      <c r="AJ5010">
        <v>0</v>
      </c>
      <c r="AK5010">
        <v>0</v>
      </c>
      <c r="AL5010" t="s">
        <v>154</v>
      </c>
      <c r="AM5010" t="s">
        <v>12</v>
      </c>
      <c r="AN5010" t="s">
        <v>41</v>
      </c>
      <c r="AO5010" t="s">
        <v>830</v>
      </c>
      <c r="AP5010">
        <v>0</v>
      </c>
      <c r="AQ5010" t="s">
        <v>47</v>
      </c>
      <c r="AR5010">
        <v>165640</v>
      </c>
      <c r="AS5010" t="s">
        <v>7236</v>
      </c>
    </row>
    <row r="5011" spans="1:45" x14ac:dyDescent="0.25">
      <c r="A5011" t="s">
        <v>828</v>
      </c>
      <c r="B5011" t="s">
        <v>1134</v>
      </c>
      <c r="C5011" s="1">
        <v>42941</v>
      </c>
      <c r="D5011" t="s">
        <v>2</v>
      </c>
      <c r="E5011">
        <v>47</v>
      </c>
      <c r="F5011">
        <v>0</v>
      </c>
      <c r="G5011">
        <v>0</v>
      </c>
      <c r="H5011">
        <v>1</v>
      </c>
      <c r="I5011">
        <v>0</v>
      </c>
      <c r="J5011">
        <v>0</v>
      </c>
      <c r="K5011">
        <v>1</v>
      </c>
      <c r="L5011">
        <v>0</v>
      </c>
      <c r="M5011">
        <v>0</v>
      </c>
      <c r="N5011">
        <v>1</v>
      </c>
      <c r="O5011">
        <v>1</v>
      </c>
      <c r="P5011">
        <v>2</v>
      </c>
      <c r="Q5011" t="s">
        <v>3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 t="s">
        <v>7</v>
      </c>
      <c r="AC5011" t="s">
        <v>105</v>
      </c>
      <c r="AD5011" t="s">
        <v>3</v>
      </c>
      <c r="AE5011" t="s">
        <v>1666</v>
      </c>
      <c r="AF5011">
        <v>0</v>
      </c>
      <c r="AG5011" t="s">
        <v>1666</v>
      </c>
      <c r="AH5011" t="s">
        <v>21</v>
      </c>
      <c r="AI5011">
        <v>0</v>
      </c>
      <c r="AJ5011">
        <v>0</v>
      </c>
      <c r="AK5011">
        <v>0</v>
      </c>
      <c r="AL5011" t="s">
        <v>154</v>
      </c>
      <c r="AM5011" t="s">
        <v>40</v>
      </c>
      <c r="AN5011" t="s">
        <v>41</v>
      </c>
      <c r="AO5011" t="s">
        <v>830</v>
      </c>
      <c r="AP5011">
        <v>0</v>
      </c>
      <c r="AQ5011">
        <v>0</v>
      </c>
      <c r="AR5011">
        <v>165641</v>
      </c>
      <c r="AS5011" t="s">
        <v>7237</v>
      </c>
    </row>
    <row r="5012" spans="1:45" x14ac:dyDescent="0.25">
      <c r="A5012" t="s">
        <v>828</v>
      </c>
      <c r="B5012" t="s">
        <v>1134</v>
      </c>
      <c r="C5012" s="1">
        <v>42941</v>
      </c>
      <c r="D5012" t="s">
        <v>2</v>
      </c>
      <c r="E5012">
        <v>53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1</v>
      </c>
      <c r="L5012">
        <v>0</v>
      </c>
      <c r="M5012">
        <v>0</v>
      </c>
      <c r="N5012">
        <v>0</v>
      </c>
      <c r="O5012">
        <v>1</v>
      </c>
      <c r="P5012">
        <v>1</v>
      </c>
      <c r="Q5012" t="s">
        <v>667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 t="s">
        <v>7</v>
      </c>
      <c r="AC5012" t="s">
        <v>105</v>
      </c>
      <c r="AD5012" t="s">
        <v>667</v>
      </c>
      <c r="AE5012">
        <v>0</v>
      </c>
      <c r="AF5012">
        <v>0</v>
      </c>
      <c r="AG5012" t="s">
        <v>1706</v>
      </c>
      <c r="AH5012" t="s">
        <v>21</v>
      </c>
      <c r="AI5012">
        <v>0</v>
      </c>
      <c r="AJ5012">
        <v>0</v>
      </c>
      <c r="AK5012">
        <v>0</v>
      </c>
      <c r="AL5012" t="s">
        <v>154</v>
      </c>
      <c r="AM5012" t="s">
        <v>40</v>
      </c>
      <c r="AN5012" t="s">
        <v>41</v>
      </c>
      <c r="AO5012" t="s">
        <v>830</v>
      </c>
      <c r="AP5012">
        <v>0</v>
      </c>
      <c r="AQ5012">
        <v>0</v>
      </c>
      <c r="AR5012">
        <v>165642</v>
      </c>
      <c r="AS5012" t="s">
        <v>7238</v>
      </c>
    </row>
    <row r="5013" spans="1:45" x14ac:dyDescent="0.25">
      <c r="A5013" t="s">
        <v>828</v>
      </c>
      <c r="B5013" t="s">
        <v>1134</v>
      </c>
      <c r="C5013" s="1">
        <v>42941</v>
      </c>
      <c r="D5013" t="s">
        <v>2</v>
      </c>
      <c r="E5013">
        <v>38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2</v>
      </c>
      <c r="L5013">
        <v>0</v>
      </c>
      <c r="M5013">
        <v>0</v>
      </c>
      <c r="N5013">
        <v>0</v>
      </c>
      <c r="O5013">
        <v>2</v>
      </c>
      <c r="P5013">
        <v>2</v>
      </c>
      <c r="Q5013" t="s">
        <v>3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 t="s">
        <v>7</v>
      </c>
      <c r="AC5013" t="s">
        <v>105</v>
      </c>
      <c r="AD5013" t="s">
        <v>3</v>
      </c>
      <c r="AE5013" t="s">
        <v>1673</v>
      </c>
      <c r="AF5013">
        <v>0</v>
      </c>
      <c r="AG5013" t="s">
        <v>1691</v>
      </c>
      <c r="AH5013" t="s">
        <v>21</v>
      </c>
      <c r="AI5013">
        <v>0</v>
      </c>
      <c r="AJ5013">
        <v>0</v>
      </c>
      <c r="AK5013">
        <v>0</v>
      </c>
      <c r="AL5013" t="s">
        <v>154</v>
      </c>
      <c r="AM5013" t="s">
        <v>12</v>
      </c>
      <c r="AN5013" t="s">
        <v>41</v>
      </c>
      <c r="AO5013" t="s">
        <v>830</v>
      </c>
      <c r="AP5013">
        <v>0</v>
      </c>
      <c r="AQ5013">
        <v>0</v>
      </c>
      <c r="AR5013">
        <v>165643</v>
      </c>
      <c r="AS5013" t="s">
        <v>7239</v>
      </c>
    </row>
    <row r="5014" spans="1:45" x14ac:dyDescent="0.25">
      <c r="A5014" t="s">
        <v>828</v>
      </c>
      <c r="B5014" t="s">
        <v>1134</v>
      </c>
      <c r="C5014" s="1">
        <v>42941</v>
      </c>
      <c r="D5014" t="s">
        <v>2</v>
      </c>
      <c r="E5014">
        <v>27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1</v>
      </c>
      <c r="L5014">
        <v>0</v>
      </c>
      <c r="M5014">
        <v>0</v>
      </c>
      <c r="N5014">
        <v>0</v>
      </c>
      <c r="O5014">
        <v>1</v>
      </c>
      <c r="P5014">
        <v>1</v>
      </c>
      <c r="Q5014" t="s">
        <v>667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 t="s">
        <v>7</v>
      </c>
      <c r="AC5014" t="s">
        <v>105</v>
      </c>
      <c r="AD5014" t="s">
        <v>667</v>
      </c>
      <c r="AE5014" t="s">
        <v>1700</v>
      </c>
      <c r="AF5014">
        <v>0</v>
      </c>
      <c r="AG5014" t="s">
        <v>3116</v>
      </c>
      <c r="AH5014" t="s">
        <v>21</v>
      </c>
      <c r="AI5014">
        <v>0</v>
      </c>
      <c r="AJ5014">
        <v>0</v>
      </c>
      <c r="AK5014">
        <v>0</v>
      </c>
      <c r="AL5014" t="s">
        <v>154</v>
      </c>
      <c r="AM5014" t="s">
        <v>12</v>
      </c>
      <c r="AN5014" t="s">
        <v>41</v>
      </c>
      <c r="AO5014" t="s">
        <v>830</v>
      </c>
      <c r="AP5014">
        <v>0</v>
      </c>
      <c r="AQ5014" t="s">
        <v>91</v>
      </c>
      <c r="AR5014">
        <v>165644</v>
      </c>
      <c r="AS5014" t="s">
        <v>7240</v>
      </c>
    </row>
    <row r="5015" spans="1:45" x14ac:dyDescent="0.25">
      <c r="A5015" t="s">
        <v>828</v>
      </c>
      <c r="B5015" t="s">
        <v>1134</v>
      </c>
      <c r="C5015" s="1">
        <v>42941</v>
      </c>
      <c r="D5015" t="s">
        <v>2</v>
      </c>
      <c r="E5015">
        <v>28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2</v>
      </c>
      <c r="L5015">
        <v>0</v>
      </c>
      <c r="M5015">
        <v>0</v>
      </c>
      <c r="N5015">
        <v>0</v>
      </c>
      <c r="O5015">
        <v>2</v>
      </c>
      <c r="P5015">
        <v>2</v>
      </c>
      <c r="Q5015" t="s">
        <v>3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 t="s">
        <v>7</v>
      </c>
      <c r="AC5015" t="s">
        <v>105</v>
      </c>
      <c r="AD5015" t="s">
        <v>3</v>
      </c>
      <c r="AE5015" t="s">
        <v>1669</v>
      </c>
      <c r="AF5015">
        <v>0</v>
      </c>
      <c r="AG5015" t="s">
        <v>2956</v>
      </c>
      <c r="AH5015" t="s">
        <v>21</v>
      </c>
      <c r="AI5015">
        <v>0</v>
      </c>
      <c r="AJ5015">
        <v>0</v>
      </c>
      <c r="AK5015">
        <v>0</v>
      </c>
      <c r="AL5015" t="s">
        <v>154</v>
      </c>
      <c r="AM5015" t="s">
        <v>12</v>
      </c>
      <c r="AN5015" t="s">
        <v>41</v>
      </c>
      <c r="AO5015" t="s">
        <v>830</v>
      </c>
      <c r="AP5015">
        <v>0</v>
      </c>
      <c r="AQ5015">
        <v>0</v>
      </c>
      <c r="AR5015">
        <v>165645</v>
      </c>
      <c r="AS5015" t="s">
        <v>7241</v>
      </c>
    </row>
    <row r="5016" spans="1:45" x14ac:dyDescent="0.25">
      <c r="A5016" t="s">
        <v>828</v>
      </c>
      <c r="B5016" t="s">
        <v>1134</v>
      </c>
      <c r="C5016" s="1">
        <v>42941</v>
      </c>
      <c r="D5016" t="s">
        <v>2</v>
      </c>
      <c r="E5016">
        <v>30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1</v>
      </c>
      <c r="L5016">
        <v>0</v>
      </c>
      <c r="M5016">
        <v>0</v>
      </c>
      <c r="N5016">
        <v>0</v>
      </c>
      <c r="O5016">
        <v>1</v>
      </c>
      <c r="P5016">
        <v>1</v>
      </c>
      <c r="Q5016" t="s">
        <v>199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 t="s">
        <v>7</v>
      </c>
      <c r="AC5016" t="s">
        <v>105</v>
      </c>
      <c r="AD5016" t="s">
        <v>199</v>
      </c>
      <c r="AE5016" t="s">
        <v>1684</v>
      </c>
      <c r="AF5016">
        <v>0</v>
      </c>
      <c r="AG5016" t="s">
        <v>1684</v>
      </c>
      <c r="AH5016" t="s">
        <v>21</v>
      </c>
      <c r="AI5016">
        <v>0</v>
      </c>
      <c r="AJ5016">
        <v>0</v>
      </c>
      <c r="AK5016">
        <v>0</v>
      </c>
      <c r="AL5016" t="s">
        <v>11</v>
      </c>
      <c r="AM5016" t="s">
        <v>12</v>
      </c>
      <c r="AN5016" t="s">
        <v>41</v>
      </c>
      <c r="AO5016" t="s">
        <v>830</v>
      </c>
      <c r="AP5016">
        <v>0</v>
      </c>
      <c r="AQ5016">
        <v>0</v>
      </c>
      <c r="AR5016">
        <v>165648</v>
      </c>
      <c r="AS5016" t="s">
        <v>7242</v>
      </c>
    </row>
    <row r="5017" spans="1:45" x14ac:dyDescent="0.25">
      <c r="A5017" t="s">
        <v>828</v>
      </c>
      <c r="B5017" t="s">
        <v>1134</v>
      </c>
      <c r="C5017" s="1">
        <v>42941</v>
      </c>
      <c r="D5017" t="s">
        <v>2</v>
      </c>
      <c r="E5017">
        <v>27</v>
      </c>
      <c r="F5017">
        <v>1</v>
      </c>
      <c r="G5017">
        <v>0</v>
      </c>
      <c r="H5017">
        <v>0</v>
      </c>
      <c r="I5017">
        <v>0</v>
      </c>
      <c r="J5017">
        <v>0</v>
      </c>
      <c r="K5017">
        <v>1</v>
      </c>
      <c r="L5017">
        <v>0</v>
      </c>
      <c r="M5017">
        <v>0</v>
      </c>
      <c r="N5017">
        <v>1</v>
      </c>
      <c r="O5017">
        <v>1</v>
      </c>
      <c r="P5017">
        <v>2</v>
      </c>
      <c r="Q5017" t="s">
        <v>3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 t="s">
        <v>7</v>
      </c>
      <c r="AC5017" t="s">
        <v>105</v>
      </c>
      <c r="AD5017" t="s">
        <v>3</v>
      </c>
      <c r="AE5017" t="s">
        <v>1671</v>
      </c>
      <c r="AF5017">
        <v>0</v>
      </c>
      <c r="AG5017" t="s">
        <v>1671</v>
      </c>
      <c r="AH5017" t="s">
        <v>21</v>
      </c>
      <c r="AI5017">
        <v>0</v>
      </c>
      <c r="AJ5017">
        <v>0</v>
      </c>
      <c r="AK5017">
        <v>0</v>
      </c>
      <c r="AL5017" t="s">
        <v>154</v>
      </c>
      <c r="AM5017" t="s">
        <v>12</v>
      </c>
      <c r="AN5017" t="s">
        <v>41</v>
      </c>
      <c r="AO5017" t="s">
        <v>830</v>
      </c>
      <c r="AP5017">
        <v>0</v>
      </c>
      <c r="AQ5017" t="s">
        <v>47</v>
      </c>
      <c r="AR5017">
        <v>165649</v>
      </c>
      <c r="AS5017" t="s">
        <v>7243</v>
      </c>
    </row>
    <row r="5018" spans="1:45" x14ac:dyDescent="0.25">
      <c r="A5018" t="s">
        <v>828</v>
      </c>
      <c r="B5018" t="s">
        <v>1134</v>
      </c>
      <c r="C5018" s="1">
        <v>42941</v>
      </c>
      <c r="D5018" t="s">
        <v>2</v>
      </c>
      <c r="E5018">
        <v>30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1</v>
      </c>
      <c r="L5018">
        <v>0</v>
      </c>
      <c r="M5018">
        <v>0</v>
      </c>
      <c r="N5018">
        <v>0</v>
      </c>
      <c r="O5018">
        <v>1</v>
      </c>
      <c r="P5018">
        <v>1</v>
      </c>
      <c r="Q5018" t="s">
        <v>667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 t="s">
        <v>7</v>
      </c>
      <c r="AC5018" t="s">
        <v>105</v>
      </c>
      <c r="AD5018" t="s">
        <v>667</v>
      </c>
      <c r="AE5018" t="s">
        <v>1705</v>
      </c>
      <c r="AF5018">
        <v>0</v>
      </c>
      <c r="AG5018" t="s">
        <v>2949</v>
      </c>
      <c r="AH5018" t="s">
        <v>21</v>
      </c>
      <c r="AI5018">
        <v>0</v>
      </c>
      <c r="AJ5018">
        <v>0</v>
      </c>
      <c r="AK5018">
        <v>0</v>
      </c>
      <c r="AL5018" t="s">
        <v>154</v>
      </c>
      <c r="AM5018" t="s">
        <v>40</v>
      </c>
      <c r="AN5018" t="s">
        <v>41</v>
      </c>
      <c r="AO5018" t="s">
        <v>830</v>
      </c>
      <c r="AP5018">
        <v>0</v>
      </c>
      <c r="AQ5018">
        <v>0</v>
      </c>
      <c r="AR5018">
        <v>165650</v>
      </c>
      <c r="AS5018" t="s">
        <v>7244</v>
      </c>
    </row>
    <row r="5019" spans="1:45" x14ac:dyDescent="0.25">
      <c r="A5019" t="s">
        <v>828</v>
      </c>
      <c r="B5019" t="s">
        <v>1134</v>
      </c>
      <c r="C5019" s="1">
        <v>42941</v>
      </c>
      <c r="D5019" t="s">
        <v>2</v>
      </c>
      <c r="E5019">
        <v>28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1</v>
      </c>
      <c r="L5019">
        <v>0</v>
      </c>
      <c r="M5019">
        <v>0</v>
      </c>
      <c r="N5019">
        <v>0</v>
      </c>
      <c r="O5019">
        <v>1</v>
      </c>
      <c r="P5019">
        <v>1</v>
      </c>
      <c r="Q5019" t="s">
        <v>667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 t="s">
        <v>7</v>
      </c>
      <c r="AC5019" t="s">
        <v>105</v>
      </c>
      <c r="AD5019" t="s">
        <v>667</v>
      </c>
      <c r="AE5019" t="s">
        <v>1700</v>
      </c>
      <c r="AF5019">
        <v>0</v>
      </c>
      <c r="AG5019" t="s">
        <v>3116</v>
      </c>
      <c r="AH5019" t="s">
        <v>21</v>
      </c>
      <c r="AI5019">
        <v>0</v>
      </c>
      <c r="AJ5019">
        <v>0</v>
      </c>
      <c r="AK5019">
        <v>0</v>
      </c>
      <c r="AL5019" t="s">
        <v>154</v>
      </c>
      <c r="AM5019" t="s">
        <v>40</v>
      </c>
      <c r="AN5019" t="s">
        <v>41</v>
      </c>
      <c r="AO5019" t="s">
        <v>830</v>
      </c>
      <c r="AP5019">
        <v>0</v>
      </c>
      <c r="AQ5019">
        <v>0</v>
      </c>
      <c r="AR5019">
        <v>165651</v>
      </c>
      <c r="AS5019" t="s">
        <v>7245</v>
      </c>
    </row>
    <row r="5020" spans="1:45" x14ac:dyDescent="0.25">
      <c r="A5020" t="s">
        <v>828</v>
      </c>
      <c r="B5020" t="s">
        <v>1134</v>
      </c>
      <c r="C5020" s="1">
        <v>42941</v>
      </c>
      <c r="D5020" t="s">
        <v>2</v>
      </c>
      <c r="E5020">
        <v>32</v>
      </c>
      <c r="F5020">
        <v>0</v>
      </c>
      <c r="G5020">
        <v>0</v>
      </c>
      <c r="H5020">
        <v>0</v>
      </c>
      <c r="I5020">
        <v>2</v>
      </c>
      <c r="J5020">
        <v>0</v>
      </c>
      <c r="K5020">
        <v>1</v>
      </c>
      <c r="L5020">
        <v>0</v>
      </c>
      <c r="M5020">
        <v>0</v>
      </c>
      <c r="N5020">
        <v>0</v>
      </c>
      <c r="O5020">
        <v>3</v>
      </c>
      <c r="P5020">
        <v>3</v>
      </c>
      <c r="Q5020" t="s">
        <v>667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 t="s">
        <v>7</v>
      </c>
      <c r="AC5020" t="s">
        <v>105</v>
      </c>
      <c r="AD5020" t="s">
        <v>667</v>
      </c>
      <c r="AE5020" t="s">
        <v>1705</v>
      </c>
      <c r="AF5020">
        <v>0</v>
      </c>
      <c r="AG5020" t="s">
        <v>2949</v>
      </c>
      <c r="AH5020" t="s">
        <v>21</v>
      </c>
      <c r="AI5020">
        <v>0</v>
      </c>
      <c r="AJ5020">
        <v>0</v>
      </c>
      <c r="AK5020">
        <v>0</v>
      </c>
      <c r="AL5020" t="s">
        <v>154</v>
      </c>
      <c r="AM5020" t="s">
        <v>12</v>
      </c>
      <c r="AN5020" t="s">
        <v>41</v>
      </c>
      <c r="AO5020" t="s">
        <v>830</v>
      </c>
      <c r="AP5020">
        <v>0</v>
      </c>
      <c r="AQ5020">
        <v>0</v>
      </c>
      <c r="AR5020">
        <v>165653</v>
      </c>
      <c r="AS5020" t="s">
        <v>7246</v>
      </c>
    </row>
    <row r="5021" spans="1:45" x14ac:dyDescent="0.25">
      <c r="A5021" t="s">
        <v>828</v>
      </c>
      <c r="B5021" t="s">
        <v>1134</v>
      </c>
      <c r="C5021" s="1">
        <v>42941</v>
      </c>
      <c r="D5021" t="s">
        <v>2</v>
      </c>
      <c r="E5021">
        <v>56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1</v>
      </c>
      <c r="L5021">
        <v>0</v>
      </c>
      <c r="M5021">
        <v>0</v>
      </c>
      <c r="N5021">
        <v>0</v>
      </c>
      <c r="O5021">
        <v>1</v>
      </c>
      <c r="P5021">
        <v>1</v>
      </c>
      <c r="Q5021" t="s">
        <v>3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 t="s">
        <v>7</v>
      </c>
      <c r="AC5021" t="s">
        <v>105</v>
      </c>
      <c r="AD5021" t="s">
        <v>3</v>
      </c>
      <c r="AE5021" t="s">
        <v>1667</v>
      </c>
      <c r="AF5021">
        <v>0</v>
      </c>
      <c r="AG5021" t="s">
        <v>1667</v>
      </c>
      <c r="AH5021" t="s">
        <v>21</v>
      </c>
      <c r="AI5021">
        <v>0</v>
      </c>
      <c r="AJ5021">
        <v>0</v>
      </c>
      <c r="AK5021">
        <v>0</v>
      </c>
      <c r="AL5021" t="s">
        <v>427</v>
      </c>
      <c r="AM5021" t="s">
        <v>12</v>
      </c>
      <c r="AN5021" t="s">
        <v>41</v>
      </c>
      <c r="AO5021" t="s">
        <v>830</v>
      </c>
      <c r="AP5021">
        <v>0</v>
      </c>
      <c r="AQ5021">
        <v>0</v>
      </c>
      <c r="AR5021">
        <v>165654</v>
      </c>
      <c r="AS5021" t="s">
        <v>7247</v>
      </c>
    </row>
    <row r="5022" spans="1:45" x14ac:dyDescent="0.25">
      <c r="A5022" t="s">
        <v>828</v>
      </c>
      <c r="B5022" t="s">
        <v>1134</v>
      </c>
      <c r="C5022" s="1">
        <v>42941</v>
      </c>
      <c r="D5022" t="s">
        <v>2</v>
      </c>
      <c r="E5022">
        <v>29</v>
      </c>
      <c r="F5022">
        <v>1</v>
      </c>
      <c r="G5022">
        <v>1</v>
      </c>
      <c r="H5022">
        <v>1</v>
      </c>
      <c r="I5022">
        <v>0</v>
      </c>
      <c r="J5022">
        <v>0</v>
      </c>
      <c r="K5022">
        <v>2</v>
      </c>
      <c r="L5022">
        <v>0</v>
      </c>
      <c r="M5022">
        <v>0</v>
      </c>
      <c r="N5022">
        <v>2</v>
      </c>
      <c r="O5022">
        <v>3</v>
      </c>
      <c r="P5022">
        <v>5</v>
      </c>
      <c r="Q5022" t="s">
        <v>723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 t="s">
        <v>7</v>
      </c>
      <c r="AC5022" t="s">
        <v>105</v>
      </c>
      <c r="AD5022" t="s">
        <v>723</v>
      </c>
      <c r="AE5022" t="s">
        <v>1688</v>
      </c>
      <c r="AF5022">
        <v>0</v>
      </c>
      <c r="AG5022" t="s">
        <v>1688</v>
      </c>
      <c r="AH5022" t="s">
        <v>21</v>
      </c>
      <c r="AI5022">
        <v>0</v>
      </c>
      <c r="AJ5022">
        <v>0</v>
      </c>
      <c r="AK5022">
        <v>0</v>
      </c>
      <c r="AL5022" t="s">
        <v>154</v>
      </c>
      <c r="AM5022" t="s">
        <v>40</v>
      </c>
      <c r="AN5022" t="s">
        <v>41</v>
      </c>
      <c r="AO5022" t="s">
        <v>830</v>
      </c>
      <c r="AP5022">
        <v>0</v>
      </c>
      <c r="AQ5022" t="s">
        <v>47</v>
      </c>
      <c r="AR5022">
        <v>165655</v>
      </c>
      <c r="AS5022" t="s">
        <v>7248</v>
      </c>
    </row>
    <row r="5023" spans="1:45" x14ac:dyDescent="0.25">
      <c r="A5023" t="s">
        <v>828</v>
      </c>
      <c r="B5023" t="s">
        <v>1134</v>
      </c>
      <c r="C5023" s="1">
        <v>42941</v>
      </c>
      <c r="D5023" t="s">
        <v>2</v>
      </c>
      <c r="E5023">
        <v>46</v>
      </c>
      <c r="F5023">
        <v>0</v>
      </c>
      <c r="G5023">
        <v>0</v>
      </c>
      <c r="H5023">
        <v>1</v>
      </c>
      <c r="I5023">
        <v>0</v>
      </c>
      <c r="J5023">
        <v>0</v>
      </c>
      <c r="K5023">
        <v>3</v>
      </c>
      <c r="L5023">
        <v>0</v>
      </c>
      <c r="M5023">
        <v>0</v>
      </c>
      <c r="N5023">
        <v>1</v>
      </c>
      <c r="O5023">
        <v>3</v>
      </c>
      <c r="P5023">
        <v>4</v>
      </c>
      <c r="Q5023" t="s">
        <v>667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 t="s">
        <v>7</v>
      </c>
      <c r="AC5023" t="s">
        <v>105</v>
      </c>
      <c r="AD5023" t="s">
        <v>667</v>
      </c>
      <c r="AE5023" t="s">
        <v>1701</v>
      </c>
      <c r="AF5023">
        <v>0</v>
      </c>
      <c r="AG5023" t="s">
        <v>1701</v>
      </c>
      <c r="AH5023" t="s">
        <v>21</v>
      </c>
      <c r="AI5023">
        <v>0</v>
      </c>
      <c r="AJ5023">
        <v>0</v>
      </c>
      <c r="AK5023">
        <v>0</v>
      </c>
      <c r="AL5023" t="s">
        <v>154</v>
      </c>
      <c r="AM5023" t="s">
        <v>40</v>
      </c>
      <c r="AN5023" t="s">
        <v>41</v>
      </c>
      <c r="AO5023" t="s">
        <v>830</v>
      </c>
      <c r="AP5023">
        <v>0</v>
      </c>
      <c r="AQ5023">
        <v>0</v>
      </c>
      <c r="AR5023">
        <v>165656</v>
      </c>
      <c r="AS5023" t="s">
        <v>7249</v>
      </c>
    </row>
    <row r="5024" spans="1:45" x14ac:dyDescent="0.25">
      <c r="A5024" t="s">
        <v>828</v>
      </c>
      <c r="B5024" t="s">
        <v>1134</v>
      </c>
      <c r="C5024" s="1">
        <v>42941</v>
      </c>
      <c r="D5024" t="s">
        <v>2</v>
      </c>
      <c r="E5024">
        <v>53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2</v>
      </c>
      <c r="L5024">
        <v>0</v>
      </c>
      <c r="M5024">
        <v>0</v>
      </c>
      <c r="N5024">
        <v>0</v>
      </c>
      <c r="O5024">
        <v>2</v>
      </c>
      <c r="P5024">
        <v>2</v>
      </c>
      <c r="Q5024" t="s">
        <v>667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 t="s">
        <v>7</v>
      </c>
      <c r="AC5024" t="s">
        <v>105</v>
      </c>
      <c r="AD5024" t="s">
        <v>667</v>
      </c>
      <c r="AE5024" t="s">
        <v>1706</v>
      </c>
      <c r="AF5024">
        <v>0</v>
      </c>
      <c r="AG5024" t="s">
        <v>1706</v>
      </c>
      <c r="AH5024" t="s">
        <v>21</v>
      </c>
      <c r="AI5024">
        <v>0</v>
      </c>
      <c r="AJ5024">
        <v>0</v>
      </c>
      <c r="AK5024">
        <v>0</v>
      </c>
      <c r="AL5024" t="s">
        <v>154</v>
      </c>
      <c r="AM5024" t="s">
        <v>12</v>
      </c>
      <c r="AN5024" t="s">
        <v>41</v>
      </c>
      <c r="AO5024" t="s">
        <v>830</v>
      </c>
      <c r="AP5024">
        <v>0</v>
      </c>
      <c r="AQ5024">
        <v>0</v>
      </c>
      <c r="AR5024">
        <v>165657</v>
      </c>
      <c r="AS5024" t="s">
        <v>7250</v>
      </c>
    </row>
    <row r="5025" spans="1:45" x14ac:dyDescent="0.25">
      <c r="A5025" t="s">
        <v>828</v>
      </c>
      <c r="B5025" t="s">
        <v>1134</v>
      </c>
      <c r="C5025" s="1">
        <v>42941</v>
      </c>
      <c r="D5025" t="s">
        <v>2</v>
      </c>
      <c r="E5025">
        <v>28</v>
      </c>
      <c r="F5025">
        <v>1</v>
      </c>
      <c r="G5025">
        <v>0</v>
      </c>
      <c r="H5025">
        <v>0</v>
      </c>
      <c r="I5025">
        <v>1</v>
      </c>
      <c r="J5025">
        <v>0</v>
      </c>
      <c r="K5025">
        <v>1</v>
      </c>
      <c r="L5025">
        <v>0</v>
      </c>
      <c r="M5025">
        <v>0</v>
      </c>
      <c r="N5025">
        <v>1</v>
      </c>
      <c r="O5025">
        <v>2</v>
      </c>
      <c r="P5025">
        <v>3</v>
      </c>
      <c r="Q5025" t="s">
        <v>667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 t="s">
        <v>7</v>
      </c>
      <c r="AC5025" t="s">
        <v>105</v>
      </c>
      <c r="AD5025" t="s">
        <v>667</v>
      </c>
      <c r="AE5025" t="s">
        <v>1705</v>
      </c>
      <c r="AF5025">
        <v>0</v>
      </c>
      <c r="AG5025" t="s">
        <v>2949</v>
      </c>
      <c r="AH5025" t="s">
        <v>21</v>
      </c>
      <c r="AI5025">
        <v>0</v>
      </c>
      <c r="AJ5025">
        <v>0</v>
      </c>
      <c r="AK5025">
        <v>0</v>
      </c>
      <c r="AL5025" t="s">
        <v>154</v>
      </c>
      <c r="AM5025" t="s">
        <v>12</v>
      </c>
      <c r="AN5025" t="s">
        <v>41</v>
      </c>
      <c r="AO5025" t="s">
        <v>830</v>
      </c>
      <c r="AP5025">
        <v>0</v>
      </c>
      <c r="AQ5025">
        <v>0</v>
      </c>
      <c r="AR5025">
        <v>165658</v>
      </c>
      <c r="AS5025" t="s">
        <v>7251</v>
      </c>
    </row>
    <row r="5026" spans="1:45" x14ac:dyDescent="0.25">
      <c r="A5026" t="s">
        <v>828</v>
      </c>
      <c r="B5026" t="s">
        <v>1134</v>
      </c>
      <c r="C5026" s="1">
        <v>42941</v>
      </c>
      <c r="D5026" t="s">
        <v>2</v>
      </c>
      <c r="E5026">
        <v>28</v>
      </c>
      <c r="F5026">
        <v>0</v>
      </c>
      <c r="G5026">
        <v>1</v>
      </c>
      <c r="H5026">
        <v>0</v>
      </c>
      <c r="I5026">
        <v>1</v>
      </c>
      <c r="J5026">
        <v>0</v>
      </c>
      <c r="K5026">
        <v>1</v>
      </c>
      <c r="L5026">
        <v>0</v>
      </c>
      <c r="M5026">
        <v>0</v>
      </c>
      <c r="N5026">
        <v>0</v>
      </c>
      <c r="O5026">
        <v>3</v>
      </c>
      <c r="P5026">
        <v>3</v>
      </c>
      <c r="Q5026" t="s">
        <v>3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 t="s">
        <v>7</v>
      </c>
      <c r="AC5026" t="s">
        <v>105</v>
      </c>
      <c r="AD5026" t="s">
        <v>3</v>
      </c>
      <c r="AE5026" t="s">
        <v>1664</v>
      </c>
      <c r="AF5026">
        <v>0</v>
      </c>
      <c r="AG5026" t="s">
        <v>1664</v>
      </c>
      <c r="AH5026" t="s">
        <v>21</v>
      </c>
      <c r="AI5026">
        <v>0</v>
      </c>
      <c r="AJ5026">
        <v>0</v>
      </c>
      <c r="AK5026">
        <v>0</v>
      </c>
      <c r="AL5026" t="s">
        <v>154</v>
      </c>
      <c r="AM5026" t="s">
        <v>12</v>
      </c>
      <c r="AN5026">
        <v>0</v>
      </c>
      <c r="AO5026" t="s">
        <v>830</v>
      </c>
      <c r="AP5026">
        <v>0</v>
      </c>
      <c r="AQ5026" t="s">
        <v>47</v>
      </c>
      <c r="AR5026">
        <v>165659</v>
      </c>
      <c r="AS5026" t="s">
        <v>7252</v>
      </c>
    </row>
    <row r="5027" spans="1:45" x14ac:dyDescent="0.25">
      <c r="A5027" t="s">
        <v>828</v>
      </c>
      <c r="B5027" t="s">
        <v>1134</v>
      </c>
      <c r="C5027" s="1">
        <v>42941</v>
      </c>
      <c r="D5027" t="s">
        <v>2</v>
      </c>
      <c r="E5027">
        <v>30</v>
      </c>
      <c r="F5027">
        <v>0</v>
      </c>
      <c r="G5027">
        <v>1</v>
      </c>
      <c r="H5027">
        <v>0</v>
      </c>
      <c r="I5027">
        <v>1</v>
      </c>
      <c r="J5027">
        <v>0</v>
      </c>
      <c r="K5027">
        <v>1</v>
      </c>
      <c r="L5027">
        <v>0</v>
      </c>
      <c r="M5027">
        <v>0</v>
      </c>
      <c r="N5027">
        <v>0</v>
      </c>
      <c r="O5027">
        <v>3</v>
      </c>
      <c r="P5027">
        <v>3</v>
      </c>
      <c r="Q5027" t="s">
        <v>3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 t="s">
        <v>7</v>
      </c>
      <c r="AC5027" t="s">
        <v>105</v>
      </c>
      <c r="AD5027" t="s">
        <v>3</v>
      </c>
      <c r="AE5027" t="s">
        <v>1669</v>
      </c>
      <c r="AF5027">
        <v>0</v>
      </c>
      <c r="AG5027" t="s">
        <v>2956</v>
      </c>
      <c r="AH5027" t="s">
        <v>21</v>
      </c>
      <c r="AI5027">
        <v>0</v>
      </c>
      <c r="AJ5027">
        <v>0</v>
      </c>
      <c r="AK5027">
        <v>0</v>
      </c>
      <c r="AL5027" t="s">
        <v>154</v>
      </c>
      <c r="AM5027" t="s">
        <v>12</v>
      </c>
      <c r="AN5027" t="s">
        <v>41</v>
      </c>
      <c r="AO5027" t="s">
        <v>830</v>
      </c>
      <c r="AP5027">
        <v>0</v>
      </c>
      <c r="AQ5027" t="s">
        <v>47</v>
      </c>
      <c r="AR5027">
        <v>165661</v>
      </c>
      <c r="AS5027" t="s">
        <v>7253</v>
      </c>
    </row>
    <row r="5028" spans="1:45" x14ac:dyDescent="0.25">
      <c r="A5028" t="s">
        <v>828</v>
      </c>
      <c r="B5028" t="s">
        <v>1134</v>
      </c>
      <c r="C5028" s="1">
        <v>42941</v>
      </c>
      <c r="D5028" t="s">
        <v>2</v>
      </c>
      <c r="E5028">
        <v>46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1</v>
      </c>
      <c r="L5028">
        <v>0</v>
      </c>
      <c r="M5028">
        <v>0</v>
      </c>
      <c r="N5028">
        <v>0</v>
      </c>
      <c r="O5028">
        <v>1</v>
      </c>
      <c r="P5028">
        <v>1</v>
      </c>
      <c r="Q5028" t="s">
        <v>667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 t="s">
        <v>7</v>
      </c>
      <c r="AC5028" t="s">
        <v>105</v>
      </c>
      <c r="AD5028" t="s">
        <v>667</v>
      </c>
      <c r="AE5028" t="s">
        <v>1705</v>
      </c>
      <c r="AF5028">
        <v>0</v>
      </c>
      <c r="AG5028" t="s">
        <v>2949</v>
      </c>
      <c r="AH5028" t="s">
        <v>21</v>
      </c>
      <c r="AI5028">
        <v>0</v>
      </c>
      <c r="AJ5028">
        <v>0</v>
      </c>
      <c r="AK5028">
        <v>0</v>
      </c>
      <c r="AL5028" t="s">
        <v>154</v>
      </c>
      <c r="AM5028" t="s">
        <v>40</v>
      </c>
      <c r="AN5028" t="s">
        <v>41</v>
      </c>
      <c r="AO5028" t="s">
        <v>830</v>
      </c>
      <c r="AP5028">
        <v>0</v>
      </c>
      <c r="AQ5028">
        <v>0</v>
      </c>
      <c r="AR5028">
        <v>165662</v>
      </c>
      <c r="AS5028" t="s">
        <v>7254</v>
      </c>
    </row>
    <row r="5029" spans="1:45" x14ac:dyDescent="0.25">
      <c r="A5029" t="s">
        <v>828</v>
      </c>
      <c r="B5029" t="s">
        <v>1134</v>
      </c>
      <c r="C5029" s="1">
        <v>42941</v>
      </c>
      <c r="D5029" t="s">
        <v>2</v>
      </c>
      <c r="E5029">
        <v>26</v>
      </c>
      <c r="F5029">
        <v>1</v>
      </c>
      <c r="G5029">
        <v>0</v>
      </c>
      <c r="H5029">
        <v>0</v>
      </c>
      <c r="I5029">
        <v>1</v>
      </c>
      <c r="J5029">
        <v>0</v>
      </c>
      <c r="K5029">
        <v>2</v>
      </c>
      <c r="L5029">
        <v>0</v>
      </c>
      <c r="M5029">
        <v>0</v>
      </c>
      <c r="N5029">
        <v>1</v>
      </c>
      <c r="O5029">
        <v>3</v>
      </c>
      <c r="P5029">
        <v>4</v>
      </c>
      <c r="Q5029" t="s">
        <v>3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 t="s">
        <v>7</v>
      </c>
      <c r="AC5029" t="s">
        <v>105</v>
      </c>
      <c r="AD5029" t="s">
        <v>3</v>
      </c>
      <c r="AE5029" t="s">
        <v>1665</v>
      </c>
      <c r="AF5029">
        <v>0</v>
      </c>
      <c r="AG5029" t="s">
        <v>3283</v>
      </c>
      <c r="AH5029" t="s">
        <v>21</v>
      </c>
      <c r="AI5029">
        <v>0</v>
      </c>
      <c r="AJ5029">
        <v>0</v>
      </c>
      <c r="AK5029">
        <v>0</v>
      </c>
      <c r="AL5029" t="s">
        <v>154</v>
      </c>
      <c r="AM5029" t="s">
        <v>12</v>
      </c>
      <c r="AN5029" t="s">
        <v>41</v>
      </c>
      <c r="AO5029" t="s">
        <v>830</v>
      </c>
      <c r="AP5029">
        <v>0</v>
      </c>
      <c r="AQ5029" t="s">
        <v>47</v>
      </c>
      <c r="AR5029">
        <v>165663</v>
      </c>
      <c r="AS5029" t="s">
        <v>7255</v>
      </c>
    </row>
    <row r="5030" spans="1:45" x14ac:dyDescent="0.25">
      <c r="A5030" t="s">
        <v>828</v>
      </c>
      <c r="B5030" t="s">
        <v>1134</v>
      </c>
      <c r="C5030" s="1">
        <v>42941</v>
      </c>
      <c r="D5030" t="s">
        <v>2</v>
      </c>
      <c r="E5030">
        <v>23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2</v>
      </c>
      <c r="L5030">
        <v>0</v>
      </c>
      <c r="M5030">
        <v>0</v>
      </c>
      <c r="N5030">
        <v>0</v>
      </c>
      <c r="O5030">
        <v>2</v>
      </c>
      <c r="P5030">
        <v>2</v>
      </c>
      <c r="Q5030" t="s">
        <v>3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 t="s">
        <v>7</v>
      </c>
      <c r="AC5030" t="s">
        <v>105</v>
      </c>
      <c r="AD5030" t="s">
        <v>3</v>
      </c>
      <c r="AE5030" t="s">
        <v>1670</v>
      </c>
      <c r="AF5030">
        <v>0</v>
      </c>
      <c r="AG5030" t="s">
        <v>1670</v>
      </c>
      <c r="AH5030" t="s">
        <v>21</v>
      </c>
      <c r="AI5030">
        <v>0</v>
      </c>
      <c r="AJ5030">
        <v>0</v>
      </c>
      <c r="AK5030">
        <v>0</v>
      </c>
      <c r="AL5030" t="s">
        <v>154</v>
      </c>
      <c r="AM5030" t="s">
        <v>40</v>
      </c>
      <c r="AN5030" t="s">
        <v>41</v>
      </c>
      <c r="AO5030" t="s">
        <v>830</v>
      </c>
      <c r="AP5030">
        <v>0</v>
      </c>
      <c r="AQ5030">
        <v>0</v>
      </c>
      <c r="AR5030">
        <v>165669</v>
      </c>
      <c r="AS5030" t="s">
        <v>7256</v>
      </c>
    </row>
    <row r="5031" spans="1:45" x14ac:dyDescent="0.25">
      <c r="A5031" t="s">
        <v>828</v>
      </c>
      <c r="B5031" t="s">
        <v>1134</v>
      </c>
      <c r="C5031" s="1">
        <v>42941</v>
      </c>
      <c r="D5031" t="s">
        <v>2</v>
      </c>
      <c r="E5031">
        <v>31</v>
      </c>
      <c r="F5031">
        <v>0</v>
      </c>
      <c r="G5031">
        <v>0</v>
      </c>
      <c r="H5031">
        <v>1</v>
      </c>
      <c r="I5031">
        <v>0</v>
      </c>
      <c r="J5031">
        <v>0</v>
      </c>
      <c r="K5031">
        <v>1</v>
      </c>
      <c r="L5031">
        <v>0</v>
      </c>
      <c r="M5031">
        <v>0</v>
      </c>
      <c r="N5031">
        <v>1</v>
      </c>
      <c r="O5031">
        <v>1</v>
      </c>
      <c r="P5031">
        <v>2</v>
      </c>
      <c r="Q5031" t="s">
        <v>667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 t="s">
        <v>7</v>
      </c>
      <c r="AC5031" t="s">
        <v>105</v>
      </c>
      <c r="AD5031" t="s">
        <v>667</v>
      </c>
      <c r="AE5031" t="s">
        <v>1707</v>
      </c>
      <c r="AF5031">
        <v>0</v>
      </c>
      <c r="AG5031" t="s">
        <v>1707</v>
      </c>
      <c r="AH5031" t="s">
        <v>21</v>
      </c>
      <c r="AI5031">
        <v>0</v>
      </c>
      <c r="AJ5031">
        <v>0</v>
      </c>
      <c r="AK5031">
        <v>0</v>
      </c>
      <c r="AL5031" t="s">
        <v>427</v>
      </c>
      <c r="AM5031" t="s">
        <v>40</v>
      </c>
      <c r="AN5031" t="s">
        <v>41</v>
      </c>
      <c r="AO5031" t="s">
        <v>830</v>
      </c>
      <c r="AP5031">
        <v>0</v>
      </c>
      <c r="AQ5031">
        <v>0</v>
      </c>
      <c r="AR5031">
        <v>165670</v>
      </c>
      <c r="AS5031" t="s">
        <v>7257</v>
      </c>
    </row>
    <row r="5032" spans="1:45" x14ac:dyDescent="0.25">
      <c r="A5032" t="s">
        <v>828</v>
      </c>
      <c r="B5032" t="s">
        <v>1134</v>
      </c>
      <c r="C5032" s="1">
        <v>42941</v>
      </c>
      <c r="D5032" t="s">
        <v>2</v>
      </c>
      <c r="E5032">
        <v>28</v>
      </c>
      <c r="F5032">
        <v>1</v>
      </c>
      <c r="G5032">
        <v>0</v>
      </c>
      <c r="H5032">
        <v>0</v>
      </c>
      <c r="I5032">
        <v>0</v>
      </c>
      <c r="J5032">
        <v>0</v>
      </c>
      <c r="K5032">
        <v>2</v>
      </c>
      <c r="L5032">
        <v>0</v>
      </c>
      <c r="M5032">
        <v>0</v>
      </c>
      <c r="N5032">
        <v>1</v>
      </c>
      <c r="O5032">
        <v>2</v>
      </c>
      <c r="P5032">
        <v>3</v>
      </c>
      <c r="Q5032" t="s">
        <v>723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 t="s">
        <v>7</v>
      </c>
      <c r="AC5032" t="s">
        <v>105</v>
      </c>
      <c r="AD5032" t="s">
        <v>723</v>
      </c>
      <c r="AE5032" t="s">
        <v>1689</v>
      </c>
      <c r="AF5032">
        <v>0</v>
      </c>
      <c r="AG5032" t="s">
        <v>1689</v>
      </c>
      <c r="AH5032" t="s">
        <v>21</v>
      </c>
      <c r="AI5032">
        <v>0</v>
      </c>
      <c r="AJ5032">
        <v>0</v>
      </c>
      <c r="AK5032">
        <v>0</v>
      </c>
      <c r="AL5032" t="s">
        <v>154</v>
      </c>
      <c r="AM5032" t="s">
        <v>12</v>
      </c>
      <c r="AN5032" t="s">
        <v>41</v>
      </c>
      <c r="AO5032" t="s">
        <v>830</v>
      </c>
      <c r="AP5032">
        <v>0</v>
      </c>
      <c r="AQ5032" t="s">
        <v>47</v>
      </c>
      <c r="AR5032">
        <v>165671</v>
      </c>
      <c r="AS5032" t="s">
        <v>7258</v>
      </c>
    </row>
    <row r="5033" spans="1:45" x14ac:dyDescent="0.25">
      <c r="A5033" t="s">
        <v>1173</v>
      </c>
      <c r="B5033" t="s">
        <v>1133</v>
      </c>
      <c r="C5033" s="1">
        <v>42939</v>
      </c>
      <c r="D5033" t="s">
        <v>35</v>
      </c>
      <c r="E5033">
        <v>37</v>
      </c>
      <c r="F5033">
        <v>0</v>
      </c>
      <c r="G5033">
        <v>0</v>
      </c>
      <c r="H5033">
        <v>0</v>
      </c>
      <c r="I5033">
        <v>0</v>
      </c>
      <c r="J5033">
        <v>1</v>
      </c>
      <c r="K5033">
        <v>0</v>
      </c>
      <c r="L5033">
        <v>0</v>
      </c>
      <c r="M5033">
        <v>0</v>
      </c>
      <c r="N5033">
        <v>1</v>
      </c>
      <c r="O5033">
        <v>0</v>
      </c>
      <c r="P5033">
        <v>1</v>
      </c>
      <c r="Q5033" t="s">
        <v>909</v>
      </c>
      <c r="R5033" t="s">
        <v>7</v>
      </c>
      <c r="S5033" t="s">
        <v>7</v>
      </c>
      <c r="T5033" t="s">
        <v>24</v>
      </c>
      <c r="U5033">
        <v>0</v>
      </c>
      <c r="V5033">
        <v>0</v>
      </c>
      <c r="W5033">
        <v>0</v>
      </c>
      <c r="X5033" t="s">
        <v>5</v>
      </c>
      <c r="Y5033" t="s">
        <v>153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 t="s">
        <v>11</v>
      </c>
      <c r="AM5033" t="s">
        <v>818</v>
      </c>
      <c r="AN5033" t="s">
        <v>13</v>
      </c>
      <c r="AO5033" t="s">
        <v>830</v>
      </c>
      <c r="AP5033">
        <v>0</v>
      </c>
      <c r="AQ5033">
        <v>0</v>
      </c>
      <c r="AR5033">
        <v>165672</v>
      </c>
      <c r="AS5033" t="s">
        <v>7259</v>
      </c>
    </row>
    <row r="5034" spans="1:45" x14ac:dyDescent="0.25">
      <c r="A5034" t="s">
        <v>1173</v>
      </c>
      <c r="B5034" t="s">
        <v>1133</v>
      </c>
      <c r="C5034" s="1">
        <v>42939</v>
      </c>
      <c r="D5034" t="s">
        <v>2</v>
      </c>
      <c r="E5034">
        <v>35</v>
      </c>
      <c r="F5034">
        <v>1</v>
      </c>
      <c r="G5034">
        <v>0</v>
      </c>
      <c r="H5034">
        <v>1</v>
      </c>
      <c r="I5034">
        <v>0</v>
      </c>
      <c r="J5034">
        <v>0</v>
      </c>
      <c r="K5034">
        <v>1</v>
      </c>
      <c r="L5034">
        <v>0</v>
      </c>
      <c r="M5034">
        <v>0</v>
      </c>
      <c r="N5034">
        <v>2</v>
      </c>
      <c r="O5034">
        <v>1</v>
      </c>
      <c r="P5034">
        <v>3</v>
      </c>
      <c r="Q5034" t="s">
        <v>462</v>
      </c>
      <c r="R5034" t="s">
        <v>7</v>
      </c>
      <c r="S5034" t="s">
        <v>7</v>
      </c>
      <c r="T5034" t="s">
        <v>24</v>
      </c>
      <c r="U5034">
        <v>0</v>
      </c>
      <c r="V5034">
        <v>0</v>
      </c>
      <c r="W5034">
        <v>0</v>
      </c>
      <c r="X5034" t="s">
        <v>5</v>
      </c>
      <c r="Y5034" t="s">
        <v>153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 t="s">
        <v>427</v>
      </c>
      <c r="AM5034" t="s">
        <v>12</v>
      </c>
      <c r="AN5034" t="s">
        <v>13</v>
      </c>
      <c r="AO5034" t="s">
        <v>830</v>
      </c>
      <c r="AP5034">
        <v>0</v>
      </c>
      <c r="AQ5034" t="s">
        <v>47</v>
      </c>
      <c r="AR5034">
        <v>165673</v>
      </c>
      <c r="AS5034" t="s">
        <v>7260</v>
      </c>
    </row>
    <row r="5035" spans="1:45" x14ac:dyDescent="0.25">
      <c r="A5035" t="s">
        <v>1173</v>
      </c>
      <c r="B5035" t="s">
        <v>1133</v>
      </c>
      <c r="C5035" s="1">
        <v>42939</v>
      </c>
      <c r="D5035" t="s">
        <v>2</v>
      </c>
      <c r="E5035">
        <v>50</v>
      </c>
      <c r="F5035">
        <v>1</v>
      </c>
      <c r="G5035">
        <v>0</v>
      </c>
      <c r="H5035">
        <v>0</v>
      </c>
      <c r="I5035">
        <v>1</v>
      </c>
      <c r="J5035">
        <v>0</v>
      </c>
      <c r="K5035">
        <v>2</v>
      </c>
      <c r="L5035">
        <v>0</v>
      </c>
      <c r="M5035">
        <v>0</v>
      </c>
      <c r="N5035">
        <v>1</v>
      </c>
      <c r="O5035">
        <v>3</v>
      </c>
      <c r="P5035">
        <v>4</v>
      </c>
      <c r="Q5035" t="s">
        <v>909</v>
      </c>
      <c r="R5035" t="s">
        <v>7</v>
      </c>
      <c r="S5035" t="s">
        <v>7</v>
      </c>
      <c r="T5035" t="s">
        <v>24</v>
      </c>
      <c r="U5035">
        <v>0</v>
      </c>
      <c r="V5035">
        <v>0</v>
      </c>
      <c r="W5035">
        <v>0</v>
      </c>
      <c r="X5035" t="s">
        <v>5</v>
      </c>
      <c r="Y5035" t="s">
        <v>153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 t="s">
        <v>11</v>
      </c>
      <c r="AM5035" t="s">
        <v>26</v>
      </c>
      <c r="AN5035" t="s">
        <v>13</v>
      </c>
      <c r="AO5035" t="s">
        <v>830</v>
      </c>
      <c r="AP5035" t="s">
        <v>28</v>
      </c>
      <c r="AQ5035" t="s">
        <v>47</v>
      </c>
      <c r="AR5035">
        <v>165674</v>
      </c>
      <c r="AS5035" t="s">
        <v>7261</v>
      </c>
    </row>
    <row r="5036" spans="1:45" x14ac:dyDescent="0.25">
      <c r="A5036" t="s">
        <v>828</v>
      </c>
      <c r="B5036" t="s">
        <v>1133</v>
      </c>
      <c r="C5036" s="1">
        <v>42941</v>
      </c>
      <c r="D5036" t="s">
        <v>35</v>
      </c>
      <c r="E5036">
        <v>26</v>
      </c>
      <c r="F5036">
        <v>0</v>
      </c>
      <c r="G5036">
        <v>0</v>
      </c>
      <c r="H5036">
        <v>0</v>
      </c>
      <c r="I5036">
        <v>0</v>
      </c>
      <c r="J5036">
        <v>1</v>
      </c>
      <c r="K5036">
        <v>1</v>
      </c>
      <c r="L5036">
        <v>0</v>
      </c>
      <c r="M5036">
        <v>0</v>
      </c>
      <c r="N5036">
        <v>1</v>
      </c>
      <c r="O5036">
        <v>1</v>
      </c>
      <c r="P5036">
        <v>2</v>
      </c>
      <c r="Q5036" t="s">
        <v>125</v>
      </c>
      <c r="R5036" t="s">
        <v>7</v>
      </c>
      <c r="S5036" t="s">
        <v>105</v>
      </c>
      <c r="T5036" t="s">
        <v>125</v>
      </c>
      <c r="U5036" t="s">
        <v>838</v>
      </c>
      <c r="V5036">
        <v>0</v>
      </c>
      <c r="W5036" t="s">
        <v>838</v>
      </c>
      <c r="X5036" t="s">
        <v>21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 t="s">
        <v>11</v>
      </c>
      <c r="AM5036" t="s">
        <v>49</v>
      </c>
      <c r="AN5036" t="s">
        <v>13</v>
      </c>
      <c r="AO5036" t="s">
        <v>14</v>
      </c>
      <c r="AP5036" t="s">
        <v>28</v>
      </c>
      <c r="AQ5036" t="s">
        <v>91</v>
      </c>
      <c r="AR5036">
        <v>165748</v>
      </c>
      <c r="AS5036" t="s">
        <v>7262</v>
      </c>
    </row>
    <row r="5037" spans="1:45" x14ac:dyDescent="0.25">
      <c r="A5037" t="s">
        <v>828</v>
      </c>
      <c r="B5037" t="s">
        <v>1133</v>
      </c>
      <c r="C5037" s="1">
        <v>42941</v>
      </c>
      <c r="D5037" t="s">
        <v>2</v>
      </c>
      <c r="E5037">
        <v>30</v>
      </c>
      <c r="F5037">
        <v>1</v>
      </c>
      <c r="G5037">
        <v>0</v>
      </c>
      <c r="H5037">
        <v>0</v>
      </c>
      <c r="I5037">
        <v>1</v>
      </c>
      <c r="J5037">
        <v>0</v>
      </c>
      <c r="K5037">
        <v>1</v>
      </c>
      <c r="L5037">
        <v>0</v>
      </c>
      <c r="M5037">
        <v>0</v>
      </c>
      <c r="N5037">
        <v>1</v>
      </c>
      <c r="O5037">
        <v>2</v>
      </c>
      <c r="P5037">
        <v>3</v>
      </c>
      <c r="Q5037" t="s">
        <v>199</v>
      </c>
      <c r="R5037" t="s">
        <v>7</v>
      </c>
      <c r="S5037" t="s">
        <v>105</v>
      </c>
      <c r="T5037" t="s">
        <v>199</v>
      </c>
      <c r="U5037" t="s">
        <v>1680</v>
      </c>
      <c r="V5037">
        <v>0</v>
      </c>
      <c r="W5037" t="s">
        <v>1680</v>
      </c>
      <c r="X5037" t="s">
        <v>21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 t="s">
        <v>427</v>
      </c>
      <c r="AM5037" t="s">
        <v>26</v>
      </c>
      <c r="AN5037" t="s">
        <v>41</v>
      </c>
      <c r="AO5037" t="s">
        <v>830</v>
      </c>
      <c r="AP5037">
        <v>0</v>
      </c>
      <c r="AQ5037" t="s">
        <v>47</v>
      </c>
      <c r="AR5037">
        <v>165749</v>
      </c>
      <c r="AS5037" t="s">
        <v>7263</v>
      </c>
    </row>
    <row r="5038" spans="1:45" x14ac:dyDescent="0.25">
      <c r="A5038" t="s">
        <v>828</v>
      </c>
      <c r="B5038" t="s">
        <v>1133</v>
      </c>
      <c r="C5038" s="1">
        <v>42941</v>
      </c>
      <c r="D5038" t="s">
        <v>2</v>
      </c>
      <c r="E5038">
        <v>19</v>
      </c>
      <c r="F5038">
        <v>0</v>
      </c>
      <c r="G5038">
        <v>0</v>
      </c>
      <c r="H5038">
        <v>0</v>
      </c>
      <c r="I5038">
        <v>0</v>
      </c>
      <c r="J5038">
        <v>1</v>
      </c>
      <c r="K5038">
        <v>0</v>
      </c>
      <c r="L5038">
        <v>0</v>
      </c>
      <c r="M5038">
        <v>0</v>
      </c>
      <c r="N5038">
        <v>1</v>
      </c>
      <c r="O5038">
        <v>0</v>
      </c>
      <c r="P5038">
        <v>1</v>
      </c>
      <c r="Q5038" t="s">
        <v>723</v>
      </c>
      <c r="R5038" t="s">
        <v>7</v>
      </c>
      <c r="S5038" t="s">
        <v>105</v>
      </c>
      <c r="T5038" t="s">
        <v>723</v>
      </c>
      <c r="U5038" t="s">
        <v>1690</v>
      </c>
      <c r="V5038">
        <v>0</v>
      </c>
      <c r="W5038" t="s">
        <v>1690</v>
      </c>
      <c r="X5038" t="s">
        <v>21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 t="s">
        <v>11</v>
      </c>
      <c r="AM5038" t="s">
        <v>71</v>
      </c>
      <c r="AN5038" t="s">
        <v>41</v>
      </c>
      <c r="AO5038" t="s">
        <v>830</v>
      </c>
      <c r="AP5038">
        <v>0</v>
      </c>
      <c r="AQ5038">
        <v>0</v>
      </c>
      <c r="AR5038">
        <v>165750</v>
      </c>
      <c r="AS5038" t="s">
        <v>7264</v>
      </c>
    </row>
    <row r="5039" spans="1:45" x14ac:dyDescent="0.25">
      <c r="A5039" t="s">
        <v>828</v>
      </c>
      <c r="B5039" t="s">
        <v>1133</v>
      </c>
      <c r="C5039" s="1">
        <v>42941</v>
      </c>
      <c r="D5039" t="s">
        <v>2</v>
      </c>
      <c r="E5039">
        <v>28</v>
      </c>
      <c r="F5039">
        <v>0</v>
      </c>
      <c r="G5039">
        <v>0</v>
      </c>
      <c r="H5039">
        <v>0</v>
      </c>
      <c r="I5039">
        <v>1</v>
      </c>
      <c r="J5039">
        <v>0</v>
      </c>
      <c r="K5039">
        <v>1</v>
      </c>
      <c r="L5039">
        <v>0</v>
      </c>
      <c r="M5039">
        <v>0</v>
      </c>
      <c r="N5039">
        <v>0</v>
      </c>
      <c r="O5039">
        <v>2</v>
      </c>
      <c r="P5039">
        <v>2</v>
      </c>
      <c r="Q5039" t="s">
        <v>125</v>
      </c>
      <c r="R5039" t="s">
        <v>7</v>
      </c>
      <c r="S5039" t="s">
        <v>105</v>
      </c>
      <c r="T5039" t="s">
        <v>125</v>
      </c>
      <c r="U5039" t="s">
        <v>307</v>
      </c>
      <c r="V5039">
        <v>0</v>
      </c>
      <c r="W5039" t="s">
        <v>307</v>
      </c>
      <c r="X5039" t="s">
        <v>21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 t="s">
        <v>11</v>
      </c>
      <c r="AM5039" t="s">
        <v>49</v>
      </c>
      <c r="AN5039" t="s">
        <v>41</v>
      </c>
      <c r="AO5039" t="s">
        <v>830</v>
      </c>
      <c r="AP5039">
        <v>0</v>
      </c>
      <c r="AQ5039">
        <v>0</v>
      </c>
      <c r="AR5039">
        <v>165751</v>
      </c>
      <c r="AS5039" t="s">
        <v>7265</v>
      </c>
    </row>
    <row r="5040" spans="1:45" x14ac:dyDescent="0.25">
      <c r="A5040" t="s">
        <v>828</v>
      </c>
      <c r="B5040" t="s">
        <v>1133</v>
      </c>
      <c r="C5040" s="1">
        <v>42941</v>
      </c>
      <c r="D5040" t="s">
        <v>2</v>
      </c>
      <c r="E5040">
        <v>43</v>
      </c>
      <c r="F5040">
        <v>0</v>
      </c>
      <c r="G5040">
        <v>1</v>
      </c>
      <c r="H5040">
        <v>1</v>
      </c>
      <c r="I5040">
        <v>1</v>
      </c>
      <c r="J5040">
        <v>0</v>
      </c>
      <c r="K5040">
        <v>1</v>
      </c>
      <c r="L5040">
        <v>0</v>
      </c>
      <c r="M5040">
        <v>0</v>
      </c>
      <c r="N5040">
        <v>1</v>
      </c>
      <c r="O5040">
        <v>3</v>
      </c>
      <c r="P5040">
        <v>4</v>
      </c>
      <c r="Q5040" t="s">
        <v>129</v>
      </c>
      <c r="R5040" t="s">
        <v>7</v>
      </c>
      <c r="S5040" t="s">
        <v>44</v>
      </c>
      <c r="T5040" t="s">
        <v>129</v>
      </c>
      <c r="U5040" t="s">
        <v>634</v>
      </c>
      <c r="V5040">
        <v>0</v>
      </c>
      <c r="W5040" t="s">
        <v>634</v>
      </c>
      <c r="X5040" t="s">
        <v>21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 t="s">
        <v>154</v>
      </c>
      <c r="AM5040" t="s">
        <v>26</v>
      </c>
      <c r="AN5040" t="s">
        <v>13</v>
      </c>
      <c r="AO5040" t="s">
        <v>359</v>
      </c>
      <c r="AP5040" t="s">
        <v>50</v>
      </c>
      <c r="AQ5040" t="s">
        <v>47</v>
      </c>
      <c r="AR5040">
        <v>165752</v>
      </c>
      <c r="AS5040" t="s">
        <v>7266</v>
      </c>
    </row>
    <row r="5041" spans="1:45" x14ac:dyDescent="0.25">
      <c r="A5041" t="s">
        <v>828</v>
      </c>
      <c r="B5041" t="s">
        <v>1133</v>
      </c>
      <c r="C5041" s="1">
        <v>42941</v>
      </c>
      <c r="D5041" t="s">
        <v>35</v>
      </c>
      <c r="E5041">
        <v>54</v>
      </c>
      <c r="F5041">
        <v>0</v>
      </c>
      <c r="G5041">
        <v>0</v>
      </c>
      <c r="H5041">
        <v>0</v>
      </c>
      <c r="I5041">
        <v>0</v>
      </c>
      <c r="J5041">
        <v>1</v>
      </c>
      <c r="K5041">
        <v>0</v>
      </c>
      <c r="L5041">
        <v>0</v>
      </c>
      <c r="M5041">
        <v>0</v>
      </c>
      <c r="N5041">
        <v>1</v>
      </c>
      <c r="O5041">
        <v>0</v>
      </c>
      <c r="P5041">
        <v>1</v>
      </c>
      <c r="Q5041" t="s">
        <v>3</v>
      </c>
      <c r="R5041" t="s">
        <v>7</v>
      </c>
      <c r="S5041" t="s">
        <v>105</v>
      </c>
      <c r="T5041" t="s">
        <v>3</v>
      </c>
      <c r="U5041" t="s">
        <v>1666</v>
      </c>
      <c r="V5041">
        <v>0</v>
      </c>
      <c r="W5041" t="s">
        <v>1666</v>
      </c>
      <c r="X5041" t="s">
        <v>21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 t="s">
        <v>427</v>
      </c>
      <c r="AM5041" t="s">
        <v>22</v>
      </c>
      <c r="AN5041" t="s">
        <v>41</v>
      </c>
      <c r="AO5041" t="s">
        <v>14</v>
      </c>
      <c r="AP5041" t="s">
        <v>50</v>
      </c>
      <c r="AQ5041" t="s">
        <v>91</v>
      </c>
      <c r="AR5041">
        <v>165753</v>
      </c>
      <c r="AS5041" t="s">
        <v>7267</v>
      </c>
    </row>
    <row r="5042" spans="1:45" x14ac:dyDescent="0.25">
      <c r="A5042" t="s">
        <v>828</v>
      </c>
      <c r="B5042" t="s">
        <v>1133</v>
      </c>
      <c r="C5042" s="1">
        <v>42941</v>
      </c>
      <c r="D5042" t="s">
        <v>2</v>
      </c>
      <c r="E5042">
        <v>22</v>
      </c>
      <c r="F5042">
        <v>0</v>
      </c>
      <c r="G5042">
        <v>0</v>
      </c>
      <c r="H5042">
        <v>0</v>
      </c>
      <c r="I5042">
        <v>0</v>
      </c>
      <c r="J5042">
        <v>0</v>
      </c>
      <c r="K5042">
        <v>1</v>
      </c>
      <c r="L5042">
        <v>0</v>
      </c>
      <c r="M5042">
        <v>0</v>
      </c>
      <c r="N5042">
        <v>0</v>
      </c>
      <c r="O5042">
        <v>1</v>
      </c>
      <c r="P5042">
        <v>1</v>
      </c>
      <c r="Q5042" t="s">
        <v>125</v>
      </c>
      <c r="R5042" t="s">
        <v>7</v>
      </c>
      <c r="S5042" t="s">
        <v>105</v>
      </c>
      <c r="T5042" t="s">
        <v>125</v>
      </c>
      <c r="U5042" t="s">
        <v>392</v>
      </c>
      <c r="V5042">
        <v>0</v>
      </c>
      <c r="W5042" t="s">
        <v>7268</v>
      </c>
      <c r="X5042" t="s">
        <v>21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 t="s">
        <v>154</v>
      </c>
      <c r="AM5042" t="s">
        <v>49</v>
      </c>
      <c r="AN5042" t="s">
        <v>41</v>
      </c>
      <c r="AO5042" t="s">
        <v>830</v>
      </c>
      <c r="AP5042">
        <v>0</v>
      </c>
      <c r="AQ5042">
        <v>0</v>
      </c>
      <c r="AR5042">
        <v>165754</v>
      </c>
      <c r="AS5042" t="s">
        <v>7269</v>
      </c>
    </row>
    <row r="5043" spans="1:45" x14ac:dyDescent="0.25">
      <c r="A5043" t="s">
        <v>828</v>
      </c>
      <c r="B5043" t="s">
        <v>1133</v>
      </c>
      <c r="C5043" s="1">
        <v>42941</v>
      </c>
      <c r="D5043" t="s">
        <v>35</v>
      </c>
      <c r="E5043">
        <v>27</v>
      </c>
      <c r="F5043">
        <v>0</v>
      </c>
      <c r="G5043">
        <v>0</v>
      </c>
      <c r="H5043">
        <v>0</v>
      </c>
      <c r="I5043">
        <v>0</v>
      </c>
      <c r="J5043">
        <v>1</v>
      </c>
      <c r="K5043">
        <v>0</v>
      </c>
      <c r="L5043">
        <v>0</v>
      </c>
      <c r="M5043">
        <v>0</v>
      </c>
      <c r="N5043">
        <v>1</v>
      </c>
      <c r="O5043">
        <v>0</v>
      </c>
      <c r="P5043">
        <v>1</v>
      </c>
      <c r="Q5043" t="s">
        <v>723</v>
      </c>
      <c r="R5043" t="s">
        <v>7</v>
      </c>
      <c r="S5043" t="s">
        <v>105</v>
      </c>
      <c r="T5043" t="s">
        <v>723</v>
      </c>
      <c r="U5043" t="s">
        <v>1692</v>
      </c>
      <c r="V5043">
        <v>0</v>
      </c>
      <c r="W5043" t="s">
        <v>1692</v>
      </c>
      <c r="X5043" t="s">
        <v>21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 t="s">
        <v>154</v>
      </c>
      <c r="AM5043" t="s">
        <v>49</v>
      </c>
      <c r="AN5043" t="s">
        <v>41</v>
      </c>
      <c r="AO5043" t="s">
        <v>830</v>
      </c>
      <c r="AP5043">
        <v>0</v>
      </c>
      <c r="AQ5043">
        <v>0</v>
      </c>
      <c r="AR5043">
        <v>165756</v>
      </c>
      <c r="AS5043" t="s">
        <v>7270</v>
      </c>
    </row>
    <row r="5044" spans="1:45" x14ac:dyDescent="0.25">
      <c r="A5044" t="s">
        <v>828</v>
      </c>
      <c r="B5044" t="s">
        <v>1133</v>
      </c>
      <c r="C5044" s="1">
        <v>42941</v>
      </c>
      <c r="D5044" t="s">
        <v>2</v>
      </c>
      <c r="E5044">
        <v>34</v>
      </c>
      <c r="F5044">
        <v>1</v>
      </c>
      <c r="G5044">
        <v>0</v>
      </c>
      <c r="H5044">
        <v>0</v>
      </c>
      <c r="I5044">
        <v>2</v>
      </c>
      <c r="J5044">
        <v>0</v>
      </c>
      <c r="K5044">
        <v>1</v>
      </c>
      <c r="L5044">
        <v>0</v>
      </c>
      <c r="M5044">
        <v>0</v>
      </c>
      <c r="N5044">
        <v>1</v>
      </c>
      <c r="O5044">
        <v>3</v>
      </c>
      <c r="P5044">
        <v>4</v>
      </c>
      <c r="Q5044" t="s">
        <v>129</v>
      </c>
      <c r="R5044" t="s">
        <v>7</v>
      </c>
      <c r="S5044" t="s">
        <v>44</v>
      </c>
      <c r="T5044" t="s">
        <v>129</v>
      </c>
      <c r="U5044" t="s">
        <v>634</v>
      </c>
      <c r="V5044">
        <v>0</v>
      </c>
      <c r="W5044" t="s">
        <v>634</v>
      </c>
      <c r="X5044" t="s">
        <v>21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 t="s">
        <v>427</v>
      </c>
      <c r="AM5044" t="s">
        <v>26</v>
      </c>
      <c r="AN5044" t="s">
        <v>41</v>
      </c>
      <c r="AO5044" t="s">
        <v>359</v>
      </c>
      <c r="AP5044" t="s">
        <v>50</v>
      </c>
      <c r="AQ5044" t="s">
        <v>47</v>
      </c>
      <c r="AR5044">
        <v>165757</v>
      </c>
      <c r="AS5044" t="s">
        <v>7271</v>
      </c>
    </row>
    <row r="5045" spans="1:45" x14ac:dyDescent="0.25">
      <c r="A5045" t="s">
        <v>828</v>
      </c>
      <c r="B5045" t="s">
        <v>1133</v>
      </c>
      <c r="C5045" s="1">
        <v>42941</v>
      </c>
      <c r="D5045" t="s">
        <v>35</v>
      </c>
      <c r="E5045">
        <v>18</v>
      </c>
      <c r="F5045">
        <v>0</v>
      </c>
      <c r="G5045">
        <v>0</v>
      </c>
      <c r="H5045">
        <v>1</v>
      </c>
      <c r="I5045">
        <v>1</v>
      </c>
      <c r="J5045">
        <v>1</v>
      </c>
      <c r="K5045">
        <v>0</v>
      </c>
      <c r="L5045">
        <v>0</v>
      </c>
      <c r="M5045">
        <v>0</v>
      </c>
      <c r="N5045">
        <v>2</v>
      </c>
      <c r="O5045">
        <v>1</v>
      </c>
      <c r="P5045">
        <v>3</v>
      </c>
      <c r="Q5045" t="s">
        <v>462</v>
      </c>
      <c r="R5045" t="s">
        <v>7</v>
      </c>
      <c r="S5045" t="s">
        <v>105</v>
      </c>
      <c r="T5045" t="s">
        <v>462</v>
      </c>
      <c r="U5045" t="s">
        <v>1719</v>
      </c>
      <c r="V5045">
        <v>0</v>
      </c>
      <c r="W5045" t="s">
        <v>1719</v>
      </c>
      <c r="X5045" t="s">
        <v>21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 t="s">
        <v>11</v>
      </c>
      <c r="AM5045" t="s">
        <v>71</v>
      </c>
      <c r="AN5045" t="s">
        <v>41</v>
      </c>
      <c r="AO5045" t="s">
        <v>359</v>
      </c>
      <c r="AP5045" t="s">
        <v>50</v>
      </c>
      <c r="AQ5045">
        <v>0</v>
      </c>
      <c r="AR5045">
        <v>165758</v>
      </c>
      <c r="AS5045" t="s">
        <v>7272</v>
      </c>
    </row>
    <row r="5046" spans="1:45" x14ac:dyDescent="0.25">
      <c r="A5046" t="s">
        <v>828</v>
      </c>
      <c r="B5046" t="s">
        <v>1133</v>
      </c>
      <c r="C5046" s="1">
        <v>42941</v>
      </c>
      <c r="D5046" t="s">
        <v>2</v>
      </c>
      <c r="E5046">
        <v>34</v>
      </c>
      <c r="F5046">
        <v>1</v>
      </c>
      <c r="G5046">
        <v>1</v>
      </c>
      <c r="H5046">
        <v>0</v>
      </c>
      <c r="I5046">
        <v>0</v>
      </c>
      <c r="J5046">
        <v>0</v>
      </c>
      <c r="K5046">
        <v>1</v>
      </c>
      <c r="L5046">
        <v>0</v>
      </c>
      <c r="M5046">
        <v>0</v>
      </c>
      <c r="N5046">
        <v>1</v>
      </c>
      <c r="O5046">
        <v>2</v>
      </c>
      <c r="P5046">
        <v>3</v>
      </c>
      <c r="Q5046" t="s">
        <v>3</v>
      </c>
      <c r="R5046" t="s">
        <v>7</v>
      </c>
      <c r="S5046" t="s">
        <v>105</v>
      </c>
      <c r="T5046" t="s">
        <v>3</v>
      </c>
      <c r="U5046" t="s">
        <v>1666</v>
      </c>
      <c r="V5046">
        <v>0</v>
      </c>
      <c r="W5046" t="s">
        <v>1666</v>
      </c>
      <c r="X5046" t="s">
        <v>21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 t="s">
        <v>11</v>
      </c>
      <c r="AM5046" t="s">
        <v>49</v>
      </c>
      <c r="AN5046" t="s">
        <v>13</v>
      </c>
      <c r="AO5046" t="s">
        <v>830</v>
      </c>
      <c r="AP5046">
        <v>0</v>
      </c>
      <c r="AQ5046" t="s">
        <v>47</v>
      </c>
      <c r="AR5046">
        <v>165759</v>
      </c>
      <c r="AS5046" t="s">
        <v>7273</v>
      </c>
    </row>
    <row r="5047" spans="1:45" x14ac:dyDescent="0.25">
      <c r="A5047" t="s">
        <v>828</v>
      </c>
      <c r="B5047" t="s">
        <v>1133</v>
      </c>
      <c r="C5047" s="1">
        <v>42941</v>
      </c>
      <c r="D5047" t="s">
        <v>2</v>
      </c>
      <c r="E5047">
        <v>9</v>
      </c>
      <c r="F5047">
        <v>0</v>
      </c>
      <c r="G5047">
        <v>0</v>
      </c>
      <c r="H5047">
        <v>0</v>
      </c>
      <c r="I5047">
        <v>1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1</v>
      </c>
      <c r="P5047">
        <v>1</v>
      </c>
      <c r="Q5047" t="s">
        <v>462</v>
      </c>
      <c r="R5047" t="s">
        <v>7</v>
      </c>
      <c r="S5047" t="s">
        <v>105</v>
      </c>
      <c r="T5047" t="s">
        <v>462</v>
      </c>
      <c r="U5047" t="s">
        <v>199</v>
      </c>
      <c r="V5047">
        <v>0</v>
      </c>
      <c r="W5047" t="s">
        <v>199</v>
      </c>
      <c r="X5047" t="s">
        <v>21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 t="s">
        <v>11</v>
      </c>
      <c r="AM5047" t="s">
        <v>12</v>
      </c>
      <c r="AN5047" t="s">
        <v>13</v>
      </c>
      <c r="AO5047" t="s">
        <v>830</v>
      </c>
      <c r="AP5047">
        <v>0</v>
      </c>
      <c r="AQ5047" t="s">
        <v>730</v>
      </c>
      <c r="AR5047">
        <v>165760</v>
      </c>
      <c r="AS5047" t="s">
        <v>7274</v>
      </c>
    </row>
    <row r="5048" spans="1:45" x14ac:dyDescent="0.25">
      <c r="A5048" t="s">
        <v>828</v>
      </c>
      <c r="B5048" t="s">
        <v>1133</v>
      </c>
      <c r="C5048" s="1">
        <v>42941</v>
      </c>
      <c r="D5048" t="s">
        <v>2</v>
      </c>
      <c r="E5048">
        <v>36</v>
      </c>
      <c r="F5048">
        <v>0</v>
      </c>
      <c r="G5048">
        <v>0</v>
      </c>
      <c r="H5048">
        <v>2</v>
      </c>
      <c r="I5048">
        <v>0</v>
      </c>
      <c r="J5048">
        <v>0</v>
      </c>
      <c r="K5048">
        <v>1</v>
      </c>
      <c r="L5048">
        <v>0</v>
      </c>
      <c r="M5048">
        <v>0</v>
      </c>
      <c r="N5048">
        <v>2</v>
      </c>
      <c r="O5048">
        <v>1</v>
      </c>
      <c r="P5048">
        <v>3</v>
      </c>
      <c r="Q5048" t="s">
        <v>125</v>
      </c>
      <c r="R5048" t="s">
        <v>7</v>
      </c>
      <c r="S5048" t="s">
        <v>105</v>
      </c>
      <c r="T5048" t="s">
        <v>125</v>
      </c>
      <c r="U5048" t="s">
        <v>307</v>
      </c>
      <c r="V5048">
        <v>0</v>
      </c>
      <c r="W5048" t="s">
        <v>307</v>
      </c>
      <c r="X5048" t="s">
        <v>21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 t="s">
        <v>11</v>
      </c>
      <c r="AM5048" t="s">
        <v>49</v>
      </c>
      <c r="AN5048" t="s">
        <v>13</v>
      </c>
      <c r="AO5048" t="s">
        <v>830</v>
      </c>
      <c r="AP5048">
        <v>0</v>
      </c>
      <c r="AQ5048" t="s">
        <v>91</v>
      </c>
      <c r="AR5048">
        <v>165761</v>
      </c>
      <c r="AS5048" t="s">
        <v>7275</v>
      </c>
    </row>
    <row r="5049" spans="1:45" x14ac:dyDescent="0.25">
      <c r="A5049" t="s">
        <v>828</v>
      </c>
      <c r="B5049" t="s">
        <v>1134</v>
      </c>
      <c r="C5049" s="1">
        <v>42941</v>
      </c>
      <c r="D5049" t="s">
        <v>2</v>
      </c>
      <c r="E5049">
        <v>38</v>
      </c>
      <c r="F5049">
        <v>1</v>
      </c>
      <c r="G5049">
        <v>0</v>
      </c>
      <c r="H5049">
        <v>0</v>
      </c>
      <c r="I5049">
        <v>1</v>
      </c>
      <c r="J5049">
        <v>1</v>
      </c>
      <c r="K5049">
        <v>1</v>
      </c>
      <c r="L5049">
        <v>0</v>
      </c>
      <c r="M5049">
        <v>0</v>
      </c>
      <c r="N5049">
        <v>2</v>
      </c>
      <c r="O5049">
        <v>2</v>
      </c>
      <c r="P5049">
        <v>4</v>
      </c>
      <c r="Q5049" t="s">
        <v>3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 t="s">
        <v>7</v>
      </c>
      <c r="AC5049" t="s">
        <v>105</v>
      </c>
      <c r="AD5049" t="s">
        <v>3</v>
      </c>
      <c r="AE5049" t="s">
        <v>3</v>
      </c>
      <c r="AF5049">
        <v>0</v>
      </c>
      <c r="AG5049" t="s">
        <v>3743</v>
      </c>
      <c r="AH5049" t="s">
        <v>21</v>
      </c>
      <c r="AI5049">
        <v>0</v>
      </c>
      <c r="AJ5049">
        <v>0</v>
      </c>
      <c r="AK5049">
        <v>0</v>
      </c>
      <c r="AL5049" t="s">
        <v>427</v>
      </c>
      <c r="AM5049" t="s">
        <v>40</v>
      </c>
      <c r="AN5049" t="s">
        <v>41</v>
      </c>
      <c r="AO5049" t="s">
        <v>830</v>
      </c>
      <c r="AP5049">
        <v>0</v>
      </c>
      <c r="AQ5049" t="s">
        <v>47</v>
      </c>
      <c r="AR5049">
        <v>165762</v>
      </c>
      <c r="AS5049" t="s">
        <v>7276</v>
      </c>
    </row>
    <row r="5050" spans="1:45" x14ac:dyDescent="0.25">
      <c r="A5050" t="s">
        <v>828</v>
      </c>
      <c r="B5050" t="s">
        <v>1134</v>
      </c>
      <c r="C5050" s="1">
        <v>42941</v>
      </c>
      <c r="D5050" t="s">
        <v>2</v>
      </c>
      <c r="E5050">
        <v>21</v>
      </c>
      <c r="F5050">
        <v>1</v>
      </c>
      <c r="G5050">
        <v>0</v>
      </c>
      <c r="H5050">
        <v>0</v>
      </c>
      <c r="I5050">
        <v>0</v>
      </c>
      <c r="J5050">
        <v>0</v>
      </c>
      <c r="K5050">
        <v>1</v>
      </c>
      <c r="L5050">
        <v>0</v>
      </c>
      <c r="M5050">
        <v>0</v>
      </c>
      <c r="N5050">
        <v>1</v>
      </c>
      <c r="O5050">
        <v>1</v>
      </c>
      <c r="P5050">
        <v>2</v>
      </c>
      <c r="Q5050" t="s">
        <v>667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 t="s">
        <v>7</v>
      </c>
      <c r="AC5050" t="s">
        <v>105</v>
      </c>
      <c r="AD5050" t="s">
        <v>667</v>
      </c>
      <c r="AE5050" t="s">
        <v>1706</v>
      </c>
      <c r="AF5050">
        <v>0</v>
      </c>
      <c r="AG5050" t="s">
        <v>1706</v>
      </c>
      <c r="AH5050" t="s">
        <v>21</v>
      </c>
      <c r="AI5050">
        <v>0</v>
      </c>
      <c r="AJ5050">
        <v>0</v>
      </c>
      <c r="AK5050">
        <v>0</v>
      </c>
      <c r="AL5050" t="s">
        <v>11</v>
      </c>
      <c r="AM5050" t="s">
        <v>12</v>
      </c>
      <c r="AN5050" t="s">
        <v>41</v>
      </c>
      <c r="AO5050" t="s">
        <v>830</v>
      </c>
      <c r="AP5050">
        <v>0</v>
      </c>
      <c r="AQ5050" t="s">
        <v>47</v>
      </c>
      <c r="AR5050">
        <v>165763</v>
      </c>
      <c r="AS5050" t="s">
        <v>7277</v>
      </c>
    </row>
    <row r="5051" spans="1:45" x14ac:dyDescent="0.25">
      <c r="A5051" t="s">
        <v>828</v>
      </c>
      <c r="B5051" t="s">
        <v>1134</v>
      </c>
      <c r="C5051" s="1">
        <v>42941</v>
      </c>
      <c r="D5051" t="s">
        <v>2</v>
      </c>
      <c r="E5051">
        <v>25</v>
      </c>
      <c r="F5051">
        <v>0</v>
      </c>
      <c r="G5051">
        <v>1</v>
      </c>
      <c r="H5051">
        <v>0</v>
      </c>
      <c r="I5051">
        <v>0</v>
      </c>
      <c r="J5051">
        <v>0</v>
      </c>
      <c r="K5051">
        <v>3</v>
      </c>
      <c r="L5051">
        <v>0</v>
      </c>
      <c r="M5051">
        <v>0</v>
      </c>
      <c r="N5051">
        <v>0</v>
      </c>
      <c r="O5051">
        <v>4</v>
      </c>
      <c r="P5051">
        <v>4</v>
      </c>
      <c r="Q5051" t="s">
        <v>3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 t="s">
        <v>7</v>
      </c>
      <c r="AC5051" t="s">
        <v>105</v>
      </c>
      <c r="AD5051" t="s">
        <v>3</v>
      </c>
      <c r="AE5051" t="s">
        <v>3</v>
      </c>
      <c r="AF5051">
        <v>0</v>
      </c>
      <c r="AG5051" t="s">
        <v>7278</v>
      </c>
      <c r="AH5051" t="s">
        <v>21</v>
      </c>
      <c r="AI5051">
        <v>0</v>
      </c>
      <c r="AJ5051">
        <v>0</v>
      </c>
      <c r="AK5051">
        <v>0</v>
      </c>
      <c r="AL5051" t="s">
        <v>427</v>
      </c>
      <c r="AM5051" t="s">
        <v>40</v>
      </c>
      <c r="AN5051" t="s">
        <v>41</v>
      </c>
      <c r="AO5051" t="s">
        <v>830</v>
      </c>
      <c r="AP5051">
        <v>0</v>
      </c>
      <c r="AQ5051" t="s">
        <v>964</v>
      </c>
      <c r="AR5051">
        <v>165764</v>
      </c>
      <c r="AS5051" t="s">
        <v>7279</v>
      </c>
    </row>
    <row r="5052" spans="1:45" x14ac:dyDescent="0.25">
      <c r="A5052" t="s">
        <v>828</v>
      </c>
      <c r="B5052" t="s">
        <v>1134</v>
      </c>
      <c r="C5052" s="1">
        <v>42941</v>
      </c>
      <c r="D5052" t="s">
        <v>2</v>
      </c>
      <c r="E5052">
        <v>24</v>
      </c>
      <c r="F5052">
        <v>0</v>
      </c>
      <c r="G5052">
        <v>0</v>
      </c>
      <c r="H5052">
        <v>1</v>
      </c>
      <c r="I5052">
        <v>2</v>
      </c>
      <c r="J5052">
        <v>0</v>
      </c>
      <c r="K5052">
        <v>0</v>
      </c>
      <c r="L5052">
        <v>0</v>
      </c>
      <c r="M5052">
        <v>0</v>
      </c>
      <c r="N5052">
        <v>1</v>
      </c>
      <c r="O5052">
        <v>2</v>
      </c>
      <c r="P5052">
        <v>3</v>
      </c>
      <c r="Q5052" t="s">
        <v>723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 t="s">
        <v>7</v>
      </c>
      <c r="AC5052" t="s">
        <v>105</v>
      </c>
      <c r="AD5052" t="s">
        <v>723</v>
      </c>
      <c r="AE5052" t="s">
        <v>1690</v>
      </c>
      <c r="AF5052">
        <v>0</v>
      </c>
      <c r="AG5052" t="s">
        <v>1690</v>
      </c>
      <c r="AH5052" t="s">
        <v>21</v>
      </c>
      <c r="AI5052">
        <v>0</v>
      </c>
      <c r="AJ5052">
        <v>0</v>
      </c>
      <c r="AK5052">
        <v>0</v>
      </c>
      <c r="AL5052" t="s">
        <v>154</v>
      </c>
      <c r="AM5052" t="s">
        <v>12</v>
      </c>
      <c r="AN5052" t="s">
        <v>41</v>
      </c>
      <c r="AO5052" t="s">
        <v>830</v>
      </c>
      <c r="AP5052">
        <v>0</v>
      </c>
      <c r="AQ5052">
        <v>0</v>
      </c>
      <c r="AR5052">
        <v>165767</v>
      </c>
      <c r="AS5052" t="s">
        <v>7280</v>
      </c>
    </row>
    <row r="5053" spans="1:45" x14ac:dyDescent="0.25">
      <c r="A5053" t="s">
        <v>828</v>
      </c>
      <c r="B5053" t="s">
        <v>1134</v>
      </c>
      <c r="C5053" s="1">
        <v>42941</v>
      </c>
      <c r="D5053" t="s">
        <v>35</v>
      </c>
      <c r="E5053">
        <v>27</v>
      </c>
      <c r="F5053">
        <v>0</v>
      </c>
      <c r="G5053">
        <v>0</v>
      </c>
      <c r="H5053">
        <v>0</v>
      </c>
      <c r="I5053">
        <v>0</v>
      </c>
      <c r="J5053">
        <v>1</v>
      </c>
      <c r="K5053">
        <v>1</v>
      </c>
      <c r="L5053">
        <v>0</v>
      </c>
      <c r="M5053">
        <v>0</v>
      </c>
      <c r="N5053">
        <v>1</v>
      </c>
      <c r="O5053">
        <v>1</v>
      </c>
      <c r="P5053">
        <v>2</v>
      </c>
      <c r="Q5053" t="s">
        <v>3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 t="s">
        <v>7</v>
      </c>
      <c r="AC5053" t="s">
        <v>105</v>
      </c>
      <c r="AD5053" t="s">
        <v>3</v>
      </c>
      <c r="AE5053" t="s">
        <v>1669</v>
      </c>
      <c r="AF5053">
        <v>0</v>
      </c>
      <c r="AG5053" t="s">
        <v>1669</v>
      </c>
      <c r="AH5053" t="s">
        <v>21</v>
      </c>
      <c r="AI5053">
        <v>0</v>
      </c>
      <c r="AJ5053">
        <v>0</v>
      </c>
      <c r="AK5053">
        <v>0</v>
      </c>
      <c r="AL5053" t="s">
        <v>11</v>
      </c>
      <c r="AM5053" t="s">
        <v>12</v>
      </c>
      <c r="AN5053" t="s">
        <v>13</v>
      </c>
      <c r="AO5053" t="s">
        <v>14</v>
      </c>
      <c r="AP5053" t="s">
        <v>50</v>
      </c>
      <c r="AQ5053">
        <v>0</v>
      </c>
      <c r="AR5053">
        <v>165768</v>
      </c>
      <c r="AS5053" t="s">
        <v>7281</v>
      </c>
    </row>
    <row r="5054" spans="1:45" x14ac:dyDescent="0.25">
      <c r="A5054" t="s">
        <v>828</v>
      </c>
      <c r="B5054" t="s">
        <v>1134</v>
      </c>
      <c r="C5054" s="1">
        <v>42941</v>
      </c>
      <c r="D5054" t="s">
        <v>2</v>
      </c>
      <c r="E5054">
        <v>19</v>
      </c>
      <c r="F5054">
        <v>0</v>
      </c>
      <c r="G5054">
        <v>1</v>
      </c>
      <c r="H5054">
        <v>1</v>
      </c>
      <c r="I5054">
        <v>1</v>
      </c>
      <c r="J5054">
        <v>1</v>
      </c>
      <c r="K5054">
        <v>0</v>
      </c>
      <c r="L5054">
        <v>0</v>
      </c>
      <c r="M5054">
        <v>0</v>
      </c>
      <c r="N5054">
        <v>2</v>
      </c>
      <c r="O5054">
        <v>2</v>
      </c>
      <c r="P5054">
        <v>4</v>
      </c>
      <c r="Q5054" t="s">
        <v>3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 t="s">
        <v>7</v>
      </c>
      <c r="AC5054" t="s">
        <v>105</v>
      </c>
      <c r="AD5054" t="s">
        <v>3</v>
      </c>
      <c r="AE5054" t="s">
        <v>3</v>
      </c>
      <c r="AF5054">
        <v>0</v>
      </c>
      <c r="AG5054" t="s">
        <v>4127</v>
      </c>
      <c r="AH5054" t="s">
        <v>21</v>
      </c>
      <c r="AI5054">
        <v>0</v>
      </c>
      <c r="AJ5054">
        <v>0</v>
      </c>
      <c r="AK5054">
        <v>0</v>
      </c>
      <c r="AL5054" t="s">
        <v>11</v>
      </c>
      <c r="AM5054" t="s">
        <v>12</v>
      </c>
      <c r="AN5054" t="s">
        <v>13</v>
      </c>
      <c r="AO5054" t="s">
        <v>830</v>
      </c>
      <c r="AP5054">
        <v>0</v>
      </c>
      <c r="AQ5054">
        <v>0</v>
      </c>
      <c r="AR5054">
        <v>165769</v>
      </c>
      <c r="AS5054" t="s">
        <v>7282</v>
      </c>
    </row>
    <row r="5055" spans="1:45" x14ac:dyDescent="0.25">
      <c r="A5055" t="s">
        <v>828</v>
      </c>
      <c r="B5055" t="s">
        <v>1134</v>
      </c>
      <c r="C5055" s="1">
        <v>42941</v>
      </c>
      <c r="D5055" t="s">
        <v>2</v>
      </c>
      <c r="E5055">
        <v>26</v>
      </c>
      <c r="F5055">
        <v>1</v>
      </c>
      <c r="G5055">
        <v>1</v>
      </c>
      <c r="H5055">
        <v>0</v>
      </c>
      <c r="I5055">
        <v>0</v>
      </c>
      <c r="J5055">
        <v>0</v>
      </c>
      <c r="K5055">
        <v>1</v>
      </c>
      <c r="L5055">
        <v>0</v>
      </c>
      <c r="M5055">
        <v>0</v>
      </c>
      <c r="N5055">
        <v>1</v>
      </c>
      <c r="O5055">
        <v>2</v>
      </c>
      <c r="P5055">
        <v>3</v>
      </c>
      <c r="Q5055" t="s">
        <v>3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 t="s">
        <v>7</v>
      </c>
      <c r="AC5055" t="s">
        <v>105</v>
      </c>
      <c r="AD5055" t="s">
        <v>3</v>
      </c>
      <c r="AE5055" t="s">
        <v>3</v>
      </c>
      <c r="AF5055">
        <v>0</v>
      </c>
      <c r="AG5055" t="s">
        <v>3743</v>
      </c>
      <c r="AH5055" t="s">
        <v>21</v>
      </c>
      <c r="AI5055">
        <v>0</v>
      </c>
      <c r="AJ5055">
        <v>0</v>
      </c>
      <c r="AK5055">
        <v>0</v>
      </c>
      <c r="AL5055" t="s">
        <v>154</v>
      </c>
      <c r="AM5055" t="s">
        <v>40</v>
      </c>
      <c r="AN5055" t="s">
        <v>41</v>
      </c>
      <c r="AO5055" t="s">
        <v>830</v>
      </c>
      <c r="AP5055">
        <v>0</v>
      </c>
      <c r="AQ5055">
        <v>0</v>
      </c>
      <c r="AR5055">
        <v>165770</v>
      </c>
      <c r="AS5055" t="s">
        <v>7283</v>
      </c>
    </row>
    <row r="5056" spans="1:45" x14ac:dyDescent="0.25">
      <c r="A5056" t="s">
        <v>828</v>
      </c>
      <c r="B5056" t="s">
        <v>1134</v>
      </c>
      <c r="C5056" s="1">
        <v>42941</v>
      </c>
      <c r="D5056" t="s">
        <v>2</v>
      </c>
      <c r="E5056">
        <v>23</v>
      </c>
      <c r="F5056">
        <v>1</v>
      </c>
      <c r="G5056">
        <v>0</v>
      </c>
      <c r="H5056">
        <v>0</v>
      </c>
      <c r="I5056">
        <v>1</v>
      </c>
      <c r="J5056">
        <v>0</v>
      </c>
      <c r="K5056">
        <v>0</v>
      </c>
      <c r="L5056">
        <v>1</v>
      </c>
      <c r="M5056">
        <v>0</v>
      </c>
      <c r="N5056">
        <v>2</v>
      </c>
      <c r="O5056">
        <v>1</v>
      </c>
      <c r="P5056">
        <v>3</v>
      </c>
      <c r="Q5056" t="s">
        <v>3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 t="s">
        <v>7</v>
      </c>
      <c r="AC5056" t="s">
        <v>105</v>
      </c>
      <c r="AD5056" t="s">
        <v>3</v>
      </c>
      <c r="AE5056" t="s">
        <v>1672</v>
      </c>
      <c r="AF5056">
        <v>0</v>
      </c>
      <c r="AG5056" t="s">
        <v>1672</v>
      </c>
      <c r="AH5056" t="s">
        <v>21</v>
      </c>
      <c r="AI5056">
        <v>0</v>
      </c>
      <c r="AJ5056">
        <v>0</v>
      </c>
      <c r="AK5056">
        <v>0</v>
      </c>
      <c r="AL5056" t="s">
        <v>427</v>
      </c>
      <c r="AM5056" t="s">
        <v>12</v>
      </c>
      <c r="AN5056" t="s">
        <v>13</v>
      </c>
      <c r="AO5056" t="s">
        <v>14</v>
      </c>
      <c r="AP5056" t="s">
        <v>28</v>
      </c>
      <c r="AQ5056">
        <v>0</v>
      </c>
      <c r="AR5056">
        <v>165772</v>
      </c>
      <c r="AS5056" t="s">
        <v>7284</v>
      </c>
    </row>
    <row r="5057" spans="1:45" x14ac:dyDescent="0.25">
      <c r="A5057" t="s">
        <v>1173</v>
      </c>
      <c r="B5057" t="s">
        <v>1133</v>
      </c>
      <c r="C5057" s="1">
        <v>42939</v>
      </c>
      <c r="D5057" t="s">
        <v>2</v>
      </c>
      <c r="E5057">
        <v>70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1</v>
      </c>
      <c r="N5057">
        <v>0</v>
      </c>
      <c r="O5057">
        <v>1</v>
      </c>
      <c r="P5057">
        <v>1</v>
      </c>
      <c r="Q5057" t="s">
        <v>909</v>
      </c>
      <c r="R5057" t="s">
        <v>7</v>
      </c>
      <c r="S5057" t="s">
        <v>7</v>
      </c>
      <c r="T5057" t="s">
        <v>24</v>
      </c>
      <c r="U5057">
        <v>0</v>
      </c>
      <c r="V5057">
        <v>0</v>
      </c>
      <c r="W5057">
        <v>0</v>
      </c>
      <c r="X5057" t="s">
        <v>5</v>
      </c>
      <c r="Y5057" t="s">
        <v>153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 t="s">
        <v>11</v>
      </c>
      <c r="AM5057" t="s">
        <v>26</v>
      </c>
      <c r="AN5057" t="s">
        <v>13</v>
      </c>
      <c r="AO5057" t="s">
        <v>830</v>
      </c>
      <c r="AP5057">
        <v>0</v>
      </c>
      <c r="AQ5057" t="s">
        <v>29</v>
      </c>
      <c r="AR5057">
        <v>166025</v>
      </c>
      <c r="AS5057" t="s">
        <v>7285</v>
      </c>
    </row>
    <row r="5058" spans="1:45" x14ac:dyDescent="0.25">
      <c r="A5058" t="s">
        <v>1173</v>
      </c>
      <c r="B5058" t="s">
        <v>1133</v>
      </c>
      <c r="C5058" s="1">
        <v>42939</v>
      </c>
      <c r="D5058" t="s">
        <v>2</v>
      </c>
      <c r="E5058">
        <v>78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1</v>
      </c>
      <c r="L5058">
        <v>0</v>
      </c>
      <c r="M5058">
        <v>1</v>
      </c>
      <c r="N5058">
        <v>0</v>
      </c>
      <c r="O5058">
        <v>2</v>
      </c>
      <c r="P5058">
        <v>2</v>
      </c>
      <c r="Q5058" t="s">
        <v>909</v>
      </c>
      <c r="R5058" t="s">
        <v>7</v>
      </c>
      <c r="S5058" t="s">
        <v>105</v>
      </c>
      <c r="T5058" t="s">
        <v>462</v>
      </c>
      <c r="U5058" t="s">
        <v>1718</v>
      </c>
      <c r="V5058">
        <v>0</v>
      </c>
      <c r="W5058">
        <v>0</v>
      </c>
      <c r="X5058" t="s">
        <v>21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 t="s">
        <v>11</v>
      </c>
      <c r="AM5058" t="s">
        <v>12</v>
      </c>
      <c r="AN5058" t="s">
        <v>41</v>
      </c>
      <c r="AO5058" t="s">
        <v>830</v>
      </c>
      <c r="AP5058" t="s">
        <v>28</v>
      </c>
      <c r="AQ5058">
        <v>0</v>
      </c>
      <c r="AR5058">
        <v>166026</v>
      </c>
      <c r="AS5058" t="s">
        <v>7286</v>
      </c>
    </row>
    <row r="5059" spans="1:45" x14ac:dyDescent="0.25">
      <c r="A5059" t="s">
        <v>631</v>
      </c>
      <c r="B5059" t="s">
        <v>1</v>
      </c>
      <c r="C5059" s="1">
        <v>42941</v>
      </c>
      <c r="D5059" t="s">
        <v>2</v>
      </c>
      <c r="E5059">
        <v>36</v>
      </c>
      <c r="F5059">
        <v>0</v>
      </c>
      <c r="G5059">
        <v>1</v>
      </c>
      <c r="H5059">
        <v>2</v>
      </c>
      <c r="I5059">
        <v>1</v>
      </c>
      <c r="J5059">
        <v>0</v>
      </c>
      <c r="K5059">
        <v>1</v>
      </c>
      <c r="L5059">
        <v>0</v>
      </c>
      <c r="M5059">
        <v>1</v>
      </c>
      <c r="N5059">
        <v>2</v>
      </c>
      <c r="O5059">
        <v>4</v>
      </c>
      <c r="P5059">
        <v>6</v>
      </c>
      <c r="Q5059" t="s">
        <v>125</v>
      </c>
      <c r="R5059" t="s">
        <v>7</v>
      </c>
      <c r="S5059" t="s">
        <v>7</v>
      </c>
      <c r="T5059" t="s">
        <v>3</v>
      </c>
      <c r="U5059">
        <v>0</v>
      </c>
      <c r="V5059">
        <v>0</v>
      </c>
      <c r="W5059">
        <v>0</v>
      </c>
      <c r="X5059" t="s">
        <v>5</v>
      </c>
      <c r="Y5059" t="s">
        <v>828</v>
      </c>
      <c r="Z5059">
        <v>0</v>
      </c>
      <c r="AA5059">
        <v>0</v>
      </c>
      <c r="AB5059" t="s">
        <v>7</v>
      </c>
      <c r="AC5059" t="s">
        <v>44</v>
      </c>
      <c r="AD5059" t="s">
        <v>129</v>
      </c>
      <c r="AE5059">
        <v>0</v>
      </c>
      <c r="AF5059">
        <v>0</v>
      </c>
      <c r="AG5059" t="s">
        <v>5222</v>
      </c>
      <c r="AH5059" t="s">
        <v>21</v>
      </c>
      <c r="AI5059">
        <v>0</v>
      </c>
      <c r="AJ5059">
        <v>0</v>
      </c>
      <c r="AK5059">
        <v>0</v>
      </c>
      <c r="AL5059" t="s">
        <v>11</v>
      </c>
      <c r="AM5059" t="s">
        <v>26</v>
      </c>
      <c r="AN5059" t="s">
        <v>41</v>
      </c>
      <c r="AO5059" t="s">
        <v>359</v>
      </c>
      <c r="AP5059" t="s">
        <v>28</v>
      </c>
      <c r="AQ5059" t="s">
        <v>670</v>
      </c>
      <c r="AR5059">
        <v>166105</v>
      </c>
      <c r="AS5059" t="s">
        <v>7287</v>
      </c>
    </row>
    <row r="5060" spans="1:45" x14ac:dyDescent="0.25">
      <c r="A5060" t="s">
        <v>631</v>
      </c>
      <c r="B5060" t="s">
        <v>1</v>
      </c>
      <c r="C5060" s="1">
        <v>42941</v>
      </c>
      <c r="D5060" t="s">
        <v>2</v>
      </c>
      <c r="E5060">
        <v>42</v>
      </c>
      <c r="F5060">
        <v>1</v>
      </c>
      <c r="G5060">
        <v>0</v>
      </c>
      <c r="H5060">
        <v>1</v>
      </c>
      <c r="I5060">
        <v>0</v>
      </c>
      <c r="J5060">
        <v>0</v>
      </c>
      <c r="K5060">
        <v>1</v>
      </c>
      <c r="L5060">
        <v>0</v>
      </c>
      <c r="M5060">
        <v>0</v>
      </c>
      <c r="N5060">
        <v>2</v>
      </c>
      <c r="O5060">
        <v>1</v>
      </c>
      <c r="P5060">
        <v>3</v>
      </c>
      <c r="Q5060" t="s">
        <v>531</v>
      </c>
      <c r="R5060" t="s">
        <v>7</v>
      </c>
      <c r="S5060" t="s">
        <v>7</v>
      </c>
      <c r="T5060" t="s">
        <v>3</v>
      </c>
      <c r="U5060">
        <v>0</v>
      </c>
      <c r="V5060">
        <v>0</v>
      </c>
      <c r="W5060">
        <v>0</v>
      </c>
      <c r="X5060" t="s">
        <v>5</v>
      </c>
      <c r="Y5060" t="s">
        <v>828</v>
      </c>
      <c r="Z5060">
        <v>0</v>
      </c>
      <c r="AA5060">
        <v>0</v>
      </c>
      <c r="AB5060" t="s">
        <v>7</v>
      </c>
      <c r="AC5060" t="s">
        <v>44</v>
      </c>
      <c r="AD5060" t="s">
        <v>129</v>
      </c>
      <c r="AE5060" t="s">
        <v>824</v>
      </c>
      <c r="AF5060">
        <v>0</v>
      </c>
      <c r="AG5060">
        <v>0</v>
      </c>
      <c r="AH5060" t="s">
        <v>21</v>
      </c>
      <c r="AI5060">
        <v>0</v>
      </c>
      <c r="AJ5060">
        <v>0</v>
      </c>
      <c r="AK5060">
        <v>0</v>
      </c>
      <c r="AL5060" t="s">
        <v>11</v>
      </c>
      <c r="AM5060" t="s">
        <v>26</v>
      </c>
      <c r="AN5060" t="s">
        <v>41</v>
      </c>
      <c r="AO5060" t="s">
        <v>359</v>
      </c>
      <c r="AP5060" t="s">
        <v>15</v>
      </c>
      <c r="AQ5060" t="s">
        <v>91</v>
      </c>
      <c r="AR5060">
        <v>166106</v>
      </c>
      <c r="AS5060" t="s">
        <v>7288</v>
      </c>
    </row>
    <row r="5061" spans="1:45" x14ac:dyDescent="0.25">
      <c r="A5061" t="s">
        <v>631</v>
      </c>
      <c r="B5061" t="s">
        <v>1</v>
      </c>
      <c r="C5061" s="1">
        <v>42941</v>
      </c>
      <c r="D5061" t="s">
        <v>2</v>
      </c>
      <c r="E5061">
        <v>26</v>
      </c>
      <c r="F5061">
        <v>1</v>
      </c>
      <c r="G5061">
        <v>0</v>
      </c>
      <c r="H5061">
        <v>3</v>
      </c>
      <c r="I5061">
        <v>1</v>
      </c>
      <c r="J5061">
        <v>0</v>
      </c>
      <c r="K5061">
        <v>1</v>
      </c>
      <c r="L5061">
        <v>0</v>
      </c>
      <c r="M5061">
        <v>0</v>
      </c>
      <c r="N5061">
        <v>4</v>
      </c>
      <c r="O5061">
        <v>2</v>
      </c>
      <c r="P5061">
        <v>6</v>
      </c>
      <c r="Q5061" t="s">
        <v>531</v>
      </c>
      <c r="R5061" t="s">
        <v>7</v>
      </c>
      <c r="S5061" t="s">
        <v>44</v>
      </c>
      <c r="T5061" t="s">
        <v>531</v>
      </c>
      <c r="U5061" t="s">
        <v>133</v>
      </c>
      <c r="V5061">
        <v>0</v>
      </c>
      <c r="W5061">
        <v>0</v>
      </c>
      <c r="X5061" t="s">
        <v>21</v>
      </c>
      <c r="Y5061">
        <v>0</v>
      </c>
      <c r="Z5061">
        <v>0</v>
      </c>
      <c r="AA5061">
        <v>0</v>
      </c>
      <c r="AB5061" t="s">
        <v>7</v>
      </c>
      <c r="AC5061" t="s">
        <v>44</v>
      </c>
      <c r="AD5061" t="s">
        <v>129</v>
      </c>
      <c r="AE5061" t="s">
        <v>820</v>
      </c>
      <c r="AF5061">
        <v>0</v>
      </c>
      <c r="AG5061">
        <v>0</v>
      </c>
      <c r="AH5061" t="s">
        <v>21</v>
      </c>
      <c r="AI5061">
        <v>0</v>
      </c>
      <c r="AJ5061">
        <v>0</v>
      </c>
      <c r="AK5061">
        <v>0</v>
      </c>
      <c r="AL5061" t="s">
        <v>11</v>
      </c>
      <c r="AM5061" t="s">
        <v>22</v>
      </c>
      <c r="AN5061" t="s">
        <v>41</v>
      </c>
      <c r="AO5061" t="s">
        <v>830</v>
      </c>
      <c r="AP5061" t="s">
        <v>15</v>
      </c>
      <c r="AQ5061" t="s">
        <v>3246</v>
      </c>
      <c r="AR5061">
        <v>166107</v>
      </c>
      <c r="AS5061" t="s">
        <v>7289</v>
      </c>
    </row>
    <row r="5062" spans="1:45" x14ac:dyDescent="0.25">
      <c r="A5062" t="s">
        <v>631</v>
      </c>
      <c r="B5062" t="s">
        <v>1</v>
      </c>
      <c r="C5062" s="1">
        <v>42941</v>
      </c>
      <c r="D5062" t="s">
        <v>35</v>
      </c>
      <c r="E5062">
        <v>41</v>
      </c>
      <c r="F5062">
        <v>0</v>
      </c>
      <c r="G5062">
        <v>1</v>
      </c>
      <c r="H5062">
        <v>1</v>
      </c>
      <c r="I5062">
        <v>0</v>
      </c>
      <c r="J5062">
        <v>1</v>
      </c>
      <c r="K5062">
        <v>1</v>
      </c>
      <c r="L5062">
        <v>0</v>
      </c>
      <c r="M5062">
        <v>1</v>
      </c>
      <c r="N5062">
        <v>2</v>
      </c>
      <c r="O5062">
        <v>3</v>
      </c>
      <c r="P5062">
        <v>5</v>
      </c>
      <c r="Q5062" t="s">
        <v>897</v>
      </c>
      <c r="R5062" t="s">
        <v>7</v>
      </c>
      <c r="S5062" t="s">
        <v>44</v>
      </c>
      <c r="T5062" t="s">
        <v>897</v>
      </c>
      <c r="U5062" t="s">
        <v>1544</v>
      </c>
      <c r="V5062">
        <v>0</v>
      </c>
      <c r="W5062">
        <v>0</v>
      </c>
      <c r="X5062" t="s">
        <v>21</v>
      </c>
      <c r="Y5062">
        <v>0</v>
      </c>
      <c r="Z5062">
        <v>0</v>
      </c>
      <c r="AA5062">
        <v>0</v>
      </c>
      <c r="AB5062" t="s">
        <v>7</v>
      </c>
      <c r="AC5062" t="s">
        <v>44</v>
      </c>
      <c r="AD5062" t="s">
        <v>129</v>
      </c>
      <c r="AE5062" t="s">
        <v>634</v>
      </c>
      <c r="AF5062">
        <v>0</v>
      </c>
      <c r="AG5062">
        <v>0</v>
      </c>
      <c r="AH5062" t="s">
        <v>21</v>
      </c>
      <c r="AI5062">
        <v>0</v>
      </c>
      <c r="AJ5062">
        <v>0</v>
      </c>
      <c r="AK5062">
        <v>0</v>
      </c>
      <c r="AL5062" t="s">
        <v>154</v>
      </c>
      <c r="AM5062" t="s">
        <v>22</v>
      </c>
      <c r="AN5062" t="s">
        <v>41</v>
      </c>
      <c r="AO5062" t="s">
        <v>830</v>
      </c>
      <c r="AP5062" t="s">
        <v>15</v>
      </c>
      <c r="AQ5062" t="s">
        <v>278</v>
      </c>
      <c r="AR5062">
        <v>166108</v>
      </c>
      <c r="AS5062" t="s">
        <v>7290</v>
      </c>
    </row>
    <row r="5063" spans="1:45" x14ac:dyDescent="0.25">
      <c r="A5063" t="s">
        <v>631</v>
      </c>
      <c r="B5063" t="s">
        <v>1</v>
      </c>
      <c r="C5063" s="1">
        <v>42941</v>
      </c>
      <c r="D5063" t="s">
        <v>35</v>
      </c>
      <c r="E5063">
        <v>32</v>
      </c>
      <c r="F5063">
        <v>0</v>
      </c>
      <c r="G5063">
        <v>1</v>
      </c>
      <c r="H5063">
        <v>1</v>
      </c>
      <c r="I5063">
        <v>3</v>
      </c>
      <c r="J5063">
        <v>0</v>
      </c>
      <c r="K5063">
        <v>1</v>
      </c>
      <c r="L5063">
        <v>0</v>
      </c>
      <c r="M5063">
        <v>0</v>
      </c>
      <c r="N5063">
        <v>1</v>
      </c>
      <c r="O5063">
        <v>5</v>
      </c>
      <c r="P5063">
        <v>6</v>
      </c>
      <c r="Q5063" t="s">
        <v>493</v>
      </c>
      <c r="R5063" t="s">
        <v>7</v>
      </c>
      <c r="S5063" t="s">
        <v>44</v>
      </c>
      <c r="T5063" t="s">
        <v>493</v>
      </c>
      <c r="U5063" t="s">
        <v>1518</v>
      </c>
      <c r="V5063">
        <v>0</v>
      </c>
      <c r="W5063">
        <v>0</v>
      </c>
      <c r="X5063" t="s">
        <v>21</v>
      </c>
      <c r="Y5063">
        <v>0</v>
      </c>
      <c r="Z5063">
        <v>0</v>
      </c>
      <c r="AA5063">
        <v>0</v>
      </c>
      <c r="AB5063" t="s">
        <v>7</v>
      </c>
      <c r="AC5063" t="s">
        <v>44</v>
      </c>
      <c r="AD5063" t="s">
        <v>129</v>
      </c>
      <c r="AE5063" t="s">
        <v>824</v>
      </c>
      <c r="AF5063">
        <v>0</v>
      </c>
      <c r="AG5063">
        <v>0</v>
      </c>
      <c r="AH5063" t="s">
        <v>21</v>
      </c>
      <c r="AI5063">
        <v>0</v>
      </c>
      <c r="AJ5063">
        <v>0</v>
      </c>
      <c r="AK5063">
        <v>0</v>
      </c>
      <c r="AL5063" t="s">
        <v>11</v>
      </c>
      <c r="AM5063" t="s">
        <v>818</v>
      </c>
      <c r="AN5063" t="s">
        <v>41</v>
      </c>
      <c r="AO5063" t="s">
        <v>830</v>
      </c>
      <c r="AP5063" t="s">
        <v>15</v>
      </c>
      <c r="AQ5063" t="s">
        <v>47</v>
      </c>
      <c r="AR5063">
        <v>166109</v>
      </c>
      <c r="AS5063" t="s">
        <v>7291</v>
      </c>
    </row>
    <row r="5064" spans="1:45" x14ac:dyDescent="0.25">
      <c r="A5064" t="s">
        <v>631</v>
      </c>
      <c r="B5064" t="s">
        <v>1</v>
      </c>
      <c r="C5064" s="1">
        <v>42941</v>
      </c>
      <c r="D5064" t="s">
        <v>2</v>
      </c>
      <c r="E5064">
        <v>29</v>
      </c>
      <c r="F5064">
        <v>0</v>
      </c>
      <c r="G5064">
        <v>1</v>
      </c>
      <c r="H5064">
        <v>0</v>
      </c>
      <c r="I5064">
        <v>1</v>
      </c>
      <c r="J5064">
        <v>0</v>
      </c>
      <c r="K5064">
        <v>1</v>
      </c>
      <c r="L5064">
        <v>0</v>
      </c>
      <c r="M5064">
        <v>0</v>
      </c>
      <c r="N5064">
        <v>0</v>
      </c>
      <c r="O5064">
        <v>3</v>
      </c>
      <c r="P5064">
        <v>3</v>
      </c>
      <c r="Q5064" t="s">
        <v>199</v>
      </c>
      <c r="R5064" t="s">
        <v>7</v>
      </c>
      <c r="S5064" t="s">
        <v>105</v>
      </c>
      <c r="T5064" t="s">
        <v>199</v>
      </c>
      <c r="U5064" t="s">
        <v>1000</v>
      </c>
      <c r="V5064">
        <v>0</v>
      </c>
      <c r="W5064">
        <v>0</v>
      </c>
      <c r="X5064" t="s">
        <v>21</v>
      </c>
      <c r="Y5064">
        <v>0</v>
      </c>
      <c r="Z5064">
        <v>0</v>
      </c>
      <c r="AA5064">
        <v>0</v>
      </c>
      <c r="AB5064" t="s">
        <v>7</v>
      </c>
      <c r="AC5064" t="s">
        <v>44</v>
      </c>
      <c r="AD5064" t="s">
        <v>129</v>
      </c>
      <c r="AE5064" t="s">
        <v>634</v>
      </c>
      <c r="AF5064">
        <v>0</v>
      </c>
      <c r="AG5064">
        <v>0</v>
      </c>
      <c r="AH5064" t="s">
        <v>21</v>
      </c>
      <c r="AI5064">
        <v>0</v>
      </c>
      <c r="AJ5064">
        <v>0</v>
      </c>
      <c r="AK5064">
        <v>0</v>
      </c>
      <c r="AL5064" t="s">
        <v>11</v>
      </c>
      <c r="AM5064" t="s">
        <v>818</v>
      </c>
      <c r="AN5064" t="s">
        <v>13</v>
      </c>
      <c r="AO5064" t="s">
        <v>359</v>
      </c>
      <c r="AP5064" t="s">
        <v>15</v>
      </c>
      <c r="AQ5064" t="s">
        <v>91</v>
      </c>
      <c r="AR5064">
        <v>166110</v>
      </c>
      <c r="AS5064" t="s">
        <v>7292</v>
      </c>
    </row>
    <row r="5065" spans="1:45" x14ac:dyDescent="0.25">
      <c r="A5065" t="s">
        <v>631</v>
      </c>
      <c r="B5065" t="s">
        <v>1</v>
      </c>
      <c r="C5065" s="1">
        <v>42941</v>
      </c>
      <c r="D5065" t="s">
        <v>2</v>
      </c>
      <c r="E5065">
        <v>41</v>
      </c>
      <c r="F5065">
        <v>0</v>
      </c>
      <c r="G5065">
        <v>1</v>
      </c>
      <c r="H5065">
        <v>0</v>
      </c>
      <c r="I5065">
        <v>2</v>
      </c>
      <c r="J5065">
        <v>0</v>
      </c>
      <c r="K5065">
        <v>1</v>
      </c>
      <c r="L5065">
        <v>0</v>
      </c>
      <c r="M5065">
        <v>0</v>
      </c>
      <c r="N5065">
        <v>0</v>
      </c>
      <c r="O5065">
        <v>4</v>
      </c>
      <c r="P5065">
        <v>4</v>
      </c>
      <c r="Q5065" t="s">
        <v>125</v>
      </c>
      <c r="R5065" t="s">
        <v>7</v>
      </c>
      <c r="S5065" t="s">
        <v>7</v>
      </c>
      <c r="T5065" t="s">
        <v>3</v>
      </c>
      <c r="U5065">
        <v>0</v>
      </c>
      <c r="V5065">
        <v>0</v>
      </c>
      <c r="W5065">
        <v>0</v>
      </c>
      <c r="X5065" t="s">
        <v>5</v>
      </c>
      <c r="Y5065" t="s">
        <v>828</v>
      </c>
      <c r="Z5065">
        <v>0</v>
      </c>
      <c r="AA5065">
        <v>0</v>
      </c>
      <c r="AB5065" t="s">
        <v>7</v>
      </c>
      <c r="AC5065" t="s">
        <v>44</v>
      </c>
      <c r="AD5065" t="s">
        <v>129</v>
      </c>
      <c r="AE5065" t="s">
        <v>634</v>
      </c>
      <c r="AF5065">
        <v>0</v>
      </c>
      <c r="AG5065">
        <v>0</v>
      </c>
      <c r="AH5065" t="s">
        <v>21</v>
      </c>
      <c r="AI5065">
        <v>0</v>
      </c>
      <c r="AJ5065">
        <v>0</v>
      </c>
      <c r="AK5065">
        <v>0</v>
      </c>
      <c r="AL5065" t="s">
        <v>11</v>
      </c>
      <c r="AM5065" t="s">
        <v>22</v>
      </c>
      <c r="AN5065" t="s">
        <v>13</v>
      </c>
      <c r="AO5065" t="s">
        <v>359</v>
      </c>
      <c r="AP5065" t="s">
        <v>15</v>
      </c>
      <c r="AQ5065" t="s">
        <v>971</v>
      </c>
      <c r="AR5065">
        <v>166111</v>
      </c>
      <c r="AS5065" t="s">
        <v>7293</v>
      </c>
    </row>
    <row r="5066" spans="1:45" x14ac:dyDescent="0.25">
      <c r="A5066" t="s">
        <v>631</v>
      </c>
      <c r="B5066" t="s">
        <v>1</v>
      </c>
      <c r="C5066" s="1">
        <v>42941</v>
      </c>
      <c r="D5066" t="s">
        <v>35</v>
      </c>
      <c r="E5066">
        <v>21</v>
      </c>
      <c r="F5066">
        <v>1</v>
      </c>
      <c r="G5066">
        <v>0</v>
      </c>
      <c r="H5066">
        <v>1</v>
      </c>
      <c r="I5066">
        <v>2</v>
      </c>
      <c r="J5066">
        <v>1</v>
      </c>
      <c r="K5066">
        <v>1</v>
      </c>
      <c r="L5066">
        <v>0</v>
      </c>
      <c r="M5066">
        <v>0</v>
      </c>
      <c r="N5066">
        <v>3</v>
      </c>
      <c r="O5066">
        <v>3</v>
      </c>
      <c r="P5066">
        <v>6</v>
      </c>
      <c r="Q5066" t="s">
        <v>909</v>
      </c>
      <c r="R5066" t="s">
        <v>7</v>
      </c>
      <c r="S5066" t="s">
        <v>53</v>
      </c>
      <c r="T5066" t="s">
        <v>909</v>
      </c>
      <c r="U5066" t="s">
        <v>1763</v>
      </c>
      <c r="V5066">
        <v>0</v>
      </c>
      <c r="W5066">
        <v>0</v>
      </c>
      <c r="X5066" t="s">
        <v>21</v>
      </c>
      <c r="Y5066">
        <v>0</v>
      </c>
      <c r="Z5066">
        <v>0</v>
      </c>
      <c r="AA5066">
        <v>0</v>
      </c>
      <c r="AB5066" t="s">
        <v>7</v>
      </c>
      <c r="AC5066" t="s">
        <v>44</v>
      </c>
      <c r="AD5066" t="s">
        <v>129</v>
      </c>
      <c r="AE5066" t="s">
        <v>637</v>
      </c>
      <c r="AF5066">
        <v>0</v>
      </c>
      <c r="AG5066">
        <v>0</v>
      </c>
      <c r="AH5066" t="s">
        <v>21</v>
      </c>
      <c r="AI5066">
        <v>0</v>
      </c>
      <c r="AJ5066">
        <v>0</v>
      </c>
      <c r="AK5066">
        <v>0</v>
      </c>
      <c r="AL5066" t="s">
        <v>11</v>
      </c>
      <c r="AM5066" t="s">
        <v>26</v>
      </c>
      <c r="AN5066" t="s">
        <v>13</v>
      </c>
      <c r="AO5066" t="s">
        <v>359</v>
      </c>
      <c r="AP5066" t="s">
        <v>28</v>
      </c>
      <c r="AQ5066" t="s">
        <v>844</v>
      </c>
      <c r="AR5066">
        <v>166112</v>
      </c>
      <c r="AS5066" t="s">
        <v>7294</v>
      </c>
    </row>
    <row r="5067" spans="1:45" x14ac:dyDescent="0.25">
      <c r="A5067" t="s">
        <v>631</v>
      </c>
      <c r="B5067" t="s">
        <v>1</v>
      </c>
      <c r="C5067" s="1">
        <v>42941</v>
      </c>
      <c r="D5067" t="s">
        <v>35</v>
      </c>
      <c r="E5067">
        <v>43</v>
      </c>
      <c r="F5067">
        <v>1</v>
      </c>
      <c r="G5067">
        <v>0</v>
      </c>
      <c r="H5067">
        <v>2</v>
      </c>
      <c r="I5067">
        <v>1</v>
      </c>
      <c r="J5067">
        <v>1</v>
      </c>
      <c r="K5067">
        <v>1</v>
      </c>
      <c r="L5067">
        <v>0</v>
      </c>
      <c r="M5067">
        <v>0</v>
      </c>
      <c r="N5067">
        <v>4</v>
      </c>
      <c r="O5067">
        <v>2</v>
      </c>
      <c r="P5067">
        <v>6</v>
      </c>
      <c r="Q5067" t="s">
        <v>909</v>
      </c>
      <c r="R5067" t="s">
        <v>7</v>
      </c>
      <c r="S5067" t="s">
        <v>53</v>
      </c>
      <c r="T5067" t="s">
        <v>909</v>
      </c>
      <c r="U5067" t="s">
        <v>1763</v>
      </c>
      <c r="V5067">
        <v>0</v>
      </c>
      <c r="W5067">
        <v>0</v>
      </c>
      <c r="X5067" t="s">
        <v>21</v>
      </c>
      <c r="Y5067">
        <v>0</v>
      </c>
      <c r="Z5067">
        <v>0</v>
      </c>
      <c r="AA5067">
        <v>0</v>
      </c>
      <c r="AB5067" t="s">
        <v>7</v>
      </c>
      <c r="AC5067" t="s">
        <v>44</v>
      </c>
      <c r="AD5067" t="s">
        <v>129</v>
      </c>
      <c r="AE5067" t="s">
        <v>824</v>
      </c>
      <c r="AF5067">
        <v>0</v>
      </c>
      <c r="AG5067">
        <v>0</v>
      </c>
      <c r="AH5067" t="s">
        <v>21</v>
      </c>
      <c r="AI5067">
        <v>0</v>
      </c>
      <c r="AJ5067">
        <v>0</v>
      </c>
      <c r="AK5067">
        <v>0</v>
      </c>
      <c r="AL5067" t="s">
        <v>427</v>
      </c>
      <c r="AM5067" t="s">
        <v>26</v>
      </c>
      <c r="AN5067" t="s">
        <v>41</v>
      </c>
      <c r="AO5067" t="s">
        <v>359</v>
      </c>
      <c r="AP5067" t="s">
        <v>28</v>
      </c>
      <c r="AQ5067" t="s">
        <v>844</v>
      </c>
      <c r="AR5067">
        <v>166113</v>
      </c>
      <c r="AS5067" t="s">
        <v>7295</v>
      </c>
    </row>
    <row r="5068" spans="1:45" x14ac:dyDescent="0.25">
      <c r="A5068" t="s">
        <v>631</v>
      </c>
      <c r="B5068" t="s">
        <v>1</v>
      </c>
      <c r="C5068" s="1">
        <v>42941</v>
      </c>
      <c r="D5068" t="s">
        <v>35</v>
      </c>
      <c r="E5068">
        <v>33</v>
      </c>
      <c r="F5068">
        <v>0</v>
      </c>
      <c r="G5068">
        <v>1</v>
      </c>
      <c r="H5068">
        <v>2</v>
      </c>
      <c r="I5068">
        <v>0</v>
      </c>
      <c r="J5068">
        <v>1</v>
      </c>
      <c r="K5068">
        <v>1</v>
      </c>
      <c r="L5068">
        <v>0</v>
      </c>
      <c r="M5068">
        <v>1</v>
      </c>
      <c r="N5068">
        <v>3</v>
      </c>
      <c r="O5068">
        <v>3</v>
      </c>
      <c r="P5068">
        <v>6</v>
      </c>
      <c r="Q5068" t="s">
        <v>909</v>
      </c>
      <c r="R5068" t="s">
        <v>7</v>
      </c>
      <c r="S5068" t="s">
        <v>53</v>
      </c>
      <c r="T5068" t="s">
        <v>1125</v>
      </c>
      <c r="U5068" t="s">
        <v>1734</v>
      </c>
      <c r="V5068">
        <v>0</v>
      </c>
      <c r="W5068">
        <v>0</v>
      </c>
      <c r="X5068" t="s">
        <v>21</v>
      </c>
      <c r="Y5068">
        <v>0</v>
      </c>
      <c r="Z5068">
        <v>0</v>
      </c>
      <c r="AA5068">
        <v>0</v>
      </c>
      <c r="AB5068" t="s">
        <v>7</v>
      </c>
      <c r="AC5068" t="s">
        <v>44</v>
      </c>
      <c r="AD5068" t="s">
        <v>129</v>
      </c>
      <c r="AE5068" t="s">
        <v>820</v>
      </c>
      <c r="AF5068">
        <v>0</v>
      </c>
      <c r="AG5068">
        <v>0</v>
      </c>
      <c r="AH5068" t="s">
        <v>21</v>
      </c>
      <c r="AI5068">
        <v>0</v>
      </c>
      <c r="AJ5068">
        <v>0</v>
      </c>
      <c r="AK5068">
        <v>0</v>
      </c>
      <c r="AL5068" t="s">
        <v>11</v>
      </c>
      <c r="AM5068" t="s">
        <v>818</v>
      </c>
      <c r="AN5068" t="s">
        <v>41</v>
      </c>
      <c r="AO5068" t="s">
        <v>359</v>
      </c>
      <c r="AP5068" t="s">
        <v>28</v>
      </c>
      <c r="AQ5068" t="s">
        <v>191</v>
      </c>
      <c r="AR5068">
        <v>166114</v>
      </c>
      <c r="AS5068" t="s">
        <v>7296</v>
      </c>
    </row>
    <row r="5069" spans="1:45" x14ac:dyDescent="0.25">
      <c r="A5069" t="s">
        <v>631</v>
      </c>
      <c r="B5069" t="s">
        <v>1</v>
      </c>
      <c r="C5069" s="1">
        <v>42941</v>
      </c>
      <c r="D5069" t="s">
        <v>2</v>
      </c>
      <c r="E5069">
        <v>29</v>
      </c>
      <c r="F5069">
        <v>1</v>
      </c>
      <c r="G5069">
        <v>0</v>
      </c>
      <c r="H5069">
        <v>2</v>
      </c>
      <c r="I5069">
        <v>1</v>
      </c>
      <c r="J5069">
        <v>0</v>
      </c>
      <c r="K5069">
        <v>1</v>
      </c>
      <c r="L5069">
        <v>0</v>
      </c>
      <c r="M5069">
        <v>0</v>
      </c>
      <c r="N5069">
        <v>3</v>
      </c>
      <c r="O5069">
        <v>2</v>
      </c>
      <c r="P5069">
        <v>5</v>
      </c>
      <c r="Q5069" t="s">
        <v>129</v>
      </c>
      <c r="R5069" t="s">
        <v>7</v>
      </c>
      <c r="S5069" t="s">
        <v>44</v>
      </c>
      <c r="T5069" t="s">
        <v>129</v>
      </c>
      <c r="U5069" t="s">
        <v>634</v>
      </c>
      <c r="V5069">
        <v>0</v>
      </c>
      <c r="W5069">
        <v>0</v>
      </c>
      <c r="X5069" t="s">
        <v>21</v>
      </c>
      <c r="Y5069">
        <v>0</v>
      </c>
      <c r="Z5069">
        <v>0</v>
      </c>
      <c r="AA5069">
        <v>0</v>
      </c>
      <c r="AB5069" t="s">
        <v>632</v>
      </c>
      <c r="AC5069" t="s">
        <v>636</v>
      </c>
      <c r="AD5069" t="s">
        <v>636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 t="s">
        <v>21</v>
      </c>
      <c r="AK5069">
        <v>0</v>
      </c>
      <c r="AL5069" t="s">
        <v>154</v>
      </c>
      <c r="AM5069" t="s">
        <v>22</v>
      </c>
      <c r="AN5069" t="s">
        <v>13</v>
      </c>
      <c r="AO5069" t="s">
        <v>359</v>
      </c>
      <c r="AP5069" t="s">
        <v>28</v>
      </c>
      <c r="AQ5069" t="s">
        <v>47</v>
      </c>
      <c r="AR5069">
        <v>166115</v>
      </c>
      <c r="AS5069" t="s">
        <v>7297</v>
      </c>
    </row>
    <row r="5070" spans="1:45" x14ac:dyDescent="0.25">
      <c r="A5070" t="s">
        <v>631</v>
      </c>
      <c r="B5070" t="s">
        <v>1</v>
      </c>
      <c r="C5070" s="1">
        <v>42941</v>
      </c>
      <c r="D5070" t="s">
        <v>2</v>
      </c>
      <c r="E5070">
        <v>30</v>
      </c>
      <c r="F5070">
        <v>0</v>
      </c>
      <c r="G5070">
        <v>1</v>
      </c>
      <c r="H5070">
        <v>1</v>
      </c>
      <c r="I5070">
        <v>2</v>
      </c>
      <c r="J5070">
        <v>0</v>
      </c>
      <c r="K5070">
        <v>1</v>
      </c>
      <c r="L5070">
        <v>0</v>
      </c>
      <c r="M5070">
        <v>1</v>
      </c>
      <c r="N5070">
        <v>1</v>
      </c>
      <c r="O5070">
        <v>5</v>
      </c>
      <c r="P5070">
        <v>6</v>
      </c>
      <c r="Q5070" t="s">
        <v>129</v>
      </c>
      <c r="R5070" t="s">
        <v>7</v>
      </c>
      <c r="S5070" t="s">
        <v>44</v>
      </c>
      <c r="T5070" t="s">
        <v>129</v>
      </c>
      <c r="U5070">
        <v>0</v>
      </c>
      <c r="V5070">
        <v>0</v>
      </c>
      <c r="W5070" t="s">
        <v>5222</v>
      </c>
      <c r="X5070" t="s">
        <v>21</v>
      </c>
      <c r="Y5070">
        <v>0</v>
      </c>
      <c r="Z5070">
        <v>0</v>
      </c>
      <c r="AA5070">
        <v>0</v>
      </c>
      <c r="AB5070" t="s">
        <v>632</v>
      </c>
      <c r="AC5070" t="s">
        <v>636</v>
      </c>
      <c r="AD5070" t="s">
        <v>2258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 t="s">
        <v>21</v>
      </c>
      <c r="AK5070">
        <v>0</v>
      </c>
      <c r="AL5070" t="s">
        <v>11</v>
      </c>
      <c r="AM5070" t="s">
        <v>818</v>
      </c>
      <c r="AN5070" t="s">
        <v>41</v>
      </c>
      <c r="AO5070" t="s">
        <v>359</v>
      </c>
      <c r="AP5070" t="s">
        <v>15</v>
      </c>
      <c r="AQ5070" t="s">
        <v>191</v>
      </c>
      <c r="AR5070">
        <v>166116</v>
      </c>
      <c r="AS5070" t="s">
        <v>7298</v>
      </c>
    </row>
    <row r="5071" spans="1:45" x14ac:dyDescent="0.25">
      <c r="A5071" t="s">
        <v>631</v>
      </c>
      <c r="B5071" t="s">
        <v>1</v>
      </c>
      <c r="C5071" s="1">
        <v>42941</v>
      </c>
      <c r="D5071" t="s">
        <v>2</v>
      </c>
      <c r="E5071">
        <v>27</v>
      </c>
      <c r="F5071">
        <v>0</v>
      </c>
      <c r="G5071">
        <v>1</v>
      </c>
      <c r="H5071">
        <v>1</v>
      </c>
      <c r="I5071">
        <v>1</v>
      </c>
      <c r="J5071">
        <v>0</v>
      </c>
      <c r="K5071">
        <v>1</v>
      </c>
      <c r="L5071">
        <v>0</v>
      </c>
      <c r="M5071">
        <v>0</v>
      </c>
      <c r="N5071">
        <v>1</v>
      </c>
      <c r="O5071">
        <v>3</v>
      </c>
      <c r="P5071">
        <v>4</v>
      </c>
      <c r="Q5071" t="s">
        <v>129</v>
      </c>
      <c r="R5071" t="s">
        <v>7</v>
      </c>
      <c r="S5071" t="s">
        <v>44</v>
      </c>
      <c r="T5071" t="s">
        <v>129</v>
      </c>
      <c r="U5071" t="s">
        <v>637</v>
      </c>
      <c r="V5071">
        <v>0</v>
      </c>
      <c r="W5071">
        <v>0</v>
      </c>
      <c r="X5071" t="s">
        <v>21</v>
      </c>
      <c r="Y5071">
        <v>0</v>
      </c>
      <c r="Z5071">
        <v>0</v>
      </c>
      <c r="AA5071">
        <v>0</v>
      </c>
      <c r="AB5071" t="s">
        <v>632</v>
      </c>
      <c r="AC5071" t="s">
        <v>636</v>
      </c>
      <c r="AD5071" t="s">
        <v>876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 t="s">
        <v>21</v>
      </c>
      <c r="AK5071">
        <v>0</v>
      </c>
      <c r="AL5071" t="s">
        <v>427</v>
      </c>
      <c r="AM5071" t="s">
        <v>22</v>
      </c>
      <c r="AN5071" t="s">
        <v>41</v>
      </c>
      <c r="AO5071" t="s">
        <v>359</v>
      </c>
      <c r="AP5071" t="s">
        <v>15</v>
      </c>
      <c r="AQ5071" t="s">
        <v>47</v>
      </c>
      <c r="AR5071">
        <v>166117</v>
      </c>
      <c r="AS5071" t="s">
        <v>7299</v>
      </c>
    </row>
    <row r="5072" spans="1:45" x14ac:dyDescent="0.25">
      <c r="A5072" t="s">
        <v>631</v>
      </c>
      <c r="B5072" t="s">
        <v>1</v>
      </c>
      <c r="C5072" s="1">
        <v>42941</v>
      </c>
      <c r="D5072" t="s">
        <v>35</v>
      </c>
      <c r="E5072">
        <v>30</v>
      </c>
      <c r="F5072">
        <v>1</v>
      </c>
      <c r="G5072">
        <v>0</v>
      </c>
      <c r="H5072">
        <v>2</v>
      </c>
      <c r="I5072">
        <v>1</v>
      </c>
      <c r="J5072">
        <v>1</v>
      </c>
      <c r="K5072">
        <v>1</v>
      </c>
      <c r="L5072">
        <v>0</v>
      </c>
      <c r="M5072">
        <v>0</v>
      </c>
      <c r="N5072">
        <v>4</v>
      </c>
      <c r="O5072">
        <v>2</v>
      </c>
      <c r="P5072">
        <v>6</v>
      </c>
      <c r="Q5072" t="s">
        <v>129</v>
      </c>
      <c r="R5072" t="s">
        <v>7</v>
      </c>
      <c r="S5072" t="s">
        <v>44</v>
      </c>
      <c r="T5072" t="s">
        <v>129</v>
      </c>
      <c r="U5072">
        <v>0</v>
      </c>
      <c r="V5072">
        <v>0</v>
      </c>
      <c r="W5072" t="s">
        <v>5222</v>
      </c>
      <c r="X5072" t="s">
        <v>21</v>
      </c>
      <c r="Y5072">
        <v>0</v>
      </c>
      <c r="Z5072">
        <v>0</v>
      </c>
      <c r="AA5072">
        <v>0</v>
      </c>
      <c r="AB5072" t="s">
        <v>632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 t="s">
        <v>5</v>
      </c>
      <c r="AK5072" t="s">
        <v>826</v>
      </c>
      <c r="AL5072" t="s">
        <v>11</v>
      </c>
      <c r="AM5072" t="s">
        <v>818</v>
      </c>
      <c r="AN5072" t="s">
        <v>13</v>
      </c>
      <c r="AO5072" t="s">
        <v>359</v>
      </c>
      <c r="AP5072" t="s">
        <v>15</v>
      </c>
      <c r="AQ5072" t="s">
        <v>47</v>
      </c>
      <c r="AR5072">
        <v>166118</v>
      </c>
      <c r="AS5072" t="s">
        <v>7300</v>
      </c>
    </row>
    <row r="5073" spans="1:45" x14ac:dyDescent="0.25">
      <c r="A5073" t="s">
        <v>631</v>
      </c>
      <c r="B5073" t="s">
        <v>1</v>
      </c>
      <c r="C5073" s="1">
        <v>42941</v>
      </c>
      <c r="D5073" t="s">
        <v>35</v>
      </c>
      <c r="E5073">
        <v>33</v>
      </c>
      <c r="F5073">
        <v>1</v>
      </c>
      <c r="G5073">
        <v>0</v>
      </c>
      <c r="H5073">
        <v>2</v>
      </c>
      <c r="I5073">
        <v>1</v>
      </c>
      <c r="J5073">
        <v>2</v>
      </c>
      <c r="K5073">
        <v>1</v>
      </c>
      <c r="L5073">
        <v>0</v>
      </c>
      <c r="M5073">
        <v>1</v>
      </c>
      <c r="N5073">
        <v>5</v>
      </c>
      <c r="O5073">
        <v>3</v>
      </c>
      <c r="P5073">
        <v>8</v>
      </c>
      <c r="Q5073" t="s">
        <v>129</v>
      </c>
      <c r="R5073" t="s">
        <v>7</v>
      </c>
      <c r="S5073" t="s">
        <v>44</v>
      </c>
      <c r="T5073" t="s">
        <v>129</v>
      </c>
      <c r="U5073">
        <v>0</v>
      </c>
      <c r="V5073">
        <v>0</v>
      </c>
      <c r="W5073" t="s">
        <v>5222</v>
      </c>
      <c r="X5073" t="s">
        <v>21</v>
      </c>
      <c r="Y5073">
        <v>0</v>
      </c>
      <c r="Z5073">
        <v>0</v>
      </c>
      <c r="AA5073">
        <v>0</v>
      </c>
      <c r="AB5073" t="s">
        <v>632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 t="s">
        <v>5</v>
      </c>
      <c r="AK5073" t="s">
        <v>826</v>
      </c>
      <c r="AL5073" t="s">
        <v>11</v>
      </c>
      <c r="AM5073" t="s">
        <v>818</v>
      </c>
      <c r="AN5073" t="s">
        <v>41</v>
      </c>
      <c r="AO5073" t="s">
        <v>359</v>
      </c>
      <c r="AP5073" t="s">
        <v>28</v>
      </c>
      <c r="AQ5073" t="s">
        <v>278</v>
      </c>
      <c r="AR5073">
        <v>166119</v>
      </c>
      <c r="AS5073" t="s">
        <v>7301</v>
      </c>
    </row>
    <row r="5074" spans="1:45" x14ac:dyDescent="0.25">
      <c r="A5074" t="s">
        <v>631</v>
      </c>
      <c r="B5074" t="s">
        <v>1</v>
      </c>
      <c r="C5074" s="1">
        <v>42941</v>
      </c>
      <c r="D5074" t="s">
        <v>35</v>
      </c>
      <c r="E5074">
        <v>25</v>
      </c>
      <c r="F5074">
        <v>0</v>
      </c>
      <c r="G5074">
        <v>1</v>
      </c>
      <c r="H5074">
        <v>2</v>
      </c>
      <c r="I5074">
        <v>1</v>
      </c>
      <c r="J5074">
        <v>1</v>
      </c>
      <c r="K5074">
        <v>1</v>
      </c>
      <c r="L5074">
        <v>0</v>
      </c>
      <c r="M5074">
        <v>0</v>
      </c>
      <c r="N5074">
        <v>3</v>
      </c>
      <c r="O5074">
        <v>3</v>
      </c>
      <c r="P5074">
        <v>6</v>
      </c>
      <c r="Q5074" t="s">
        <v>462</v>
      </c>
      <c r="R5074" t="s">
        <v>7</v>
      </c>
      <c r="S5074" t="s">
        <v>44</v>
      </c>
      <c r="T5074" t="s">
        <v>129</v>
      </c>
      <c r="U5074">
        <v>0</v>
      </c>
      <c r="V5074">
        <v>0</v>
      </c>
      <c r="W5074" t="s">
        <v>5222</v>
      </c>
      <c r="X5074" t="s">
        <v>21</v>
      </c>
      <c r="Y5074">
        <v>0</v>
      </c>
      <c r="Z5074">
        <v>0</v>
      </c>
      <c r="AA5074">
        <v>0</v>
      </c>
      <c r="AB5074" t="s">
        <v>7</v>
      </c>
      <c r="AC5074" t="s">
        <v>105</v>
      </c>
      <c r="AD5074" t="s">
        <v>125</v>
      </c>
      <c r="AE5074" t="s">
        <v>408</v>
      </c>
      <c r="AF5074">
        <v>0</v>
      </c>
      <c r="AG5074">
        <v>0</v>
      </c>
      <c r="AH5074" t="s">
        <v>21</v>
      </c>
      <c r="AI5074">
        <v>0</v>
      </c>
      <c r="AJ5074">
        <v>0</v>
      </c>
      <c r="AK5074">
        <v>0</v>
      </c>
      <c r="AL5074" t="s">
        <v>427</v>
      </c>
      <c r="AM5074" t="s">
        <v>22</v>
      </c>
      <c r="AN5074" t="s">
        <v>41</v>
      </c>
      <c r="AO5074" t="s">
        <v>359</v>
      </c>
      <c r="AP5074" t="s">
        <v>28</v>
      </c>
      <c r="AQ5074" t="s">
        <v>656</v>
      </c>
      <c r="AR5074">
        <v>166120</v>
      </c>
      <c r="AS5074" t="s">
        <v>7302</v>
      </c>
    </row>
    <row r="5075" spans="1:45" x14ac:dyDescent="0.25">
      <c r="A5075" t="s">
        <v>631</v>
      </c>
      <c r="B5075" t="s">
        <v>1</v>
      </c>
      <c r="C5075" s="1">
        <v>42941</v>
      </c>
      <c r="D5075" t="s">
        <v>2</v>
      </c>
      <c r="E5075">
        <v>29</v>
      </c>
      <c r="F5075">
        <v>1</v>
      </c>
      <c r="G5075">
        <v>0</v>
      </c>
      <c r="H5075">
        <v>2</v>
      </c>
      <c r="I5075">
        <v>1</v>
      </c>
      <c r="J5075">
        <v>0</v>
      </c>
      <c r="K5075">
        <v>1</v>
      </c>
      <c r="L5075">
        <v>0</v>
      </c>
      <c r="M5075">
        <v>0</v>
      </c>
      <c r="N5075">
        <v>3</v>
      </c>
      <c r="O5075">
        <v>2</v>
      </c>
      <c r="P5075">
        <v>5</v>
      </c>
      <c r="Q5075" t="s">
        <v>462</v>
      </c>
      <c r="R5075" t="s">
        <v>7</v>
      </c>
      <c r="S5075" t="s">
        <v>44</v>
      </c>
      <c r="T5075" t="s">
        <v>129</v>
      </c>
      <c r="U5075">
        <v>0</v>
      </c>
      <c r="V5075">
        <v>0</v>
      </c>
      <c r="W5075" t="s">
        <v>5222</v>
      </c>
      <c r="X5075" t="s">
        <v>21</v>
      </c>
      <c r="Y5075">
        <v>0</v>
      </c>
      <c r="Z5075">
        <v>0</v>
      </c>
      <c r="AA5075">
        <v>0</v>
      </c>
      <c r="AB5075" t="s">
        <v>7</v>
      </c>
      <c r="AC5075" t="s">
        <v>105</v>
      </c>
      <c r="AD5075" t="s">
        <v>125</v>
      </c>
      <c r="AE5075" t="s">
        <v>408</v>
      </c>
      <c r="AF5075">
        <v>0</v>
      </c>
      <c r="AG5075">
        <v>0</v>
      </c>
      <c r="AH5075" t="s">
        <v>21</v>
      </c>
      <c r="AI5075">
        <v>0</v>
      </c>
      <c r="AJ5075">
        <v>0</v>
      </c>
      <c r="AK5075">
        <v>0</v>
      </c>
      <c r="AL5075" t="s">
        <v>11</v>
      </c>
      <c r="AM5075" t="s">
        <v>71</v>
      </c>
      <c r="AN5075" t="s">
        <v>41</v>
      </c>
      <c r="AO5075" t="s">
        <v>359</v>
      </c>
      <c r="AP5075" t="s">
        <v>15</v>
      </c>
      <c r="AQ5075" t="s">
        <v>47</v>
      </c>
      <c r="AR5075">
        <v>166121</v>
      </c>
      <c r="AS5075" t="s">
        <v>7303</v>
      </c>
    </row>
    <row r="5076" spans="1:45" x14ac:dyDescent="0.25">
      <c r="A5076" t="s">
        <v>631</v>
      </c>
      <c r="B5076" t="s">
        <v>1</v>
      </c>
      <c r="C5076" s="1">
        <v>42941</v>
      </c>
      <c r="D5076" t="s">
        <v>2</v>
      </c>
      <c r="E5076">
        <v>40</v>
      </c>
      <c r="F5076">
        <v>1</v>
      </c>
      <c r="G5076">
        <v>2</v>
      </c>
      <c r="H5076">
        <v>1</v>
      </c>
      <c r="I5076">
        <v>0</v>
      </c>
      <c r="J5076">
        <v>1</v>
      </c>
      <c r="K5076">
        <v>1</v>
      </c>
      <c r="L5076">
        <v>0</v>
      </c>
      <c r="M5076">
        <v>0</v>
      </c>
      <c r="N5076">
        <v>3</v>
      </c>
      <c r="O5076">
        <v>3</v>
      </c>
      <c r="P5076">
        <v>6</v>
      </c>
      <c r="Q5076" t="s">
        <v>129</v>
      </c>
      <c r="R5076" t="s">
        <v>7</v>
      </c>
      <c r="S5076" t="s">
        <v>44</v>
      </c>
      <c r="T5076" t="s">
        <v>129</v>
      </c>
      <c r="U5076">
        <v>0</v>
      </c>
      <c r="V5076">
        <v>0</v>
      </c>
      <c r="W5076" t="s">
        <v>5222</v>
      </c>
      <c r="X5076" t="s">
        <v>21</v>
      </c>
      <c r="Y5076">
        <v>0</v>
      </c>
      <c r="Z5076">
        <v>0</v>
      </c>
      <c r="AA5076">
        <v>0</v>
      </c>
      <c r="AB5076" t="s">
        <v>632</v>
      </c>
      <c r="AC5076" t="s">
        <v>636</v>
      </c>
      <c r="AD5076" t="s">
        <v>636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 t="s">
        <v>21</v>
      </c>
      <c r="AK5076">
        <v>0</v>
      </c>
      <c r="AL5076" t="s">
        <v>11</v>
      </c>
      <c r="AM5076" t="s">
        <v>22</v>
      </c>
      <c r="AN5076" t="s">
        <v>41</v>
      </c>
      <c r="AO5076" t="s">
        <v>359</v>
      </c>
      <c r="AP5076" t="s">
        <v>15</v>
      </c>
      <c r="AQ5076" t="s">
        <v>656</v>
      </c>
      <c r="AR5076">
        <v>166122</v>
      </c>
      <c r="AS5076" t="s">
        <v>7304</v>
      </c>
    </row>
    <row r="5077" spans="1:45" x14ac:dyDescent="0.25">
      <c r="A5077" t="s">
        <v>631</v>
      </c>
      <c r="B5077" t="s">
        <v>1</v>
      </c>
      <c r="C5077" s="1">
        <v>42941</v>
      </c>
      <c r="D5077" t="s">
        <v>2</v>
      </c>
      <c r="E5077">
        <v>31</v>
      </c>
      <c r="F5077">
        <v>0</v>
      </c>
      <c r="G5077">
        <v>1</v>
      </c>
      <c r="H5077">
        <v>0</v>
      </c>
      <c r="I5077">
        <v>1</v>
      </c>
      <c r="J5077">
        <v>0</v>
      </c>
      <c r="K5077">
        <v>1</v>
      </c>
      <c r="L5077">
        <v>0</v>
      </c>
      <c r="M5077">
        <v>1</v>
      </c>
      <c r="N5077">
        <v>0</v>
      </c>
      <c r="O5077">
        <v>4</v>
      </c>
      <c r="P5077">
        <v>4</v>
      </c>
      <c r="Q5077" t="s">
        <v>129</v>
      </c>
      <c r="R5077" t="s">
        <v>7</v>
      </c>
      <c r="S5077" t="s">
        <v>44</v>
      </c>
      <c r="T5077" t="s">
        <v>129</v>
      </c>
      <c r="U5077">
        <v>0</v>
      </c>
      <c r="V5077">
        <v>0</v>
      </c>
      <c r="W5077" t="s">
        <v>5222</v>
      </c>
      <c r="X5077" t="s">
        <v>21</v>
      </c>
      <c r="Y5077">
        <v>0</v>
      </c>
      <c r="Z5077">
        <v>0</v>
      </c>
      <c r="AA5077">
        <v>0</v>
      </c>
      <c r="AB5077" t="s">
        <v>632</v>
      </c>
      <c r="AC5077" t="s">
        <v>636</v>
      </c>
      <c r="AD5077" t="s">
        <v>636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 t="s">
        <v>21</v>
      </c>
      <c r="AK5077">
        <v>0</v>
      </c>
      <c r="AL5077" t="s">
        <v>154</v>
      </c>
      <c r="AM5077" t="s">
        <v>22</v>
      </c>
      <c r="AN5077" t="s">
        <v>41</v>
      </c>
      <c r="AO5077" t="s">
        <v>359</v>
      </c>
      <c r="AP5077" t="s">
        <v>15</v>
      </c>
      <c r="AQ5077" t="s">
        <v>191</v>
      </c>
      <c r="AR5077">
        <v>166123</v>
      </c>
      <c r="AS5077" t="s">
        <v>7305</v>
      </c>
    </row>
    <row r="5078" spans="1:45" x14ac:dyDescent="0.25">
      <c r="A5078" t="s">
        <v>631</v>
      </c>
      <c r="B5078" t="s">
        <v>1</v>
      </c>
      <c r="C5078" s="1">
        <v>42941</v>
      </c>
      <c r="D5078" t="s">
        <v>35</v>
      </c>
      <c r="E5078">
        <v>32</v>
      </c>
      <c r="F5078">
        <v>0</v>
      </c>
      <c r="G5078">
        <v>1</v>
      </c>
      <c r="H5078">
        <v>1</v>
      </c>
      <c r="I5078">
        <v>0</v>
      </c>
      <c r="J5078">
        <v>0</v>
      </c>
      <c r="K5078">
        <v>1</v>
      </c>
      <c r="L5078">
        <v>0</v>
      </c>
      <c r="M5078">
        <v>0</v>
      </c>
      <c r="N5078">
        <v>1</v>
      </c>
      <c r="O5078">
        <v>2</v>
      </c>
      <c r="P5078">
        <v>3</v>
      </c>
      <c r="Q5078" t="s">
        <v>1125</v>
      </c>
      <c r="R5078" t="s">
        <v>7</v>
      </c>
      <c r="S5078" t="s">
        <v>44</v>
      </c>
      <c r="T5078" t="s">
        <v>129</v>
      </c>
      <c r="U5078">
        <v>0</v>
      </c>
      <c r="V5078">
        <v>0</v>
      </c>
      <c r="W5078" t="s">
        <v>5222</v>
      </c>
      <c r="X5078" t="s">
        <v>21</v>
      </c>
      <c r="Y5078">
        <v>0</v>
      </c>
      <c r="Z5078">
        <v>0</v>
      </c>
      <c r="AA5078">
        <v>0</v>
      </c>
      <c r="AB5078" t="s">
        <v>632</v>
      </c>
      <c r="AC5078" t="s">
        <v>636</v>
      </c>
      <c r="AD5078" t="s">
        <v>2194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 t="s">
        <v>21</v>
      </c>
      <c r="AK5078">
        <v>0</v>
      </c>
      <c r="AL5078" t="s">
        <v>11</v>
      </c>
      <c r="AM5078" t="s">
        <v>818</v>
      </c>
      <c r="AN5078" t="s">
        <v>13</v>
      </c>
      <c r="AO5078" t="s">
        <v>359</v>
      </c>
      <c r="AP5078" t="s">
        <v>28</v>
      </c>
      <c r="AQ5078" t="s">
        <v>91</v>
      </c>
      <c r="AR5078">
        <v>166124</v>
      </c>
      <c r="AS5078" t="s">
        <v>7306</v>
      </c>
    </row>
    <row r="5079" spans="1:45" x14ac:dyDescent="0.25">
      <c r="A5079" t="s">
        <v>631</v>
      </c>
      <c r="B5079" t="s">
        <v>1</v>
      </c>
      <c r="C5079" s="1">
        <v>42941</v>
      </c>
      <c r="D5079" t="s">
        <v>2</v>
      </c>
      <c r="E5079">
        <v>40</v>
      </c>
      <c r="F5079">
        <v>0</v>
      </c>
      <c r="G5079">
        <v>1</v>
      </c>
      <c r="H5079">
        <v>2</v>
      </c>
      <c r="I5079">
        <v>1</v>
      </c>
      <c r="J5079">
        <v>0</v>
      </c>
      <c r="K5079">
        <v>1</v>
      </c>
      <c r="L5079">
        <v>0</v>
      </c>
      <c r="M5079">
        <v>0</v>
      </c>
      <c r="N5079">
        <v>2</v>
      </c>
      <c r="O5079">
        <v>3</v>
      </c>
      <c r="P5079">
        <v>5</v>
      </c>
      <c r="Q5079" t="s">
        <v>1125</v>
      </c>
      <c r="R5079" t="s">
        <v>7</v>
      </c>
      <c r="S5079" t="s">
        <v>44</v>
      </c>
      <c r="T5079" t="s">
        <v>129</v>
      </c>
      <c r="U5079">
        <v>0</v>
      </c>
      <c r="V5079">
        <v>0</v>
      </c>
      <c r="W5079" t="s">
        <v>5222</v>
      </c>
      <c r="X5079" t="s">
        <v>21</v>
      </c>
      <c r="Y5079">
        <v>0</v>
      </c>
      <c r="Z5079">
        <v>0</v>
      </c>
      <c r="AA5079">
        <v>0</v>
      </c>
      <c r="AB5079" t="s">
        <v>632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 t="s">
        <v>5</v>
      </c>
      <c r="AK5079" t="s">
        <v>826</v>
      </c>
      <c r="AL5079" t="s">
        <v>11</v>
      </c>
      <c r="AM5079" t="s">
        <v>26</v>
      </c>
      <c r="AN5079" t="s">
        <v>13</v>
      </c>
      <c r="AO5079" t="s">
        <v>359</v>
      </c>
      <c r="AP5079" t="s">
        <v>28</v>
      </c>
      <c r="AQ5079" t="s">
        <v>47</v>
      </c>
      <c r="AR5079">
        <v>166125</v>
      </c>
      <c r="AS5079" t="s">
        <v>7307</v>
      </c>
    </row>
    <row r="5080" spans="1:45" x14ac:dyDescent="0.25">
      <c r="A5080" t="s">
        <v>1173</v>
      </c>
      <c r="B5080" t="s">
        <v>1133</v>
      </c>
      <c r="C5080" s="1">
        <v>42939</v>
      </c>
      <c r="D5080" t="s">
        <v>2</v>
      </c>
      <c r="E5080">
        <v>32</v>
      </c>
      <c r="F5080">
        <v>1</v>
      </c>
      <c r="G5080">
        <v>0</v>
      </c>
      <c r="H5080">
        <v>0</v>
      </c>
      <c r="I5080">
        <v>1</v>
      </c>
      <c r="J5080">
        <v>0</v>
      </c>
      <c r="K5080">
        <v>1</v>
      </c>
      <c r="L5080">
        <v>0</v>
      </c>
      <c r="M5080">
        <v>0</v>
      </c>
      <c r="N5080">
        <v>1</v>
      </c>
      <c r="O5080">
        <v>2</v>
      </c>
      <c r="P5080">
        <v>3</v>
      </c>
      <c r="Q5080" t="s">
        <v>909</v>
      </c>
      <c r="R5080" t="s">
        <v>7</v>
      </c>
      <c r="S5080" t="s">
        <v>53</v>
      </c>
      <c r="T5080" t="s">
        <v>909</v>
      </c>
      <c r="U5080" t="s">
        <v>910</v>
      </c>
      <c r="V5080">
        <v>0</v>
      </c>
      <c r="W5080">
        <v>0</v>
      </c>
      <c r="X5080" t="s">
        <v>21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 t="s">
        <v>11</v>
      </c>
      <c r="AM5080" t="s">
        <v>26</v>
      </c>
      <c r="AN5080" t="s">
        <v>13</v>
      </c>
      <c r="AO5080" t="s">
        <v>830</v>
      </c>
      <c r="AP5080">
        <v>0</v>
      </c>
      <c r="AQ5080" t="s">
        <v>47</v>
      </c>
      <c r="AR5080">
        <v>166140</v>
      </c>
      <c r="AS5080" t="s">
        <v>7308</v>
      </c>
    </row>
    <row r="5081" spans="1:45" x14ac:dyDescent="0.25">
      <c r="A5081" t="s">
        <v>1173</v>
      </c>
      <c r="B5081" t="s">
        <v>1133</v>
      </c>
      <c r="C5081" s="1">
        <v>42939</v>
      </c>
      <c r="D5081" t="s">
        <v>2</v>
      </c>
      <c r="E5081">
        <v>18</v>
      </c>
      <c r="F5081">
        <v>1</v>
      </c>
      <c r="G5081">
        <v>0</v>
      </c>
      <c r="H5081">
        <v>1</v>
      </c>
      <c r="I5081">
        <v>0</v>
      </c>
      <c r="J5081">
        <v>0</v>
      </c>
      <c r="K5081">
        <v>1</v>
      </c>
      <c r="L5081">
        <v>0</v>
      </c>
      <c r="M5081">
        <v>0</v>
      </c>
      <c r="N5081">
        <v>2</v>
      </c>
      <c r="O5081">
        <v>1</v>
      </c>
      <c r="P5081">
        <v>3</v>
      </c>
      <c r="Q5081" t="s">
        <v>909</v>
      </c>
      <c r="R5081" t="s">
        <v>7</v>
      </c>
      <c r="S5081" t="s">
        <v>53</v>
      </c>
      <c r="T5081" t="s">
        <v>909</v>
      </c>
      <c r="U5081" t="s">
        <v>910</v>
      </c>
      <c r="V5081">
        <v>0</v>
      </c>
      <c r="W5081">
        <v>0</v>
      </c>
      <c r="X5081" t="s">
        <v>21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 t="s">
        <v>11</v>
      </c>
      <c r="AM5081" t="s">
        <v>26</v>
      </c>
      <c r="AN5081" t="s">
        <v>41</v>
      </c>
      <c r="AO5081" t="s">
        <v>830</v>
      </c>
      <c r="AP5081">
        <v>0</v>
      </c>
      <c r="AQ5081" t="s">
        <v>47</v>
      </c>
      <c r="AR5081">
        <v>166141</v>
      </c>
      <c r="AS5081" t="s">
        <v>7309</v>
      </c>
    </row>
    <row r="5082" spans="1:45" x14ac:dyDescent="0.25">
      <c r="A5082" t="s">
        <v>1173</v>
      </c>
      <c r="B5082" t="s">
        <v>1133</v>
      </c>
      <c r="C5082" s="1">
        <v>42939</v>
      </c>
      <c r="D5082" t="s">
        <v>2</v>
      </c>
      <c r="E5082">
        <v>41</v>
      </c>
      <c r="F5082">
        <v>0</v>
      </c>
      <c r="G5082">
        <v>3</v>
      </c>
      <c r="H5082">
        <v>2</v>
      </c>
      <c r="I5082">
        <v>2</v>
      </c>
      <c r="J5082">
        <v>0</v>
      </c>
      <c r="K5082">
        <v>1</v>
      </c>
      <c r="L5082">
        <v>0</v>
      </c>
      <c r="M5082">
        <v>0</v>
      </c>
      <c r="N5082">
        <v>2</v>
      </c>
      <c r="O5082">
        <v>6</v>
      </c>
      <c r="P5082">
        <v>8</v>
      </c>
      <c r="Q5082" t="s">
        <v>1125</v>
      </c>
      <c r="R5082" t="s">
        <v>7</v>
      </c>
      <c r="S5082" t="s">
        <v>53</v>
      </c>
      <c r="T5082" t="s">
        <v>909</v>
      </c>
      <c r="U5082" t="s">
        <v>910</v>
      </c>
      <c r="V5082">
        <v>0</v>
      </c>
      <c r="W5082">
        <v>0</v>
      </c>
      <c r="X5082" t="s">
        <v>21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 t="s">
        <v>11</v>
      </c>
      <c r="AM5082" t="s">
        <v>818</v>
      </c>
      <c r="AN5082" t="s">
        <v>13</v>
      </c>
      <c r="AO5082" t="s">
        <v>830</v>
      </c>
      <c r="AP5082" t="s">
        <v>28</v>
      </c>
      <c r="AQ5082" t="s">
        <v>47</v>
      </c>
      <c r="AR5082">
        <v>166142</v>
      </c>
      <c r="AS5082" t="s">
        <v>7310</v>
      </c>
    </row>
    <row r="5083" spans="1:45" x14ac:dyDescent="0.25">
      <c r="A5083" t="s">
        <v>1173</v>
      </c>
      <c r="B5083" t="s">
        <v>1133</v>
      </c>
      <c r="C5083" s="1">
        <v>42939</v>
      </c>
      <c r="D5083" t="s">
        <v>2</v>
      </c>
      <c r="E5083">
        <v>28</v>
      </c>
      <c r="F5083">
        <v>1</v>
      </c>
      <c r="G5083">
        <v>0</v>
      </c>
      <c r="H5083">
        <v>2</v>
      </c>
      <c r="I5083">
        <v>2</v>
      </c>
      <c r="J5083">
        <v>0</v>
      </c>
      <c r="K5083">
        <v>1</v>
      </c>
      <c r="L5083">
        <v>0</v>
      </c>
      <c r="M5083">
        <v>0</v>
      </c>
      <c r="N5083">
        <v>3</v>
      </c>
      <c r="O5083">
        <v>3</v>
      </c>
      <c r="P5083">
        <v>6</v>
      </c>
      <c r="Q5083" t="s">
        <v>909</v>
      </c>
      <c r="R5083" t="s">
        <v>7</v>
      </c>
      <c r="S5083" t="s">
        <v>53</v>
      </c>
      <c r="T5083" t="s">
        <v>909</v>
      </c>
      <c r="U5083" t="s">
        <v>910</v>
      </c>
      <c r="V5083">
        <v>0</v>
      </c>
      <c r="W5083">
        <v>0</v>
      </c>
      <c r="X5083" t="s">
        <v>21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 t="s">
        <v>11</v>
      </c>
      <c r="AM5083" t="s">
        <v>26</v>
      </c>
      <c r="AN5083" t="s">
        <v>13</v>
      </c>
      <c r="AO5083" t="s">
        <v>830</v>
      </c>
      <c r="AP5083">
        <v>0</v>
      </c>
      <c r="AQ5083" t="s">
        <v>47</v>
      </c>
      <c r="AR5083">
        <v>166143</v>
      </c>
      <c r="AS5083" t="s">
        <v>7311</v>
      </c>
    </row>
    <row r="5084" spans="1:45" x14ac:dyDescent="0.25">
      <c r="A5084" t="s">
        <v>1173</v>
      </c>
      <c r="B5084" t="s">
        <v>1133</v>
      </c>
      <c r="C5084" s="1">
        <v>42939</v>
      </c>
      <c r="D5084" t="s">
        <v>35</v>
      </c>
      <c r="E5084">
        <v>32</v>
      </c>
      <c r="F5084">
        <v>1</v>
      </c>
      <c r="G5084">
        <v>0</v>
      </c>
      <c r="H5084">
        <v>2</v>
      </c>
      <c r="I5084">
        <v>0</v>
      </c>
      <c r="J5084">
        <v>3</v>
      </c>
      <c r="K5084">
        <v>1</v>
      </c>
      <c r="L5084">
        <v>0</v>
      </c>
      <c r="M5084">
        <v>0</v>
      </c>
      <c r="N5084">
        <v>6</v>
      </c>
      <c r="O5084">
        <v>1</v>
      </c>
      <c r="P5084">
        <v>7</v>
      </c>
      <c r="Q5084" t="s">
        <v>909</v>
      </c>
      <c r="R5084" t="s">
        <v>7</v>
      </c>
      <c r="S5084" t="s">
        <v>53</v>
      </c>
      <c r="T5084" t="s">
        <v>909</v>
      </c>
      <c r="U5084" t="s">
        <v>910</v>
      </c>
      <c r="V5084">
        <v>0</v>
      </c>
      <c r="W5084">
        <v>0</v>
      </c>
      <c r="X5084" t="s">
        <v>21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 t="s">
        <v>11</v>
      </c>
      <c r="AM5084" t="s">
        <v>26</v>
      </c>
      <c r="AN5084" t="s">
        <v>13</v>
      </c>
      <c r="AO5084" t="s">
        <v>830</v>
      </c>
      <c r="AP5084">
        <v>0</v>
      </c>
      <c r="AQ5084">
        <v>0</v>
      </c>
      <c r="AR5084">
        <v>166144</v>
      </c>
      <c r="AS5084" t="s">
        <v>7312</v>
      </c>
    </row>
    <row r="5085" spans="1:45" x14ac:dyDescent="0.25">
      <c r="A5085" t="s">
        <v>1173</v>
      </c>
      <c r="B5085" t="s">
        <v>1133</v>
      </c>
      <c r="C5085" s="1">
        <v>42939</v>
      </c>
      <c r="D5085" t="s">
        <v>35</v>
      </c>
      <c r="E5085">
        <v>29</v>
      </c>
      <c r="F5085">
        <v>0</v>
      </c>
      <c r="G5085">
        <v>0</v>
      </c>
      <c r="H5085">
        <v>0</v>
      </c>
      <c r="I5085">
        <v>0</v>
      </c>
      <c r="J5085">
        <v>1</v>
      </c>
      <c r="K5085">
        <v>0</v>
      </c>
      <c r="L5085">
        <v>0</v>
      </c>
      <c r="M5085">
        <v>0</v>
      </c>
      <c r="N5085">
        <v>1</v>
      </c>
      <c r="O5085">
        <v>0</v>
      </c>
      <c r="P5085">
        <v>1</v>
      </c>
      <c r="Q5085" t="s">
        <v>1125</v>
      </c>
      <c r="R5085" t="s">
        <v>7</v>
      </c>
      <c r="S5085" t="s">
        <v>8</v>
      </c>
      <c r="T5085" t="s">
        <v>9</v>
      </c>
      <c r="U5085" t="s">
        <v>38</v>
      </c>
      <c r="V5085">
        <v>0</v>
      </c>
      <c r="W5085">
        <v>0</v>
      </c>
      <c r="X5085" t="s">
        <v>21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 t="s">
        <v>11</v>
      </c>
      <c r="AM5085" t="s">
        <v>88</v>
      </c>
      <c r="AN5085" t="s">
        <v>41</v>
      </c>
      <c r="AO5085" t="s">
        <v>904</v>
      </c>
      <c r="AP5085" t="s">
        <v>859</v>
      </c>
      <c r="AQ5085">
        <v>0</v>
      </c>
      <c r="AR5085">
        <v>166147</v>
      </c>
      <c r="AS5085" t="s">
        <v>7313</v>
      </c>
    </row>
    <row r="5086" spans="1:45" x14ac:dyDescent="0.25">
      <c r="A5086" t="s">
        <v>1173</v>
      </c>
      <c r="B5086" t="s">
        <v>1133</v>
      </c>
      <c r="C5086" s="1">
        <v>42939</v>
      </c>
      <c r="D5086" t="s">
        <v>35</v>
      </c>
      <c r="E5086">
        <v>39</v>
      </c>
      <c r="F5086">
        <v>0</v>
      </c>
      <c r="G5086">
        <v>0</v>
      </c>
      <c r="H5086">
        <v>0</v>
      </c>
      <c r="I5086">
        <v>0</v>
      </c>
      <c r="J5086">
        <v>1</v>
      </c>
      <c r="K5086">
        <v>0</v>
      </c>
      <c r="L5086">
        <v>0</v>
      </c>
      <c r="M5086">
        <v>0</v>
      </c>
      <c r="N5086">
        <v>1</v>
      </c>
      <c r="O5086">
        <v>0</v>
      </c>
      <c r="P5086">
        <v>1</v>
      </c>
      <c r="Q5086" t="s">
        <v>1125</v>
      </c>
      <c r="R5086" t="s">
        <v>7</v>
      </c>
      <c r="S5086" t="s">
        <v>8</v>
      </c>
      <c r="T5086" t="s">
        <v>9</v>
      </c>
      <c r="U5086" t="s">
        <v>1434</v>
      </c>
      <c r="V5086">
        <v>0</v>
      </c>
      <c r="W5086">
        <v>0</v>
      </c>
      <c r="X5086" t="s">
        <v>21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 t="s">
        <v>11</v>
      </c>
      <c r="AM5086" t="s">
        <v>658</v>
      </c>
      <c r="AN5086" t="s">
        <v>41</v>
      </c>
      <c r="AO5086" t="s">
        <v>904</v>
      </c>
      <c r="AP5086" t="s">
        <v>859</v>
      </c>
      <c r="AQ5086">
        <v>0</v>
      </c>
      <c r="AR5086">
        <v>166148</v>
      </c>
      <c r="AS5086" t="s">
        <v>7314</v>
      </c>
    </row>
    <row r="5087" spans="1:45" x14ac:dyDescent="0.25">
      <c r="A5087" t="s">
        <v>1173</v>
      </c>
      <c r="B5087" t="s">
        <v>1133</v>
      </c>
      <c r="C5087" s="1">
        <v>42939</v>
      </c>
      <c r="D5087" t="s">
        <v>2</v>
      </c>
      <c r="E5087">
        <v>60</v>
      </c>
      <c r="F5087">
        <v>0</v>
      </c>
      <c r="G5087">
        <v>1</v>
      </c>
      <c r="H5087">
        <v>1</v>
      </c>
      <c r="I5087">
        <v>0</v>
      </c>
      <c r="J5087">
        <v>0</v>
      </c>
      <c r="K5087">
        <v>1</v>
      </c>
      <c r="L5087">
        <v>0</v>
      </c>
      <c r="M5087">
        <v>1</v>
      </c>
      <c r="N5087">
        <v>1</v>
      </c>
      <c r="O5087">
        <v>3</v>
      </c>
      <c r="P5087">
        <v>4</v>
      </c>
      <c r="Q5087" t="s">
        <v>1125</v>
      </c>
      <c r="R5087" t="s">
        <v>7</v>
      </c>
      <c r="S5087" t="s">
        <v>75</v>
      </c>
      <c r="T5087" t="s">
        <v>96</v>
      </c>
      <c r="U5087" t="s">
        <v>990</v>
      </c>
      <c r="V5087">
        <v>0</v>
      </c>
      <c r="W5087">
        <v>0</v>
      </c>
      <c r="X5087" t="s">
        <v>21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 t="s">
        <v>11</v>
      </c>
      <c r="AM5087" t="s">
        <v>818</v>
      </c>
      <c r="AN5087" t="s">
        <v>13</v>
      </c>
      <c r="AO5087" t="s">
        <v>904</v>
      </c>
      <c r="AP5087" t="s">
        <v>859</v>
      </c>
      <c r="AQ5087" t="s">
        <v>91</v>
      </c>
      <c r="AR5087">
        <v>166149</v>
      </c>
      <c r="AS5087" t="s">
        <v>7315</v>
      </c>
    </row>
    <row r="5088" spans="1:45" x14ac:dyDescent="0.25">
      <c r="A5088" t="s">
        <v>1173</v>
      </c>
      <c r="B5088" t="s">
        <v>1133</v>
      </c>
      <c r="C5088" s="1">
        <v>42940</v>
      </c>
      <c r="D5088" t="s">
        <v>2</v>
      </c>
      <c r="E5088">
        <v>26</v>
      </c>
      <c r="F5088">
        <v>2</v>
      </c>
      <c r="G5088">
        <v>0</v>
      </c>
      <c r="H5088">
        <v>0</v>
      </c>
      <c r="I5088">
        <v>0</v>
      </c>
      <c r="J5088">
        <v>0</v>
      </c>
      <c r="K5088">
        <v>2</v>
      </c>
      <c r="L5088">
        <v>0</v>
      </c>
      <c r="M5088">
        <v>0</v>
      </c>
      <c r="N5088">
        <v>2</v>
      </c>
      <c r="O5088">
        <v>2</v>
      </c>
      <c r="P5088">
        <v>4</v>
      </c>
      <c r="Q5088" t="s">
        <v>31</v>
      </c>
      <c r="R5088" t="s">
        <v>7</v>
      </c>
      <c r="S5088" t="s">
        <v>8</v>
      </c>
      <c r="T5088" t="s">
        <v>9</v>
      </c>
      <c r="U5088" t="s">
        <v>1438</v>
      </c>
      <c r="V5088">
        <v>0</v>
      </c>
      <c r="W5088">
        <v>0</v>
      </c>
      <c r="X5088" t="s">
        <v>21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 t="s">
        <v>11</v>
      </c>
      <c r="AM5088" t="s">
        <v>818</v>
      </c>
      <c r="AN5088" t="s">
        <v>13</v>
      </c>
      <c r="AO5088" t="s">
        <v>904</v>
      </c>
      <c r="AP5088" t="s">
        <v>859</v>
      </c>
      <c r="AQ5088" t="s">
        <v>47</v>
      </c>
      <c r="AR5088">
        <v>166150</v>
      </c>
      <c r="AS5088" t="s">
        <v>7316</v>
      </c>
    </row>
    <row r="5089" spans="1:45" x14ac:dyDescent="0.25">
      <c r="A5089" t="s">
        <v>1173</v>
      </c>
      <c r="B5089" t="s">
        <v>1133</v>
      </c>
      <c r="C5089" s="1">
        <v>42940</v>
      </c>
      <c r="D5089" t="s">
        <v>2</v>
      </c>
      <c r="E5089">
        <v>17</v>
      </c>
      <c r="F5089">
        <v>1</v>
      </c>
      <c r="G5089">
        <v>0</v>
      </c>
      <c r="H5089">
        <v>0</v>
      </c>
      <c r="I5089">
        <v>1</v>
      </c>
      <c r="J5089">
        <v>0</v>
      </c>
      <c r="K5089">
        <v>0</v>
      </c>
      <c r="L5089">
        <v>0</v>
      </c>
      <c r="M5089">
        <v>0</v>
      </c>
      <c r="N5089">
        <v>1</v>
      </c>
      <c r="O5089">
        <v>1</v>
      </c>
      <c r="P5089">
        <v>2</v>
      </c>
      <c r="Q5089" t="s">
        <v>31</v>
      </c>
      <c r="R5089" t="s">
        <v>7</v>
      </c>
      <c r="S5089" t="s">
        <v>53</v>
      </c>
      <c r="T5089" t="s">
        <v>909</v>
      </c>
      <c r="U5089" t="s">
        <v>910</v>
      </c>
      <c r="V5089">
        <v>0</v>
      </c>
      <c r="W5089">
        <v>0</v>
      </c>
      <c r="X5089" t="s">
        <v>21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 t="s">
        <v>11</v>
      </c>
      <c r="AM5089" t="s">
        <v>818</v>
      </c>
      <c r="AN5089" t="s">
        <v>13</v>
      </c>
      <c r="AO5089" t="s">
        <v>830</v>
      </c>
      <c r="AP5089">
        <v>0</v>
      </c>
      <c r="AQ5089" t="s">
        <v>47</v>
      </c>
      <c r="AR5089">
        <v>166151</v>
      </c>
      <c r="AS5089" t="s">
        <v>7317</v>
      </c>
    </row>
    <row r="5090" spans="1:45" x14ac:dyDescent="0.25">
      <c r="A5090" t="s">
        <v>1173</v>
      </c>
      <c r="B5090" t="s">
        <v>1133</v>
      </c>
      <c r="C5090" s="1">
        <v>42940</v>
      </c>
      <c r="D5090" t="s">
        <v>35</v>
      </c>
      <c r="E5090">
        <v>32</v>
      </c>
      <c r="F5090">
        <v>0</v>
      </c>
      <c r="G5090">
        <v>0</v>
      </c>
      <c r="H5090">
        <v>0</v>
      </c>
      <c r="I5090">
        <v>0</v>
      </c>
      <c r="J5090">
        <v>1</v>
      </c>
      <c r="K5090">
        <v>0</v>
      </c>
      <c r="L5090">
        <v>0</v>
      </c>
      <c r="M5090">
        <v>0</v>
      </c>
      <c r="N5090">
        <v>1</v>
      </c>
      <c r="O5090">
        <v>0</v>
      </c>
      <c r="P5090">
        <v>1</v>
      </c>
      <c r="Q5090" t="s">
        <v>31</v>
      </c>
      <c r="R5090" t="s">
        <v>7</v>
      </c>
      <c r="S5090" t="s">
        <v>7</v>
      </c>
      <c r="T5090" t="s">
        <v>24</v>
      </c>
      <c r="U5090">
        <v>0</v>
      </c>
      <c r="V5090">
        <v>0</v>
      </c>
      <c r="W5090">
        <v>0</v>
      </c>
      <c r="X5090" t="s">
        <v>5</v>
      </c>
      <c r="Y5090" t="s">
        <v>153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 t="s">
        <v>11</v>
      </c>
      <c r="AM5090" t="s">
        <v>49</v>
      </c>
      <c r="AN5090" t="s">
        <v>41</v>
      </c>
      <c r="AO5090" t="s">
        <v>830</v>
      </c>
      <c r="AP5090">
        <v>0</v>
      </c>
      <c r="AQ5090">
        <v>0</v>
      </c>
      <c r="AR5090">
        <v>166152</v>
      </c>
      <c r="AS5090" t="s">
        <v>7318</v>
      </c>
    </row>
    <row r="5091" spans="1:45" x14ac:dyDescent="0.25">
      <c r="A5091" t="s">
        <v>1173</v>
      </c>
      <c r="B5091" t="s">
        <v>1133</v>
      </c>
      <c r="C5091" s="1">
        <v>42940</v>
      </c>
      <c r="D5091" t="s">
        <v>35</v>
      </c>
      <c r="E5091">
        <v>26</v>
      </c>
      <c r="F5091">
        <v>0</v>
      </c>
      <c r="G5091">
        <v>0</v>
      </c>
      <c r="H5091">
        <v>0</v>
      </c>
      <c r="I5091">
        <v>0</v>
      </c>
      <c r="J5091">
        <v>1</v>
      </c>
      <c r="K5091">
        <v>0</v>
      </c>
      <c r="L5091">
        <v>0</v>
      </c>
      <c r="M5091">
        <v>0</v>
      </c>
      <c r="N5091">
        <v>1</v>
      </c>
      <c r="O5091">
        <v>0</v>
      </c>
      <c r="P5091">
        <v>1</v>
      </c>
      <c r="Q5091" t="s">
        <v>31</v>
      </c>
      <c r="R5091" t="s">
        <v>7</v>
      </c>
      <c r="S5091" t="s">
        <v>7</v>
      </c>
      <c r="T5091" t="s">
        <v>24</v>
      </c>
      <c r="U5091">
        <v>0</v>
      </c>
      <c r="V5091">
        <v>0</v>
      </c>
      <c r="W5091">
        <v>0</v>
      </c>
      <c r="X5091" t="s">
        <v>5</v>
      </c>
      <c r="Y5091" t="s">
        <v>153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 t="s">
        <v>11</v>
      </c>
      <c r="AM5091" t="s">
        <v>88</v>
      </c>
      <c r="AN5091" t="s">
        <v>13</v>
      </c>
      <c r="AO5091" t="s">
        <v>830</v>
      </c>
      <c r="AP5091">
        <v>0</v>
      </c>
      <c r="AQ5091">
        <v>0</v>
      </c>
      <c r="AR5091">
        <v>166153</v>
      </c>
      <c r="AS5091" t="s">
        <v>7319</v>
      </c>
    </row>
    <row r="5092" spans="1:45" x14ac:dyDescent="0.25">
      <c r="A5092" t="s">
        <v>1173</v>
      </c>
      <c r="B5092" t="s">
        <v>1133</v>
      </c>
      <c r="C5092" s="1">
        <v>42940</v>
      </c>
      <c r="D5092" t="s">
        <v>35</v>
      </c>
      <c r="E5092">
        <v>51</v>
      </c>
      <c r="F5092">
        <v>0</v>
      </c>
      <c r="G5092">
        <v>0</v>
      </c>
      <c r="H5092">
        <v>0</v>
      </c>
      <c r="I5092">
        <v>0</v>
      </c>
      <c r="J5092">
        <v>1</v>
      </c>
      <c r="K5092">
        <v>0</v>
      </c>
      <c r="L5092">
        <v>0</v>
      </c>
      <c r="M5092">
        <v>0</v>
      </c>
      <c r="N5092">
        <v>1</v>
      </c>
      <c r="O5092">
        <v>0</v>
      </c>
      <c r="P5092">
        <v>1</v>
      </c>
      <c r="Q5092" t="s">
        <v>31</v>
      </c>
      <c r="R5092" t="s">
        <v>7</v>
      </c>
      <c r="S5092" t="s">
        <v>7</v>
      </c>
      <c r="T5092" t="s">
        <v>24</v>
      </c>
      <c r="U5092">
        <v>0</v>
      </c>
      <c r="V5092">
        <v>0</v>
      </c>
      <c r="W5092">
        <v>0</v>
      </c>
      <c r="X5092" t="s">
        <v>5</v>
      </c>
      <c r="Y5092" t="s">
        <v>153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 t="s">
        <v>11</v>
      </c>
      <c r="AM5092" t="s">
        <v>12</v>
      </c>
      <c r="AN5092" t="s">
        <v>13</v>
      </c>
      <c r="AO5092" t="s">
        <v>830</v>
      </c>
      <c r="AP5092">
        <v>0</v>
      </c>
      <c r="AQ5092">
        <v>0</v>
      </c>
      <c r="AR5092">
        <v>166154</v>
      </c>
      <c r="AS5092" t="s">
        <v>7320</v>
      </c>
    </row>
    <row r="5093" spans="1:45" x14ac:dyDescent="0.25">
      <c r="A5093" t="s">
        <v>1173</v>
      </c>
      <c r="B5093" t="s">
        <v>1133</v>
      </c>
      <c r="C5093" s="1">
        <v>42940</v>
      </c>
      <c r="D5093" t="s">
        <v>35</v>
      </c>
      <c r="E5093">
        <v>40</v>
      </c>
      <c r="F5093">
        <v>0</v>
      </c>
      <c r="G5093">
        <v>0</v>
      </c>
      <c r="H5093">
        <v>0</v>
      </c>
      <c r="I5093">
        <v>0</v>
      </c>
      <c r="J5093">
        <v>1</v>
      </c>
      <c r="K5093">
        <v>0</v>
      </c>
      <c r="L5093">
        <v>0</v>
      </c>
      <c r="M5093">
        <v>0</v>
      </c>
      <c r="N5093">
        <v>1</v>
      </c>
      <c r="O5093">
        <v>0</v>
      </c>
      <c r="P5093">
        <v>1</v>
      </c>
      <c r="Q5093" t="s">
        <v>31</v>
      </c>
      <c r="R5093" t="s">
        <v>7</v>
      </c>
      <c r="S5093" t="s">
        <v>7</v>
      </c>
      <c r="T5093" t="s">
        <v>24</v>
      </c>
      <c r="U5093">
        <v>0</v>
      </c>
      <c r="V5093">
        <v>0</v>
      </c>
      <c r="W5093">
        <v>0</v>
      </c>
      <c r="X5093" t="s">
        <v>5</v>
      </c>
      <c r="Y5093" t="s">
        <v>153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 t="s">
        <v>11</v>
      </c>
      <c r="AM5093" t="s">
        <v>12</v>
      </c>
      <c r="AN5093" t="s">
        <v>13</v>
      </c>
      <c r="AO5093" t="s">
        <v>830</v>
      </c>
      <c r="AP5093">
        <v>0</v>
      </c>
      <c r="AQ5093">
        <v>0</v>
      </c>
      <c r="AR5093">
        <v>166155</v>
      </c>
      <c r="AS5093" t="s">
        <v>7321</v>
      </c>
    </row>
    <row r="5094" spans="1:45" x14ac:dyDescent="0.25">
      <c r="A5094" t="s">
        <v>631</v>
      </c>
      <c r="B5094" t="s">
        <v>1</v>
      </c>
      <c r="C5094" s="1">
        <v>42942</v>
      </c>
      <c r="D5094" t="s">
        <v>35</v>
      </c>
      <c r="E5094">
        <v>27</v>
      </c>
      <c r="F5094">
        <v>1</v>
      </c>
      <c r="G5094">
        <v>0</v>
      </c>
      <c r="H5094">
        <v>1</v>
      </c>
      <c r="I5094">
        <v>2</v>
      </c>
      <c r="J5094">
        <v>1</v>
      </c>
      <c r="K5094">
        <v>1</v>
      </c>
      <c r="L5094">
        <v>0</v>
      </c>
      <c r="M5094">
        <v>1</v>
      </c>
      <c r="N5094">
        <v>3</v>
      </c>
      <c r="O5094">
        <v>4</v>
      </c>
      <c r="P5094">
        <v>7</v>
      </c>
      <c r="Q5094" t="s">
        <v>125</v>
      </c>
      <c r="R5094" t="s">
        <v>7</v>
      </c>
      <c r="S5094" t="s">
        <v>7</v>
      </c>
      <c r="T5094" t="s">
        <v>3</v>
      </c>
      <c r="U5094">
        <v>0</v>
      </c>
      <c r="V5094">
        <v>0</v>
      </c>
      <c r="W5094">
        <v>0</v>
      </c>
      <c r="X5094" t="s">
        <v>5</v>
      </c>
      <c r="Y5094" t="s">
        <v>828</v>
      </c>
      <c r="Z5094">
        <v>0</v>
      </c>
      <c r="AA5094">
        <v>0</v>
      </c>
      <c r="AB5094" t="s">
        <v>7</v>
      </c>
      <c r="AC5094" t="s">
        <v>44</v>
      </c>
      <c r="AD5094" t="s">
        <v>129</v>
      </c>
      <c r="AE5094" t="s">
        <v>824</v>
      </c>
      <c r="AF5094">
        <v>0</v>
      </c>
      <c r="AG5094">
        <v>0</v>
      </c>
      <c r="AH5094" t="s">
        <v>21</v>
      </c>
      <c r="AI5094">
        <v>0</v>
      </c>
      <c r="AJ5094">
        <v>0</v>
      </c>
      <c r="AK5094">
        <v>0</v>
      </c>
      <c r="AL5094" t="s">
        <v>11</v>
      </c>
      <c r="AM5094" t="s">
        <v>818</v>
      </c>
      <c r="AN5094" t="s">
        <v>13</v>
      </c>
      <c r="AO5094" t="s">
        <v>359</v>
      </c>
      <c r="AP5094" t="s">
        <v>15</v>
      </c>
      <c r="AQ5094" t="s">
        <v>278</v>
      </c>
      <c r="AR5094">
        <v>166178</v>
      </c>
      <c r="AS5094" t="s">
        <v>7322</v>
      </c>
    </row>
    <row r="5095" spans="1:45" x14ac:dyDescent="0.25">
      <c r="A5095" t="s">
        <v>631</v>
      </c>
      <c r="B5095" t="s">
        <v>1</v>
      </c>
      <c r="C5095" s="1">
        <v>42942</v>
      </c>
      <c r="D5095" t="s">
        <v>35</v>
      </c>
      <c r="E5095">
        <v>30</v>
      </c>
      <c r="F5095">
        <v>1</v>
      </c>
      <c r="G5095">
        <v>0</v>
      </c>
      <c r="H5095">
        <v>2</v>
      </c>
      <c r="I5095">
        <v>1</v>
      </c>
      <c r="J5095">
        <v>1</v>
      </c>
      <c r="K5095">
        <v>1</v>
      </c>
      <c r="L5095">
        <v>0</v>
      </c>
      <c r="M5095">
        <v>0</v>
      </c>
      <c r="N5095">
        <v>4</v>
      </c>
      <c r="O5095">
        <v>2</v>
      </c>
      <c r="P5095">
        <v>6</v>
      </c>
      <c r="Q5095" t="s">
        <v>199</v>
      </c>
      <c r="R5095" t="s">
        <v>7</v>
      </c>
      <c r="S5095" t="s">
        <v>7</v>
      </c>
      <c r="T5095" t="s">
        <v>3</v>
      </c>
      <c r="U5095">
        <v>0</v>
      </c>
      <c r="V5095">
        <v>0</v>
      </c>
      <c r="W5095">
        <v>0</v>
      </c>
      <c r="X5095" t="s">
        <v>5</v>
      </c>
      <c r="Y5095" t="s">
        <v>828</v>
      </c>
      <c r="Z5095">
        <v>0</v>
      </c>
      <c r="AA5095">
        <v>0</v>
      </c>
      <c r="AB5095" t="s">
        <v>7</v>
      </c>
      <c r="AC5095" t="s">
        <v>44</v>
      </c>
      <c r="AD5095" t="s">
        <v>129</v>
      </c>
      <c r="AE5095" t="s">
        <v>824</v>
      </c>
      <c r="AF5095">
        <v>0</v>
      </c>
      <c r="AG5095">
        <v>0</v>
      </c>
      <c r="AH5095" t="s">
        <v>21</v>
      </c>
      <c r="AI5095">
        <v>0</v>
      </c>
      <c r="AJ5095">
        <v>0</v>
      </c>
      <c r="AK5095">
        <v>0</v>
      </c>
      <c r="AL5095" t="s">
        <v>11</v>
      </c>
      <c r="AM5095" t="s">
        <v>26</v>
      </c>
      <c r="AN5095" t="s">
        <v>13</v>
      </c>
      <c r="AO5095" t="s">
        <v>359</v>
      </c>
      <c r="AP5095" t="s">
        <v>28</v>
      </c>
      <c r="AQ5095" t="s">
        <v>91</v>
      </c>
      <c r="AR5095">
        <v>166179</v>
      </c>
      <c r="AS5095" t="s">
        <v>7323</v>
      </c>
    </row>
    <row r="5096" spans="1:45" x14ac:dyDescent="0.25">
      <c r="A5096" t="s">
        <v>631</v>
      </c>
      <c r="B5096" t="s">
        <v>1</v>
      </c>
      <c r="C5096" s="1">
        <v>42942</v>
      </c>
      <c r="D5096" t="s">
        <v>2</v>
      </c>
      <c r="E5096">
        <v>37</v>
      </c>
      <c r="F5096">
        <v>0</v>
      </c>
      <c r="G5096">
        <v>1</v>
      </c>
      <c r="H5096">
        <v>1</v>
      </c>
      <c r="I5096">
        <v>2</v>
      </c>
      <c r="J5096">
        <v>1</v>
      </c>
      <c r="K5096">
        <v>1</v>
      </c>
      <c r="L5096">
        <v>0</v>
      </c>
      <c r="M5096">
        <v>0</v>
      </c>
      <c r="N5096">
        <v>2</v>
      </c>
      <c r="O5096">
        <v>4</v>
      </c>
      <c r="P5096">
        <v>6</v>
      </c>
      <c r="Q5096" t="s">
        <v>129</v>
      </c>
      <c r="R5096" t="s">
        <v>7</v>
      </c>
      <c r="S5096" t="s">
        <v>44</v>
      </c>
      <c r="T5096" t="s">
        <v>531</v>
      </c>
      <c r="U5096" t="s">
        <v>870</v>
      </c>
      <c r="V5096">
        <v>0</v>
      </c>
      <c r="W5096">
        <v>0</v>
      </c>
      <c r="X5096" t="s">
        <v>21</v>
      </c>
      <c r="Y5096">
        <v>0</v>
      </c>
      <c r="Z5096">
        <v>0</v>
      </c>
      <c r="AA5096">
        <v>0</v>
      </c>
      <c r="AB5096" t="s">
        <v>7</v>
      </c>
      <c r="AC5096" t="s">
        <v>44</v>
      </c>
      <c r="AD5096" t="s">
        <v>129</v>
      </c>
      <c r="AE5096" t="s">
        <v>634</v>
      </c>
      <c r="AF5096">
        <v>0</v>
      </c>
      <c r="AG5096">
        <v>0</v>
      </c>
      <c r="AH5096" t="s">
        <v>21</v>
      </c>
      <c r="AI5096">
        <v>0</v>
      </c>
      <c r="AJ5096">
        <v>0</v>
      </c>
      <c r="AK5096">
        <v>0</v>
      </c>
      <c r="AL5096" t="s">
        <v>11</v>
      </c>
      <c r="AM5096" t="s">
        <v>22</v>
      </c>
      <c r="AN5096" t="s">
        <v>41</v>
      </c>
      <c r="AO5096" t="s">
        <v>830</v>
      </c>
      <c r="AP5096" t="s">
        <v>28</v>
      </c>
      <c r="AQ5096" t="s">
        <v>3246</v>
      </c>
      <c r="AR5096">
        <v>166180</v>
      </c>
      <c r="AS5096" t="s">
        <v>7324</v>
      </c>
    </row>
    <row r="5097" spans="1:45" x14ac:dyDescent="0.25">
      <c r="A5097" t="s">
        <v>631</v>
      </c>
      <c r="B5097" t="s">
        <v>1</v>
      </c>
      <c r="C5097" s="1">
        <v>42942</v>
      </c>
      <c r="D5097" t="s">
        <v>2</v>
      </c>
      <c r="E5097">
        <v>29</v>
      </c>
      <c r="F5097">
        <v>0</v>
      </c>
      <c r="G5097">
        <v>1</v>
      </c>
      <c r="H5097">
        <v>1</v>
      </c>
      <c r="I5097">
        <v>1</v>
      </c>
      <c r="J5097">
        <v>2</v>
      </c>
      <c r="K5097">
        <v>1</v>
      </c>
      <c r="L5097">
        <v>0</v>
      </c>
      <c r="M5097">
        <v>0</v>
      </c>
      <c r="N5097">
        <v>3</v>
      </c>
      <c r="O5097">
        <v>3</v>
      </c>
      <c r="P5097">
        <v>6</v>
      </c>
      <c r="Q5097" t="s">
        <v>493</v>
      </c>
      <c r="R5097" t="s">
        <v>632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 t="s">
        <v>5</v>
      </c>
      <c r="AA5097" t="s">
        <v>826</v>
      </c>
      <c r="AB5097" t="s">
        <v>7</v>
      </c>
      <c r="AC5097" t="s">
        <v>44</v>
      </c>
      <c r="AD5097" t="s">
        <v>129</v>
      </c>
      <c r="AE5097">
        <v>0</v>
      </c>
      <c r="AF5097">
        <v>0</v>
      </c>
      <c r="AG5097" t="s">
        <v>5222</v>
      </c>
      <c r="AH5097" t="s">
        <v>21</v>
      </c>
      <c r="AI5097">
        <v>0</v>
      </c>
      <c r="AJ5097">
        <v>0</v>
      </c>
      <c r="AK5097">
        <v>0</v>
      </c>
      <c r="AL5097" t="s">
        <v>11</v>
      </c>
      <c r="AM5097" t="s">
        <v>818</v>
      </c>
      <c r="AN5097" t="s">
        <v>41</v>
      </c>
      <c r="AO5097" t="s">
        <v>359</v>
      </c>
      <c r="AP5097" t="s">
        <v>28</v>
      </c>
      <c r="AQ5097" t="s">
        <v>91</v>
      </c>
      <c r="AR5097">
        <v>166181</v>
      </c>
      <c r="AS5097" t="s">
        <v>7325</v>
      </c>
    </row>
    <row r="5098" spans="1:45" x14ac:dyDescent="0.25">
      <c r="A5098" t="s">
        <v>631</v>
      </c>
      <c r="B5098" t="s">
        <v>1</v>
      </c>
      <c r="C5098" s="1">
        <v>42942</v>
      </c>
      <c r="D5098" t="s">
        <v>2</v>
      </c>
      <c r="E5098">
        <v>40</v>
      </c>
      <c r="F5098">
        <v>1</v>
      </c>
      <c r="G5098">
        <v>0</v>
      </c>
      <c r="H5098">
        <v>2</v>
      </c>
      <c r="I5098">
        <v>2</v>
      </c>
      <c r="J5098">
        <v>1</v>
      </c>
      <c r="K5098">
        <v>1</v>
      </c>
      <c r="L5098">
        <v>0</v>
      </c>
      <c r="M5098">
        <v>1</v>
      </c>
      <c r="N5098">
        <v>4</v>
      </c>
      <c r="O5098">
        <v>4</v>
      </c>
      <c r="P5098">
        <v>8</v>
      </c>
      <c r="Q5098" t="s">
        <v>897</v>
      </c>
      <c r="R5098" t="s">
        <v>7</v>
      </c>
      <c r="S5098" t="s">
        <v>44</v>
      </c>
      <c r="T5098" t="s">
        <v>897</v>
      </c>
      <c r="U5098" t="s">
        <v>1544</v>
      </c>
      <c r="V5098">
        <v>0</v>
      </c>
      <c r="W5098">
        <v>0</v>
      </c>
      <c r="X5098" t="s">
        <v>21</v>
      </c>
      <c r="Y5098">
        <v>0</v>
      </c>
      <c r="Z5098">
        <v>0</v>
      </c>
      <c r="AA5098">
        <v>0</v>
      </c>
      <c r="AB5098" t="s">
        <v>7</v>
      </c>
      <c r="AC5098" t="s">
        <v>44</v>
      </c>
      <c r="AD5098" t="s">
        <v>129</v>
      </c>
      <c r="AE5098" t="s">
        <v>634</v>
      </c>
      <c r="AF5098">
        <v>0</v>
      </c>
      <c r="AG5098">
        <v>0</v>
      </c>
      <c r="AH5098" t="s">
        <v>21</v>
      </c>
      <c r="AI5098">
        <v>0</v>
      </c>
      <c r="AJ5098">
        <v>0</v>
      </c>
      <c r="AK5098">
        <v>0</v>
      </c>
      <c r="AL5098" t="s">
        <v>427</v>
      </c>
      <c r="AM5098" t="s">
        <v>22</v>
      </c>
      <c r="AN5098" t="s">
        <v>41</v>
      </c>
      <c r="AO5098" t="s">
        <v>830</v>
      </c>
      <c r="AP5098" t="s">
        <v>28</v>
      </c>
      <c r="AQ5098" t="s">
        <v>2827</v>
      </c>
      <c r="AR5098">
        <v>166182</v>
      </c>
      <c r="AS5098" t="s">
        <v>7326</v>
      </c>
    </row>
    <row r="5099" spans="1:45" x14ac:dyDescent="0.25">
      <c r="A5099" t="s">
        <v>631</v>
      </c>
      <c r="B5099" t="s">
        <v>1</v>
      </c>
      <c r="C5099" s="1">
        <v>42942</v>
      </c>
      <c r="D5099" t="s">
        <v>2</v>
      </c>
      <c r="E5099">
        <v>47</v>
      </c>
      <c r="F5099">
        <v>0</v>
      </c>
      <c r="G5099">
        <v>1</v>
      </c>
      <c r="H5099">
        <v>3</v>
      </c>
      <c r="I5099">
        <v>1</v>
      </c>
      <c r="J5099">
        <v>0</v>
      </c>
      <c r="K5099">
        <v>1</v>
      </c>
      <c r="L5099">
        <v>0</v>
      </c>
      <c r="M5099">
        <v>0</v>
      </c>
      <c r="N5099">
        <v>3</v>
      </c>
      <c r="O5099">
        <v>3</v>
      </c>
      <c r="P5099">
        <v>6</v>
      </c>
      <c r="Q5099" t="s">
        <v>909</v>
      </c>
      <c r="R5099" t="s">
        <v>7</v>
      </c>
      <c r="S5099" t="s">
        <v>53</v>
      </c>
      <c r="T5099" t="s">
        <v>1125</v>
      </c>
      <c r="U5099" t="s">
        <v>1734</v>
      </c>
      <c r="V5099">
        <v>0</v>
      </c>
      <c r="W5099">
        <v>0</v>
      </c>
      <c r="X5099" t="s">
        <v>21</v>
      </c>
      <c r="Y5099">
        <v>0</v>
      </c>
      <c r="Z5099">
        <v>0</v>
      </c>
      <c r="AA5099">
        <v>0</v>
      </c>
      <c r="AB5099" t="s">
        <v>7</v>
      </c>
      <c r="AC5099" t="s">
        <v>44</v>
      </c>
      <c r="AD5099" t="s">
        <v>129</v>
      </c>
      <c r="AE5099">
        <v>0</v>
      </c>
      <c r="AF5099">
        <v>0</v>
      </c>
      <c r="AG5099" t="s">
        <v>5222</v>
      </c>
      <c r="AH5099" t="s">
        <v>21</v>
      </c>
      <c r="AI5099">
        <v>0</v>
      </c>
      <c r="AJ5099">
        <v>0</v>
      </c>
      <c r="AK5099">
        <v>0</v>
      </c>
      <c r="AL5099" t="s">
        <v>11</v>
      </c>
      <c r="AM5099" t="s">
        <v>26</v>
      </c>
      <c r="AN5099" t="s">
        <v>41</v>
      </c>
      <c r="AO5099" t="s">
        <v>359</v>
      </c>
      <c r="AP5099" t="s">
        <v>15</v>
      </c>
      <c r="AQ5099" t="s">
        <v>47</v>
      </c>
      <c r="AR5099">
        <v>166183</v>
      </c>
      <c r="AS5099" t="s">
        <v>7327</v>
      </c>
    </row>
    <row r="5100" spans="1:45" x14ac:dyDescent="0.25">
      <c r="A5100" t="s">
        <v>631</v>
      </c>
      <c r="B5100" t="s">
        <v>1</v>
      </c>
      <c r="C5100" s="1">
        <v>42942</v>
      </c>
      <c r="D5100" t="s">
        <v>35</v>
      </c>
      <c r="E5100">
        <v>33</v>
      </c>
      <c r="F5100">
        <v>1</v>
      </c>
      <c r="G5100">
        <v>0</v>
      </c>
      <c r="H5100">
        <v>1</v>
      </c>
      <c r="I5100">
        <v>1</v>
      </c>
      <c r="J5100">
        <v>2</v>
      </c>
      <c r="K5100">
        <v>1</v>
      </c>
      <c r="L5100">
        <v>0</v>
      </c>
      <c r="M5100">
        <v>0</v>
      </c>
      <c r="N5100">
        <v>4</v>
      </c>
      <c r="O5100">
        <v>2</v>
      </c>
      <c r="P5100">
        <v>6</v>
      </c>
      <c r="Q5100" t="s">
        <v>909</v>
      </c>
      <c r="R5100" t="s">
        <v>7</v>
      </c>
      <c r="S5100" t="s">
        <v>44</v>
      </c>
      <c r="T5100" t="s">
        <v>531</v>
      </c>
      <c r="U5100" t="s">
        <v>133</v>
      </c>
      <c r="V5100">
        <v>0</v>
      </c>
      <c r="W5100">
        <v>0</v>
      </c>
      <c r="X5100" t="s">
        <v>21</v>
      </c>
      <c r="Y5100">
        <v>0</v>
      </c>
      <c r="Z5100">
        <v>0</v>
      </c>
      <c r="AA5100">
        <v>0</v>
      </c>
      <c r="AB5100" t="s">
        <v>7</v>
      </c>
      <c r="AC5100" t="s">
        <v>44</v>
      </c>
      <c r="AD5100" t="s">
        <v>129</v>
      </c>
      <c r="AE5100">
        <v>0</v>
      </c>
      <c r="AF5100">
        <v>0</v>
      </c>
      <c r="AG5100" t="s">
        <v>5222</v>
      </c>
      <c r="AH5100" t="s">
        <v>21</v>
      </c>
      <c r="AI5100">
        <v>0</v>
      </c>
      <c r="AJ5100">
        <v>0</v>
      </c>
      <c r="AK5100">
        <v>0</v>
      </c>
      <c r="AL5100" t="s">
        <v>11</v>
      </c>
      <c r="AM5100" t="s">
        <v>26</v>
      </c>
      <c r="AN5100" t="s">
        <v>13</v>
      </c>
      <c r="AO5100" t="s">
        <v>830</v>
      </c>
      <c r="AP5100" t="s">
        <v>28</v>
      </c>
      <c r="AQ5100" t="s">
        <v>47</v>
      </c>
      <c r="AR5100">
        <v>166184</v>
      </c>
      <c r="AS5100" t="s">
        <v>7328</v>
      </c>
    </row>
    <row r="5101" spans="1:45" x14ac:dyDescent="0.25">
      <c r="A5101" t="s">
        <v>631</v>
      </c>
      <c r="B5101" t="s">
        <v>1</v>
      </c>
      <c r="C5101" s="1">
        <v>42942</v>
      </c>
      <c r="D5101" t="s">
        <v>2</v>
      </c>
      <c r="E5101">
        <v>30</v>
      </c>
      <c r="F5101">
        <v>1</v>
      </c>
      <c r="G5101">
        <v>0</v>
      </c>
      <c r="H5101">
        <v>2</v>
      </c>
      <c r="I5101">
        <v>1</v>
      </c>
      <c r="J5101">
        <v>0</v>
      </c>
      <c r="K5101">
        <v>1</v>
      </c>
      <c r="L5101">
        <v>0</v>
      </c>
      <c r="M5101">
        <v>0</v>
      </c>
      <c r="N5101">
        <v>3</v>
      </c>
      <c r="O5101">
        <v>2</v>
      </c>
      <c r="P5101">
        <v>5</v>
      </c>
      <c r="Q5101" t="s">
        <v>531</v>
      </c>
      <c r="R5101" t="s">
        <v>7</v>
      </c>
      <c r="S5101" t="s">
        <v>44</v>
      </c>
      <c r="T5101" t="s">
        <v>531</v>
      </c>
      <c r="U5101" t="s">
        <v>870</v>
      </c>
      <c r="V5101">
        <v>0</v>
      </c>
      <c r="W5101">
        <v>0</v>
      </c>
      <c r="X5101" t="s">
        <v>21</v>
      </c>
      <c r="Y5101">
        <v>0</v>
      </c>
      <c r="Z5101">
        <v>0</v>
      </c>
      <c r="AA5101">
        <v>0</v>
      </c>
      <c r="AB5101" t="s">
        <v>7</v>
      </c>
      <c r="AC5101" t="s">
        <v>44</v>
      </c>
      <c r="AD5101" t="s">
        <v>129</v>
      </c>
      <c r="AE5101">
        <v>0</v>
      </c>
      <c r="AF5101">
        <v>0</v>
      </c>
      <c r="AG5101" t="s">
        <v>5222</v>
      </c>
      <c r="AH5101" t="s">
        <v>21</v>
      </c>
      <c r="AI5101">
        <v>0</v>
      </c>
      <c r="AJ5101">
        <v>0</v>
      </c>
      <c r="AK5101">
        <v>0</v>
      </c>
      <c r="AL5101" t="s">
        <v>154</v>
      </c>
      <c r="AM5101" t="s">
        <v>22</v>
      </c>
      <c r="AN5101" t="s">
        <v>41</v>
      </c>
      <c r="AO5101" t="s">
        <v>830</v>
      </c>
      <c r="AP5101" t="s">
        <v>28</v>
      </c>
      <c r="AQ5101" t="s">
        <v>47</v>
      </c>
      <c r="AR5101">
        <v>166185</v>
      </c>
      <c r="AS5101" t="s">
        <v>7329</v>
      </c>
    </row>
    <row r="5102" spans="1:45" x14ac:dyDescent="0.25">
      <c r="A5102" t="s">
        <v>631</v>
      </c>
      <c r="B5102" t="s">
        <v>1</v>
      </c>
      <c r="C5102" s="1">
        <v>42942</v>
      </c>
      <c r="D5102" t="s">
        <v>2</v>
      </c>
      <c r="E5102">
        <v>31</v>
      </c>
      <c r="F5102">
        <v>1</v>
      </c>
      <c r="G5102">
        <v>0</v>
      </c>
      <c r="H5102">
        <v>1</v>
      </c>
      <c r="I5102">
        <v>2</v>
      </c>
      <c r="J5102">
        <v>0</v>
      </c>
      <c r="K5102">
        <v>1</v>
      </c>
      <c r="L5102">
        <v>1</v>
      </c>
      <c r="M5102">
        <v>0</v>
      </c>
      <c r="N5102">
        <v>3</v>
      </c>
      <c r="O5102">
        <v>3</v>
      </c>
      <c r="P5102">
        <v>6</v>
      </c>
      <c r="Q5102" t="s">
        <v>531</v>
      </c>
      <c r="R5102" t="s">
        <v>7</v>
      </c>
      <c r="S5102" t="s">
        <v>44</v>
      </c>
      <c r="T5102" t="s">
        <v>531</v>
      </c>
      <c r="U5102" t="s">
        <v>870</v>
      </c>
      <c r="V5102">
        <v>0</v>
      </c>
      <c r="W5102">
        <v>0</v>
      </c>
      <c r="X5102" t="s">
        <v>21</v>
      </c>
      <c r="Y5102">
        <v>0</v>
      </c>
      <c r="Z5102">
        <v>0</v>
      </c>
      <c r="AA5102">
        <v>0</v>
      </c>
      <c r="AB5102" t="s">
        <v>7</v>
      </c>
      <c r="AC5102" t="s">
        <v>44</v>
      </c>
      <c r="AD5102" t="s">
        <v>129</v>
      </c>
      <c r="AE5102" t="s">
        <v>634</v>
      </c>
      <c r="AF5102">
        <v>0</v>
      </c>
      <c r="AG5102">
        <v>0</v>
      </c>
      <c r="AH5102" t="s">
        <v>21</v>
      </c>
      <c r="AI5102">
        <v>0</v>
      </c>
      <c r="AJ5102">
        <v>0</v>
      </c>
      <c r="AK5102">
        <v>0</v>
      </c>
      <c r="AL5102" t="s">
        <v>11</v>
      </c>
      <c r="AM5102" t="s">
        <v>26</v>
      </c>
      <c r="AN5102" t="s">
        <v>41</v>
      </c>
      <c r="AO5102" t="s">
        <v>830</v>
      </c>
      <c r="AP5102" t="s">
        <v>15</v>
      </c>
      <c r="AQ5102" t="s">
        <v>47</v>
      </c>
      <c r="AR5102">
        <v>166186</v>
      </c>
      <c r="AS5102" t="s">
        <v>7330</v>
      </c>
    </row>
    <row r="5103" spans="1:45" x14ac:dyDescent="0.25">
      <c r="A5103" t="s">
        <v>631</v>
      </c>
      <c r="B5103" t="s">
        <v>1</v>
      </c>
      <c r="C5103" s="1">
        <v>42942</v>
      </c>
      <c r="D5103" t="s">
        <v>2</v>
      </c>
      <c r="E5103">
        <v>40</v>
      </c>
      <c r="F5103">
        <v>2</v>
      </c>
      <c r="G5103">
        <v>0</v>
      </c>
      <c r="H5103">
        <v>1</v>
      </c>
      <c r="I5103">
        <v>1</v>
      </c>
      <c r="J5103">
        <v>0</v>
      </c>
      <c r="K5103">
        <v>1</v>
      </c>
      <c r="L5103">
        <v>0</v>
      </c>
      <c r="M5103">
        <v>0</v>
      </c>
      <c r="N5103">
        <v>3</v>
      </c>
      <c r="O5103">
        <v>2</v>
      </c>
      <c r="P5103">
        <v>5</v>
      </c>
      <c r="Q5103" t="s">
        <v>462</v>
      </c>
      <c r="R5103" t="s">
        <v>7</v>
      </c>
      <c r="S5103" t="s">
        <v>7</v>
      </c>
      <c r="T5103" t="s">
        <v>3</v>
      </c>
      <c r="U5103">
        <v>0</v>
      </c>
      <c r="V5103">
        <v>0</v>
      </c>
      <c r="W5103">
        <v>0</v>
      </c>
      <c r="X5103" t="s">
        <v>5</v>
      </c>
      <c r="Y5103" t="s">
        <v>828</v>
      </c>
      <c r="Z5103">
        <v>0</v>
      </c>
      <c r="AA5103">
        <v>0</v>
      </c>
      <c r="AB5103" t="s">
        <v>7</v>
      </c>
      <c r="AC5103" t="s">
        <v>44</v>
      </c>
      <c r="AD5103" t="s">
        <v>129</v>
      </c>
      <c r="AE5103" t="s">
        <v>820</v>
      </c>
      <c r="AF5103">
        <v>0</v>
      </c>
      <c r="AG5103">
        <v>0</v>
      </c>
      <c r="AH5103" t="s">
        <v>21</v>
      </c>
      <c r="AI5103">
        <v>0</v>
      </c>
      <c r="AJ5103">
        <v>0</v>
      </c>
      <c r="AK5103">
        <v>0</v>
      </c>
      <c r="AL5103" t="s">
        <v>427</v>
      </c>
      <c r="AM5103" t="s">
        <v>26</v>
      </c>
      <c r="AN5103" t="s">
        <v>41</v>
      </c>
      <c r="AO5103" t="s">
        <v>359</v>
      </c>
      <c r="AP5103" t="s">
        <v>28</v>
      </c>
      <c r="AQ5103" t="s">
        <v>91</v>
      </c>
      <c r="AR5103">
        <v>166187</v>
      </c>
      <c r="AS5103" t="s">
        <v>7331</v>
      </c>
    </row>
    <row r="5104" spans="1:45" x14ac:dyDescent="0.25">
      <c r="A5104" t="s">
        <v>631</v>
      </c>
      <c r="B5104" t="s">
        <v>1</v>
      </c>
      <c r="C5104" s="1">
        <v>42942</v>
      </c>
      <c r="D5104" t="s">
        <v>2</v>
      </c>
      <c r="E5104">
        <v>37</v>
      </c>
      <c r="F5104">
        <v>0</v>
      </c>
      <c r="G5104">
        <v>2</v>
      </c>
      <c r="H5104">
        <v>1</v>
      </c>
      <c r="I5104">
        <v>1</v>
      </c>
      <c r="J5104">
        <v>1</v>
      </c>
      <c r="K5104">
        <v>2</v>
      </c>
      <c r="L5104">
        <v>0</v>
      </c>
      <c r="M5104">
        <v>0</v>
      </c>
      <c r="N5104">
        <v>2</v>
      </c>
      <c r="O5104">
        <v>5</v>
      </c>
      <c r="P5104">
        <v>7</v>
      </c>
      <c r="Q5104" t="s">
        <v>933</v>
      </c>
      <c r="R5104" t="s">
        <v>632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 t="s">
        <v>5</v>
      </c>
      <c r="AA5104" t="s">
        <v>826</v>
      </c>
      <c r="AB5104" t="s">
        <v>7</v>
      </c>
      <c r="AC5104" t="s">
        <v>44</v>
      </c>
      <c r="AD5104" t="s">
        <v>129</v>
      </c>
      <c r="AE5104" t="s">
        <v>820</v>
      </c>
      <c r="AF5104">
        <v>0</v>
      </c>
      <c r="AG5104">
        <v>0</v>
      </c>
      <c r="AH5104" t="s">
        <v>21</v>
      </c>
      <c r="AI5104">
        <v>0</v>
      </c>
      <c r="AJ5104">
        <v>0</v>
      </c>
      <c r="AK5104">
        <v>0</v>
      </c>
      <c r="AL5104" t="s">
        <v>11</v>
      </c>
      <c r="AM5104" t="s">
        <v>818</v>
      </c>
      <c r="AN5104" t="s">
        <v>13</v>
      </c>
      <c r="AO5104" t="s">
        <v>359</v>
      </c>
      <c r="AP5104" t="s">
        <v>15</v>
      </c>
      <c r="AQ5104" t="s">
        <v>91</v>
      </c>
      <c r="AR5104">
        <v>166188</v>
      </c>
      <c r="AS5104" t="s">
        <v>7332</v>
      </c>
    </row>
    <row r="5105" spans="1:45" x14ac:dyDescent="0.25">
      <c r="A5105" t="s">
        <v>631</v>
      </c>
      <c r="B5105" t="s">
        <v>1</v>
      </c>
      <c r="C5105" s="1">
        <v>42942</v>
      </c>
      <c r="D5105" t="s">
        <v>35</v>
      </c>
      <c r="E5105">
        <v>38</v>
      </c>
      <c r="F5105">
        <v>1</v>
      </c>
      <c r="G5105">
        <v>0</v>
      </c>
      <c r="H5105">
        <v>1</v>
      </c>
      <c r="I5105">
        <v>2</v>
      </c>
      <c r="J5105">
        <v>1</v>
      </c>
      <c r="K5105">
        <v>1</v>
      </c>
      <c r="L5105">
        <v>0</v>
      </c>
      <c r="M5105">
        <v>1</v>
      </c>
      <c r="N5105">
        <v>3</v>
      </c>
      <c r="O5105">
        <v>4</v>
      </c>
      <c r="P5105">
        <v>7</v>
      </c>
      <c r="Q5105" t="s">
        <v>933</v>
      </c>
      <c r="R5105" t="s">
        <v>632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 t="s">
        <v>5</v>
      </c>
      <c r="AA5105" t="s">
        <v>826</v>
      </c>
      <c r="AB5105" t="s">
        <v>7</v>
      </c>
      <c r="AC5105" t="s">
        <v>44</v>
      </c>
      <c r="AD5105" t="s">
        <v>129</v>
      </c>
      <c r="AE5105" t="s">
        <v>824</v>
      </c>
      <c r="AF5105">
        <v>0</v>
      </c>
      <c r="AG5105">
        <v>0</v>
      </c>
      <c r="AH5105" t="s">
        <v>21</v>
      </c>
      <c r="AI5105">
        <v>0</v>
      </c>
      <c r="AJ5105">
        <v>0</v>
      </c>
      <c r="AK5105">
        <v>0</v>
      </c>
      <c r="AL5105" t="s">
        <v>11</v>
      </c>
      <c r="AM5105" t="s">
        <v>818</v>
      </c>
      <c r="AN5105" t="s">
        <v>41</v>
      </c>
      <c r="AO5105" t="s">
        <v>359</v>
      </c>
      <c r="AP5105" t="s">
        <v>15</v>
      </c>
      <c r="AQ5105" t="s">
        <v>278</v>
      </c>
      <c r="AR5105">
        <v>166189</v>
      </c>
      <c r="AS5105" t="s">
        <v>7333</v>
      </c>
    </row>
    <row r="5106" spans="1:45" x14ac:dyDescent="0.25">
      <c r="A5106" t="s">
        <v>828</v>
      </c>
      <c r="B5106" t="s">
        <v>1133</v>
      </c>
      <c r="C5106" s="1">
        <v>42941</v>
      </c>
      <c r="D5106" t="s">
        <v>2</v>
      </c>
      <c r="E5106">
        <v>32</v>
      </c>
      <c r="F5106">
        <v>0</v>
      </c>
      <c r="G5106">
        <v>1</v>
      </c>
      <c r="H5106">
        <v>2</v>
      </c>
      <c r="I5106">
        <v>0</v>
      </c>
      <c r="J5106">
        <v>2</v>
      </c>
      <c r="K5106">
        <v>1</v>
      </c>
      <c r="L5106">
        <v>0</v>
      </c>
      <c r="M5106">
        <v>0</v>
      </c>
      <c r="N5106">
        <v>4</v>
      </c>
      <c r="O5106">
        <v>2</v>
      </c>
      <c r="P5106">
        <v>6</v>
      </c>
      <c r="Q5106" t="s">
        <v>723</v>
      </c>
      <c r="R5106" t="s">
        <v>7</v>
      </c>
      <c r="S5106" t="s">
        <v>7</v>
      </c>
      <c r="T5106" t="s">
        <v>9</v>
      </c>
      <c r="U5106">
        <v>0</v>
      </c>
      <c r="V5106">
        <v>0</v>
      </c>
      <c r="W5106">
        <v>0</v>
      </c>
      <c r="X5106" t="s">
        <v>5</v>
      </c>
      <c r="Y5106" t="s">
        <v>10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 t="s">
        <v>11</v>
      </c>
      <c r="AM5106" t="s">
        <v>49</v>
      </c>
      <c r="AN5106" t="s">
        <v>41</v>
      </c>
      <c r="AO5106" t="s">
        <v>830</v>
      </c>
      <c r="AP5106">
        <v>0</v>
      </c>
      <c r="AQ5106">
        <v>0</v>
      </c>
      <c r="AR5106">
        <v>166636</v>
      </c>
      <c r="AS5106" t="s">
        <v>7334</v>
      </c>
    </row>
    <row r="5107" spans="1:45" x14ac:dyDescent="0.25">
      <c r="A5107" t="s">
        <v>828</v>
      </c>
      <c r="B5107" t="s">
        <v>1133</v>
      </c>
      <c r="C5107" s="1">
        <v>42942</v>
      </c>
      <c r="D5107" t="s">
        <v>2</v>
      </c>
      <c r="E5107">
        <v>40</v>
      </c>
      <c r="F5107">
        <v>1</v>
      </c>
      <c r="G5107">
        <v>0</v>
      </c>
      <c r="H5107">
        <v>0</v>
      </c>
      <c r="I5107">
        <v>0</v>
      </c>
      <c r="J5107">
        <v>0</v>
      </c>
      <c r="K5107">
        <v>1</v>
      </c>
      <c r="L5107">
        <v>0</v>
      </c>
      <c r="M5107">
        <v>0</v>
      </c>
      <c r="N5107">
        <v>1</v>
      </c>
      <c r="O5107">
        <v>1</v>
      </c>
      <c r="P5107">
        <v>2</v>
      </c>
      <c r="Q5107" t="s">
        <v>723</v>
      </c>
      <c r="R5107" t="s">
        <v>7</v>
      </c>
      <c r="S5107" t="s">
        <v>105</v>
      </c>
      <c r="T5107" t="s">
        <v>723</v>
      </c>
      <c r="U5107" t="s">
        <v>1690</v>
      </c>
      <c r="V5107">
        <v>0</v>
      </c>
      <c r="W5107" t="s">
        <v>1690</v>
      </c>
      <c r="X5107" t="s">
        <v>21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 t="s">
        <v>154</v>
      </c>
      <c r="AM5107" t="s">
        <v>12</v>
      </c>
      <c r="AN5107" t="s">
        <v>41</v>
      </c>
      <c r="AO5107" t="s">
        <v>14</v>
      </c>
      <c r="AP5107" t="s">
        <v>859</v>
      </c>
      <c r="AQ5107">
        <v>0</v>
      </c>
      <c r="AR5107">
        <v>166637</v>
      </c>
      <c r="AS5107" t="s">
        <v>7335</v>
      </c>
    </row>
    <row r="5108" spans="1:45" x14ac:dyDescent="0.25">
      <c r="A5108" t="s">
        <v>828</v>
      </c>
      <c r="B5108" t="s">
        <v>1134</v>
      </c>
      <c r="C5108" s="1">
        <v>42942</v>
      </c>
      <c r="D5108" t="s">
        <v>2</v>
      </c>
      <c r="E5108">
        <v>34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1</v>
      </c>
      <c r="L5108">
        <v>0</v>
      </c>
      <c r="M5108">
        <v>0</v>
      </c>
      <c r="N5108">
        <v>0</v>
      </c>
      <c r="O5108">
        <v>1</v>
      </c>
      <c r="P5108">
        <v>1</v>
      </c>
      <c r="Q5108" t="s">
        <v>3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 t="s">
        <v>7</v>
      </c>
      <c r="AC5108" t="s">
        <v>105</v>
      </c>
      <c r="AD5108" t="s">
        <v>3</v>
      </c>
      <c r="AE5108" t="s">
        <v>1672</v>
      </c>
      <c r="AF5108">
        <v>0</v>
      </c>
      <c r="AG5108" t="s">
        <v>1672</v>
      </c>
      <c r="AH5108" t="s">
        <v>21</v>
      </c>
      <c r="AI5108">
        <v>0</v>
      </c>
      <c r="AJ5108">
        <v>0</v>
      </c>
      <c r="AK5108">
        <v>0</v>
      </c>
      <c r="AL5108" t="s">
        <v>154</v>
      </c>
      <c r="AM5108" t="s">
        <v>40</v>
      </c>
      <c r="AN5108" t="s">
        <v>41</v>
      </c>
      <c r="AO5108" t="s">
        <v>830</v>
      </c>
      <c r="AP5108">
        <v>0</v>
      </c>
      <c r="AQ5108">
        <v>0</v>
      </c>
      <c r="AR5108">
        <v>166638</v>
      </c>
      <c r="AS5108" t="s">
        <v>7336</v>
      </c>
    </row>
    <row r="5109" spans="1:45" x14ac:dyDescent="0.25">
      <c r="A5109" t="s">
        <v>828</v>
      </c>
      <c r="B5109" t="s">
        <v>1134</v>
      </c>
      <c r="C5109" s="1">
        <v>42942</v>
      </c>
      <c r="D5109" t="s">
        <v>2</v>
      </c>
      <c r="E5109">
        <v>28</v>
      </c>
      <c r="F5109">
        <v>0</v>
      </c>
      <c r="G5109">
        <v>0</v>
      </c>
      <c r="H5109">
        <v>0</v>
      </c>
      <c r="I5109">
        <v>1</v>
      </c>
      <c r="J5109">
        <v>0</v>
      </c>
      <c r="K5109">
        <v>1</v>
      </c>
      <c r="L5109">
        <v>0</v>
      </c>
      <c r="M5109">
        <v>0</v>
      </c>
      <c r="N5109">
        <v>0</v>
      </c>
      <c r="O5109">
        <v>2</v>
      </c>
      <c r="P5109">
        <v>2</v>
      </c>
      <c r="Q5109" t="s">
        <v>3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 t="s">
        <v>7</v>
      </c>
      <c r="AC5109" t="s">
        <v>105</v>
      </c>
      <c r="AD5109" t="s">
        <v>3</v>
      </c>
      <c r="AE5109" t="s">
        <v>1672</v>
      </c>
      <c r="AF5109">
        <v>0</v>
      </c>
      <c r="AG5109" t="s">
        <v>1672</v>
      </c>
      <c r="AH5109" t="s">
        <v>21</v>
      </c>
      <c r="AI5109">
        <v>0</v>
      </c>
      <c r="AJ5109">
        <v>0</v>
      </c>
      <c r="AK5109">
        <v>0</v>
      </c>
      <c r="AL5109" t="s">
        <v>154</v>
      </c>
      <c r="AM5109" t="s">
        <v>12</v>
      </c>
      <c r="AN5109" t="s">
        <v>41</v>
      </c>
      <c r="AO5109" t="s">
        <v>830</v>
      </c>
      <c r="AP5109">
        <v>0</v>
      </c>
      <c r="AQ5109">
        <v>0</v>
      </c>
      <c r="AR5109">
        <v>166639</v>
      </c>
      <c r="AS5109" t="s">
        <v>7337</v>
      </c>
    </row>
    <row r="5110" spans="1:45" x14ac:dyDescent="0.25">
      <c r="A5110" t="s">
        <v>828</v>
      </c>
      <c r="B5110" t="s">
        <v>1133</v>
      </c>
      <c r="C5110" s="1">
        <v>42942</v>
      </c>
      <c r="D5110" t="s">
        <v>35</v>
      </c>
      <c r="E5110">
        <v>30</v>
      </c>
      <c r="F5110">
        <v>0</v>
      </c>
      <c r="G5110">
        <v>0</v>
      </c>
      <c r="H5110">
        <v>0</v>
      </c>
      <c r="I5110">
        <v>0</v>
      </c>
      <c r="J5110">
        <v>3</v>
      </c>
      <c r="K5110">
        <v>0</v>
      </c>
      <c r="L5110">
        <v>0</v>
      </c>
      <c r="M5110">
        <v>0</v>
      </c>
      <c r="N5110">
        <v>3</v>
      </c>
      <c r="O5110">
        <v>0</v>
      </c>
      <c r="P5110">
        <v>3</v>
      </c>
      <c r="Q5110" t="s">
        <v>3</v>
      </c>
      <c r="R5110" t="s">
        <v>632</v>
      </c>
      <c r="S5110" t="s">
        <v>636</v>
      </c>
      <c r="T5110" t="s">
        <v>2194</v>
      </c>
      <c r="U5110">
        <v>0</v>
      </c>
      <c r="V5110">
        <v>0</v>
      </c>
      <c r="W5110">
        <v>0</v>
      </c>
      <c r="X5110">
        <v>0</v>
      </c>
      <c r="Y5110">
        <v>0</v>
      </c>
      <c r="Z5110" t="s">
        <v>21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 t="s">
        <v>154</v>
      </c>
      <c r="AM5110" t="s">
        <v>12</v>
      </c>
      <c r="AN5110" t="s">
        <v>41</v>
      </c>
      <c r="AO5110" t="s">
        <v>830</v>
      </c>
      <c r="AP5110">
        <v>0</v>
      </c>
      <c r="AQ5110">
        <v>0</v>
      </c>
      <c r="AR5110">
        <v>166640</v>
      </c>
      <c r="AS5110" t="s">
        <v>7338</v>
      </c>
    </row>
    <row r="5111" spans="1:45" x14ac:dyDescent="0.25">
      <c r="A5111" t="s">
        <v>828</v>
      </c>
      <c r="B5111" t="s">
        <v>1134</v>
      </c>
      <c r="C5111" s="1">
        <v>42942</v>
      </c>
      <c r="D5111" t="s">
        <v>2</v>
      </c>
      <c r="E5111">
        <v>30</v>
      </c>
      <c r="F5111">
        <v>0</v>
      </c>
      <c r="G5111">
        <v>1</v>
      </c>
      <c r="H5111">
        <v>1</v>
      </c>
      <c r="I5111">
        <v>0</v>
      </c>
      <c r="J5111">
        <v>0</v>
      </c>
      <c r="K5111">
        <v>1</v>
      </c>
      <c r="L5111">
        <v>0</v>
      </c>
      <c r="M5111">
        <v>0</v>
      </c>
      <c r="N5111">
        <v>1</v>
      </c>
      <c r="O5111">
        <v>2</v>
      </c>
      <c r="P5111">
        <v>3</v>
      </c>
      <c r="Q5111" t="s">
        <v>3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 t="s">
        <v>7</v>
      </c>
      <c r="AC5111" t="s">
        <v>105</v>
      </c>
      <c r="AD5111" t="s">
        <v>3</v>
      </c>
      <c r="AE5111" t="s">
        <v>1673</v>
      </c>
      <c r="AF5111">
        <v>0</v>
      </c>
      <c r="AG5111" t="s">
        <v>1691</v>
      </c>
      <c r="AH5111" t="s">
        <v>21</v>
      </c>
      <c r="AI5111">
        <v>0</v>
      </c>
      <c r="AJ5111">
        <v>0</v>
      </c>
      <c r="AK5111">
        <v>0</v>
      </c>
      <c r="AL5111" t="s">
        <v>154</v>
      </c>
      <c r="AM5111" t="s">
        <v>12</v>
      </c>
      <c r="AN5111" t="s">
        <v>41</v>
      </c>
      <c r="AO5111" t="s">
        <v>830</v>
      </c>
      <c r="AP5111">
        <v>0</v>
      </c>
      <c r="AQ5111" t="s">
        <v>47</v>
      </c>
      <c r="AR5111">
        <v>166641</v>
      </c>
      <c r="AS5111" t="s">
        <v>7339</v>
      </c>
    </row>
    <row r="5112" spans="1:45" x14ac:dyDescent="0.25">
      <c r="A5112" t="s">
        <v>828</v>
      </c>
      <c r="B5112" t="s">
        <v>1134</v>
      </c>
      <c r="C5112" s="1">
        <v>42942</v>
      </c>
      <c r="D5112" t="s">
        <v>2</v>
      </c>
      <c r="E5112">
        <v>20</v>
      </c>
      <c r="F5112">
        <v>1</v>
      </c>
      <c r="G5112">
        <v>0</v>
      </c>
      <c r="H5112">
        <v>0</v>
      </c>
      <c r="I5112">
        <v>0</v>
      </c>
      <c r="J5112">
        <v>0</v>
      </c>
      <c r="K5112">
        <v>1</v>
      </c>
      <c r="L5112">
        <v>0</v>
      </c>
      <c r="M5112">
        <v>0</v>
      </c>
      <c r="N5112">
        <v>1</v>
      </c>
      <c r="O5112">
        <v>1</v>
      </c>
      <c r="P5112">
        <v>2</v>
      </c>
      <c r="Q5112" t="s">
        <v>3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 t="s">
        <v>7</v>
      </c>
      <c r="AC5112" t="s">
        <v>105</v>
      </c>
      <c r="AD5112" t="s">
        <v>3</v>
      </c>
      <c r="AE5112" t="s">
        <v>1673</v>
      </c>
      <c r="AF5112">
        <v>0</v>
      </c>
      <c r="AG5112" t="s">
        <v>1691</v>
      </c>
      <c r="AH5112" t="s">
        <v>21</v>
      </c>
      <c r="AI5112">
        <v>0</v>
      </c>
      <c r="AJ5112">
        <v>0</v>
      </c>
      <c r="AK5112">
        <v>0</v>
      </c>
      <c r="AL5112" t="s">
        <v>154</v>
      </c>
      <c r="AM5112" t="s">
        <v>12</v>
      </c>
      <c r="AN5112" t="s">
        <v>41</v>
      </c>
      <c r="AO5112" t="s">
        <v>830</v>
      </c>
      <c r="AP5112">
        <v>0</v>
      </c>
      <c r="AQ5112">
        <v>0</v>
      </c>
      <c r="AR5112">
        <v>166642</v>
      </c>
      <c r="AS5112" t="s">
        <v>7340</v>
      </c>
    </row>
    <row r="5113" spans="1:45" x14ac:dyDescent="0.25">
      <c r="A5113" t="s">
        <v>828</v>
      </c>
      <c r="B5113" t="s">
        <v>1133</v>
      </c>
      <c r="C5113" s="1">
        <v>42942</v>
      </c>
      <c r="D5113" t="s">
        <v>2</v>
      </c>
      <c r="E5113">
        <v>44</v>
      </c>
      <c r="F5113">
        <v>1</v>
      </c>
      <c r="G5113">
        <v>0</v>
      </c>
      <c r="H5113">
        <v>1</v>
      </c>
      <c r="I5113">
        <v>2</v>
      </c>
      <c r="J5113">
        <v>0</v>
      </c>
      <c r="K5113">
        <v>1</v>
      </c>
      <c r="L5113">
        <v>0</v>
      </c>
      <c r="M5113">
        <v>0</v>
      </c>
      <c r="N5113">
        <v>2</v>
      </c>
      <c r="O5113">
        <v>3</v>
      </c>
      <c r="P5113">
        <v>5</v>
      </c>
      <c r="Q5113" t="s">
        <v>723</v>
      </c>
      <c r="R5113" t="s">
        <v>7</v>
      </c>
      <c r="S5113" t="s">
        <v>105</v>
      </c>
      <c r="T5113" t="s">
        <v>723</v>
      </c>
      <c r="U5113" t="s">
        <v>1687</v>
      </c>
      <c r="V5113">
        <v>0</v>
      </c>
      <c r="W5113" t="s">
        <v>4569</v>
      </c>
      <c r="X5113" t="s">
        <v>21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 t="s">
        <v>154</v>
      </c>
      <c r="AM5113" t="s">
        <v>26</v>
      </c>
      <c r="AN5113" t="s">
        <v>13</v>
      </c>
      <c r="AO5113" t="s">
        <v>830</v>
      </c>
      <c r="AP5113">
        <v>0</v>
      </c>
      <c r="AQ5113" t="s">
        <v>47</v>
      </c>
      <c r="AR5113">
        <v>166643</v>
      </c>
      <c r="AS5113" t="s">
        <v>7341</v>
      </c>
    </row>
    <row r="5114" spans="1:45" x14ac:dyDescent="0.25">
      <c r="A5114" t="s">
        <v>828</v>
      </c>
      <c r="B5114" t="s">
        <v>1134</v>
      </c>
      <c r="C5114" s="1">
        <v>42942</v>
      </c>
      <c r="D5114" t="s">
        <v>2</v>
      </c>
      <c r="E5114">
        <v>24</v>
      </c>
      <c r="F5114">
        <v>0</v>
      </c>
      <c r="G5114">
        <v>0</v>
      </c>
      <c r="H5114">
        <v>0</v>
      </c>
      <c r="I5114">
        <v>0</v>
      </c>
      <c r="J5114">
        <v>0</v>
      </c>
      <c r="K5114">
        <v>1</v>
      </c>
      <c r="L5114">
        <v>0</v>
      </c>
      <c r="M5114">
        <v>0</v>
      </c>
      <c r="N5114">
        <v>0</v>
      </c>
      <c r="O5114">
        <v>1</v>
      </c>
      <c r="P5114">
        <v>1</v>
      </c>
      <c r="Q5114" t="s">
        <v>667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 t="s">
        <v>7</v>
      </c>
      <c r="AC5114" t="s">
        <v>105</v>
      </c>
      <c r="AD5114" t="s">
        <v>667</v>
      </c>
      <c r="AE5114" t="s">
        <v>1702</v>
      </c>
      <c r="AF5114">
        <v>0</v>
      </c>
      <c r="AG5114" t="s">
        <v>1702</v>
      </c>
      <c r="AH5114" t="s">
        <v>21</v>
      </c>
      <c r="AI5114">
        <v>0</v>
      </c>
      <c r="AJ5114">
        <v>0</v>
      </c>
      <c r="AK5114">
        <v>0</v>
      </c>
      <c r="AL5114" t="s">
        <v>154</v>
      </c>
      <c r="AM5114" t="s">
        <v>40</v>
      </c>
      <c r="AN5114" t="s">
        <v>41</v>
      </c>
      <c r="AO5114" t="s">
        <v>830</v>
      </c>
      <c r="AP5114">
        <v>0</v>
      </c>
      <c r="AQ5114">
        <v>0</v>
      </c>
      <c r="AR5114">
        <v>166649</v>
      </c>
      <c r="AS5114" t="s">
        <v>7342</v>
      </c>
    </row>
    <row r="5115" spans="1:45" x14ac:dyDescent="0.25">
      <c r="A5115" t="s">
        <v>828</v>
      </c>
      <c r="B5115" t="s">
        <v>1133</v>
      </c>
      <c r="C5115" s="1">
        <v>42942</v>
      </c>
      <c r="D5115" t="s">
        <v>2</v>
      </c>
      <c r="E5115">
        <v>31</v>
      </c>
      <c r="F5115">
        <v>0</v>
      </c>
      <c r="G5115">
        <v>0</v>
      </c>
      <c r="H5115">
        <v>0</v>
      </c>
      <c r="I5115">
        <v>1</v>
      </c>
      <c r="J5115">
        <v>0</v>
      </c>
      <c r="K5115">
        <v>1</v>
      </c>
      <c r="L5115">
        <v>0</v>
      </c>
      <c r="M5115">
        <v>0</v>
      </c>
      <c r="N5115">
        <v>0</v>
      </c>
      <c r="O5115">
        <v>2</v>
      </c>
      <c r="P5115">
        <v>2</v>
      </c>
      <c r="Q5115" t="s">
        <v>125</v>
      </c>
      <c r="R5115" t="s">
        <v>7</v>
      </c>
      <c r="S5115" t="s">
        <v>105</v>
      </c>
      <c r="T5115" t="s">
        <v>125</v>
      </c>
      <c r="U5115" t="s">
        <v>307</v>
      </c>
      <c r="V5115">
        <v>0</v>
      </c>
      <c r="W5115" t="s">
        <v>307</v>
      </c>
      <c r="X5115" t="s">
        <v>21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 t="s">
        <v>11</v>
      </c>
      <c r="AM5115" t="s">
        <v>49</v>
      </c>
      <c r="AN5115" t="s">
        <v>41</v>
      </c>
      <c r="AO5115" t="s">
        <v>830</v>
      </c>
      <c r="AP5115">
        <v>0</v>
      </c>
      <c r="AQ5115">
        <v>0</v>
      </c>
      <c r="AR5115">
        <v>166650</v>
      </c>
      <c r="AS5115" t="s">
        <v>7343</v>
      </c>
    </row>
    <row r="5116" spans="1:45" x14ac:dyDescent="0.25">
      <c r="A5116" t="s">
        <v>828</v>
      </c>
      <c r="B5116" t="s">
        <v>1133</v>
      </c>
      <c r="C5116" s="1">
        <v>42942</v>
      </c>
      <c r="D5116" t="s">
        <v>2</v>
      </c>
      <c r="E5116">
        <v>16</v>
      </c>
      <c r="F5116">
        <v>0</v>
      </c>
      <c r="G5116">
        <v>1</v>
      </c>
      <c r="H5116">
        <v>0</v>
      </c>
      <c r="I5116">
        <v>1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2</v>
      </c>
      <c r="P5116">
        <v>2</v>
      </c>
      <c r="Q5116" t="s">
        <v>125</v>
      </c>
      <c r="R5116" t="s">
        <v>7</v>
      </c>
      <c r="S5116" t="s">
        <v>105</v>
      </c>
      <c r="T5116" t="s">
        <v>125</v>
      </c>
      <c r="U5116" t="s">
        <v>838</v>
      </c>
      <c r="V5116">
        <v>0</v>
      </c>
      <c r="W5116" t="s">
        <v>838</v>
      </c>
      <c r="X5116" t="s">
        <v>21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 t="s">
        <v>11</v>
      </c>
      <c r="AM5116" t="s">
        <v>12</v>
      </c>
      <c r="AN5116" t="s">
        <v>41</v>
      </c>
      <c r="AO5116" t="s">
        <v>830</v>
      </c>
      <c r="AP5116">
        <v>0</v>
      </c>
      <c r="AQ5116" t="s">
        <v>730</v>
      </c>
      <c r="AR5116">
        <v>166651</v>
      </c>
      <c r="AS5116" t="s">
        <v>7344</v>
      </c>
    </row>
    <row r="5117" spans="1:45" x14ac:dyDescent="0.25">
      <c r="A5117" t="s">
        <v>828</v>
      </c>
      <c r="B5117" t="s">
        <v>1134</v>
      </c>
      <c r="C5117" s="1">
        <v>42942</v>
      </c>
      <c r="D5117" t="s">
        <v>2</v>
      </c>
      <c r="E5117">
        <v>26</v>
      </c>
      <c r="F5117">
        <v>0</v>
      </c>
      <c r="G5117">
        <v>1</v>
      </c>
      <c r="H5117">
        <v>1</v>
      </c>
      <c r="I5117">
        <v>0</v>
      </c>
      <c r="J5117">
        <v>0</v>
      </c>
      <c r="K5117">
        <v>1</v>
      </c>
      <c r="L5117">
        <v>0</v>
      </c>
      <c r="M5117">
        <v>0</v>
      </c>
      <c r="N5117">
        <v>1</v>
      </c>
      <c r="O5117">
        <v>2</v>
      </c>
      <c r="P5117">
        <v>3</v>
      </c>
      <c r="Q5117" t="s">
        <v>667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 t="s">
        <v>7</v>
      </c>
      <c r="AC5117" t="s">
        <v>105</v>
      </c>
      <c r="AD5117" t="s">
        <v>667</v>
      </c>
      <c r="AE5117" t="s">
        <v>1705</v>
      </c>
      <c r="AF5117">
        <v>0</v>
      </c>
      <c r="AG5117" t="s">
        <v>2949</v>
      </c>
      <c r="AH5117" t="s">
        <v>21</v>
      </c>
      <c r="AI5117">
        <v>0</v>
      </c>
      <c r="AJ5117">
        <v>0</v>
      </c>
      <c r="AK5117">
        <v>0</v>
      </c>
      <c r="AL5117" t="s">
        <v>154</v>
      </c>
      <c r="AM5117" t="s">
        <v>12</v>
      </c>
      <c r="AN5117" t="s">
        <v>41</v>
      </c>
      <c r="AO5117" t="s">
        <v>830</v>
      </c>
      <c r="AP5117">
        <v>0</v>
      </c>
      <c r="AQ5117" t="s">
        <v>47</v>
      </c>
      <c r="AR5117">
        <v>166652</v>
      </c>
      <c r="AS5117" t="s">
        <v>7345</v>
      </c>
    </row>
    <row r="5118" spans="1:45" x14ac:dyDescent="0.25">
      <c r="A5118" t="s">
        <v>828</v>
      </c>
      <c r="B5118" t="s">
        <v>1133</v>
      </c>
      <c r="C5118" s="1">
        <v>42942</v>
      </c>
      <c r="D5118" t="s">
        <v>2</v>
      </c>
      <c r="E5118">
        <v>19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1</v>
      </c>
      <c r="L5118">
        <v>0</v>
      </c>
      <c r="M5118">
        <v>0</v>
      </c>
      <c r="N5118">
        <v>0</v>
      </c>
      <c r="O5118">
        <v>1</v>
      </c>
      <c r="P5118">
        <v>1</v>
      </c>
      <c r="Q5118" t="s">
        <v>667</v>
      </c>
      <c r="R5118" t="s">
        <v>7</v>
      </c>
      <c r="S5118" t="s">
        <v>105</v>
      </c>
      <c r="T5118" t="s">
        <v>667</v>
      </c>
      <c r="U5118" t="s">
        <v>1707</v>
      </c>
      <c r="V5118">
        <v>0</v>
      </c>
      <c r="W5118" t="s">
        <v>1707</v>
      </c>
      <c r="X5118" t="s">
        <v>21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 t="s">
        <v>11</v>
      </c>
      <c r="AM5118" t="s">
        <v>49</v>
      </c>
      <c r="AN5118" t="s">
        <v>13</v>
      </c>
      <c r="AO5118" t="s">
        <v>830</v>
      </c>
      <c r="AP5118">
        <v>0</v>
      </c>
      <c r="AQ5118">
        <v>0</v>
      </c>
      <c r="AR5118">
        <v>166653</v>
      </c>
      <c r="AS5118" t="s">
        <v>7346</v>
      </c>
    </row>
    <row r="5119" spans="1:45" x14ac:dyDescent="0.25">
      <c r="A5119" t="s">
        <v>828</v>
      </c>
      <c r="B5119" t="s">
        <v>1134</v>
      </c>
      <c r="C5119" s="1">
        <v>42942</v>
      </c>
      <c r="D5119" t="s">
        <v>2</v>
      </c>
      <c r="E5119">
        <v>24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1</v>
      </c>
      <c r="L5119">
        <v>0</v>
      </c>
      <c r="M5119">
        <v>0</v>
      </c>
      <c r="N5119">
        <v>0</v>
      </c>
      <c r="O5119">
        <v>1</v>
      </c>
      <c r="P5119">
        <v>1</v>
      </c>
      <c r="Q5119" t="s">
        <v>3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 t="s">
        <v>7</v>
      </c>
      <c r="AC5119" t="s">
        <v>105</v>
      </c>
      <c r="AD5119" t="s">
        <v>3</v>
      </c>
      <c r="AE5119" t="s">
        <v>1671</v>
      </c>
      <c r="AF5119">
        <v>0</v>
      </c>
      <c r="AG5119" t="s">
        <v>1671</v>
      </c>
      <c r="AH5119" t="s">
        <v>21</v>
      </c>
      <c r="AI5119">
        <v>0</v>
      </c>
      <c r="AJ5119">
        <v>0</v>
      </c>
      <c r="AK5119">
        <v>0</v>
      </c>
      <c r="AL5119" t="s">
        <v>154</v>
      </c>
      <c r="AM5119" t="s">
        <v>40</v>
      </c>
      <c r="AN5119" t="s">
        <v>41</v>
      </c>
      <c r="AO5119" t="s">
        <v>830</v>
      </c>
      <c r="AP5119">
        <v>0</v>
      </c>
      <c r="AQ5119">
        <v>0</v>
      </c>
      <c r="AR5119">
        <v>166654</v>
      </c>
      <c r="AS5119" t="s">
        <v>7347</v>
      </c>
    </row>
    <row r="5120" spans="1:45" x14ac:dyDescent="0.25">
      <c r="A5120" t="s">
        <v>828</v>
      </c>
      <c r="B5120" t="s">
        <v>1134</v>
      </c>
      <c r="C5120" s="1">
        <v>42942</v>
      </c>
      <c r="D5120" t="s">
        <v>2</v>
      </c>
      <c r="E5120">
        <v>23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1</v>
      </c>
      <c r="L5120">
        <v>0</v>
      </c>
      <c r="M5120">
        <v>0</v>
      </c>
      <c r="N5120">
        <v>0</v>
      </c>
      <c r="O5120">
        <v>1</v>
      </c>
      <c r="P5120">
        <v>1</v>
      </c>
      <c r="Q5120" t="s">
        <v>667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 t="s">
        <v>7</v>
      </c>
      <c r="AC5120" t="s">
        <v>105</v>
      </c>
      <c r="AD5120" t="s">
        <v>667</v>
      </c>
      <c r="AE5120" t="s">
        <v>1705</v>
      </c>
      <c r="AF5120">
        <v>0</v>
      </c>
      <c r="AG5120" t="s">
        <v>2949</v>
      </c>
      <c r="AH5120" t="s">
        <v>21</v>
      </c>
      <c r="AI5120">
        <v>0</v>
      </c>
      <c r="AJ5120">
        <v>0</v>
      </c>
      <c r="AK5120">
        <v>0</v>
      </c>
      <c r="AL5120" t="s">
        <v>154</v>
      </c>
      <c r="AM5120" t="s">
        <v>40</v>
      </c>
      <c r="AN5120" t="s">
        <v>41</v>
      </c>
      <c r="AO5120" t="s">
        <v>830</v>
      </c>
      <c r="AP5120">
        <v>0</v>
      </c>
      <c r="AQ5120">
        <v>0</v>
      </c>
      <c r="AR5120">
        <v>166655</v>
      </c>
      <c r="AS5120" t="s">
        <v>7348</v>
      </c>
    </row>
    <row r="5121" spans="1:45" x14ac:dyDescent="0.25">
      <c r="A5121" t="s">
        <v>828</v>
      </c>
      <c r="B5121" t="s">
        <v>1133</v>
      </c>
      <c r="C5121" s="1">
        <v>42942</v>
      </c>
      <c r="D5121" t="s">
        <v>35</v>
      </c>
      <c r="E5121">
        <v>24</v>
      </c>
      <c r="F5121">
        <v>0</v>
      </c>
      <c r="G5121">
        <v>0</v>
      </c>
      <c r="H5121">
        <v>0</v>
      </c>
      <c r="I5121">
        <v>0</v>
      </c>
      <c r="J5121">
        <v>1</v>
      </c>
      <c r="K5121">
        <v>0</v>
      </c>
      <c r="L5121">
        <v>0</v>
      </c>
      <c r="M5121">
        <v>0</v>
      </c>
      <c r="N5121">
        <v>1</v>
      </c>
      <c r="O5121">
        <v>0</v>
      </c>
      <c r="P5121">
        <v>1</v>
      </c>
      <c r="Q5121" t="s">
        <v>723</v>
      </c>
      <c r="R5121" t="s">
        <v>7</v>
      </c>
      <c r="S5121" t="s">
        <v>105</v>
      </c>
      <c r="T5121" t="s">
        <v>723</v>
      </c>
      <c r="U5121" t="s">
        <v>1689</v>
      </c>
      <c r="V5121">
        <v>0</v>
      </c>
      <c r="W5121" t="s">
        <v>1689</v>
      </c>
      <c r="X5121" t="s">
        <v>21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 t="s">
        <v>11</v>
      </c>
      <c r="AM5121" t="s">
        <v>49</v>
      </c>
      <c r="AN5121" t="s">
        <v>41</v>
      </c>
      <c r="AO5121" t="s">
        <v>830</v>
      </c>
      <c r="AP5121">
        <v>0</v>
      </c>
      <c r="AQ5121">
        <v>0</v>
      </c>
      <c r="AR5121">
        <v>166656</v>
      </c>
      <c r="AS5121" t="s">
        <v>7349</v>
      </c>
    </row>
    <row r="5122" spans="1:45" x14ac:dyDescent="0.25">
      <c r="A5122" t="s">
        <v>828</v>
      </c>
      <c r="B5122" t="s">
        <v>1134</v>
      </c>
      <c r="C5122" s="1">
        <v>42942</v>
      </c>
      <c r="D5122" t="s">
        <v>2</v>
      </c>
      <c r="E5122">
        <v>26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2</v>
      </c>
      <c r="L5122">
        <v>0</v>
      </c>
      <c r="M5122">
        <v>0</v>
      </c>
      <c r="N5122">
        <v>0</v>
      </c>
      <c r="O5122">
        <v>2</v>
      </c>
      <c r="P5122">
        <v>2</v>
      </c>
      <c r="Q5122" t="s">
        <v>667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 t="s">
        <v>7</v>
      </c>
      <c r="AC5122" t="s">
        <v>105</v>
      </c>
      <c r="AD5122" t="s">
        <v>667</v>
      </c>
      <c r="AE5122" t="s">
        <v>1704</v>
      </c>
      <c r="AF5122">
        <v>0</v>
      </c>
      <c r="AG5122" t="s">
        <v>3970</v>
      </c>
      <c r="AH5122" t="s">
        <v>21</v>
      </c>
      <c r="AI5122">
        <v>0</v>
      </c>
      <c r="AJ5122">
        <v>0</v>
      </c>
      <c r="AK5122">
        <v>0</v>
      </c>
      <c r="AL5122" t="s">
        <v>154</v>
      </c>
      <c r="AM5122" t="s">
        <v>40</v>
      </c>
      <c r="AN5122" t="s">
        <v>41</v>
      </c>
      <c r="AO5122" t="s">
        <v>830</v>
      </c>
      <c r="AP5122">
        <v>0</v>
      </c>
      <c r="AQ5122">
        <v>0</v>
      </c>
      <c r="AR5122">
        <v>166657</v>
      </c>
      <c r="AS5122" t="s">
        <v>7350</v>
      </c>
    </row>
    <row r="5123" spans="1:45" x14ac:dyDescent="0.25">
      <c r="A5123" t="s">
        <v>828</v>
      </c>
      <c r="B5123" t="s">
        <v>1133</v>
      </c>
      <c r="C5123" s="1">
        <v>42942</v>
      </c>
      <c r="D5123" t="s">
        <v>35</v>
      </c>
      <c r="E5123">
        <v>21</v>
      </c>
      <c r="F5123">
        <v>0</v>
      </c>
      <c r="G5123">
        <v>0</v>
      </c>
      <c r="H5123">
        <v>0</v>
      </c>
      <c r="I5123">
        <v>0</v>
      </c>
      <c r="J5123">
        <v>1</v>
      </c>
      <c r="K5123">
        <v>0</v>
      </c>
      <c r="L5123">
        <v>0</v>
      </c>
      <c r="M5123">
        <v>0</v>
      </c>
      <c r="N5123">
        <v>1</v>
      </c>
      <c r="O5123">
        <v>0</v>
      </c>
      <c r="P5123">
        <v>1</v>
      </c>
      <c r="Q5123" t="s">
        <v>667</v>
      </c>
      <c r="R5123" t="s">
        <v>7</v>
      </c>
      <c r="S5123" t="s">
        <v>105</v>
      </c>
      <c r="T5123" t="s">
        <v>667</v>
      </c>
      <c r="U5123" t="s">
        <v>1705</v>
      </c>
      <c r="V5123">
        <v>0</v>
      </c>
      <c r="W5123" t="s">
        <v>1705</v>
      </c>
      <c r="X5123" t="s">
        <v>21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 t="s">
        <v>11</v>
      </c>
      <c r="AM5123" t="s">
        <v>49</v>
      </c>
      <c r="AN5123" t="s">
        <v>13</v>
      </c>
      <c r="AO5123" t="s">
        <v>830</v>
      </c>
      <c r="AP5123">
        <v>0</v>
      </c>
      <c r="AQ5123">
        <v>0</v>
      </c>
      <c r="AR5123">
        <v>166658</v>
      </c>
      <c r="AS5123" t="s">
        <v>7351</v>
      </c>
    </row>
    <row r="5124" spans="1:45" x14ac:dyDescent="0.25">
      <c r="A5124" t="s">
        <v>828</v>
      </c>
      <c r="B5124" t="s">
        <v>1134</v>
      </c>
      <c r="C5124" s="1">
        <v>42942</v>
      </c>
      <c r="D5124" t="s">
        <v>2</v>
      </c>
      <c r="E5124">
        <v>16</v>
      </c>
      <c r="F5124">
        <v>0</v>
      </c>
      <c r="G5124">
        <v>0</v>
      </c>
      <c r="H5124">
        <v>0</v>
      </c>
      <c r="I5124">
        <v>1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1</v>
      </c>
      <c r="P5124">
        <v>1</v>
      </c>
      <c r="Q5124" t="s">
        <v>3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 t="s">
        <v>7</v>
      </c>
      <c r="AC5124" t="s">
        <v>105</v>
      </c>
      <c r="AD5124" t="s">
        <v>3</v>
      </c>
      <c r="AE5124" t="s">
        <v>1673</v>
      </c>
      <c r="AF5124">
        <v>0</v>
      </c>
      <c r="AG5124" t="s">
        <v>1691</v>
      </c>
      <c r="AH5124" t="s">
        <v>21</v>
      </c>
      <c r="AI5124">
        <v>0</v>
      </c>
      <c r="AJ5124">
        <v>0</v>
      </c>
      <c r="AK5124">
        <v>0</v>
      </c>
      <c r="AL5124" t="s">
        <v>154</v>
      </c>
      <c r="AM5124" t="s">
        <v>12</v>
      </c>
      <c r="AN5124" t="s">
        <v>41</v>
      </c>
      <c r="AO5124" t="s">
        <v>830</v>
      </c>
      <c r="AP5124">
        <v>0</v>
      </c>
      <c r="AQ5124">
        <v>0</v>
      </c>
      <c r="AR5124">
        <v>166659</v>
      </c>
      <c r="AS5124" t="s">
        <v>7352</v>
      </c>
    </row>
    <row r="5125" spans="1:45" x14ac:dyDescent="0.25">
      <c r="A5125" t="s">
        <v>828</v>
      </c>
      <c r="B5125" t="s">
        <v>1133</v>
      </c>
      <c r="C5125" s="1">
        <v>42942</v>
      </c>
      <c r="D5125" t="s">
        <v>2</v>
      </c>
      <c r="E5125">
        <v>23</v>
      </c>
      <c r="F5125">
        <v>0</v>
      </c>
      <c r="G5125">
        <v>1</v>
      </c>
      <c r="H5125">
        <v>0</v>
      </c>
      <c r="I5125">
        <v>1</v>
      </c>
      <c r="J5125">
        <v>0</v>
      </c>
      <c r="K5125">
        <v>1</v>
      </c>
      <c r="L5125">
        <v>0</v>
      </c>
      <c r="M5125">
        <v>0</v>
      </c>
      <c r="N5125">
        <v>0</v>
      </c>
      <c r="O5125">
        <v>3</v>
      </c>
      <c r="P5125">
        <v>3</v>
      </c>
      <c r="Q5125" t="s">
        <v>125</v>
      </c>
      <c r="R5125" t="s">
        <v>7</v>
      </c>
      <c r="S5125" t="s">
        <v>105</v>
      </c>
      <c r="T5125" t="s">
        <v>125</v>
      </c>
      <c r="U5125" t="s">
        <v>392</v>
      </c>
      <c r="V5125">
        <v>0</v>
      </c>
      <c r="W5125" t="s">
        <v>392</v>
      </c>
      <c r="X5125" t="s">
        <v>21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 t="s">
        <v>11</v>
      </c>
      <c r="AM5125" t="s">
        <v>26</v>
      </c>
      <c r="AN5125" t="s">
        <v>13</v>
      </c>
      <c r="AO5125" t="s">
        <v>830</v>
      </c>
      <c r="AP5125">
        <v>0</v>
      </c>
      <c r="AQ5125" t="s">
        <v>47</v>
      </c>
      <c r="AR5125">
        <v>166660</v>
      </c>
      <c r="AS5125" t="s">
        <v>7353</v>
      </c>
    </row>
    <row r="5126" spans="1:45" x14ac:dyDescent="0.25">
      <c r="A5126" t="s">
        <v>828</v>
      </c>
      <c r="B5126" t="s">
        <v>1134</v>
      </c>
      <c r="C5126" s="1">
        <v>42942</v>
      </c>
      <c r="D5126" t="s">
        <v>2</v>
      </c>
      <c r="E5126">
        <v>23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2</v>
      </c>
      <c r="L5126">
        <v>0</v>
      </c>
      <c r="M5126">
        <v>0</v>
      </c>
      <c r="N5126">
        <v>0</v>
      </c>
      <c r="O5126">
        <v>2</v>
      </c>
      <c r="P5126">
        <v>2</v>
      </c>
      <c r="Q5126" t="s">
        <v>3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 t="s">
        <v>7</v>
      </c>
      <c r="AC5126" t="s">
        <v>105</v>
      </c>
      <c r="AD5126" t="s">
        <v>3</v>
      </c>
      <c r="AE5126" t="s">
        <v>1669</v>
      </c>
      <c r="AF5126">
        <v>0</v>
      </c>
      <c r="AG5126" t="s">
        <v>2956</v>
      </c>
      <c r="AH5126" t="s">
        <v>21</v>
      </c>
      <c r="AI5126">
        <v>0</v>
      </c>
      <c r="AJ5126">
        <v>0</v>
      </c>
      <c r="AK5126">
        <v>0</v>
      </c>
      <c r="AL5126" t="s">
        <v>154</v>
      </c>
      <c r="AM5126" t="s">
        <v>12</v>
      </c>
      <c r="AN5126" t="s">
        <v>41</v>
      </c>
      <c r="AO5126" t="s">
        <v>830</v>
      </c>
      <c r="AP5126">
        <v>0</v>
      </c>
      <c r="AQ5126">
        <v>0</v>
      </c>
      <c r="AR5126">
        <v>166661</v>
      </c>
      <c r="AS5126" t="s">
        <v>7354</v>
      </c>
    </row>
    <row r="5127" spans="1:45" x14ac:dyDescent="0.25">
      <c r="A5127" t="s">
        <v>828</v>
      </c>
      <c r="B5127" t="s">
        <v>1134</v>
      </c>
      <c r="C5127" s="1">
        <v>42942</v>
      </c>
      <c r="D5127" t="s">
        <v>2</v>
      </c>
      <c r="E5127">
        <v>43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1</v>
      </c>
      <c r="L5127">
        <v>0</v>
      </c>
      <c r="M5127">
        <v>0</v>
      </c>
      <c r="N5127">
        <v>0</v>
      </c>
      <c r="O5127">
        <v>1</v>
      </c>
      <c r="P5127">
        <v>1</v>
      </c>
      <c r="Q5127" t="s">
        <v>125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 t="s">
        <v>7</v>
      </c>
      <c r="AC5127" t="s">
        <v>105</v>
      </c>
      <c r="AD5127" t="s">
        <v>125</v>
      </c>
      <c r="AE5127" t="s">
        <v>838</v>
      </c>
      <c r="AF5127">
        <v>0</v>
      </c>
      <c r="AG5127" t="s">
        <v>838</v>
      </c>
      <c r="AH5127" t="s">
        <v>21</v>
      </c>
      <c r="AI5127">
        <v>0</v>
      </c>
      <c r="AJ5127">
        <v>0</v>
      </c>
      <c r="AK5127">
        <v>0</v>
      </c>
      <c r="AL5127" t="s">
        <v>154</v>
      </c>
      <c r="AM5127" t="s">
        <v>12</v>
      </c>
      <c r="AN5127" t="s">
        <v>41</v>
      </c>
      <c r="AO5127" t="s">
        <v>830</v>
      </c>
      <c r="AP5127">
        <v>0</v>
      </c>
      <c r="AQ5127">
        <v>0</v>
      </c>
      <c r="AR5127">
        <v>166666</v>
      </c>
      <c r="AS5127" t="s">
        <v>7355</v>
      </c>
    </row>
    <row r="5128" spans="1:45" x14ac:dyDescent="0.25">
      <c r="A5128" t="s">
        <v>828</v>
      </c>
      <c r="B5128" t="s">
        <v>1134</v>
      </c>
      <c r="C5128" s="1">
        <v>42942</v>
      </c>
      <c r="D5128" t="s">
        <v>2</v>
      </c>
      <c r="E5128">
        <v>22</v>
      </c>
      <c r="F5128">
        <v>1</v>
      </c>
      <c r="G5128">
        <v>0</v>
      </c>
      <c r="H5128">
        <v>0</v>
      </c>
      <c r="I5128">
        <v>1</v>
      </c>
      <c r="J5128">
        <v>0</v>
      </c>
      <c r="K5128">
        <v>3</v>
      </c>
      <c r="L5128">
        <v>0</v>
      </c>
      <c r="M5128">
        <v>0</v>
      </c>
      <c r="N5128">
        <v>1</v>
      </c>
      <c r="O5128">
        <v>4</v>
      </c>
      <c r="P5128">
        <v>5</v>
      </c>
      <c r="Q5128" t="s">
        <v>3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 t="s">
        <v>7</v>
      </c>
      <c r="AC5128" t="s">
        <v>105</v>
      </c>
      <c r="AD5128" t="s">
        <v>3</v>
      </c>
      <c r="AE5128" t="s">
        <v>3</v>
      </c>
      <c r="AF5128">
        <v>0</v>
      </c>
      <c r="AG5128" t="s">
        <v>1691</v>
      </c>
      <c r="AH5128" t="s">
        <v>21</v>
      </c>
      <c r="AI5128">
        <v>0</v>
      </c>
      <c r="AJ5128">
        <v>0</v>
      </c>
      <c r="AK5128">
        <v>0</v>
      </c>
      <c r="AL5128" t="s">
        <v>154</v>
      </c>
      <c r="AM5128" t="s">
        <v>40</v>
      </c>
      <c r="AN5128" t="s">
        <v>13</v>
      </c>
      <c r="AO5128" t="s">
        <v>830</v>
      </c>
      <c r="AP5128">
        <v>0</v>
      </c>
      <c r="AQ5128">
        <v>0</v>
      </c>
      <c r="AR5128">
        <v>166667</v>
      </c>
      <c r="AS5128" t="s">
        <v>7356</v>
      </c>
    </row>
    <row r="5129" spans="1:45" x14ac:dyDescent="0.25">
      <c r="A5129" t="s">
        <v>828</v>
      </c>
      <c r="B5129" t="s">
        <v>1134</v>
      </c>
      <c r="C5129" s="1">
        <v>42942</v>
      </c>
      <c r="D5129" t="s">
        <v>2</v>
      </c>
      <c r="E5129">
        <v>30</v>
      </c>
      <c r="F5129">
        <v>0</v>
      </c>
      <c r="G5129">
        <v>0</v>
      </c>
      <c r="H5129">
        <v>0</v>
      </c>
      <c r="I5129">
        <v>0</v>
      </c>
      <c r="J5129">
        <v>1</v>
      </c>
      <c r="K5129">
        <v>0</v>
      </c>
      <c r="L5129">
        <v>0</v>
      </c>
      <c r="M5129">
        <v>0</v>
      </c>
      <c r="N5129">
        <v>1</v>
      </c>
      <c r="O5129">
        <v>0</v>
      </c>
      <c r="P5129">
        <v>1</v>
      </c>
      <c r="Q5129" t="s">
        <v>3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 t="s">
        <v>7</v>
      </c>
      <c r="AC5129" t="s">
        <v>105</v>
      </c>
      <c r="AD5129" t="s">
        <v>3</v>
      </c>
      <c r="AE5129" t="s">
        <v>1672</v>
      </c>
      <c r="AF5129">
        <v>0</v>
      </c>
      <c r="AG5129" t="s">
        <v>1672</v>
      </c>
      <c r="AH5129" t="s">
        <v>21</v>
      </c>
      <c r="AI5129">
        <v>0</v>
      </c>
      <c r="AJ5129">
        <v>0</v>
      </c>
      <c r="AK5129">
        <v>0</v>
      </c>
      <c r="AL5129" t="s">
        <v>154</v>
      </c>
      <c r="AM5129" t="s">
        <v>12</v>
      </c>
      <c r="AN5129" t="s">
        <v>41</v>
      </c>
      <c r="AO5129" t="s">
        <v>830</v>
      </c>
      <c r="AP5129">
        <v>0</v>
      </c>
      <c r="AQ5129" t="s">
        <v>91</v>
      </c>
      <c r="AR5129">
        <v>166675</v>
      </c>
      <c r="AS5129" t="s">
        <v>7357</v>
      </c>
    </row>
    <row r="5130" spans="1:45" x14ac:dyDescent="0.25">
      <c r="A5130" t="s">
        <v>828</v>
      </c>
      <c r="B5130" t="s">
        <v>1134</v>
      </c>
      <c r="C5130" s="1">
        <v>42942</v>
      </c>
      <c r="D5130" t="s">
        <v>2</v>
      </c>
      <c r="E5130">
        <v>17</v>
      </c>
      <c r="F5130">
        <v>0</v>
      </c>
      <c r="G5130">
        <v>0</v>
      </c>
      <c r="H5130">
        <v>1</v>
      </c>
      <c r="I5130">
        <v>0</v>
      </c>
      <c r="J5130">
        <v>1</v>
      </c>
      <c r="K5130">
        <v>0</v>
      </c>
      <c r="L5130">
        <v>0</v>
      </c>
      <c r="M5130">
        <v>0</v>
      </c>
      <c r="N5130">
        <v>2</v>
      </c>
      <c r="O5130">
        <v>0</v>
      </c>
      <c r="P5130">
        <v>2</v>
      </c>
      <c r="Q5130" t="s">
        <v>3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 t="s">
        <v>7</v>
      </c>
      <c r="AC5130" t="s">
        <v>105</v>
      </c>
      <c r="AD5130" t="s">
        <v>3</v>
      </c>
      <c r="AE5130" t="s">
        <v>1672</v>
      </c>
      <c r="AF5130">
        <v>0</v>
      </c>
      <c r="AG5130" t="s">
        <v>1672</v>
      </c>
      <c r="AH5130" t="s">
        <v>21</v>
      </c>
      <c r="AI5130">
        <v>0</v>
      </c>
      <c r="AJ5130">
        <v>0</v>
      </c>
      <c r="AK5130">
        <v>0</v>
      </c>
      <c r="AL5130" t="s">
        <v>11</v>
      </c>
      <c r="AM5130" t="s">
        <v>12</v>
      </c>
      <c r="AN5130" t="s">
        <v>13</v>
      </c>
      <c r="AO5130" t="s">
        <v>830</v>
      </c>
      <c r="AP5130">
        <v>0</v>
      </c>
      <c r="AQ5130">
        <v>0</v>
      </c>
      <c r="AR5130">
        <v>166676</v>
      </c>
      <c r="AS5130" t="s">
        <v>7358</v>
      </c>
    </row>
    <row r="5131" spans="1:45" x14ac:dyDescent="0.25">
      <c r="A5131" t="s">
        <v>828</v>
      </c>
      <c r="B5131" t="s">
        <v>1134</v>
      </c>
      <c r="C5131" s="1">
        <v>42942</v>
      </c>
      <c r="D5131" t="s">
        <v>2</v>
      </c>
      <c r="E5131">
        <v>20</v>
      </c>
      <c r="F5131">
        <v>1</v>
      </c>
      <c r="G5131">
        <v>2</v>
      </c>
      <c r="H5131">
        <v>1</v>
      </c>
      <c r="I5131">
        <v>0</v>
      </c>
      <c r="J5131">
        <v>0</v>
      </c>
      <c r="K5131">
        <v>2</v>
      </c>
      <c r="L5131">
        <v>0</v>
      </c>
      <c r="M5131">
        <v>0</v>
      </c>
      <c r="N5131">
        <v>2</v>
      </c>
      <c r="O5131">
        <v>4</v>
      </c>
      <c r="P5131">
        <v>6</v>
      </c>
      <c r="Q5131" t="s">
        <v>199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 t="s">
        <v>7</v>
      </c>
      <c r="AC5131" t="s">
        <v>105</v>
      </c>
      <c r="AD5131" t="s">
        <v>199</v>
      </c>
      <c r="AE5131" t="s">
        <v>1680</v>
      </c>
      <c r="AF5131">
        <v>0</v>
      </c>
      <c r="AG5131" t="s">
        <v>1680</v>
      </c>
      <c r="AH5131" t="s">
        <v>21</v>
      </c>
      <c r="AI5131">
        <v>0</v>
      </c>
      <c r="AJ5131">
        <v>0</v>
      </c>
      <c r="AK5131">
        <v>0</v>
      </c>
      <c r="AL5131" t="s">
        <v>11</v>
      </c>
      <c r="AM5131" t="s">
        <v>818</v>
      </c>
      <c r="AN5131" t="s">
        <v>13</v>
      </c>
      <c r="AO5131" t="s">
        <v>14</v>
      </c>
      <c r="AP5131" t="s">
        <v>28</v>
      </c>
      <c r="AQ5131">
        <v>0</v>
      </c>
      <c r="AR5131">
        <v>166677</v>
      </c>
      <c r="AS5131" t="s">
        <v>7359</v>
      </c>
    </row>
    <row r="5132" spans="1:45" x14ac:dyDescent="0.25">
      <c r="A5132" t="s">
        <v>828</v>
      </c>
      <c r="B5132" t="s">
        <v>1134</v>
      </c>
      <c r="C5132" s="1">
        <v>42942</v>
      </c>
      <c r="D5132" t="s">
        <v>2</v>
      </c>
      <c r="E5132">
        <v>42</v>
      </c>
      <c r="F5132">
        <v>1</v>
      </c>
      <c r="G5132">
        <v>0</v>
      </c>
      <c r="H5132">
        <v>1</v>
      </c>
      <c r="I5132">
        <v>0</v>
      </c>
      <c r="J5132">
        <v>0</v>
      </c>
      <c r="K5132">
        <v>1</v>
      </c>
      <c r="L5132">
        <v>0</v>
      </c>
      <c r="M5132">
        <v>0</v>
      </c>
      <c r="N5132">
        <v>2</v>
      </c>
      <c r="O5132">
        <v>1</v>
      </c>
      <c r="P5132">
        <v>3</v>
      </c>
      <c r="Q5132" t="s">
        <v>3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 t="s">
        <v>7</v>
      </c>
      <c r="AC5132" t="s">
        <v>105</v>
      </c>
      <c r="AD5132" t="s">
        <v>3</v>
      </c>
      <c r="AE5132" t="s">
        <v>195</v>
      </c>
      <c r="AF5132">
        <v>0</v>
      </c>
      <c r="AG5132" t="s">
        <v>195</v>
      </c>
      <c r="AH5132" t="s">
        <v>21</v>
      </c>
      <c r="AI5132">
        <v>0</v>
      </c>
      <c r="AJ5132">
        <v>0</v>
      </c>
      <c r="AK5132">
        <v>0</v>
      </c>
      <c r="AL5132" t="s">
        <v>154</v>
      </c>
      <c r="AM5132" t="s">
        <v>40</v>
      </c>
      <c r="AN5132" t="s">
        <v>41</v>
      </c>
      <c r="AO5132" t="s">
        <v>830</v>
      </c>
      <c r="AP5132">
        <v>0</v>
      </c>
      <c r="AQ5132" t="s">
        <v>47</v>
      </c>
      <c r="AR5132">
        <v>166678</v>
      </c>
      <c r="AS5132" t="s">
        <v>7360</v>
      </c>
    </row>
    <row r="5133" spans="1:45" x14ac:dyDescent="0.25">
      <c r="A5133" t="s">
        <v>828</v>
      </c>
      <c r="B5133" t="s">
        <v>1134</v>
      </c>
      <c r="C5133" s="1">
        <v>42942</v>
      </c>
      <c r="D5133" t="s">
        <v>2</v>
      </c>
      <c r="E5133">
        <v>28</v>
      </c>
      <c r="F5133">
        <v>0</v>
      </c>
      <c r="G5133">
        <v>0</v>
      </c>
      <c r="H5133">
        <v>1</v>
      </c>
      <c r="I5133">
        <v>0</v>
      </c>
      <c r="J5133">
        <v>1</v>
      </c>
      <c r="K5133">
        <v>1</v>
      </c>
      <c r="L5133">
        <v>0</v>
      </c>
      <c r="M5133">
        <v>0</v>
      </c>
      <c r="N5133">
        <v>2</v>
      </c>
      <c r="O5133">
        <v>1</v>
      </c>
      <c r="P5133">
        <v>3</v>
      </c>
      <c r="Q5133" t="s">
        <v>723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 t="s">
        <v>7</v>
      </c>
      <c r="AC5133" t="s">
        <v>105</v>
      </c>
      <c r="AD5133" t="s">
        <v>723</v>
      </c>
      <c r="AE5133" t="s">
        <v>1690</v>
      </c>
      <c r="AF5133">
        <v>0</v>
      </c>
      <c r="AG5133" t="s">
        <v>1690</v>
      </c>
      <c r="AH5133" t="s">
        <v>21</v>
      </c>
      <c r="AI5133">
        <v>0</v>
      </c>
      <c r="AJ5133">
        <v>0</v>
      </c>
      <c r="AK5133">
        <v>0</v>
      </c>
      <c r="AL5133" t="s">
        <v>154</v>
      </c>
      <c r="AM5133" t="s">
        <v>12</v>
      </c>
      <c r="AN5133" t="s">
        <v>41</v>
      </c>
      <c r="AO5133" t="s">
        <v>830</v>
      </c>
      <c r="AP5133">
        <v>0</v>
      </c>
      <c r="AQ5133">
        <v>0</v>
      </c>
      <c r="AR5133">
        <v>166679</v>
      </c>
      <c r="AS5133" t="s">
        <v>7361</v>
      </c>
    </row>
    <row r="5134" spans="1:45" x14ac:dyDescent="0.25">
      <c r="A5134" t="s">
        <v>828</v>
      </c>
      <c r="B5134" t="s">
        <v>1134</v>
      </c>
      <c r="C5134" s="1">
        <v>42942</v>
      </c>
      <c r="D5134" t="s">
        <v>2</v>
      </c>
      <c r="E5134">
        <v>28</v>
      </c>
      <c r="F5134">
        <v>0</v>
      </c>
      <c r="G5134">
        <v>1</v>
      </c>
      <c r="H5134">
        <v>0</v>
      </c>
      <c r="I5134">
        <v>1</v>
      </c>
      <c r="J5134">
        <v>0</v>
      </c>
      <c r="K5134">
        <v>1</v>
      </c>
      <c r="L5134">
        <v>0</v>
      </c>
      <c r="M5134">
        <v>0</v>
      </c>
      <c r="N5134">
        <v>0</v>
      </c>
      <c r="O5134">
        <v>3</v>
      </c>
      <c r="P5134">
        <v>3</v>
      </c>
      <c r="Q5134" t="s">
        <v>667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 t="s">
        <v>7</v>
      </c>
      <c r="AC5134" t="s">
        <v>105</v>
      </c>
      <c r="AD5134" t="s">
        <v>667</v>
      </c>
      <c r="AE5134" t="s">
        <v>1701</v>
      </c>
      <c r="AF5134">
        <v>0</v>
      </c>
      <c r="AG5134" t="s">
        <v>1701</v>
      </c>
      <c r="AH5134" t="s">
        <v>21</v>
      </c>
      <c r="AI5134">
        <v>0</v>
      </c>
      <c r="AJ5134">
        <v>0</v>
      </c>
      <c r="AK5134">
        <v>0</v>
      </c>
      <c r="AL5134" t="s">
        <v>154</v>
      </c>
      <c r="AM5134" t="s">
        <v>40</v>
      </c>
      <c r="AN5134" t="s">
        <v>41</v>
      </c>
      <c r="AO5134" t="s">
        <v>830</v>
      </c>
      <c r="AP5134">
        <v>0</v>
      </c>
      <c r="AQ5134">
        <v>0</v>
      </c>
      <c r="AR5134">
        <v>166680</v>
      </c>
      <c r="AS5134" t="s">
        <v>7362</v>
      </c>
    </row>
    <row r="5135" spans="1:45" x14ac:dyDescent="0.25">
      <c r="A5135" t="s">
        <v>828</v>
      </c>
      <c r="B5135" t="s">
        <v>1134</v>
      </c>
      <c r="C5135" s="1">
        <v>42942</v>
      </c>
      <c r="D5135" t="s">
        <v>2</v>
      </c>
      <c r="E5135">
        <v>24</v>
      </c>
      <c r="F5135">
        <v>0</v>
      </c>
      <c r="G5135">
        <v>0</v>
      </c>
      <c r="H5135">
        <v>0</v>
      </c>
      <c r="I5135">
        <v>2</v>
      </c>
      <c r="J5135">
        <v>0</v>
      </c>
      <c r="K5135">
        <v>1</v>
      </c>
      <c r="L5135">
        <v>0</v>
      </c>
      <c r="M5135">
        <v>0</v>
      </c>
      <c r="N5135">
        <v>0</v>
      </c>
      <c r="O5135">
        <v>3</v>
      </c>
      <c r="P5135">
        <v>3</v>
      </c>
      <c r="Q5135" t="s">
        <v>3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 t="s">
        <v>7</v>
      </c>
      <c r="AC5135" t="s">
        <v>105</v>
      </c>
      <c r="AD5135" t="s">
        <v>3</v>
      </c>
      <c r="AE5135" t="s">
        <v>3</v>
      </c>
      <c r="AF5135">
        <v>0</v>
      </c>
      <c r="AG5135" t="s">
        <v>4713</v>
      </c>
      <c r="AH5135" t="s">
        <v>21</v>
      </c>
      <c r="AI5135">
        <v>0</v>
      </c>
      <c r="AJ5135">
        <v>0</v>
      </c>
      <c r="AK5135">
        <v>0</v>
      </c>
      <c r="AL5135" t="s">
        <v>427</v>
      </c>
      <c r="AM5135" t="s">
        <v>88</v>
      </c>
      <c r="AN5135" t="s">
        <v>41</v>
      </c>
      <c r="AO5135" t="s">
        <v>830</v>
      </c>
      <c r="AP5135">
        <v>0</v>
      </c>
      <c r="AQ5135" t="s">
        <v>47</v>
      </c>
      <c r="AR5135">
        <v>166681</v>
      </c>
      <c r="AS5135" t="s">
        <v>7363</v>
      </c>
    </row>
    <row r="5136" spans="1:45" x14ac:dyDescent="0.25">
      <c r="A5136" t="s">
        <v>828</v>
      </c>
      <c r="B5136" t="s">
        <v>1134</v>
      </c>
      <c r="C5136" s="1">
        <v>42942</v>
      </c>
      <c r="D5136" t="s">
        <v>2</v>
      </c>
      <c r="E5136">
        <v>56</v>
      </c>
      <c r="F5136">
        <v>0</v>
      </c>
      <c r="G5136">
        <v>0</v>
      </c>
      <c r="H5136">
        <v>1</v>
      </c>
      <c r="I5136">
        <v>0</v>
      </c>
      <c r="J5136">
        <v>1</v>
      </c>
      <c r="K5136">
        <v>0</v>
      </c>
      <c r="L5136">
        <v>0</v>
      </c>
      <c r="M5136">
        <v>0</v>
      </c>
      <c r="N5136">
        <v>2</v>
      </c>
      <c r="O5136">
        <v>0</v>
      </c>
      <c r="P5136">
        <v>2</v>
      </c>
      <c r="Q5136" t="s">
        <v>3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 t="s">
        <v>7</v>
      </c>
      <c r="AC5136" t="s">
        <v>105</v>
      </c>
      <c r="AD5136" t="s">
        <v>3</v>
      </c>
      <c r="AE5136" t="s">
        <v>1673</v>
      </c>
      <c r="AF5136">
        <v>0</v>
      </c>
      <c r="AG5136" t="s">
        <v>1691</v>
      </c>
      <c r="AH5136" t="s">
        <v>21</v>
      </c>
      <c r="AI5136">
        <v>0</v>
      </c>
      <c r="AJ5136">
        <v>0</v>
      </c>
      <c r="AK5136">
        <v>0</v>
      </c>
      <c r="AL5136" t="s">
        <v>154</v>
      </c>
      <c r="AM5136" t="s">
        <v>12</v>
      </c>
      <c r="AN5136" t="s">
        <v>41</v>
      </c>
      <c r="AO5136" t="s">
        <v>830</v>
      </c>
      <c r="AP5136">
        <v>0</v>
      </c>
      <c r="AQ5136">
        <v>0</v>
      </c>
      <c r="AR5136">
        <v>166684</v>
      </c>
      <c r="AS5136" t="s">
        <v>7364</v>
      </c>
    </row>
    <row r="5137" spans="1:45" x14ac:dyDescent="0.25">
      <c r="A5137" t="s">
        <v>828</v>
      </c>
      <c r="B5137" t="s">
        <v>1134</v>
      </c>
      <c r="C5137" s="1">
        <v>42942</v>
      </c>
      <c r="D5137" t="s">
        <v>35</v>
      </c>
      <c r="E5137">
        <v>39</v>
      </c>
      <c r="F5137">
        <v>0</v>
      </c>
      <c r="G5137">
        <v>0</v>
      </c>
      <c r="H5137">
        <v>1</v>
      </c>
      <c r="I5137">
        <v>0</v>
      </c>
      <c r="J5137">
        <v>1</v>
      </c>
      <c r="K5137">
        <v>0</v>
      </c>
      <c r="L5137">
        <v>0</v>
      </c>
      <c r="M5137">
        <v>0</v>
      </c>
      <c r="N5137">
        <v>2</v>
      </c>
      <c r="O5137">
        <v>0</v>
      </c>
      <c r="P5137">
        <v>2</v>
      </c>
      <c r="Q5137" t="s">
        <v>3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 t="s">
        <v>7</v>
      </c>
      <c r="AC5137" t="s">
        <v>105</v>
      </c>
      <c r="AD5137" t="s">
        <v>3</v>
      </c>
      <c r="AE5137" t="s">
        <v>3</v>
      </c>
      <c r="AF5137">
        <v>0</v>
      </c>
      <c r="AG5137" t="s">
        <v>7365</v>
      </c>
      <c r="AH5137" t="s">
        <v>21</v>
      </c>
      <c r="AI5137">
        <v>0</v>
      </c>
      <c r="AJ5137">
        <v>0</v>
      </c>
      <c r="AK5137">
        <v>0</v>
      </c>
      <c r="AL5137" t="s">
        <v>154</v>
      </c>
      <c r="AM5137" t="s">
        <v>12</v>
      </c>
      <c r="AN5137" t="s">
        <v>41</v>
      </c>
      <c r="AO5137" t="s">
        <v>830</v>
      </c>
      <c r="AP5137">
        <v>0</v>
      </c>
      <c r="AQ5137">
        <v>0</v>
      </c>
      <c r="AR5137">
        <v>166685</v>
      </c>
      <c r="AS5137" t="s">
        <v>7366</v>
      </c>
    </row>
    <row r="5138" spans="1:45" x14ac:dyDescent="0.25">
      <c r="A5138" t="s">
        <v>828</v>
      </c>
      <c r="B5138" t="s">
        <v>1134</v>
      </c>
      <c r="C5138" s="1">
        <v>42942</v>
      </c>
      <c r="D5138" t="s">
        <v>2</v>
      </c>
      <c r="E5138">
        <v>36</v>
      </c>
      <c r="F5138">
        <v>0</v>
      </c>
      <c r="G5138">
        <v>1</v>
      </c>
      <c r="H5138">
        <v>0</v>
      </c>
      <c r="I5138">
        <v>0</v>
      </c>
      <c r="J5138">
        <v>0</v>
      </c>
      <c r="K5138">
        <v>1</v>
      </c>
      <c r="L5138">
        <v>0</v>
      </c>
      <c r="M5138">
        <v>0</v>
      </c>
      <c r="N5138">
        <v>0</v>
      </c>
      <c r="O5138">
        <v>2</v>
      </c>
      <c r="P5138">
        <v>2</v>
      </c>
      <c r="Q5138" t="s">
        <v>667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 t="s">
        <v>7</v>
      </c>
      <c r="AC5138" t="s">
        <v>105</v>
      </c>
      <c r="AD5138" t="s">
        <v>667</v>
      </c>
      <c r="AE5138" t="s">
        <v>1704</v>
      </c>
      <c r="AF5138">
        <v>0</v>
      </c>
      <c r="AG5138" t="s">
        <v>3970</v>
      </c>
      <c r="AH5138" t="s">
        <v>21</v>
      </c>
      <c r="AI5138">
        <v>0</v>
      </c>
      <c r="AJ5138">
        <v>0</v>
      </c>
      <c r="AK5138">
        <v>0</v>
      </c>
      <c r="AL5138" t="s">
        <v>154</v>
      </c>
      <c r="AM5138" t="s">
        <v>12</v>
      </c>
      <c r="AN5138" t="s">
        <v>41</v>
      </c>
      <c r="AO5138" t="s">
        <v>830</v>
      </c>
      <c r="AP5138">
        <v>0</v>
      </c>
      <c r="AQ5138" t="s">
        <v>47</v>
      </c>
      <c r="AR5138">
        <v>166686</v>
      </c>
      <c r="AS5138" t="s">
        <v>7367</v>
      </c>
    </row>
    <row r="5139" spans="1:45" x14ac:dyDescent="0.25">
      <c r="A5139" t="s">
        <v>828</v>
      </c>
      <c r="B5139" t="s">
        <v>1134</v>
      </c>
      <c r="C5139" s="1">
        <v>42942</v>
      </c>
      <c r="D5139" t="s">
        <v>2</v>
      </c>
      <c r="E5139">
        <v>27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2</v>
      </c>
      <c r="L5139">
        <v>0</v>
      </c>
      <c r="M5139">
        <v>0</v>
      </c>
      <c r="N5139">
        <v>0</v>
      </c>
      <c r="O5139">
        <v>2</v>
      </c>
      <c r="P5139">
        <v>2</v>
      </c>
      <c r="Q5139" t="s">
        <v>3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 t="s">
        <v>7</v>
      </c>
      <c r="AC5139" t="s">
        <v>105</v>
      </c>
      <c r="AD5139" t="s">
        <v>3</v>
      </c>
      <c r="AE5139" t="s">
        <v>1673</v>
      </c>
      <c r="AF5139">
        <v>0</v>
      </c>
      <c r="AG5139" t="s">
        <v>1691</v>
      </c>
      <c r="AH5139" t="s">
        <v>21</v>
      </c>
      <c r="AI5139">
        <v>0</v>
      </c>
      <c r="AJ5139">
        <v>0</v>
      </c>
      <c r="AK5139">
        <v>0</v>
      </c>
      <c r="AL5139" t="s">
        <v>154</v>
      </c>
      <c r="AM5139" t="s">
        <v>12</v>
      </c>
      <c r="AN5139" t="s">
        <v>41</v>
      </c>
      <c r="AO5139" t="s">
        <v>830</v>
      </c>
      <c r="AP5139">
        <v>0</v>
      </c>
      <c r="AQ5139">
        <v>0</v>
      </c>
      <c r="AR5139">
        <v>166687</v>
      </c>
      <c r="AS5139" t="s">
        <v>7368</v>
      </c>
    </row>
    <row r="5140" spans="1:45" x14ac:dyDescent="0.25">
      <c r="A5140" t="s">
        <v>828</v>
      </c>
      <c r="B5140" t="s">
        <v>1134</v>
      </c>
      <c r="C5140" s="1">
        <v>42942</v>
      </c>
      <c r="D5140" t="s">
        <v>2</v>
      </c>
      <c r="E5140">
        <v>23</v>
      </c>
      <c r="F5140">
        <v>0</v>
      </c>
      <c r="G5140">
        <v>1</v>
      </c>
      <c r="H5140">
        <v>0</v>
      </c>
      <c r="I5140">
        <v>1</v>
      </c>
      <c r="J5140">
        <v>0</v>
      </c>
      <c r="K5140">
        <v>1</v>
      </c>
      <c r="L5140">
        <v>0</v>
      </c>
      <c r="M5140">
        <v>0</v>
      </c>
      <c r="N5140">
        <v>0</v>
      </c>
      <c r="O5140">
        <v>3</v>
      </c>
      <c r="P5140">
        <v>3</v>
      </c>
      <c r="Q5140" t="s">
        <v>3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 t="s">
        <v>7</v>
      </c>
      <c r="AC5140" t="s">
        <v>105</v>
      </c>
      <c r="AD5140" t="s">
        <v>3</v>
      </c>
      <c r="AE5140" t="s">
        <v>1672</v>
      </c>
      <c r="AF5140">
        <v>0</v>
      </c>
      <c r="AG5140" t="s">
        <v>1672</v>
      </c>
      <c r="AH5140" t="s">
        <v>21</v>
      </c>
      <c r="AI5140">
        <v>0</v>
      </c>
      <c r="AJ5140">
        <v>0</v>
      </c>
      <c r="AK5140">
        <v>0</v>
      </c>
      <c r="AL5140" t="s">
        <v>427</v>
      </c>
      <c r="AM5140" t="s">
        <v>40</v>
      </c>
      <c r="AN5140" t="s">
        <v>41</v>
      </c>
      <c r="AO5140" t="s">
        <v>14</v>
      </c>
      <c r="AP5140" t="s">
        <v>50</v>
      </c>
      <c r="AQ5140" t="s">
        <v>47</v>
      </c>
      <c r="AR5140">
        <v>166688</v>
      </c>
      <c r="AS5140" t="s">
        <v>7369</v>
      </c>
    </row>
    <row r="5141" spans="1:45" x14ac:dyDescent="0.25">
      <c r="A5141" t="s">
        <v>828</v>
      </c>
      <c r="B5141" t="s">
        <v>1134</v>
      </c>
      <c r="C5141" s="1">
        <v>42942</v>
      </c>
      <c r="D5141" t="s">
        <v>2</v>
      </c>
      <c r="E5141">
        <v>25</v>
      </c>
      <c r="F5141">
        <v>0</v>
      </c>
      <c r="G5141">
        <v>1</v>
      </c>
      <c r="H5141">
        <v>0</v>
      </c>
      <c r="I5141">
        <v>1</v>
      </c>
      <c r="J5141">
        <v>0</v>
      </c>
      <c r="K5141">
        <v>1</v>
      </c>
      <c r="L5141">
        <v>0</v>
      </c>
      <c r="M5141">
        <v>0</v>
      </c>
      <c r="N5141">
        <v>0</v>
      </c>
      <c r="O5141">
        <v>3</v>
      </c>
      <c r="P5141">
        <v>3</v>
      </c>
      <c r="Q5141" t="s">
        <v>3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 t="s">
        <v>7</v>
      </c>
      <c r="AC5141" t="s">
        <v>105</v>
      </c>
      <c r="AD5141" t="s">
        <v>3</v>
      </c>
      <c r="AE5141" t="s">
        <v>1673</v>
      </c>
      <c r="AF5141">
        <v>0</v>
      </c>
      <c r="AG5141" t="s">
        <v>1691</v>
      </c>
      <c r="AH5141" t="s">
        <v>21</v>
      </c>
      <c r="AI5141">
        <v>0</v>
      </c>
      <c r="AJ5141">
        <v>0</v>
      </c>
      <c r="AK5141">
        <v>0</v>
      </c>
      <c r="AL5141" t="s">
        <v>154</v>
      </c>
      <c r="AM5141" t="s">
        <v>12</v>
      </c>
      <c r="AN5141" t="s">
        <v>41</v>
      </c>
      <c r="AO5141" t="s">
        <v>830</v>
      </c>
      <c r="AP5141">
        <v>0</v>
      </c>
      <c r="AQ5141" t="s">
        <v>47</v>
      </c>
      <c r="AR5141">
        <v>166690</v>
      </c>
      <c r="AS5141" t="s">
        <v>7370</v>
      </c>
    </row>
    <row r="5142" spans="1:45" x14ac:dyDescent="0.25">
      <c r="A5142" t="s">
        <v>828</v>
      </c>
      <c r="B5142" t="s">
        <v>1134</v>
      </c>
      <c r="C5142" s="1">
        <v>42942</v>
      </c>
      <c r="D5142" t="s">
        <v>2</v>
      </c>
      <c r="E5142">
        <v>24</v>
      </c>
      <c r="F5142">
        <v>1</v>
      </c>
      <c r="G5142">
        <v>0</v>
      </c>
      <c r="H5142">
        <v>1</v>
      </c>
      <c r="I5142">
        <v>1</v>
      </c>
      <c r="J5142">
        <v>0</v>
      </c>
      <c r="K5142">
        <v>1</v>
      </c>
      <c r="L5142">
        <v>0</v>
      </c>
      <c r="M5142">
        <v>0</v>
      </c>
      <c r="N5142">
        <v>2</v>
      </c>
      <c r="O5142">
        <v>2</v>
      </c>
      <c r="P5142">
        <v>4</v>
      </c>
      <c r="Q5142" t="s">
        <v>3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 t="s">
        <v>7</v>
      </c>
      <c r="AC5142" t="s">
        <v>105</v>
      </c>
      <c r="AD5142" t="s">
        <v>3</v>
      </c>
      <c r="AE5142" t="s">
        <v>3</v>
      </c>
      <c r="AF5142">
        <v>0</v>
      </c>
      <c r="AG5142" t="s">
        <v>7371</v>
      </c>
      <c r="AH5142" t="s">
        <v>21</v>
      </c>
      <c r="AI5142">
        <v>0</v>
      </c>
      <c r="AJ5142">
        <v>0</v>
      </c>
      <c r="AK5142">
        <v>0</v>
      </c>
      <c r="AL5142" t="s">
        <v>11</v>
      </c>
      <c r="AM5142" t="s">
        <v>40</v>
      </c>
      <c r="AN5142" t="s">
        <v>41</v>
      </c>
      <c r="AO5142" t="s">
        <v>830</v>
      </c>
      <c r="AP5142">
        <v>0</v>
      </c>
      <c r="AQ5142" t="s">
        <v>47</v>
      </c>
      <c r="AR5142">
        <v>166701</v>
      </c>
      <c r="AS5142" t="s">
        <v>7372</v>
      </c>
    </row>
    <row r="5143" spans="1:45" x14ac:dyDescent="0.25">
      <c r="A5143" t="s">
        <v>828</v>
      </c>
      <c r="B5143" t="s">
        <v>1134</v>
      </c>
      <c r="C5143" s="1">
        <v>42942</v>
      </c>
      <c r="D5143" t="s">
        <v>2</v>
      </c>
      <c r="E5143">
        <v>30</v>
      </c>
      <c r="F5143">
        <v>0</v>
      </c>
      <c r="G5143">
        <v>2</v>
      </c>
      <c r="H5143">
        <v>0</v>
      </c>
      <c r="I5143">
        <v>1</v>
      </c>
      <c r="J5143">
        <v>0</v>
      </c>
      <c r="K5143">
        <v>2</v>
      </c>
      <c r="L5143">
        <v>0</v>
      </c>
      <c r="M5143">
        <v>0</v>
      </c>
      <c r="N5143">
        <v>0</v>
      </c>
      <c r="O5143">
        <v>5</v>
      </c>
      <c r="P5143">
        <v>5</v>
      </c>
      <c r="Q5143" t="s">
        <v>3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 t="s">
        <v>7</v>
      </c>
      <c r="AC5143" t="s">
        <v>105</v>
      </c>
      <c r="AD5143" t="s">
        <v>3</v>
      </c>
      <c r="AE5143" t="s">
        <v>1673</v>
      </c>
      <c r="AF5143">
        <v>0</v>
      </c>
      <c r="AG5143" t="s">
        <v>1691</v>
      </c>
      <c r="AH5143" t="s">
        <v>21</v>
      </c>
      <c r="AI5143">
        <v>0</v>
      </c>
      <c r="AJ5143">
        <v>0</v>
      </c>
      <c r="AK5143">
        <v>0</v>
      </c>
      <c r="AL5143" t="s">
        <v>154</v>
      </c>
      <c r="AM5143" t="s">
        <v>12</v>
      </c>
      <c r="AN5143" t="s">
        <v>41</v>
      </c>
      <c r="AO5143" t="s">
        <v>830</v>
      </c>
      <c r="AP5143">
        <v>0</v>
      </c>
      <c r="AQ5143" t="s">
        <v>47</v>
      </c>
      <c r="AR5143">
        <v>166702</v>
      </c>
      <c r="AS5143" t="s">
        <v>7373</v>
      </c>
    </row>
    <row r="5144" spans="1:45" x14ac:dyDescent="0.25">
      <c r="A5144" t="s">
        <v>828</v>
      </c>
      <c r="B5144" t="s">
        <v>1134</v>
      </c>
      <c r="C5144" s="1">
        <v>42942</v>
      </c>
      <c r="D5144" t="s">
        <v>2</v>
      </c>
      <c r="E5144">
        <v>21</v>
      </c>
      <c r="F5144">
        <v>0</v>
      </c>
      <c r="G5144">
        <v>1</v>
      </c>
      <c r="H5144">
        <v>0</v>
      </c>
      <c r="I5144">
        <v>1</v>
      </c>
      <c r="J5144">
        <v>0</v>
      </c>
      <c r="K5144">
        <v>1</v>
      </c>
      <c r="L5144">
        <v>0</v>
      </c>
      <c r="M5144">
        <v>0</v>
      </c>
      <c r="N5144">
        <v>0</v>
      </c>
      <c r="O5144">
        <v>3</v>
      </c>
      <c r="P5144">
        <v>3</v>
      </c>
      <c r="Q5144" t="s">
        <v>3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 t="s">
        <v>7</v>
      </c>
      <c r="AC5144" t="s">
        <v>105</v>
      </c>
      <c r="AD5144" t="s">
        <v>3</v>
      </c>
      <c r="AE5144" t="s">
        <v>1672</v>
      </c>
      <c r="AF5144">
        <v>0</v>
      </c>
      <c r="AG5144" t="s">
        <v>1672</v>
      </c>
      <c r="AH5144" t="s">
        <v>21</v>
      </c>
      <c r="AI5144">
        <v>0</v>
      </c>
      <c r="AJ5144">
        <v>0</v>
      </c>
      <c r="AK5144">
        <v>0</v>
      </c>
      <c r="AL5144" t="s">
        <v>154</v>
      </c>
      <c r="AM5144" t="s">
        <v>12</v>
      </c>
      <c r="AN5144" t="s">
        <v>41</v>
      </c>
      <c r="AO5144" t="s">
        <v>830</v>
      </c>
      <c r="AP5144">
        <v>0</v>
      </c>
      <c r="AQ5144" t="s">
        <v>47</v>
      </c>
      <c r="AR5144">
        <v>166703</v>
      </c>
      <c r="AS5144" t="s">
        <v>7374</v>
      </c>
    </row>
    <row r="5145" spans="1:45" x14ac:dyDescent="0.25">
      <c r="A5145" t="s">
        <v>828</v>
      </c>
      <c r="B5145" t="s">
        <v>1134</v>
      </c>
      <c r="C5145" s="1">
        <v>42942</v>
      </c>
      <c r="D5145" t="s">
        <v>35</v>
      </c>
      <c r="E5145">
        <v>27</v>
      </c>
      <c r="F5145">
        <v>0</v>
      </c>
      <c r="G5145">
        <v>0</v>
      </c>
      <c r="H5145">
        <v>0</v>
      </c>
      <c r="I5145">
        <v>0</v>
      </c>
      <c r="J5145">
        <v>2</v>
      </c>
      <c r="K5145">
        <v>0</v>
      </c>
      <c r="L5145">
        <v>0</v>
      </c>
      <c r="M5145">
        <v>0</v>
      </c>
      <c r="N5145">
        <v>2</v>
      </c>
      <c r="O5145">
        <v>0</v>
      </c>
      <c r="P5145">
        <v>2</v>
      </c>
      <c r="Q5145" t="s">
        <v>3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 t="s">
        <v>632</v>
      </c>
      <c r="AC5145" t="s">
        <v>636</v>
      </c>
      <c r="AD5145" t="s">
        <v>636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 t="s">
        <v>21</v>
      </c>
      <c r="AK5145">
        <v>0</v>
      </c>
      <c r="AL5145" t="s">
        <v>11</v>
      </c>
      <c r="AM5145" t="s">
        <v>71</v>
      </c>
      <c r="AN5145" t="s">
        <v>41</v>
      </c>
      <c r="AO5145" t="s">
        <v>14</v>
      </c>
      <c r="AP5145" t="s">
        <v>28</v>
      </c>
      <c r="AQ5145">
        <v>0</v>
      </c>
      <c r="AR5145">
        <v>166704</v>
      </c>
      <c r="AS5145" t="s">
        <v>7375</v>
      </c>
    </row>
    <row r="5146" spans="1:45" x14ac:dyDescent="0.25">
      <c r="A5146" t="s">
        <v>828</v>
      </c>
      <c r="B5146" t="s">
        <v>1134</v>
      </c>
      <c r="C5146" s="1">
        <v>42942</v>
      </c>
      <c r="D5146" t="s">
        <v>2</v>
      </c>
      <c r="E5146">
        <v>34</v>
      </c>
      <c r="F5146">
        <v>0</v>
      </c>
      <c r="G5146">
        <v>0</v>
      </c>
      <c r="H5146">
        <v>0</v>
      </c>
      <c r="I5146">
        <v>3</v>
      </c>
      <c r="J5146">
        <v>0</v>
      </c>
      <c r="K5146">
        <v>1</v>
      </c>
      <c r="L5146">
        <v>0</v>
      </c>
      <c r="M5146">
        <v>0</v>
      </c>
      <c r="N5146">
        <v>0</v>
      </c>
      <c r="O5146">
        <v>4</v>
      </c>
      <c r="P5146">
        <v>4</v>
      </c>
      <c r="Q5146" t="s">
        <v>3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 t="s">
        <v>7</v>
      </c>
      <c r="AC5146" t="s">
        <v>105</v>
      </c>
      <c r="AD5146" t="s">
        <v>3</v>
      </c>
      <c r="AE5146" t="s">
        <v>1669</v>
      </c>
      <c r="AF5146">
        <v>0</v>
      </c>
      <c r="AG5146" t="s">
        <v>2956</v>
      </c>
      <c r="AH5146" t="s">
        <v>21</v>
      </c>
      <c r="AI5146">
        <v>0</v>
      </c>
      <c r="AJ5146">
        <v>0</v>
      </c>
      <c r="AK5146">
        <v>0</v>
      </c>
      <c r="AL5146" t="s">
        <v>154</v>
      </c>
      <c r="AM5146" t="s">
        <v>40</v>
      </c>
      <c r="AN5146" t="s">
        <v>41</v>
      </c>
      <c r="AO5146" t="s">
        <v>830</v>
      </c>
      <c r="AP5146">
        <v>0</v>
      </c>
      <c r="AQ5146">
        <v>0</v>
      </c>
      <c r="AR5146">
        <v>166705</v>
      </c>
      <c r="AS5146" t="s">
        <v>7376</v>
      </c>
    </row>
    <row r="5147" spans="1:45" x14ac:dyDescent="0.25">
      <c r="A5147" t="s">
        <v>828</v>
      </c>
      <c r="B5147" t="s">
        <v>1134</v>
      </c>
      <c r="C5147" s="1">
        <v>42942</v>
      </c>
      <c r="D5147" t="s">
        <v>35</v>
      </c>
      <c r="E5147">
        <v>31</v>
      </c>
      <c r="F5147">
        <v>0</v>
      </c>
      <c r="G5147">
        <v>1</v>
      </c>
      <c r="H5147">
        <v>2</v>
      </c>
      <c r="I5147">
        <v>0</v>
      </c>
      <c r="J5147">
        <v>0</v>
      </c>
      <c r="K5147">
        <v>1</v>
      </c>
      <c r="L5147">
        <v>0</v>
      </c>
      <c r="M5147">
        <v>0</v>
      </c>
      <c r="N5147">
        <v>2</v>
      </c>
      <c r="O5147">
        <v>2</v>
      </c>
      <c r="P5147">
        <v>4</v>
      </c>
      <c r="Q5147" t="s">
        <v>723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 t="s">
        <v>7</v>
      </c>
      <c r="AC5147" t="s">
        <v>105</v>
      </c>
      <c r="AD5147" t="s">
        <v>723</v>
      </c>
      <c r="AE5147" t="s">
        <v>1690</v>
      </c>
      <c r="AF5147">
        <v>0</v>
      </c>
      <c r="AG5147" t="s">
        <v>1690</v>
      </c>
      <c r="AH5147" t="s">
        <v>21</v>
      </c>
      <c r="AI5147">
        <v>0</v>
      </c>
      <c r="AJ5147">
        <v>0</v>
      </c>
      <c r="AK5147">
        <v>0</v>
      </c>
      <c r="AL5147" t="s">
        <v>11</v>
      </c>
      <c r="AM5147" t="s">
        <v>40</v>
      </c>
      <c r="AN5147" t="s">
        <v>13</v>
      </c>
      <c r="AO5147" t="s">
        <v>830</v>
      </c>
      <c r="AP5147">
        <v>0</v>
      </c>
      <c r="AQ5147">
        <v>0</v>
      </c>
      <c r="AR5147">
        <v>166706</v>
      </c>
      <c r="AS5147" t="s">
        <v>7377</v>
      </c>
    </row>
    <row r="5148" spans="1:45" x14ac:dyDescent="0.25">
      <c r="A5148" t="s">
        <v>828</v>
      </c>
      <c r="B5148" t="s">
        <v>1134</v>
      </c>
      <c r="C5148" s="1">
        <v>42942</v>
      </c>
      <c r="D5148" t="s">
        <v>2</v>
      </c>
      <c r="E5148">
        <v>45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1</v>
      </c>
      <c r="L5148">
        <v>0</v>
      </c>
      <c r="M5148">
        <v>0</v>
      </c>
      <c r="N5148">
        <v>0</v>
      </c>
      <c r="O5148">
        <v>1</v>
      </c>
      <c r="P5148">
        <v>1</v>
      </c>
      <c r="Q5148" t="s">
        <v>3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 t="s">
        <v>7</v>
      </c>
      <c r="AC5148" t="s">
        <v>105</v>
      </c>
      <c r="AD5148" t="s">
        <v>3</v>
      </c>
      <c r="AE5148" t="s">
        <v>1669</v>
      </c>
      <c r="AF5148">
        <v>0</v>
      </c>
      <c r="AG5148" t="s">
        <v>2956</v>
      </c>
      <c r="AH5148" t="s">
        <v>21</v>
      </c>
      <c r="AI5148">
        <v>0</v>
      </c>
      <c r="AJ5148">
        <v>0</v>
      </c>
      <c r="AK5148">
        <v>0</v>
      </c>
      <c r="AL5148" t="s">
        <v>154</v>
      </c>
      <c r="AM5148" t="s">
        <v>40</v>
      </c>
      <c r="AN5148" t="s">
        <v>41</v>
      </c>
      <c r="AO5148" t="s">
        <v>830</v>
      </c>
      <c r="AP5148">
        <v>0</v>
      </c>
      <c r="AQ5148">
        <v>0</v>
      </c>
      <c r="AR5148">
        <v>166707</v>
      </c>
      <c r="AS5148" t="s">
        <v>7378</v>
      </c>
    </row>
    <row r="5149" spans="1:45" x14ac:dyDescent="0.25">
      <c r="A5149" t="s">
        <v>828</v>
      </c>
      <c r="B5149" t="s">
        <v>1134</v>
      </c>
      <c r="C5149" s="1">
        <v>42942</v>
      </c>
      <c r="D5149" t="s">
        <v>2</v>
      </c>
      <c r="E5149">
        <v>37</v>
      </c>
      <c r="F5149">
        <v>0</v>
      </c>
      <c r="G5149">
        <v>0</v>
      </c>
      <c r="H5149">
        <v>0</v>
      </c>
      <c r="I5149">
        <v>1</v>
      </c>
      <c r="J5149">
        <v>0</v>
      </c>
      <c r="K5149">
        <v>1</v>
      </c>
      <c r="L5149">
        <v>0</v>
      </c>
      <c r="M5149">
        <v>0</v>
      </c>
      <c r="N5149">
        <v>0</v>
      </c>
      <c r="O5149">
        <v>2</v>
      </c>
      <c r="P5149">
        <v>2</v>
      </c>
      <c r="Q5149" t="s">
        <v>3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 t="s">
        <v>7</v>
      </c>
      <c r="AC5149" t="s">
        <v>105</v>
      </c>
      <c r="AD5149" t="s">
        <v>3</v>
      </c>
      <c r="AE5149" t="s">
        <v>1673</v>
      </c>
      <c r="AF5149">
        <v>0</v>
      </c>
      <c r="AG5149" t="s">
        <v>1691</v>
      </c>
      <c r="AH5149" t="s">
        <v>21</v>
      </c>
      <c r="AI5149">
        <v>0</v>
      </c>
      <c r="AJ5149">
        <v>0</v>
      </c>
      <c r="AK5149">
        <v>0</v>
      </c>
      <c r="AL5149" t="s">
        <v>154</v>
      </c>
      <c r="AM5149" t="s">
        <v>40</v>
      </c>
      <c r="AN5149" t="s">
        <v>41</v>
      </c>
      <c r="AO5149" t="s">
        <v>830</v>
      </c>
      <c r="AP5149">
        <v>0</v>
      </c>
      <c r="AQ5149">
        <v>0</v>
      </c>
      <c r="AR5149">
        <v>166708</v>
      </c>
      <c r="AS5149" t="s">
        <v>7379</v>
      </c>
    </row>
    <row r="5150" spans="1:45" x14ac:dyDescent="0.25">
      <c r="A5150" t="s">
        <v>828</v>
      </c>
      <c r="B5150" t="s">
        <v>1134</v>
      </c>
      <c r="C5150" s="1">
        <v>42942</v>
      </c>
      <c r="D5150" t="s">
        <v>2</v>
      </c>
      <c r="E5150">
        <v>42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1</v>
      </c>
      <c r="L5150">
        <v>0</v>
      </c>
      <c r="M5150">
        <v>0</v>
      </c>
      <c r="N5150">
        <v>0</v>
      </c>
      <c r="O5150">
        <v>1</v>
      </c>
      <c r="P5150">
        <v>1</v>
      </c>
      <c r="Q5150" t="s">
        <v>3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 t="s">
        <v>7</v>
      </c>
      <c r="AC5150" t="s">
        <v>105</v>
      </c>
      <c r="AD5150" t="s">
        <v>3</v>
      </c>
      <c r="AE5150" t="s">
        <v>1670</v>
      </c>
      <c r="AF5150">
        <v>0</v>
      </c>
      <c r="AG5150" t="s">
        <v>1670</v>
      </c>
      <c r="AH5150" t="s">
        <v>21</v>
      </c>
      <c r="AI5150">
        <v>0</v>
      </c>
      <c r="AJ5150">
        <v>0</v>
      </c>
      <c r="AK5150">
        <v>0</v>
      </c>
      <c r="AL5150" t="s">
        <v>154</v>
      </c>
      <c r="AM5150" t="s">
        <v>12</v>
      </c>
      <c r="AN5150" t="s">
        <v>41</v>
      </c>
      <c r="AO5150" t="s">
        <v>830</v>
      </c>
      <c r="AP5150">
        <v>0</v>
      </c>
      <c r="AQ5150">
        <v>0</v>
      </c>
      <c r="AR5150">
        <v>166709</v>
      </c>
      <c r="AS5150" t="s">
        <v>7380</v>
      </c>
    </row>
    <row r="5151" spans="1:45" x14ac:dyDescent="0.25">
      <c r="A5151" t="s">
        <v>828</v>
      </c>
      <c r="B5151" t="s">
        <v>1134</v>
      </c>
      <c r="C5151" s="1">
        <v>42942</v>
      </c>
      <c r="D5151" t="s">
        <v>2</v>
      </c>
      <c r="E5151">
        <v>25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1</v>
      </c>
      <c r="L5151">
        <v>0</v>
      </c>
      <c r="M5151">
        <v>0</v>
      </c>
      <c r="N5151">
        <v>0</v>
      </c>
      <c r="O5151">
        <v>1</v>
      </c>
      <c r="P5151">
        <v>1</v>
      </c>
      <c r="Q5151" t="s">
        <v>3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 t="s">
        <v>7</v>
      </c>
      <c r="AC5151" t="s">
        <v>105</v>
      </c>
      <c r="AD5151" t="s">
        <v>3</v>
      </c>
      <c r="AE5151" t="s">
        <v>1672</v>
      </c>
      <c r="AF5151">
        <v>0</v>
      </c>
      <c r="AG5151" t="s">
        <v>1672</v>
      </c>
      <c r="AH5151" t="s">
        <v>21</v>
      </c>
      <c r="AI5151">
        <v>0</v>
      </c>
      <c r="AJ5151">
        <v>0</v>
      </c>
      <c r="AK5151">
        <v>0</v>
      </c>
      <c r="AL5151" t="s">
        <v>154</v>
      </c>
      <c r="AM5151" t="s">
        <v>40</v>
      </c>
      <c r="AN5151" t="s">
        <v>41</v>
      </c>
      <c r="AO5151" t="s">
        <v>830</v>
      </c>
      <c r="AP5151">
        <v>0</v>
      </c>
      <c r="AQ5151">
        <v>0</v>
      </c>
      <c r="AR5151">
        <v>166710</v>
      </c>
      <c r="AS5151" t="s">
        <v>7381</v>
      </c>
    </row>
    <row r="5152" spans="1:45" x14ac:dyDescent="0.25">
      <c r="A5152" t="s">
        <v>828</v>
      </c>
      <c r="B5152" t="s">
        <v>1134</v>
      </c>
      <c r="C5152" s="1">
        <v>42942</v>
      </c>
      <c r="D5152" t="s">
        <v>2</v>
      </c>
      <c r="E5152">
        <v>22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2</v>
      </c>
      <c r="L5152">
        <v>0</v>
      </c>
      <c r="M5152">
        <v>0</v>
      </c>
      <c r="N5152">
        <v>0</v>
      </c>
      <c r="O5152">
        <v>2</v>
      </c>
      <c r="P5152">
        <v>2</v>
      </c>
      <c r="Q5152" t="s">
        <v>3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 t="s">
        <v>7</v>
      </c>
      <c r="AC5152" t="s">
        <v>105</v>
      </c>
      <c r="AD5152" t="s">
        <v>3</v>
      </c>
      <c r="AE5152" t="s">
        <v>1672</v>
      </c>
      <c r="AF5152">
        <v>0</v>
      </c>
      <c r="AG5152" t="s">
        <v>1672</v>
      </c>
      <c r="AH5152" t="s">
        <v>21</v>
      </c>
      <c r="AI5152">
        <v>0</v>
      </c>
      <c r="AJ5152">
        <v>0</v>
      </c>
      <c r="AK5152">
        <v>0</v>
      </c>
      <c r="AL5152" t="s">
        <v>154</v>
      </c>
      <c r="AM5152" t="s">
        <v>12</v>
      </c>
      <c r="AN5152" t="s">
        <v>41</v>
      </c>
      <c r="AO5152" t="s">
        <v>830</v>
      </c>
      <c r="AP5152">
        <v>0</v>
      </c>
      <c r="AQ5152">
        <v>0</v>
      </c>
      <c r="AR5152">
        <v>166711</v>
      </c>
      <c r="AS5152" t="s">
        <v>7382</v>
      </c>
    </row>
    <row r="5153" spans="1:45" x14ac:dyDescent="0.25">
      <c r="A5153" t="s">
        <v>828</v>
      </c>
      <c r="B5153" t="s">
        <v>1134</v>
      </c>
      <c r="C5153" s="1">
        <v>42942</v>
      </c>
      <c r="D5153" t="s">
        <v>2</v>
      </c>
      <c r="E5153">
        <v>48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1</v>
      </c>
      <c r="L5153">
        <v>0</v>
      </c>
      <c r="M5153">
        <v>0</v>
      </c>
      <c r="N5153">
        <v>0</v>
      </c>
      <c r="O5153">
        <v>1</v>
      </c>
      <c r="P5153">
        <v>1</v>
      </c>
      <c r="Q5153" t="s">
        <v>3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 t="s">
        <v>7</v>
      </c>
      <c r="AC5153" t="s">
        <v>105</v>
      </c>
      <c r="AD5153" t="s">
        <v>3</v>
      </c>
      <c r="AE5153" t="s">
        <v>1673</v>
      </c>
      <c r="AF5153">
        <v>0</v>
      </c>
      <c r="AG5153" t="s">
        <v>1691</v>
      </c>
      <c r="AH5153" t="s">
        <v>21</v>
      </c>
      <c r="AI5153">
        <v>0</v>
      </c>
      <c r="AJ5153">
        <v>0</v>
      </c>
      <c r="AK5153">
        <v>0</v>
      </c>
      <c r="AL5153" t="s">
        <v>154</v>
      </c>
      <c r="AM5153" t="s">
        <v>40</v>
      </c>
      <c r="AN5153" t="s">
        <v>41</v>
      </c>
      <c r="AO5153" t="s">
        <v>830</v>
      </c>
      <c r="AP5153">
        <v>0</v>
      </c>
      <c r="AQ5153">
        <v>0</v>
      </c>
      <c r="AR5153">
        <v>166712</v>
      </c>
      <c r="AS5153" t="s">
        <v>7383</v>
      </c>
    </row>
    <row r="5154" spans="1:45" x14ac:dyDescent="0.25">
      <c r="A5154" t="s">
        <v>828</v>
      </c>
      <c r="B5154" t="s">
        <v>1134</v>
      </c>
      <c r="C5154" s="1">
        <v>42942</v>
      </c>
      <c r="D5154" t="s">
        <v>2</v>
      </c>
      <c r="E5154">
        <v>21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2</v>
      </c>
      <c r="L5154">
        <v>0</v>
      </c>
      <c r="M5154">
        <v>0</v>
      </c>
      <c r="N5154">
        <v>0</v>
      </c>
      <c r="O5154">
        <v>2</v>
      </c>
      <c r="P5154">
        <v>2</v>
      </c>
      <c r="Q5154" t="s">
        <v>3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 t="s">
        <v>7</v>
      </c>
      <c r="AC5154" t="s">
        <v>105</v>
      </c>
      <c r="AD5154" t="s">
        <v>3</v>
      </c>
      <c r="AE5154" t="s">
        <v>1673</v>
      </c>
      <c r="AF5154">
        <v>0</v>
      </c>
      <c r="AG5154" t="s">
        <v>1691</v>
      </c>
      <c r="AH5154" t="s">
        <v>21</v>
      </c>
      <c r="AI5154">
        <v>0</v>
      </c>
      <c r="AJ5154">
        <v>0</v>
      </c>
      <c r="AK5154">
        <v>0</v>
      </c>
      <c r="AL5154" t="s">
        <v>154</v>
      </c>
      <c r="AM5154" t="s">
        <v>12</v>
      </c>
      <c r="AN5154" t="s">
        <v>41</v>
      </c>
      <c r="AO5154" t="s">
        <v>830</v>
      </c>
      <c r="AP5154">
        <v>0</v>
      </c>
      <c r="AQ5154">
        <v>0</v>
      </c>
      <c r="AR5154">
        <v>166713</v>
      </c>
      <c r="AS5154" t="s">
        <v>7384</v>
      </c>
    </row>
    <row r="5155" spans="1:45" x14ac:dyDescent="0.25">
      <c r="A5155" t="s">
        <v>828</v>
      </c>
      <c r="B5155" t="s">
        <v>1134</v>
      </c>
      <c r="C5155" s="1">
        <v>42942</v>
      </c>
      <c r="D5155" t="s">
        <v>2</v>
      </c>
      <c r="E5155">
        <v>37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1</v>
      </c>
      <c r="L5155">
        <v>0</v>
      </c>
      <c r="M5155">
        <v>0</v>
      </c>
      <c r="N5155">
        <v>0</v>
      </c>
      <c r="O5155">
        <v>1</v>
      </c>
      <c r="P5155">
        <v>1</v>
      </c>
      <c r="Q5155" t="s">
        <v>667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 t="s">
        <v>7</v>
      </c>
      <c r="AC5155" t="s">
        <v>105</v>
      </c>
      <c r="AD5155" t="s">
        <v>667</v>
      </c>
      <c r="AE5155" t="s">
        <v>1706</v>
      </c>
      <c r="AF5155">
        <v>0</v>
      </c>
      <c r="AG5155" t="s">
        <v>1706</v>
      </c>
      <c r="AH5155" t="s">
        <v>21</v>
      </c>
      <c r="AI5155">
        <v>0</v>
      </c>
      <c r="AJ5155">
        <v>0</v>
      </c>
      <c r="AK5155">
        <v>0</v>
      </c>
      <c r="AL5155" t="s">
        <v>154</v>
      </c>
      <c r="AM5155" t="s">
        <v>40</v>
      </c>
      <c r="AN5155" t="s">
        <v>41</v>
      </c>
      <c r="AO5155" t="s">
        <v>830</v>
      </c>
      <c r="AP5155">
        <v>0</v>
      </c>
      <c r="AQ5155">
        <v>0</v>
      </c>
      <c r="AR5155">
        <v>166715</v>
      </c>
      <c r="AS5155" t="s">
        <v>7385</v>
      </c>
    </row>
    <row r="5156" spans="1:45" x14ac:dyDescent="0.25">
      <c r="A5156" t="s">
        <v>828</v>
      </c>
      <c r="B5156" t="s">
        <v>1134</v>
      </c>
      <c r="C5156" s="1">
        <v>42942</v>
      </c>
      <c r="D5156" t="s">
        <v>2</v>
      </c>
      <c r="E5156">
        <v>42</v>
      </c>
      <c r="F5156">
        <v>0</v>
      </c>
      <c r="G5156">
        <v>0</v>
      </c>
      <c r="H5156">
        <v>1</v>
      </c>
      <c r="I5156">
        <v>3</v>
      </c>
      <c r="J5156">
        <v>0</v>
      </c>
      <c r="K5156">
        <v>2</v>
      </c>
      <c r="L5156">
        <v>0</v>
      </c>
      <c r="M5156">
        <v>0</v>
      </c>
      <c r="N5156">
        <v>1</v>
      </c>
      <c r="O5156">
        <v>5</v>
      </c>
      <c r="P5156">
        <v>6</v>
      </c>
      <c r="Q5156" t="s">
        <v>3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 t="s">
        <v>7</v>
      </c>
      <c r="AC5156" t="s">
        <v>105</v>
      </c>
      <c r="AD5156" t="s">
        <v>3</v>
      </c>
      <c r="AE5156" t="s">
        <v>1672</v>
      </c>
      <c r="AF5156">
        <v>0</v>
      </c>
      <c r="AG5156" t="s">
        <v>1672</v>
      </c>
      <c r="AH5156" t="s">
        <v>21</v>
      </c>
      <c r="AI5156">
        <v>0</v>
      </c>
      <c r="AJ5156">
        <v>0</v>
      </c>
      <c r="AK5156">
        <v>0</v>
      </c>
      <c r="AL5156" t="s">
        <v>154</v>
      </c>
      <c r="AM5156" t="s">
        <v>40</v>
      </c>
      <c r="AN5156" t="s">
        <v>41</v>
      </c>
      <c r="AO5156" t="s">
        <v>830</v>
      </c>
      <c r="AP5156">
        <v>0</v>
      </c>
      <c r="AQ5156">
        <v>0</v>
      </c>
      <c r="AR5156">
        <v>166716</v>
      </c>
      <c r="AS5156" t="s">
        <v>7386</v>
      </c>
    </row>
    <row r="5157" spans="1:45" x14ac:dyDescent="0.25">
      <c r="A5157" t="s">
        <v>828</v>
      </c>
      <c r="B5157" t="s">
        <v>1134</v>
      </c>
      <c r="C5157" s="1">
        <v>42942</v>
      </c>
      <c r="D5157" t="s">
        <v>2</v>
      </c>
      <c r="E5157">
        <v>28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2</v>
      </c>
      <c r="L5157">
        <v>0</v>
      </c>
      <c r="M5157">
        <v>0</v>
      </c>
      <c r="N5157">
        <v>0</v>
      </c>
      <c r="O5157">
        <v>2</v>
      </c>
      <c r="P5157">
        <v>2</v>
      </c>
      <c r="Q5157" t="s">
        <v>3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 t="s">
        <v>7</v>
      </c>
      <c r="AC5157" t="s">
        <v>105</v>
      </c>
      <c r="AD5157" t="s">
        <v>3</v>
      </c>
      <c r="AE5157" t="s">
        <v>1670</v>
      </c>
      <c r="AF5157">
        <v>0</v>
      </c>
      <c r="AG5157" t="s">
        <v>1670</v>
      </c>
      <c r="AH5157" t="s">
        <v>21</v>
      </c>
      <c r="AI5157">
        <v>0</v>
      </c>
      <c r="AJ5157">
        <v>0</v>
      </c>
      <c r="AK5157">
        <v>0</v>
      </c>
      <c r="AL5157" t="s">
        <v>154</v>
      </c>
      <c r="AM5157" t="s">
        <v>12</v>
      </c>
      <c r="AN5157" t="s">
        <v>41</v>
      </c>
      <c r="AO5157" t="s">
        <v>830</v>
      </c>
      <c r="AP5157">
        <v>0</v>
      </c>
      <c r="AQ5157">
        <v>0</v>
      </c>
      <c r="AR5157">
        <v>166718</v>
      </c>
      <c r="AS5157" t="s">
        <v>7387</v>
      </c>
    </row>
    <row r="5158" spans="1:45" x14ac:dyDescent="0.25">
      <c r="A5158" t="s">
        <v>828</v>
      </c>
      <c r="B5158" t="s">
        <v>1134</v>
      </c>
      <c r="C5158" s="1">
        <v>42942</v>
      </c>
      <c r="D5158" t="s">
        <v>2</v>
      </c>
      <c r="E5158">
        <v>34</v>
      </c>
      <c r="F5158">
        <v>0</v>
      </c>
      <c r="G5158">
        <v>1</v>
      </c>
      <c r="H5158">
        <v>1</v>
      </c>
      <c r="I5158">
        <v>3</v>
      </c>
      <c r="J5158">
        <v>0</v>
      </c>
      <c r="K5158">
        <v>1</v>
      </c>
      <c r="L5158">
        <v>0</v>
      </c>
      <c r="M5158">
        <v>0</v>
      </c>
      <c r="N5158">
        <v>1</v>
      </c>
      <c r="O5158">
        <v>5</v>
      </c>
      <c r="P5158">
        <v>6</v>
      </c>
      <c r="Q5158" t="s">
        <v>667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 t="s">
        <v>7</v>
      </c>
      <c r="AC5158" t="s">
        <v>105</v>
      </c>
      <c r="AD5158" t="s">
        <v>667</v>
      </c>
      <c r="AE5158" t="s">
        <v>1705</v>
      </c>
      <c r="AF5158">
        <v>0</v>
      </c>
      <c r="AG5158" t="s">
        <v>2949</v>
      </c>
      <c r="AH5158" t="s">
        <v>21</v>
      </c>
      <c r="AI5158">
        <v>0</v>
      </c>
      <c r="AJ5158">
        <v>0</v>
      </c>
      <c r="AK5158">
        <v>0</v>
      </c>
      <c r="AL5158" t="s">
        <v>154</v>
      </c>
      <c r="AM5158" t="s">
        <v>12</v>
      </c>
      <c r="AN5158">
        <v>0</v>
      </c>
      <c r="AO5158" t="s">
        <v>830</v>
      </c>
      <c r="AP5158">
        <v>0</v>
      </c>
      <c r="AQ5158" t="s">
        <v>47</v>
      </c>
      <c r="AR5158">
        <v>166719</v>
      </c>
      <c r="AS5158" t="s">
        <v>7388</v>
      </c>
    </row>
    <row r="5159" spans="1:45" x14ac:dyDescent="0.25">
      <c r="A5159" t="s">
        <v>828</v>
      </c>
      <c r="B5159" t="s">
        <v>1134</v>
      </c>
      <c r="C5159" s="1">
        <v>42942</v>
      </c>
      <c r="D5159" t="s">
        <v>2</v>
      </c>
      <c r="E5159">
        <v>20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1</v>
      </c>
      <c r="L5159">
        <v>0</v>
      </c>
      <c r="M5159">
        <v>0</v>
      </c>
      <c r="N5159">
        <v>0</v>
      </c>
      <c r="O5159">
        <v>1</v>
      </c>
      <c r="P5159">
        <v>1</v>
      </c>
      <c r="Q5159" t="s">
        <v>3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 t="s">
        <v>7</v>
      </c>
      <c r="AC5159" t="s">
        <v>105</v>
      </c>
      <c r="AD5159" t="s">
        <v>3</v>
      </c>
      <c r="AE5159" t="s">
        <v>1672</v>
      </c>
      <c r="AF5159">
        <v>0</v>
      </c>
      <c r="AG5159" t="s">
        <v>1672</v>
      </c>
      <c r="AH5159" t="s">
        <v>21</v>
      </c>
      <c r="AI5159">
        <v>0</v>
      </c>
      <c r="AJ5159">
        <v>0</v>
      </c>
      <c r="AK5159">
        <v>0</v>
      </c>
      <c r="AL5159" t="s">
        <v>154</v>
      </c>
      <c r="AM5159" t="s">
        <v>12</v>
      </c>
      <c r="AN5159" t="s">
        <v>41</v>
      </c>
      <c r="AO5159" t="s">
        <v>830</v>
      </c>
      <c r="AP5159">
        <v>0</v>
      </c>
      <c r="AQ5159">
        <v>0</v>
      </c>
      <c r="AR5159">
        <v>166720</v>
      </c>
      <c r="AS5159" t="s">
        <v>7389</v>
      </c>
    </row>
    <row r="5160" spans="1:45" x14ac:dyDescent="0.25">
      <c r="A5160" t="s">
        <v>828</v>
      </c>
      <c r="B5160" t="s">
        <v>1134</v>
      </c>
      <c r="C5160" s="1">
        <v>42942</v>
      </c>
      <c r="D5160" t="s">
        <v>2</v>
      </c>
      <c r="E5160">
        <v>44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1</v>
      </c>
      <c r="L5160">
        <v>0</v>
      </c>
      <c r="M5160">
        <v>0</v>
      </c>
      <c r="N5160">
        <v>0</v>
      </c>
      <c r="O5160">
        <v>1</v>
      </c>
      <c r="P5160">
        <v>1</v>
      </c>
      <c r="Q5160" t="s">
        <v>3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 t="s">
        <v>7</v>
      </c>
      <c r="AC5160" t="s">
        <v>105</v>
      </c>
      <c r="AD5160" t="s">
        <v>3</v>
      </c>
      <c r="AE5160" t="s">
        <v>1670</v>
      </c>
      <c r="AF5160">
        <v>0</v>
      </c>
      <c r="AG5160" t="s">
        <v>1670</v>
      </c>
      <c r="AH5160" t="s">
        <v>21</v>
      </c>
      <c r="AI5160">
        <v>0</v>
      </c>
      <c r="AJ5160">
        <v>0</v>
      </c>
      <c r="AK5160">
        <v>0</v>
      </c>
      <c r="AL5160" t="s">
        <v>154</v>
      </c>
      <c r="AM5160" t="s">
        <v>12</v>
      </c>
      <c r="AN5160" t="s">
        <v>41</v>
      </c>
      <c r="AO5160" t="s">
        <v>830</v>
      </c>
      <c r="AP5160">
        <v>0</v>
      </c>
      <c r="AQ5160">
        <v>0</v>
      </c>
      <c r="AR5160">
        <v>166721</v>
      </c>
      <c r="AS5160" t="s">
        <v>7390</v>
      </c>
    </row>
    <row r="5161" spans="1:45" x14ac:dyDescent="0.25">
      <c r="A5161" t="s">
        <v>828</v>
      </c>
      <c r="B5161" t="s">
        <v>1134</v>
      </c>
      <c r="C5161" s="1">
        <v>42942</v>
      </c>
      <c r="D5161" t="s">
        <v>2</v>
      </c>
      <c r="E5161">
        <v>23</v>
      </c>
      <c r="F5161">
        <v>0</v>
      </c>
      <c r="G5161">
        <v>1</v>
      </c>
      <c r="H5161">
        <v>0</v>
      </c>
      <c r="I5161">
        <v>0</v>
      </c>
      <c r="J5161">
        <v>0</v>
      </c>
      <c r="K5161">
        <v>4</v>
      </c>
      <c r="L5161">
        <v>0</v>
      </c>
      <c r="M5161">
        <v>0</v>
      </c>
      <c r="N5161">
        <v>0</v>
      </c>
      <c r="O5161">
        <v>5</v>
      </c>
      <c r="P5161">
        <v>5</v>
      </c>
      <c r="Q5161" t="s">
        <v>667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 t="s">
        <v>7</v>
      </c>
      <c r="AC5161" t="s">
        <v>105</v>
      </c>
      <c r="AD5161" t="s">
        <v>667</v>
      </c>
      <c r="AE5161" t="s">
        <v>1702</v>
      </c>
      <c r="AF5161">
        <v>0</v>
      </c>
      <c r="AG5161" t="s">
        <v>1702</v>
      </c>
      <c r="AH5161" t="s">
        <v>21</v>
      </c>
      <c r="AI5161">
        <v>0</v>
      </c>
      <c r="AJ5161">
        <v>0</v>
      </c>
      <c r="AK5161">
        <v>0</v>
      </c>
      <c r="AL5161" t="s">
        <v>154</v>
      </c>
      <c r="AM5161" t="s">
        <v>12</v>
      </c>
      <c r="AN5161" t="s">
        <v>41</v>
      </c>
      <c r="AO5161" t="s">
        <v>830</v>
      </c>
      <c r="AP5161">
        <v>0</v>
      </c>
      <c r="AQ5161" t="s">
        <v>47</v>
      </c>
      <c r="AR5161">
        <v>166722</v>
      </c>
      <c r="AS5161" t="s">
        <v>7391</v>
      </c>
    </row>
    <row r="5162" spans="1:45" x14ac:dyDescent="0.25">
      <c r="A5162" t="s">
        <v>828</v>
      </c>
      <c r="B5162" t="s">
        <v>1134</v>
      </c>
      <c r="C5162" s="1">
        <v>42942</v>
      </c>
      <c r="D5162" t="s">
        <v>2</v>
      </c>
      <c r="E5162">
        <v>18</v>
      </c>
      <c r="F5162">
        <v>0</v>
      </c>
      <c r="G5162">
        <v>0</v>
      </c>
      <c r="H5162">
        <v>0</v>
      </c>
      <c r="I5162">
        <v>3</v>
      </c>
      <c r="J5162">
        <v>0</v>
      </c>
      <c r="K5162">
        <v>1</v>
      </c>
      <c r="L5162">
        <v>0</v>
      </c>
      <c r="M5162">
        <v>0</v>
      </c>
      <c r="N5162">
        <v>0</v>
      </c>
      <c r="O5162">
        <v>4</v>
      </c>
      <c r="P5162">
        <v>4</v>
      </c>
      <c r="Q5162" t="s">
        <v>667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 t="s">
        <v>7</v>
      </c>
      <c r="AC5162" t="s">
        <v>105</v>
      </c>
      <c r="AD5162" t="s">
        <v>667</v>
      </c>
      <c r="AE5162" t="s">
        <v>1702</v>
      </c>
      <c r="AF5162">
        <v>0</v>
      </c>
      <c r="AG5162" t="s">
        <v>1702</v>
      </c>
      <c r="AH5162" t="s">
        <v>21</v>
      </c>
      <c r="AI5162">
        <v>0</v>
      </c>
      <c r="AJ5162">
        <v>0</v>
      </c>
      <c r="AK5162">
        <v>0</v>
      </c>
      <c r="AL5162" t="s">
        <v>154</v>
      </c>
      <c r="AM5162" t="s">
        <v>40</v>
      </c>
      <c r="AN5162" t="s">
        <v>41</v>
      </c>
      <c r="AO5162" t="s">
        <v>830</v>
      </c>
      <c r="AP5162">
        <v>0</v>
      </c>
      <c r="AQ5162">
        <v>0</v>
      </c>
      <c r="AR5162">
        <v>166723</v>
      </c>
      <c r="AS5162" t="s">
        <v>7392</v>
      </c>
    </row>
    <row r="5163" spans="1:45" x14ac:dyDescent="0.25">
      <c r="A5163" t="s">
        <v>828</v>
      </c>
      <c r="B5163" t="s">
        <v>1134</v>
      </c>
      <c r="C5163" s="1">
        <v>42942</v>
      </c>
      <c r="D5163" t="s">
        <v>2</v>
      </c>
      <c r="E5163">
        <v>37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3</v>
      </c>
      <c r="L5163">
        <v>0</v>
      </c>
      <c r="M5163">
        <v>0</v>
      </c>
      <c r="N5163">
        <v>0</v>
      </c>
      <c r="O5163">
        <v>3</v>
      </c>
      <c r="P5163">
        <v>3</v>
      </c>
      <c r="Q5163" t="s">
        <v>3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 t="s">
        <v>7</v>
      </c>
      <c r="AC5163" t="s">
        <v>105</v>
      </c>
      <c r="AD5163" t="s">
        <v>3</v>
      </c>
      <c r="AE5163" t="s">
        <v>1672</v>
      </c>
      <c r="AF5163">
        <v>0</v>
      </c>
      <c r="AG5163" t="s">
        <v>1672</v>
      </c>
      <c r="AH5163" t="s">
        <v>21</v>
      </c>
      <c r="AI5163">
        <v>0</v>
      </c>
      <c r="AJ5163">
        <v>0</v>
      </c>
      <c r="AK5163">
        <v>0</v>
      </c>
      <c r="AL5163" t="s">
        <v>154</v>
      </c>
      <c r="AM5163" t="s">
        <v>12</v>
      </c>
      <c r="AN5163" t="s">
        <v>41</v>
      </c>
      <c r="AO5163" t="s">
        <v>830</v>
      </c>
      <c r="AP5163">
        <v>0</v>
      </c>
      <c r="AQ5163">
        <v>0</v>
      </c>
      <c r="AR5163">
        <v>166728</v>
      </c>
      <c r="AS5163" t="s">
        <v>7393</v>
      </c>
    </row>
    <row r="5164" spans="1:45" x14ac:dyDescent="0.25">
      <c r="A5164" t="s">
        <v>828</v>
      </c>
      <c r="B5164" t="s">
        <v>1134</v>
      </c>
      <c r="C5164" s="1">
        <v>42942</v>
      </c>
      <c r="D5164" t="s">
        <v>35</v>
      </c>
      <c r="E5164">
        <v>78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1</v>
      </c>
      <c r="N5164">
        <v>0</v>
      </c>
      <c r="O5164">
        <v>1</v>
      </c>
      <c r="P5164">
        <v>1</v>
      </c>
      <c r="Q5164" t="s">
        <v>3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 t="s">
        <v>7</v>
      </c>
      <c r="AC5164" t="s">
        <v>105</v>
      </c>
      <c r="AD5164" t="s">
        <v>3</v>
      </c>
      <c r="AE5164" t="s">
        <v>1673</v>
      </c>
      <c r="AF5164">
        <v>0</v>
      </c>
      <c r="AG5164" t="s">
        <v>1691</v>
      </c>
      <c r="AH5164" t="s">
        <v>21</v>
      </c>
      <c r="AI5164">
        <v>0</v>
      </c>
      <c r="AJ5164">
        <v>0</v>
      </c>
      <c r="AK5164">
        <v>0</v>
      </c>
      <c r="AL5164" t="s">
        <v>154</v>
      </c>
      <c r="AM5164" t="s">
        <v>12</v>
      </c>
      <c r="AN5164" t="s">
        <v>41</v>
      </c>
      <c r="AO5164" t="s">
        <v>830</v>
      </c>
      <c r="AP5164">
        <v>0</v>
      </c>
      <c r="AQ5164" t="s">
        <v>690</v>
      </c>
      <c r="AR5164">
        <v>166729</v>
      </c>
      <c r="AS5164" t="s">
        <v>7394</v>
      </c>
    </row>
    <row r="5165" spans="1:45" x14ac:dyDescent="0.25">
      <c r="A5165" t="s">
        <v>828</v>
      </c>
      <c r="B5165" t="s">
        <v>1134</v>
      </c>
      <c r="C5165" s="1">
        <v>42942</v>
      </c>
      <c r="D5165" t="s">
        <v>2</v>
      </c>
      <c r="E5165">
        <v>17</v>
      </c>
      <c r="F5165">
        <v>0</v>
      </c>
      <c r="G5165">
        <v>0</v>
      </c>
      <c r="H5165">
        <v>0</v>
      </c>
      <c r="I5165">
        <v>0</v>
      </c>
      <c r="J5165">
        <v>1</v>
      </c>
      <c r="K5165">
        <v>0</v>
      </c>
      <c r="L5165">
        <v>0</v>
      </c>
      <c r="M5165">
        <v>0</v>
      </c>
      <c r="N5165">
        <v>1</v>
      </c>
      <c r="O5165">
        <v>0</v>
      </c>
      <c r="P5165">
        <v>1</v>
      </c>
      <c r="Q5165" t="s">
        <v>3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 t="s">
        <v>7</v>
      </c>
      <c r="AC5165" t="s">
        <v>105</v>
      </c>
      <c r="AD5165" t="s">
        <v>3</v>
      </c>
      <c r="AE5165" t="s">
        <v>1672</v>
      </c>
      <c r="AF5165">
        <v>0</v>
      </c>
      <c r="AG5165" t="s">
        <v>1672</v>
      </c>
      <c r="AH5165" t="s">
        <v>21</v>
      </c>
      <c r="AI5165">
        <v>0</v>
      </c>
      <c r="AJ5165">
        <v>0</v>
      </c>
      <c r="AK5165">
        <v>0</v>
      </c>
      <c r="AL5165" t="s">
        <v>154</v>
      </c>
      <c r="AM5165" t="s">
        <v>12</v>
      </c>
      <c r="AN5165" t="s">
        <v>41</v>
      </c>
      <c r="AO5165" t="s">
        <v>830</v>
      </c>
      <c r="AP5165">
        <v>0</v>
      </c>
      <c r="AQ5165">
        <v>0</v>
      </c>
      <c r="AR5165">
        <v>166730</v>
      </c>
      <c r="AS5165" t="s">
        <v>7395</v>
      </c>
    </row>
    <row r="5166" spans="1:45" x14ac:dyDescent="0.25">
      <c r="A5166" t="s">
        <v>828</v>
      </c>
      <c r="B5166" t="s">
        <v>1134</v>
      </c>
      <c r="C5166" s="1">
        <v>42942</v>
      </c>
      <c r="D5166" t="s">
        <v>2</v>
      </c>
      <c r="E5166">
        <v>28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1</v>
      </c>
      <c r="L5166">
        <v>0</v>
      </c>
      <c r="M5166">
        <v>0</v>
      </c>
      <c r="N5166">
        <v>0</v>
      </c>
      <c r="O5166">
        <v>1</v>
      </c>
      <c r="P5166">
        <v>1</v>
      </c>
      <c r="Q5166" t="s">
        <v>3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 t="s">
        <v>7</v>
      </c>
      <c r="AC5166" t="s">
        <v>105</v>
      </c>
      <c r="AD5166" t="s">
        <v>3</v>
      </c>
      <c r="AE5166" t="s">
        <v>1673</v>
      </c>
      <c r="AF5166">
        <v>0</v>
      </c>
      <c r="AG5166" t="s">
        <v>1691</v>
      </c>
      <c r="AH5166" t="s">
        <v>21</v>
      </c>
      <c r="AI5166">
        <v>0</v>
      </c>
      <c r="AJ5166">
        <v>0</v>
      </c>
      <c r="AK5166">
        <v>0</v>
      </c>
      <c r="AL5166" t="s">
        <v>427</v>
      </c>
      <c r="AM5166" t="s">
        <v>12</v>
      </c>
      <c r="AN5166" t="s">
        <v>41</v>
      </c>
      <c r="AO5166" t="s">
        <v>830</v>
      </c>
      <c r="AP5166">
        <v>0</v>
      </c>
      <c r="AQ5166">
        <v>0</v>
      </c>
      <c r="AR5166">
        <v>166731</v>
      </c>
      <c r="AS5166" t="s">
        <v>7396</v>
      </c>
    </row>
    <row r="5167" spans="1:45" x14ac:dyDescent="0.25">
      <c r="A5167" t="s">
        <v>828</v>
      </c>
      <c r="B5167" t="s">
        <v>1134</v>
      </c>
      <c r="C5167" s="1">
        <v>42942</v>
      </c>
      <c r="D5167" t="s">
        <v>2</v>
      </c>
      <c r="E5167">
        <v>25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1</v>
      </c>
      <c r="L5167">
        <v>0</v>
      </c>
      <c r="M5167">
        <v>0</v>
      </c>
      <c r="N5167">
        <v>0</v>
      </c>
      <c r="O5167">
        <v>1</v>
      </c>
      <c r="P5167">
        <v>1</v>
      </c>
      <c r="Q5167" t="s">
        <v>3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 t="s">
        <v>7</v>
      </c>
      <c r="AC5167" t="s">
        <v>105</v>
      </c>
      <c r="AD5167" t="s">
        <v>3</v>
      </c>
      <c r="AE5167" t="s">
        <v>1673</v>
      </c>
      <c r="AF5167">
        <v>0</v>
      </c>
      <c r="AG5167" t="s">
        <v>1691</v>
      </c>
      <c r="AH5167" t="s">
        <v>21</v>
      </c>
      <c r="AI5167">
        <v>0</v>
      </c>
      <c r="AJ5167">
        <v>0</v>
      </c>
      <c r="AK5167">
        <v>0</v>
      </c>
      <c r="AL5167" t="s">
        <v>154</v>
      </c>
      <c r="AM5167" t="s">
        <v>12</v>
      </c>
      <c r="AN5167" t="s">
        <v>41</v>
      </c>
      <c r="AO5167" t="s">
        <v>830</v>
      </c>
      <c r="AP5167">
        <v>0</v>
      </c>
      <c r="AQ5167">
        <v>0</v>
      </c>
      <c r="AR5167">
        <v>166732</v>
      </c>
      <c r="AS5167" t="s">
        <v>7397</v>
      </c>
    </row>
    <row r="5168" spans="1:45" x14ac:dyDescent="0.25">
      <c r="A5168" t="s">
        <v>828</v>
      </c>
      <c r="B5168" t="s">
        <v>1134</v>
      </c>
      <c r="C5168" s="1">
        <v>42942</v>
      </c>
      <c r="D5168" t="s">
        <v>2</v>
      </c>
      <c r="E5168">
        <v>27</v>
      </c>
      <c r="F5168">
        <v>0</v>
      </c>
      <c r="G5168">
        <v>0</v>
      </c>
      <c r="H5168">
        <v>1</v>
      </c>
      <c r="I5168">
        <v>0</v>
      </c>
      <c r="J5168">
        <v>0</v>
      </c>
      <c r="K5168">
        <v>1</v>
      </c>
      <c r="L5168">
        <v>0</v>
      </c>
      <c r="M5168">
        <v>0</v>
      </c>
      <c r="N5168">
        <v>1</v>
      </c>
      <c r="O5168">
        <v>1</v>
      </c>
      <c r="P5168">
        <v>2</v>
      </c>
      <c r="Q5168" t="s">
        <v>3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 t="s">
        <v>7</v>
      </c>
      <c r="AC5168" t="s">
        <v>105</v>
      </c>
      <c r="AD5168" t="s">
        <v>3</v>
      </c>
      <c r="AE5168" t="s">
        <v>1672</v>
      </c>
      <c r="AF5168">
        <v>0</v>
      </c>
      <c r="AG5168" t="s">
        <v>1672</v>
      </c>
      <c r="AH5168" t="s">
        <v>21</v>
      </c>
      <c r="AI5168">
        <v>0</v>
      </c>
      <c r="AJ5168">
        <v>0</v>
      </c>
      <c r="AK5168">
        <v>0</v>
      </c>
      <c r="AL5168" t="s">
        <v>154</v>
      </c>
      <c r="AM5168" t="s">
        <v>12</v>
      </c>
      <c r="AN5168" t="s">
        <v>41</v>
      </c>
      <c r="AO5168" t="s">
        <v>830</v>
      </c>
      <c r="AP5168">
        <v>0</v>
      </c>
      <c r="AQ5168">
        <v>0</v>
      </c>
      <c r="AR5168">
        <v>166736</v>
      </c>
      <c r="AS5168" t="s">
        <v>7398</v>
      </c>
    </row>
    <row r="5169" spans="1:45" x14ac:dyDescent="0.25">
      <c r="A5169" t="s">
        <v>828</v>
      </c>
      <c r="B5169" t="s">
        <v>1134</v>
      </c>
      <c r="C5169" s="1">
        <v>42942</v>
      </c>
      <c r="D5169" t="s">
        <v>2</v>
      </c>
      <c r="E5169">
        <v>30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1</v>
      </c>
      <c r="L5169">
        <v>0</v>
      </c>
      <c r="M5169">
        <v>0</v>
      </c>
      <c r="N5169">
        <v>0</v>
      </c>
      <c r="O5169">
        <v>1</v>
      </c>
      <c r="P5169">
        <v>1</v>
      </c>
      <c r="Q5169" t="s">
        <v>667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 t="s">
        <v>7</v>
      </c>
      <c r="AC5169" t="s">
        <v>105</v>
      </c>
      <c r="AD5169" t="s">
        <v>667</v>
      </c>
      <c r="AE5169" t="s">
        <v>1705</v>
      </c>
      <c r="AF5169">
        <v>0</v>
      </c>
      <c r="AG5169" t="s">
        <v>2949</v>
      </c>
      <c r="AH5169" t="s">
        <v>21</v>
      </c>
      <c r="AI5169">
        <v>0</v>
      </c>
      <c r="AJ5169">
        <v>0</v>
      </c>
      <c r="AK5169">
        <v>0</v>
      </c>
      <c r="AL5169" t="s">
        <v>154</v>
      </c>
      <c r="AM5169" t="s">
        <v>40</v>
      </c>
      <c r="AN5169" t="s">
        <v>41</v>
      </c>
      <c r="AO5169" t="s">
        <v>830</v>
      </c>
      <c r="AP5169">
        <v>0</v>
      </c>
      <c r="AQ5169">
        <v>0</v>
      </c>
      <c r="AR5169">
        <v>166737</v>
      </c>
      <c r="AS5169" t="s">
        <v>7399</v>
      </c>
    </row>
    <row r="5170" spans="1:45" x14ac:dyDescent="0.25">
      <c r="A5170" t="s">
        <v>828</v>
      </c>
      <c r="B5170" t="s">
        <v>1134</v>
      </c>
      <c r="C5170" s="1">
        <v>42942</v>
      </c>
      <c r="D5170" t="s">
        <v>2</v>
      </c>
      <c r="E5170">
        <v>43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1</v>
      </c>
      <c r="L5170">
        <v>0</v>
      </c>
      <c r="M5170">
        <v>0</v>
      </c>
      <c r="N5170">
        <v>0</v>
      </c>
      <c r="O5170">
        <v>1</v>
      </c>
      <c r="P5170">
        <v>1</v>
      </c>
      <c r="Q5170" t="s">
        <v>667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 t="s">
        <v>7</v>
      </c>
      <c r="AC5170" t="s">
        <v>105</v>
      </c>
      <c r="AD5170" t="s">
        <v>667</v>
      </c>
      <c r="AE5170" t="s">
        <v>1705</v>
      </c>
      <c r="AF5170">
        <v>0</v>
      </c>
      <c r="AG5170" t="s">
        <v>2949</v>
      </c>
      <c r="AH5170" t="s">
        <v>21</v>
      </c>
      <c r="AI5170">
        <v>0</v>
      </c>
      <c r="AJ5170">
        <v>0</v>
      </c>
      <c r="AK5170">
        <v>0</v>
      </c>
      <c r="AL5170" t="s">
        <v>154</v>
      </c>
      <c r="AM5170" t="s">
        <v>40</v>
      </c>
      <c r="AN5170" t="s">
        <v>41</v>
      </c>
      <c r="AO5170" t="s">
        <v>830</v>
      </c>
      <c r="AP5170">
        <v>0</v>
      </c>
      <c r="AQ5170">
        <v>0</v>
      </c>
      <c r="AR5170">
        <v>166738</v>
      </c>
      <c r="AS5170" t="s">
        <v>7400</v>
      </c>
    </row>
    <row r="5171" spans="1:45" x14ac:dyDescent="0.25">
      <c r="A5171" t="s">
        <v>828</v>
      </c>
      <c r="B5171" t="s">
        <v>1134</v>
      </c>
      <c r="C5171" s="1">
        <v>42942</v>
      </c>
      <c r="D5171" t="s">
        <v>2</v>
      </c>
      <c r="E5171">
        <v>33</v>
      </c>
      <c r="F5171">
        <v>0</v>
      </c>
      <c r="G5171">
        <v>0</v>
      </c>
      <c r="H5171">
        <v>1</v>
      </c>
      <c r="I5171">
        <v>0</v>
      </c>
      <c r="J5171">
        <v>0</v>
      </c>
      <c r="K5171">
        <v>2</v>
      </c>
      <c r="L5171">
        <v>0</v>
      </c>
      <c r="M5171">
        <v>0</v>
      </c>
      <c r="N5171">
        <v>1</v>
      </c>
      <c r="O5171">
        <v>2</v>
      </c>
      <c r="P5171">
        <v>3</v>
      </c>
      <c r="Q5171" t="s">
        <v>667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 t="s">
        <v>7</v>
      </c>
      <c r="AC5171" t="s">
        <v>105</v>
      </c>
      <c r="AD5171" t="s">
        <v>667</v>
      </c>
      <c r="AE5171" t="s">
        <v>1705</v>
      </c>
      <c r="AF5171">
        <v>0</v>
      </c>
      <c r="AG5171" t="s">
        <v>2949</v>
      </c>
      <c r="AH5171" t="s">
        <v>21</v>
      </c>
      <c r="AI5171">
        <v>0</v>
      </c>
      <c r="AJ5171">
        <v>0</v>
      </c>
      <c r="AK5171">
        <v>0</v>
      </c>
      <c r="AL5171" t="s">
        <v>154</v>
      </c>
      <c r="AM5171" t="s">
        <v>12</v>
      </c>
      <c r="AN5171" t="s">
        <v>41</v>
      </c>
      <c r="AO5171" t="s">
        <v>830</v>
      </c>
      <c r="AP5171">
        <v>0</v>
      </c>
      <c r="AQ5171">
        <v>0</v>
      </c>
      <c r="AR5171">
        <v>166739</v>
      </c>
      <c r="AS5171" t="s">
        <v>7401</v>
      </c>
    </row>
    <row r="5172" spans="1:45" x14ac:dyDescent="0.25">
      <c r="A5172" t="s">
        <v>828</v>
      </c>
      <c r="B5172" t="s">
        <v>1134</v>
      </c>
      <c r="C5172" s="1">
        <v>42942</v>
      </c>
      <c r="D5172" t="s">
        <v>2</v>
      </c>
      <c r="E5172">
        <v>32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1</v>
      </c>
      <c r="L5172">
        <v>0</v>
      </c>
      <c r="M5172">
        <v>0</v>
      </c>
      <c r="N5172">
        <v>0</v>
      </c>
      <c r="O5172">
        <v>1</v>
      </c>
      <c r="P5172">
        <v>1</v>
      </c>
      <c r="Q5172" t="s">
        <v>3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 t="s">
        <v>7</v>
      </c>
      <c r="AC5172" t="s">
        <v>105</v>
      </c>
      <c r="AD5172" t="s">
        <v>3</v>
      </c>
      <c r="AE5172" t="s">
        <v>1669</v>
      </c>
      <c r="AF5172">
        <v>0</v>
      </c>
      <c r="AG5172" t="s">
        <v>2956</v>
      </c>
      <c r="AH5172" t="s">
        <v>21</v>
      </c>
      <c r="AI5172">
        <v>0</v>
      </c>
      <c r="AJ5172">
        <v>0</v>
      </c>
      <c r="AK5172">
        <v>0</v>
      </c>
      <c r="AL5172" t="s">
        <v>154</v>
      </c>
      <c r="AM5172" t="s">
        <v>12</v>
      </c>
      <c r="AN5172" t="s">
        <v>41</v>
      </c>
      <c r="AO5172" t="s">
        <v>830</v>
      </c>
      <c r="AP5172">
        <v>0</v>
      </c>
      <c r="AQ5172">
        <v>0</v>
      </c>
      <c r="AR5172">
        <v>166740</v>
      </c>
      <c r="AS5172" t="s">
        <v>7402</v>
      </c>
    </row>
    <row r="5173" spans="1:45" x14ac:dyDescent="0.25">
      <c r="A5173" t="s">
        <v>828</v>
      </c>
      <c r="B5173" t="s">
        <v>1134</v>
      </c>
      <c r="C5173" s="1">
        <v>42942</v>
      </c>
      <c r="D5173" t="s">
        <v>2</v>
      </c>
      <c r="E5173">
        <v>24</v>
      </c>
      <c r="F5173">
        <v>0</v>
      </c>
      <c r="G5173">
        <v>0</v>
      </c>
      <c r="H5173">
        <v>0</v>
      </c>
      <c r="I5173">
        <v>2</v>
      </c>
      <c r="J5173">
        <v>0</v>
      </c>
      <c r="K5173">
        <v>1</v>
      </c>
      <c r="L5173">
        <v>0</v>
      </c>
      <c r="M5173">
        <v>0</v>
      </c>
      <c r="N5173">
        <v>0</v>
      </c>
      <c r="O5173">
        <v>3</v>
      </c>
      <c r="P5173">
        <v>3</v>
      </c>
      <c r="Q5173" t="s">
        <v>667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 t="s">
        <v>7</v>
      </c>
      <c r="AC5173" t="s">
        <v>105</v>
      </c>
      <c r="AD5173" t="s">
        <v>667</v>
      </c>
      <c r="AE5173" t="s">
        <v>1701</v>
      </c>
      <c r="AF5173">
        <v>0</v>
      </c>
      <c r="AG5173" t="s">
        <v>1701</v>
      </c>
      <c r="AH5173" t="s">
        <v>21</v>
      </c>
      <c r="AI5173">
        <v>0</v>
      </c>
      <c r="AJ5173">
        <v>0</v>
      </c>
      <c r="AK5173">
        <v>0</v>
      </c>
      <c r="AL5173" t="s">
        <v>154</v>
      </c>
      <c r="AM5173" t="s">
        <v>12</v>
      </c>
      <c r="AN5173" t="s">
        <v>41</v>
      </c>
      <c r="AO5173" t="s">
        <v>830</v>
      </c>
      <c r="AP5173">
        <v>0</v>
      </c>
      <c r="AQ5173">
        <v>0</v>
      </c>
      <c r="AR5173">
        <v>166741</v>
      </c>
      <c r="AS5173" t="s">
        <v>7403</v>
      </c>
    </row>
    <row r="5174" spans="1:45" x14ac:dyDescent="0.25">
      <c r="A5174" t="s">
        <v>828</v>
      </c>
      <c r="B5174" t="s">
        <v>1134</v>
      </c>
      <c r="C5174" s="1">
        <v>42942</v>
      </c>
      <c r="D5174" t="s">
        <v>2</v>
      </c>
      <c r="E5174">
        <v>38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1</v>
      </c>
      <c r="L5174">
        <v>0</v>
      </c>
      <c r="M5174">
        <v>0</v>
      </c>
      <c r="N5174">
        <v>0</v>
      </c>
      <c r="O5174">
        <v>1</v>
      </c>
      <c r="P5174">
        <v>1</v>
      </c>
      <c r="Q5174" t="s">
        <v>667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 t="s">
        <v>7</v>
      </c>
      <c r="AC5174" t="s">
        <v>105</v>
      </c>
      <c r="AD5174" t="s">
        <v>667</v>
      </c>
      <c r="AE5174" t="s">
        <v>1702</v>
      </c>
      <c r="AF5174">
        <v>0</v>
      </c>
      <c r="AG5174" t="s">
        <v>1702</v>
      </c>
      <c r="AH5174" t="s">
        <v>21</v>
      </c>
      <c r="AI5174">
        <v>0</v>
      </c>
      <c r="AJ5174">
        <v>0</v>
      </c>
      <c r="AK5174">
        <v>0</v>
      </c>
      <c r="AL5174" t="s">
        <v>154</v>
      </c>
      <c r="AM5174" t="s">
        <v>12</v>
      </c>
      <c r="AN5174" t="s">
        <v>41</v>
      </c>
      <c r="AO5174" t="s">
        <v>830</v>
      </c>
      <c r="AP5174">
        <v>0</v>
      </c>
      <c r="AQ5174">
        <v>0</v>
      </c>
      <c r="AR5174">
        <v>166742</v>
      </c>
      <c r="AS5174" t="s">
        <v>7404</v>
      </c>
    </row>
    <row r="5175" spans="1:45" x14ac:dyDescent="0.25">
      <c r="A5175" t="s">
        <v>828</v>
      </c>
      <c r="B5175" t="s">
        <v>1134</v>
      </c>
      <c r="C5175" s="1">
        <v>42942</v>
      </c>
      <c r="D5175" t="s">
        <v>2</v>
      </c>
      <c r="E5175">
        <v>40</v>
      </c>
      <c r="F5175">
        <v>0</v>
      </c>
      <c r="G5175">
        <v>0</v>
      </c>
      <c r="H5175">
        <v>0</v>
      </c>
      <c r="I5175">
        <v>1</v>
      </c>
      <c r="J5175">
        <v>0</v>
      </c>
      <c r="K5175">
        <v>1</v>
      </c>
      <c r="L5175">
        <v>0</v>
      </c>
      <c r="M5175">
        <v>0</v>
      </c>
      <c r="N5175">
        <v>0</v>
      </c>
      <c r="O5175">
        <v>2</v>
      </c>
      <c r="P5175">
        <v>2</v>
      </c>
      <c r="Q5175" t="s">
        <v>3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 t="s">
        <v>7</v>
      </c>
      <c r="AC5175" t="s">
        <v>105</v>
      </c>
      <c r="AD5175" t="s">
        <v>3</v>
      </c>
      <c r="AE5175" t="s">
        <v>1672</v>
      </c>
      <c r="AF5175">
        <v>0</v>
      </c>
      <c r="AG5175" t="s">
        <v>1672</v>
      </c>
      <c r="AH5175" t="s">
        <v>21</v>
      </c>
      <c r="AI5175">
        <v>0</v>
      </c>
      <c r="AJ5175">
        <v>0</v>
      </c>
      <c r="AK5175">
        <v>0</v>
      </c>
      <c r="AL5175" t="s">
        <v>154</v>
      </c>
      <c r="AM5175" t="s">
        <v>40</v>
      </c>
      <c r="AN5175" t="s">
        <v>41</v>
      </c>
      <c r="AO5175" t="s">
        <v>830</v>
      </c>
      <c r="AP5175">
        <v>0</v>
      </c>
      <c r="AQ5175">
        <v>0</v>
      </c>
      <c r="AR5175">
        <v>166743</v>
      </c>
      <c r="AS5175" t="s">
        <v>7405</v>
      </c>
    </row>
    <row r="5176" spans="1:45" x14ac:dyDescent="0.25">
      <c r="A5176" t="s">
        <v>828</v>
      </c>
      <c r="B5176" t="s">
        <v>1134</v>
      </c>
      <c r="C5176" s="1">
        <v>42942</v>
      </c>
      <c r="D5176" t="s">
        <v>2</v>
      </c>
      <c r="E5176">
        <v>29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1</v>
      </c>
      <c r="L5176">
        <v>0</v>
      </c>
      <c r="M5176">
        <v>0</v>
      </c>
      <c r="N5176">
        <v>0</v>
      </c>
      <c r="O5176">
        <v>1</v>
      </c>
      <c r="P5176">
        <v>1</v>
      </c>
      <c r="Q5176" t="s">
        <v>667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 t="s">
        <v>7</v>
      </c>
      <c r="AC5176" t="s">
        <v>105</v>
      </c>
      <c r="AD5176" t="s">
        <v>667</v>
      </c>
      <c r="AE5176" t="s">
        <v>1704</v>
      </c>
      <c r="AF5176">
        <v>0</v>
      </c>
      <c r="AG5176" t="s">
        <v>3970</v>
      </c>
      <c r="AH5176" t="s">
        <v>21</v>
      </c>
      <c r="AI5176">
        <v>0</v>
      </c>
      <c r="AJ5176">
        <v>0</v>
      </c>
      <c r="AK5176">
        <v>0</v>
      </c>
      <c r="AL5176" t="s">
        <v>154</v>
      </c>
      <c r="AM5176" t="s">
        <v>40</v>
      </c>
      <c r="AN5176" t="s">
        <v>41</v>
      </c>
      <c r="AO5176" t="s">
        <v>830</v>
      </c>
      <c r="AP5176">
        <v>0</v>
      </c>
      <c r="AQ5176" t="s">
        <v>91</v>
      </c>
      <c r="AR5176">
        <v>166744</v>
      </c>
      <c r="AS5176" t="s">
        <v>7406</v>
      </c>
    </row>
    <row r="5177" spans="1:45" x14ac:dyDescent="0.25">
      <c r="A5177" t="s">
        <v>828</v>
      </c>
      <c r="B5177" t="s">
        <v>1134</v>
      </c>
      <c r="C5177" s="1">
        <v>42942</v>
      </c>
      <c r="D5177" t="s">
        <v>2</v>
      </c>
      <c r="E5177">
        <v>30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2</v>
      </c>
      <c r="L5177">
        <v>0</v>
      </c>
      <c r="M5177">
        <v>0</v>
      </c>
      <c r="N5177">
        <v>0</v>
      </c>
      <c r="O5177">
        <v>2</v>
      </c>
      <c r="P5177">
        <v>2</v>
      </c>
      <c r="Q5177" t="s">
        <v>667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 t="s">
        <v>7</v>
      </c>
      <c r="AC5177" t="s">
        <v>105</v>
      </c>
      <c r="AD5177" t="s">
        <v>667</v>
      </c>
      <c r="AE5177" t="s">
        <v>1707</v>
      </c>
      <c r="AF5177">
        <v>0</v>
      </c>
      <c r="AG5177" t="s">
        <v>1707</v>
      </c>
      <c r="AH5177" t="s">
        <v>21</v>
      </c>
      <c r="AI5177">
        <v>0</v>
      </c>
      <c r="AJ5177">
        <v>0</v>
      </c>
      <c r="AK5177">
        <v>0</v>
      </c>
      <c r="AL5177" t="s">
        <v>154</v>
      </c>
      <c r="AM5177" t="s">
        <v>40</v>
      </c>
      <c r="AN5177" t="s">
        <v>41</v>
      </c>
      <c r="AO5177" t="s">
        <v>830</v>
      </c>
      <c r="AP5177">
        <v>0</v>
      </c>
      <c r="AQ5177">
        <v>0</v>
      </c>
      <c r="AR5177">
        <v>166746</v>
      </c>
      <c r="AS5177" t="s">
        <v>7407</v>
      </c>
    </row>
    <row r="5178" spans="1:45" x14ac:dyDescent="0.25">
      <c r="A5178" t="s">
        <v>828</v>
      </c>
      <c r="B5178" t="s">
        <v>1134</v>
      </c>
      <c r="C5178" s="1">
        <v>42942</v>
      </c>
      <c r="D5178" t="s">
        <v>2</v>
      </c>
      <c r="E5178">
        <v>31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1</v>
      </c>
      <c r="L5178">
        <v>0</v>
      </c>
      <c r="M5178">
        <v>0</v>
      </c>
      <c r="N5178">
        <v>0</v>
      </c>
      <c r="O5178">
        <v>1</v>
      </c>
      <c r="P5178">
        <v>1</v>
      </c>
      <c r="Q5178" t="s">
        <v>667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 t="s">
        <v>7</v>
      </c>
      <c r="AC5178" t="s">
        <v>105</v>
      </c>
      <c r="AD5178" t="s">
        <v>667</v>
      </c>
      <c r="AE5178" t="s">
        <v>1706</v>
      </c>
      <c r="AF5178">
        <v>0</v>
      </c>
      <c r="AG5178" t="s">
        <v>1706</v>
      </c>
      <c r="AH5178" t="s">
        <v>21</v>
      </c>
      <c r="AI5178">
        <v>0</v>
      </c>
      <c r="AJ5178">
        <v>0</v>
      </c>
      <c r="AK5178">
        <v>0</v>
      </c>
      <c r="AL5178" t="s">
        <v>154</v>
      </c>
      <c r="AM5178" t="s">
        <v>40</v>
      </c>
      <c r="AN5178" t="s">
        <v>41</v>
      </c>
      <c r="AO5178" t="s">
        <v>830</v>
      </c>
      <c r="AP5178">
        <v>0</v>
      </c>
      <c r="AQ5178">
        <v>0</v>
      </c>
      <c r="AR5178">
        <v>166747</v>
      </c>
      <c r="AS5178" t="s">
        <v>7408</v>
      </c>
    </row>
    <row r="5179" spans="1:45" x14ac:dyDescent="0.25">
      <c r="A5179" t="s">
        <v>828</v>
      </c>
      <c r="B5179" t="s">
        <v>1134</v>
      </c>
      <c r="C5179" s="1">
        <v>42942</v>
      </c>
      <c r="D5179" t="s">
        <v>2</v>
      </c>
      <c r="E5179">
        <v>28</v>
      </c>
      <c r="F5179">
        <v>1</v>
      </c>
      <c r="G5179">
        <v>0</v>
      </c>
      <c r="H5179">
        <v>0</v>
      </c>
      <c r="I5179">
        <v>1</v>
      </c>
      <c r="J5179">
        <v>0</v>
      </c>
      <c r="K5179">
        <v>2</v>
      </c>
      <c r="L5179">
        <v>0</v>
      </c>
      <c r="M5179">
        <v>0</v>
      </c>
      <c r="N5179">
        <v>1</v>
      </c>
      <c r="O5179">
        <v>3</v>
      </c>
      <c r="P5179">
        <v>4</v>
      </c>
      <c r="Q5179" t="s">
        <v>723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 t="s">
        <v>7</v>
      </c>
      <c r="AC5179" t="s">
        <v>105</v>
      </c>
      <c r="AD5179" t="s">
        <v>723</v>
      </c>
      <c r="AE5179" t="s">
        <v>1689</v>
      </c>
      <c r="AF5179">
        <v>0</v>
      </c>
      <c r="AG5179" t="s">
        <v>1689</v>
      </c>
      <c r="AH5179" t="s">
        <v>21</v>
      </c>
      <c r="AI5179">
        <v>0</v>
      </c>
      <c r="AJ5179">
        <v>0</v>
      </c>
      <c r="AK5179">
        <v>0</v>
      </c>
      <c r="AL5179" t="s">
        <v>154</v>
      </c>
      <c r="AM5179" t="s">
        <v>12</v>
      </c>
      <c r="AN5179" t="s">
        <v>41</v>
      </c>
      <c r="AO5179" t="s">
        <v>830</v>
      </c>
      <c r="AP5179">
        <v>0</v>
      </c>
      <c r="AQ5179">
        <v>0</v>
      </c>
      <c r="AR5179">
        <v>166748</v>
      </c>
      <c r="AS5179" t="s">
        <v>7409</v>
      </c>
    </row>
    <row r="5180" spans="1:45" x14ac:dyDescent="0.25">
      <c r="A5180" t="s">
        <v>828</v>
      </c>
      <c r="B5180" t="s">
        <v>1134</v>
      </c>
      <c r="C5180" s="1">
        <v>42942</v>
      </c>
      <c r="D5180" t="s">
        <v>2</v>
      </c>
      <c r="E5180">
        <v>20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1</v>
      </c>
      <c r="L5180">
        <v>0</v>
      </c>
      <c r="M5180">
        <v>0</v>
      </c>
      <c r="N5180">
        <v>0</v>
      </c>
      <c r="O5180">
        <v>1</v>
      </c>
      <c r="P5180">
        <v>1</v>
      </c>
      <c r="Q5180" t="s">
        <v>3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 t="s">
        <v>7</v>
      </c>
      <c r="AC5180" t="s">
        <v>105</v>
      </c>
      <c r="AD5180" t="s">
        <v>3</v>
      </c>
      <c r="AE5180" t="s">
        <v>1673</v>
      </c>
      <c r="AF5180">
        <v>0</v>
      </c>
      <c r="AG5180" t="s">
        <v>1691</v>
      </c>
      <c r="AH5180" t="s">
        <v>21</v>
      </c>
      <c r="AI5180">
        <v>0</v>
      </c>
      <c r="AJ5180">
        <v>0</v>
      </c>
      <c r="AK5180">
        <v>0</v>
      </c>
      <c r="AL5180" t="s">
        <v>154</v>
      </c>
      <c r="AM5180" t="s">
        <v>12</v>
      </c>
      <c r="AN5180" t="s">
        <v>41</v>
      </c>
      <c r="AO5180" t="s">
        <v>830</v>
      </c>
      <c r="AP5180">
        <v>0</v>
      </c>
      <c r="AQ5180" t="s">
        <v>47</v>
      </c>
      <c r="AR5180">
        <v>166749</v>
      </c>
      <c r="AS5180" t="s">
        <v>7410</v>
      </c>
    </row>
    <row r="5181" spans="1:45" x14ac:dyDescent="0.25">
      <c r="A5181" t="s">
        <v>828</v>
      </c>
      <c r="B5181" t="s">
        <v>1134</v>
      </c>
      <c r="C5181" s="1">
        <v>42942</v>
      </c>
      <c r="D5181" t="s">
        <v>2</v>
      </c>
      <c r="E5181">
        <v>27</v>
      </c>
      <c r="F5181">
        <v>0</v>
      </c>
      <c r="G5181">
        <v>0</v>
      </c>
      <c r="H5181">
        <v>2</v>
      </c>
      <c r="I5181">
        <v>0</v>
      </c>
      <c r="J5181">
        <v>0</v>
      </c>
      <c r="K5181">
        <v>1</v>
      </c>
      <c r="L5181">
        <v>0</v>
      </c>
      <c r="M5181">
        <v>0</v>
      </c>
      <c r="N5181">
        <v>2</v>
      </c>
      <c r="O5181">
        <v>1</v>
      </c>
      <c r="P5181">
        <v>3</v>
      </c>
      <c r="Q5181" t="s">
        <v>667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 t="s">
        <v>7</v>
      </c>
      <c r="AC5181" t="s">
        <v>105</v>
      </c>
      <c r="AD5181" t="s">
        <v>667</v>
      </c>
      <c r="AE5181" t="s">
        <v>1704</v>
      </c>
      <c r="AF5181">
        <v>0</v>
      </c>
      <c r="AG5181" t="s">
        <v>3970</v>
      </c>
      <c r="AH5181" t="s">
        <v>21</v>
      </c>
      <c r="AI5181">
        <v>0</v>
      </c>
      <c r="AJ5181">
        <v>0</v>
      </c>
      <c r="AK5181">
        <v>0</v>
      </c>
      <c r="AL5181" t="s">
        <v>154</v>
      </c>
      <c r="AM5181" t="s">
        <v>12</v>
      </c>
      <c r="AN5181" t="s">
        <v>41</v>
      </c>
      <c r="AO5181" t="s">
        <v>830</v>
      </c>
      <c r="AP5181">
        <v>0</v>
      </c>
      <c r="AQ5181">
        <v>0</v>
      </c>
      <c r="AR5181">
        <v>166750</v>
      </c>
      <c r="AS5181" t="s">
        <v>7411</v>
      </c>
    </row>
    <row r="5182" spans="1:45" x14ac:dyDescent="0.25">
      <c r="A5182" t="s">
        <v>828</v>
      </c>
      <c r="B5182" t="s">
        <v>1134</v>
      </c>
      <c r="C5182" s="1">
        <v>42942</v>
      </c>
      <c r="D5182" t="s">
        <v>2</v>
      </c>
      <c r="E5182">
        <v>33</v>
      </c>
      <c r="F5182">
        <v>1</v>
      </c>
      <c r="G5182">
        <v>1</v>
      </c>
      <c r="H5182">
        <v>0</v>
      </c>
      <c r="I5182">
        <v>1</v>
      </c>
      <c r="J5182">
        <v>0</v>
      </c>
      <c r="K5182">
        <v>2</v>
      </c>
      <c r="L5182">
        <v>0</v>
      </c>
      <c r="M5182">
        <v>0</v>
      </c>
      <c r="N5182">
        <v>1</v>
      </c>
      <c r="O5182">
        <v>4</v>
      </c>
      <c r="P5182">
        <v>5</v>
      </c>
      <c r="Q5182" t="s">
        <v>3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 t="s">
        <v>7</v>
      </c>
      <c r="AC5182" t="s">
        <v>105</v>
      </c>
      <c r="AD5182" t="s">
        <v>3</v>
      </c>
      <c r="AE5182" t="s">
        <v>1664</v>
      </c>
      <c r="AF5182">
        <v>0</v>
      </c>
      <c r="AG5182" t="s">
        <v>1664</v>
      </c>
      <c r="AH5182" t="s">
        <v>21</v>
      </c>
      <c r="AI5182">
        <v>0</v>
      </c>
      <c r="AJ5182">
        <v>0</v>
      </c>
      <c r="AK5182">
        <v>0</v>
      </c>
      <c r="AL5182" t="s">
        <v>154</v>
      </c>
      <c r="AM5182" t="s">
        <v>12</v>
      </c>
      <c r="AN5182" t="s">
        <v>41</v>
      </c>
      <c r="AO5182" t="s">
        <v>830</v>
      </c>
      <c r="AP5182">
        <v>0</v>
      </c>
      <c r="AQ5182" t="s">
        <v>47</v>
      </c>
      <c r="AR5182">
        <v>166752</v>
      </c>
      <c r="AS5182" t="s">
        <v>7412</v>
      </c>
    </row>
    <row r="5183" spans="1:45" x14ac:dyDescent="0.25">
      <c r="A5183" t="s">
        <v>828</v>
      </c>
      <c r="B5183" t="s">
        <v>1134</v>
      </c>
      <c r="C5183" s="1">
        <v>42942</v>
      </c>
      <c r="D5183" t="s">
        <v>2</v>
      </c>
      <c r="E5183">
        <v>30</v>
      </c>
      <c r="F5183">
        <v>0</v>
      </c>
      <c r="G5183">
        <v>0</v>
      </c>
      <c r="H5183">
        <v>1</v>
      </c>
      <c r="I5183">
        <v>0</v>
      </c>
      <c r="J5183">
        <v>1</v>
      </c>
      <c r="K5183">
        <v>0</v>
      </c>
      <c r="L5183">
        <v>1</v>
      </c>
      <c r="M5183">
        <v>2</v>
      </c>
      <c r="N5183">
        <v>3</v>
      </c>
      <c r="O5183">
        <v>2</v>
      </c>
      <c r="P5183">
        <v>5</v>
      </c>
      <c r="Q5183" t="s">
        <v>3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 t="s">
        <v>7</v>
      </c>
      <c r="AC5183" t="s">
        <v>105</v>
      </c>
      <c r="AD5183" t="s">
        <v>3</v>
      </c>
      <c r="AE5183" t="s">
        <v>1669</v>
      </c>
      <c r="AF5183">
        <v>0</v>
      </c>
      <c r="AG5183" t="s">
        <v>2956</v>
      </c>
      <c r="AH5183" t="s">
        <v>21</v>
      </c>
      <c r="AI5183">
        <v>0</v>
      </c>
      <c r="AJ5183">
        <v>0</v>
      </c>
      <c r="AK5183">
        <v>0</v>
      </c>
      <c r="AL5183" t="s">
        <v>154</v>
      </c>
      <c r="AM5183" t="s">
        <v>12</v>
      </c>
      <c r="AN5183" t="s">
        <v>41</v>
      </c>
      <c r="AO5183" t="s">
        <v>830</v>
      </c>
      <c r="AP5183">
        <v>0</v>
      </c>
      <c r="AQ5183">
        <v>0</v>
      </c>
      <c r="AR5183">
        <v>166753</v>
      </c>
      <c r="AS5183" t="s">
        <v>7413</v>
      </c>
    </row>
    <row r="5184" spans="1:45" x14ac:dyDescent="0.25">
      <c r="A5184" t="s">
        <v>828</v>
      </c>
      <c r="B5184" t="s">
        <v>1134</v>
      </c>
      <c r="C5184" s="1">
        <v>42942</v>
      </c>
      <c r="D5184" t="s">
        <v>2</v>
      </c>
      <c r="E5184">
        <v>26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1</v>
      </c>
      <c r="L5184">
        <v>0</v>
      </c>
      <c r="M5184">
        <v>0</v>
      </c>
      <c r="N5184">
        <v>0</v>
      </c>
      <c r="O5184">
        <v>1</v>
      </c>
      <c r="P5184">
        <v>1</v>
      </c>
      <c r="Q5184" t="s">
        <v>3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 t="s">
        <v>7</v>
      </c>
      <c r="AC5184" t="s">
        <v>105</v>
      </c>
      <c r="AD5184" t="s">
        <v>3</v>
      </c>
      <c r="AE5184" t="s">
        <v>1673</v>
      </c>
      <c r="AF5184">
        <v>0</v>
      </c>
      <c r="AG5184" t="s">
        <v>1691</v>
      </c>
      <c r="AH5184" t="s">
        <v>21</v>
      </c>
      <c r="AI5184">
        <v>0</v>
      </c>
      <c r="AJ5184">
        <v>0</v>
      </c>
      <c r="AK5184">
        <v>0</v>
      </c>
      <c r="AL5184" t="s">
        <v>154</v>
      </c>
      <c r="AM5184" t="s">
        <v>12</v>
      </c>
      <c r="AN5184" t="s">
        <v>41</v>
      </c>
      <c r="AO5184" t="s">
        <v>830</v>
      </c>
      <c r="AP5184">
        <v>0</v>
      </c>
      <c r="AQ5184">
        <v>0</v>
      </c>
      <c r="AR5184">
        <v>166754</v>
      </c>
      <c r="AS5184" t="s">
        <v>7414</v>
      </c>
    </row>
    <row r="5185" spans="1:45" x14ac:dyDescent="0.25">
      <c r="A5185" t="s">
        <v>828</v>
      </c>
      <c r="B5185" t="s">
        <v>1134</v>
      </c>
      <c r="C5185" s="1">
        <v>42942</v>
      </c>
      <c r="D5185" t="s">
        <v>2</v>
      </c>
      <c r="E5185">
        <v>22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2</v>
      </c>
      <c r="L5185">
        <v>0</v>
      </c>
      <c r="M5185">
        <v>0</v>
      </c>
      <c r="N5185">
        <v>0</v>
      </c>
      <c r="O5185">
        <v>2</v>
      </c>
      <c r="P5185">
        <v>2</v>
      </c>
      <c r="Q5185" t="s">
        <v>3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 t="s">
        <v>7</v>
      </c>
      <c r="AC5185" t="s">
        <v>105</v>
      </c>
      <c r="AD5185" t="s">
        <v>3</v>
      </c>
      <c r="AE5185" t="s">
        <v>1669</v>
      </c>
      <c r="AF5185">
        <v>0</v>
      </c>
      <c r="AG5185" t="s">
        <v>2956</v>
      </c>
      <c r="AH5185" t="s">
        <v>21</v>
      </c>
      <c r="AI5185">
        <v>0</v>
      </c>
      <c r="AJ5185">
        <v>0</v>
      </c>
      <c r="AK5185">
        <v>0</v>
      </c>
      <c r="AL5185" t="s">
        <v>154</v>
      </c>
      <c r="AM5185" t="s">
        <v>12</v>
      </c>
      <c r="AN5185" t="s">
        <v>41</v>
      </c>
      <c r="AO5185" t="s">
        <v>830</v>
      </c>
      <c r="AP5185">
        <v>0</v>
      </c>
      <c r="AQ5185">
        <v>0</v>
      </c>
      <c r="AR5185">
        <v>166755</v>
      </c>
      <c r="AS5185" t="s">
        <v>7415</v>
      </c>
    </row>
    <row r="5186" spans="1:45" x14ac:dyDescent="0.25">
      <c r="A5186" t="s">
        <v>828</v>
      </c>
      <c r="B5186" t="s">
        <v>1134</v>
      </c>
      <c r="C5186" s="1">
        <v>42942</v>
      </c>
      <c r="D5186" t="s">
        <v>2</v>
      </c>
      <c r="E5186">
        <v>31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2</v>
      </c>
      <c r="L5186">
        <v>0</v>
      </c>
      <c r="M5186">
        <v>0</v>
      </c>
      <c r="N5186">
        <v>0</v>
      </c>
      <c r="O5186">
        <v>2</v>
      </c>
      <c r="P5186">
        <v>2</v>
      </c>
      <c r="Q5186" t="s">
        <v>723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 t="s">
        <v>7</v>
      </c>
      <c r="AC5186" t="s">
        <v>105</v>
      </c>
      <c r="AD5186" t="s">
        <v>723</v>
      </c>
      <c r="AE5186" t="s">
        <v>1691</v>
      </c>
      <c r="AF5186">
        <v>0</v>
      </c>
      <c r="AG5186" t="s">
        <v>1691</v>
      </c>
      <c r="AH5186" t="s">
        <v>21</v>
      </c>
      <c r="AI5186">
        <v>0</v>
      </c>
      <c r="AJ5186">
        <v>0</v>
      </c>
      <c r="AK5186">
        <v>0</v>
      </c>
      <c r="AL5186" t="s">
        <v>154</v>
      </c>
      <c r="AM5186" t="s">
        <v>12</v>
      </c>
      <c r="AN5186" t="s">
        <v>41</v>
      </c>
      <c r="AO5186" t="s">
        <v>830</v>
      </c>
      <c r="AP5186">
        <v>0</v>
      </c>
      <c r="AQ5186">
        <v>0</v>
      </c>
      <c r="AR5186">
        <v>166767</v>
      </c>
      <c r="AS5186" t="s">
        <v>7416</v>
      </c>
    </row>
    <row r="5187" spans="1:45" x14ac:dyDescent="0.25">
      <c r="A5187" t="s">
        <v>828</v>
      </c>
      <c r="B5187" t="s">
        <v>1134</v>
      </c>
      <c r="C5187" s="1">
        <v>42942</v>
      </c>
      <c r="D5187" t="s">
        <v>2</v>
      </c>
      <c r="E5187">
        <v>29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1</v>
      </c>
      <c r="L5187">
        <v>0</v>
      </c>
      <c r="M5187">
        <v>0</v>
      </c>
      <c r="N5187">
        <v>0</v>
      </c>
      <c r="O5187">
        <v>1</v>
      </c>
      <c r="P5187">
        <v>1</v>
      </c>
      <c r="Q5187" t="s">
        <v>199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 t="s">
        <v>7</v>
      </c>
      <c r="AC5187" t="s">
        <v>105</v>
      </c>
      <c r="AD5187" t="s">
        <v>199</v>
      </c>
      <c r="AE5187" t="s">
        <v>1680</v>
      </c>
      <c r="AF5187">
        <v>0</v>
      </c>
      <c r="AG5187" t="s">
        <v>1680</v>
      </c>
      <c r="AH5187" t="s">
        <v>21</v>
      </c>
      <c r="AI5187">
        <v>0</v>
      </c>
      <c r="AJ5187">
        <v>0</v>
      </c>
      <c r="AK5187">
        <v>0</v>
      </c>
      <c r="AL5187" t="s">
        <v>154</v>
      </c>
      <c r="AM5187" t="s">
        <v>12</v>
      </c>
      <c r="AN5187" t="s">
        <v>41</v>
      </c>
      <c r="AO5187" t="s">
        <v>830</v>
      </c>
      <c r="AP5187">
        <v>0</v>
      </c>
      <c r="AQ5187">
        <v>0</v>
      </c>
      <c r="AR5187">
        <v>166768</v>
      </c>
      <c r="AS5187" t="s">
        <v>7417</v>
      </c>
    </row>
    <row r="5188" spans="1:45" x14ac:dyDescent="0.25">
      <c r="A5188" t="s">
        <v>828</v>
      </c>
      <c r="B5188" t="s">
        <v>1134</v>
      </c>
      <c r="C5188" s="1">
        <v>42942</v>
      </c>
      <c r="D5188" t="s">
        <v>2</v>
      </c>
      <c r="E5188">
        <v>28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1</v>
      </c>
      <c r="L5188">
        <v>0</v>
      </c>
      <c r="M5188">
        <v>0</v>
      </c>
      <c r="N5188">
        <v>0</v>
      </c>
      <c r="O5188">
        <v>1</v>
      </c>
      <c r="P5188">
        <v>1</v>
      </c>
      <c r="Q5188" t="s">
        <v>3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 t="s">
        <v>7</v>
      </c>
      <c r="AC5188" t="s">
        <v>105</v>
      </c>
      <c r="AD5188" t="s">
        <v>3</v>
      </c>
      <c r="AE5188" t="s">
        <v>1670</v>
      </c>
      <c r="AF5188">
        <v>0</v>
      </c>
      <c r="AG5188" t="s">
        <v>1670</v>
      </c>
      <c r="AH5188" t="s">
        <v>21</v>
      </c>
      <c r="AI5188">
        <v>0</v>
      </c>
      <c r="AJ5188">
        <v>0</v>
      </c>
      <c r="AK5188">
        <v>0</v>
      </c>
      <c r="AL5188" t="s">
        <v>154</v>
      </c>
      <c r="AM5188" t="s">
        <v>12</v>
      </c>
      <c r="AN5188" t="s">
        <v>41</v>
      </c>
      <c r="AO5188" t="s">
        <v>830</v>
      </c>
      <c r="AP5188">
        <v>0</v>
      </c>
      <c r="AQ5188">
        <v>0</v>
      </c>
      <c r="AR5188">
        <v>166769</v>
      </c>
      <c r="AS5188" t="s">
        <v>7418</v>
      </c>
    </row>
    <row r="5189" spans="1:45" x14ac:dyDescent="0.25">
      <c r="A5189" t="s">
        <v>828</v>
      </c>
      <c r="B5189" t="s">
        <v>1134</v>
      </c>
      <c r="C5189" s="1">
        <v>42942</v>
      </c>
      <c r="D5189" t="s">
        <v>2</v>
      </c>
      <c r="E5189">
        <v>28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1</v>
      </c>
      <c r="L5189">
        <v>0</v>
      </c>
      <c r="M5189">
        <v>0</v>
      </c>
      <c r="N5189">
        <v>0</v>
      </c>
      <c r="O5189">
        <v>1</v>
      </c>
      <c r="P5189">
        <v>1</v>
      </c>
      <c r="Q5189" t="s">
        <v>667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 t="s">
        <v>7</v>
      </c>
      <c r="AC5189" t="s">
        <v>105</v>
      </c>
      <c r="AD5189" t="s">
        <v>667</v>
      </c>
      <c r="AE5189" t="s">
        <v>1701</v>
      </c>
      <c r="AF5189">
        <v>0</v>
      </c>
      <c r="AG5189" t="s">
        <v>1701</v>
      </c>
      <c r="AH5189" t="s">
        <v>21</v>
      </c>
      <c r="AI5189">
        <v>0</v>
      </c>
      <c r="AJ5189">
        <v>0</v>
      </c>
      <c r="AK5189">
        <v>0</v>
      </c>
      <c r="AL5189" t="s">
        <v>154</v>
      </c>
      <c r="AM5189" t="s">
        <v>12</v>
      </c>
      <c r="AN5189" t="s">
        <v>41</v>
      </c>
      <c r="AO5189" t="s">
        <v>830</v>
      </c>
      <c r="AP5189">
        <v>0</v>
      </c>
      <c r="AQ5189">
        <v>0</v>
      </c>
      <c r="AR5189">
        <v>166770</v>
      </c>
      <c r="AS5189" t="s">
        <v>7419</v>
      </c>
    </row>
    <row r="5190" spans="1:45" x14ac:dyDescent="0.25">
      <c r="A5190" t="s">
        <v>828</v>
      </c>
      <c r="B5190" t="s">
        <v>1134</v>
      </c>
      <c r="C5190" s="1">
        <v>42942</v>
      </c>
      <c r="D5190" t="s">
        <v>2</v>
      </c>
      <c r="E5190">
        <v>30</v>
      </c>
      <c r="F5190">
        <v>1</v>
      </c>
      <c r="G5190">
        <v>1</v>
      </c>
      <c r="H5190">
        <v>0</v>
      </c>
      <c r="I5190">
        <v>1</v>
      </c>
      <c r="J5190">
        <v>0</v>
      </c>
      <c r="K5190">
        <v>2</v>
      </c>
      <c r="L5190">
        <v>0</v>
      </c>
      <c r="M5190">
        <v>0</v>
      </c>
      <c r="N5190">
        <v>1</v>
      </c>
      <c r="O5190">
        <v>4</v>
      </c>
      <c r="P5190">
        <v>5</v>
      </c>
      <c r="Q5190" t="s">
        <v>462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 t="s">
        <v>7</v>
      </c>
      <c r="AC5190" t="s">
        <v>105</v>
      </c>
      <c r="AD5190" t="s">
        <v>462</v>
      </c>
      <c r="AE5190" t="s">
        <v>874</v>
      </c>
      <c r="AF5190">
        <v>0</v>
      </c>
      <c r="AG5190" t="s">
        <v>874</v>
      </c>
      <c r="AH5190" t="s">
        <v>21</v>
      </c>
      <c r="AI5190">
        <v>0</v>
      </c>
      <c r="AJ5190">
        <v>0</v>
      </c>
      <c r="AK5190">
        <v>0</v>
      </c>
      <c r="AL5190" t="s">
        <v>154</v>
      </c>
      <c r="AM5190" t="s">
        <v>12</v>
      </c>
      <c r="AN5190" t="s">
        <v>41</v>
      </c>
      <c r="AO5190" t="s">
        <v>830</v>
      </c>
      <c r="AP5190">
        <v>0</v>
      </c>
      <c r="AQ5190">
        <v>0</v>
      </c>
      <c r="AR5190">
        <v>166771</v>
      </c>
      <c r="AS5190" t="s">
        <v>7420</v>
      </c>
    </row>
    <row r="5191" spans="1:45" x14ac:dyDescent="0.25">
      <c r="A5191" t="s">
        <v>828</v>
      </c>
      <c r="B5191" t="s">
        <v>1134</v>
      </c>
      <c r="C5191" s="1">
        <v>42942</v>
      </c>
      <c r="D5191" t="s">
        <v>2</v>
      </c>
      <c r="E5191">
        <v>32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2</v>
      </c>
      <c r="L5191">
        <v>0</v>
      </c>
      <c r="M5191">
        <v>0</v>
      </c>
      <c r="N5191">
        <v>0</v>
      </c>
      <c r="O5191">
        <v>2</v>
      </c>
      <c r="P5191">
        <v>2</v>
      </c>
      <c r="Q5191" t="s">
        <v>667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 t="s">
        <v>7</v>
      </c>
      <c r="AC5191" t="s">
        <v>105</v>
      </c>
      <c r="AD5191" t="s">
        <v>667</v>
      </c>
      <c r="AE5191" t="s">
        <v>1705</v>
      </c>
      <c r="AF5191">
        <v>0</v>
      </c>
      <c r="AG5191" t="s">
        <v>2949</v>
      </c>
      <c r="AH5191" t="s">
        <v>21</v>
      </c>
      <c r="AI5191">
        <v>0</v>
      </c>
      <c r="AJ5191">
        <v>0</v>
      </c>
      <c r="AK5191">
        <v>0</v>
      </c>
      <c r="AL5191" t="s">
        <v>154</v>
      </c>
      <c r="AM5191" t="s">
        <v>12</v>
      </c>
      <c r="AN5191" t="s">
        <v>41</v>
      </c>
      <c r="AO5191" t="s">
        <v>830</v>
      </c>
      <c r="AP5191">
        <v>0</v>
      </c>
      <c r="AQ5191">
        <v>0</v>
      </c>
      <c r="AR5191">
        <v>166772</v>
      </c>
      <c r="AS5191" t="s">
        <v>7421</v>
      </c>
    </row>
    <row r="5192" spans="1:45" x14ac:dyDescent="0.25">
      <c r="A5192" t="s">
        <v>828</v>
      </c>
      <c r="B5192" t="s">
        <v>1134</v>
      </c>
      <c r="C5192" s="1">
        <v>42942</v>
      </c>
      <c r="D5192" t="s">
        <v>2</v>
      </c>
      <c r="E5192">
        <v>26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4</v>
      </c>
      <c r="L5192">
        <v>0</v>
      </c>
      <c r="M5192">
        <v>0</v>
      </c>
      <c r="N5192">
        <v>0</v>
      </c>
      <c r="O5192">
        <v>4</v>
      </c>
      <c r="P5192">
        <v>4</v>
      </c>
      <c r="Q5192" t="s">
        <v>667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 t="s">
        <v>7</v>
      </c>
      <c r="AC5192" t="s">
        <v>105</v>
      </c>
      <c r="AD5192" t="s">
        <v>667</v>
      </c>
      <c r="AE5192" t="s">
        <v>1702</v>
      </c>
      <c r="AF5192">
        <v>0</v>
      </c>
      <c r="AG5192" t="s">
        <v>1702</v>
      </c>
      <c r="AH5192" t="s">
        <v>21</v>
      </c>
      <c r="AI5192">
        <v>0</v>
      </c>
      <c r="AJ5192">
        <v>0</v>
      </c>
      <c r="AK5192">
        <v>0</v>
      </c>
      <c r="AL5192" t="s">
        <v>154</v>
      </c>
      <c r="AM5192" t="s">
        <v>40</v>
      </c>
      <c r="AN5192" t="s">
        <v>41</v>
      </c>
      <c r="AO5192" t="s">
        <v>830</v>
      </c>
      <c r="AP5192">
        <v>0</v>
      </c>
      <c r="AQ5192">
        <v>0</v>
      </c>
      <c r="AR5192">
        <v>166773</v>
      </c>
      <c r="AS5192" t="s">
        <v>7422</v>
      </c>
    </row>
    <row r="5193" spans="1:45" x14ac:dyDescent="0.25">
      <c r="A5193" t="s">
        <v>828</v>
      </c>
      <c r="B5193" t="s">
        <v>1134</v>
      </c>
      <c r="C5193" s="1">
        <v>42942</v>
      </c>
      <c r="D5193" t="s">
        <v>2</v>
      </c>
      <c r="E5193">
        <v>64</v>
      </c>
      <c r="F5193">
        <v>0</v>
      </c>
      <c r="G5193">
        <v>0</v>
      </c>
      <c r="H5193">
        <v>0</v>
      </c>
      <c r="I5193">
        <v>2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2</v>
      </c>
      <c r="P5193">
        <v>2</v>
      </c>
      <c r="Q5193" t="s">
        <v>3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 t="s">
        <v>7</v>
      </c>
      <c r="AC5193" t="s">
        <v>105</v>
      </c>
      <c r="AD5193" t="s">
        <v>3</v>
      </c>
      <c r="AE5193" t="s">
        <v>1664</v>
      </c>
      <c r="AF5193">
        <v>0</v>
      </c>
      <c r="AG5193" t="s">
        <v>1664</v>
      </c>
      <c r="AH5193" t="s">
        <v>21</v>
      </c>
      <c r="AI5193">
        <v>0</v>
      </c>
      <c r="AJ5193">
        <v>0</v>
      </c>
      <c r="AK5193">
        <v>0</v>
      </c>
      <c r="AL5193" t="s">
        <v>154</v>
      </c>
      <c r="AM5193" t="s">
        <v>12</v>
      </c>
      <c r="AN5193" t="s">
        <v>41</v>
      </c>
      <c r="AO5193" t="s">
        <v>830</v>
      </c>
      <c r="AP5193">
        <v>0</v>
      </c>
      <c r="AQ5193">
        <v>0</v>
      </c>
      <c r="AR5193">
        <v>166774</v>
      </c>
      <c r="AS5193" t="s">
        <v>7423</v>
      </c>
    </row>
    <row r="5194" spans="1:45" x14ac:dyDescent="0.25">
      <c r="A5194" t="s">
        <v>828</v>
      </c>
      <c r="B5194" t="s">
        <v>1134</v>
      </c>
      <c r="C5194" s="1">
        <v>42942</v>
      </c>
      <c r="D5194" t="s">
        <v>2</v>
      </c>
      <c r="E5194">
        <v>30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4</v>
      </c>
      <c r="L5194">
        <v>0</v>
      </c>
      <c r="M5194">
        <v>0</v>
      </c>
      <c r="N5194">
        <v>0</v>
      </c>
      <c r="O5194">
        <v>4</v>
      </c>
      <c r="P5194">
        <v>4</v>
      </c>
      <c r="Q5194" t="s">
        <v>667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 t="s">
        <v>7</v>
      </c>
      <c r="AC5194" t="s">
        <v>105</v>
      </c>
      <c r="AD5194" t="s">
        <v>667</v>
      </c>
      <c r="AE5194" t="s">
        <v>1705</v>
      </c>
      <c r="AF5194">
        <v>0</v>
      </c>
      <c r="AG5194" t="s">
        <v>2949</v>
      </c>
      <c r="AH5194" t="s">
        <v>21</v>
      </c>
      <c r="AI5194">
        <v>0</v>
      </c>
      <c r="AJ5194">
        <v>0</v>
      </c>
      <c r="AK5194">
        <v>0</v>
      </c>
      <c r="AL5194" t="s">
        <v>154</v>
      </c>
      <c r="AM5194" t="s">
        <v>12</v>
      </c>
      <c r="AN5194" t="s">
        <v>41</v>
      </c>
      <c r="AO5194" t="s">
        <v>830</v>
      </c>
      <c r="AP5194">
        <v>0</v>
      </c>
      <c r="AQ5194">
        <v>0</v>
      </c>
      <c r="AR5194">
        <v>166776</v>
      </c>
      <c r="AS5194" t="s">
        <v>7424</v>
      </c>
    </row>
    <row r="5195" spans="1:45" x14ac:dyDescent="0.25">
      <c r="A5195" t="s">
        <v>828</v>
      </c>
      <c r="B5195" t="s">
        <v>1134</v>
      </c>
      <c r="C5195" s="1">
        <v>42942</v>
      </c>
      <c r="D5195" t="s">
        <v>2</v>
      </c>
      <c r="E5195">
        <v>67</v>
      </c>
      <c r="F5195">
        <v>0</v>
      </c>
      <c r="G5195">
        <v>0</v>
      </c>
      <c r="H5195">
        <v>0</v>
      </c>
      <c r="I5195">
        <v>1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1</v>
      </c>
      <c r="P5195">
        <v>1</v>
      </c>
      <c r="Q5195" t="s">
        <v>667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 t="s">
        <v>7</v>
      </c>
      <c r="AC5195" t="s">
        <v>105</v>
      </c>
      <c r="AD5195" t="s">
        <v>667</v>
      </c>
      <c r="AE5195" t="s">
        <v>1705</v>
      </c>
      <c r="AF5195">
        <v>0</v>
      </c>
      <c r="AG5195" t="s">
        <v>2949</v>
      </c>
      <c r="AH5195" t="s">
        <v>21</v>
      </c>
      <c r="AI5195">
        <v>0</v>
      </c>
      <c r="AJ5195">
        <v>0</v>
      </c>
      <c r="AK5195">
        <v>0</v>
      </c>
      <c r="AL5195" t="s">
        <v>154</v>
      </c>
      <c r="AM5195" t="s">
        <v>12</v>
      </c>
      <c r="AN5195" t="s">
        <v>41</v>
      </c>
      <c r="AO5195" t="s">
        <v>830</v>
      </c>
      <c r="AP5195">
        <v>0</v>
      </c>
      <c r="AQ5195">
        <v>0</v>
      </c>
      <c r="AR5195">
        <v>166777</v>
      </c>
      <c r="AS5195" t="s">
        <v>7425</v>
      </c>
    </row>
    <row r="5196" spans="1:45" x14ac:dyDescent="0.25">
      <c r="A5196" t="s">
        <v>828</v>
      </c>
      <c r="B5196" t="s">
        <v>1134</v>
      </c>
      <c r="C5196" s="1">
        <v>42942</v>
      </c>
      <c r="D5196" t="s">
        <v>2</v>
      </c>
      <c r="E5196">
        <v>26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1</v>
      </c>
      <c r="L5196">
        <v>0</v>
      </c>
      <c r="M5196">
        <v>0</v>
      </c>
      <c r="N5196">
        <v>0</v>
      </c>
      <c r="O5196">
        <v>1</v>
      </c>
      <c r="P5196">
        <v>1</v>
      </c>
      <c r="Q5196" t="s">
        <v>3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 t="s">
        <v>7</v>
      </c>
      <c r="AC5196" t="s">
        <v>105</v>
      </c>
      <c r="AD5196" t="s">
        <v>3</v>
      </c>
      <c r="AE5196" t="s">
        <v>1667</v>
      </c>
      <c r="AF5196">
        <v>0</v>
      </c>
      <c r="AG5196" t="s">
        <v>1667</v>
      </c>
      <c r="AH5196" t="s">
        <v>21</v>
      </c>
      <c r="AI5196">
        <v>0</v>
      </c>
      <c r="AJ5196">
        <v>0</v>
      </c>
      <c r="AK5196">
        <v>0</v>
      </c>
      <c r="AL5196" t="s">
        <v>154</v>
      </c>
      <c r="AM5196" t="s">
        <v>12</v>
      </c>
      <c r="AN5196" t="s">
        <v>41</v>
      </c>
      <c r="AO5196" t="s">
        <v>830</v>
      </c>
      <c r="AP5196">
        <v>0</v>
      </c>
      <c r="AQ5196">
        <v>0</v>
      </c>
      <c r="AR5196">
        <v>166778</v>
      </c>
      <c r="AS5196" t="s">
        <v>7426</v>
      </c>
    </row>
    <row r="5197" spans="1:45" x14ac:dyDescent="0.25">
      <c r="A5197" t="s">
        <v>828</v>
      </c>
      <c r="B5197" t="s">
        <v>1134</v>
      </c>
      <c r="C5197" s="1">
        <v>42942</v>
      </c>
      <c r="D5197" t="s">
        <v>2</v>
      </c>
      <c r="E5197">
        <v>28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1</v>
      </c>
      <c r="L5197">
        <v>0</v>
      </c>
      <c r="M5197">
        <v>0</v>
      </c>
      <c r="N5197">
        <v>0</v>
      </c>
      <c r="O5197">
        <v>1</v>
      </c>
      <c r="P5197">
        <v>1</v>
      </c>
      <c r="Q5197" t="s">
        <v>3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 t="s">
        <v>7</v>
      </c>
      <c r="AC5197" t="s">
        <v>105</v>
      </c>
      <c r="AD5197" t="s">
        <v>3</v>
      </c>
      <c r="AE5197" t="s">
        <v>1666</v>
      </c>
      <c r="AF5197">
        <v>0</v>
      </c>
      <c r="AG5197" t="s">
        <v>1666</v>
      </c>
      <c r="AH5197" t="s">
        <v>21</v>
      </c>
      <c r="AI5197">
        <v>0</v>
      </c>
      <c r="AJ5197">
        <v>0</v>
      </c>
      <c r="AK5197">
        <v>0</v>
      </c>
      <c r="AL5197" t="s">
        <v>154</v>
      </c>
      <c r="AM5197" t="s">
        <v>40</v>
      </c>
      <c r="AN5197" t="s">
        <v>41</v>
      </c>
      <c r="AO5197" t="s">
        <v>830</v>
      </c>
      <c r="AP5197">
        <v>0</v>
      </c>
      <c r="AQ5197" t="s">
        <v>91</v>
      </c>
      <c r="AR5197">
        <v>166779</v>
      </c>
      <c r="AS5197" t="s">
        <v>7427</v>
      </c>
    </row>
    <row r="5198" spans="1:45" x14ac:dyDescent="0.25">
      <c r="A5198" t="s">
        <v>828</v>
      </c>
      <c r="B5198" t="s">
        <v>1134</v>
      </c>
      <c r="C5198" s="1">
        <v>42942</v>
      </c>
      <c r="D5198" t="s">
        <v>2</v>
      </c>
      <c r="E5198">
        <v>30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1</v>
      </c>
      <c r="L5198">
        <v>0</v>
      </c>
      <c r="M5198">
        <v>0</v>
      </c>
      <c r="N5198">
        <v>0</v>
      </c>
      <c r="O5198">
        <v>1</v>
      </c>
      <c r="P5198">
        <v>1</v>
      </c>
      <c r="Q5198" t="s">
        <v>3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 t="s">
        <v>7</v>
      </c>
      <c r="AC5198" t="s">
        <v>105</v>
      </c>
      <c r="AD5198" t="s">
        <v>3</v>
      </c>
      <c r="AE5198" t="s">
        <v>1671</v>
      </c>
      <c r="AF5198">
        <v>0</v>
      </c>
      <c r="AG5198" t="s">
        <v>1671</v>
      </c>
      <c r="AH5198" t="s">
        <v>21</v>
      </c>
      <c r="AI5198">
        <v>0</v>
      </c>
      <c r="AJ5198">
        <v>0</v>
      </c>
      <c r="AK5198">
        <v>0</v>
      </c>
      <c r="AL5198" t="s">
        <v>427</v>
      </c>
      <c r="AM5198" t="s">
        <v>12</v>
      </c>
      <c r="AN5198" t="s">
        <v>13</v>
      </c>
      <c r="AO5198" t="s">
        <v>830</v>
      </c>
      <c r="AP5198">
        <v>0</v>
      </c>
      <c r="AQ5198">
        <v>0</v>
      </c>
      <c r="AR5198">
        <v>166781</v>
      </c>
      <c r="AS5198" t="s">
        <v>7428</v>
      </c>
    </row>
    <row r="5199" spans="1:45" x14ac:dyDescent="0.25">
      <c r="A5199" t="s">
        <v>828</v>
      </c>
      <c r="B5199" t="s">
        <v>1134</v>
      </c>
      <c r="C5199" s="1">
        <v>42942</v>
      </c>
      <c r="D5199" t="s">
        <v>2</v>
      </c>
      <c r="E5199">
        <v>36</v>
      </c>
      <c r="F5199">
        <v>0</v>
      </c>
      <c r="G5199">
        <v>0</v>
      </c>
      <c r="H5199">
        <v>0</v>
      </c>
      <c r="I5199">
        <v>1</v>
      </c>
      <c r="J5199">
        <v>0</v>
      </c>
      <c r="K5199">
        <v>2</v>
      </c>
      <c r="L5199">
        <v>0</v>
      </c>
      <c r="M5199">
        <v>0</v>
      </c>
      <c r="N5199">
        <v>0</v>
      </c>
      <c r="O5199">
        <v>3</v>
      </c>
      <c r="P5199">
        <v>3</v>
      </c>
      <c r="Q5199" t="s">
        <v>3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 t="s">
        <v>7</v>
      </c>
      <c r="AC5199" t="s">
        <v>105</v>
      </c>
      <c r="AD5199" t="s">
        <v>3</v>
      </c>
      <c r="AE5199" t="s">
        <v>1665</v>
      </c>
      <c r="AF5199">
        <v>0</v>
      </c>
      <c r="AG5199" t="s">
        <v>1665</v>
      </c>
      <c r="AH5199" t="s">
        <v>21</v>
      </c>
      <c r="AI5199">
        <v>0</v>
      </c>
      <c r="AJ5199">
        <v>0</v>
      </c>
      <c r="AK5199">
        <v>0</v>
      </c>
      <c r="AL5199" t="s">
        <v>154</v>
      </c>
      <c r="AM5199" t="s">
        <v>12</v>
      </c>
      <c r="AN5199" t="s">
        <v>41</v>
      </c>
      <c r="AO5199" t="s">
        <v>830</v>
      </c>
      <c r="AP5199">
        <v>0</v>
      </c>
      <c r="AQ5199">
        <v>0</v>
      </c>
      <c r="AR5199">
        <v>166782</v>
      </c>
      <c r="AS5199" t="s">
        <v>7429</v>
      </c>
    </row>
    <row r="5200" spans="1:45" x14ac:dyDescent="0.25">
      <c r="A5200" t="s">
        <v>828</v>
      </c>
      <c r="B5200" t="s">
        <v>1134</v>
      </c>
      <c r="C5200" s="1">
        <v>42942</v>
      </c>
      <c r="D5200" t="s">
        <v>2</v>
      </c>
      <c r="E5200">
        <v>42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2</v>
      </c>
      <c r="L5200">
        <v>0</v>
      </c>
      <c r="M5200">
        <v>0</v>
      </c>
      <c r="N5200">
        <v>0</v>
      </c>
      <c r="O5200">
        <v>2</v>
      </c>
      <c r="P5200">
        <v>2</v>
      </c>
      <c r="Q5200" t="s">
        <v>667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 t="s">
        <v>7</v>
      </c>
      <c r="AC5200" t="s">
        <v>105</v>
      </c>
      <c r="AD5200" t="s">
        <v>667</v>
      </c>
      <c r="AE5200" t="s">
        <v>1705</v>
      </c>
      <c r="AF5200">
        <v>0</v>
      </c>
      <c r="AG5200" t="s">
        <v>2949</v>
      </c>
      <c r="AH5200" t="s">
        <v>21</v>
      </c>
      <c r="AI5200">
        <v>0</v>
      </c>
      <c r="AJ5200">
        <v>0</v>
      </c>
      <c r="AK5200">
        <v>0</v>
      </c>
      <c r="AL5200" t="s">
        <v>154</v>
      </c>
      <c r="AM5200" t="s">
        <v>12</v>
      </c>
      <c r="AN5200" t="s">
        <v>41</v>
      </c>
      <c r="AO5200" t="s">
        <v>830</v>
      </c>
      <c r="AP5200">
        <v>0</v>
      </c>
      <c r="AQ5200">
        <v>0</v>
      </c>
      <c r="AR5200">
        <v>166784</v>
      </c>
      <c r="AS5200" t="s">
        <v>7430</v>
      </c>
    </row>
    <row r="5201" spans="1:45" x14ac:dyDescent="0.25">
      <c r="A5201" t="s">
        <v>1129</v>
      </c>
      <c r="B5201" t="s">
        <v>1134</v>
      </c>
      <c r="C5201" s="1">
        <v>42942</v>
      </c>
      <c r="D5201" t="s">
        <v>35</v>
      </c>
      <c r="E5201">
        <v>39</v>
      </c>
      <c r="F5201">
        <v>0</v>
      </c>
      <c r="G5201">
        <v>1</v>
      </c>
      <c r="H5201">
        <v>0</v>
      </c>
      <c r="I5201">
        <v>0</v>
      </c>
      <c r="J5201">
        <v>1</v>
      </c>
      <c r="K5201">
        <v>1</v>
      </c>
      <c r="L5201">
        <v>0</v>
      </c>
      <c r="M5201">
        <v>0</v>
      </c>
      <c r="N5201">
        <v>1</v>
      </c>
      <c r="O5201">
        <v>2</v>
      </c>
      <c r="P5201">
        <v>3</v>
      </c>
      <c r="Q5201" t="s">
        <v>133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 t="s">
        <v>4</v>
      </c>
      <c r="AC5201" t="s">
        <v>36</v>
      </c>
      <c r="AD5201" t="s">
        <v>37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 t="s">
        <v>21</v>
      </c>
      <c r="AK5201">
        <v>0</v>
      </c>
      <c r="AL5201" t="s">
        <v>11</v>
      </c>
      <c r="AM5201" t="s">
        <v>40</v>
      </c>
      <c r="AN5201" t="s">
        <v>41</v>
      </c>
      <c r="AO5201" t="s">
        <v>14</v>
      </c>
      <c r="AP5201" t="s">
        <v>28</v>
      </c>
      <c r="AQ5201" t="s">
        <v>47</v>
      </c>
      <c r="AR5201">
        <v>166838</v>
      </c>
      <c r="AS5201" t="s">
        <v>7431</v>
      </c>
    </row>
    <row r="5202" spans="1:45" x14ac:dyDescent="0.25">
      <c r="A5202" t="s">
        <v>1129</v>
      </c>
      <c r="B5202" t="s">
        <v>1134</v>
      </c>
      <c r="C5202" s="1">
        <v>42942</v>
      </c>
      <c r="D5202" t="s">
        <v>2</v>
      </c>
      <c r="E5202">
        <v>51</v>
      </c>
      <c r="F5202">
        <v>1</v>
      </c>
      <c r="G5202">
        <v>2</v>
      </c>
      <c r="H5202">
        <v>0</v>
      </c>
      <c r="I5202">
        <v>3</v>
      </c>
      <c r="J5202">
        <v>0</v>
      </c>
      <c r="K5202">
        <v>2</v>
      </c>
      <c r="L5202">
        <v>0</v>
      </c>
      <c r="M5202">
        <v>0</v>
      </c>
      <c r="N5202">
        <v>1</v>
      </c>
      <c r="O5202">
        <v>7</v>
      </c>
      <c r="P5202">
        <v>8</v>
      </c>
      <c r="Q5202" t="s">
        <v>133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 t="s">
        <v>7</v>
      </c>
      <c r="AC5202" t="s">
        <v>361</v>
      </c>
      <c r="AD5202" t="s">
        <v>133</v>
      </c>
      <c r="AE5202" t="s">
        <v>362</v>
      </c>
      <c r="AF5202">
        <v>0</v>
      </c>
      <c r="AG5202">
        <v>0</v>
      </c>
      <c r="AH5202" t="s">
        <v>21</v>
      </c>
      <c r="AI5202">
        <v>0</v>
      </c>
      <c r="AJ5202">
        <v>0</v>
      </c>
      <c r="AK5202">
        <v>0</v>
      </c>
      <c r="AL5202" t="s">
        <v>11</v>
      </c>
      <c r="AM5202" t="s">
        <v>22</v>
      </c>
      <c r="AN5202" t="s">
        <v>13</v>
      </c>
      <c r="AO5202" t="s">
        <v>14</v>
      </c>
      <c r="AP5202" t="s">
        <v>28</v>
      </c>
      <c r="AQ5202" t="s">
        <v>47</v>
      </c>
      <c r="AR5202">
        <v>166845</v>
      </c>
      <c r="AS5202" t="s">
        <v>7432</v>
      </c>
    </row>
    <row r="5203" spans="1:45" x14ac:dyDescent="0.25">
      <c r="A5203" t="s">
        <v>1129</v>
      </c>
      <c r="B5203" t="s">
        <v>1133</v>
      </c>
      <c r="C5203" s="1">
        <v>42941</v>
      </c>
      <c r="D5203" t="s">
        <v>2</v>
      </c>
      <c r="E5203">
        <v>20</v>
      </c>
      <c r="F5203">
        <v>1</v>
      </c>
      <c r="G5203">
        <v>1</v>
      </c>
      <c r="H5203">
        <v>0</v>
      </c>
      <c r="I5203">
        <v>0</v>
      </c>
      <c r="J5203">
        <v>0</v>
      </c>
      <c r="K5203">
        <v>1</v>
      </c>
      <c r="L5203">
        <v>0</v>
      </c>
      <c r="M5203">
        <v>0</v>
      </c>
      <c r="N5203">
        <v>1</v>
      </c>
      <c r="O5203">
        <v>2</v>
      </c>
      <c r="P5203">
        <v>3</v>
      </c>
      <c r="Q5203" t="s">
        <v>133</v>
      </c>
      <c r="R5203" t="s">
        <v>7</v>
      </c>
      <c r="S5203" t="s">
        <v>361</v>
      </c>
      <c r="T5203" t="s">
        <v>133</v>
      </c>
      <c r="U5203" t="s">
        <v>1855</v>
      </c>
      <c r="V5203">
        <v>0</v>
      </c>
      <c r="W5203">
        <v>0</v>
      </c>
      <c r="X5203" t="s">
        <v>21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 t="s">
        <v>11</v>
      </c>
      <c r="AM5203" t="s">
        <v>49</v>
      </c>
      <c r="AN5203" t="s">
        <v>41</v>
      </c>
      <c r="AO5203" t="s">
        <v>830</v>
      </c>
      <c r="AP5203">
        <v>0</v>
      </c>
      <c r="AQ5203" t="s">
        <v>47</v>
      </c>
      <c r="AR5203">
        <v>166846</v>
      </c>
      <c r="AS5203" t="s">
        <v>7433</v>
      </c>
    </row>
    <row r="5204" spans="1:45" x14ac:dyDescent="0.25">
      <c r="A5204" t="s">
        <v>1129</v>
      </c>
      <c r="B5204" t="s">
        <v>1133</v>
      </c>
      <c r="C5204" s="1">
        <v>42943</v>
      </c>
      <c r="D5204" t="s">
        <v>2</v>
      </c>
      <c r="E5204">
        <v>35</v>
      </c>
      <c r="F5204">
        <v>0</v>
      </c>
      <c r="G5204">
        <v>2</v>
      </c>
      <c r="H5204">
        <v>0</v>
      </c>
      <c r="I5204">
        <v>1</v>
      </c>
      <c r="J5204">
        <v>0</v>
      </c>
      <c r="K5204">
        <v>1</v>
      </c>
      <c r="L5204">
        <v>0</v>
      </c>
      <c r="M5204">
        <v>0</v>
      </c>
      <c r="N5204">
        <v>0</v>
      </c>
      <c r="O5204">
        <v>4</v>
      </c>
      <c r="P5204">
        <v>4</v>
      </c>
      <c r="Q5204" t="s">
        <v>133</v>
      </c>
      <c r="R5204" t="s">
        <v>7</v>
      </c>
      <c r="S5204" t="s">
        <v>361</v>
      </c>
      <c r="T5204" t="s">
        <v>133</v>
      </c>
      <c r="U5204" t="s">
        <v>1855</v>
      </c>
      <c r="V5204">
        <v>0</v>
      </c>
      <c r="W5204">
        <v>0</v>
      </c>
      <c r="X5204" t="s">
        <v>21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 t="s">
        <v>11</v>
      </c>
      <c r="AM5204" t="s">
        <v>49</v>
      </c>
      <c r="AN5204" t="s">
        <v>13</v>
      </c>
      <c r="AO5204" t="s">
        <v>830</v>
      </c>
      <c r="AP5204">
        <v>0</v>
      </c>
      <c r="AQ5204" t="s">
        <v>91</v>
      </c>
      <c r="AR5204">
        <v>166847</v>
      </c>
      <c r="AS5204" t="s">
        <v>7434</v>
      </c>
    </row>
    <row r="5205" spans="1:45" x14ac:dyDescent="0.25">
      <c r="A5205" t="s">
        <v>1158</v>
      </c>
      <c r="B5205" t="s">
        <v>1134</v>
      </c>
      <c r="C5205" s="1">
        <v>42940</v>
      </c>
      <c r="D5205" t="s">
        <v>2</v>
      </c>
      <c r="E5205">
        <v>40</v>
      </c>
      <c r="F5205">
        <v>1</v>
      </c>
      <c r="G5205">
        <v>0</v>
      </c>
      <c r="H5205">
        <v>0</v>
      </c>
      <c r="I5205">
        <v>0</v>
      </c>
      <c r="J5205">
        <v>1</v>
      </c>
      <c r="K5205">
        <v>1</v>
      </c>
      <c r="L5205">
        <v>0</v>
      </c>
      <c r="M5205">
        <v>0</v>
      </c>
      <c r="N5205">
        <v>2</v>
      </c>
      <c r="O5205">
        <v>1</v>
      </c>
      <c r="P5205">
        <v>3</v>
      </c>
      <c r="Q5205" t="s">
        <v>133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 t="s">
        <v>632</v>
      </c>
      <c r="AC5205" t="s">
        <v>636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 t="s">
        <v>21</v>
      </c>
      <c r="AK5205">
        <v>0</v>
      </c>
      <c r="AL5205" t="s">
        <v>11</v>
      </c>
      <c r="AM5205" t="s">
        <v>22</v>
      </c>
      <c r="AN5205" t="s">
        <v>13</v>
      </c>
      <c r="AO5205" t="s">
        <v>14</v>
      </c>
      <c r="AP5205" t="s">
        <v>28</v>
      </c>
      <c r="AQ5205" t="s">
        <v>91</v>
      </c>
      <c r="AR5205">
        <v>166848</v>
      </c>
      <c r="AS5205" t="s">
        <v>7435</v>
      </c>
    </row>
    <row r="5206" spans="1:45" x14ac:dyDescent="0.25">
      <c r="A5206" t="s">
        <v>1158</v>
      </c>
      <c r="B5206" t="s">
        <v>1134</v>
      </c>
      <c r="C5206" s="1">
        <v>42942</v>
      </c>
      <c r="D5206" t="s">
        <v>35</v>
      </c>
      <c r="E5206">
        <v>26</v>
      </c>
      <c r="F5206">
        <v>0</v>
      </c>
      <c r="G5206">
        <v>0</v>
      </c>
      <c r="H5206">
        <v>0</v>
      </c>
      <c r="I5206">
        <v>0</v>
      </c>
      <c r="J5206">
        <v>1</v>
      </c>
      <c r="K5206">
        <v>0</v>
      </c>
      <c r="L5206">
        <v>0</v>
      </c>
      <c r="M5206">
        <v>0</v>
      </c>
      <c r="N5206">
        <v>1</v>
      </c>
      <c r="O5206">
        <v>0</v>
      </c>
      <c r="P5206">
        <v>1</v>
      </c>
      <c r="Q5206" t="s">
        <v>136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 t="s">
        <v>7</v>
      </c>
      <c r="AC5206" t="s">
        <v>646</v>
      </c>
      <c r="AD5206" t="s">
        <v>1119</v>
      </c>
      <c r="AE5206" t="s">
        <v>1649</v>
      </c>
      <c r="AF5206">
        <v>0</v>
      </c>
      <c r="AG5206">
        <v>0</v>
      </c>
      <c r="AH5206" t="s">
        <v>21</v>
      </c>
      <c r="AI5206">
        <v>0</v>
      </c>
      <c r="AJ5206">
        <v>0</v>
      </c>
      <c r="AK5206">
        <v>0</v>
      </c>
      <c r="AL5206" t="s">
        <v>11</v>
      </c>
      <c r="AM5206" t="s">
        <v>40</v>
      </c>
      <c r="AN5206" t="s">
        <v>41</v>
      </c>
      <c r="AO5206" t="s">
        <v>14</v>
      </c>
      <c r="AP5206" t="s">
        <v>28</v>
      </c>
      <c r="AQ5206">
        <v>0</v>
      </c>
      <c r="AR5206">
        <v>166850</v>
      </c>
      <c r="AS5206" t="s">
        <v>7436</v>
      </c>
    </row>
    <row r="5207" spans="1:45" x14ac:dyDescent="0.25">
      <c r="A5207" t="s">
        <v>1158</v>
      </c>
      <c r="B5207" t="s">
        <v>1133</v>
      </c>
      <c r="C5207" s="1">
        <v>42940</v>
      </c>
      <c r="D5207" t="s">
        <v>2</v>
      </c>
      <c r="E5207">
        <v>28</v>
      </c>
      <c r="F5207">
        <v>0</v>
      </c>
      <c r="G5207">
        <v>1</v>
      </c>
      <c r="H5207">
        <v>1</v>
      </c>
      <c r="I5207">
        <v>0</v>
      </c>
      <c r="J5207">
        <v>0</v>
      </c>
      <c r="K5207">
        <v>1</v>
      </c>
      <c r="L5207">
        <v>0</v>
      </c>
      <c r="M5207">
        <v>0</v>
      </c>
      <c r="N5207">
        <v>1</v>
      </c>
      <c r="O5207">
        <v>2</v>
      </c>
      <c r="P5207">
        <v>3</v>
      </c>
      <c r="Q5207" t="s">
        <v>133</v>
      </c>
      <c r="R5207" t="s">
        <v>7</v>
      </c>
      <c r="S5207" t="s">
        <v>437</v>
      </c>
      <c r="T5207" t="s">
        <v>696</v>
      </c>
      <c r="U5207" t="s">
        <v>1832</v>
      </c>
      <c r="V5207">
        <v>0</v>
      </c>
      <c r="W5207">
        <v>0</v>
      </c>
      <c r="X5207" t="s">
        <v>21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 t="s">
        <v>11</v>
      </c>
      <c r="AM5207" t="s">
        <v>49</v>
      </c>
      <c r="AN5207" t="s">
        <v>13</v>
      </c>
      <c r="AO5207" t="s">
        <v>14</v>
      </c>
      <c r="AP5207" t="s">
        <v>15</v>
      </c>
      <c r="AQ5207" t="s">
        <v>47</v>
      </c>
      <c r="AR5207">
        <v>166853</v>
      </c>
      <c r="AS5207" t="s">
        <v>7437</v>
      </c>
    </row>
    <row r="5208" spans="1:45" x14ac:dyDescent="0.25">
      <c r="A5208" t="s">
        <v>1158</v>
      </c>
      <c r="B5208" t="s">
        <v>1133</v>
      </c>
      <c r="C5208" s="1">
        <v>42941</v>
      </c>
      <c r="D5208" t="s">
        <v>35</v>
      </c>
      <c r="E5208">
        <v>49</v>
      </c>
      <c r="F5208">
        <v>1</v>
      </c>
      <c r="G5208">
        <v>0</v>
      </c>
      <c r="H5208">
        <v>0</v>
      </c>
      <c r="I5208">
        <v>1</v>
      </c>
      <c r="J5208">
        <v>1</v>
      </c>
      <c r="K5208">
        <v>0</v>
      </c>
      <c r="L5208">
        <v>0</v>
      </c>
      <c r="M5208">
        <v>1</v>
      </c>
      <c r="N5208">
        <v>2</v>
      </c>
      <c r="O5208">
        <v>2</v>
      </c>
      <c r="P5208">
        <v>4</v>
      </c>
      <c r="Q5208" t="s">
        <v>133</v>
      </c>
      <c r="R5208" t="s">
        <v>7</v>
      </c>
      <c r="S5208" t="s">
        <v>361</v>
      </c>
      <c r="T5208" t="s">
        <v>136</v>
      </c>
      <c r="U5208" t="s">
        <v>1871</v>
      </c>
      <c r="V5208">
        <v>0</v>
      </c>
      <c r="W5208">
        <v>0</v>
      </c>
      <c r="X5208" t="s">
        <v>21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 t="s">
        <v>427</v>
      </c>
      <c r="AM5208" t="s">
        <v>22</v>
      </c>
      <c r="AN5208" t="s">
        <v>41</v>
      </c>
      <c r="AO5208" t="s">
        <v>14</v>
      </c>
      <c r="AP5208" t="s">
        <v>28</v>
      </c>
      <c r="AQ5208" t="s">
        <v>656</v>
      </c>
      <c r="AR5208">
        <v>166856</v>
      </c>
      <c r="AS5208" t="s">
        <v>7438</v>
      </c>
    </row>
    <row r="5209" spans="1:45" x14ac:dyDescent="0.25">
      <c r="A5209" t="s">
        <v>1158</v>
      </c>
      <c r="B5209" t="s">
        <v>1133</v>
      </c>
      <c r="C5209" s="1">
        <v>42942</v>
      </c>
      <c r="D5209" t="s">
        <v>35</v>
      </c>
      <c r="E5209">
        <v>47</v>
      </c>
      <c r="F5209">
        <v>0</v>
      </c>
      <c r="G5209">
        <v>0</v>
      </c>
      <c r="H5209">
        <v>0</v>
      </c>
      <c r="I5209">
        <v>0</v>
      </c>
      <c r="J5209">
        <v>1</v>
      </c>
      <c r="K5209">
        <v>0</v>
      </c>
      <c r="L5209">
        <v>1</v>
      </c>
      <c r="M5209">
        <v>0</v>
      </c>
      <c r="N5209">
        <v>2</v>
      </c>
      <c r="O5209">
        <v>0</v>
      </c>
      <c r="P5209">
        <v>2</v>
      </c>
      <c r="Q5209" t="s">
        <v>133</v>
      </c>
      <c r="R5209" t="s">
        <v>7</v>
      </c>
      <c r="S5209" t="s">
        <v>8</v>
      </c>
      <c r="T5209" t="s">
        <v>9</v>
      </c>
      <c r="U5209" t="s">
        <v>9</v>
      </c>
      <c r="V5209">
        <v>0</v>
      </c>
      <c r="W5209">
        <v>0</v>
      </c>
      <c r="X5209" t="s">
        <v>21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 t="s">
        <v>11</v>
      </c>
      <c r="AM5209" t="s">
        <v>22</v>
      </c>
      <c r="AN5209">
        <v>0</v>
      </c>
      <c r="AO5209" t="s">
        <v>904</v>
      </c>
      <c r="AP5209" t="s">
        <v>28</v>
      </c>
      <c r="AQ5209" t="s">
        <v>29</v>
      </c>
      <c r="AR5209">
        <v>166858</v>
      </c>
      <c r="AS5209" t="s">
        <v>7439</v>
      </c>
    </row>
    <row r="5210" spans="1:45" x14ac:dyDescent="0.25">
      <c r="A5210" t="s">
        <v>1158</v>
      </c>
      <c r="B5210" t="s">
        <v>1134</v>
      </c>
      <c r="C5210" s="1">
        <v>42942</v>
      </c>
      <c r="D5210" t="s">
        <v>2</v>
      </c>
      <c r="E5210">
        <v>31</v>
      </c>
      <c r="F5210">
        <v>0</v>
      </c>
      <c r="G5210">
        <v>1</v>
      </c>
      <c r="H5210">
        <v>1</v>
      </c>
      <c r="I5210">
        <v>2</v>
      </c>
      <c r="J5210">
        <v>1</v>
      </c>
      <c r="K5210">
        <v>1</v>
      </c>
      <c r="L5210">
        <v>0</v>
      </c>
      <c r="M5210">
        <v>0</v>
      </c>
      <c r="N5210">
        <v>2</v>
      </c>
      <c r="O5210">
        <v>4</v>
      </c>
      <c r="P5210">
        <v>6</v>
      </c>
      <c r="Q5210" t="s">
        <v>133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 t="s">
        <v>7</v>
      </c>
      <c r="AC5210" t="s">
        <v>361</v>
      </c>
      <c r="AD5210" t="s">
        <v>133</v>
      </c>
      <c r="AE5210">
        <v>0</v>
      </c>
      <c r="AF5210">
        <v>0</v>
      </c>
      <c r="AG5210">
        <v>0</v>
      </c>
      <c r="AH5210" t="s">
        <v>5</v>
      </c>
      <c r="AI5210" t="s">
        <v>1129</v>
      </c>
      <c r="AJ5210">
        <v>0</v>
      </c>
      <c r="AK5210">
        <v>0</v>
      </c>
      <c r="AL5210" t="s">
        <v>11</v>
      </c>
      <c r="AM5210" t="s">
        <v>26</v>
      </c>
      <c r="AN5210" t="s">
        <v>13</v>
      </c>
      <c r="AO5210" t="s">
        <v>830</v>
      </c>
      <c r="AP5210">
        <v>0</v>
      </c>
      <c r="AQ5210" t="s">
        <v>47</v>
      </c>
      <c r="AR5210">
        <v>166860</v>
      </c>
      <c r="AS5210" t="s">
        <v>7440</v>
      </c>
    </row>
    <row r="5211" spans="1:45" x14ac:dyDescent="0.25">
      <c r="A5211" t="s">
        <v>1158</v>
      </c>
      <c r="B5211" t="s">
        <v>1134</v>
      </c>
      <c r="C5211" s="1">
        <v>42942</v>
      </c>
      <c r="D5211" t="s">
        <v>2</v>
      </c>
      <c r="E5211">
        <v>40</v>
      </c>
      <c r="F5211">
        <v>0</v>
      </c>
      <c r="G5211">
        <v>0</v>
      </c>
      <c r="H5211">
        <v>1</v>
      </c>
      <c r="I5211">
        <v>0</v>
      </c>
      <c r="J5211">
        <v>1</v>
      </c>
      <c r="K5211">
        <v>1</v>
      </c>
      <c r="L5211">
        <v>0</v>
      </c>
      <c r="M5211">
        <v>1</v>
      </c>
      <c r="N5211">
        <v>2</v>
      </c>
      <c r="O5211">
        <v>2</v>
      </c>
      <c r="P5211">
        <v>4</v>
      </c>
      <c r="Q5211" t="s">
        <v>133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 t="s">
        <v>7</v>
      </c>
      <c r="AC5211" t="s">
        <v>361</v>
      </c>
      <c r="AD5211" t="s">
        <v>133</v>
      </c>
      <c r="AE5211" t="s">
        <v>362</v>
      </c>
      <c r="AF5211">
        <v>0</v>
      </c>
      <c r="AG5211">
        <v>0</v>
      </c>
      <c r="AH5211" t="s">
        <v>21</v>
      </c>
      <c r="AI5211">
        <v>0</v>
      </c>
      <c r="AJ5211">
        <v>0</v>
      </c>
      <c r="AK5211">
        <v>0</v>
      </c>
      <c r="AL5211" t="s">
        <v>11</v>
      </c>
      <c r="AM5211" t="s">
        <v>818</v>
      </c>
      <c r="AN5211" t="s">
        <v>13</v>
      </c>
      <c r="AO5211" t="s">
        <v>830</v>
      </c>
      <c r="AP5211">
        <v>0</v>
      </c>
      <c r="AQ5211" t="s">
        <v>29</v>
      </c>
      <c r="AR5211">
        <v>166861</v>
      </c>
      <c r="AS5211" t="s">
        <v>7441</v>
      </c>
    </row>
    <row r="5212" spans="1:45" x14ac:dyDescent="0.25">
      <c r="A5212" t="s">
        <v>0</v>
      </c>
      <c r="B5212" t="s">
        <v>1</v>
      </c>
      <c r="C5212" s="1">
        <v>42937</v>
      </c>
      <c r="D5212" t="s">
        <v>35</v>
      </c>
      <c r="E5212">
        <v>50</v>
      </c>
      <c r="F5212">
        <v>1</v>
      </c>
      <c r="G5212">
        <v>0</v>
      </c>
      <c r="H5212">
        <v>2</v>
      </c>
      <c r="I5212">
        <v>4</v>
      </c>
      <c r="J5212">
        <v>1</v>
      </c>
      <c r="K5212">
        <v>0</v>
      </c>
      <c r="L5212">
        <v>0</v>
      </c>
      <c r="M5212">
        <v>0</v>
      </c>
      <c r="N5212">
        <v>4</v>
      </c>
      <c r="O5212">
        <v>4</v>
      </c>
      <c r="P5212">
        <v>8</v>
      </c>
      <c r="Q5212" t="s">
        <v>43</v>
      </c>
      <c r="R5212" t="s">
        <v>7</v>
      </c>
      <c r="S5212" t="s">
        <v>8</v>
      </c>
      <c r="T5212" t="s">
        <v>9</v>
      </c>
      <c r="U5212" t="s">
        <v>9</v>
      </c>
      <c r="V5212">
        <v>0</v>
      </c>
      <c r="W5212">
        <v>0</v>
      </c>
      <c r="X5212" t="s">
        <v>21</v>
      </c>
      <c r="Y5212">
        <v>0</v>
      </c>
      <c r="Z5212">
        <v>0</v>
      </c>
      <c r="AA5212">
        <v>0</v>
      </c>
      <c r="AB5212" t="s">
        <v>4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 t="s">
        <v>5</v>
      </c>
      <c r="AK5212" t="s">
        <v>6</v>
      </c>
      <c r="AL5212" t="s">
        <v>11</v>
      </c>
      <c r="AM5212" t="s">
        <v>49</v>
      </c>
      <c r="AN5212" t="s">
        <v>13</v>
      </c>
      <c r="AO5212" t="s">
        <v>14</v>
      </c>
      <c r="AP5212" t="s">
        <v>15</v>
      </c>
      <c r="AQ5212">
        <v>0</v>
      </c>
      <c r="AR5212">
        <v>166862</v>
      </c>
      <c r="AS5212" t="s">
        <v>7442</v>
      </c>
    </row>
    <row r="5213" spans="1:45" x14ac:dyDescent="0.25">
      <c r="A5213" t="s">
        <v>0</v>
      </c>
      <c r="B5213" t="s">
        <v>1</v>
      </c>
      <c r="C5213" s="1">
        <v>42938</v>
      </c>
      <c r="D5213" t="s">
        <v>2</v>
      </c>
      <c r="E5213">
        <v>36</v>
      </c>
      <c r="F5213">
        <v>0</v>
      </c>
      <c r="G5213">
        <v>0</v>
      </c>
      <c r="H5213">
        <v>3</v>
      </c>
      <c r="I5213">
        <v>1</v>
      </c>
      <c r="J5213">
        <v>1</v>
      </c>
      <c r="K5213">
        <v>2</v>
      </c>
      <c r="L5213">
        <v>0</v>
      </c>
      <c r="M5213">
        <v>0</v>
      </c>
      <c r="N5213">
        <v>4</v>
      </c>
      <c r="O5213">
        <v>3</v>
      </c>
      <c r="P5213">
        <v>7</v>
      </c>
      <c r="Q5213" t="s">
        <v>43</v>
      </c>
      <c r="R5213" t="s">
        <v>7</v>
      </c>
      <c r="S5213" t="s">
        <v>8</v>
      </c>
      <c r="T5213" t="s">
        <v>9</v>
      </c>
      <c r="U5213" t="s">
        <v>38</v>
      </c>
      <c r="V5213">
        <v>0</v>
      </c>
      <c r="W5213">
        <v>0</v>
      </c>
      <c r="X5213" t="s">
        <v>21</v>
      </c>
      <c r="Y5213">
        <v>0</v>
      </c>
      <c r="Z5213">
        <v>0</v>
      </c>
      <c r="AA5213">
        <v>0</v>
      </c>
      <c r="AB5213" t="s">
        <v>4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 t="s">
        <v>5</v>
      </c>
      <c r="AK5213" t="s">
        <v>18</v>
      </c>
      <c r="AL5213" t="s">
        <v>427</v>
      </c>
      <c r="AM5213" t="s">
        <v>22</v>
      </c>
      <c r="AN5213">
        <v>0</v>
      </c>
      <c r="AO5213" t="s">
        <v>14</v>
      </c>
      <c r="AP5213" t="s">
        <v>28</v>
      </c>
      <c r="AQ5213">
        <v>0</v>
      </c>
      <c r="AR5213">
        <v>166863</v>
      </c>
      <c r="AS5213" t="s">
        <v>7443</v>
      </c>
    </row>
    <row r="5214" spans="1:45" x14ac:dyDescent="0.25">
      <c r="A5214" t="s">
        <v>0</v>
      </c>
      <c r="B5214" t="s">
        <v>1</v>
      </c>
      <c r="C5214" s="1">
        <v>42938</v>
      </c>
      <c r="D5214" t="s">
        <v>2</v>
      </c>
      <c r="E5214">
        <v>26</v>
      </c>
      <c r="F5214">
        <v>0</v>
      </c>
      <c r="G5214">
        <v>0</v>
      </c>
      <c r="H5214">
        <v>2</v>
      </c>
      <c r="I5214">
        <v>3</v>
      </c>
      <c r="J5214">
        <v>0</v>
      </c>
      <c r="K5214">
        <v>1</v>
      </c>
      <c r="L5214">
        <v>0</v>
      </c>
      <c r="M5214">
        <v>1</v>
      </c>
      <c r="N5214">
        <v>2</v>
      </c>
      <c r="O5214">
        <v>5</v>
      </c>
      <c r="P5214">
        <v>7</v>
      </c>
      <c r="Q5214" t="s">
        <v>63</v>
      </c>
      <c r="R5214" t="s">
        <v>7</v>
      </c>
      <c r="S5214" t="s">
        <v>8</v>
      </c>
      <c r="T5214" t="s">
        <v>9</v>
      </c>
      <c r="U5214" t="s">
        <v>65</v>
      </c>
      <c r="V5214">
        <v>0</v>
      </c>
      <c r="W5214">
        <v>0</v>
      </c>
      <c r="X5214" t="s">
        <v>21</v>
      </c>
      <c r="Y5214">
        <v>0</v>
      </c>
      <c r="Z5214">
        <v>0</v>
      </c>
      <c r="AA5214">
        <v>0</v>
      </c>
      <c r="AB5214" t="s">
        <v>4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 t="s">
        <v>5</v>
      </c>
      <c r="AK5214" t="s">
        <v>46</v>
      </c>
      <c r="AL5214" t="s">
        <v>11</v>
      </c>
      <c r="AM5214" t="s">
        <v>26</v>
      </c>
      <c r="AN5214" t="s">
        <v>13</v>
      </c>
      <c r="AO5214" t="s">
        <v>14</v>
      </c>
      <c r="AP5214" t="s">
        <v>15</v>
      </c>
      <c r="AQ5214">
        <v>0</v>
      </c>
      <c r="AR5214">
        <v>166864</v>
      </c>
      <c r="AS5214" t="s">
        <v>7444</v>
      </c>
    </row>
    <row r="5215" spans="1:45" x14ac:dyDescent="0.25">
      <c r="A5215" t="s">
        <v>0</v>
      </c>
      <c r="B5215" t="s">
        <v>1</v>
      </c>
      <c r="C5215" s="1">
        <v>42938</v>
      </c>
      <c r="D5215" t="s">
        <v>2</v>
      </c>
      <c r="E5215">
        <v>25</v>
      </c>
      <c r="F5215">
        <v>1</v>
      </c>
      <c r="G5215">
        <v>0</v>
      </c>
      <c r="H5215">
        <v>1</v>
      </c>
      <c r="I5215">
        <v>2</v>
      </c>
      <c r="J5215">
        <v>0</v>
      </c>
      <c r="K5215">
        <v>1</v>
      </c>
      <c r="L5215">
        <v>0</v>
      </c>
      <c r="M5215">
        <v>0</v>
      </c>
      <c r="N5215">
        <v>2</v>
      </c>
      <c r="O5215">
        <v>3</v>
      </c>
      <c r="P5215">
        <v>5</v>
      </c>
      <c r="Q5215" t="s">
        <v>125</v>
      </c>
      <c r="R5215" t="s">
        <v>7</v>
      </c>
      <c r="S5215" t="s">
        <v>7</v>
      </c>
      <c r="T5215" t="s">
        <v>9</v>
      </c>
      <c r="U5215">
        <v>0</v>
      </c>
      <c r="V5215">
        <v>0</v>
      </c>
      <c r="W5215">
        <v>0</v>
      </c>
      <c r="X5215" t="s">
        <v>5</v>
      </c>
      <c r="Y5215" t="s">
        <v>10</v>
      </c>
      <c r="Z5215">
        <v>0</v>
      </c>
      <c r="AA5215">
        <v>0</v>
      </c>
      <c r="AB5215" t="s">
        <v>4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 t="s">
        <v>11</v>
      </c>
      <c r="AM5215" t="s">
        <v>26</v>
      </c>
      <c r="AN5215" t="s">
        <v>13</v>
      </c>
      <c r="AO5215" t="s">
        <v>14</v>
      </c>
      <c r="AP5215" t="s">
        <v>15</v>
      </c>
      <c r="AQ5215">
        <v>0</v>
      </c>
      <c r="AR5215">
        <v>166865</v>
      </c>
      <c r="AS5215" t="s">
        <v>7445</v>
      </c>
    </row>
    <row r="5216" spans="1:45" x14ac:dyDescent="0.25">
      <c r="A5216" t="s">
        <v>0</v>
      </c>
      <c r="B5216" t="s">
        <v>1</v>
      </c>
      <c r="C5216" s="1">
        <v>42938</v>
      </c>
      <c r="D5216" t="s">
        <v>35</v>
      </c>
      <c r="E5216">
        <v>38</v>
      </c>
      <c r="F5216">
        <v>0</v>
      </c>
      <c r="G5216">
        <v>0</v>
      </c>
      <c r="H5216">
        <v>3</v>
      </c>
      <c r="I5216">
        <v>1</v>
      </c>
      <c r="J5216">
        <v>1</v>
      </c>
      <c r="K5216">
        <v>2</v>
      </c>
      <c r="L5216">
        <v>0</v>
      </c>
      <c r="M5216">
        <v>1</v>
      </c>
      <c r="N5216">
        <v>4</v>
      </c>
      <c r="O5216">
        <v>4</v>
      </c>
      <c r="P5216">
        <v>8</v>
      </c>
      <c r="Q5216" t="s">
        <v>199</v>
      </c>
      <c r="R5216" t="s">
        <v>7</v>
      </c>
      <c r="S5216" t="s">
        <v>8</v>
      </c>
      <c r="T5216" t="s">
        <v>9</v>
      </c>
      <c r="U5216" t="s">
        <v>65</v>
      </c>
      <c r="V5216">
        <v>0</v>
      </c>
      <c r="W5216">
        <v>0</v>
      </c>
      <c r="X5216" t="s">
        <v>21</v>
      </c>
      <c r="Y5216">
        <v>0</v>
      </c>
      <c r="Z5216">
        <v>0</v>
      </c>
      <c r="AA5216">
        <v>0</v>
      </c>
      <c r="AB5216" t="s">
        <v>4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 t="s">
        <v>5</v>
      </c>
      <c r="AK5216" t="s">
        <v>961</v>
      </c>
      <c r="AL5216" t="s">
        <v>11</v>
      </c>
      <c r="AM5216" t="s">
        <v>49</v>
      </c>
      <c r="AN5216" t="s">
        <v>13</v>
      </c>
      <c r="AO5216" t="s">
        <v>14</v>
      </c>
      <c r="AP5216" t="s">
        <v>15</v>
      </c>
      <c r="AQ5216" t="s">
        <v>29</v>
      </c>
      <c r="AR5216">
        <v>166866</v>
      </c>
      <c r="AS5216" t="s">
        <v>7446</v>
      </c>
    </row>
    <row r="5217" spans="1:45" x14ac:dyDescent="0.25">
      <c r="A5217" t="s">
        <v>0</v>
      </c>
      <c r="B5217" t="s">
        <v>1</v>
      </c>
      <c r="C5217" s="1">
        <v>42938</v>
      </c>
      <c r="D5217" t="s">
        <v>2</v>
      </c>
      <c r="E5217">
        <v>44</v>
      </c>
      <c r="F5217">
        <v>0</v>
      </c>
      <c r="G5217">
        <v>0</v>
      </c>
      <c r="H5217">
        <v>3</v>
      </c>
      <c r="I5217">
        <v>4</v>
      </c>
      <c r="J5217">
        <v>0</v>
      </c>
      <c r="K5217">
        <v>2</v>
      </c>
      <c r="L5217">
        <v>1</v>
      </c>
      <c r="M5217">
        <v>0</v>
      </c>
      <c r="N5217">
        <v>4</v>
      </c>
      <c r="O5217">
        <v>6</v>
      </c>
      <c r="P5217">
        <v>10</v>
      </c>
      <c r="Q5217" t="s">
        <v>63</v>
      </c>
      <c r="R5217" t="s">
        <v>7</v>
      </c>
      <c r="S5217" t="s">
        <v>8</v>
      </c>
      <c r="T5217" t="s">
        <v>9</v>
      </c>
      <c r="U5217" t="s">
        <v>9</v>
      </c>
      <c r="V5217">
        <v>0</v>
      </c>
      <c r="W5217">
        <v>0</v>
      </c>
      <c r="X5217" t="s">
        <v>21</v>
      </c>
      <c r="Y5217">
        <v>0</v>
      </c>
      <c r="Z5217">
        <v>0</v>
      </c>
      <c r="AA5217">
        <v>0</v>
      </c>
      <c r="AB5217" t="s">
        <v>4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 t="s">
        <v>5</v>
      </c>
      <c r="AK5217" t="s">
        <v>90</v>
      </c>
      <c r="AL5217" t="s">
        <v>11</v>
      </c>
      <c r="AM5217" t="s">
        <v>26</v>
      </c>
      <c r="AN5217" t="s">
        <v>13</v>
      </c>
      <c r="AO5217" t="s">
        <v>14</v>
      </c>
      <c r="AP5217" t="s">
        <v>15</v>
      </c>
      <c r="AQ5217" t="s">
        <v>91</v>
      </c>
      <c r="AR5217">
        <v>166867</v>
      </c>
      <c r="AS5217" t="s">
        <v>7447</v>
      </c>
    </row>
    <row r="5218" spans="1:45" x14ac:dyDescent="0.25">
      <c r="A5218" t="s">
        <v>0</v>
      </c>
      <c r="B5218" t="s">
        <v>1</v>
      </c>
      <c r="C5218" s="1">
        <v>42936</v>
      </c>
      <c r="D5218" t="s">
        <v>35</v>
      </c>
      <c r="E5218">
        <v>30</v>
      </c>
      <c r="F5218">
        <v>0</v>
      </c>
      <c r="G5218">
        <v>0</v>
      </c>
      <c r="H5218">
        <v>3</v>
      </c>
      <c r="I5218">
        <v>0</v>
      </c>
      <c r="J5218">
        <v>1</v>
      </c>
      <c r="K5218">
        <v>1</v>
      </c>
      <c r="L5218">
        <v>0</v>
      </c>
      <c r="M5218">
        <v>0</v>
      </c>
      <c r="N5218">
        <v>4</v>
      </c>
      <c r="O5218">
        <v>1</v>
      </c>
      <c r="P5218">
        <v>5</v>
      </c>
      <c r="Q5218" t="s">
        <v>667</v>
      </c>
      <c r="R5218" t="s">
        <v>4</v>
      </c>
      <c r="S5218" t="s">
        <v>36</v>
      </c>
      <c r="T5218" t="s">
        <v>37</v>
      </c>
      <c r="U5218">
        <v>0</v>
      </c>
      <c r="V5218">
        <v>0</v>
      </c>
      <c r="W5218">
        <v>0</v>
      </c>
      <c r="X5218">
        <v>0</v>
      </c>
      <c r="Y5218">
        <v>0</v>
      </c>
      <c r="Z5218" t="s">
        <v>21</v>
      </c>
      <c r="AA5218">
        <v>0</v>
      </c>
      <c r="AB5218" t="s">
        <v>7</v>
      </c>
      <c r="AC5218" t="s">
        <v>8</v>
      </c>
      <c r="AD5218" t="s">
        <v>9</v>
      </c>
      <c r="AE5218" t="s">
        <v>65</v>
      </c>
      <c r="AF5218">
        <v>0</v>
      </c>
      <c r="AG5218">
        <v>0</v>
      </c>
      <c r="AH5218" t="s">
        <v>21</v>
      </c>
      <c r="AI5218">
        <v>0</v>
      </c>
      <c r="AJ5218">
        <v>0</v>
      </c>
      <c r="AK5218">
        <v>0</v>
      </c>
      <c r="AL5218" t="s">
        <v>11</v>
      </c>
      <c r="AM5218" t="s">
        <v>26</v>
      </c>
      <c r="AN5218" t="s">
        <v>13</v>
      </c>
      <c r="AO5218" t="s">
        <v>14</v>
      </c>
      <c r="AP5218" t="s">
        <v>28</v>
      </c>
      <c r="AQ5218">
        <v>0</v>
      </c>
      <c r="AR5218">
        <v>166868</v>
      </c>
      <c r="AS5218" t="s">
        <v>7448</v>
      </c>
    </row>
    <row r="5219" spans="1:45" x14ac:dyDescent="0.25">
      <c r="A5219" t="s">
        <v>0</v>
      </c>
      <c r="B5219" t="s">
        <v>1</v>
      </c>
      <c r="C5219" s="1">
        <v>42936</v>
      </c>
      <c r="D5219" t="s">
        <v>2</v>
      </c>
      <c r="E5219">
        <v>27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1</v>
      </c>
      <c r="L5219">
        <v>0</v>
      </c>
      <c r="M5219">
        <v>0</v>
      </c>
      <c r="N5219">
        <v>0</v>
      </c>
      <c r="O5219">
        <v>1</v>
      </c>
      <c r="P5219">
        <v>1</v>
      </c>
      <c r="Q5219" t="s">
        <v>79</v>
      </c>
      <c r="R5219" t="s">
        <v>4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 t="s">
        <v>5</v>
      </c>
      <c r="AA5219" t="s">
        <v>46</v>
      </c>
      <c r="AB5219" t="s">
        <v>7</v>
      </c>
      <c r="AC5219" t="s">
        <v>8</v>
      </c>
      <c r="AD5219" t="s">
        <v>9</v>
      </c>
      <c r="AE5219" t="s">
        <v>65</v>
      </c>
      <c r="AF5219">
        <v>0</v>
      </c>
      <c r="AG5219">
        <v>0</v>
      </c>
      <c r="AH5219" t="s">
        <v>21</v>
      </c>
      <c r="AI5219">
        <v>0</v>
      </c>
      <c r="AJ5219">
        <v>0</v>
      </c>
      <c r="AK5219">
        <v>0</v>
      </c>
      <c r="AL5219" t="s">
        <v>11</v>
      </c>
      <c r="AM5219" t="s">
        <v>26</v>
      </c>
      <c r="AN5219" t="s">
        <v>41</v>
      </c>
      <c r="AO5219" t="s">
        <v>14</v>
      </c>
      <c r="AP5219" t="s">
        <v>28</v>
      </c>
      <c r="AQ5219">
        <v>0</v>
      </c>
      <c r="AR5219">
        <v>166869</v>
      </c>
      <c r="AS5219" t="s">
        <v>7449</v>
      </c>
    </row>
    <row r="5220" spans="1:45" x14ac:dyDescent="0.25">
      <c r="A5220" t="s">
        <v>0</v>
      </c>
      <c r="B5220" t="s">
        <v>1</v>
      </c>
      <c r="C5220" s="1">
        <v>42936</v>
      </c>
      <c r="D5220" t="s">
        <v>2</v>
      </c>
      <c r="E5220">
        <v>29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1</v>
      </c>
      <c r="L5220">
        <v>0</v>
      </c>
      <c r="M5220">
        <v>0</v>
      </c>
      <c r="N5220">
        <v>0</v>
      </c>
      <c r="O5220">
        <v>1</v>
      </c>
      <c r="P5220">
        <v>1</v>
      </c>
      <c r="Q5220" t="s">
        <v>59</v>
      </c>
      <c r="R5220" t="s">
        <v>4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 t="s">
        <v>5</v>
      </c>
      <c r="AA5220" t="s">
        <v>46</v>
      </c>
      <c r="AB5220" t="s">
        <v>7</v>
      </c>
      <c r="AC5220" t="s">
        <v>8</v>
      </c>
      <c r="AD5220" t="s">
        <v>9</v>
      </c>
      <c r="AE5220" t="s">
        <v>65</v>
      </c>
      <c r="AF5220">
        <v>0</v>
      </c>
      <c r="AG5220">
        <v>0</v>
      </c>
      <c r="AH5220" t="s">
        <v>21</v>
      </c>
      <c r="AI5220">
        <v>0</v>
      </c>
      <c r="AJ5220">
        <v>0</v>
      </c>
      <c r="AK5220">
        <v>0</v>
      </c>
      <c r="AL5220" t="s">
        <v>11</v>
      </c>
      <c r="AM5220" t="s">
        <v>26</v>
      </c>
      <c r="AN5220" t="s">
        <v>41</v>
      </c>
      <c r="AO5220" t="s">
        <v>14</v>
      </c>
      <c r="AP5220" t="s">
        <v>28</v>
      </c>
      <c r="AQ5220">
        <v>0</v>
      </c>
      <c r="AR5220">
        <v>166870</v>
      </c>
      <c r="AS5220" t="s">
        <v>7450</v>
      </c>
    </row>
    <row r="5221" spans="1:45" x14ac:dyDescent="0.25">
      <c r="A5221" t="s">
        <v>0</v>
      </c>
      <c r="B5221" t="s">
        <v>1</v>
      </c>
      <c r="C5221" s="1">
        <v>42936</v>
      </c>
      <c r="D5221" t="s">
        <v>2</v>
      </c>
      <c r="E5221">
        <v>30</v>
      </c>
      <c r="F5221">
        <v>0</v>
      </c>
      <c r="G5221">
        <v>1</v>
      </c>
      <c r="H5221">
        <v>1</v>
      </c>
      <c r="I5221">
        <v>1</v>
      </c>
      <c r="J5221">
        <v>0</v>
      </c>
      <c r="K5221">
        <v>1</v>
      </c>
      <c r="L5221">
        <v>0</v>
      </c>
      <c r="M5221">
        <v>0</v>
      </c>
      <c r="N5221">
        <v>1</v>
      </c>
      <c r="O5221">
        <v>3</v>
      </c>
      <c r="P5221">
        <v>4</v>
      </c>
      <c r="Q5221" t="s">
        <v>9</v>
      </c>
      <c r="R5221" t="s">
        <v>4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 t="s">
        <v>5</v>
      </c>
      <c r="AA5221" t="s">
        <v>90</v>
      </c>
      <c r="AB5221" t="s">
        <v>7</v>
      </c>
      <c r="AC5221" t="s">
        <v>8</v>
      </c>
      <c r="AD5221" t="s">
        <v>9</v>
      </c>
      <c r="AE5221" t="s">
        <v>65</v>
      </c>
      <c r="AF5221">
        <v>0</v>
      </c>
      <c r="AG5221">
        <v>0</v>
      </c>
      <c r="AH5221" t="s">
        <v>21</v>
      </c>
      <c r="AI5221">
        <v>0</v>
      </c>
      <c r="AJ5221">
        <v>0</v>
      </c>
      <c r="AK5221">
        <v>0</v>
      </c>
      <c r="AL5221" t="s">
        <v>11</v>
      </c>
      <c r="AM5221" t="s">
        <v>26</v>
      </c>
      <c r="AN5221" t="s">
        <v>13</v>
      </c>
      <c r="AO5221" t="s">
        <v>14</v>
      </c>
      <c r="AP5221" t="s">
        <v>15</v>
      </c>
      <c r="AQ5221">
        <v>0</v>
      </c>
      <c r="AR5221">
        <v>166871</v>
      </c>
      <c r="AS5221" t="s">
        <v>7451</v>
      </c>
    </row>
    <row r="5222" spans="1:45" x14ac:dyDescent="0.25">
      <c r="A5222" t="s">
        <v>0</v>
      </c>
      <c r="B5222" t="s">
        <v>1</v>
      </c>
      <c r="C5222" s="1">
        <v>42936</v>
      </c>
      <c r="D5222" t="s">
        <v>2</v>
      </c>
      <c r="E5222">
        <v>22</v>
      </c>
      <c r="F5222">
        <v>0</v>
      </c>
      <c r="G5222">
        <v>2</v>
      </c>
      <c r="H5222">
        <v>0</v>
      </c>
      <c r="I5222">
        <v>0</v>
      </c>
      <c r="J5222">
        <v>0</v>
      </c>
      <c r="K5222">
        <v>1</v>
      </c>
      <c r="L5222">
        <v>0</v>
      </c>
      <c r="M5222">
        <v>0</v>
      </c>
      <c r="N5222">
        <v>0</v>
      </c>
      <c r="O5222">
        <v>3</v>
      </c>
      <c r="P5222">
        <v>3</v>
      </c>
      <c r="Q5222" t="s">
        <v>59</v>
      </c>
      <c r="R5222" t="s">
        <v>4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 t="s">
        <v>5</v>
      </c>
      <c r="AA5222" t="s">
        <v>142</v>
      </c>
      <c r="AB5222" t="s">
        <v>7</v>
      </c>
      <c r="AC5222" t="s">
        <v>8</v>
      </c>
      <c r="AD5222" t="s">
        <v>9</v>
      </c>
      <c r="AE5222" t="s">
        <v>38</v>
      </c>
      <c r="AF5222">
        <v>0</v>
      </c>
      <c r="AG5222">
        <v>0</v>
      </c>
      <c r="AH5222" t="s">
        <v>21</v>
      </c>
      <c r="AI5222">
        <v>0</v>
      </c>
      <c r="AJ5222">
        <v>0</v>
      </c>
      <c r="AK5222">
        <v>0</v>
      </c>
      <c r="AL5222" t="s">
        <v>11</v>
      </c>
      <c r="AM5222" t="s">
        <v>26</v>
      </c>
      <c r="AN5222" t="s">
        <v>41</v>
      </c>
      <c r="AO5222" t="s">
        <v>14</v>
      </c>
      <c r="AP5222" t="s">
        <v>15</v>
      </c>
      <c r="AQ5222">
        <v>0</v>
      </c>
      <c r="AR5222">
        <v>166872</v>
      </c>
      <c r="AS5222" t="s">
        <v>7452</v>
      </c>
    </row>
    <row r="5223" spans="1:45" x14ac:dyDescent="0.25">
      <c r="A5223" t="s">
        <v>0</v>
      </c>
      <c r="B5223" t="s">
        <v>1</v>
      </c>
      <c r="C5223" s="1">
        <v>42936</v>
      </c>
      <c r="D5223" t="s">
        <v>2</v>
      </c>
      <c r="E5223">
        <v>23</v>
      </c>
      <c r="F5223">
        <v>0</v>
      </c>
      <c r="G5223">
        <v>1</v>
      </c>
      <c r="H5223">
        <v>0</v>
      </c>
      <c r="I5223">
        <v>0</v>
      </c>
      <c r="J5223">
        <v>0</v>
      </c>
      <c r="K5223">
        <v>1</v>
      </c>
      <c r="L5223">
        <v>0</v>
      </c>
      <c r="M5223">
        <v>0</v>
      </c>
      <c r="N5223">
        <v>0</v>
      </c>
      <c r="O5223">
        <v>2</v>
      </c>
      <c r="P5223">
        <v>2</v>
      </c>
      <c r="Q5223" t="s">
        <v>9</v>
      </c>
      <c r="R5223" t="s">
        <v>4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 t="s">
        <v>5</v>
      </c>
      <c r="AA5223" t="s">
        <v>142</v>
      </c>
      <c r="AB5223" t="s">
        <v>7</v>
      </c>
      <c r="AC5223" t="s">
        <v>8</v>
      </c>
      <c r="AD5223" t="s">
        <v>9</v>
      </c>
      <c r="AE5223" t="s">
        <v>38</v>
      </c>
      <c r="AF5223">
        <v>0</v>
      </c>
      <c r="AG5223">
        <v>0</v>
      </c>
      <c r="AH5223" t="s">
        <v>21</v>
      </c>
      <c r="AI5223">
        <v>0</v>
      </c>
      <c r="AJ5223">
        <v>0</v>
      </c>
      <c r="AK5223">
        <v>0</v>
      </c>
      <c r="AL5223" t="s">
        <v>11</v>
      </c>
      <c r="AM5223" t="s">
        <v>26</v>
      </c>
      <c r="AN5223" t="s">
        <v>41</v>
      </c>
      <c r="AO5223" t="s">
        <v>14</v>
      </c>
      <c r="AP5223" t="s">
        <v>15</v>
      </c>
      <c r="AQ5223">
        <v>0</v>
      </c>
      <c r="AR5223">
        <v>166873</v>
      </c>
      <c r="AS5223" t="s">
        <v>7453</v>
      </c>
    </row>
    <row r="5224" spans="1:45" x14ac:dyDescent="0.25">
      <c r="A5224" t="s">
        <v>0</v>
      </c>
      <c r="B5224" t="s">
        <v>1</v>
      </c>
      <c r="C5224" s="1">
        <v>42936</v>
      </c>
      <c r="D5224" t="s">
        <v>2</v>
      </c>
      <c r="E5224">
        <v>22</v>
      </c>
      <c r="F5224">
        <v>0</v>
      </c>
      <c r="G5224">
        <v>0</v>
      </c>
      <c r="H5224">
        <v>1</v>
      </c>
      <c r="I5224">
        <v>2</v>
      </c>
      <c r="J5224">
        <v>0</v>
      </c>
      <c r="K5224">
        <v>1</v>
      </c>
      <c r="L5224">
        <v>0</v>
      </c>
      <c r="M5224">
        <v>0</v>
      </c>
      <c r="N5224">
        <v>1</v>
      </c>
      <c r="O5224">
        <v>3</v>
      </c>
      <c r="P5224">
        <v>4</v>
      </c>
      <c r="Q5224" t="s">
        <v>79</v>
      </c>
      <c r="R5224" t="s">
        <v>4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 t="s">
        <v>5</v>
      </c>
      <c r="AA5224" t="s">
        <v>153</v>
      </c>
      <c r="AB5224" t="s">
        <v>7</v>
      </c>
      <c r="AC5224" t="s">
        <v>8</v>
      </c>
      <c r="AD5224" t="s">
        <v>9</v>
      </c>
      <c r="AE5224" t="s">
        <v>38</v>
      </c>
      <c r="AF5224">
        <v>0</v>
      </c>
      <c r="AG5224">
        <v>0</v>
      </c>
      <c r="AH5224" t="s">
        <v>21</v>
      </c>
      <c r="AI5224">
        <v>0</v>
      </c>
      <c r="AJ5224">
        <v>0</v>
      </c>
      <c r="AK5224">
        <v>0</v>
      </c>
      <c r="AL5224" t="s">
        <v>11</v>
      </c>
      <c r="AM5224" t="s">
        <v>26</v>
      </c>
      <c r="AN5224" t="s">
        <v>41</v>
      </c>
      <c r="AO5224" t="s">
        <v>14</v>
      </c>
      <c r="AP5224" t="s">
        <v>15</v>
      </c>
      <c r="AQ5224">
        <v>0</v>
      </c>
      <c r="AR5224">
        <v>166874</v>
      </c>
      <c r="AS5224" t="s">
        <v>7454</v>
      </c>
    </row>
    <row r="5225" spans="1:45" x14ac:dyDescent="0.25">
      <c r="A5225" t="s">
        <v>0</v>
      </c>
      <c r="B5225" t="s">
        <v>1</v>
      </c>
      <c r="C5225" s="1">
        <v>42936</v>
      </c>
      <c r="D5225" t="s">
        <v>2</v>
      </c>
      <c r="E5225">
        <v>30</v>
      </c>
      <c r="F5225">
        <v>0</v>
      </c>
      <c r="G5225">
        <v>0</v>
      </c>
      <c r="H5225">
        <v>2</v>
      </c>
      <c r="I5225">
        <v>0</v>
      </c>
      <c r="J5225">
        <v>1</v>
      </c>
      <c r="K5225">
        <v>3</v>
      </c>
      <c r="L5225">
        <v>0</v>
      </c>
      <c r="M5225">
        <v>0</v>
      </c>
      <c r="N5225">
        <v>3</v>
      </c>
      <c r="O5225">
        <v>3</v>
      </c>
      <c r="P5225">
        <v>6</v>
      </c>
      <c r="Q5225" t="s">
        <v>79</v>
      </c>
      <c r="R5225" t="s">
        <v>4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 t="s">
        <v>5</v>
      </c>
      <c r="AA5225" t="s">
        <v>6</v>
      </c>
      <c r="AB5225" t="s">
        <v>7</v>
      </c>
      <c r="AC5225" t="s">
        <v>8</v>
      </c>
      <c r="AD5225" t="s">
        <v>9</v>
      </c>
      <c r="AE5225" t="s">
        <v>19</v>
      </c>
      <c r="AF5225">
        <v>0</v>
      </c>
      <c r="AG5225">
        <v>0</v>
      </c>
      <c r="AH5225" t="s">
        <v>21</v>
      </c>
      <c r="AI5225">
        <v>0</v>
      </c>
      <c r="AJ5225">
        <v>0</v>
      </c>
      <c r="AK5225">
        <v>0</v>
      </c>
      <c r="AL5225" t="s">
        <v>11</v>
      </c>
      <c r="AM5225" t="s">
        <v>26</v>
      </c>
      <c r="AN5225" t="s">
        <v>13</v>
      </c>
      <c r="AO5225" t="s">
        <v>14</v>
      </c>
      <c r="AP5225" t="s">
        <v>15</v>
      </c>
      <c r="AQ5225">
        <v>0</v>
      </c>
      <c r="AR5225">
        <v>166875</v>
      </c>
      <c r="AS5225" t="s">
        <v>7455</v>
      </c>
    </row>
    <row r="5226" spans="1:45" x14ac:dyDescent="0.25">
      <c r="A5226" t="s">
        <v>0</v>
      </c>
      <c r="B5226" t="s">
        <v>1</v>
      </c>
      <c r="C5226" s="1">
        <v>42936</v>
      </c>
      <c r="D5226" t="s">
        <v>2</v>
      </c>
      <c r="E5226">
        <v>28</v>
      </c>
      <c r="F5226">
        <v>0</v>
      </c>
      <c r="G5226">
        <v>0</v>
      </c>
      <c r="H5226">
        <v>0</v>
      </c>
      <c r="I5226">
        <v>1</v>
      </c>
      <c r="J5226">
        <v>0</v>
      </c>
      <c r="K5226">
        <v>3</v>
      </c>
      <c r="L5226">
        <v>0</v>
      </c>
      <c r="M5226">
        <v>0</v>
      </c>
      <c r="N5226">
        <v>0</v>
      </c>
      <c r="O5226">
        <v>4</v>
      </c>
      <c r="P5226">
        <v>4</v>
      </c>
      <c r="Q5226" t="s">
        <v>43</v>
      </c>
      <c r="R5226" t="s">
        <v>4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 t="s">
        <v>5</v>
      </c>
      <c r="AA5226" t="s">
        <v>6</v>
      </c>
      <c r="AB5226" t="s">
        <v>7</v>
      </c>
      <c r="AC5226" t="s">
        <v>8</v>
      </c>
      <c r="AD5226" t="s">
        <v>9</v>
      </c>
      <c r="AE5226" t="s">
        <v>19</v>
      </c>
      <c r="AF5226">
        <v>0</v>
      </c>
      <c r="AG5226">
        <v>0</v>
      </c>
      <c r="AH5226" t="s">
        <v>21</v>
      </c>
      <c r="AI5226">
        <v>0</v>
      </c>
      <c r="AJ5226">
        <v>0</v>
      </c>
      <c r="AK5226">
        <v>0</v>
      </c>
      <c r="AL5226" t="s">
        <v>11</v>
      </c>
      <c r="AM5226" t="s">
        <v>26</v>
      </c>
      <c r="AN5226" t="s">
        <v>13</v>
      </c>
      <c r="AO5226" t="s">
        <v>14</v>
      </c>
      <c r="AP5226" t="s">
        <v>15</v>
      </c>
      <c r="AQ5226">
        <v>0</v>
      </c>
      <c r="AR5226">
        <v>166876</v>
      </c>
      <c r="AS5226" t="s">
        <v>7456</v>
      </c>
    </row>
    <row r="5227" spans="1:45" x14ac:dyDescent="0.25">
      <c r="A5227" t="s">
        <v>0</v>
      </c>
      <c r="B5227" t="s">
        <v>1</v>
      </c>
      <c r="C5227" s="1">
        <v>42936</v>
      </c>
      <c r="D5227" t="s">
        <v>2</v>
      </c>
      <c r="E5227">
        <v>23</v>
      </c>
      <c r="F5227">
        <v>0</v>
      </c>
      <c r="G5227">
        <v>0</v>
      </c>
      <c r="H5227">
        <v>3</v>
      </c>
      <c r="I5227">
        <v>0</v>
      </c>
      <c r="J5227">
        <v>4</v>
      </c>
      <c r="K5227">
        <v>1</v>
      </c>
      <c r="L5227">
        <v>0</v>
      </c>
      <c r="M5227">
        <v>0</v>
      </c>
      <c r="N5227">
        <v>7</v>
      </c>
      <c r="O5227">
        <v>1</v>
      </c>
      <c r="P5227">
        <v>8</v>
      </c>
      <c r="Q5227" t="s">
        <v>43</v>
      </c>
      <c r="R5227" t="s">
        <v>4</v>
      </c>
      <c r="S5227" t="s">
        <v>60</v>
      </c>
      <c r="T5227" t="s">
        <v>61</v>
      </c>
      <c r="U5227">
        <v>0</v>
      </c>
      <c r="V5227">
        <v>0</v>
      </c>
      <c r="W5227">
        <v>0</v>
      </c>
      <c r="X5227">
        <v>0</v>
      </c>
      <c r="Y5227">
        <v>0</v>
      </c>
      <c r="Z5227" t="s">
        <v>21</v>
      </c>
      <c r="AA5227">
        <v>0</v>
      </c>
      <c r="AB5227" t="s">
        <v>7</v>
      </c>
      <c r="AC5227" t="s">
        <v>8</v>
      </c>
      <c r="AD5227" t="s">
        <v>9</v>
      </c>
      <c r="AE5227" t="s">
        <v>19</v>
      </c>
      <c r="AF5227">
        <v>0</v>
      </c>
      <c r="AG5227">
        <v>0</v>
      </c>
      <c r="AH5227" t="s">
        <v>21</v>
      </c>
      <c r="AI5227">
        <v>0</v>
      </c>
      <c r="AJ5227">
        <v>0</v>
      </c>
      <c r="AK5227">
        <v>0</v>
      </c>
      <c r="AL5227" t="s">
        <v>11</v>
      </c>
      <c r="AM5227" t="s">
        <v>26</v>
      </c>
      <c r="AN5227" t="s">
        <v>13</v>
      </c>
      <c r="AO5227" t="s">
        <v>14</v>
      </c>
      <c r="AP5227" t="s">
        <v>28</v>
      </c>
      <c r="AQ5227">
        <v>0</v>
      </c>
      <c r="AR5227">
        <v>166877</v>
      </c>
      <c r="AS5227" t="s">
        <v>7457</v>
      </c>
    </row>
    <row r="5228" spans="1:45" x14ac:dyDescent="0.25">
      <c r="A5228" t="s">
        <v>0</v>
      </c>
      <c r="B5228" t="s">
        <v>1</v>
      </c>
      <c r="C5228" s="1">
        <v>42936</v>
      </c>
      <c r="D5228" t="s">
        <v>35</v>
      </c>
      <c r="E5228">
        <v>37</v>
      </c>
      <c r="F5228">
        <v>0</v>
      </c>
      <c r="G5228">
        <v>0</v>
      </c>
      <c r="H5228">
        <v>0</v>
      </c>
      <c r="I5228">
        <v>0</v>
      </c>
      <c r="J5228">
        <v>3</v>
      </c>
      <c r="K5228">
        <v>0</v>
      </c>
      <c r="L5228">
        <v>0</v>
      </c>
      <c r="M5228">
        <v>0</v>
      </c>
      <c r="N5228">
        <v>3</v>
      </c>
      <c r="O5228">
        <v>0</v>
      </c>
      <c r="P5228">
        <v>3</v>
      </c>
      <c r="Q5228" t="s">
        <v>667</v>
      </c>
      <c r="R5228" t="s">
        <v>4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 t="s">
        <v>5</v>
      </c>
      <c r="AA5228" t="s">
        <v>6</v>
      </c>
      <c r="AB5228" t="s">
        <v>7</v>
      </c>
      <c r="AC5228" t="s">
        <v>8</v>
      </c>
      <c r="AD5228" t="s">
        <v>9</v>
      </c>
      <c r="AE5228">
        <v>0</v>
      </c>
      <c r="AF5228">
        <v>0</v>
      </c>
      <c r="AG5228">
        <v>0</v>
      </c>
      <c r="AH5228" t="s">
        <v>5</v>
      </c>
      <c r="AI5228" t="s">
        <v>10</v>
      </c>
      <c r="AJ5228">
        <v>0</v>
      </c>
      <c r="AK5228">
        <v>0</v>
      </c>
      <c r="AL5228" t="s">
        <v>11</v>
      </c>
      <c r="AM5228" t="s">
        <v>22</v>
      </c>
      <c r="AN5228" t="s">
        <v>41</v>
      </c>
      <c r="AO5228" t="s">
        <v>14</v>
      </c>
      <c r="AP5228" t="s">
        <v>15</v>
      </c>
      <c r="AQ5228">
        <v>0</v>
      </c>
      <c r="AR5228">
        <v>166878</v>
      </c>
      <c r="AS5228" t="s">
        <v>7458</v>
      </c>
    </row>
    <row r="5229" spans="1:45" x14ac:dyDescent="0.25">
      <c r="A5229" t="s">
        <v>0</v>
      </c>
      <c r="B5229" t="s">
        <v>1</v>
      </c>
      <c r="C5229" s="1">
        <v>42936</v>
      </c>
      <c r="D5229" t="s">
        <v>35</v>
      </c>
      <c r="E5229">
        <v>30</v>
      </c>
      <c r="F5229">
        <v>0</v>
      </c>
      <c r="G5229">
        <v>0</v>
      </c>
      <c r="H5229">
        <v>0</v>
      </c>
      <c r="I5229">
        <v>2</v>
      </c>
      <c r="J5229">
        <v>0</v>
      </c>
      <c r="K5229">
        <v>1</v>
      </c>
      <c r="L5229">
        <v>0</v>
      </c>
      <c r="M5229">
        <v>0</v>
      </c>
      <c r="N5229">
        <v>0</v>
      </c>
      <c r="O5229">
        <v>3</v>
      </c>
      <c r="P5229">
        <v>3</v>
      </c>
      <c r="Q5229" t="s">
        <v>199</v>
      </c>
      <c r="R5229" t="s">
        <v>4</v>
      </c>
      <c r="S5229" t="s">
        <v>60</v>
      </c>
      <c r="T5229" t="s">
        <v>61</v>
      </c>
      <c r="U5229">
        <v>0</v>
      </c>
      <c r="V5229">
        <v>0</v>
      </c>
      <c r="W5229">
        <v>0</v>
      </c>
      <c r="X5229">
        <v>0</v>
      </c>
      <c r="Y5229">
        <v>0</v>
      </c>
      <c r="Z5229" t="s">
        <v>21</v>
      </c>
      <c r="AA5229">
        <v>0</v>
      </c>
      <c r="AB5229" t="s">
        <v>7</v>
      </c>
      <c r="AC5229" t="s">
        <v>8</v>
      </c>
      <c r="AD5229" t="s">
        <v>9</v>
      </c>
      <c r="AE5229" t="s">
        <v>19</v>
      </c>
      <c r="AF5229">
        <v>0</v>
      </c>
      <c r="AG5229">
        <v>0</v>
      </c>
      <c r="AH5229" t="s">
        <v>21</v>
      </c>
      <c r="AI5229">
        <v>0</v>
      </c>
      <c r="AJ5229">
        <v>0</v>
      </c>
      <c r="AK5229">
        <v>0</v>
      </c>
      <c r="AL5229" t="s">
        <v>154</v>
      </c>
      <c r="AM5229" t="s">
        <v>26</v>
      </c>
      <c r="AN5229" t="s">
        <v>13</v>
      </c>
      <c r="AO5229" t="s">
        <v>14</v>
      </c>
      <c r="AP5229" t="s">
        <v>28</v>
      </c>
      <c r="AQ5229">
        <v>0</v>
      </c>
      <c r="AR5229">
        <v>166879</v>
      </c>
      <c r="AS5229" t="s">
        <v>7459</v>
      </c>
    </row>
    <row r="5230" spans="1:45" x14ac:dyDescent="0.25">
      <c r="A5230" t="s">
        <v>0</v>
      </c>
      <c r="B5230" t="s">
        <v>1</v>
      </c>
      <c r="C5230" s="1">
        <v>42936</v>
      </c>
      <c r="D5230" t="s">
        <v>2</v>
      </c>
      <c r="E5230">
        <v>26</v>
      </c>
      <c r="F5230">
        <v>0</v>
      </c>
      <c r="G5230">
        <v>1</v>
      </c>
      <c r="H5230">
        <v>0</v>
      </c>
      <c r="I5230">
        <v>1</v>
      </c>
      <c r="J5230">
        <v>0</v>
      </c>
      <c r="K5230">
        <v>2</v>
      </c>
      <c r="L5230">
        <v>0</v>
      </c>
      <c r="M5230">
        <v>0</v>
      </c>
      <c r="N5230">
        <v>0</v>
      </c>
      <c r="O5230">
        <v>4</v>
      </c>
      <c r="P5230">
        <v>4</v>
      </c>
      <c r="Q5230" t="s">
        <v>667</v>
      </c>
      <c r="R5230" t="s">
        <v>4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 t="s">
        <v>5</v>
      </c>
      <c r="AA5230" t="s">
        <v>46</v>
      </c>
      <c r="AB5230" t="s">
        <v>7</v>
      </c>
      <c r="AC5230" t="s">
        <v>8</v>
      </c>
      <c r="AD5230" t="s">
        <v>9</v>
      </c>
      <c r="AE5230">
        <v>0</v>
      </c>
      <c r="AF5230">
        <v>0</v>
      </c>
      <c r="AG5230">
        <v>0</v>
      </c>
      <c r="AH5230" t="s">
        <v>5</v>
      </c>
      <c r="AI5230" t="s">
        <v>534</v>
      </c>
      <c r="AJ5230">
        <v>0</v>
      </c>
      <c r="AK5230">
        <v>0</v>
      </c>
      <c r="AL5230" t="s">
        <v>427</v>
      </c>
      <c r="AM5230" t="s">
        <v>22</v>
      </c>
      <c r="AN5230" t="s">
        <v>41</v>
      </c>
      <c r="AO5230" t="s">
        <v>14</v>
      </c>
      <c r="AP5230" t="s">
        <v>15</v>
      </c>
      <c r="AQ5230" t="s">
        <v>47</v>
      </c>
      <c r="AR5230">
        <v>166880</v>
      </c>
      <c r="AS5230" t="s">
        <v>7460</v>
      </c>
    </row>
    <row r="5231" spans="1:45" x14ac:dyDescent="0.25">
      <c r="A5231" t="s">
        <v>0</v>
      </c>
      <c r="B5231" t="s">
        <v>1</v>
      </c>
      <c r="C5231" s="1">
        <v>42936</v>
      </c>
      <c r="D5231" t="s">
        <v>2</v>
      </c>
      <c r="E5231">
        <v>23</v>
      </c>
      <c r="F5231">
        <v>0</v>
      </c>
      <c r="G5231">
        <v>1</v>
      </c>
      <c r="H5231">
        <v>0</v>
      </c>
      <c r="I5231">
        <v>0</v>
      </c>
      <c r="J5231">
        <v>0</v>
      </c>
      <c r="K5231">
        <v>2</v>
      </c>
      <c r="L5231">
        <v>0</v>
      </c>
      <c r="M5231">
        <v>1</v>
      </c>
      <c r="N5231">
        <v>0</v>
      </c>
      <c r="O5231">
        <v>4</v>
      </c>
      <c r="P5231">
        <v>4</v>
      </c>
      <c r="Q5231" t="s">
        <v>667</v>
      </c>
      <c r="R5231" t="s">
        <v>4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 t="s">
        <v>5</v>
      </c>
      <c r="AA5231" t="s">
        <v>46</v>
      </c>
      <c r="AB5231" t="s">
        <v>7</v>
      </c>
      <c r="AC5231" t="s">
        <v>8</v>
      </c>
      <c r="AD5231" t="s">
        <v>9</v>
      </c>
      <c r="AE5231" t="s">
        <v>65</v>
      </c>
      <c r="AF5231">
        <v>0</v>
      </c>
      <c r="AG5231">
        <v>0</v>
      </c>
      <c r="AH5231" t="s">
        <v>21</v>
      </c>
      <c r="AI5231">
        <v>0</v>
      </c>
      <c r="AJ5231">
        <v>0</v>
      </c>
      <c r="AK5231">
        <v>0</v>
      </c>
      <c r="AL5231" t="s">
        <v>11</v>
      </c>
      <c r="AM5231" t="s">
        <v>26</v>
      </c>
      <c r="AN5231" t="s">
        <v>13</v>
      </c>
      <c r="AO5231" t="s">
        <v>14</v>
      </c>
      <c r="AP5231" t="s">
        <v>15</v>
      </c>
      <c r="AQ5231" t="s">
        <v>47</v>
      </c>
      <c r="AR5231">
        <v>166881</v>
      </c>
      <c r="AS5231" t="s">
        <v>7461</v>
      </c>
    </row>
    <row r="5232" spans="1:45" x14ac:dyDescent="0.25">
      <c r="A5232" t="s">
        <v>0</v>
      </c>
      <c r="B5232" t="s">
        <v>1</v>
      </c>
      <c r="C5232" s="1">
        <v>42936</v>
      </c>
      <c r="D5232" t="s">
        <v>2</v>
      </c>
      <c r="E5232">
        <v>31</v>
      </c>
      <c r="F5232">
        <v>1</v>
      </c>
      <c r="G5232">
        <v>0</v>
      </c>
      <c r="H5232">
        <v>0</v>
      </c>
      <c r="I5232">
        <v>1</v>
      </c>
      <c r="J5232">
        <v>0</v>
      </c>
      <c r="K5232">
        <v>1</v>
      </c>
      <c r="L5232">
        <v>0</v>
      </c>
      <c r="M5232">
        <v>0</v>
      </c>
      <c r="N5232">
        <v>1</v>
      </c>
      <c r="O5232">
        <v>2</v>
      </c>
      <c r="P5232">
        <v>3</v>
      </c>
      <c r="Q5232" t="s">
        <v>96</v>
      </c>
      <c r="R5232" t="s">
        <v>4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 t="s">
        <v>5</v>
      </c>
      <c r="AA5232" t="s">
        <v>46</v>
      </c>
      <c r="AB5232" t="s">
        <v>7</v>
      </c>
      <c r="AC5232" t="s">
        <v>8</v>
      </c>
      <c r="AD5232" t="s">
        <v>9</v>
      </c>
      <c r="AE5232" t="s">
        <v>38</v>
      </c>
      <c r="AF5232">
        <v>0</v>
      </c>
      <c r="AG5232">
        <v>0</v>
      </c>
      <c r="AH5232" t="s">
        <v>21</v>
      </c>
      <c r="AI5232">
        <v>0</v>
      </c>
      <c r="AJ5232">
        <v>0</v>
      </c>
      <c r="AK5232">
        <v>0</v>
      </c>
      <c r="AL5232" t="s">
        <v>11</v>
      </c>
      <c r="AM5232" t="s">
        <v>26</v>
      </c>
      <c r="AN5232" t="s">
        <v>41</v>
      </c>
      <c r="AO5232" t="s">
        <v>14</v>
      </c>
      <c r="AP5232" t="s">
        <v>28</v>
      </c>
      <c r="AQ5232">
        <v>0</v>
      </c>
      <c r="AR5232">
        <v>166882</v>
      </c>
      <c r="AS5232" t="s">
        <v>7462</v>
      </c>
    </row>
    <row r="5233" spans="1:45" x14ac:dyDescent="0.25">
      <c r="A5233" t="s">
        <v>0</v>
      </c>
      <c r="B5233" t="s">
        <v>1</v>
      </c>
      <c r="C5233" s="1">
        <v>42936</v>
      </c>
      <c r="D5233" t="s">
        <v>35</v>
      </c>
      <c r="E5233">
        <v>26</v>
      </c>
      <c r="F5233">
        <v>0</v>
      </c>
      <c r="G5233">
        <v>0</v>
      </c>
      <c r="H5233">
        <v>0</v>
      </c>
      <c r="I5233">
        <v>0</v>
      </c>
      <c r="J5233">
        <v>1</v>
      </c>
      <c r="K5233">
        <v>2</v>
      </c>
      <c r="L5233">
        <v>0</v>
      </c>
      <c r="M5233">
        <v>0</v>
      </c>
      <c r="N5233">
        <v>1</v>
      </c>
      <c r="O5233">
        <v>2</v>
      </c>
      <c r="P5233">
        <v>3</v>
      </c>
      <c r="Q5233" t="s">
        <v>43</v>
      </c>
      <c r="R5233" t="s">
        <v>4</v>
      </c>
      <c r="S5233" t="s">
        <v>36</v>
      </c>
      <c r="T5233" t="s">
        <v>37</v>
      </c>
      <c r="U5233">
        <v>0</v>
      </c>
      <c r="V5233">
        <v>0</v>
      </c>
      <c r="W5233">
        <v>0</v>
      </c>
      <c r="X5233">
        <v>0</v>
      </c>
      <c r="Y5233">
        <v>0</v>
      </c>
      <c r="Z5233" t="s">
        <v>21</v>
      </c>
      <c r="AA5233">
        <v>0</v>
      </c>
      <c r="AB5233" t="s">
        <v>7</v>
      </c>
      <c r="AC5233" t="s">
        <v>8</v>
      </c>
      <c r="AD5233" t="s">
        <v>9</v>
      </c>
      <c r="AE5233" t="s">
        <v>65</v>
      </c>
      <c r="AF5233">
        <v>0</v>
      </c>
      <c r="AG5233">
        <v>0</v>
      </c>
      <c r="AH5233" t="s">
        <v>21</v>
      </c>
      <c r="AI5233">
        <v>0</v>
      </c>
      <c r="AJ5233">
        <v>0</v>
      </c>
      <c r="AK5233">
        <v>0</v>
      </c>
      <c r="AL5233" t="s">
        <v>11</v>
      </c>
      <c r="AM5233" t="s">
        <v>26</v>
      </c>
      <c r="AN5233" t="s">
        <v>41</v>
      </c>
      <c r="AO5233" t="s">
        <v>14</v>
      </c>
      <c r="AP5233" t="s">
        <v>28</v>
      </c>
      <c r="AQ5233">
        <v>0</v>
      </c>
      <c r="AR5233">
        <v>166883</v>
      </c>
      <c r="AS5233" t="s">
        <v>7463</v>
      </c>
    </row>
    <row r="5234" spans="1:45" x14ac:dyDescent="0.25">
      <c r="A5234" t="s">
        <v>0</v>
      </c>
      <c r="B5234" t="s">
        <v>1</v>
      </c>
      <c r="C5234" s="1">
        <v>42936</v>
      </c>
      <c r="D5234" t="s">
        <v>2</v>
      </c>
      <c r="E5234">
        <v>43</v>
      </c>
      <c r="F5234">
        <v>0</v>
      </c>
      <c r="G5234">
        <v>0</v>
      </c>
      <c r="H5234">
        <v>0</v>
      </c>
      <c r="I5234">
        <v>0</v>
      </c>
      <c r="J5234">
        <v>2</v>
      </c>
      <c r="K5234">
        <v>1</v>
      </c>
      <c r="L5234">
        <v>0</v>
      </c>
      <c r="M5234">
        <v>0</v>
      </c>
      <c r="N5234">
        <v>2</v>
      </c>
      <c r="O5234">
        <v>1</v>
      </c>
      <c r="P5234">
        <v>3</v>
      </c>
      <c r="Q5234" t="s">
        <v>79</v>
      </c>
      <c r="R5234" t="s">
        <v>4</v>
      </c>
      <c r="S5234" t="s">
        <v>60</v>
      </c>
      <c r="T5234" t="s">
        <v>61</v>
      </c>
      <c r="U5234">
        <v>0</v>
      </c>
      <c r="V5234">
        <v>0</v>
      </c>
      <c r="W5234">
        <v>0</v>
      </c>
      <c r="X5234">
        <v>0</v>
      </c>
      <c r="Y5234">
        <v>0</v>
      </c>
      <c r="Z5234" t="s">
        <v>21</v>
      </c>
      <c r="AA5234">
        <v>0</v>
      </c>
      <c r="AB5234" t="s">
        <v>7</v>
      </c>
      <c r="AC5234" t="s">
        <v>8</v>
      </c>
      <c r="AD5234" t="s">
        <v>9</v>
      </c>
      <c r="AE5234" t="s">
        <v>19</v>
      </c>
      <c r="AF5234">
        <v>0</v>
      </c>
      <c r="AG5234">
        <v>0</v>
      </c>
      <c r="AH5234" t="s">
        <v>21</v>
      </c>
      <c r="AI5234">
        <v>0</v>
      </c>
      <c r="AJ5234">
        <v>0</v>
      </c>
      <c r="AK5234">
        <v>0</v>
      </c>
      <c r="AL5234" t="s">
        <v>427</v>
      </c>
      <c r="AM5234" t="s">
        <v>26</v>
      </c>
      <c r="AN5234" t="s">
        <v>41</v>
      </c>
      <c r="AO5234" t="s">
        <v>14</v>
      </c>
      <c r="AP5234" t="s">
        <v>28</v>
      </c>
      <c r="AQ5234">
        <v>0</v>
      </c>
      <c r="AR5234">
        <v>166884</v>
      </c>
      <c r="AS5234" t="s">
        <v>7464</v>
      </c>
    </row>
    <row r="5235" spans="1:45" x14ac:dyDescent="0.25">
      <c r="A5235" t="s">
        <v>0</v>
      </c>
      <c r="B5235" t="s">
        <v>1</v>
      </c>
      <c r="C5235" s="1">
        <v>42936</v>
      </c>
      <c r="D5235" t="s">
        <v>2</v>
      </c>
      <c r="E5235">
        <v>27</v>
      </c>
      <c r="F5235">
        <v>1</v>
      </c>
      <c r="G5235">
        <v>0</v>
      </c>
      <c r="H5235">
        <v>0</v>
      </c>
      <c r="I5235">
        <v>0</v>
      </c>
      <c r="J5235">
        <v>0</v>
      </c>
      <c r="K5235">
        <v>1</v>
      </c>
      <c r="L5235">
        <v>0</v>
      </c>
      <c r="M5235">
        <v>0</v>
      </c>
      <c r="N5235">
        <v>1</v>
      </c>
      <c r="O5235">
        <v>1</v>
      </c>
      <c r="P5235">
        <v>2</v>
      </c>
      <c r="Q5235" t="s">
        <v>43</v>
      </c>
      <c r="R5235" t="s">
        <v>4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 t="s">
        <v>5</v>
      </c>
      <c r="AA5235" t="s">
        <v>153</v>
      </c>
      <c r="AB5235" t="s">
        <v>7</v>
      </c>
      <c r="AC5235" t="s">
        <v>8</v>
      </c>
      <c r="AD5235" t="s">
        <v>9</v>
      </c>
      <c r="AE5235" t="s">
        <v>19</v>
      </c>
      <c r="AF5235">
        <v>0</v>
      </c>
      <c r="AG5235">
        <v>0</v>
      </c>
      <c r="AH5235" t="s">
        <v>21</v>
      </c>
      <c r="AI5235">
        <v>0</v>
      </c>
      <c r="AJ5235">
        <v>0</v>
      </c>
      <c r="AK5235">
        <v>0</v>
      </c>
      <c r="AL5235" t="s">
        <v>427</v>
      </c>
      <c r="AM5235" t="s">
        <v>22</v>
      </c>
      <c r="AN5235" t="s">
        <v>41</v>
      </c>
      <c r="AO5235" t="s">
        <v>14</v>
      </c>
      <c r="AP5235" t="s">
        <v>15</v>
      </c>
      <c r="AQ5235" t="s">
        <v>47</v>
      </c>
      <c r="AR5235">
        <v>166885</v>
      </c>
      <c r="AS5235" t="s">
        <v>7465</v>
      </c>
    </row>
    <row r="5236" spans="1:45" x14ac:dyDescent="0.25">
      <c r="A5236" t="s">
        <v>0</v>
      </c>
      <c r="B5236" t="s">
        <v>1</v>
      </c>
      <c r="C5236" s="1">
        <v>42937</v>
      </c>
      <c r="D5236" t="s">
        <v>2</v>
      </c>
      <c r="E5236">
        <v>31</v>
      </c>
      <c r="F5236">
        <v>0</v>
      </c>
      <c r="G5236">
        <v>0</v>
      </c>
      <c r="H5236">
        <v>2</v>
      </c>
      <c r="I5236">
        <v>0</v>
      </c>
      <c r="J5236">
        <v>0</v>
      </c>
      <c r="K5236">
        <v>1</v>
      </c>
      <c r="L5236">
        <v>0</v>
      </c>
      <c r="M5236">
        <v>0</v>
      </c>
      <c r="N5236">
        <v>2</v>
      </c>
      <c r="O5236">
        <v>1</v>
      </c>
      <c r="P5236">
        <v>3</v>
      </c>
      <c r="Q5236" t="s">
        <v>59</v>
      </c>
      <c r="R5236" t="s">
        <v>4</v>
      </c>
      <c r="S5236" t="s">
        <v>60</v>
      </c>
      <c r="T5236" t="s">
        <v>61</v>
      </c>
      <c r="U5236">
        <v>0</v>
      </c>
      <c r="V5236">
        <v>0</v>
      </c>
      <c r="W5236">
        <v>0</v>
      </c>
      <c r="X5236">
        <v>0</v>
      </c>
      <c r="Y5236">
        <v>0</v>
      </c>
      <c r="Z5236" t="s">
        <v>21</v>
      </c>
      <c r="AA5236">
        <v>0</v>
      </c>
      <c r="AB5236" t="s">
        <v>7</v>
      </c>
      <c r="AC5236" t="s">
        <v>8</v>
      </c>
      <c r="AD5236" t="s">
        <v>9</v>
      </c>
      <c r="AE5236" t="s">
        <v>65</v>
      </c>
      <c r="AF5236">
        <v>0</v>
      </c>
      <c r="AG5236">
        <v>0</v>
      </c>
      <c r="AH5236" t="s">
        <v>21</v>
      </c>
      <c r="AI5236">
        <v>0</v>
      </c>
      <c r="AJ5236">
        <v>0</v>
      </c>
      <c r="AK5236">
        <v>0</v>
      </c>
      <c r="AL5236" t="s">
        <v>11</v>
      </c>
      <c r="AM5236" t="s">
        <v>26</v>
      </c>
      <c r="AN5236" t="s">
        <v>41</v>
      </c>
      <c r="AO5236" t="s">
        <v>14</v>
      </c>
      <c r="AP5236" t="s">
        <v>15</v>
      </c>
      <c r="AQ5236">
        <v>0</v>
      </c>
      <c r="AR5236">
        <v>166886</v>
      </c>
      <c r="AS5236" t="s">
        <v>7466</v>
      </c>
    </row>
    <row r="5237" spans="1:45" x14ac:dyDescent="0.25">
      <c r="A5237" t="s">
        <v>0</v>
      </c>
      <c r="B5237" t="s">
        <v>1</v>
      </c>
      <c r="C5237" s="1">
        <v>42937</v>
      </c>
      <c r="D5237" t="s">
        <v>35</v>
      </c>
      <c r="E5237">
        <v>27</v>
      </c>
      <c r="F5237">
        <v>0</v>
      </c>
      <c r="G5237">
        <v>0</v>
      </c>
      <c r="H5237">
        <v>0</v>
      </c>
      <c r="I5237">
        <v>0</v>
      </c>
      <c r="J5237">
        <v>3</v>
      </c>
      <c r="K5237">
        <v>0</v>
      </c>
      <c r="L5237">
        <v>0</v>
      </c>
      <c r="M5237">
        <v>0</v>
      </c>
      <c r="N5237">
        <v>3</v>
      </c>
      <c r="O5237">
        <v>0</v>
      </c>
      <c r="P5237">
        <v>3</v>
      </c>
      <c r="Q5237" t="s">
        <v>667</v>
      </c>
      <c r="R5237" t="s">
        <v>4</v>
      </c>
      <c r="S5237" t="s">
        <v>36</v>
      </c>
      <c r="T5237" t="s">
        <v>37</v>
      </c>
      <c r="U5237">
        <v>0</v>
      </c>
      <c r="V5237">
        <v>0</v>
      </c>
      <c r="W5237">
        <v>0</v>
      </c>
      <c r="X5237">
        <v>0</v>
      </c>
      <c r="Y5237">
        <v>0</v>
      </c>
      <c r="Z5237" t="s">
        <v>21</v>
      </c>
      <c r="AA5237">
        <v>0</v>
      </c>
      <c r="AB5237" t="s">
        <v>7</v>
      </c>
      <c r="AC5237" t="s">
        <v>8</v>
      </c>
      <c r="AD5237" t="s">
        <v>9</v>
      </c>
      <c r="AE5237" t="s">
        <v>65</v>
      </c>
      <c r="AF5237">
        <v>0</v>
      </c>
      <c r="AG5237">
        <v>0</v>
      </c>
      <c r="AH5237" t="s">
        <v>21</v>
      </c>
      <c r="AI5237">
        <v>0</v>
      </c>
      <c r="AJ5237">
        <v>0</v>
      </c>
      <c r="AK5237">
        <v>0</v>
      </c>
      <c r="AL5237" t="s">
        <v>11</v>
      </c>
      <c r="AM5237" t="s">
        <v>26</v>
      </c>
      <c r="AN5237" t="s">
        <v>41</v>
      </c>
      <c r="AO5237" t="s">
        <v>14</v>
      </c>
      <c r="AP5237" t="s">
        <v>28</v>
      </c>
      <c r="AQ5237">
        <v>0</v>
      </c>
      <c r="AR5237">
        <v>166888</v>
      </c>
      <c r="AS5237" t="s">
        <v>7467</v>
      </c>
    </row>
    <row r="5238" spans="1:45" x14ac:dyDescent="0.25">
      <c r="A5238" t="s">
        <v>0</v>
      </c>
      <c r="B5238" t="s">
        <v>1</v>
      </c>
      <c r="C5238" s="1">
        <v>42937</v>
      </c>
      <c r="D5238" t="s">
        <v>35</v>
      </c>
      <c r="E5238">
        <v>40</v>
      </c>
      <c r="F5238">
        <v>0</v>
      </c>
      <c r="G5238">
        <v>0</v>
      </c>
      <c r="H5238">
        <v>0</v>
      </c>
      <c r="I5238">
        <v>2</v>
      </c>
      <c r="J5238">
        <v>1</v>
      </c>
      <c r="K5238">
        <v>3</v>
      </c>
      <c r="L5238">
        <v>0</v>
      </c>
      <c r="M5238">
        <v>0</v>
      </c>
      <c r="N5238">
        <v>1</v>
      </c>
      <c r="O5238">
        <v>5</v>
      </c>
      <c r="P5238">
        <v>6</v>
      </c>
      <c r="Q5238" t="s">
        <v>43</v>
      </c>
      <c r="R5238" t="s">
        <v>4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 t="s">
        <v>5</v>
      </c>
      <c r="AA5238" t="s">
        <v>46</v>
      </c>
      <c r="AB5238" t="s">
        <v>7</v>
      </c>
      <c r="AC5238" t="s">
        <v>8</v>
      </c>
      <c r="AD5238" t="s">
        <v>9</v>
      </c>
      <c r="AE5238" t="s">
        <v>65</v>
      </c>
      <c r="AF5238">
        <v>0</v>
      </c>
      <c r="AG5238">
        <v>0</v>
      </c>
      <c r="AH5238" t="s">
        <v>21</v>
      </c>
      <c r="AI5238">
        <v>0</v>
      </c>
      <c r="AJ5238">
        <v>0</v>
      </c>
      <c r="AK5238">
        <v>0</v>
      </c>
      <c r="AL5238" t="s">
        <v>11</v>
      </c>
      <c r="AM5238" t="s">
        <v>22</v>
      </c>
      <c r="AN5238" t="s">
        <v>41</v>
      </c>
      <c r="AO5238" t="s">
        <v>14</v>
      </c>
      <c r="AP5238" t="s">
        <v>15</v>
      </c>
      <c r="AQ5238">
        <v>0</v>
      </c>
      <c r="AR5238">
        <v>166889</v>
      </c>
      <c r="AS5238" t="s">
        <v>7468</v>
      </c>
    </row>
    <row r="5239" spans="1:45" x14ac:dyDescent="0.25">
      <c r="A5239" t="s">
        <v>0</v>
      </c>
      <c r="B5239" t="s">
        <v>1</v>
      </c>
      <c r="C5239" s="1">
        <v>42936</v>
      </c>
      <c r="D5239" t="s">
        <v>2</v>
      </c>
      <c r="E5239">
        <v>30</v>
      </c>
      <c r="F5239">
        <v>0</v>
      </c>
      <c r="G5239">
        <v>0</v>
      </c>
      <c r="H5239">
        <v>0</v>
      </c>
      <c r="I5239">
        <v>2</v>
      </c>
      <c r="J5239">
        <v>0</v>
      </c>
      <c r="K5239">
        <v>1</v>
      </c>
      <c r="L5239">
        <v>0</v>
      </c>
      <c r="M5239">
        <v>0</v>
      </c>
      <c r="N5239">
        <v>0</v>
      </c>
      <c r="O5239">
        <v>3</v>
      </c>
      <c r="P5239">
        <v>3</v>
      </c>
      <c r="Q5239" t="s">
        <v>3</v>
      </c>
      <c r="R5239" t="s">
        <v>4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 t="s">
        <v>5</v>
      </c>
      <c r="AA5239" t="s">
        <v>46</v>
      </c>
      <c r="AB5239" t="s">
        <v>7</v>
      </c>
      <c r="AC5239" t="s">
        <v>8</v>
      </c>
      <c r="AD5239" t="s">
        <v>9</v>
      </c>
      <c r="AE5239" t="s">
        <v>38</v>
      </c>
      <c r="AF5239">
        <v>0</v>
      </c>
      <c r="AG5239">
        <v>0</v>
      </c>
      <c r="AH5239" t="s">
        <v>21</v>
      </c>
      <c r="AI5239">
        <v>0</v>
      </c>
      <c r="AJ5239">
        <v>0</v>
      </c>
      <c r="AK5239">
        <v>0</v>
      </c>
      <c r="AL5239" t="s">
        <v>11</v>
      </c>
      <c r="AM5239" t="s">
        <v>26</v>
      </c>
      <c r="AN5239" t="s">
        <v>41</v>
      </c>
      <c r="AO5239" t="s">
        <v>14</v>
      </c>
      <c r="AP5239" t="s">
        <v>15</v>
      </c>
      <c r="AQ5239">
        <v>0</v>
      </c>
      <c r="AR5239">
        <v>166890</v>
      </c>
      <c r="AS5239" t="s">
        <v>7469</v>
      </c>
    </row>
    <row r="5240" spans="1:45" x14ac:dyDescent="0.25">
      <c r="A5240" t="s">
        <v>0</v>
      </c>
      <c r="B5240" t="s">
        <v>1</v>
      </c>
      <c r="C5240" s="1">
        <v>42936</v>
      </c>
      <c r="D5240" t="s">
        <v>2</v>
      </c>
      <c r="E5240">
        <v>39</v>
      </c>
      <c r="F5240">
        <v>0</v>
      </c>
      <c r="G5240">
        <v>0</v>
      </c>
      <c r="H5240">
        <v>0</v>
      </c>
      <c r="I5240">
        <v>1</v>
      </c>
      <c r="J5240">
        <v>0</v>
      </c>
      <c r="K5240">
        <v>2</v>
      </c>
      <c r="L5240">
        <v>0</v>
      </c>
      <c r="M5240">
        <v>0</v>
      </c>
      <c r="N5240">
        <v>0</v>
      </c>
      <c r="O5240">
        <v>3</v>
      </c>
      <c r="P5240">
        <v>3</v>
      </c>
      <c r="Q5240" t="s">
        <v>9</v>
      </c>
      <c r="R5240" t="s">
        <v>4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 t="s">
        <v>5</v>
      </c>
      <c r="AA5240" t="s">
        <v>6</v>
      </c>
      <c r="AB5240" t="s">
        <v>7</v>
      </c>
      <c r="AC5240" t="s">
        <v>8</v>
      </c>
      <c r="AD5240" t="s">
        <v>9</v>
      </c>
      <c r="AE5240" t="s">
        <v>65</v>
      </c>
      <c r="AF5240">
        <v>0</v>
      </c>
      <c r="AG5240">
        <v>0</v>
      </c>
      <c r="AH5240" t="s">
        <v>21</v>
      </c>
      <c r="AI5240">
        <v>0</v>
      </c>
      <c r="AJ5240">
        <v>0</v>
      </c>
      <c r="AK5240">
        <v>0</v>
      </c>
      <c r="AL5240" t="s">
        <v>11</v>
      </c>
      <c r="AM5240" t="s">
        <v>26</v>
      </c>
      <c r="AN5240" t="s">
        <v>41</v>
      </c>
      <c r="AO5240" t="s">
        <v>14</v>
      </c>
      <c r="AP5240" t="s">
        <v>28</v>
      </c>
      <c r="AQ5240">
        <v>0</v>
      </c>
      <c r="AR5240">
        <v>166891</v>
      </c>
      <c r="AS5240" t="s">
        <v>7470</v>
      </c>
    </row>
    <row r="5241" spans="1:45" x14ac:dyDescent="0.25">
      <c r="A5241" t="s">
        <v>0</v>
      </c>
      <c r="B5241" t="s">
        <v>1</v>
      </c>
      <c r="C5241" s="1">
        <v>42936</v>
      </c>
      <c r="D5241" t="s">
        <v>2</v>
      </c>
      <c r="E5241">
        <v>30</v>
      </c>
      <c r="F5241">
        <v>0</v>
      </c>
      <c r="G5241">
        <v>0</v>
      </c>
      <c r="H5241">
        <v>0</v>
      </c>
      <c r="I5241">
        <v>1</v>
      </c>
      <c r="J5241">
        <v>0</v>
      </c>
      <c r="K5241">
        <v>1</v>
      </c>
      <c r="L5241">
        <v>0</v>
      </c>
      <c r="M5241">
        <v>0</v>
      </c>
      <c r="N5241">
        <v>0</v>
      </c>
      <c r="O5241">
        <v>2</v>
      </c>
      <c r="P5241">
        <v>2</v>
      </c>
      <c r="Q5241" t="s">
        <v>43</v>
      </c>
      <c r="R5241" t="s">
        <v>4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 t="s">
        <v>5</v>
      </c>
      <c r="AA5241" t="s">
        <v>230</v>
      </c>
      <c r="AB5241" t="s">
        <v>7</v>
      </c>
      <c r="AC5241" t="s">
        <v>8</v>
      </c>
      <c r="AD5241" t="s">
        <v>9</v>
      </c>
      <c r="AE5241" t="s">
        <v>19</v>
      </c>
      <c r="AF5241">
        <v>0</v>
      </c>
      <c r="AG5241">
        <v>0</v>
      </c>
      <c r="AH5241" t="s">
        <v>21</v>
      </c>
      <c r="AI5241">
        <v>0</v>
      </c>
      <c r="AJ5241">
        <v>0</v>
      </c>
      <c r="AK5241">
        <v>0</v>
      </c>
      <c r="AL5241" t="s">
        <v>11</v>
      </c>
      <c r="AM5241" t="s">
        <v>26</v>
      </c>
      <c r="AN5241" t="s">
        <v>41</v>
      </c>
      <c r="AO5241" t="s">
        <v>14</v>
      </c>
      <c r="AP5241" t="s">
        <v>15</v>
      </c>
      <c r="AQ5241">
        <v>0</v>
      </c>
      <c r="AR5241">
        <v>166892</v>
      </c>
      <c r="AS5241" t="s">
        <v>7471</v>
      </c>
    </row>
    <row r="5242" spans="1:45" x14ac:dyDescent="0.25">
      <c r="A5242" t="s">
        <v>0</v>
      </c>
      <c r="B5242" t="s">
        <v>1</v>
      </c>
      <c r="C5242" s="1">
        <v>42936</v>
      </c>
      <c r="D5242" t="s">
        <v>2</v>
      </c>
      <c r="E5242">
        <v>30</v>
      </c>
      <c r="F5242">
        <v>0</v>
      </c>
      <c r="G5242">
        <v>0</v>
      </c>
      <c r="H5242">
        <v>2</v>
      </c>
      <c r="I5242">
        <v>0</v>
      </c>
      <c r="J5242">
        <v>0</v>
      </c>
      <c r="K5242">
        <v>2</v>
      </c>
      <c r="L5242">
        <v>0</v>
      </c>
      <c r="M5242">
        <v>0</v>
      </c>
      <c r="N5242">
        <v>2</v>
      </c>
      <c r="O5242">
        <v>2</v>
      </c>
      <c r="P5242">
        <v>4</v>
      </c>
      <c r="Q5242" t="s">
        <v>43</v>
      </c>
      <c r="R5242" t="s">
        <v>4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 t="s">
        <v>5</v>
      </c>
      <c r="AA5242" t="s">
        <v>142</v>
      </c>
      <c r="AB5242" t="s">
        <v>7</v>
      </c>
      <c r="AC5242" t="s">
        <v>8</v>
      </c>
      <c r="AD5242" t="s">
        <v>9</v>
      </c>
      <c r="AE5242" t="s">
        <v>38</v>
      </c>
      <c r="AF5242">
        <v>0</v>
      </c>
      <c r="AG5242">
        <v>0</v>
      </c>
      <c r="AH5242" t="s">
        <v>21</v>
      </c>
      <c r="AI5242">
        <v>0</v>
      </c>
      <c r="AJ5242">
        <v>0</v>
      </c>
      <c r="AK5242">
        <v>0</v>
      </c>
      <c r="AL5242" t="s">
        <v>11</v>
      </c>
      <c r="AM5242" t="s">
        <v>26</v>
      </c>
      <c r="AN5242" t="s">
        <v>41</v>
      </c>
      <c r="AO5242" t="s">
        <v>14</v>
      </c>
      <c r="AP5242" t="s">
        <v>15</v>
      </c>
      <c r="AQ5242">
        <v>0</v>
      </c>
      <c r="AR5242">
        <v>166894</v>
      </c>
      <c r="AS5242" t="s">
        <v>7472</v>
      </c>
    </row>
    <row r="5243" spans="1:45" x14ac:dyDescent="0.25">
      <c r="A5243" t="s">
        <v>0</v>
      </c>
      <c r="B5243" t="s">
        <v>1</v>
      </c>
      <c r="C5243" s="1">
        <v>42936</v>
      </c>
      <c r="D5243" t="s">
        <v>2</v>
      </c>
      <c r="E5243">
        <v>45</v>
      </c>
      <c r="F5243">
        <v>0</v>
      </c>
      <c r="G5243">
        <v>0</v>
      </c>
      <c r="H5243">
        <v>3</v>
      </c>
      <c r="I5243">
        <v>2</v>
      </c>
      <c r="J5243">
        <v>0</v>
      </c>
      <c r="K5243">
        <v>1</v>
      </c>
      <c r="L5243">
        <v>0</v>
      </c>
      <c r="M5243">
        <v>0</v>
      </c>
      <c r="N5243">
        <v>3</v>
      </c>
      <c r="O5243">
        <v>3</v>
      </c>
      <c r="P5243">
        <v>6</v>
      </c>
      <c r="Q5243" t="s">
        <v>43</v>
      </c>
      <c r="R5243" t="s">
        <v>4</v>
      </c>
      <c r="S5243" t="s">
        <v>36</v>
      </c>
      <c r="T5243" t="s">
        <v>37</v>
      </c>
      <c r="U5243">
        <v>0</v>
      </c>
      <c r="V5243">
        <v>0</v>
      </c>
      <c r="W5243">
        <v>0</v>
      </c>
      <c r="X5243">
        <v>0</v>
      </c>
      <c r="Y5243">
        <v>0</v>
      </c>
      <c r="Z5243" t="s">
        <v>21</v>
      </c>
      <c r="AA5243">
        <v>0</v>
      </c>
      <c r="AB5243" t="s">
        <v>7</v>
      </c>
      <c r="AC5243" t="s">
        <v>8</v>
      </c>
      <c r="AD5243" t="s">
        <v>9</v>
      </c>
      <c r="AE5243" t="s">
        <v>65</v>
      </c>
      <c r="AF5243">
        <v>0</v>
      </c>
      <c r="AG5243">
        <v>0</v>
      </c>
      <c r="AH5243" t="s">
        <v>21</v>
      </c>
      <c r="AI5243">
        <v>0</v>
      </c>
      <c r="AJ5243">
        <v>0</v>
      </c>
      <c r="AK5243">
        <v>0</v>
      </c>
      <c r="AL5243" t="s">
        <v>11</v>
      </c>
      <c r="AM5243" t="s">
        <v>26</v>
      </c>
      <c r="AN5243" t="s">
        <v>41</v>
      </c>
      <c r="AO5243" t="s">
        <v>14</v>
      </c>
      <c r="AP5243" t="s">
        <v>15</v>
      </c>
      <c r="AQ5243">
        <v>0</v>
      </c>
      <c r="AR5243">
        <v>166895</v>
      </c>
      <c r="AS5243" t="s">
        <v>7473</v>
      </c>
    </row>
    <row r="5244" spans="1:45" x14ac:dyDescent="0.25">
      <c r="A5244" t="s">
        <v>0</v>
      </c>
      <c r="B5244" t="s">
        <v>1</v>
      </c>
      <c r="C5244" s="1">
        <v>42936</v>
      </c>
      <c r="D5244" t="s">
        <v>2</v>
      </c>
      <c r="E5244">
        <v>29</v>
      </c>
      <c r="F5244">
        <v>1</v>
      </c>
      <c r="G5244">
        <v>0</v>
      </c>
      <c r="H5244">
        <v>0</v>
      </c>
      <c r="I5244">
        <v>0</v>
      </c>
      <c r="J5244">
        <v>0</v>
      </c>
      <c r="K5244">
        <v>1</v>
      </c>
      <c r="L5244">
        <v>0</v>
      </c>
      <c r="M5244">
        <v>0</v>
      </c>
      <c r="N5244">
        <v>1</v>
      </c>
      <c r="O5244">
        <v>1</v>
      </c>
      <c r="P5244">
        <v>2</v>
      </c>
      <c r="Q5244" t="s">
        <v>59</v>
      </c>
      <c r="R5244" t="s">
        <v>4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 t="s">
        <v>5</v>
      </c>
      <c r="AA5244" t="s">
        <v>46</v>
      </c>
      <c r="AB5244" t="s">
        <v>7</v>
      </c>
      <c r="AC5244" t="s">
        <v>8</v>
      </c>
      <c r="AD5244" t="s">
        <v>9</v>
      </c>
      <c r="AE5244" t="s">
        <v>38</v>
      </c>
      <c r="AF5244">
        <v>0</v>
      </c>
      <c r="AG5244">
        <v>0</v>
      </c>
      <c r="AH5244" t="s">
        <v>21</v>
      </c>
      <c r="AI5244">
        <v>0</v>
      </c>
      <c r="AJ5244">
        <v>0</v>
      </c>
      <c r="AK5244">
        <v>0</v>
      </c>
      <c r="AL5244" t="s">
        <v>427</v>
      </c>
      <c r="AM5244" t="s">
        <v>26</v>
      </c>
      <c r="AN5244" t="s">
        <v>13</v>
      </c>
      <c r="AO5244" t="s">
        <v>14</v>
      </c>
      <c r="AP5244" t="s">
        <v>15</v>
      </c>
      <c r="AQ5244">
        <v>0</v>
      </c>
      <c r="AR5244">
        <v>166896</v>
      </c>
      <c r="AS5244" t="s">
        <v>7474</v>
      </c>
    </row>
    <row r="5245" spans="1:45" x14ac:dyDescent="0.25">
      <c r="A5245" t="s">
        <v>0</v>
      </c>
      <c r="B5245" t="s">
        <v>1</v>
      </c>
      <c r="C5245" s="1">
        <v>42936</v>
      </c>
      <c r="D5245" t="s">
        <v>35</v>
      </c>
      <c r="E5245">
        <v>30</v>
      </c>
      <c r="F5245">
        <v>0</v>
      </c>
      <c r="G5245">
        <v>0</v>
      </c>
      <c r="H5245">
        <v>3</v>
      </c>
      <c r="I5245">
        <v>4</v>
      </c>
      <c r="J5245">
        <v>1</v>
      </c>
      <c r="K5245">
        <v>1</v>
      </c>
      <c r="L5245">
        <v>0</v>
      </c>
      <c r="M5245">
        <v>0</v>
      </c>
      <c r="N5245">
        <v>4</v>
      </c>
      <c r="O5245">
        <v>5</v>
      </c>
      <c r="P5245">
        <v>9</v>
      </c>
      <c r="Q5245" t="s">
        <v>59</v>
      </c>
      <c r="R5245" t="s">
        <v>4</v>
      </c>
      <c r="S5245" t="s">
        <v>36</v>
      </c>
      <c r="T5245" t="s">
        <v>37</v>
      </c>
      <c r="U5245">
        <v>0</v>
      </c>
      <c r="V5245">
        <v>0</v>
      </c>
      <c r="W5245">
        <v>0</v>
      </c>
      <c r="X5245">
        <v>0</v>
      </c>
      <c r="Y5245">
        <v>0</v>
      </c>
      <c r="Z5245" t="s">
        <v>21</v>
      </c>
      <c r="AA5245">
        <v>0</v>
      </c>
      <c r="AB5245" t="s">
        <v>7</v>
      </c>
      <c r="AC5245" t="s">
        <v>8</v>
      </c>
      <c r="AD5245" t="s">
        <v>9</v>
      </c>
      <c r="AE5245" t="s">
        <v>65</v>
      </c>
      <c r="AF5245">
        <v>0</v>
      </c>
      <c r="AG5245">
        <v>0</v>
      </c>
      <c r="AH5245" t="s">
        <v>21</v>
      </c>
      <c r="AI5245">
        <v>0</v>
      </c>
      <c r="AJ5245">
        <v>0</v>
      </c>
      <c r="AK5245">
        <v>0</v>
      </c>
      <c r="AL5245" t="s">
        <v>11</v>
      </c>
      <c r="AM5245" t="s">
        <v>26</v>
      </c>
      <c r="AN5245" t="s">
        <v>13</v>
      </c>
      <c r="AO5245" t="s">
        <v>14</v>
      </c>
      <c r="AP5245" t="s">
        <v>50</v>
      </c>
      <c r="AQ5245" t="s">
        <v>91</v>
      </c>
      <c r="AR5245">
        <v>166897</v>
      </c>
      <c r="AS5245" t="s">
        <v>7475</v>
      </c>
    </row>
    <row r="5246" spans="1:45" x14ac:dyDescent="0.25">
      <c r="A5246" t="s">
        <v>0</v>
      </c>
      <c r="B5246" t="s">
        <v>1</v>
      </c>
      <c r="C5246" s="1">
        <v>42936</v>
      </c>
      <c r="D5246" t="s">
        <v>2</v>
      </c>
      <c r="E5246">
        <v>29</v>
      </c>
      <c r="F5246">
        <v>0</v>
      </c>
      <c r="G5246">
        <v>0</v>
      </c>
      <c r="H5246">
        <v>2</v>
      </c>
      <c r="I5246">
        <v>1</v>
      </c>
      <c r="J5246">
        <v>0</v>
      </c>
      <c r="K5246">
        <v>2</v>
      </c>
      <c r="L5246">
        <v>1</v>
      </c>
      <c r="M5246">
        <v>0</v>
      </c>
      <c r="N5246">
        <v>3</v>
      </c>
      <c r="O5246">
        <v>3</v>
      </c>
      <c r="P5246">
        <v>6</v>
      </c>
      <c r="Q5246" t="s">
        <v>43</v>
      </c>
      <c r="R5246" t="s">
        <v>4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 t="s">
        <v>5</v>
      </c>
      <c r="AA5246" t="s">
        <v>6</v>
      </c>
      <c r="AB5246" t="s">
        <v>7</v>
      </c>
      <c r="AC5246" t="s">
        <v>8</v>
      </c>
      <c r="AD5246" t="s">
        <v>9</v>
      </c>
      <c r="AE5246" t="s">
        <v>38</v>
      </c>
      <c r="AF5246">
        <v>0</v>
      </c>
      <c r="AG5246">
        <v>0</v>
      </c>
      <c r="AH5246" t="s">
        <v>21</v>
      </c>
      <c r="AI5246">
        <v>0</v>
      </c>
      <c r="AJ5246">
        <v>0</v>
      </c>
      <c r="AK5246">
        <v>0</v>
      </c>
      <c r="AL5246" t="s">
        <v>11</v>
      </c>
      <c r="AM5246" t="s">
        <v>71</v>
      </c>
      <c r="AN5246" t="s">
        <v>13</v>
      </c>
      <c r="AO5246" t="s">
        <v>14</v>
      </c>
      <c r="AP5246" t="s">
        <v>15</v>
      </c>
      <c r="AQ5246" t="s">
        <v>193</v>
      </c>
      <c r="AR5246">
        <v>166898</v>
      </c>
      <c r="AS5246" t="s">
        <v>7476</v>
      </c>
    </row>
    <row r="5247" spans="1:45" x14ac:dyDescent="0.25">
      <c r="A5247" t="s">
        <v>0</v>
      </c>
      <c r="B5247" t="s">
        <v>1</v>
      </c>
      <c r="C5247" s="1">
        <v>42936</v>
      </c>
      <c r="D5247" t="s">
        <v>2</v>
      </c>
      <c r="E5247">
        <v>43</v>
      </c>
      <c r="F5247">
        <v>0</v>
      </c>
      <c r="G5247">
        <v>1</v>
      </c>
      <c r="H5247">
        <v>0</v>
      </c>
      <c r="I5247">
        <v>0</v>
      </c>
      <c r="J5247">
        <v>1</v>
      </c>
      <c r="K5247">
        <v>1</v>
      </c>
      <c r="L5247">
        <v>0</v>
      </c>
      <c r="M5247">
        <v>0</v>
      </c>
      <c r="N5247">
        <v>1</v>
      </c>
      <c r="O5247">
        <v>2</v>
      </c>
      <c r="P5247">
        <v>3</v>
      </c>
      <c r="Q5247" t="s">
        <v>290</v>
      </c>
      <c r="R5247" t="s">
        <v>4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 t="s">
        <v>5</v>
      </c>
      <c r="AA5247" t="s">
        <v>18</v>
      </c>
      <c r="AB5247" t="s">
        <v>7</v>
      </c>
      <c r="AC5247" t="s">
        <v>8</v>
      </c>
      <c r="AD5247" t="s">
        <v>9</v>
      </c>
      <c r="AE5247" t="s">
        <v>19</v>
      </c>
      <c r="AF5247">
        <v>0</v>
      </c>
      <c r="AG5247">
        <v>0</v>
      </c>
      <c r="AH5247" t="s">
        <v>21</v>
      </c>
      <c r="AI5247">
        <v>0</v>
      </c>
      <c r="AJ5247">
        <v>0</v>
      </c>
      <c r="AK5247">
        <v>0</v>
      </c>
      <c r="AL5247" t="s">
        <v>11</v>
      </c>
      <c r="AM5247" t="s">
        <v>26</v>
      </c>
      <c r="AN5247" t="s">
        <v>41</v>
      </c>
      <c r="AO5247" t="s">
        <v>14</v>
      </c>
      <c r="AP5247" t="s">
        <v>15</v>
      </c>
      <c r="AQ5247">
        <v>0</v>
      </c>
      <c r="AR5247">
        <v>166899</v>
      </c>
      <c r="AS5247" t="s">
        <v>7477</v>
      </c>
    </row>
    <row r="5248" spans="1:45" x14ac:dyDescent="0.25">
      <c r="A5248" t="s">
        <v>0</v>
      </c>
      <c r="B5248" t="s">
        <v>1</v>
      </c>
      <c r="C5248" s="1">
        <v>42936</v>
      </c>
      <c r="D5248" t="s">
        <v>35</v>
      </c>
      <c r="E5248">
        <v>36</v>
      </c>
      <c r="F5248">
        <v>0</v>
      </c>
      <c r="G5248">
        <v>0</v>
      </c>
      <c r="H5248">
        <v>3</v>
      </c>
      <c r="I5248">
        <v>1</v>
      </c>
      <c r="J5248">
        <v>0</v>
      </c>
      <c r="K5248">
        <v>1</v>
      </c>
      <c r="L5248">
        <v>1</v>
      </c>
      <c r="M5248">
        <v>0</v>
      </c>
      <c r="N5248">
        <v>4</v>
      </c>
      <c r="O5248">
        <v>2</v>
      </c>
      <c r="P5248">
        <v>6</v>
      </c>
      <c r="Q5248" t="s">
        <v>96</v>
      </c>
      <c r="R5248" t="s">
        <v>4</v>
      </c>
      <c r="S5248" t="s">
        <v>36</v>
      </c>
      <c r="T5248" t="s">
        <v>37</v>
      </c>
      <c r="U5248">
        <v>0</v>
      </c>
      <c r="V5248">
        <v>0</v>
      </c>
      <c r="W5248">
        <v>0</v>
      </c>
      <c r="X5248">
        <v>0</v>
      </c>
      <c r="Y5248">
        <v>0</v>
      </c>
      <c r="Z5248" t="s">
        <v>21</v>
      </c>
      <c r="AA5248">
        <v>0</v>
      </c>
      <c r="AB5248" t="s">
        <v>7</v>
      </c>
      <c r="AC5248" t="s">
        <v>8</v>
      </c>
      <c r="AD5248" t="s">
        <v>9</v>
      </c>
      <c r="AE5248" t="s">
        <v>9</v>
      </c>
      <c r="AF5248">
        <v>0</v>
      </c>
      <c r="AG5248">
        <v>0</v>
      </c>
      <c r="AH5248" t="s">
        <v>21</v>
      </c>
      <c r="AI5248">
        <v>0</v>
      </c>
      <c r="AJ5248">
        <v>0</v>
      </c>
      <c r="AK5248">
        <v>0</v>
      </c>
      <c r="AL5248" t="s">
        <v>11</v>
      </c>
      <c r="AM5248" t="s">
        <v>26</v>
      </c>
      <c r="AN5248" t="s">
        <v>13</v>
      </c>
      <c r="AO5248" t="s">
        <v>14</v>
      </c>
      <c r="AP5248" t="s">
        <v>28</v>
      </c>
      <c r="AQ5248" t="s">
        <v>29</v>
      </c>
      <c r="AR5248">
        <v>166900</v>
      </c>
      <c r="AS5248" t="s">
        <v>7478</v>
      </c>
    </row>
    <row r="5249" spans="1:45" x14ac:dyDescent="0.25">
      <c r="A5249" t="s">
        <v>0</v>
      </c>
      <c r="B5249" t="s">
        <v>1</v>
      </c>
      <c r="C5249" s="1">
        <v>42936</v>
      </c>
      <c r="D5249" t="s">
        <v>35</v>
      </c>
      <c r="E5249">
        <v>50</v>
      </c>
      <c r="F5249">
        <v>0</v>
      </c>
      <c r="G5249">
        <v>0</v>
      </c>
      <c r="H5249">
        <v>1</v>
      </c>
      <c r="I5249">
        <v>1</v>
      </c>
      <c r="J5249">
        <v>1</v>
      </c>
      <c r="K5249">
        <v>2</v>
      </c>
      <c r="L5249">
        <v>0</v>
      </c>
      <c r="M5249">
        <v>0</v>
      </c>
      <c r="N5249">
        <v>2</v>
      </c>
      <c r="O5249">
        <v>3</v>
      </c>
      <c r="P5249">
        <v>5</v>
      </c>
      <c r="Q5249" t="s">
        <v>43</v>
      </c>
      <c r="R5249" t="s">
        <v>4</v>
      </c>
      <c r="S5249" t="s">
        <v>36</v>
      </c>
      <c r="T5249" t="s">
        <v>37</v>
      </c>
      <c r="U5249">
        <v>0</v>
      </c>
      <c r="V5249">
        <v>0</v>
      </c>
      <c r="W5249">
        <v>0</v>
      </c>
      <c r="X5249">
        <v>0</v>
      </c>
      <c r="Y5249">
        <v>0</v>
      </c>
      <c r="Z5249" t="s">
        <v>21</v>
      </c>
      <c r="AA5249">
        <v>0</v>
      </c>
      <c r="AB5249" t="s">
        <v>7</v>
      </c>
      <c r="AC5249" t="s">
        <v>8</v>
      </c>
      <c r="AD5249" t="s">
        <v>9</v>
      </c>
      <c r="AE5249" t="s">
        <v>38</v>
      </c>
      <c r="AF5249">
        <v>0</v>
      </c>
      <c r="AG5249">
        <v>0</v>
      </c>
      <c r="AH5249" t="s">
        <v>21</v>
      </c>
      <c r="AI5249">
        <v>0</v>
      </c>
      <c r="AJ5249">
        <v>0</v>
      </c>
      <c r="AK5249">
        <v>0</v>
      </c>
      <c r="AL5249" t="s">
        <v>11</v>
      </c>
      <c r="AM5249" t="s">
        <v>26</v>
      </c>
      <c r="AN5249" t="s">
        <v>13</v>
      </c>
      <c r="AO5249" t="s">
        <v>14</v>
      </c>
      <c r="AP5249" t="s">
        <v>50</v>
      </c>
      <c r="AQ5249">
        <v>0</v>
      </c>
      <c r="AR5249">
        <v>166901</v>
      </c>
      <c r="AS5249" t="s">
        <v>7479</v>
      </c>
    </row>
    <row r="5250" spans="1:45" x14ac:dyDescent="0.25">
      <c r="A5250" t="s">
        <v>0</v>
      </c>
      <c r="B5250" t="s">
        <v>1</v>
      </c>
      <c r="C5250" s="1">
        <v>42936</v>
      </c>
      <c r="D5250" t="s">
        <v>2</v>
      </c>
      <c r="E5250">
        <v>40</v>
      </c>
      <c r="F5250">
        <v>1</v>
      </c>
      <c r="G5250">
        <v>0</v>
      </c>
      <c r="H5250">
        <v>3</v>
      </c>
      <c r="I5250">
        <v>4</v>
      </c>
      <c r="J5250">
        <v>0</v>
      </c>
      <c r="K5250">
        <v>1</v>
      </c>
      <c r="L5250">
        <v>1</v>
      </c>
      <c r="M5250">
        <v>0</v>
      </c>
      <c r="N5250">
        <v>5</v>
      </c>
      <c r="O5250">
        <v>5</v>
      </c>
      <c r="P5250">
        <v>10</v>
      </c>
      <c r="Q5250" t="s">
        <v>667</v>
      </c>
      <c r="R5250" t="s">
        <v>4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 t="s">
        <v>5</v>
      </c>
      <c r="AA5250" t="s">
        <v>230</v>
      </c>
      <c r="AB5250" t="s">
        <v>7</v>
      </c>
      <c r="AC5250" t="s">
        <v>8</v>
      </c>
      <c r="AD5250" t="s">
        <v>9</v>
      </c>
      <c r="AE5250">
        <v>0</v>
      </c>
      <c r="AF5250">
        <v>0</v>
      </c>
      <c r="AG5250">
        <v>0</v>
      </c>
      <c r="AH5250" t="s">
        <v>5</v>
      </c>
      <c r="AI5250" t="s">
        <v>10</v>
      </c>
      <c r="AJ5250">
        <v>0</v>
      </c>
      <c r="AK5250">
        <v>0</v>
      </c>
      <c r="AL5250" t="s">
        <v>11</v>
      </c>
      <c r="AM5250" t="s">
        <v>71</v>
      </c>
      <c r="AN5250" t="s">
        <v>13</v>
      </c>
      <c r="AO5250" t="s">
        <v>14</v>
      </c>
      <c r="AP5250" t="s">
        <v>15</v>
      </c>
      <c r="AQ5250">
        <v>0</v>
      </c>
      <c r="AR5250">
        <v>166902</v>
      </c>
      <c r="AS5250" t="s">
        <v>7480</v>
      </c>
    </row>
    <row r="5251" spans="1:45" x14ac:dyDescent="0.25">
      <c r="A5251" t="s">
        <v>0</v>
      </c>
      <c r="B5251" t="s">
        <v>1</v>
      </c>
      <c r="C5251" s="1">
        <v>42936</v>
      </c>
      <c r="D5251" t="s">
        <v>2</v>
      </c>
      <c r="E5251">
        <v>34</v>
      </c>
      <c r="F5251">
        <v>0</v>
      </c>
      <c r="G5251">
        <v>1</v>
      </c>
      <c r="H5251">
        <v>2</v>
      </c>
      <c r="I5251">
        <v>3</v>
      </c>
      <c r="J5251">
        <v>0</v>
      </c>
      <c r="K5251">
        <v>1</v>
      </c>
      <c r="L5251">
        <v>0</v>
      </c>
      <c r="M5251">
        <v>0</v>
      </c>
      <c r="N5251">
        <v>2</v>
      </c>
      <c r="O5251">
        <v>5</v>
      </c>
      <c r="P5251">
        <v>7</v>
      </c>
      <c r="Q5251" t="s">
        <v>125</v>
      </c>
      <c r="R5251" t="s">
        <v>4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 t="s">
        <v>5</v>
      </c>
      <c r="AA5251" t="s">
        <v>6</v>
      </c>
      <c r="AB5251" t="s">
        <v>7</v>
      </c>
      <c r="AC5251" t="s">
        <v>8</v>
      </c>
      <c r="AD5251" t="s">
        <v>9</v>
      </c>
      <c r="AE5251">
        <v>0</v>
      </c>
      <c r="AF5251">
        <v>0</v>
      </c>
      <c r="AG5251">
        <v>0</v>
      </c>
      <c r="AH5251" t="s">
        <v>5</v>
      </c>
      <c r="AI5251" t="s">
        <v>10</v>
      </c>
      <c r="AJ5251">
        <v>0</v>
      </c>
      <c r="AK5251">
        <v>0</v>
      </c>
      <c r="AL5251" t="s">
        <v>11</v>
      </c>
      <c r="AM5251" t="s">
        <v>26</v>
      </c>
      <c r="AN5251" t="s">
        <v>13</v>
      </c>
      <c r="AO5251" t="s">
        <v>14</v>
      </c>
      <c r="AP5251" t="s">
        <v>15</v>
      </c>
      <c r="AQ5251" t="s">
        <v>47</v>
      </c>
      <c r="AR5251">
        <v>166903</v>
      </c>
      <c r="AS5251" t="s">
        <v>7481</v>
      </c>
    </row>
    <row r="5252" spans="1:45" x14ac:dyDescent="0.25">
      <c r="A5252" t="s">
        <v>0</v>
      </c>
      <c r="B5252" t="s">
        <v>1</v>
      </c>
      <c r="C5252" s="1">
        <v>42937</v>
      </c>
      <c r="D5252" t="s">
        <v>2</v>
      </c>
      <c r="E5252">
        <v>32</v>
      </c>
      <c r="F5252">
        <v>1</v>
      </c>
      <c r="G5252">
        <v>0</v>
      </c>
      <c r="H5252">
        <v>3</v>
      </c>
      <c r="I5252">
        <v>2</v>
      </c>
      <c r="J5252">
        <v>0</v>
      </c>
      <c r="K5252">
        <v>1</v>
      </c>
      <c r="L5252">
        <v>0</v>
      </c>
      <c r="M5252">
        <v>0</v>
      </c>
      <c r="N5252">
        <v>4</v>
      </c>
      <c r="O5252">
        <v>3</v>
      </c>
      <c r="P5252">
        <v>7</v>
      </c>
      <c r="Q5252" t="s">
        <v>3</v>
      </c>
      <c r="R5252" t="s">
        <v>4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 t="s">
        <v>5</v>
      </c>
      <c r="AA5252" t="s">
        <v>46</v>
      </c>
      <c r="AB5252" t="s">
        <v>7</v>
      </c>
      <c r="AC5252" t="s">
        <v>8</v>
      </c>
      <c r="AD5252" t="s">
        <v>9</v>
      </c>
      <c r="AE5252" t="s">
        <v>38</v>
      </c>
      <c r="AF5252">
        <v>0</v>
      </c>
      <c r="AG5252">
        <v>0</v>
      </c>
      <c r="AH5252" t="s">
        <v>21</v>
      </c>
      <c r="AI5252">
        <v>0</v>
      </c>
      <c r="AJ5252">
        <v>0</v>
      </c>
      <c r="AK5252">
        <v>0</v>
      </c>
      <c r="AL5252" t="s">
        <v>11</v>
      </c>
      <c r="AM5252" t="s">
        <v>26</v>
      </c>
      <c r="AN5252" t="s">
        <v>13</v>
      </c>
      <c r="AO5252" t="s">
        <v>14</v>
      </c>
      <c r="AP5252" t="s">
        <v>15</v>
      </c>
      <c r="AQ5252" t="s">
        <v>47</v>
      </c>
      <c r="AR5252">
        <v>166904</v>
      </c>
      <c r="AS5252" t="s">
        <v>7482</v>
      </c>
    </row>
    <row r="5253" spans="1:45" x14ac:dyDescent="0.25">
      <c r="A5253" t="s">
        <v>0</v>
      </c>
      <c r="B5253" t="s">
        <v>1</v>
      </c>
      <c r="C5253" s="1">
        <v>42937</v>
      </c>
      <c r="D5253" t="s">
        <v>2</v>
      </c>
      <c r="E5253">
        <v>50</v>
      </c>
      <c r="F5253">
        <v>0</v>
      </c>
      <c r="G5253">
        <v>0</v>
      </c>
      <c r="H5253">
        <v>2</v>
      </c>
      <c r="I5253">
        <v>1</v>
      </c>
      <c r="J5253">
        <v>0</v>
      </c>
      <c r="K5253">
        <v>0</v>
      </c>
      <c r="L5253">
        <v>0</v>
      </c>
      <c r="M5253">
        <v>1</v>
      </c>
      <c r="N5253">
        <v>2</v>
      </c>
      <c r="O5253">
        <v>2</v>
      </c>
      <c r="P5253">
        <v>4</v>
      </c>
      <c r="Q5253" t="s">
        <v>9</v>
      </c>
      <c r="R5253" t="s">
        <v>4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 t="s">
        <v>5</v>
      </c>
      <c r="AA5253" t="s">
        <v>46</v>
      </c>
      <c r="AB5253" t="s">
        <v>7</v>
      </c>
      <c r="AC5253" t="s">
        <v>8</v>
      </c>
      <c r="AD5253" t="s">
        <v>9</v>
      </c>
      <c r="AE5253" t="s">
        <v>38</v>
      </c>
      <c r="AF5253">
        <v>0</v>
      </c>
      <c r="AG5253">
        <v>0</v>
      </c>
      <c r="AH5253" t="s">
        <v>21</v>
      </c>
      <c r="AI5253">
        <v>0</v>
      </c>
      <c r="AJ5253">
        <v>0</v>
      </c>
      <c r="AK5253">
        <v>0</v>
      </c>
      <c r="AL5253" t="s">
        <v>11</v>
      </c>
      <c r="AM5253" t="s">
        <v>26</v>
      </c>
      <c r="AN5253" t="s">
        <v>13</v>
      </c>
      <c r="AO5253" t="s">
        <v>14</v>
      </c>
      <c r="AP5253" t="s">
        <v>15</v>
      </c>
      <c r="AQ5253" t="s">
        <v>29</v>
      </c>
      <c r="AR5253">
        <v>166905</v>
      </c>
      <c r="AS5253" t="s">
        <v>7483</v>
      </c>
    </row>
    <row r="5254" spans="1:45" x14ac:dyDescent="0.25">
      <c r="A5254" t="s">
        <v>0</v>
      </c>
      <c r="B5254" t="s">
        <v>1</v>
      </c>
      <c r="C5254" s="1">
        <v>42937</v>
      </c>
      <c r="D5254" t="s">
        <v>2</v>
      </c>
      <c r="E5254">
        <v>31</v>
      </c>
      <c r="F5254">
        <v>1</v>
      </c>
      <c r="G5254">
        <v>0</v>
      </c>
      <c r="H5254">
        <v>0</v>
      </c>
      <c r="I5254">
        <v>0</v>
      </c>
      <c r="J5254">
        <v>1</v>
      </c>
      <c r="K5254">
        <v>1</v>
      </c>
      <c r="L5254">
        <v>0</v>
      </c>
      <c r="M5254">
        <v>0</v>
      </c>
      <c r="N5254">
        <v>2</v>
      </c>
      <c r="O5254">
        <v>1</v>
      </c>
      <c r="P5254">
        <v>3</v>
      </c>
      <c r="Q5254" t="s">
        <v>290</v>
      </c>
      <c r="R5254" t="s">
        <v>4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 t="s">
        <v>5</v>
      </c>
      <c r="AA5254" t="s">
        <v>46</v>
      </c>
      <c r="AB5254" t="s">
        <v>7</v>
      </c>
      <c r="AC5254" t="s">
        <v>8</v>
      </c>
      <c r="AD5254" t="s">
        <v>9</v>
      </c>
      <c r="AE5254" t="s">
        <v>38</v>
      </c>
      <c r="AF5254">
        <v>0</v>
      </c>
      <c r="AG5254">
        <v>0</v>
      </c>
      <c r="AH5254" t="s">
        <v>21</v>
      </c>
      <c r="AI5254">
        <v>0</v>
      </c>
      <c r="AJ5254">
        <v>0</v>
      </c>
      <c r="AK5254">
        <v>0</v>
      </c>
      <c r="AL5254" t="s">
        <v>11</v>
      </c>
      <c r="AM5254" t="s">
        <v>26</v>
      </c>
      <c r="AN5254" t="s">
        <v>41</v>
      </c>
      <c r="AO5254" t="s">
        <v>14</v>
      </c>
      <c r="AP5254" t="s">
        <v>28</v>
      </c>
      <c r="AQ5254" t="s">
        <v>47</v>
      </c>
      <c r="AR5254">
        <v>166906</v>
      </c>
      <c r="AS5254" t="s">
        <v>7484</v>
      </c>
    </row>
    <row r="5255" spans="1:45" x14ac:dyDescent="0.25">
      <c r="A5255" t="s">
        <v>0</v>
      </c>
      <c r="B5255" t="s">
        <v>1</v>
      </c>
      <c r="C5255" s="1">
        <v>42937</v>
      </c>
      <c r="D5255" t="s">
        <v>2</v>
      </c>
      <c r="E5255">
        <v>29</v>
      </c>
      <c r="F5255">
        <v>0</v>
      </c>
      <c r="G5255">
        <v>0</v>
      </c>
      <c r="H5255">
        <v>3</v>
      </c>
      <c r="I5255">
        <v>2</v>
      </c>
      <c r="J5255">
        <v>0</v>
      </c>
      <c r="K5255">
        <v>1</v>
      </c>
      <c r="L5255">
        <v>0</v>
      </c>
      <c r="M5255">
        <v>0</v>
      </c>
      <c r="N5255">
        <v>3</v>
      </c>
      <c r="O5255">
        <v>3</v>
      </c>
      <c r="P5255">
        <v>6</v>
      </c>
      <c r="Q5255" t="s">
        <v>411</v>
      </c>
      <c r="R5255" t="s">
        <v>4</v>
      </c>
      <c r="S5255" t="s">
        <v>36</v>
      </c>
      <c r="T5255" t="s">
        <v>37</v>
      </c>
      <c r="U5255">
        <v>0</v>
      </c>
      <c r="V5255">
        <v>0</v>
      </c>
      <c r="W5255">
        <v>0</v>
      </c>
      <c r="X5255">
        <v>0</v>
      </c>
      <c r="Y5255">
        <v>0</v>
      </c>
      <c r="Z5255" t="s">
        <v>21</v>
      </c>
      <c r="AA5255">
        <v>0</v>
      </c>
      <c r="AB5255" t="s">
        <v>7</v>
      </c>
      <c r="AC5255" t="s">
        <v>8</v>
      </c>
      <c r="AD5255" t="s">
        <v>9</v>
      </c>
      <c r="AE5255" t="s">
        <v>65</v>
      </c>
      <c r="AF5255">
        <v>0</v>
      </c>
      <c r="AG5255">
        <v>0</v>
      </c>
      <c r="AH5255" t="s">
        <v>21</v>
      </c>
      <c r="AI5255">
        <v>0</v>
      </c>
      <c r="AJ5255">
        <v>0</v>
      </c>
      <c r="AK5255">
        <v>0</v>
      </c>
      <c r="AL5255" t="s">
        <v>427</v>
      </c>
      <c r="AM5255" t="s">
        <v>26</v>
      </c>
      <c r="AN5255" t="s">
        <v>41</v>
      </c>
      <c r="AO5255" t="s">
        <v>14</v>
      </c>
      <c r="AP5255" t="s">
        <v>15</v>
      </c>
      <c r="AQ5255">
        <v>0</v>
      </c>
      <c r="AR5255">
        <v>166907</v>
      </c>
      <c r="AS5255" t="s">
        <v>7485</v>
      </c>
    </row>
    <row r="5256" spans="1:45" x14ac:dyDescent="0.25">
      <c r="A5256" t="s">
        <v>0</v>
      </c>
      <c r="B5256" t="s">
        <v>1</v>
      </c>
      <c r="C5256" s="1">
        <v>42937</v>
      </c>
      <c r="D5256" t="s">
        <v>2</v>
      </c>
      <c r="E5256">
        <v>44</v>
      </c>
      <c r="F5256">
        <v>1</v>
      </c>
      <c r="G5256">
        <v>0</v>
      </c>
      <c r="H5256">
        <v>2</v>
      </c>
      <c r="I5256">
        <v>3</v>
      </c>
      <c r="J5256">
        <v>0</v>
      </c>
      <c r="K5256">
        <v>1</v>
      </c>
      <c r="L5256">
        <v>0</v>
      </c>
      <c r="M5256">
        <v>0</v>
      </c>
      <c r="N5256">
        <v>3</v>
      </c>
      <c r="O5256">
        <v>4</v>
      </c>
      <c r="P5256">
        <v>7</v>
      </c>
      <c r="Q5256" t="s">
        <v>43</v>
      </c>
      <c r="R5256" t="s">
        <v>4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 t="s">
        <v>5</v>
      </c>
      <c r="AA5256" t="s">
        <v>6</v>
      </c>
      <c r="AB5256" t="s">
        <v>7</v>
      </c>
      <c r="AC5256" t="s">
        <v>8</v>
      </c>
      <c r="AD5256" t="s">
        <v>9</v>
      </c>
      <c r="AE5256">
        <v>0</v>
      </c>
      <c r="AF5256">
        <v>0</v>
      </c>
      <c r="AG5256">
        <v>0</v>
      </c>
      <c r="AH5256" t="s">
        <v>5</v>
      </c>
      <c r="AI5256" t="s">
        <v>534</v>
      </c>
      <c r="AJ5256">
        <v>0</v>
      </c>
      <c r="AK5256">
        <v>0</v>
      </c>
      <c r="AL5256" t="s">
        <v>11</v>
      </c>
      <c r="AM5256" t="s">
        <v>26</v>
      </c>
      <c r="AN5256" t="s">
        <v>13</v>
      </c>
      <c r="AO5256" t="s">
        <v>14</v>
      </c>
      <c r="AP5256" t="s">
        <v>50</v>
      </c>
      <c r="AQ5256" t="s">
        <v>193</v>
      </c>
      <c r="AR5256">
        <v>166908</v>
      </c>
      <c r="AS5256" t="s">
        <v>7486</v>
      </c>
    </row>
    <row r="5257" spans="1:45" x14ac:dyDescent="0.25">
      <c r="A5257" t="s">
        <v>0</v>
      </c>
      <c r="B5257" t="s">
        <v>1</v>
      </c>
      <c r="C5257" s="1">
        <v>42937</v>
      </c>
      <c r="D5257" t="s">
        <v>2</v>
      </c>
      <c r="E5257">
        <v>24</v>
      </c>
      <c r="F5257">
        <v>1</v>
      </c>
      <c r="G5257">
        <v>0</v>
      </c>
      <c r="H5257">
        <v>4</v>
      </c>
      <c r="I5257">
        <v>1</v>
      </c>
      <c r="J5257">
        <v>0</v>
      </c>
      <c r="K5257">
        <v>1</v>
      </c>
      <c r="L5257">
        <v>0</v>
      </c>
      <c r="M5257">
        <v>0</v>
      </c>
      <c r="N5257">
        <v>5</v>
      </c>
      <c r="O5257">
        <v>2</v>
      </c>
      <c r="P5257">
        <v>7</v>
      </c>
      <c r="Q5257" t="s">
        <v>43</v>
      </c>
      <c r="R5257" t="s">
        <v>4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 t="s">
        <v>5</v>
      </c>
      <c r="AA5257" t="s">
        <v>110</v>
      </c>
      <c r="AB5257" t="s">
        <v>7</v>
      </c>
      <c r="AC5257" t="s">
        <v>8</v>
      </c>
      <c r="AD5257" t="s">
        <v>9</v>
      </c>
      <c r="AE5257" t="s">
        <v>38</v>
      </c>
      <c r="AF5257">
        <v>0</v>
      </c>
      <c r="AG5257">
        <v>0</v>
      </c>
      <c r="AH5257" t="s">
        <v>21</v>
      </c>
      <c r="AI5257">
        <v>0</v>
      </c>
      <c r="AJ5257">
        <v>0</v>
      </c>
      <c r="AK5257">
        <v>0</v>
      </c>
      <c r="AL5257" t="s">
        <v>11</v>
      </c>
      <c r="AM5257" t="s">
        <v>22</v>
      </c>
      <c r="AN5257" t="s">
        <v>13</v>
      </c>
      <c r="AO5257" t="s">
        <v>14</v>
      </c>
      <c r="AP5257" t="s">
        <v>15</v>
      </c>
      <c r="AQ5257" t="s">
        <v>47</v>
      </c>
      <c r="AR5257">
        <v>166909</v>
      </c>
      <c r="AS5257" t="s">
        <v>7487</v>
      </c>
    </row>
    <row r="5258" spans="1:45" x14ac:dyDescent="0.25">
      <c r="A5258" t="s">
        <v>0</v>
      </c>
      <c r="B5258" t="s">
        <v>1</v>
      </c>
      <c r="C5258" s="1">
        <v>42937</v>
      </c>
      <c r="D5258" t="s">
        <v>2</v>
      </c>
      <c r="E5258">
        <v>30</v>
      </c>
      <c r="F5258">
        <v>0</v>
      </c>
      <c r="G5258">
        <v>0</v>
      </c>
      <c r="H5258">
        <v>2</v>
      </c>
      <c r="I5258">
        <v>2</v>
      </c>
      <c r="J5258">
        <v>0</v>
      </c>
      <c r="K5258">
        <v>1</v>
      </c>
      <c r="L5258">
        <v>0</v>
      </c>
      <c r="M5258">
        <v>0</v>
      </c>
      <c r="N5258">
        <v>2</v>
      </c>
      <c r="O5258">
        <v>3</v>
      </c>
      <c r="P5258">
        <v>5</v>
      </c>
      <c r="Q5258" t="s">
        <v>59</v>
      </c>
      <c r="R5258" t="s">
        <v>4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 t="s">
        <v>5</v>
      </c>
      <c r="AA5258" t="s">
        <v>6</v>
      </c>
      <c r="AB5258" t="s">
        <v>7</v>
      </c>
      <c r="AC5258" t="s">
        <v>8</v>
      </c>
      <c r="AD5258" t="s">
        <v>9</v>
      </c>
      <c r="AE5258" t="s">
        <v>19</v>
      </c>
      <c r="AF5258">
        <v>0</v>
      </c>
      <c r="AG5258">
        <v>0</v>
      </c>
      <c r="AH5258" t="s">
        <v>21</v>
      </c>
      <c r="AI5258">
        <v>0</v>
      </c>
      <c r="AJ5258">
        <v>0</v>
      </c>
      <c r="AK5258">
        <v>0</v>
      </c>
      <c r="AL5258" t="s">
        <v>11</v>
      </c>
      <c r="AM5258" t="s">
        <v>26</v>
      </c>
      <c r="AN5258">
        <v>0</v>
      </c>
      <c r="AO5258" t="s">
        <v>14</v>
      </c>
      <c r="AP5258" t="s">
        <v>15</v>
      </c>
      <c r="AQ5258">
        <v>0</v>
      </c>
      <c r="AR5258">
        <v>166910</v>
      </c>
      <c r="AS5258" t="s">
        <v>7488</v>
      </c>
    </row>
    <row r="5259" spans="1:45" x14ac:dyDescent="0.25">
      <c r="A5259" t="s">
        <v>0</v>
      </c>
      <c r="B5259" t="s">
        <v>1</v>
      </c>
      <c r="C5259" s="1">
        <v>42937</v>
      </c>
      <c r="D5259" t="s">
        <v>2</v>
      </c>
      <c r="E5259">
        <v>28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1</v>
      </c>
      <c r="L5259">
        <v>0</v>
      </c>
      <c r="M5259">
        <v>0</v>
      </c>
      <c r="N5259">
        <v>0</v>
      </c>
      <c r="O5259">
        <v>1</v>
      </c>
      <c r="P5259">
        <v>1</v>
      </c>
      <c r="Q5259" t="s">
        <v>43</v>
      </c>
      <c r="R5259" t="s">
        <v>4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 t="s">
        <v>5</v>
      </c>
      <c r="AA5259" t="s">
        <v>90</v>
      </c>
      <c r="AB5259" t="s">
        <v>7</v>
      </c>
      <c r="AC5259" t="s">
        <v>8</v>
      </c>
      <c r="AD5259" t="s">
        <v>9</v>
      </c>
      <c r="AE5259" t="s">
        <v>19</v>
      </c>
      <c r="AF5259">
        <v>0</v>
      </c>
      <c r="AG5259">
        <v>0</v>
      </c>
      <c r="AH5259" t="s">
        <v>21</v>
      </c>
      <c r="AI5259">
        <v>0</v>
      </c>
      <c r="AJ5259">
        <v>0</v>
      </c>
      <c r="AK5259">
        <v>0</v>
      </c>
      <c r="AL5259" t="s">
        <v>11</v>
      </c>
      <c r="AM5259" t="s">
        <v>71</v>
      </c>
      <c r="AN5259" t="s">
        <v>41</v>
      </c>
      <c r="AO5259" t="s">
        <v>14</v>
      </c>
      <c r="AP5259" t="s">
        <v>15</v>
      </c>
      <c r="AQ5259">
        <v>0</v>
      </c>
      <c r="AR5259">
        <v>166911</v>
      </c>
      <c r="AS5259" t="s">
        <v>7489</v>
      </c>
    </row>
    <row r="5260" spans="1:45" x14ac:dyDescent="0.25">
      <c r="A5260" t="s">
        <v>0</v>
      </c>
      <c r="B5260" t="s">
        <v>1</v>
      </c>
      <c r="C5260" s="1">
        <v>42937</v>
      </c>
      <c r="D5260" t="s">
        <v>2</v>
      </c>
      <c r="E5260">
        <v>52</v>
      </c>
      <c r="F5260">
        <v>1</v>
      </c>
      <c r="G5260">
        <v>0</v>
      </c>
      <c r="H5260">
        <v>3</v>
      </c>
      <c r="I5260">
        <v>2</v>
      </c>
      <c r="J5260">
        <v>0</v>
      </c>
      <c r="K5260">
        <v>1</v>
      </c>
      <c r="L5260">
        <v>0</v>
      </c>
      <c r="M5260">
        <v>1</v>
      </c>
      <c r="N5260">
        <v>4</v>
      </c>
      <c r="O5260">
        <v>4</v>
      </c>
      <c r="P5260">
        <v>8</v>
      </c>
      <c r="Q5260" t="s">
        <v>43</v>
      </c>
      <c r="R5260" t="s">
        <v>4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 t="s">
        <v>5</v>
      </c>
      <c r="AA5260" t="s">
        <v>110</v>
      </c>
      <c r="AB5260" t="s">
        <v>7</v>
      </c>
      <c r="AC5260" t="s">
        <v>8</v>
      </c>
      <c r="AD5260" t="s">
        <v>9</v>
      </c>
      <c r="AE5260" t="s">
        <v>19</v>
      </c>
      <c r="AF5260">
        <v>0</v>
      </c>
      <c r="AG5260">
        <v>0</v>
      </c>
      <c r="AH5260" t="s">
        <v>21</v>
      </c>
      <c r="AI5260">
        <v>0</v>
      </c>
      <c r="AJ5260">
        <v>0</v>
      </c>
      <c r="AK5260">
        <v>0</v>
      </c>
      <c r="AL5260" t="s">
        <v>11</v>
      </c>
      <c r="AM5260" t="s">
        <v>26</v>
      </c>
      <c r="AN5260" t="s">
        <v>13</v>
      </c>
      <c r="AO5260" t="s">
        <v>14</v>
      </c>
      <c r="AP5260" t="s">
        <v>15</v>
      </c>
      <c r="AQ5260" t="s">
        <v>29</v>
      </c>
      <c r="AR5260">
        <v>166912</v>
      </c>
      <c r="AS5260" t="s">
        <v>7490</v>
      </c>
    </row>
    <row r="5261" spans="1:45" x14ac:dyDescent="0.25">
      <c r="A5261" t="s">
        <v>0</v>
      </c>
      <c r="B5261" t="s">
        <v>1</v>
      </c>
      <c r="C5261" s="1">
        <v>42937</v>
      </c>
      <c r="D5261" t="s">
        <v>2</v>
      </c>
      <c r="E5261">
        <v>45</v>
      </c>
      <c r="F5261">
        <v>0</v>
      </c>
      <c r="G5261">
        <v>0</v>
      </c>
      <c r="H5261">
        <v>2</v>
      </c>
      <c r="I5261">
        <v>3</v>
      </c>
      <c r="J5261">
        <v>0</v>
      </c>
      <c r="K5261">
        <v>2</v>
      </c>
      <c r="L5261">
        <v>0</v>
      </c>
      <c r="M5261">
        <v>0</v>
      </c>
      <c r="N5261">
        <v>2</v>
      </c>
      <c r="O5261">
        <v>5</v>
      </c>
      <c r="P5261">
        <v>7</v>
      </c>
      <c r="Q5261" t="s">
        <v>63</v>
      </c>
      <c r="R5261" t="s">
        <v>4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 t="s">
        <v>5</v>
      </c>
      <c r="AA5261" t="s">
        <v>6</v>
      </c>
      <c r="AB5261" t="s">
        <v>7</v>
      </c>
      <c r="AC5261" t="s">
        <v>8</v>
      </c>
      <c r="AD5261" t="s">
        <v>9</v>
      </c>
      <c r="AE5261" t="s">
        <v>38</v>
      </c>
      <c r="AF5261">
        <v>0</v>
      </c>
      <c r="AG5261">
        <v>0</v>
      </c>
      <c r="AH5261" t="s">
        <v>21</v>
      </c>
      <c r="AI5261">
        <v>0</v>
      </c>
      <c r="AJ5261">
        <v>0</v>
      </c>
      <c r="AK5261">
        <v>0</v>
      </c>
      <c r="AL5261" t="s">
        <v>11</v>
      </c>
      <c r="AM5261" t="s">
        <v>26</v>
      </c>
      <c r="AN5261" t="s">
        <v>13</v>
      </c>
      <c r="AO5261" t="s">
        <v>14</v>
      </c>
      <c r="AP5261">
        <v>0</v>
      </c>
      <c r="AQ5261" t="s">
        <v>29</v>
      </c>
      <c r="AR5261">
        <v>166913</v>
      </c>
      <c r="AS5261" t="s">
        <v>7491</v>
      </c>
    </row>
    <row r="5262" spans="1:45" x14ac:dyDescent="0.25">
      <c r="A5262" t="s">
        <v>0</v>
      </c>
      <c r="B5262" t="s">
        <v>1</v>
      </c>
      <c r="C5262" s="1">
        <v>42937</v>
      </c>
      <c r="D5262" t="s">
        <v>35</v>
      </c>
      <c r="E5262">
        <v>40</v>
      </c>
      <c r="F5262">
        <v>0</v>
      </c>
      <c r="G5262">
        <v>0</v>
      </c>
      <c r="H5262">
        <v>1</v>
      </c>
      <c r="I5262">
        <v>1</v>
      </c>
      <c r="J5262">
        <v>0</v>
      </c>
      <c r="K5262">
        <v>0</v>
      </c>
      <c r="L5262">
        <v>0</v>
      </c>
      <c r="M5262">
        <v>0</v>
      </c>
      <c r="N5262">
        <v>1</v>
      </c>
      <c r="O5262">
        <v>1</v>
      </c>
      <c r="P5262">
        <v>2</v>
      </c>
      <c r="Q5262" t="s">
        <v>59</v>
      </c>
      <c r="R5262" t="s">
        <v>4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 t="s">
        <v>5</v>
      </c>
      <c r="AA5262" t="s">
        <v>46</v>
      </c>
      <c r="AB5262" t="s">
        <v>7</v>
      </c>
      <c r="AC5262" t="s">
        <v>8</v>
      </c>
      <c r="AD5262" t="s">
        <v>9</v>
      </c>
      <c r="AE5262" t="s">
        <v>65</v>
      </c>
      <c r="AF5262">
        <v>0</v>
      </c>
      <c r="AG5262">
        <v>0</v>
      </c>
      <c r="AH5262" t="s">
        <v>21</v>
      </c>
      <c r="AI5262">
        <v>0</v>
      </c>
      <c r="AJ5262">
        <v>0</v>
      </c>
      <c r="AK5262">
        <v>0</v>
      </c>
      <c r="AL5262" t="s">
        <v>11</v>
      </c>
      <c r="AM5262" t="s">
        <v>26</v>
      </c>
      <c r="AN5262" t="s">
        <v>41</v>
      </c>
      <c r="AO5262" t="s">
        <v>14</v>
      </c>
      <c r="AP5262" t="s">
        <v>15</v>
      </c>
      <c r="AQ5262">
        <v>0</v>
      </c>
      <c r="AR5262">
        <v>166914</v>
      </c>
      <c r="AS5262" t="s">
        <v>7492</v>
      </c>
    </row>
    <row r="5263" spans="1:45" x14ac:dyDescent="0.25">
      <c r="A5263" t="s">
        <v>0</v>
      </c>
      <c r="B5263" t="s">
        <v>1</v>
      </c>
      <c r="C5263" s="1">
        <v>42938</v>
      </c>
      <c r="D5263" t="s">
        <v>2</v>
      </c>
      <c r="E5263">
        <v>26</v>
      </c>
      <c r="F5263">
        <v>0</v>
      </c>
      <c r="G5263">
        <v>0</v>
      </c>
      <c r="H5263">
        <v>3</v>
      </c>
      <c r="I5263">
        <v>2</v>
      </c>
      <c r="J5263">
        <v>0</v>
      </c>
      <c r="K5263">
        <v>2</v>
      </c>
      <c r="L5263">
        <v>0</v>
      </c>
      <c r="M5263">
        <v>0</v>
      </c>
      <c r="N5263">
        <v>3</v>
      </c>
      <c r="O5263">
        <v>4</v>
      </c>
      <c r="P5263">
        <v>7</v>
      </c>
      <c r="Q5263" t="s">
        <v>43</v>
      </c>
      <c r="R5263" t="s">
        <v>4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 t="s">
        <v>5</v>
      </c>
      <c r="AA5263" t="s">
        <v>6</v>
      </c>
      <c r="AB5263" t="s">
        <v>7</v>
      </c>
      <c r="AC5263" t="s">
        <v>8</v>
      </c>
      <c r="AD5263" t="s">
        <v>9</v>
      </c>
      <c r="AE5263" t="s">
        <v>19</v>
      </c>
      <c r="AF5263">
        <v>0</v>
      </c>
      <c r="AG5263">
        <v>0</v>
      </c>
      <c r="AH5263" t="s">
        <v>21</v>
      </c>
      <c r="AI5263">
        <v>0</v>
      </c>
      <c r="AJ5263">
        <v>0</v>
      </c>
      <c r="AK5263">
        <v>0</v>
      </c>
      <c r="AL5263" t="s">
        <v>11</v>
      </c>
      <c r="AM5263" t="s">
        <v>26</v>
      </c>
      <c r="AN5263" t="s">
        <v>41</v>
      </c>
      <c r="AO5263" t="s">
        <v>14</v>
      </c>
      <c r="AP5263" t="s">
        <v>15</v>
      </c>
      <c r="AQ5263" t="s">
        <v>91</v>
      </c>
      <c r="AR5263">
        <v>166915</v>
      </c>
      <c r="AS5263" t="s">
        <v>7493</v>
      </c>
    </row>
    <row r="5264" spans="1:45" x14ac:dyDescent="0.25">
      <c r="A5264" t="s">
        <v>0</v>
      </c>
      <c r="B5264" t="s">
        <v>1</v>
      </c>
      <c r="C5264" s="1">
        <v>42938</v>
      </c>
      <c r="D5264" t="s">
        <v>2</v>
      </c>
      <c r="E5264">
        <v>25</v>
      </c>
      <c r="F5264">
        <v>1</v>
      </c>
      <c r="G5264">
        <v>0</v>
      </c>
      <c r="H5264">
        <v>1</v>
      </c>
      <c r="I5264">
        <v>3</v>
      </c>
      <c r="J5264">
        <v>0</v>
      </c>
      <c r="K5264">
        <v>1</v>
      </c>
      <c r="L5264">
        <v>0</v>
      </c>
      <c r="M5264">
        <v>0</v>
      </c>
      <c r="N5264">
        <v>2</v>
      </c>
      <c r="O5264">
        <v>4</v>
      </c>
      <c r="P5264">
        <v>6</v>
      </c>
      <c r="Q5264" t="s">
        <v>43</v>
      </c>
      <c r="R5264" t="s">
        <v>4</v>
      </c>
      <c r="S5264" t="s">
        <v>36</v>
      </c>
      <c r="T5264" t="s">
        <v>37</v>
      </c>
      <c r="U5264">
        <v>0</v>
      </c>
      <c r="V5264">
        <v>0</v>
      </c>
      <c r="W5264">
        <v>0</v>
      </c>
      <c r="X5264">
        <v>0</v>
      </c>
      <c r="Y5264">
        <v>0</v>
      </c>
      <c r="Z5264" t="s">
        <v>21</v>
      </c>
      <c r="AA5264">
        <v>0</v>
      </c>
      <c r="AB5264" t="s">
        <v>7</v>
      </c>
      <c r="AC5264" t="s">
        <v>8</v>
      </c>
      <c r="AD5264" t="s">
        <v>9</v>
      </c>
      <c r="AE5264" t="s">
        <v>38</v>
      </c>
      <c r="AF5264">
        <v>0</v>
      </c>
      <c r="AG5264">
        <v>0</v>
      </c>
      <c r="AH5264" t="s">
        <v>21</v>
      </c>
      <c r="AI5264">
        <v>0</v>
      </c>
      <c r="AJ5264">
        <v>0</v>
      </c>
      <c r="AK5264">
        <v>0</v>
      </c>
      <c r="AL5264" t="s">
        <v>11</v>
      </c>
      <c r="AM5264" t="s">
        <v>26</v>
      </c>
      <c r="AN5264" t="s">
        <v>13</v>
      </c>
      <c r="AO5264" t="s">
        <v>14</v>
      </c>
      <c r="AP5264" t="s">
        <v>50</v>
      </c>
      <c r="AQ5264" t="s">
        <v>193</v>
      </c>
      <c r="AR5264">
        <v>166916</v>
      </c>
      <c r="AS5264" t="s">
        <v>7494</v>
      </c>
    </row>
    <row r="5265" spans="1:45" x14ac:dyDescent="0.25">
      <c r="A5265" t="s">
        <v>0</v>
      </c>
      <c r="B5265" t="s">
        <v>1</v>
      </c>
      <c r="C5265" s="1">
        <v>42938</v>
      </c>
      <c r="D5265" t="s">
        <v>2</v>
      </c>
      <c r="E5265">
        <v>31</v>
      </c>
      <c r="F5265">
        <v>0</v>
      </c>
      <c r="G5265">
        <v>0</v>
      </c>
      <c r="H5265">
        <v>4</v>
      </c>
      <c r="I5265">
        <v>2</v>
      </c>
      <c r="J5265">
        <v>0</v>
      </c>
      <c r="K5265">
        <v>1</v>
      </c>
      <c r="L5265">
        <v>0</v>
      </c>
      <c r="M5265">
        <v>0</v>
      </c>
      <c r="N5265">
        <v>4</v>
      </c>
      <c r="O5265">
        <v>3</v>
      </c>
      <c r="P5265">
        <v>7</v>
      </c>
      <c r="Q5265" t="s">
        <v>199</v>
      </c>
      <c r="R5265" t="s">
        <v>4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 t="s">
        <v>5</v>
      </c>
      <c r="AA5265" t="s">
        <v>6</v>
      </c>
      <c r="AB5265" t="s">
        <v>7</v>
      </c>
      <c r="AC5265" t="s">
        <v>8</v>
      </c>
      <c r="AD5265" t="s">
        <v>9</v>
      </c>
      <c r="AE5265" t="s">
        <v>65</v>
      </c>
      <c r="AF5265">
        <v>0</v>
      </c>
      <c r="AG5265">
        <v>0</v>
      </c>
      <c r="AH5265" t="s">
        <v>21</v>
      </c>
      <c r="AI5265">
        <v>0</v>
      </c>
      <c r="AJ5265">
        <v>0</v>
      </c>
      <c r="AK5265">
        <v>0</v>
      </c>
      <c r="AL5265" t="s">
        <v>11</v>
      </c>
      <c r="AM5265" t="s">
        <v>26</v>
      </c>
      <c r="AN5265" t="s">
        <v>13</v>
      </c>
      <c r="AO5265" t="s">
        <v>14</v>
      </c>
      <c r="AP5265" t="s">
        <v>15</v>
      </c>
      <c r="AQ5265" t="s">
        <v>91</v>
      </c>
      <c r="AR5265">
        <v>166917</v>
      </c>
      <c r="AS5265" t="s">
        <v>7495</v>
      </c>
    </row>
    <row r="5266" spans="1:45" x14ac:dyDescent="0.25">
      <c r="A5266" t="s">
        <v>0</v>
      </c>
      <c r="B5266" t="s">
        <v>1</v>
      </c>
      <c r="C5266" s="1">
        <v>42938</v>
      </c>
      <c r="D5266" t="s">
        <v>35</v>
      </c>
      <c r="E5266">
        <v>33</v>
      </c>
      <c r="F5266">
        <v>0</v>
      </c>
      <c r="G5266">
        <v>0</v>
      </c>
      <c r="H5266">
        <v>1</v>
      </c>
      <c r="I5266">
        <v>0</v>
      </c>
      <c r="J5266">
        <v>1</v>
      </c>
      <c r="K5266">
        <v>0</v>
      </c>
      <c r="L5266">
        <v>0</v>
      </c>
      <c r="M5266">
        <v>0</v>
      </c>
      <c r="N5266">
        <v>2</v>
      </c>
      <c r="O5266">
        <v>0</v>
      </c>
      <c r="P5266">
        <v>2</v>
      </c>
      <c r="Q5266" t="s">
        <v>667</v>
      </c>
      <c r="R5266" t="s">
        <v>4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 t="s">
        <v>5</v>
      </c>
      <c r="AA5266" t="s">
        <v>46</v>
      </c>
      <c r="AB5266" t="s">
        <v>7</v>
      </c>
      <c r="AC5266" t="s">
        <v>8</v>
      </c>
      <c r="AD5266" t="s">
        <v>9</v>
      </c>
      <c r="AE5266" t="s">
        <v>9</v>
      </c>
      <c r="AF5266">
        <v>0</v>
      </c>
      <c r="AG5266">
        <v>0</v>
      </c>
      <c r="AH5266" t="s">
        <v>21</v>
      </c>
      <c r="AI5266">
        <v>0</v>
      </c>
      <c r="AJ5266">
        <v>0</v>
      </c>
      <c r="AK5266">
        <v>0</v>
      </c>
      <c r="AL5266" t="s">
        <v>11</v>
      </c>
      <c r="AM5266" t="s">
        <v>26</v>
      </c>
      <c r="AN5266" t="s">
        <v>41</v>
      </c>
      <c r="AO5266" t="s">
        <v>14</v>
      </c>
      <c r="AP5266" t="s">
        <v>15</v>
      </c>
      <c r="AQ5266">
        <v>0</v>
      </c>
      <c r="AR5266">
        <v>166918</v>
      </c>
      <c r="AS5266" t="s">
        <v>7496</v>
      </c>
    </row>
    <row r="5267" spans="1:45" x14ac:dyDescent="0.25">
      <c r="A5267" t="s">
        <v>0</v>
      </c>
      <c r="B5267" t="s">
        <v>1</v>
      </c>
      <c r="C5267" s="1">
        <v>42938</v>
      </c>
      <c r="D5267" t="s">
        <v>35</v>
      </c>
      <c r="E5267">
        <v>32</v>
      </c>
      <c r="F5267">
        <v>0</v>
      </c>
      <c r="G5267">
        <v>0</v>
      </c>
      <c r="H5267">
        <v>0</v>
      </c>
      <c r="I5267">
        <v>0</v>
      </c>
      <c r="J5267">
        <v>1</v>
      </c>
      <c r="K5267">
        <v>0</v>
      </c>
      <c r="L5267">
        <v>0</v>
      </c>
      <c r="M5267">
        <v>0</v>
      </c>
      <c r="N5267">
        <v>1</v>
      </c>
      <c r="O5267">
        <v>0</v>
      </c>
      <c r="P5267">
        <v>1</v>
      </c>
      <c r="Q5267" t="s">
        <v>59</v>
      </c>
      <c r="R5267" t="s">
        <v>4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 t="s">
        <v>5</v>
      </c>
      <c r="AA5267" t="s">
        <v>18</v>
      </c>
      <c r="AB5267" t="s">
        <v>7</v>
      </c>
      <c r="AC5267" t="s">
        <v>8</v>
      </c>
      <c r="AD5267" t="s">
        <v>9</v>
      </c>
      <c r="AE5267" t="s">
        <v>38</v>
      </c>
      <c r="AF5267">
        <v>0</v>
      </c>
      <c r="AG5267">
        <v>0</v>
      </c>
      <c r="AH5267" t="s">
        <v>21</v>
      </c>
      <c r="AI5267">
        <v>0</v>
      </c>
      <c r="AJ5267">
        <v>0</v>
      </c>
      <c r="AK5267">
        <v>0</v>
      </c>
      <c r="AL5267" t="s">
        <v>11</v>
      </c>
      <c r="AM5267" t="s">
        <v>26</v>
      </c>
      <c r="AN5267" t="s">
        <v>41</v>
      </c>
      <c r="AO5267" t="s">
        <v>14</v>
      </c>
      <c r="AP5267" t="s">
        <v>15</v>
      </c>
      <c r="AQ5267">
        <v>0</v>
      </c>
      <c r="AR5267">
        <v>166919</v>
      </c>
      <c r="AS5267" t="s">
        <v>7497</v>
      </c>
    </row>
    <row r="5268" spans="1:45" x14ac:dyDescent="0.25">
      <c r="A5268" t="s">
        <v>0</v>
      </c>
      <c r="B5268" t="s">
        <v>1</v>
      </c>
      <c r="C5268" s="1">
        <v>42938</v>
      </c>
      <c r="D5268" t="s">
        <v>2</v>
      </c>
      <c r="E5268">
        <v>40</v>
      </c>
      <c r="F5268">
        <v>0</v>
      </c>
      <c r="G5268">
        <v>0</v>
      </c>
      <c r="H5268">
        <v>3</v>
      </c>
      <c r="I5268">
        <v>2</v>
      </c>
      <c r="J5268">
        <v>0</v>
      </c>
      <c r="K5268">
        <v>2</v>
      </c>
      <c r="L5268">
        <v>1</v>
      </c>
      <c r="M5268">
        <v>0</v>
      </c>
      <c r="N5268">
        <v>4</v>
      </c>
      <c r="O5268">
        <v>4</v>
      </c>
      <c r="P5268">
        <v>8</v>
      </c>
      <c r="Q5268" t="s">
        <v>125</v>
      </c>
      <c r="R5268" t="s">
        <v>4</v>
      </c>
      <c r="S5268" t="s">
        <v>36</v>
      </c>
      <c r="T5268" t="s">
        <v>37</v>
      </c>
      <c r="U5268">
        <v>0</v>
      </c>
      <c r="V5268">
        <v>0</v>
      </c>
      <c r="W5268">
        <v>0</v>
      </c>
      <c r="X5268">
        <v>0</v>
      </c>
      <c r="Y5268">
        <v>0</v>
      </c>
      <c r="Z5268" t="s">
        <v>21</v>
      </c>
      <c r="AA5268">
        <v>0</v>
      </c>
      <c r="AB5268" t="s">
        <v>7</v>
      </c>
      <c r="AC5268" t="s">
        <v>8</v>
      </c>
      <c r="AD5268" t="s">
        <v>9</v>
      </c>
      <c r="AE5268" t="s">
        <v>65</v>
      </c>
      <c r="AF5268">
        <v>0</v>
      </c>
      <c r="AG5268">
        <v>0</v>
      </c>
      <c r="AH5268" t="s">
        <v>21</v>
      </c>
      <c r="AI5268">
        <v>0</v>
      </c>
      <c r="AJ5268">
        <v>0</v>
      </c>
      <c r="AK5268">
        <v>0</v>
      </c>
      <c r="AL5268" t="s">
        <v>11</v>
      </c>
      <c r="AM5268" t="s">
        <v>26</v>
      </c>
      <c r="AN5268" t="s">
        <v>13</v>
      </c>
      <c r="AO5268" t="s">
        <v>14</v>
      </c>
      <c r="AP5268">
        <v>0</v>
      </c>
      <c r="AQ5268" t="s">
        <v>29</v>
      </c>
      <c r="AR5268">
        <v>166920</v>
      </c>
      <c r="AS5268" t="s">
        <v>7498</v>
      </c>
    </row>
    <row r="5269" spans="1:45" x14ac:dyDescent="0.25">
      <c r="A5269" t="s">
        <v>0</v>
      </c>
      <c r="B5269" t="s">
        <v>1</v>
      </c>
      <c r="C5269" s="1">
        <v>42938</v>
      </c>
      <c r="D5269" t="s">
        <v>35</v>
      </c>
      <c r="E5269">
        <v>45</v>
      </c>
      <c r="F5269">
        <v>1</v>
      </c>
      <c r="G5269">
        <v>0</v>
      </c>
      <c r="H5269">
        <v>1</v>
      </c>
      <c r="I5269">
        <v>1</v>
      </c>
      <c r="J5269">
        <v>1</v>
      </c>
      <c r="K5269">
        <v>2</v>
      </c>
      <c r="L5269">
        <v>0</v>
      </c>
      <c r="M5269">
        <v>0</v>
      </c>
      <c r="N5269">
        <v>3</v>
      </c>
      <c r="O5269">
        <v>3</v>
      </c>
      <c r="P5269">
        <v>6</v>
      </c>
      <c r="Q5269" t="s">
        <v>59</v>
      </c>
      <c r="R5269" t="s">
        <v>4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 t="s">
        <v>5</v>
      </c>
      <c r="AA5269" t="s">
        <v>230</v>
      </c>
      <c r="AB5269" t="s">
        <v>7</v>
      </c>
      <c r="AC5269" t="s">
        <v>8</v>
      </c>
      <c r="AD5269" t="s">
        <v>9</v>
      </c>
      <c r="AE5269" t="s">
        <v>38</v>
      </c>
      <c r="AF5269">
        <v>0</v>
      </c>
      <c r="AG5269">
        <v>0</v>
      </c>
      <c r="AH5269" t="s">
        <v>21</v>
      </c>
      <c r="AI5269">
        <v>0</v>
      </c>
      <c r="AJ5269">
        <v>0</v>
      </c>
      <c r="AK5269">
        <v>0</v>
      </c>
      <c r="AL5269" t="s">
        <v>427</v>
      </c>
      <c r="AM5269" t="s">
        <v>26</v>
      </c>
      <c r="AN5269" t="s">
        <v>13</v>
      </c>
      <c r="AO5269" t="s">
        <v>14</v>
      </c>
      <c r="AP5269" t="s">
        <v>15</v>
      </c>
      <c r="AQ5269">
        <v>0</v>
      </c>
      <c r="AR5269">
        <v>166921</v>
      </c>
      <c r="AS5269" t="s">
        <v>7499</v>
      </c>
    </row>
    <row r="5270" spans="1:45" x14ac:dyDescent="0.25">
      <c r="A5270" t="s">
        <v>0</v>
      </c>
      <c r="B5270" t="s">
        <v>1</v>
      </c>
      <c r="C5270" s="1">
        <v>42938</v>
      </c>
      <c r="D5270" t="s">
        <v>2</v>
      </c>
      <c r="E5270">
        <v>27</v>
      </c>
      <c r="F5270">
        <v>0</v>
      </c>
      <c r="G5270">
        <v>0</v>
      </c>
      <c r="H5270">
        <v>3</v>
      </c>
      <c r="I5270">
        <v>4</v>
      </c>
      <c r="J5270">
        <v>0</v>
      </c>
      <c r="K5270">
        <v>2</v>
      </c>
      <c r="L5270">
        <v>0</v>
      </c>
      <c r="M5270">
        <v>0</v>
      </c>
      <c r="N5270">
        <v>3</v>
      </c>
      <c r="O5270">
        <v>6</v>
      </c>
      <c r="P5270">
        <v>9</v>
      </c>
      <c r="Q5270" t="s">
        <v>63</v>
      </c>
      <c r="R5270" t="s">
        <v>4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 t="s">
        <v>5</v>
      </c>
      <c r="AA5270" t="s">
        <v>230</v>
      </c>
      <c r="AB5270" t="s">
        <v>7</v>
      </c>
      <c r="AC5270" t="s">
        <v>8</v>
      </c>
      <c r="AD5270" t="s">
        <v>9</v>
      </c>
      <c r="AE5270" t="s">
        <v>19</v>
      </c>
      <c r="AF5270">
        <v>0</v>
      </c>
      <c r="AG5270">
        <v>0</v>
      </c>
      <c r="AH5270" t="s">
        <v>21</v>
      </c>
      <c r="AI5270">
        <v>0</v>
      </c>
      <c r="AJ5270">
        <v>0</v>
      </c>
      <c r="AK5270">
        <v>0</v>
      </c>
      <c r="AL5270" t="s">
        <v>11</v>
      </c>
      <c r="AM5270" t="s">
        <v>26</v>
      </c>
      <c r="AN5270" t="s">
        <v>13</v>
      </c>
      <c r="AO5270" t="s">
        <v>14</v>
      </c>
      <c r="AP5270" t="s">
        <v>28</v>
      </c>
      <c r="AQ5270" t="s">
        <v>91</v>
      </c>
      <c r="AR5270">
        <v>166922</v>
      </c>
      <c r="AS5270" t="s">
        <v>7500</v>
      </c>
    </row>
    <row r="5271" spans="1:45" x14ac:dyDescent="0.25">
      <c r="A5271" t="s">
        <v>0</v>
      </c>
      <c r="B5271" t="s">
        <v>1</v>
      </c>
      <c r="C5271" s="1">
        <v>42938</v>
      </c>
      <c r="D5271" t="s">
        <v>2</v>
      </c>
      <c r="E5271">
        <v>36</v>
      </c>
      <c r="F5271">
        <v>0</v>
      </c>
      <c r="G5271">
        <v>0</v>
      </c>
      <c r="H5271">
        <v>1</v>
      </c>
      <c r="I5271">
        <v>1</v>
      </c>
      <c r="J5271">
        <v>0</v>
      </c>
      <c r="K5271">
        <v>1</v>
      </c>
      <c r="L5271">
        <v>0</v>
      </c>
      <c r="M5271">
        <v>1</v>
      </c>
      <c r="N5271">
        <v>1</v>
      </c>
      <c r="O5271">
        <v>3</v>
      </c>
      <c r="P5271">
        <v>4</v>
      </c>
      <c r="Q5271" t="s">
        <v>63</v>
      </c>
      <c r="R5271" t="s">
        <v>4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 t="s">
        <v>5</v>
      </c>
      <c r="AA5271" t="s">
        <v>90</v>
      </c>
      <c r="AB5271" t="s">
        <v>7</v>
      </c>
      <c r="AC5271" t="s">
        <v>8</v>
      </c>
      <c r="AD5271" t="s">
        <v>9</v>
      </c>
      <c r="AE5271" t="s">
        <v>19</v>
      </c>
      <c r="AF5271">
        <v>0</v>
      </c>
      <c r="AG5271">
        <v>0</v>
      </c>
      <c r="AH5271" t="s">
        <v>21</v>
      </c>
      <c r="AI5271">
        <v>0</v>
      </c>
      <c r="AJ5271">
        <v>0</v>
      </c>
      <c r="AK5271">
        <v>0</v>
      </c>
      <c r="AL5271" t="s">
        <v>11</v>
      </c>
      <c r="AM5271" t="s">
        <v>26</v>
      </c>
      <c r="AN5271" t="s">
        <v>41</v>
      </c>
      <c r="AO5271" t="s">
        <v>14</v>
      </c>
      <c r="AP5271" t="s">
        <v>15</v>
      </c>
      <c r="AQ5271" t="s">
        <v>656</v>
      </c>
      <c r="AR5271">
        <v>166923</v>
      </c>
      <c r="AS5271" t="s">
        <v>7501</v>
      </c>
    </row>
    <row r="5272" spans="1:45" x14ac:dyDescent="0.25">
      <c r="A5272" t="s">
        <v>0</v>
      </c>
      <c r="B5272" t="s">
        <v>1</v>
      </c>
      <c r="C5272" s="1">
        <v>42938</v>
      </c>
      <c r="D5272" t="s">
        <v>35</v>
      </c>
      <c r="E5272">
        <v>50</v>
      </c>
      <c r="F5272">
        <v>1</v>
      </c>
      <c r="G5272">
        <v>0</v>
      </c>
      <c r="H5272">
        <v>3</v>
      </c>
      <c r="I5272">
        <v>2</v>
      </c>
      <c r="J5272">
        <v>0</v>
      </c>
      <c r="K5272">
        <v>1</v>
      </c>
      <c r="L5272">
        <v>0</v>
      </c>
      <c r="M5272">
        <v>0</v>
      </c>
      <c r="N5272">
        <v>4</v>
      </c>
      <c r="O5272">
        <v>3</v>
      </c>
      <c r="P5272">
        <v>7</v>
      </c>
      <c r="Q5272" t="s">
        <v>79</v>
      </c>
      <c r="R5272" t="s">
        <v>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 t="s">
        <v>5</v>
      </c>
      <c r="AA5272" t="s">
        <v>46</v>
      </c>
      <c r="AB5272" t="s">
        <v>7</v>
      </c>
      <c r="AC5272" t="s">
        <v>8</v>
      </c>
      <c r="AD5272" t="s">
        <v>9</v>
      </c>
      <c r="AE5272" t="s">
        <v>65</v>
      </c>
      <c r="AF5272">
        <v>0</v>
      </c>
      <c r="AG5272">
        <v>0</v>
      </c>
      <c r="AH5272" t="s">
        <v>21</v>
      </c>
      <c r="AI5272">
        <v>0</v>
      </c>
      <c r="AJ5272">
        <v>0</v>
      </c>
      <c r="AK5272">
        <v>0</v>
      </c>
      <c r="AL5272" t="s">
        <v>11</v>
      </c>
      <c r="AM5272" t="s">
        <v>49</v>
      </c>
      <c r="AN5272" t="s">
        <v>13</v>
      </c>
      <c r="AO5272" t="s">
        <v>14</v>
      </c>
      <c r="AP5272" t="s">
        <v>28</v>
      </c>
      <c r="AQ5272">
        <v>0</v>
      </c>
      <c r="AR5272">
        <v>166924</v>
      </c>
      <c r="AS5272" t="s">
        <v>7502</v>
      </c>
    </row>
    <row r="5273" spans="1:45" x14ac:dyDescent="0.25">
      <c r="A5273" t="s">
        <v>0</v>
      </c>
      <c r="B5273" t="s">
        <v>1</v>
      </c>
      <c r="C5273" s="1">
        <v>42938</v>
      </c>
      <c r="D5273" t="s">
        <v>2</v>
      </c>
      <c r="E5273">
        <v>41</v>
      </c>
      <c r="F5273">
        <v>0</v>
      </c>
      <c r="G5273">
        <v>0</v>
      </c>
      <c r="H5273">
        <v>0</v>
      </c>
      <c r="I5273">
        <v>3</v>
      </c>
      <c r="J5273">
        <v>1</v>
      </c>
      <c r="K5273">
        <v>1</v>
      </c>
      <c r="L5273">
        <v>0</v>
      </c>
      <c r="M5273">
        <v>0</v>
      </c>
      <c r="N5273">
        <v>1</v>
      </c>
      <c r="O5273">
        <v>4</v>
      </c>
      <c r="P5273">
        <v>5</v>
      </c>
      <c r="Q5273" t="s">
        <v>199</v>
      </c>
      <c r="R5273" t="s">
        <v>4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 t="s">
        <v>5</v>
      </c>
      <c r="AA5273" t="s">
        <v>18</v>
      </c>
      <c r="AB5273" t="s">
        <v>7</v>
      </c>
      <c r="AC5273" t="s">
        <v>8</v>
      </c>
      <c r="AD5273" t="s">
        <v>9</v>
      </c>
      <c r="AE5273" t="s">
        <v>38</v>
      </c>
      <c r="AF5273">
        <v>0</v>
      </c>
      <c r="AG5273">
        <v>0</v>
      </c>
      <c r="AH5273" t="s">
        <v>21</v>
      </c>
      <c r="AI5273">
        <v>0</v>
      </c>
      <c r="AJ5273">
        <v>0</v>
      </c>
      <c r="AK5273">
        <v>0</v>
      </c>
      <c r="AL5273" t="s">
        <v>11</v>
      </c>
      <c r="AM5273" t="s">
        <v>22</v>
      </c>
      <c r="AN5273" t="s">
        <v>41</v>
      </c>
      <c r="AO5273" t="s">
        <v>14</v>
      </c>
      <c r="AP5273" t="s">
        <v>15</v>
      </c>
      <c r="AQ5273">
        <v>0</v>
      </c>
      <c r="AR5273">
        <v>166925</v>
      </c>
      <c r="AS5273" t="s">
        <v>7503</v>
      </c>
    </row>
    <row r="5274" spans="1:45" x14ac:dyDescent="0.25">
      <c r="A5274" t="s">
        <v>0</v>
      </c>
      <c r="B5274" t="s">
        <v>1</v>
      </c>
      <c r="C5274" s="1">
        <v>42938</v>
      </c>
      <c r="D5274" t="s">
        <v>35</v>
      </c>
      <c r="E5274">
        <v>30</v>
      </c>
      <c r="F5274">
        <v>0</v>
      </c>
      <c r="G5274">
        <v>0</v>
      </c>
      <c r="H5274">
        <v>0</v>
      </c>
      <c r="I5274">
        <v>1</v>
      </c>
      <c r="J5274">
        <v>1</v>
      </c>
      <c r="K5274">
        <v>2</v>
      </c>
      <c r="L5274">
        <v>0</v>
      </c>
      <c r="M5274">
        <v>0</v>
      </c>
      <c r="N5274">
        <v>1</v>
      </c>
      <c r="O5274">
        <v>3</v>
      </c>
      <c r="P5274">
        <v>4</v>
      </c>
      <c r="Q5274" t="s">
        <v>59</v>
      </c>
      <c r="R5274" t="s">
        <v>4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 t="s">
        <v>5</v>
      </c>
      <c r="AA5274" t="s">
        <v>6</v>
      </c>
      <c r="AB5274" t="s">
        <v>7</v>
      </c>
      <c r="AC5274" t="s">
        <v>8</v>
      </c>
      <c r="AD5274" t="s">
        <v>9</v>
      </c>
      <c r="AE5274" t="s">
        <v>19</v>
      </c>
      <c r="AF5274">
        <v>0</v>
      </c>
      <c r="AG5274">
        <v>0</v>
      </c>
      <c r="AH5274" t="s">
        <v>21</v>
      </c>
      <c r="AI5274">
        <v>0</v>
      </c>
      <c r="AJ5274">
        <v>0</v>
      </c>
      <c r="AK5274">
        <v>0</v>
      </c>
      <c r="AL5274" t="s">
        <v>11</v>
      </c>
      <c r="AM5274" t="s">
        <v>49</v>
      </c>
      <c r="AN5274" t="s">
        <v>41</v>
      </c>
      <c r="AO5274" t="s">
        <v>14</v>
      </c>
      <c r="AP5274" t="s">
        <v>50</v>
      </c>
      <c r="AQ5274">
        <v>0</v>
      </c>
      <c r="AR5274">
        <v>166926</v>
      </c>
      <c r="AS5274" t="s">
        <v>7504</v>
      </c>
    </row>
    <row r="5275" spans="1:45" x14ac:dyDescent="0.25">
      <c r="A5275" t="s">
        <v>0</v>
      </c>
      <c r="B5275" t="s">
        <v>1</v>
      </c>
      <c r="C5275" s="1">
        <v>42938</v>
      </c>
      <c r="D5275" t="s">
        <v>2</v>
      </c>
      <c r="E5275">
        <v>36</v>
      </c>
      <c r="F5275">
        <v>0</v>
      </c>
      <c r="G5275">
        <v>0</v>
      </c>
      <c r="H5275">
        <v>2</v>
      </c>
      <c r="I5275">
        <v>4</v>
      </c>
      <c r="J5275">
        <v>1</v>
      </c>
      <c r="K5275">
        <v>1</v>
      </c>
      <c r="L5275">
        <v>0</v>
      </c>
      <c r="M5275">
        <v>0</v>
      </c>
      <c r="N5275">
        <v>3</v>
      </c>
      <c r="O5275">
        <v>5</v>
      </c>
      <c r="P5275">
        <v>8</v>
      </c>
      <c r="Q5275" t="s">
        <v>125</v>
      </c>
      <c r="R5275" t="s">
        <v>4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 t="s">
        <v>5</v>
      </c>
      <c r="AA5275" t="s">
        <v>46</v>
      </c>
      <c r="AB5275" t="s">
        <v>7</v>
      </c>
      <c r="AC5275" t="s">
        <v>8</v>
      </c>
      <c r="AD5275" t="s">
        <v>9</v>
      </c>
      <c r="AE5275" t="s">
        <v>65</v>
      </c>
      <c r="AF5275">
        <v>0</v>
      </c>
      <c r="AG5275">
        <v>0</v>
      </c>
      <c r="AH5275" t="s">
        <v>21</v>
      </c>
      <c r="AI5275">
        <v>0</v>
      </c>
      <c r="AJ5275">
        <v>0</v>
      </c>
      <c r="AK5275">
        <v>0</v>
      </c>
      <c r="AL5275" t="s">
        <v>11</v>
      </c>
      <c r="AM5275" t="s">
        <v>26</v>
      </c>
      <c r="AN5275" t="s">
        <v>13</v>
      </c>
      <c r="AO5275" t="s">
        <v>14</v>
      </c>
      <c r="AP5275" t="s">
        <v>15</v>
      </c>
      <c r="AQ5275" t="s">
        <v>29</v>
      </c>
      <c r="AR5275">
        <v>166927</v>
      </c>
      <c r="AS5275" t="s">
        <v>7505</v>
      </c>
    </row>
    <row r="5276" spans="1:45" x14ac:dyDescent="0.25">
      <c r="A5276" t="s">
        <v>0</v>
      </c>
      <c r="B5276" t="s">
        <v>1</v>
      </c>
      <c r="C5276" s="1">
        <v>42938</v>
      </c>
      <c r="D5276" t="s">
        <v>2</v>
      </c>
      <c r="E5276">
        <v>27</v>
      </c>
      <c r="F5276">
        <v>1</v>
      </c>
      <c r="G5276">
        <v>0</v>
      </c>
      <c r="H5276">
        <v>3</v>
      </c>
      <c r="I5276">
        <v>2</v>
      </c>
      <c r="J5276">
        <v>0</v>
      </c>
      <c r="K5276">
        <v>1</v>
      </c>
      <c r="L5276">
        <v>0</v>
      </c>
      <c r="M5276">
        <v>1</v>
      </c>
      <c r="N5276">
        <v>4</v>
      </c>
      <c r="O5276">
        <v>4</v>
      </c>
      <c r="P5276">
        <v>8</v>
      </c>
      <c r="Q5276" t="s">
        <v>63</v>
      </c>
      <c r="R5276" t="s">
        <v>4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 t="s">
        <v>5</v>
      </c>
      <c r="AA5276" t="s">
        <v>110</v>
      </c>
      <c r="AB5276" t="s">
        <v>7</v>
      </c>
      <c r="AC5276" t="s">
        <v>8</v>
      </c>
      <c r="AD5276" t="s">
        <v>9</v>
      </c>
      <c r="AE5276" t="s">
        <v>65</v>
      </c>
      <c r="AF5276">
        <v>0</v>
      </c>
      <c r="AG5276">
        <v>0</v>
      </c>
      <c r="AH5276" t="s">
        <v>21</v>
      </c>
      <c r="AI5276">
        <v>0</v>
      </c>
      <c r="AJ5276">
        <v>0</v>
      </c>
      <c r="AK5276">
        <v>0</v>
      </c>
      <c r="AL5276" t="s">
        <v>11</v>
      </c>
      <c r="AM5276" t="s">
        <v>26</v>
      </c>
      <c r="AN5276" t="s">
        <v>13</v>
      </c>
      <c r="AO5276" t="s">
        <v>14</v>
      </c>
      <c r="AP5276">
        <v>0</v>
      </c>
      <c r="AQ5276" t="s">
        <v>47</v>
      </c>
      <c r="AR5276">
        <v>166928</v>
      </c>
      <c r="AS5276" t="s">
        <v>7506</v>
      </c>
    </row>
    <row r="5277" spans="1:45" x14ac:dyDescent="0.25">
      <c r="A5277" t="s">
        <v>0</v>
      </c>
      <c r="B5277" t="s">
        <v>1</v>
      </c>
      <c r="C5277" s="1">
        <v>42938</v>
      </c>
      <c r="D5277" t="s">
        <v>35</v>
      </c>
      <c r="E5277">
        <v>38</v>
      </c>
      <c r="F5277">
        <v>1</v>
      </c>
      <c r="G5277">
        <v>0</v>
      </c>
      <c r="H5277">
        <v>2</v>
      </c>
      <c r="I5277">
        <v>3</v>
      </c>
      <c r="J5277">
        <v>1</v>
      </c>
      <c r="K5277">
        <v>1</v>
      </c>
      <c r="L5277">
        <v>0</v>
      </c>
      <c r="M5277">
        <v>0</v>
      </c>
      <c r="N5277">
        <v>4</v>
      </c>
      <c r="O5277">
        <v>4</v>
      </c>
      <c r="P5277">
        <v>8</v>
      </c>
      <c r="Q5277" t="s">
        <v>43</v>
      </c>
      <c r="R5277" t="s">
        <v>4</v>
      </c>
      <c r="S5277" t="s">
        <v>36</v>
      </c>
      <c r="T5277" t="s">
        <v>37</v>
      </c>
      <c r="U5277">
        <v>0</v>
      </c>
      <c r="V5277">
        <v>0</v>
      </c>
      <c r="W5277">
        <v>0</v>
      </c>
      <c r="X5277">
        <v>0</v>
      </c>
      <c r="Y5277">
        <v>0</v>
      </c>
      <c r="Z5277" t="s">
        <v>21</v>
      </c>
      <c r="AA5277">
        <v>0</v>
      </c>
      <c r="AB5277" t="s">
        <v>7</v>
      </c>
      <c r="AC5277" t="s">
        <v>8</v>
      </c>
      <c r="AD5277" t="s">
        <v>9</v>
      </c>
      <c r="AE5277" t="s">
        <v>65</v>
      </c>
      <c r="AF5277">
        <v>0</v>
      </c>
      <c r="AG5277">
        <v>0</v>
      </c>
      <c r="AH5277" t="s">
        <v>21</v>
      </c>
      <c r="AI5277">
        <v>0</v>
      </c>
      <c r="AJ5277">
        <v>0</v>
      </c>
      <c r="AK5277">
        <v>0</v>
      </c>
      <c r="AL5277" t="s">
        <v>11</v>
      </c>
      <c r="AM5277" t="s">
        <v>26</v>
      </c>
      <c r="AN5277" t="s">
        <v>13</v>
      </c>
      <c r="AO5277" t="s">
        <v>14</v>
      </c>
      <c r="AP5277" t="s">
        <v>15</v>
      </c>
      <c r="AQ5277" t="s">
        <v>91</v>
      </c>
      <c r="AR5277">
        <v>166929</v>
      </c>
      <c r="AS5277" t="s">
        <v>7507</v>
      </c>
    </row>
    <row r="5278" spans="1:45" x14ac:dyDescent="0.25">
      <c r="A5278" t="s">
        <v>0</v>
      </c>
      <c r="B5278" t="s">
        <v>1</v>
      </c>
      <c r="C5278" s="1">
        <v>42938</v>
      </c>
      <c r="D5278" t="s">
        <v>2</v>
      </c>
      <c r="E5278">
        <v>36</v>
      </c>
      <c r="F5278">
        <v>0</v>
      </c>
      <c r="G5278">
        <v>1</v>
      </c>
      <c r="H5278">
        <v>0</v>
      </c>
      <c r="I5278">
        <v>2</v>
      </c>
      <c r="J5278">
        <v>1</v>
      </c>
      <c r="K5278">
        <v>1</v>
      </c>
      <c r="L5278">
        <v>0</v>
      </c>
      <c r="M5278">
        <v>0</v>
      </c>
      <c r="N5278">
        <v>1</v>
      </c>
      <c r="O5278">
        <v>4</v>
      </c>
      <c r="P5278">
        <v>5</v>
      </c>
      <c r="Q5278" t="s">
        <v>125</v>
      </c>
      <c r="R5278" t="s">
        <v>4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 t="s">
        <v>5</v>
      </c>
      <c r="AA5278" t="s">
        <v>46</v>
      </c>
      <c r="AB5278" t="s">
        <v>7</v>
      </c>
      <c r="AC5278" t="s">
        <v>8</v>
      </c>
      <c r="AD5278" t="s">
        <v>9</v>
      </c>
      <c r="AE5278" t="s">
        <v>38</v>
      </c>
      <c r="AF5278">
        <v>0</v>
      </c>
      <c r="AG5278">
        <v>0</v>
      </c>
      <c r="AH5278" t="s">
        <v>21</v>
      </c>
      <c r="AI5278">
        <v>0</v>
      </c>
      <c r="AJ5278">
        <v>0</v>
      </c>
      <c r="AK5278">
        <v>0</v>
      </c>
      <c r="AL5278" t="s">
        <v>11</v>
      </c>
      <c r="AM5278" t="s">
        <v>26</v>
      </c>
      <c r="AN5278" t="s">
        <v>13</v>
      </c>
      <c r="AO5278" t="s">
        <v>14</v>
      </c>
      <c r="AP5278" t="s">
        <v>15</v>
      </c>
      <c r="AQ5278" t="s">
        <v>47</v>
      </c>
      <c r="AR5278">
        <v>166930</v>
      </c>
      <c r="AS5278" t="s">
        <v>7508</v>
      </c>
    </row>
    <row r="5279" spans="1:45" x14ac:dyDescent="0.25">
      <c r="A5279" t="s">
        <v>0</v>
      </c>
      <c r="B5279" t="s">
        <v>1</v>
      </c>
      <c r="C5279" s="1">
        <v>42938</v>
      </c>
      <c r="D5279" t="s">
        <v>2</v>
      </c>
      <c r="E5279">
        <v>24</v>
      </c>
      <c r="F5279">
        <v>1</v>
      </c>
      <c r="G5279">
        <v>0</v>
      </c>
      <c r="H5279">
        <v>3</v>
      </c>
      <c r="I5279">
        <v>2</v>
      </c>
      <c r="J5279">
        <v>0</v>
      </c>
      <c r="K5279">
        <v>1</v>
      </c>
      <c r="L5279">
        <v>0</v>
      </c>
      <c r="M5279">
        <v>0</v>
      </c>
      <c r="N5279">
        <v>4</v>
      </c>
      <c r="O5279">
        <v>3</v>
      </c>
      <c r="P5279">
        <v>7</v>
      </c>
      <c r="Q5279" t="s">
        <v>63</v>
      </c>
      <c r="R5279" t="s">
        <v>4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 t="s">
        <v>5</v>
      </c>
      <c r="AA5279" t="s">
        <v>230</v>
      </c>
      <c r="AB5279" t="s">
        <v>7</v>
      </c>
      <c r="AC5279" t="s">
        <v>8</v>
      </c>
      <c r="AD5279" t="s">
        <v>9</v>
      </c>
      <c r="AE5279" t="s">
        <v>19</v>
      </c>
      <c r="AF5279">
        <v>0</v>
      </c>
      <c r="AG5279">
        <v>0</v>
      </c>
      <c r="AH5279" t="s">
        <v>21</v>
      </c>
      <c r="AI5279">
        <v>0</v>
      </c>
      <c r="AJ5279">
        <v>0</v>
      </c>
      <c r="AK5279">
        <v>0</v>
      </c>
      <c r="AL5279" t="s">
        <v>11</v>
      </c>
      <c r="AM5279" t="s">
        <v>26</v>
      </c>
      <c r="AN5279" t="s">
        <v>13</v>
      </c>
      <c r="AO5279" t="s">
        <v>14</v>
      </c>
      <c r="AP5279" t="s">
        <v>15</v>
      </c>
      <c r="AQ5279" t="s">
        <v>47</v>
      </c>
      <c r="AR5279">
        <v>166931</v>
      </c>
      <c r="AS5279" t="s">
        <v>7509</v>
      </c>
    </row>
    <row r="5280" spans="1:45" x14ac:dyDescent="0.25">
      <c r="A5280" t="s">
        <v>0</v>
      </c>
      <c r="B5280" t="s">
        <v>1</v>
      </c>
      <c r="C5280" s="1">
        <v>42939</v>
      </c>
      <c r="D5280" t="s">
        <v>2</v>
      </c>
      <c r="E5280">
        <v>36</v>
      </c>
      <c r="F5280">
        <v>0</v>
      </c>
      <c r="G5280">
        <v>0</v>
      </c>
      <c r="H5280">
        <v>1</v>
      </c>
      <c r="I5280">
        <v>2</v>
      </c>
      <c r="J5280">
        <v>0</v>
      </c>
      <c r="K5280">
        <v>0</v>
      </c>
      <c r="L5280">
        <v>0</v>
      </c>
      <c r="M5280">
        <v>0</v>
      </c>
      <c r="N5280">
        <v>1</v>
      </c>
      <c r="O5280">
        <v>2</v>
      </c>
      <c r="P5280">
        <v>3</v>
      </c>
      <c r="Q5280" t="s">
        <v>43</v>
      </c>
      <c r="R5280" t="s">
        <v>4</v>
      </c>
      <c r="S5280" t="s">
        <v>36</v>
      </c>
      <c r="T5280" t="s">
        <v>37</v>
      </c>
      <c r="U5280">
        <v>0</v>
      </c>
      <c r="V5280">
        <v>0</v>
      </c>
      <c r="W5280">
        <v>0</v>
      </c>
      <c r="X5280">
        <v>0</v>
      </c>
      <c r="Y5280">
        <v>0</v>
      </c>
      <c r="Z5280" t="s">
        <v>21</v>
      </c>
      <c r="AA5280">
        <v>0</v>
      </c>
      <c r="AB5280" t="s">
        <v>7</v>
      </c>
      <c r="AC5280" t="s">
        <v>8</v>
      </c>
      <c r="AD5280" t="s">
        <v>9</v>
      </c>
      <c r="AE5280" t="s">
        <v>38</v>
      </c>
      <c r="AF5280">
        <v>0</v>
      </c>
      <c r="AG5280">
        <v>0</v>
      </c>
      <c r="AH5280" t="s">
        <v>21</v>
      </c>
      <c r="AI5280">
        <v>0</v>
      </c>
      <c r="AJ5280">
        <v>0</v>
      </c>
      <c r="AK5280">
        <v>0</v>
      </c>
      <c r="AL5280" t="s">
        <v>11</v>
      </c>
      <c r="AM5280" t="s">
        <v>26</v>
      </c>
      <c r="AN5280" t="s">
        <v>41</v>
      </c>
      <c r="AO5280" t="s">
        <v>14</v>
      </c>
      <c r="AP5280" t="s">
        <v>15</v>
      </c>
      <c r="AQ5280">
        <v>0</v>
      </c>
      <c r="AR5280">
        <v>166932</v>
      </c>
      <c r="AS5280" t="s">
        <v>7510</v>
      </c>
    </row>
    <row r="5281" spans="1:45" x14ac:dyDescent="0.25">
      <c r="A5281" t="s">
        <v>0</v>
      </c>
      <c r="B5281" t="s">
        <v>1</v>
      </c>
      <c r="C5281" s="1">
        <v>42939</v>
      </c>
      <c r="D5281" t="s">
        <v>2</v>
      </c>
      <c r="E5281">
        <v>24</v>
      </c>
      <c r="F5281">
        <v>0</v>
      </c>
      <c r="G5281">
        <v>1</v>
      </c>
      <c r="H5281">
        <v>3</v>
      </c>
      <c r="I5281">
        <v>0</v>
      </c>
      <c r="J5281">
        <v>0</v>
      </c>
      <c r="K5281">
        <v>1</v>
      </c>
      <c r="L5281">
        <v>0</v>
      </c>
      <c r="M5281">
        <v>0</v>
      </c>
      <c r="N5281">
        <v>3</v>
      </c>
      <c r="O5281">
        <v>2</v>
      </c>
      <c r="P5281">
        <v>5</v>
      </c>
      <c r="Q5281" t="s">
        <v>165</v>
      </c>
      <c r="R5281" t="s">
        <v>4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 t="s">
        <v>5</v>
      </c>
      <c r="AA5281" t="s">
        <v>46</v>
      </c>
      <c r="AB5281" t="s">
        <v>7</v>
      </c>
      <c r="AC5281" t="s">
        <v>8</v>
      </c>
      <c r="AD5281" t="s">
        <v>9</v>
      </c>
      <c r="AE5281" t="s">
        <v>19</v>
      </c>
      <c r="AF5281">
        <v>0</v>
      </c>
      <c r="AG5281">
        <v>0</v>
      </c>
      <c r="AH5281" t="s">
        <v>21</v>
      </c>
      <c r="AI5281">
        <v>0</v>
      </c>
      <c r="AJ5281">
        <v>0</v>
      </c>
      <c r="AK5281">
        <v>0</v>
      </c>
      <c r="AL5281" t="s">
        <v>11</v>
      </c>
      <c r="AM5281" t="s">
        <v>22</v>
      </c>
      <c r="AN5281" t="s">
        <v>41</v>
      </c>
      <c r="AO5281" t="s">
        <v>14</v>
      </c>
      <c r="AP5281" t="s">
        <v>28</v>
      </c>
      <c r="AQ5281">
        <v>0</v>
      </c>
      <c r="AR5281">
        <v>166933</v>
      </c>
      <c r="AS5281" t="s">
        <v>7511</v>
      </c>
    </row>
    <row r="5282" spans="1:45" x14ac:dyDescent="0.25">
      <c r="A5282" t="s">
        <v>1158</v>
      </c>
      <c r="B5282" t="s">
        <v>1134</v>
      </c>
      <c r="C5282" s="1">
        <v>42943</v>
      </c>
      <c r="D5282" t="s">
        <v>2</v>
      </c>
      <c r="E5282">
        <v>34</v>
      </c>
      <c r="F5282">
        <v>0</v>
      </c>
      <c r="G5282">
        <v>0</v>
      </c>
      <c r="H5282">
        <v>0</v>
      </c>
      <c r="I5282">
        <v>0</v>
      </c>
      <c r="J5282">
        <v>1</v>
      </c>
      <c r="K5282">
        <v>1</v>
      </c>
      <c r="L5282">
        <v>0</v>
      </c>
      <c r="M5282">
        <v>0</v>
      </c>
      <c r="N5282">
        <v>1</v>
      </c>
      <c r="O5282">
        <v>1</v>
      </c>
      <c r="P5282">
        <v>2</v>
      </c>
      <c r="Q5282" t="s">
        <v>136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 t="s">
        <v>7</v>
      </c>
      <c r="AC5282" t="s">
        <v>361</v>
      </c>
      <c r="AD5282" t="s">
        <v>133</v>
      </c>
      <c r="AE5282" t="s">
        <v>362</v>
      </c>
      <c r="AF5282">
        <v>0</v>
      </c>
      <c r="AG5282">
        <v>0</v>
      </c>
      <c r="AH5282" t="s">
        <v>21</v>
      </c>
      <c r="AI5282">
        <v>0</v>
      </c>
      <c r="AJ5282">
        <v>0</v>
      </c>
      <c r="AK5282">
        <v>0</v>
      </c>
      <c r="AL5282" t="s">
        <v>11</v>
      </c>
      <c r="AM5282" t="s">
        <v>22</v>
      </c>
      <c r="AN5282" t="s">
        <v>41</v>
      </c>
      <c r="AO5282" t="s">
        <v>830</v>
      </c>
      <c r="AP5282">
        <v>0</v>
      </c>
      <c r="AQ5282" t="s">
        <v>91</v>
      </c>
      <c r="AR5282">
        <v>166934</v>
      </c>
      <c r="AS5282" t="s">
        <v>7512</v>
      </c>
    </row>
    <row r="5283" spans="1:45" x14ac:dyDescent="0.25">
      <c r="A5283" t="s">
        <v>0</v>
      </c>
      <c r="B5283" t="s">
        <v>1</v>
      </c>
      <c r="C5283" s="1">
        <v>42939</v>
      </c>
      <c r="D5283" t="s">
        <v>2</v>
      </c>
      <c r="E5283">
        <v>31</v>
      </c>
      <c r="F5283">
        <v>1</v>
      </c>
      <c r="G5283">
        <v>0</v>
      </c>
      <c r="H5283">
        <v>3</v>
      </c>
      <c r="I5283">
        <v>4</v>
      </c>
      <c r="J5283">
        <v>1</v>
      </c>
      <c r="K5283">
        <v>2</v>
      </c>
      <c r="L5283">
        <v>0</v>
      </c>
      <c r="M5283">
        <v>0</v>
      </c>
      <c r="N5283">
        <v>5</v>
      </c>
      <c r="O5283">
        <v>6</v>
      </c>
      <c r="P5283">
        <v>11</v>
      </c>
      <c r="Q5283" t="s">
        <v>96</v>
      </c>
      <c r="R5283" t="s">
        <v>4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 t="s">
        <v>5</v>
      </c>
      <c r="AA5283" t="s">
        <v>230</v>
      </c>
      <c r="AB5283" t="s">
        <v>7</v>
      </c>
      <c r="AC5283" t="s">
        <v>8</v>
      </c>
      <c r="AD5283" t="s">
        <v>9</v>
      </c>
      <c r="AE5283" t="s">
        <v>38</v>
      </c>
      <c r="AF5283">
        <v>0</v>
      </c>
      <c r="AG5283">
        <v>0</v>
      </c>
      <c r="AH5283" t="s">
        <v>21</v>
      </c>
      <c r="AI5283">
        <v>0</v>
      </c>
      <c r="AJ5283">
        <v>0</v>
      </c>
      <c r="AK5283">
        <v>0</v>
      </c>
      <c r="AL5283">
        <v>0</v>
      </c>
      <c r="AM5283" t="s">
        <v>26</v>
      </c>
      <c r="AN5283" t="s">
        <v>41</v>
      </c>
      <c r="AO5283" t="s">
        <v>14</v>
      </c>
      <c r="AP5283" t="s">
        <v>15</v>
      </c>
      <c r="AQ5283" t="s">
        <v>47</v>
      </c>
      <c r="AR5283">
        <v>166935</v>
      </c>
      <c r="AS5283" t="s">
        <v>7513</v>
      </c>
    </row>
    <row r="5284" spans="1:45" x14ac:dyDescent="0.25">
      <c r="A5284" t="s">
        <v>0</v>
      </c>
      <c r="B5284" t="s">
        <v>1</v>
      </c>
      <c r="C5284" s="1">
        <v>42939</v>
      </c>
      <c r="D5284" t="s">
        <v>2</v>
      </c>
      <c r="E5284">
        <v>37</v>
      </c>
      <c r="F5284">
        <v>0</v>
      </c>
      <c r="G5284">
        <v>0</v>
      </c>
      <c r="H5284">
        <v>1</v>
      </c>
      <c r="I5284">
        <v>0</v>
      </c>
      <c r="J5284">
        <v>1</v>
      </c>
      <c r="K5284">
        <v>1</v>
      </c>
      <c r="L5284">
        <v>0</v>
      </c>
      <c r="M5284">
        <v>0</v>
      </c>
      <c r="N5284">
        <v>2</v>
      </c>
      <c r="O5284">
        <v>1</v>
      </c>
      <c r="P5284">
        <v>3</v>
      </c>
      <c r="Q5284" t="s">
        <v>59</v>
      </c>
      <c r="R5284" t="s">
        <v>4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 t="s">
        <v>5</v>
      </c>
      <c r="AA5284" t="s">
        <v>230</v>
      </c>
      <c r="AB5284" t="s">
        <v>7</v>
      </c>
      <c r="AC5284" t="s">
        <v>8</v>
      </c>
      <c r="AD5284" t="s">
        <v>9</v>
      </c>
      <c r="AE5284" t="s">
        <v>65</v>
      </c>
      <c r="AF5284">
        <v>0</v>
      </c>
      <c r="AG5284">
        <v>0</v>
      </c>
      <c r="AH5284" t="s">
        <v>21</v>
      </c>
      <c r="AI5284">
        <v>0</v>
      </c>
      <c r="AJ5284">
        <v>0</v>
      </c>
      <c r="AK5284">
        <v>0</v>
      </c>
      <c r="AL5284" t="s">
        <v>11</v>
      </c>
      <c r="AM5284" t="s">
        <v>26</v>
      </c>
      <c r="AN5284" t="s">
        <v>13</v>
      </c>
      <c r="AO5284" t="s">
        <v>14</v>
      </c>
      <c r="AP5284" t="s">
        <v>15</v>
      </c>
      <c r="AQ5284">
        <v>0</v>
      </c>
      <c r="AR5284">
        <v>166936</v>
      </c>
      <c r="AS5284" t="s">
        <v>7514</v>
      </c>
    </row>
    <row r="5285" spans="1:45" x14ac:dyDescent="0.25">
      <c r="A5285" t="s">
        <v>0</v>
      </c>
      <c r="B5285" t="s">
        <v>1</v>
      </c>
      <c r="C5285" s="1">
        <v>42939</v>
      </c>
      <c r="D5285" t="s">
        <v>35</v>
      </c>
      <c r="E5285">
        <v>23</v>
      </c>
      <c r="F5285">
        <v>1</v>
      </c>
      <c r="G5285">
        <v>0</v>
      </c>
      <c r="H5285">
        <v>2</v>
      </c>
      <c r="I5285">
        <v>1</v>
      </c>
      <c r="J5285">
        <v>1</v>
      </c>
      <c r="K5285">
        <v>0</v>
      </c>
      <c r="L5285">
        <v>0</v>
      </c>
      <c r="M5285">
        <v>0</v>
      </c>
      <c r="N5285">
        <v>4</v>
      </c>
      <c r="O5285">
        <v>1</v>
      </c>
      <c r="P5285">
        <v>5</v>
      </c>
      <c r="Q5285" t="s">
        <v>59</v>
      </c>
      <c r="R5285" t="s">
        <v>4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 t="s">
        <v>5</v>
      </c>
      <c r="AA5285" t="s">
        <v>110</v>
      </c>
      <c r="AB5285" t="s">
        <v>7</v>
      </c>
      <c r="AC5285" t="s">
        <v>8</v>
      </c>
      <c r="AD5285" t="s">
        <v>9</v>
      </c>
      <c r="AE5285" t="s">
        <v>38</v>
      </c>
      <c r="AF5285">
        <v>0</v>
      </c>
      <c r="AG5285">
        <v>0</v>
      </c>
      <c r="AH5285" t="s">
        <v>21</v>
      </c>
      <c r="AI5285">
        <v>0</v>
      </c>
      <c r="AJ5285">
        <v>0</v>
      </c>
      <c r="AK5285">
        <v>0</v>
      </c>
      <c r="AL5285" t="s">
        <v>11</v>
      </c>
      <c r="AM5285" t="s">
        <v>26</v>
      </c>
      <c r="AN5285" t="s">
        <v>13</v>
      </c>
      <c r="AO5285" t="s">
        <v>14</v>
      </c>
      <c r="AP5285" t="s">
        <v>15</v>
      </c>
      <c r="AQ5285">
        <v>0</v>
      </c>
      <c r="AR5285">
        <v>166937</v>
      </c>
      <c r="AS5285" t="s">
        <v>7515</v>
      </c>
    </row>
    <row r="5286" spans="1:45" x14ac:dyDescent="0.25">
      <c r="A5286" t="s">
        <v>0</v>
      </c>
      <c r="B5286" t="s">
        <v>1</v>
      </c>
      <c r="C5286" s="1">
        <v>42939</v>
      </c>
      <c r="D5286" t="s">
        <v>2</v>
      </c>
      <c r="E5286">
        <v>40</v>
      </c>
      <c r="F5286">
        <v>0</v>
      </c>
      <c r="G5286">
        <v>1</v>
      </c>
      <c r="H5286">
        <v>3</v>
      </c>
      <c r="I5286">
        <v>4</v>
      </c>
      <c r="J5286">
        <v>1</v>
      </c>
      <c r="K5286">
        <v>2</v>
      </c>
      <c r="L5286">
        <v>0</v>
      </c>
      <c r="M5286">
        <v>0</v>
      </c>
      <c r="N5286">
        <v>4</v>
      </c>
      <c r="O5286">
        <v>7</v>
      </c>
      <c r="P5286">
        <v>11</v>
      </c>
      <c r="Q5286" t="s">
        <v>199</v>
      </c>
      <c r="R5286" t="s">
        <v>4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 t="s">
        <v>5</v>
      </c>
      <c r="AA5286" t="s">
        <v>6</v>
      </c>
      <c r="AB5286" t="s">
        <v>7</v>
      </c>
      <c r="AC5286" t="s">
        <v>8</v>
      </c>
      <c r="AD5286" t="s">
        <v>9</v>
      </c>
      <c r="AE5286" t="s">
        <v>65</v>
      </c>
      <c r="AF5286">
        <v>0</v>
      </c>
      <c r="AG5286">
        <v>0</v>
      </c>
      <c r="AH5286" t="s">
        <v>21</v>
      </c>
      <c r="AI5286">
        <v>0</v>
      </c>
      <c r="AJ5286">
        <v>0</v>
      </c>
      <c r="AK5286">
        <v>0</v>
      </c>
      <c r="AL5286" t="s">
        <v>11</v>
      </c>
      <c r="AM5286" t="s">
        <v>26</v>
      </c>
      <c r="AN5286" t="s">
        <v>13</v>
      </c>
      <c r="AO5286" t="s">
        <v>14</v>
      </c>
      <c r="AP5286" t="s">
        <v>28</v>
      </c>
      <c r="AQ5286" t="s">
        <v>29</v>
      </c>
      <c r="AR5286">
        <v>166938</v>
      </c>
      <c r="AS5286" t="s">
        <v>7516</v>
      </c>
    </row>
    <row r="5287" spans="1:45" x14ac:dyDescent="0.25">
      <c r="A5287" t="s">
        <v>0</v>
      </c>
      <c r="B5287" t="s">
        <v>1</v>
      </c>
      <c r="C5287" s="1">
        <v>42939</v>
      </c>
      <c r="D5287" t="s">
        <v>35</v>
      </c>
      <c r="E5287">
        <v>23</v>
      </c>
      <c r="F5287">
        <v>1</v>
      </c>
      <c r="G5287">
        <v>0</v>
      </c>
      <c r="H5287">
        <v>2</v>
      </c>
      <c r="I5287">
        <v>3</v>
      </c>
      <c r="J5287">
        <v>1</v>
      </c>
      <c r="K5287">
        <v>0</v>
      </c>
      <c r="L5287">
        <v>0</v>
      </c>
      <c r="M5287">
        <v>0</v>
      </c>
      <c r="N5287">
        <v>4</v>
      </c>
      <c r="O5287">
        <v>3</v>
      </c>
      <c r="P5287">
        <v>7</v>
      </c>
      <c r="Q5287" t="s">
        <v>59</v>
      </c>
      <c r="R5287" t="s">
        <v>4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 t="s">
        <v>5</v>
      </c>
      <c r="AA5287" t="s">
        <v>230</v>
      </c>
      <c r="AB5287" t="s">
        <v>7</v>
      </c>
      <c r="AC5287" t="s">
        <v>8</v>
      </c>
      <c r="AD5287" t="s">
        <v>9</v>
      </c>
      <c r="AE5287" t="s">
        <v>65</v>
      </c>
      <c r="AF5287">
        <v>0</v>
      </c>
      <c r="AG5287">
        <v>0</v>
      </c>
      <c r="AH5287" t="s">
        <v>21</v>
      </c>
      <c r="AI5287">
        <v>0</v>
      </c>
      <c r="AJ5287">
        <v>0</v>
      </c>
      <c r="AK5287">
        <v>0</v>
      </c>
      <c r="AL5287" t="s">
        <v>427</v>
      </c>
      <c r="AM5287" t="s">
        <v>26</v>
      </c>
      <c r="AN5287" t="s">
        <v>13</v>
      </c>
      <c r="AO5287" t="s">
        <v>14</v>
      </c>
      <c r="AP5287" t="s">
        <v>50</v>
      </c>
      <c r="AQ5287">
        <v>0</v>
      </c>
      <c r="AR5287">
        <v>166939</v>
      </c>
      <c r="AS5287" t="s">
        <v>7517</v>
      </c>
    </row>
    <row r="5288" spans="1:45" x14ac:dyDescent="0.25">
      <c r="A5288" t="s">
        <v>0</v>
      </c>
      <c r="B5288" t="s">
        <v>1</v>
      </c>
      <c r="C5288" s="1">
        <v>42939</v>
      </c>
      <c r="D5288" t="s">
        <v>35</v>
      </c>
      <c r="E5288">
        <v>25</v>
      </c>
      <c r="F5288">
        <v>0</v>
      </c>
      <c r="G5288">
        <v>0</v>
      </c>
      <c r="H5288">
        <v>2</v>
      </c>
      <c r="I5288">
        <v>1</v>
      </c>
      <c r="J5288">
        <v>1</v>
      </c>
      <c r="K5288">
        <v>0</v>
      </c>
      <c r="L5288">
        <v>0</v>
      </c>
      <c r="M5288">
        <v>0</v>
      </c>
      <c r="N5288">
        <v>3</v>
      </c>
      <c r="O5288">
        <v>1</v>
      </c>
      <c r="P5288">
        <v>4</v>
      </c>
      <c r="Q5288" t="s">
        <v>165</v>
      </c>
      <c r="R5288" t="s">
        <v>4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 t="s">
        <v>5</v>
      </c>
      <c r="AA5288" t="s">
        <v>230</v>
      </c>
      <c r="AB5288" t="s">
        <v>7</v>
      </c>
      <c r="AC5288" t="s">
        <v>8</v>
      </c>
      <c r="AD5288" t="s">
        <v>9</v>
      </c>
      <c r="AE5288" t="s">
        <v>38</v>
      </c>
      <c r="AF5288">
        <v>0</v>
      </c>
      <c r="AG5288">
        <v>0</v>
      </c>
      <c r="AH5288" t="s">
        <v>21</v>
      </c>
      <c r="AI5288">
        <v>0</v>
      </c>
      <c r="AJ5288">
        <v>0</v>
      </c>
      <c r="AK5288">
        <v>0</v>
      </c>
      <c r="AL5288" t="s">
        <v>11</v>
      </c>
      <c r="AM5288" t="s">
        <v>26</v>
      </c>
      <c r="AN5288" t="s">
        <v>41</v>
      </c>
      <c r="AO5288" t="s">
        <v>14</v>
      </c>
      <c r="AP5288" t="s">
        <v>15</v>
      </c>
      <c r="AQ5288">
        <v>0</v>
      </c>
      <c r="AR5288">
        <v>166940</v>
      </c>
      <c r="AS5288" t="s">
        <v>7518</v>
      </c>
    </row>
    <row r="5289" spans="1:45" x14ac:dyDescent="0.25">
      <c r="A5289" t="s">
        <v>0</v>
      </c>
      <c r="B5289" t="s">
        <v>1</v>
      </c>
      <c r="C5289" s="1">
        <v>42938</v>
      </c>
      <c r="D5289" t="s">
        <v>2</v>
      </c>
      <c r="E5289">
        <v>26</v>
      </c>
      <c r="F5289">
        <v>0</v>
      </c>
      <c r="G5289">
        <v>0</v>
      </c>
      <c r="H5289">
        <v>0</v>
      </c>
      <c r="I5289">
        <v>0</v>
      </c>
      <c r="J5289">
        <v>1</v>
      </c>
      <c r="K5289">
        <v>1</v>
      </c>
      <c r="L5289">
        <v>0</v>
      </c>
      <c r="M5289">
        <v>0</v>
      </c>
      <c r="N5289">
        <v>1</v>
      </c>
      <c r="O5289">
        <v>1</v>
      </c>
      <c r="P5289">
        <v>2</v>
      </c>
      <c r="Q5289" t="s">
        <v>3</v>
      </c>
      <c r="R5289" t="s">
        <v>4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 t="s">
        <v>5</v>
      </c>
      <c r="AA5289" t="s">
        <v>46</v>
      </c>
      <c r="AB5289" t="s">
        <v>7</v>
      </c>
      <c r="AC5289" t="s">
        <v>8</v>
      </c>
      <c r="AD5289" t="s">
        <v>9</v>
      </c>
      <c r="AE5289">
        <v>0</v>
      </c>
      <c r="AF5289">
        <v>0</v>
      </c>
      <c r="AG5289">
        <v>0</v>
      </c>
      <c r="AH5289" t="s">
        <v>5</v>
      </c>
      <c r="AI5289" t="s">
        <v>534</v>
      </c>
      <c r="AJ5289">
        <v>0</v>
      </c>
      <c r="AK5289">
        <v>0</v>
      </c>
      <c r="AL5289" t="s">
        <v>11</v>
      </c>
      <c r="AM5289" t="s">
        <v>26</v>
      </c>
      <c r="AN5289" t="s">
        <v>41</v>
      </c>
      <c r="AO5289" t="s">
        <v>14</v>
      </c>
      <c r="AP5289" t="s">
        <v>15</v>
      </c>
      <c r="AQ5289">
        <v>0</v>
      </c>
      <c r="AR5289">
        <v>166941</v>
      </c>
      <c r="AS5289" t="s">
        <v>7519</v>
      </c>
    </row>
    <row r="5290" spans="1:45" x14ac:dyDescent="0.25">
      <c r="A5290" t="s">
        <v>0</v>
      </c>
      <c r="B5290" t="s">
        <v>1</v>
      </c>
      <c r="C5290" s="1">
        <v>42938</v>
      </c>
      <c r="D5290" t="s">
        <v>2</v>
      </c>
      <c r="E5290">
        <v>43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1</v>
      </c>
      <c r="L5290">
        <v>0</v>
      </c>
      <c r="M5290">
        <v>0</v>
      </c>
      <c r="N5290">
        <v>0</v>
      </c>
      <c r="O5290">
        <v>1</v>
      </c>
      <c r="P5290">
        <v>1</v>
      </c>
      <c r="Q5290" t="s">
        <v>43</v>
      </c>
      <c r="R5290" t="s">
        <v>4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 t="s">
        <v>5</v>
      </c>
      <c r="AA5290" t="s">
        <v>110</v>
      </c>
      <c r="AB5290" t="s">
        <v>7</v>
      </c>
      <c r="AC5290" t="s">
        <v>8</v>
      </c>
      <c r="AD5290" t="s">
        <v>9</v>
      </c>
      <c r="AE5290" t="s">
        <v>19</v>
      </c>
      <c r="AF5290">
        <v>0</v>
      </c>
      <c r="AG5290">
        <v>0</v>
      </c>
      <c r="AH5290" t="s">
        <v>21</v>
      </c>
      <c r="AI5290">
        <v>0</v>
      </c>
      <c r="AJ5290">
        <v>0</v>
      </c>
      <c r="AK5290">
        <v>0</v>
      </c>
      <c r="AL5290" t="s">
        <v>154</v>
      </c>
      <c r="AM5290" t="s">
        <v>26</v>
      </c>
      <c r="AN5290" t="s">
        <v>41</v>
      </c>
      <c r="AO5290" t="s">
        <v>14</v>
      </c>
      <c r="AP5290" t="s">
        <v>15</v>
      </c>
      <c r="AQ5290">
        <v>0</v>
      </c>
      <c r="AR5290">
        <v>166942</v>
      </c>
      <c r="AS5290" t="s">
        <v>7520</v>
      </c>
    </row>
    <row r="5291" spans="1:45" x14ac:dyDescent="0.25">
      <c r="A5291" t="s">
        <v>0</v>
      </c>
      <c r="B5291" t="s">
        <v>1</v>
      </c>
      <c r="C5291" s="1">
        <v>42938</v>
      </c>
      <c r="D5291" t="s">
        <v>2</v>
      </c>
      <c r="E5291">
        <v>31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2</v>
      </c>
      <c r="L5291">
        <v>0</v>
      </c>
      <c r="M5291">
        <v>0</v>
      </c>
      <c r="N5291">
        <v>0</v>
      </c>
      <c r="O5291">
        <v>2</v>
      </c>
      <c r="P5291">
        <v>2</v>
      </c>
      <c r="Q5291" t="s">
        <v>59</v>
      </c>
      <c r="R5291" t="s">
        <v>4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 t="s">
        <v>5</v>
      </c>
      <c r="AA5291" t="s">
        <v>46</v>
      </c>
      <c r="AB5291" t="s">
        <v>7</v>
      </c>
      <c r="AC5291" t="s">
        <v>8</v>
      </c>
      <c r="AD5291" t="s">
        <v>9</v>
      </c>
      <c r="AE5291" t="s">
        <v>65</v>
      </c>
      <c r="AF5291">
        <v>0</v>
      </c>
      <c r="AG5291">
        <v>0</v>
      </c>
      <c r="AH5291" t="s">
        <v>21</v>
      </c>
      <c r="AI5291">
        <v>0</v>
      </c>
      <c r="AJ5291">
        <v>0</v>
      </c>
      <c r="AK5291">
        <v>0</v>
      </c>
      <c r="AL5291" t="s">
        <v>11</v>
      </c>
      <c r="AM5291" t="s">
        <v>26</v>
      </c>
      <c r="AN5291" t="s">
        <v>41</v>
      </c>
      <c r="AO5291" t="s">
        <v>14</v>
      </c>
      <c r="AP5291" t="s">
        <v>15</v>
      </c>
      <c r="AQ5291">
        <v>0</v>
      </c>
      <c r="AR5291">
        <v>166943</v>
      </c>
      <c r="AS5291" t="s">
        <v>7521</v>
      </c>
    </row>
    <row r="5292" spans="1:45" x14ac:dyDescent="0.25">
      <c r="A5292" t="s">
        <v>0</v>
      </c>
      <c r="B5292" t="s">
        <v>1</v>
      </c>
      <c r="C5292" s="1">
        <v>42938</v>
      </c>
      <c r="D5292" t="s">
        <v>2</v>
      </c>
      <c r="E5292">
        <v>34</v>
      </c>
      <c r="F5292">
        <v>0</v>
      </c>
      <c r="G5292">
        <v>0</v>
      </c>
      <c r="H5292">
        <v>0</v>
      </c>
      <c r="I5292">
        <v>2</v>
      </c>
      <c r="J5292">
        <v>1</v>
      </c>
      <c r="K5292">
        <v>1</v>
      </c>
      <c r="L5292">
        <v>0</v>
      </c>
      <c r="M5292">
        <v>0</v>
      </c>
      <c r="N5292">
        <v>1</v>
      </c>
      <c r="O5292">
        <v>3</v>
      </c>
      <c r="P5292">
        <v>4</v>
      </c>
      <c r="Q5292" t="s">
        <v>79</v>
      </c>
      <c r="R5292" t="s">
        <v>4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 t="s">
        <v>5</v>
      </c>
      <c r="AA5292" t="s">
        <v>90</v>
      </c>
      <c r="AB5292" t="s">
        <v>7</v>
      </c>
      <c r="AC5292" t="s">
        <v>8</v>
      </c>
      <c r="AD5292" t="s">
        <v>9</v>
      </c>
      <c r="AE5292" t="s">
        <v>38</v>
      </c>
      <c r="AF5292">
        <v>0</v>
      </c>
      <c r="AG5292">
        <v>0</v>
      </c>
      <c r="AH5292" t="s">
        <v>21</v>
      </c>
      <c r="AI5292">
        <v>0</v>
      </c>
      <c r="AJ5292">
        <v>0</v>
      </c>
      <c r="AK5292">
        <v>0</v>
      </c>
      <c r="AL5292" t="s">
        <v>427</v>
      </c>
      <c r="AM5292" t="s">
        <v>26</v>
      </c>
      <c r="AN5292" t="s">
        <v>41</v>
      </c>
      <c r="AO5292" t="s">
        <v>14</v>
      </c>
      <c r="AP5292" t="s">
        <v>15</v>
      </c>
      <c r="AQ5292">
        <v>0</v>
      </c>
      <c r="AR5292">
        <v>166944</v>
      </c>
      <c r="AS5292" t="s">
        <v>7522</v>
      </c>
    </row>
    <row r="5293" spans="1:45" x14ac:dyDescent="0.25">
      <c r="A5293" t="s">
        <v>0</v>
      </c>
      <c r="B5293" t="s">
        <v>1</v>
      </c>
      <c r="C5293" s="1">
        <v>42938</v>
      </c>
      <c r="D5293" t="s">
        <v>35</v>
      </c>
      <c r="E5293">
        <v>38</v>
      </c>
      <c r="F5293">
        <v>0</v>
      </c>
      <c r="G5293">
        <v>0</v>
      </c>
      <c r="H5293">
        <v>0</v>
      </c>
      <c r="I5293">
        <v>0</v>
      </c>
      <c r="J5293">
        <v>1</v>
      </c>
      <c r="K5293">
        <v>0</v>
      </c>
      <c r="L5293">
        <v>0</v>
      </c>
      <c r="M5293">
        <v>0</v>
      </c>
      <c r="N5293">
        <v>1</v>
      </c>
      <c r="O5293">
        <v>0</v>
      </c>
      <c r="P5293">
        <v>1</v>
      </c>
      <c r="Q5293" t="s">
        <v>59</v>
      </c>
      <c r="R5293" t="s">
        <v>4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 t="s">
        <v>4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 t="s">
        <v>5</v>
      </c>
      <c r="AK5293" t="s">
        <v>142</v>
      </c>
      <c r="AL5293" t="s">
        <v>11</v>
      </c>
      <c r="AM5293" t="s">
        <v>26</v>
      </c>
      <c r="AN5293" t="s">
        <v>41</v>
      </c>
      <c r="AO5293" t="s">
        <v>14</v>
      </c>
      <c r="AP5293" t="s">
        <v>15</v>
      </c>
      <c r="AQ5293">
        <v>0</v>
      </c>
      <c r="AR5293">
        <v>166945</v>
      </c>
      <c r="AS5293" t="s">
        <v>7523</v>
      </c>
    </row>
    <row r="5294" spans="1:45" x14ac:dyDescent="0.25">
      <c r="A5294" t="s">
        <v>0</v>
      </c>
      <c r="B5294" t="s">
        <v>1</v>
      </c>
      <c r="C5294" s="1">
        <v>42938</v>
      </c>
      <c r="D5294" t="s">
        <v>2</v>
      </c>
      <c r="E5294">
        <v>26</v>
      </c>
      <c r="F5294">
        <v>0</v>
      </c>
      <c r="G5294">
        <v>0</v>
      </c>
      <c r="H5294">
        <v>0</v>
      </c>
      <c r="I5294">
        <v>0</v>
      </c>
      <c r="J5294">
        <v>1</v>
      </c>
      <c r="K5294">
        <v>1</v>
      </c>
      <c r="L5294">
        <v>0</v>
      </c>
      <c r="M5294">
        <v>0</v>
      </c>
      <c r="N5294">
        <v>1</v>
      </c>
      <c r="O5294">
        <v>1</v>
      </c>
      <c r="P5294">
        <v>2</v>
      </c>
      <c r="Q5294" t="s">
        <v>96</v>
      </c>
      <c r="R5294" t="s">
        <v>4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 t="s">
        <v>5</v>
      </c>
      <c r="AA5294" t="s">
        <v>46</v>
      </c>
      <c r="AB5294" t="s">
        <v>7</v>
      </c>
      <c r="AC5294" t="s">
        <v>8</v>
      </c>
      <c r="AD5294" t="s">
        <v>9</v>
      </c>
      <c r="AE5294" t="s">
        <v>65</v>
      </c>
      <c r="AF5294">
        <v>0</v>
      </c>
      <c r="AG5294">
        <v>0</v>
      </c>
      <c r="AH5294" t="s">
        <v>21</v>
      </c>
      <c r="AI5294">
        <v>0</v>
      </c>
      <c r="AJ5294">
        <v>0</v>
      </c>
      <c r="AK5294">
        <v>0</v>
      </c>
      <c r="AL5294" t="s">
        <v>11</v>
      </c>
      <c r="AM5294" t="s">
        <v>26</v>
      </c>
      <c r="AN5294" t="s">
        <v>41</v>
      </c>
      <c r="AO5294" t="s">
        <v>14</v>
      </c>
      <c r="AP5294" t="s">
        <v>15</v>
      </c>
      <c r="AQ5294">
        <v>0</v>
      </c>
      <c r="AR5294">
        <v>166946</v>
      </c>
      <c r="AS5294" t="s">
        <v>7524</v>
      </c>
    </row>
    <row r="5295" spans="1:45" x14ac:dyDescent="0.25">
      <c r="A5295" t="s">
        <v>0</v>
      </c>
      <c r="B5295" t="s">
        <v>1</v>
      </c>
      <c r="C5295" s="1">
        <v>42938</v>
      </c>
      <c r="D5295" t="s">
        <v>2</v>
      </c>
      <c r="E5295">
        <v>51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1</v>
      </c>
      <c r="L5295">
        <v>0</v>
      </c>
      <c r="M5295">
        <v>0</v>
      </c>
      <c r="N5295">
        <v>0</v>
      </c>
      <c r="O5295">
        <v>1</v>
      </c>
      <c r="P5295">
        <v>1</v>
      </c>
      <c r="Q5295" t="s">
        <v>125</v>
      </c>
      <c r="R5295" t="s">
        <v>4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 t="s">
        <v>5</v>
      </c>
      <c r="AA5295" t="s">
        <v>46</v>
      </c>
      <c r="AB5295" t="s">
        <v>7</v>
      </c>
      <c r="AC5295" t="s">
        <v>8</v>
      </c>
      <c r="AD5295" t="s">
        <v>9</v>
      </c>
      <c r="AE5295" t="s">
        <v>9</v>
      </c>
      <c r="AF5295">
        <v>0</v>
      </c>
      <c r="AG5295">
        <v>0</v>
      </c>
      <c r="AH5295" t="s">
        <v>21</v>
      </c>
      <c r="AI5295">
        <v>0</v>
      </c>
      <c r="AJ5295">
        <v>0</v>
      </c>
      <c r="AK5295">
        <v>0</v>
      </c>
      <c r="AL5295" t="s">
        <v>11</v>
      </c>
      <c r="AM5295" t="s">
        <v>26</v>
      </c>
      <c r="AN5295" t="s">
        <v>41</v>
      </c>
      <c r="AO5295" t="s">
        <v>14</v>
      </c>
      <c r="AP5295" t="s">
        <v>15</v>
      </c>
      <c r="AQ5295">
        <v>0</v>
      </c>
      <c r="AR5295">
        <v>166947</v>
      </c>
      <c r="AS5295" t="s">
        <v>7525</v>
      </c>
    </row>
    <row r="5296" spans="1:45" x14ac:dyDescent="0.25">
      <c r="A5296" t="s">
        <v>0</v>
      </c>
      <c r="B5296" t="s">
        <v>1</v>
      </c>
      <c r="C5296" s="1">
        <v>42938</v>
      </c>
      <c r="D5296" t="s">
        <v>2</v>
      </c>
      <c r="E5296">
        <v>57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2</v>
      </c>
      <c r="L5296">
        <v>0</v>
      </c>
      <c r="M5296">
        <v>0</v>
      </c>
      <c r="N5296">
        <v>0</v>
      </c>
      <c r="O5296">
        <v>2</v>
      </c>
      <c r="P5296">
        <v>2</v>
      </c>
      <c r="Q5296" t="s">
        <v>59</v>
      </c>
      <c r="R5296" t="s">
        <v>4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 t="s">
        <v>5</v>
      </c>
      <c r="AA5296" t="s">
        <v>25</v>
      </c>
      <c r="AB5296" t="s">
        <v>7</v>
      </c>
      <c r="AC5296" t="s">
        <v>8</v>
      </c>
      <c r="AD5296" t="s">
        <v>9</v>
      </c>
      <c r="AE5296" t="s">
        <v>9</v>
      </c>
      <c r="AF5296">
        <v>0</v>
      </c>
      <c r="AG5296">
        <v>0</v>
      </c>
      <c r="AH5296" t="s">
        <v>21</v>
      </c>
      <c r="AI5296">
        <v>0</v>
      </c>
      <c r="AJ5296">
        <v>0</v>
      </c>
      <c r="AK5296">
        <v>0</v>
      </c>
      <c r="AL5296" t="s">
        <v>11</v>
      </c>
      <c r="AM5296" t="s">
        <v>26</v>
      </c>
      <c r="AN5296" t="s">
        <v>41</v>
      </c>
      <c r="AO5296" t="s">
        <v>14</v>
      </c>
      <c r="AP5296" t="s">
        <v>15</v>
      </c>
      <c r="AQ5296">
        <v>0</v>
      </c>
      <c r="AR5296">
        <v>166948</v>
      </c>
      <c r="AS5296" t="s">
        <v>7526</v>
      </c>
    </row>
    <row r="5297" spans="1:45" x14ac:dyDescent="0.25">
      <c r="A5297" t="s">
        <v>0</v>
      </c>
      <c r="B5297" t="s">
        <v>1</v>
      </c>
      <c r="C5297" s="1">
        <v>42938</v>
      </c>
      <c r="D5297" t="s">
        <v>2</v>
      </c>
      <c r="E5297">
        <v>45</v>
      </c>
      <c r="F5297">
        <v>0</v>
      </c>
      <c r="G5297">
        <v>0</v>
      </c>
      <c r="H5297">
        <v>0</v>
      </c>
      <c r="I5297">
        <v>0</v>
      </c>
      <c r="J5297">
        <v>1</v>
      </c>
      <c r="K5297">
        <v>2</v>
      </c>
      <c r="L5297">
        <v>0</v>
      </c>
      <c r="M5297">
        <v>0</v>
      </c>
      <c r="N5297">
        <v>1</v>
      </c>
      <c r="O5297">
        <v>2</v>
      </c>
      <c r="P5297">
        <v>3</v>
      </c>
      <c r="Q5297" t="s">
        <v>165</v>
      </c>
      <c r="R5297" t="s">
        <v>4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 t="s">
        <v>5</v>
      </c>
      <c r="AA5297" t="s">
        <v>46</v>
      </c>
      <c r="AB5297" t="s">
        <v>7</v>
      </c>
      <c r="AC5297" t="s">
        <v>8</v>
      </c>
      <c r="AD5297" t="s">
        <v>9</v>
      </c>
      <c r="AE5297" t="s">
        <v>38</v>
      </c>
      <c r="AF5297">
        <v>0</v>
      </c>
      <c r="AG5297">
        <v>0</v>
      </c>
      <c r="AH5297" t="s">
        <v>21</v>
      </c>
      <c r="AI5297">
        <v>0</v>
      </c>
      <c r="AJ5297">
        <v>0</v>
      </c>
      <c r="AK5297">
        <v>0</v>
      </c>
      <c r="AL5297" t="s">
        <v>11</v>
      </c>
      <c r="AM5297" t="s">
        <v>26</v>
      </c>
      <c r="AN5297" t="s">
        <v>41</v>
      </c>
      <c r="AO5297" t="s">
        <v>14</v>
      </c>
      <c r="AP5297" t="s">
        <v>15</v>
      </c>
      <c r="AQ5297">
        <v>0</v>
      </c>
      <c r="AR5297">
        <v>166949</v>
      </c>
      <c r="AS5297" t="s">
        <v>7527</v>
      </c>
    </row>
    <row r="5298" spans="1:45" x14ac:dyDescent="0.25">
      <c r="A5298" t="s">
        <v>0</v>
      </c>
      <c r="B5298" t="s">
        <v>1</v>
      </c>
      <c r="C5298" s="1">
        <v>42938</v>
      </c>
      <c r="D5298" t="s">
        <v>35</v>
      </c>
      <c r="E5298">
        <v>31</v>
      </c>
      <c r="F5298">
        <v>1</v>
      </c>
      <c r="G5298">
        <v>0</v>
      </c>
      <c r="H5298">
        <v>0</v>
      </c>
      <c r="I5298">
        <v>0</v>
      </c>
      <c r="J5298">
        <v>1</v>
      </c>
      <c r="K5298">
        <v>1</v>
      </c>
      <c r="L5298">
        <v>0</v>
      </c>
      <c r="M5298">
        <v>0</v>
      </c>
      <c r="N5298">
        <v>2</v>
      </c>
      <c r="O5298">
        <v>1</v>
      </c>
      <c r="P5298">
        <v>3</v>
      </c>
      <c r="Q5298" t="s">
        <v>667</v>
      </c>
      <c r="R5298" t="s">
        <v>4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 t="s">
        <v>5</v>
      </c>
      <c r="AA5298" t="s">
        <v>90</v>
      </c>
      <c r="AB5298" t="s">
        <v>7</v>
      </c>
      <c r="AC5298" t="s">
        <v>8</v>
      </c>
      <c r="AD5298" t="s">
        <v>9</v>
      </c>
      <c r="AE5298" t="s">
        <v>65</v>
      </c>
      <c r="AF5298">
        <v>0</v>
      </c>
      <c r="AG5298">
        <v>0</v>
      </c>
      <c r="AH5298" t="s">
        <v>21</v>
      </c>
      <c r="AI5298">
        <v>0</v>
      </c>
      <c r="AJ5298">
        <v>0</v>
      </c>
      <c r="AK5298">
        <v>0</v>
      </c>
      <c r="AL5298" t="s">
        <v>11</v>
      </c>
      <c r="AM5298" t="s">
        <v>26</v>
      </c>
      <c r="AN5298" t="s">
        <v>41</v>
      </c>
      <c r="AO5298" t="s">
        <v>14</v>
      </c>
      <c r="AP5298" t="s">
        <v>15</v>
      </c>
      <c r="AQ5298">
        <v>0</v>
      </c>
      <c r="AR5298">
        <v>166950</v>
      </c>
      <c r="AS5298" t="s">
        <v>7528</v>
      </c>
    </row>
    <row r="5299" spans="1:45" x14ac:dyDescent="0.25">
      <c r="A5299" t="s">
        <v>0</v>
      </c>
      <c r="B5299" t="s">
        <v>1</v>
      </c>
      <c r="C5299" s="1">
        <v>42938</v>
      </c>
      <c r="D5299" t="s">
        <v>2</v>
      </c>
      <c r="E5299">
        <v>26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2</v>
      </c>
      <c r="L5299">
        <v>0</v>
      </c>
      <c r="M5299">
        <v>0</v>
      </c>
      <c r="N5299">
        <v>0</v>
      </c>
      <c r="O5299">
        <v>2</v>
      </c>
      <c r="P5299">
        <v>2</v>
      </c>
      <c r="Q5299" t="s">
        <v>9</v>
      </c>
      <c r="R5299" t="s">
        <v>4</v>
      </c>
      <c r="S5299" t="s">
        <v>60</v>
      </c>
      <c r="T5299" t="s">
        <v>61</v>
      </c>
      <c r="U5299">
        <v>0</v>
      </c>
      <c r="V5299">
        <v>0</v>
      </c>
      <c r="W5299">
        <v>0</v>
      </c>
      <c r="X5299">
        <v>0</v>
      </c>
      <c r="Y5299">
        <v>0</v>
      </c>
      <c r="Z5299" t="s">
        <v>21</v>
      </c>
      <c r="AA5299">
        <v>0</v>
      </c>
      <c r="AB5299" t="s">
        <v>7</v>
      </c>
      <c r="AC5299" t="s">
        <v>8</v>
      </c>
      <c r="AD5299" t="s">
        <v>9</v>
      </c>
      <c r="AE5299" t="s">
        <v>65</v>
      </c>
      <c r="AF5299">
        <v>0</v>
      </c>
      <c r="AG5299">
        <v>0</v>
      </c>
      <c r="AH5299" t="s">
        <v>21</v>
      </c>
      <c r="AI5299">
        <v>0</v>
      </c>
      <c r="AJ5299">
        <v>0</v>
      </c>
      <c r="AK5299">
        <v>0</v>
      </c>
      <c r="AL5299" t="s">
        <v>11</v>
      </c>
      <c r="AM5299" t="s">
        <v>26</v>
      </c>
      <c r="AN5299" t="s">
        <v>41</v>
      </c>
      <c r="AO5299" t="s">
        <v>14</v>
      </c>
      <c r="AP5299" t="s">
        <v>15</v>
      </c>
      <c r="AQ5299">
        <v>0</v>
      </c>
      <c r="AR5299">
        <v>166951</v>
      </c>
      <c r="AS5299" t="s">
        <v>7529</v>
      </c>
    </row>
    <row r="5300" spans="1:45" x14ac:dyDescent="0.25">
      <c r="A5300" t="s">
        <v>0</v>
      </c>
      <c r="B5300" t="s">
        <v>1</v>
      </c>
      <c r="C5300" s="1">
        <v>42938</v>
      </c>
      <c r="D5300" t="s">
        <v>2</v>
      </c>
      <c r="E5300">
        <v>26</v>
      </c>
      <c r="F5300">
        <v>1</v>
      </c>
      <c r="G5300">
        <v>0</v>
      </c>
      <c r="H5300">
        <v>0</v>
      </c>
      <c r="I5300">
        <v>0</v>
      </c>
      <c r="J5300">
        <v>1</v>
      </c>
      <c r="K5300">
        <v>1</v>
      </c>
      <c r="L5300">
        <v>0</v>
      </c>
      <c r="M5300">
        <v>0</v>
      </c>
      <c r="N5300">
        <v>2</v>
      </c>
      <c r="O5300">
        <v>1</v>
      </c>
      <c r="P5300">
        <v>3</v>
      </c>
      <c r="Q5300" t="s">
        <v>165</v>
      </c>
      <c r="R5300" t="s">
        <v>4</v>
      </c>
      <c r="S5300" t="s">
        <v>60</v>
      </c>
      <c r="T5300" t="s">
        <v>61</v>
      </c>
      <c r="U5300">
        <v>0</v>
      </c>
      <c r="V5300">
        <v>0</v>
      </c>
      <c r="W5300">
        <v>0</v>
      </c>
      <c r="X5300">
        <v>0</v>
      </c>
      <c r="Y5300">
        <v>0</v>
      </c>
      <c r="Z5300" t="s">
        <v>21</v>
      </c>
      <c r="AA5300">
        <v>0</v>
      </c>
      <c r="AB5300" t="s">
        <v>7</v>
      </c>
      <c r="AC5300" t="s">
        <v>8</v>
      </c>
      <c r="AD5300" t="s">
        <v>9</v>
      </c>
      <c r="AE5300" t="s">
        <v>19</v>
      </c>
      <c r="AF5300">
        <v>0</v>
      </c>
      <c r="AG5300">
        <v>0</v>
      </c>
      <c r="AH5300" t="s">
        <v>21</v>
      </c>
      <c r="AI5300">
        <v>0</v>
      </c>
      <c r="AJ5300">
        <v>0</v>
      </c>
      <c r="AK5300">
        <v>0</v>
      </c>
      <c r="AL5300" t="s">
        <v>11</v>
      </c>
      <c r="AM5300" t="s">
        <v>26</v>
      </c>
      <c r="AN5300">
        <v>0</v>
      </c>
      <c r="AO5300" t="s">
        <v>14</v>
      </c>
      <c r="AP5300" t="s">
        <v>28</v>
      </c>
      <c r="AQ5300" t="s">
        <v>47</v>
      </c>
      <c r="AR5300">
        <v>166952</v>
      </c>
      <c r="AS5300" t="s">
        <v>7530</v>
      </c>
    </row>
    <row r="5301" spans="1:45" x14ac:dyDescent="0.25">
      <c r="A5301" t="s">
        <v>0</v>
      </c>
      <c r="B5301" t="s">
        <v>1</v>
      </c>
      <c r="C5301" s="1">
        <v>42938</v>
      </c>
      <c r="D5301" t="s">
        <v>2</v>
      </c>
      <c r="E5301">
        <v>40</v>
      </c>
      <c r="F5301">
        <v>1</v>
      </c>
      <c r="G5301">
        <v>0</v>
      </c>
      <c r="H5301">
        <v>1</v>
      </c>
      <c r="I5301">
        <v>1</v>
      </c>
      <c r="J5301">
        <v>0</v>
      </c>
      <c r="K5301">
        <v>3</v>
      </c>
      <c r="L5301">
        <v>0</v>
      </c>
      <c r="M5301">
        <v>0</v>
      </c>
      <c r="N5301">
        <v>2</v>
      </c>
      <c r="O5301">
        <v>4</v>
      </c>
      <c r="P5301">
        <v>6</v>
      </c>
      <c r="Q5301" t="s">
        <v>79</v>
      </c>
      <c r="R5301" t="s">
        <v>4</v>
      </c>
      <c r="S5301" t="s">
        <v>36</v>
      </c>
      <c r="T5301" t="s">
        <v>37</v>
      </c>
      <c r="U5301">
        <v>0</v>
      </c>
      <c r="V5301">
        <v>0</v>
      </c>
      <c r="W5301">
        <v>0</v>
      </c>
      <c r="X5301">
        <v>0</v>
      </c>
      <c r="Y5301">
        <v>0</v>
      </c>
      <c r="Z5301" t="s">
        <v>21</v>
      </c>
      <c r="AA5301">
        <v>0</v>
      </c>
      <c r="AB5301" t="s">
        <v>7</v>
      </c>
      <c r="AC5301" t="s">
        <v>8</v>
      </c>
      <c r="AD5301" t="s">
        <v>9</v>
      </c>
      <c r="AE5301" t="s">
        <v>38</v>
      </c>
      <c r="AF5301">
        <v>0</v>
      </c>
      <c r="AG5301">
        <v>0</v>
      </c>
      <c r="AH5301" t="s">
        <v>21</v>
      </c>
      <c r="AI5301">
        <v>0</v>
      </c>
      <c r="AJ5301">
        <v>0</v>
      </c>
      <c r="AK5301">
        <v>0</v>
      </c>
      <c r="AL5301" t="s">
        <v>11</v>
      </c>
      <c r="AM5301" t="s">
        <v>26</v>
      </c>
      <c r="AN5301" t="s">
        <v>13</v>
      </c>
      <c r="AO5301" t="s">
        <v>14</v>
      </c>
      <c r="AP5301" t="s">
        <v>28</v>
      </c>
      <c r="AQ5301" t="s">
        <v>47</v>
      </c>
      <c r="AR5301">
        <v>166953</v>
      </c>
      <c r="AS5301" t="s">
        <v>7531</v>
      </c>
    </row>
    <row r="5302" spans="1:45" x14ac:dyDescent="0.25">
      <c r="A5302" t="s">
        <v>0</v>
      </c>
      <c r="B5302" t="s">
        <v>1</v>
      </c>
      <c r="C5302" s="1">
        <v>42938</v>
      </c>
      <c r="D5302" t="s">
        <v>2</v>
      </c>
      <c r="E5302">
        <v>30</v>
      </c>
      <c r="F5302">
        <v>1</v>
      </c>
      <c r="G5302">
        <v>0</v>
      </c>
      <c r="H5302">
        <v>0</v>
      </c>
      <c r="I5302">
        <v>0</v>
      </c>
      <c r="J5302">
        <v>0</v>
      </c>
      <c r="K5302">
        <v>2</v>
      </c>
      <c r="L5302">
        <v>0</v>
      </c>
      <c r="M5302">
        <v>0</v>
      </c>
      <c r="N5302">
        <v>1</v>
      </c>
      <c r="O5302">
        <v>2</v>
      </c>
      <c r="P5302">
        <v>3</v>
      </c>
      <c r="Q5302" t="s">
        <v>151</v>
      </c>
      <c r="R5302" t="s">
        <v>4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 t="s">
        <v>5</v>
      </c>
      <c r="AA5302" t="s">
        <v>153</v>
      </c>
      <c r="AB5302" t="s">
        <v>7</v>
      </c>
      <c r="AC5302" t="s">
        <v>8</v>
      </c>
      <c r="AD5302" t="s">
        <v>9</v>
      </c>
      <c r="AE5302" t="s">
        <v>38</v>
      </c>
      <c r="AF5302">
        <v>0</v>
      </c>
      <c r="AG5302">
        <v>0</v>
      </c>
      <c r="AH5302" t="s">
        <v>21</v>
      </c>
      <c r="AI5302">
        <v>0</v>
      </c>
      <c r="AJ5302">
        <v>0</v>
      </c>
      <c r="AK5302">
        <v>0</v>
      </c>
      <c r="AL5302" t="s">
        <v>154</v>
      </c>
      <c r="AM5302" t="s">
        <v>26</v>
      </c>
      <c r="AN5302" t="s">
        <v>41</v>
      </c>
      <c r="AO5302" t="s">
        <v>14</v>
      </c>
      <c r="AP5302" t="s">
        <v>15</v>
      </c>
      <c r="AQ5302" t="s">
        <v>47</v>
      </c>
      <c r="AR5302">
        <v>166954</v>
      </c>
      <c r="AS5302" t="s">
        <v>7532</v>
      </c>
    </row>
    <row r="5303" spans="1:45" x14ac:dyDescent="0.25">
      <c r="A5303" t="s">
        <v>0</v>
      </c>
      <c r="B5303" t="s">
        <v>1</v>
      </c>
      <c r="C5303" s="1">
        <v>42939</v>
      </c>
      <c r="D5303" t="s">
        <v>2</v>
      </c>
      <c r="E5303">
        <v>30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1</v>
      </c>
      <c r="L5303">
        <v>0</v>
      </c>
      <c r="M5303">
        <v>0</v>
      </c>
      <c r="N5303">
        <v>0</v>
      </c>
      <c r="O5303">
        <v>1</v>
      </c>
      <c r="P5303">
        <v>1</v>
      </c>
      <c r="Q5303" t="s">
        <v>59</v>
      </c>
      <c r="R5303" t="s">
        <v>4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 t="s">
        <v>5</v>
      </c>
      <c r="AA5303" t="s">
        <v>25</v>
      </c>
      <c r="AB5303" t="s">
        <v>7</v>
      </c>
      <c r="AC5303" t="s">
        <v>8</v>
      </c>
      <c r="AD5303" t="s">
        <v>9</v>
      </c>
      <c r="AE5303" t="s">
        <v>38</v>
      </c>
      <c r="AF5303">
        <v>0</v>
      </c>
      <c r="AG5303">
        <v>0</v>
      </c>
      <c r="AH5303" t="s">
        <v>21</v>
      </c>
      <c r="AI5303">
        <v>0</v>
      </c>
      <c r="AJ5303">
        <v>0</v>
      </c>
      <c r="AK5303">
        <v>0</v>
      </c>
      <c r="AL5303" t="s">
        <v>11</v>
      </c>
      <c r="AM5303" t="s">
        <v>26</v>
      </c>
      <c r="AN5303" t="s">
        <v>41</v>
      </c>
      <c r="AO5303" t="s">
        <v>14</v>
      </c>
      <c r="AP5303" t="s">
        <v>15</v>
      </c>
      <c r="AQ5303">
        <v>0</v>
      </c>
      <c r="AR5303">
        <v>166955</v>
      </c>
      <c r="AS5303" t="s">
        <v>7533</v>
      </c>
    </row>
    <row r="5304" spans="1:45" x14ac:dyDescent="0.25">
      <c r="A5304" t="s">
        <v>0</v>
      </c>
      <c r="B5304" t="s">
        <v>1</v>
      </c>
      <c r="C5304" s="1">
        <v>42939</v>
      </c>
      <c r="D5304" t="s">
        <v>2</v>
      </c>
      <c r="E5304">
        <v>33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1</v>
      </c>
      <c r="L5304">
        <v>0</v>
      </c>
      <c r="M5304">
        <v>0</v>
      </c>
      <c r="N5304">
        <v>0</v>
      </c>
      <c r="O5304">
        <v>1</v>
      </c>
      <c r="P5304">
        <v>1</v>
      </c>
      <c r="Q5304" t="s">
        <v>165</v>
      </c>
      <c r="R5304" t="s">
        <v>4</v>
      </c>
      <c r="S5304" t="s">
        <v>36</v>
      </c>
      <c r="T5304" t="s">
        <v>37</v>
      </c>
      <c r="U5304">
        <v>0</v>
      </c>
      <c r="V5304">
        <v>0</v>
      </c>
      <c r="W5304">
        <v>0</v>
      </c>
      <c r="X5304">
        <v>0</v>
      </c>
      <c r="Y5304">
        <v>0</v>
      </c>
      <c r="Z5304" t="s">
        <v>21</v>
      </c>
      <c r="AA5304">
        <v>0</v>
      </c>
      <c r="AB5304" t="s">
        <v>7</v>
      </c>
      <c r="AC5304" t="s">
        <v>8</v>
      </c>
      <c r="AD5304" t="s">
        <v>9</v>
      </c>
      <c r="AE5304" t="s">
        <v>38</v>
      </c>
      <c r="AF5304">
        <v>0</v>
      </c>
      <c r="AG5304">
        <v>0</v>
      </c>
      <c r="AH5304" t="s">
        <v>21</v>
      </c>
      <c r="AI5304">
        <v>0</v>
      </c>
      <c r="AJ5304">
        <v>0</v>
      </c>
      <c r="AK5304">
        <v>0</v>
      </c>
      <c r="AL5304" t="s">
        <v>11</v>
      </c>
      <c r="AM5304" t="s">
        <v>26</v>
      </c>
      <c r="AN5304" t="s">
        <v>41</v>
      </c>
      <c r="AO5304" t="s">
        <v>14</v>
      </c>
      <c r="AP5304" t="s">
        <v>28</v>
      </c>
      <c r="AQ5304">
        <v>0</v>
      </c>
      <c r="AR5304">
        <v>166956</v>
      </c>
      <c r="AS5304" t="s">
        <v>7534</v>
      </c>
    </row>
    <row r="5305" spans="1:45" x14ac:dyDescent="0.25">
      <c r="A5305" t="s">
        <v>0</v>
      </c>
      <c r="B5305" t="s">
        <v>1</v>
      </c>
      <c r="C5305" s="1">
        <v>42939</v>
      </c>
      <c r="D5305" t="s">
        <v>35</v>
      </c>
      <c r="E5305">
        <v>27</v>
      </c>
      <c r="F5305">
        <v>0</v>
      </c>
      <c r="G5305">
        <v>0</v>
      </c>
      <c r="H5305">
        <v>0</v>
      </c>
      <c r="I5305">
        <v>1</v>
      </c>
      <c r="J5305">
        <v>1</v>
      </c>
      <c r="K5305">
        <v>0</v>
      </c>
      <c r="L5305">
        <v>0</v>
      </c>
      <c r="M5305">
        <v>0</v>
      </c>
      <c r="N5305">
        <v>1</v>
      </c>
      <c r="O5305">
        <v>1</v>
      </c>
      <c r="P5305">
        <v>2</v>
      </c>
      <c r="Q5305" t="s">
        <v>79</v>
      </c>
      <c r="R5305" t="s">
        <v>4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 t="s">
        <v>5</v>
      </c>
      <c r="AA5305" t="s">
        <v>90</v>
      </c>
      <c r="AB5305" t="s">
        <v>7</v>
      </c>
      <c r="AC5305" t="s">
        <v>8</v>
      </c>
      <c r="AD5305" t="s">
        <v>9</v>
      </c>
      <c r="AE5305" t="s">
        <v>65</v>
      </c>
      <c r="AF5305">
        <v>0</v>
      </c>
      <c r="AG5305">
        <v>0</v>
      </c>
      <c r="AH5305" t="s">
        <v>21</v>
      </c>
      <c r="AI5305">
        <v>0</v>
      </c>
      <c r="AJ5305">
        <v>0</v>
      </c>
      <c r="AK5305">
        <v>0</v>
      </c>
      <c r="AL5305" t="s">
        <v>11</v>
      </c>
      <c r="AM5305" t="s">
        <v>26</v>
      </c>
      <c r="AN5305" t="s">
        <v>41</v>
      </c>
      <c r="AO5305" t="s">
        <v>14</v>
      </c>
      <c r="AP5305" t="s">
        <v>28</v>
      </c>
      <c r="AQ5305">
        <v>0</v>
      </c>
      <c r="AR5305">
        <v>166957</v>
      </c>
      <c r="AS5305" t="s">
        <v>7535</v>
      </c>
    </row>
    <row r="5306" spans="1:45" x14ac:dyDescent="0.25">
      <c r="A5306" t="s">
        <v>0</v>
      </c>
      <c r="B5306" t="s">
        <v>1</v>
      </c>
      <c r="C5306" s="1">
        <v>42939</v>
      </c>
      <c r="D5306" t="s">
        <v>2</v>
      </c>
      <c r="E5306">
        <v>31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3</v>
      </c>
      <c r="L5306">
        <v>0</v>
      </c>
      <c r="M5306">
        <v>0</v>
      </c>
      <c r="N5306">
        <v>0</v>
      </c>
      <c r="O5306">
        <v>3</v>
      </c>
      <c r="P5306">
        <v>3</v>
      </c>
      <c r="Q5306" t="s">
        <v>43</v>
      </c>
      <c r="R5306" t="s">
        <v>4</v>
      </c>
      <c r="S5306" t="s">
        <v>36</v>
      </c>
      <c r="T5306" t="s">
        <v>37</v>
      </c>
      <c r="U5306">
        <v>0</v>
      </c>
      <c r="V5306">
        <v>0</v>
      </c>
      <c r="W5306">
        <v>0</v>
      </c>
      <c r="X5306">
        <v>0</v>
      </c>
      <c r="Y5306">
        <v>0</v>
      </c>
      <c r="Z5306" t="s">
        <v>21</v>
      </c>
      <c r="AA5306">
        <v>0</v>
      </c>
      <c r="AB5306" t="s">
        <v>7</v>
      </c>
      <c r="AC5306" t="s">
        <v>8</v>
      </c>
      <c r="AD5306" t="s">
        <v>9</v>
      </c>
      <c r="AE5306" t="s">
        <v>38</v>
      </c>
      <c r="AF5306">
        <v>0</v>
      </c>
      <c r="AG5306">
        <v>0</v>
      </c>
      <c r="AH5306" t="s">
        <v>21</v>
      </c>
      <c r="AI5306">
        <v>0</v>
      </c>
      <c r="AJ5306">
        <v>0</v>
      </c>
      <c r="AK5306">
        <v>0</v>
      </c>
      <c r="AL5306" t="s">
        <v>11</v>
      </c>
      <c r="AM5306" t="s">
        <v>26</v>
      </c>
      <c r="AN5306" t="s">
        <v>41</v>
      </c>
      <c r="AO5306" t="s">
        <v>14</v>
      </c>
      <c r="AP5306" t="s">
        <v>28</v>
      </c>
      <c r="AQ5306">
        <v>0</v>
      </c>
      <c r="AR5306">
        <v>166958</v>
      </c>
      <c r="AS5306" t="s">
        <v>7536</v>
      </c>
    </row>
    <row r="5307" spans="1:45" x14ac:dyDescent="0.25">
      <c r="A5307" t="s">
        <v>0</v>
      </c>
      <c r="B5307" t="s">
        <v>1</v>
      </c>
      <c r="C5307" s="1">
        <v>42939</v>
      </c>
      <c r="D5307" t="s">
        <v>2</v>
      </c>
      <c r="E5307">
        <v>27</v>
      </c>
      <c r="F5307">
        <v>1</v>
      </c>
      <c r="G5307">
        <v>0</v>
      </c>
      <c r="H5307">
        <v>0</v>
      </c>
      <c r="I5307">
        <v>1</v>
      </c>
      <c r="J5307">
        <v>0</v>
      </c>
      <c r="K5307">
        <v>2</v>
      </c>
      <c r="L5307">
        <v>0</v>
      </c>
      <c r="M5307">
        <v>0</v>
      </c>
      <c r="N5307">
        <v>1</v>
      </c>
      <c r="O5307">
        <v>3</v>
      </c>
      <c r="P5307">
        <v>4</v>
      </c>
      <c r="Q5307" t="s">
        <v>165</v>
      </c>
      <c r="R5307" t="s">
        <v>4</v>
      </c>
      <c r="S5307" t="s">
        <v>36</v>
      </c>
      <c r="T5307" t="s">
        <v>37</v>
      </c>
      <c r="U5307">
        <v>0</v>
      </c>
      <c r="V5307">
        <v>0</v>
      </c>
      <c r="W5307">
        <v>0</v>
      </c>
      <c r="X5307">
        <v>0</v>
      </c>
      <c r="Y5307">
        <v>0</v>
      </c>
      <c r="Z5307" t="s">
        <v>21</v>
      </c>
      <c r="AA5307">
        <v>0</v>
      </c>
      <c r="AB5307" t="s">
        <v>7</v>
      </c>
      <c r="AC5307" t="s">
        <v>8</v>
      </c>
      <c r="AD5307" t="s">
        <v>9</v>
      </c>
      <c r="AE5307" t="s">
        <v>38</v>
      </c>
      <c r="AF5307">
        <v>0</v>
      </c>
      <c r="AG5307">
        <v>0</v>
      </c>
      <c r="AH5307" t="s">
        <v>21</v>
      </c>
      <c r="AI5307">
        <v>0</v>
      </c>
      <c r="AJ5307">
        <v>0</v>
      </c>
      <c r="AK5307">
        <v>0</v>
      </c>
      <c r="AL5307" t="s">
        <v>11</v>
      </c>
      <c r="AM5307" t="s">
        <v>26</v>
      </c>
      <c r="AN5307" t="s">
        <v>41</v>
      </c>
      <c r="AO5307" t="s">
        <v>14</v>
      </c>
      <c r="AP5307" t="s">
        <v>28</v>
      </c>
      <c r="AQ5307">
        <v>0</v>
      </c>
      <c r="AR5307">
        <v>166959</v>
      </c>
      <c r="AS5307" t="s">
        <v>7537</v>
      </c>
    </row>
    <row r="5308" spans="1:45" x14ac:dyDescent="0.25">
      <c r="A5308" t="s">
        <v>0</v>
      </c>
      <c r="B5308" t="s">
        <v>1</v>
      </c>
      <c r="C5308" s="1">
        <v>42939</v>
      </c>
      <c r="D5308" t="s">
        <v>2</v>
      </c>
      <c r="E5308">
        <v>23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2</v>
      </c>
      <c r="L5308">
        <v>0</v>
      </c>
      <c r="M5308">
        <v>0</v>
      </c>
      <c r="N5308">
        <v>0</v>
      </c>
      <c r="O5308">
        <v>2</v>
      </c>
      <c r="P5308">
        <v>2</v>
      </c>
      <c r="Q5308" t="s">
        <v>9</v>
      </c>
      <c r="R5308" t="s">
        <v>4</v>
      </c>
      <c r="S5308" t="s">
        <v>36</v>
      </c>
      <c r="T5308" t="s">
        <v>37</v>
      </c>
      <c r="U5308">
        <v>0</v>
      </c>
      <c r="V5308">
        <v>0</v>
      </c>
      <c r="W5308">
        <v>0</v>
      </c>
      <c r="X5308">
        <v>0</v>
      </c>
      <c r="Y5308">
        <v>0</v>
      </c>
      <c r="Z5308" t="s">
        <v>21</v>
      </c>
      <c r="AA5308">
        <v>0</v>
      </c>
      <c r="AB5308" t="s">
        <v>7</v>
      </c>
      <c r="AC5308" t="s">
        <v>8</v>
      </c>
      <c r="AD5308" t="s">
        <v>9</v>
      </c>
      <c r="AE5308" t="s">
        <v>65</v>
      </c>
      <c r="AF5308">
        <v>0</v>
      </c>
      <c r="AG5308">
        <v>0</v>
      </c>
      <c r="AH5308" t="s">
        <v>21</v>
      </c>
      <c r="AI5308">
        <v>0</v>
      </c>
      <c r="AJ5308">
        <v>0</v>
      </c>
      <c r="AK5308">
        <v>0</v>
      </c>
      <c r="AL5308" t="s">
        <v>11</v>
      </c>
      <c r="AM5308" t="s">
        <v>26</v>
      </c>
      <c r="AN5308">
        <v>0</v>
      </c>
      <c r="AO5308" t="s">
        <v>14</v>
      </c>
      <c r="AP5308" t="s">
        <v>28</v>
      </c>
      <c r="AQ5308">
        <v>0</v>
      </c>
      <c r="AR5308">
        <v>166960</v>
      </c>
      <c r="AS5308" t="s">
        <v>7538</v>
      </c>
    </row>
    <row r="5309" spans="1:45" x14ac:dyDescent="0.25">
      <c r="A5309" t="s">
        <v>0</v>
      </c>
      <c r="B5309" t="s">
        <v>1</v>
      </c>
      <c r="C5309" s="1">
        <v>42939</v>
      </c>
      <c r="D5309" t="s">
        <v>2</v>
      </c>
      <c r="E5309">
        <v>30</v>
      </c>
      <c r="F5309">
        <v>0</v>
      </c>
      <c r="G5309">
        <v>0</v>
      </c>
      <c r="H5309">
        <v>0</v>
      </c>
      <c r="I5309">
        <v>0</v>
      </c>
      <c r="J5309">
        <v>3</v>
      </c>
      <c r="K5309">
        <v>1</v>
      </c>
      <c r="L5309">
        <v>0</v>
      </c>
      <c r="M5309">
        <v>0</v>
      </c>
      <c r="N5309">
        <v>3</v>
      </c>
      <c r="O5309">
        <v>1</v>
      </c>
      <c r="P5309">
        <v>4</v>
      </c>
      <c r="Q5309" t="s">
        <v>125</v>
      </c>
      <c r="R5309" t="s">
        <v>4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 t="s">
        <v>5</v>
      </c>
      <c r="AA5309" t="s">
        <v>46</v>
      </c>
      <c r="AB5309" t="s">
        <v>7</v>
      </c>
      <c r="AC5309" t="s">
        <v>8</v>
      </c>
      <c r="AD5309" t="s">
        <v>9</v>
      </c>
      <c r="AE5309" t="s">
        <v>9</v>
      </c>
      <c r="AF5309">
        <v>0</v>
      </c>
      <c r="AG5309">
        <v>0</v>
      </c>
      <c r="AH5309" t="s">
        <v>21</v>
      </c>
      <c r="AI5309">
        <v>0</v>
      </c>
      <c r="AJ5309">
        <v>0</v>
      </c>
      <c r="AK5309">
        <v>0</v>
      </c>
      <c r="AL5309" t="s">
        <v>11</v>
      </c>
      <c r="AM5309" t="s">
        <v>26</v>
      </c>
      <c r="AN5309">
        <v>0</v>
      </c>
      <c r="AO5309" t="s">
        <v>14</v>
      </c>
      <c r="AP5309" t="s">
        <v>28</v>
      </c>
      <c r="AQ5309">
        <v>0</v>
      </c>
      <c r="AR5309">
        <v>166961</v>
      </c>
      <c r="AS5309" t="s">
        <v>7539</v>
      </c>
    </row>
    <row r="5310" spans="1:45" x14ac:dyDescent="0.25">
      <c r="A5310" t="s">
        <v>0</v>
      </c>
      <c r="B5310" t="s">
        <v>1</v>
      </c>
      <c r="C5310" s="1">
        <v>42939</v>
      </c>
      <c r="D5310" t="s">
        <v>35</v>
      </c>
      <c r="E5310">
        <v>38</v>
      </c>
      <c r="F5310">
        <v>1</v>
      </c>
      <c r="G5310">
        <v>0</v>
      </c>
      <c r="H5310">
        <v>1</v>
      </c>
      <c r="I5310">
        <v>0</v>
      </c>
      <c r="J5310">
        <v>1</v>
      </c>
      <c r="K5310">
        <v>1</v>
      </c>
      <c r="L5310">
        <v>0</v>
      </c>
      <c r="M5310">
        <v>0</v>
      </c>
      <c r="N5310">
        <v>3</v>
      </c>
      <c r="O5310">
        <v>1</v>
      </c>
      <c r="P5310">
        <v>4</v>
      </c>
      <c r="Q5310" t="s">
        <v>667</v>
      </c>
      <c r="R5310" t="s">
        <v>4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 t="s">
        <v>5</v>
      </c>
      <c r="AA5310" t="s">
        <v>46</v>
      </c>
      <c r="AB5310" t="s">
        <v>7</v>
      </c>
      <c r="AC5310" t="s">
        <v>8</v>
      </c>
      <c r="AD5310" t="s">
        <v>9</v>
      </c>
      <c r="AE5310">
        <v>0</v>
      </c>
      <c r="AF5310">
        <v>0</v>
      </c>
      <c r="AG5310">
        <v>0</v>
      </c>
      <c r="AH5310" t="s">
        <v>5</v>
      </c>
      <c r="AI5310" t="s">
        <v>10</v>
      </c>
      <c r="AJ5310">
        <v>0</v>
      </c>
      <c r="AK5310">
        <v>0</v>
      </c>
      <c r="AL5310" t="s">
        <v>11</v>
      </c>
      <c r="AM5310" t="s">
        <v>26</v>
      </c>
      <c r="AN5310" t="s">
        <v>41</v>
      </c>
      <c r="AO5310" t="s">
        <v>14</v>
      </c>
      <c r="AP5310" t="s">
        <v>15</v>
      </c>
      <c r="AQ5310">
        <v>0</v>
      </c>
      <c r="AR5310">
        <v>166962</v>
      </c>
      <c r="AS5310" t="s">
        <v>7540</v>
      </c>
    </row>
    <row r="5311" spans="1:45" x14ac:dyDescent="0.25">
      <c r="A5311" t="s">
        <v>0</v>
      </c>
      <c r="B5311" t="s">
        <v>1</v>
      </c>
      <c r="C5311" s="1">
        <v>42939</v>
      </c>
      <c r="D5311" t="s">
        <v>35</v>
      </c>
      <c r="E5311">
        <v>38</v>
      </c>
      <c r="F5311">
        <v>0</v>
      </c>
      <c r="G5311">
        <v>1</v>
      </c>
      <c r="H5311">
        <v>0</v>
      </c>
      <c r="I5311">
        <v>0</v>
      </c>
      <c r="J5311">
        <v>0</v>
      </c>
      <c r="K5311">
        <v>1</v>
      </c>
      <c r="L5311">
        <v>0</v>
      </c>
      <c r="M5311">
        <v>0</v>
      </c>
      <c r="N5311">
        <v>0</v>
      </c>
      <c r="O5311">
        <v>2</v>
      </c>
      <c r="P5311">
        <v>2</v>
      </c>
      <c r="Q5311" t="s">
        <v>125</v>
      </c>
      <c r="R5311" t="s">
        <v>4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 t="s">
        <v>5</v>
      </c>
      <c r="AA5311" t="s">
        <v>46</v>
      </c>
      <c r="AB5311" t="s">
        <v>7</v>
      </c>
      <c r="AC5311" t="s">
        <v>8</v>
      </c>
      <c r="AD5311" t="s">
        <v>9</v>
      </c>
      <c r="AE5311">
        <v>0</v>
      </c>
      <c r="AF5311">
        <v>0</v>
      </c>
      <c r="AG5311">
        <v>0</v>
      </c>
      <c r="AH5311" t="s">
        <v>5</v>
      </c>
      <c r="AI5311" t="s">
        <v>10</v>
      </c>
      <c r="AJ5311">
        <v>0</v>
      </c>
      <c r="AK5311">
        <v>0</v>
      </c>
      <c r="AL5311" t="s">
        <v>11</v>
      </c>
      <c r="AM5311" t="s">
        <v>26</v>
      </c>
      <c r="AN5311" t="s">
        <v>41</v>
      </c>
      <c r="AO5311" t="s">
        <v>14</v>
      </c>
      <c r="AP5311" t="s">
        <v>15</v>
      </c>
      <c r="AQ5311">
        <v>0</v>
      </c>
      <c r="AR5311">
        <v>166963</v>
      </c>
      <c r="AS5311" t="s">
        <v>7541</v>
      </c>
    </row>
    <row r="5312" spans="1:45" x14ac:dyDescent="0.25">
      <c r="A5312" t="s">
        <v>0</v>
      </c>
      <c r="B5312" t="s">
        <v>1</v>
      </c>
      <c r="C5312" s="1">
        <v>42939</v>
      </c>
      <c r="D5312" t="s">
        <v>35</v>
      </c>
      <c r="E5312">
        <v>30</v>
      </c>
      <c r="F5312">
        <v>0</v>
      </c>
      <c r="G5312">
        <v>0</v>
      </c>
      <c r="H5312">
        <v>0</v>
      </c>
      <c r="I5312">
        <v>0</v>
      </c>
      <c r="J5312">
        <v>2</v>
      </c>
      <c r="K5312">
        <v>1</v>
      </c>
      <c r="L5312">
        <v>0</v>
      </c>
      <c r="M5312">
        <v>0</v>
      </c>
      <c r="N5312">
        <v>2</v>
      </c>
      <c r="O5312">
        <v>1</v>
      </c>
      <c r="P5312">
        <v>3</v>
      </c>
      <c r="Q5312" t="s">
        <v>125</v>
      </c>
      <c r="R5312" t="s">
        <v>4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 t="s">
        <v>5</v>
      </c>
      <c r="AA5312" t="s">
        <v>46</v>
      </c>
      <c r="AB5312" t="s">
        <v>7</v>
      </c>
      <c r="AC5312" t="s">
        <v>8</v>
      </c>
      <c r="AD5312" t="s">
        <v>9</v>
      </c>
      <c r="AE5312" t="s">
        <v>65</v>
      </c>
      <c r="AF5312">
        <v>0</v>
      </c>
      <c r="AG5312">
        <v>0</v>
      </c>
      <c r="AH5312" t="s">
        <v>21</v>
      </c>
      <c r="AI5312">
        <v>0</v>
      </c>
      <c r="AJ5312">
        <v>0</v>
      </c>
      <c r="AK5312">
        <v>0</v>
      </c>
      <c r="AL5312" t="s">
        <v>11</v>
      </c>
      <c r="AM5312" t="s">
        <v>26</v>
      </c>
      <c r="AN5312" t="s">
        <v>41</v>
      </c>
      <c r="AO5312" t="s">
        <v>14</v>
      </c>
      <c r="AP5312" t="s">
        <v>15</v>
      </c>
      <c r="AQ5312">
        <v>0</v>
      </c>
      <c r="AR5312">
        <v>166964</v>
      </c>
      <c r="AS5312" t="s">
        <v>7542</v>
      </c>
    </row>
    <row r="5313" spans="1:45" x14ac:dyDescent="0.25">
      <c r="A5313" t="s">
        <v>0</v>
      </c>
      <c r="B5313" t="s">
        <v>1</v>
      </c>
      <c r="C5313" s="1">
        <v>42939</v>
      </c>
      <c r="D5313" t="s">
        <v>2</v>
      </c>
      <c r="E5313">
        <v>41</v>
      </c>
      <c r="F5313">
        <v>0</v>
      </c>
      <c r="G5313">
        <v>0</v>
      </c>
      <c r="H5313">
        <v>3</v>
      </c>
      <c r="I5313">
        <v>2</v>
      </c>
      <c r="J5313">
        <v>1</v>
      </c>
      <c r="K5313">
        <v>2</v>
      </c>
      <c r="L5313">
        <v>0</v>
      </c>
      <c r="M5313">
        <v>0</v>
      </c>
      <c r="N5313">
        <v>4</v>
      </c>
      <c r="O5313">
        <v>4</v>
      </c>
      <c r="P5313">
        <v>8</v>
      </c>
      <c r="Q5313" t="s">
        <v>43</v>
      </c>
      <c r="R5313" t="s">
        <v>7</v>
      </c>
      <c r="S5313" t="s">
        <v>8</v>
      </c>
      <c r="T5313" t="s">
        <v>9</v>
      </c>
      <c r="U5313" t="s">
        <v>38</v>
      </c>
      <c r="V5313">
        <v>0</v>
      </c>
      <c r="W5313">
        <v>0</v>
      </c>
      <c r="X5313" t="s">
        <v>21</v>
      </c>
      <c r="Y5313">
        <v>0</v>
      </c>
      <c r="Z5313">
        <v>0</v>
      </c>
      <c r="AA5313">
        <v>0</v>
      </c>
      <c r="AB5313" t="s">
        <v>4</v>
      </c>
      <c r="AC5313" t="s">
        <v>36</v>
      </c>
      <c r="AD5313" t="s">
        <v>37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 t="s">
        <v>21</v>
      </c>
      <c r="AK5313">
        <v>0</v>
      </c>
      <c r="AL5313" t="s">
        <v>11</v>
      </c>
      <c r="AM5313" t="s">
        <v>26</v>
      </c>
      <c r="AN5313" t="s">
        <v>13</v>
      </c>
      <c r="AO5313" t="s">
        <v>14</v>
      </c>
      <c r="AP5313" t="s">
        <v>15</v>
      </c>
      <c r="AQ5313" t="s">
        <v>91</v>
      </c>
      <c r="AR5313">
        <v>166965</v>
      </c>
      <c r="AS5313" t="s">
        <v>7543</v>
      </c>
    </row>
    <row r="5314" spans="1:45" x14ac:dyDescent="0.25">
      <c r="A5314" t="s">
        <v>0</v>
      </c>
      <c r="B5314" t="s">
        <v>1</v>
      </c>
      <c r="C5314" s="1">
        <v>42939</v>
      </c>
      <c r="D5314" t="s">
        <v>35</v>
      </c>
      <c r="E5314">
        <v>37</v>
      </c>
      <c r="F5314">
        <v>0</v>
      </c>
      <c r="G5314">
        <v>0</v>
      </c>
      <c r="H5314">
        <v>0</v>
      </c>
      <c r="I5314">
        <v>0</v>
      </c>
      <c r="J5314">
        <v>1</v>
      </c>
      <c r="K5314">
        <v>1</v>
      </c>
      <c r="L5314">
        <v>0</v>
      </c>
      <c r="M5314">
        <v>0</v>
      </c>
      <c r="N5314">
        <v>1</v>
      </c>
      <c r="O5314">
        <v>1</v>
      </c>
      <c r="P5314">
        <v>2</v>
      </c>
      <c r="Q5314" t="s">
        <v>43</v>
      </c>
      <c r="R5314" t="s">
        <v>7</v>
      </c>
      <c r="S5314" t="s">
        <v>8</v>
      </c>
      <c r="T5314" t="s">
        <v>9</v>
      </c>
      <c r="U5314" t="s">
        <v>38</v>
      </c>
      <c r="V5314">
        <v>0</v>
      </c>
      <c r="W5314">
        <v>0</v>
      </c>
      <c r="X5314" t="s">
        <v>21</v>
      </c>
      <c r="Y5314">
        <v>0</v>
      </c>
      <c r="Z5314">
        <v>0</v>
      </c>
      <c r="AA5314">
        <v>0</v>
      </c>
      <c r="AB5314" t="s">
        <v>4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 t="s">
        <v>5</v>
      </c>
      <c r="AK5314" t="s">
        <v>46</v>
      </c>
      <c r="AL5314" t="s">
        <v>11</v>
      </c>
      <c r="AM5314" t="s">
        <v>26</v>
      </c>
      <c r="AN5314" t="s">
        <v>41</v>
      </c>
      <c r="AO5314" t="s">
        <v>14</v>
      </c>
      <c r="AP5314" t="s">
        <v>15</v>
      </c>
      <c r="AQ5314">
        <v>0</v>
      </c>
      <c r="AR5314">
        <v>166966</v>
      </c>
      <c r="AS5314" t="s">
        <v>7544</v>
      </c>
    </row>
    <row r="5315" spans="1:45" x14ac:dyDescent="0.25">
      <c r="A5315" t="s">
        <v>0</v>
      </c>
      <c r="B5315" t="s">
        <v>1</v>
      </c>
      <c r="C5315" s="1">
        <v>42939</v>
      </c>
      <c r="D5315" t="s">
        <v>2</v>
      </c>
      <c r="E5315">
        <v>26</v>
      </c>
      <c r="F5315">
        <v>0</v>
      </c>
      <c r="G5315">
        <v>0</v>
      </c>
      <c r="H5315">
        <v>4</v>
      </c>
      <c r="I5315">
        <v>3</v>
      </c>
      <c r="J5315">
        <v>0</v>
      </c>
      <c r="K5315">
        <v>1</v>
      </c>
      <c r="L5315">
        <v>0</v>
      </c>
      <c r="M5315">
        <v>1</v>
      </c>
      <c r="N5315">
        <v>4</v>
      </c>
      <c r="O5315">
        <v>5</v>
      </c>
      <c r="P5315">
        <v>9</v>
      </c>
      <c r="Q5315" t="s">
        <v>199</v>
      </c>
      <c r="R5315" t="s">
        <v>7</v>
      </c>
      <c r="S5315" t="s">
        <v>8</v>
      </c>
      <c r="T5315" t="s">
        <v>9</v>
      </c>
      <c r="U5315" t="s">
        <v>38</v>
      </c>
      <c r="V5315">
        <v>0</v>
      </c>
      <c r="W5315">
        <v>0</v>
      </c>
      <c r="X5315" t="s">
        <v>21</v>
      </c>
      <c r="Y5315">
        <v>0</v>
      </c>
      <c r="Z5315">
        <v>0</v>
      </c>
      <c r="AA5315">
        <v>0</v>
      </c>
      <c r="AB5315" t="s">
        <v>4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 t="s">
        <v>5</v>
      </c>
      <c r="AK5315" t="s">
        <v>130</v>
      </c>
      <c r="AL5315" t="s">
        <v>11</v>
      </c>
      <c r="AM5315" t="s">
        <v>49</v>
      </c>
      <c r="AN5315" t="s">
        <v>13</v>
      </c>
      <c r="AO5315" t="s">
        <v>14</v>
      </c>
      <c r="AP5315" t="s">
        <v>50</v>
      </c>
      <c r="AQ5315" t="s">
        <v>193</v>
      </c>
      <c r="AR5315">
        <v>166967</v>
      </c>
      <c r="AS5315" t="s">
        <v>7545</v>
      </c>
    </row>
    <row r="5316" spans="1:45" x14ac:dyDescent="0.25">
      <c r="A5316" t="s">
        <v>0</v>
      </c>
      <c r="B5316" t="s">
        <v>1</v>
      </c>
      <c r="C5316" s="1">
        <v>42939</v>
      </c>
      <c r="D5316" t="s">
        <v>2</v>
      </c>
      <c r="E5316">
        <v>24</v>
      </c>
      <c r="F5316">
        <v>0</v>
      </c>
      <c r="G5316">
        <v>0</v>
      </c>
      <c r="H5316">
        <v>2</v>
      </c>
      <c r="I5316">
        <v>2</v>
      </c>
      <c r="J5316">
        <v>1</v>
      </c>
      <c r="K5316">
        <v>1</v>
      </c>
      <c r="L5316">
        <v>0</v>
      </c>
      <c r="M5316">
        <v>0</v>
      </c>
      <c r="N5316">
        <v>3</v>
      </c>
      <c r="O5316">
        <v>3</v>
      </c>
      <c r="P5316">
        <v>6</v>
      </c>
      <c r="Q5316" t="s">
        <v>43</v>
      </c>
      <c r="R5316" t="s">
        <v>7</v>
      </c>
      <c r="S5316" t="s">
        <v>8</v>
      </c>
      <c r="T5316" t="s">
        <v>9</v>
      </c>
      <c r="U5316" t="s">
        <v>65</v>
      </c>
      <c r="V5316">
        <v>0</v>
      </c>
      <c r="W5316">
        <v>0</v>
      </c>
      <c r="X5316" t="s">
        <v>21</v>
      </c>
      <c r="Y5316">
        <v>0</v>
      </c>
      <c r="Z5316">
        <v>0</v>
      </c>
      <c r="AA5316">
        <v>0</v>
      </c>
      <c r="AB5316" t="s">
        <v>4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 t="s">
        <v>5</v>
      </c>
      <c r="AK5316" t="s">
        <v>18</v>
      </c>
      <c r="AL5316" t="s">
        <v>427</v>
      </c>
      <c r="AM5316" t="s">
        <v>26</v>
      </c>
      <c r="AN5316" t="s">
        <v>13</v>
      </c>
      <c r="AO5316" t="s">
        <v>14</v>
      </c>
      <c r="AP5316" t="s">
        <v>15</v>
      </c>
      <c r="AQ5316">
        <v>0</v>
      </c>
      <c r="AR5316">
        <v>166968</v>
      </c>
      <c r="AS5316" t="s">
        <v>7546</v>
      </c>
    </row>
    <row r="5317" spans="1:45" x14ac:dyDescent="0.25">
      <c r="A5317" t="s">
        <v>0</v>
      </c>
      <c r="B5317" t="s">
        <v>1</v>
      </c>
      <c r="C5317" s="1">
        <v>42939</v>
      </c>
      <c r="D5317" t="s">
        <v>35</v>
      </c>
      <c r="E5317">
        <v>40</v>
      </c>
      <c r="F5317">
        <v>0</v>
      </c>
      <c r="G5317">
        <v>0</v>
      </c>
      <c r="H5317">
        <v>0</v>
      </c>
      <c r="I5317">
        <v>1</v>
      </c>
      <c r="J5317">
        <v>2</v>
      </c>
      <c r="K5317">
        <v>0</v>
      </c>
      <c r="L5317">
        <v>0</v>
      </c>
      <c r="M5317">
        <v>0</v>
      </c>
      <c r="N5317">
        <v>2</v>
      </c>
      <c r="O5317">
        <v>1</v>
      </c>
      <c r="P5317">
        <v>3</v>
      </c>
      <c r="Q5317" t="s">
        <v>43</v>
      </c>
      <c r="R5317" t="s">
        <v>7</v>
      </c>
      <c r="S5317" t="s">
        <v>8</v>
      </c>
      <c r="T5317" t="s">
        <v>9</v>
      </c>
      <c r="U5317" t="s">
        <v>19</v>
      </c>
      <c r="V5317">
        <v>0</v>
      </c>
      <c r="W5317">
        <v>0</v>
      </c>
      <c r="X5317" t="s">
        <v>21</v>
      </c>
      <c r="Y5317">
        <v>0</v>
      </c>
      <c r="Z5317">
        <v>0</v>
      </c>
      <c r="AA5317">
        <v>0</v>
      </c>
      <c r="AB5317" t="s">
        <v>4</v>
      </c>
      <c r="AC5317" t="s">
        <v>36</v>
      </c>
      <c r="AD5317" t="s">
        <v>37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 t="s">
        <v>21</v>
      </c>
      <c r="AK5317">
        <v>0</v>
      </c>
      <c r="AL5317" t="s">
        <v>11</v>
      </c>
      <c r="AM5317" t="s">
        <v>26</v>
      </c>
      <c r="AN5317" t="s">
        <v>41</v>
      </c>
      <c r="AO5317" t="s">
        <v>14</v>
      </c>
      <c r="AP5317" t="s">
        <v>28</v>
      </c>
      <c r="AQ5317">
        <v>0</v>
      </c>
      <c r="AR5317">
        <v>166969</v>
      </c>
      <c r="AS5317" t="s">
        <v>7547</v>
      </c>
    </row>
    <row r="5318" spans="1:45" x14ac:dyDescent="0.25">
      <c r="A5318" t="s">
        <v>0</v>
      </c>
      <c r="B5318" t="s">
        <v>1</v>
      </c>
      <c r="C5318" s="1">
        <v>42939</v>
      </c>
      <c r="D5318" t="s">
        <v>2</v>
      </c>
      <c r="E5318">
        <v>30</v>
      </c>
      <c r="F5318">
        <v>1</v>
      </c>
      <c r="G5318">
        <v>0</v>
      </c>
      <c r="H5318">
        <v>3</v>
      </c>
      <c r="I5318">
        <v>1</v>
      </c>
      <c r="J5318">
        <v>0</v>
      </c>
      <c r="K5318">
        <v>2</v>
      </c>
      <c r="L5318">
        <v>0</v>
      </c>
      <c r="M5318">
        <v>0</v>
      </c>
      <c r="N5318">
        <v>4</v>
      </c>
      <c r="O5318">
        <v>3</v>
      </c>
      <c r="P5318">
        <v>7</v>
      </c>
      <c r="Q5318" t="s">
        <v>63</v>
      </c>
      <c r="R5318" t="s">
        <v>7</v>
      </c>
      <c r="S5318" t="s">
        <v>8</v>
      </c>
      <c r="T5318" t="s">
        <v>9</v>
      </c>
      <c r="U5318" t="s">
        <v>38</v>
      </c>
      <c r="V5318">
        <v>0</v>
      </c>
      <c r="W5318">
        <v>0</v>
      </c>
      <c r="X5318" t="s">
        <v>21</v>
      </c>
      <c r="Y5318">
        <v>0</v>
      </c>
      <c r="Z5318">
        <v>0</v>
      </c>
      <c r="AA5318">
        <v>0</v>
      </c>
      <c r="AB5318" t="s">
        <v>4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 t="s">
        <v>5</v>
      </c>
      <c r="AK5318" t="s">
        <v>961</v>
      </c>
      <c r="AL5318" t="s">
        <v>11</v>
      </c>
      <c r="AM5318" t="s">
        <v>26</v>
      </c>
      <c r="AN5318" t="s">
        <v>41</v>
      </c>
      <c r="AO5318" t="s">
        <v>14</v>
      </c>
      <c r="AP5318" t="s">
        <v>28</v>
      </c>
      <c r="AQ5318">
        <v>0</v>
      </c>
      <c r="AR5318">
        <v>166970</v>
      </c>
      <c r="AS5318" t="s">
        <v>7548</v>
      </c>
    </row>
    <row r="5319" spans="1:45" x14ac:dyDescent="0.25">
      <c r="A5319" t="s">
        <v>0</v>
      </c>
      <c r="B5319" t="s">
        <v>1</v>
      </c>
      <c r="C5319" s="1">
        <v>42939</v>
      </c>
      <c r="D5319" t="s">
        <v>2</v>
      </c>
      <c r="E5319">
        <v>47</v>
      </c>
      <c r="F5319">
        <v>0</v>
      </c>
      <c r="G5319">
        <v>0</v>
      </c>
      <c r="H5319">
        <v>4</v>
      </c>
      <c r="I5319">
        <v>2</v>
      </c>
      <c r="J5319">
        <v>0</v>
      </c>
      <c r="K5319">
        <v>1</v>
      </c>
      <c r="L5319">
        <v>0</v>
      </c>
      <c r="M5319">
        <v>1</v>
      </c>
      <c r="N5319">
        <v>4</v>
      </c>
      <c r="O5319">
        <v>4</v>
      </c>
      <c r="P5319">
        <v>8</v>
      </c>
      <c r="Q5319" t="s">
        <v>63</v>
      </c>
      <c r="R5319" t="s">
        <v>7</v>
      </c>
      <c r="S5319" t="s">
        <v>8</v>
      </c>
      <c r="T5319" t="s">
        <v>9</v>
      </c>
      <c r="U5319" t="s">
        <v>19</v>
      </c>
      <c r="V5319">
        <v>0</v>
      </c>
      <c r="W5319">
        <v>0</v>
      </c>
      <c r="X5319" t="s">
        <v>21</v>
      </c>
      <c r="Y5319">
        <v>0</v>
      </c>
      <c r="Z5319">
        <v>0</v>
      </c>
      <c r="AA5319">
        <v>0</v>
      </c>
      <c r="AB5319" t="s">
        <v>4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 t="s">
        <v>5</v>
      </c>
      <c r="AK5319" t="s">
        <v>961</v>
      </c>
      <c r="AL5319" t="s">
        <v>11</v>
      </c>
      <c r="AM5319" t="s">
        <v>22</v>
      </c>
      <c r="AN5319" t="s">
        <v>13</v>
      </c>
      <c r="AO5319" t="s">
        <v>14</v>
      </c>
      <c r="AP5319" t="s">
        <v>15</v>
      </c>
      <c r="AQ5319">
        <v>0</v>
      </c>
      <c r="AR5319">
        <v>166971</v>
      </c>
      <c r="AS5319" t="s">
        <v>7549</v>
      </c>
    </row>
    <row r="5320" spans="1:45" x14ac:dyDescent="0.25">
      <c r="A5320" t="s">
        <v>0</v>
      </c>
      <c r="B5320" t="s">
        <v>1</v>
      </c>
      <c r="C5320" s="1">
        <v>42939</v>
      </c>
      <c r="D5320" t="s">
        <v>2</v>
      </c>
      <c r="E5320">
        <v>34</v>
      </c>
      <c r="F5320">
        <v>0</v>
      </c>
      <c r="G5320">
        <v>0</v>
      </c>
      <c r="H5320">
        <v>3</v>
      </c>
      <c r="I5320">
        <v>1</v>
      </c>
      <c r="J5320">
        <v>1</v>
      </c>
      <c r="K5320">
        <v>2</v>
      </c>
      <c r="L5320">
        <v>0</v>
      </c>
      <c r="M5320">
        <v>0</v>
      </c>
      <c r="N5320">
        <v>4</v>
      </c>
      <c r="O5320">
        <v>3</v>
      </c>
      <c r="P5320">
        <v>7</v>
      </c>
      <c r="Q5320" t="s">
        <v>59</v>
      </c>
      <c r="R5320" t="s">
        <v>7</v>
      </c>
      <c r="S5320" t="s">
        <v>7</v>
      </c>
      <c r="T5320" t="s">
        <v>9</v>
      </c>
      <c r="U5320">
        <v>0</v>
      </c>
      <c r="V5320">
        <v>0</v>
      </c>
      <c r="W5320">
        <v>0</v>
      </c>
      <c r="X5320" t="s">
        <v>5</v>
      </c>
      <c r="Y5320" t="s">
        <v>10</v>
      </c>
      <c r="Z5320">
        <v>0</v>
      </c>
      <c r="AA5320">
        <v>0</v>
      </c>
      <c r="AB5320" t="s">
        <v>4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 t="s">
        <v>5</v>
      </c>
      <c r="AK5320" t="s">
        <v>961</v>
      </c>
      <c r="AL5320" t="s">
        <v>11</v>
      </c>
      <c r="AM5320" t="s">
        <v>26</v>
      </c>
      <c r="AN5320" t="s">
        <v>13</v>
      </c>
      <c r="AO5320" t="s">
        <v>14</v>
      </c>
      <c r="AP5320" t="s">
        <v>15</v>
      </c>
      <c r="AQ5320" t="s">
        <v>57</v>
      </c>
      <c r="AR5320">
        <v>166972</v>
      </c>
      <c r="AS5320" t="s">
        <v>7550</v>
      </c>
    </row>
    <row r="5321" spans="1:45" x14ac:dyDescent="0.25">
      <c r="A5321" t="s">
        <v>0</v>
      </c>
      <c r="B5321" t="s">
        <v>1</v>
      </c>
      <c r="C5321" s="1">
        <v>42939</v>
      </c>
      <c r="D5321" t="s">
        <v>35</v>
      </c>
      <c r="E5321">
        <v>25</v>
      </c>
      <c r="F5321">
        <v>0</v>
      </c>
      <c r="G5321">
        <v>1</v>
      </c>
      <c r="H5321">
        <v>2</v>
      </c>
      <c r="I5321">
        <v>1</v>
      </c>
      <c r="J5321">
        <v>3</v>
      </c>
      <c r="K5321">
        <v>2</v>
      </c>
      <c r="L5321">
        <v>0</v>
      </c>
      <c r="M5321">
        <v>0</v>
      </c>
      <c r="N5321">
        <v>5</v>
      </c>
      <c r="O5321">
        <v>4</v>
      </c>
      <c r="P5321">
        <v>9</v>
      </c>
      <c r="Q5321" t="s">
        <v>52</v>
      </c>
      <c r="R5321" t="s">
        <v>7</v>
      </c>
      <c r="S5321" t="s">
        <v>8</v>
      </c>
      <c r="T5321" t="s">
        <v>9</v>
      </c>
      <c r="U5321" t="s">
        <v>65</v>
      </c>
      <c r="V5321">
        <v>0</v>
      </c>
      <c r="W5321">
        <v>0</v>
      </c>
      <c r="X5321" t="s">
        <v>21</v>
      </c>
      <c r="Y5321">
        <v>0</v>
      </c>
      <c r="Z5321">
        <v>0</v>
      </c>
      <c r="AA5321">
        <v>0</v>
      </c>
      <c r="AB5321" t="s">
        <v>4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 t="s">
        <v>5</v>
      </c>
      <c r="AK5321" t="s">
        <v>90</v>
      </c>
      <c r="AL5321" t="s">
        <v>11</v>
      </c>
      <c r="AM5321" t="s">
        <v>26</v>
      </c>
      <c r="AN5321" t="s">
        <v>13</v>
      </c>
      <c r="AO5321" t="s">
        <v>14</v>
      </c>
      <c r="AP5321" t="s">
        <v>905</v>
      </c>
      <c r="AQ5321">
        <v>0</v>
      </c>
      <c r="AR5321">
        <v>166973</v>
      </c>
      <c r="AS5321" t="s">
        <v>7551</v>
      </c>
    </row>
    <row r="5322" spans="1:45" x14ac:dyDescent="0.25">
      <c r="A5322" t="s">
        <v>0</v>
      </c>
      <c r="B5322" t="s">
        <v>1</v>
      </c>
      <c r="C5322" s="1">
        <v>42939</v>
      </c>
      <c r="D5322" t="s">
        <v>2</v>
      </c>
      <c r="E5322">
        <v>36</v>
      </c>
      <c r="F5322">
        <v>1</v>
      </c>
      <c r="G5322">
        <v>0</v>
      </c>
      <c r="H5322">
        <v>2</v>
      </c>
      <c r="I5322">
        <v>0</v>
      </c>
      <c r="J5322">
        <v>1</v>
      </c>
      <c r="K5322">
        <v>1</v>
      </c>
      <c r="L5322">
        <v>0</v>
      </c>
      <c r="M5322">
        <v>0</v>
      </c>
      <c r="N5322">
        <v>4</v>
      </c>
      <c r="O5322">
        <v>1</v>
      </c>
      <c r="P5322">
        <v>5</v>
      </c>
      <c r="Q5322" t="s">
        <v>79</v>
      </c>
      <c r="R5322" t="s">
        <v>7</v>
      </c>
      <c r="S5322" t="s">
        <v>8</v>
      </c>
      <c r="T5322" t="s">
        <v>9</v>
      </c>
      <c r="U5322" t="s">
        <v>9</v>
      </c>
      <c r="V5322">
        <v>0</v>
      </c>
      <c r="W5322">
        <v>0</v>
      </c>
      <c r="X5322" t="s">
        <v>21</v>
      </c>
      <c r="Y5322">
        <v>0</v>
      </c>
      <c r="Z5322">
        <v>0</v>
      </c>
      <c r="AA5322">
        <v>0</v>
      </c>
      <c r="AB5322" t="s">
        <v>4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 t="s">
        <v>5</v>
      </c>
      <c r="AK5322" t="s">
        <v>18</v>
      </c>
      <c r="AL5322" t="s">
        <v>11</v>
      </c>
      <c r="AM5322" t="s">
        <v>26</v>
      </c>
      <c r="AN5322" t="s">
        <v>13</v>
      </c>
      <c r="AO5322" t="s">
        <v>14</v>
      </c>
      <c r="AP5322" t="s">
        <v>15</v>
      </c>
      <c r="AQ5322" t="s">
        <v>47</v>
      </c>
      <c r="AR5322">
        <v>166974</v>
      </c>
      <c r="AS5322" t="s">
        <v>7552</v>
      </c>
    </row>
    <row r="5323" spans="1:45" x14ac:dyDescent="0.25">
      <c r="A5323" t="s">
        <v>0</v>
      </c>
      <c r="B5323" t="s">
        <v>1</v>
      </c>
      <c r="C5323" s="1">
        <v>42939</v>
      </c>
      <c r="D5323" t="s">
        <v>2</v>
      </c>
      <c r="E5323">
        <v>27</v>
      </c>
      <c r="F5323">
        <v>0</v>
      </c>
      <c r="G5323">
        <v>0</v>
      </c>
      <c r="H5323">
        <v>1</v>
      </c>
      <c r="I5323">
        <v>3</v>
      </c>
      <c r="J5323">
        <v>0</v>
      </c>
      <c r="K5323">
        <v>2</v>
      </c>
      <c r="L5323">
        <v>0</v>
      </c>
      <c r="M5323">
        <v>0</v>
      </c>
      <c r="N5323">
        <v>1</v>
      </c>
      <c r="O5323">
        <v>5</v>
      </c>
      <c r="P5323">
        <v>6</v>
      </c>
      <c r="Q5323" t="s">
        <v>667</v>
      </c>
      <c r="R5323" t="s">
        <v>7</v>
      </c>
      <c r="S5323" t="s">
        <v>8</v>
      </c>
      <c r="T5323" t="s">
        <v>9</v>
      </c>
      <c r="U5323" t="s">
        <v>38</v>
      </c>
      <c r="V5323">
        <v>0</v>
      </c>
      <c r="W5323">
        <v>0</v>
      </c>
      <c r="X5323" t="s">
        <v>21</v>
      </c>
      <c r="Y5323">
        <v>0</v>
      </c>
      <c r="Z5323">
        <v>0</v>
      </c>
      <c r="AA5323">
        <v>0</v>
      </c>
      <c r="AB5323" t="s">
        <v>4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 t="s">
        <v>5</v>
      </c>
      <c r="AK5323" t="s">
        <v>46</v>
      </c>
      <c r="AL5323" t="s">
        <v>11</v>
      </c>
      <c r="AM5323" t="s">
        <v>26</v>
      </c>
      <c r="AN5323" t="s">
        <v>41</v>
      </c>
      <c r="AO5323" t="s">
        <v>14</v>
      </c>
      <c r="AP5323" t="s">
        <v>15</v>
      </c>
      <c r="AQ5323">
        <v>0</v>
      </c>
      <c r="AR5323">
        <v>166975</v>
      </c>
      <c r="AS5323" t="s">
        <v>7553</v>
      </c>
    </row>
    <row r="5324" spans="1:45" x14ac:dyDescent="0.25">
      <c r="A5324" t="s">
        <v>0</v>
      </c>
      <c r="B5324" t="s">
        <v>1</v>
      </c>
      <c r="C5324" s="1">
        <v>42939</v>
      </c>
      <c r="D5324" t="s">
        <v>2</v>
      </c>
      <c r="E5324">
        <v>38</v>
      </c>
      <c r="F5324">
        <v>0</v>
      </c>
      <c r="G5324">
        <v>0</v>
      </c>
      <c r="H5324">
        <v>4</v>
      </c>
      <c r="I5324">
        <v>2</v>
      </c>
      <c r="J5324">
        <v>1</v>
      </c>
      <c r="K5324">
        <v>1</v>
      </c>
      <c r="L5324">
        <v>0</v>
      </c>
      <c r="M5324">
        <v>1</v>
      </c>
      <c r="N5324">
        <v>5</v>
      </c>
      <c r="O5324">
        <v>4</v>
      </c>
      <c r="P5324">
        <v>9</v>
      </c>
      <c r="Q5324" t="s">
        <v>125</v>
      </c>
      <c r="R5324" t="s">
        <v>7</v>
      </c>
      <c r="S5324" t="s">
        <v>7</v>
      </c>
      <c r="T5324" t="s">
        <v>9</v>
      </c>
      <c r="U5324">
        <v>0</v>
      </c>
      <c r="V5324">
        <v>0</v>
      </c>
      <c r="W5324">
        <v>0</v>
      </c>
      <c r="X5324" t="s">
        <v>5</v>
      </c>
      <c r="Y5324" t="s">
        <v>534</v>
      </c>
      <c r="Z5324">
        <v>0</v>
      </c>
      <c r="AA5324">
        <v>0</v>
      </c>
      <c r="AB5324" t="s">
        <v>4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 t="s">
        <v>5</v>
      </c>
      <c r="AK5324" t="s">
        <v>110</v>
      </c>
      <c r="AL5324" t="s">
        <v>11</v>
      </c>
      <c r="AM5324" t="s">
        <v>49</v>
      </c>
      <c r="AN5324" t="s">
        <v>13</v>
      </c>
      <c r="AO5324" t="s">
        <v>14</v>
      </c>
      <c r="AP5324" t="s">
        <v>905</v>
      </c>
      <c r="AQ5324" t="s">
        <v>193</v>
      </c>
      <c r="AR5324">
        <v>166976</v>
      </c>
      <c r="AS5324" t="s">
        <v>7554</v>
      </c>
    </row>
    <row r="5325" spans="1:45" x14ac:dyDescent="0.25">
      <c r="A5325" t="s">
        <v>0</v>
      </c>
      <c r="B5325" t="s">
        <v>1</v>
      </c>
      <c r="C5325" s="1">
        <v>42939</v>
      </c>
      <c r="D5325" t="s">
        <v>35</v>
      </c>
      <c r="E5325">
        <v>51</v>
      </c>
      <c r="F5325">
        <v>1</v>
      </c>
      <c r="G5325">
        <v>0</v>
      </c>
      <c r="H5325">
        <v>2</v>
      </c>
      <c r="I5325">
        <v>1</v>
      </c>
      <c r="J5325">
        <v>2</v>
      </c>
      <c r="K5325">
        <v>0</v>
      </c>
      <c r="L5325">
        <v>1</v>
      </c>
      <c r="M5325">
        <v>0</v>
      </c>
      <c r="N5325">
        <v>6</v>
      </c>
      <c r="O5325">
        <v>1</v>
      </c>
      <c r="P5325">
        <v>7</v>
      </c>
      <c r="Q5325" t="s">
        <v>59</v>
      </c>
      <c r="R5325" t="s">
        <v>4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 t="s">
        <v>5</v>
      </c>
      <c r="AA5325" t="s">
        <v>25</v>
      </c>
      <c r="AB5325" t="s">
        <v>7</v>
      </c>
      <c r="AC5325" t="s">
        <v>75</v>
      </c>
      <c r="AD5325" t="s">
        <v>59</v>
      </c>
      <c r="AE5325" t="s">
        <v>1019</v>
      </c>
      <c r="AF5325">
        <v>0</v>
      </c>
      <c r="AG5325">
        <v>0</v>
      </c>
      <c r="AH5325" t="s">
        <v>21</v>
      </c>
      <c r="AI5325">
        <v>0</v>
      </c>
      <c r="AJ5325">
        <v>0</v>
      </c>
      <c r="AK5325">
        <v>0</v>
      </c>
      <c r="AL5325" t="s">
        <v>427</v>
      </c>
      <c r="AM5325" t="s">
        <v>26</v>
      </c>
      <c r="AN5325" t="s">
        <v>13</v>
      </c>
      <c r="AO5325" t="s">
        <v>14</v>
      </c>
      <c r="AP5325" t="s">
        <v>28</v>
      </c>
      <c r="AQ5325" t="s">
        <v>47</v>
      </c>
      <c r="AR5325">
        <v>166977</v>
      </c>
      <c r="AS5325" t="s">
        <v>7555</v>
      </c>
    </row>
    <row r="5326" spans="1:45" x14ac:dyDescent="0.25">
      <c r="A5326" t="s">
        <v>0</v>
      </c>
      <c r="B5326" t="s">
        <v>1</v>
      </c>
      <c r="C5326" s="1">
        <v>42939</v>
      </c>
      <c r="D5326" t="s">
        <v>2</v>
      </c>
      <c r="E5326">
        <v>28</v>
      </c>
      <c r="F5326">
        <v>0</v>
      </c>
      <c r="G5326">
        <v>0</v>
      </c>
      <c r="H5326">
        <v>3</v>
      </c>
      <c r="I5326">
        <v>2</v>
      </c>
      <c r="J5326">
        <v>1</v>
      </c>
      <c r="K5326">
        <v>1</v>
      </c>
      <c r="L5326">
        <v>0</v>
      </c>
      <c r="M5326">
        <v>1</v>
      </c>
      <c r="N5326">
        <v>4</v>
      </c>
      <c r="O5326">
        <v>4</v>
      </c>
      <c r="P5326">
        <v>8</v>
      </c>
      <c r="Q5326" t="s">
        <v>63</v>
      </c>
      <c r="R5326" t="s">
        <v>7</v>
      </c>
      <c r="S5326" t="s">
        <v>8</v>
      </c>
      <c r="T5326" t="s">
        <v>9</v>
      </c>
      <c r="U5326" t="s">
        <v>19</v>
      </c>
      <c r="V5326">
        <v>0</v>
      </c>
      <c r="W5326">
        <v>0</v>
      </c>
      <c r="X5326" t="s">
        <v>21</v>
      </c>
      <c r="Y5326">
        <v>0</v>
      </c>
      <c r="Z5326">
        <v>0</v>
      </c>
      <c r="AA5326">
        <v>0</v>
      </c>
      <c r="AB5326" t="s">
        <v>4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 t="s">
        <v>5</v>
      </c>
      <c r="AK5326" t="s">
        <v>46</v>
      </c>
      <c r="AL5326" t="s">
        <v>427</v>
      </c>
      <c r="AM5326" t="s">
        <v>26</v>
      </c>
      <c r="AN5326" t="s">
        <v>13</v>
      </c>
      <c r="AO5326" t="s">
        <v>14</v>
      </c>
      <c r="AP5326" t="s">
        <v>15</v>
      </c>
      <c r="AQ5326" t="s">
        <v>29</v>
      </c>
      <c r="AR5326">
        <v>166978</v>
      </c>
      <c r="AS5326" t="s">
        <v>7556</v>
      </c>
    </row>
    <row r="5327" spans="1:45" x14ac:dyDescent="0.25">
      <c r="A5327" t="s">
        <v>0</v>
      </c>
      <c r="B5327" t="s">
        <v>1</v>
      </c>
      <c r="C5327" s="1">
        <v>42939</v>
      </c>
      <c r="D5327" t="s">
        <v>35</v>
      </c>
      <c r="E5327">
        <v>26</v>
      </c>
      <c r="F5327">
        <v>0</v>
      </c>
      <c r="G5327">
        <v>0</v>
      </c>
      <c r="H5327">
        <v>2</v>
      </c>
      <c r="I5327">
        <v>3</v>
      </c>
      <c r="J5327">
        <v>1</v>
      </c>
      <c r="K5327">
        <v>1</v>
      </c>
      <c r="L5327">
        <v>0</v>
      </c>
      <c r="M5327">
        <v>0</v>
      </c>
      <c r="N5327">
        <v>3</v>
      </c>
      <c r="O5327">
        <v>4</v>
      </c>
      <c r="P5327">
        <v>7</v>
      </c>
      <c r="Q5327">
        <v>0</v>
      </c>
      <c r="R5327" t="s">
        <v>7</v>
      </c>
      <c r="S5327" t="s">
        <v>8</v>
      </c>
      <c r="T5327" t="s">
        <v>9</v>
      </c>
      <c r="U5327" t="s">
        <v>38</v>
      </c>
      <c r="V5327">
        <v>0</v>
      </c>
      <c r="W5327">
        <v>0</v>
      </c>
      <c r="X5327" t="s">
        <v>21</v>
      </c>
      <c r="Y5327">
        <v>0</v>
      </c>
      <c r="Z5327">
        <v>0</v>
      </c>
      <c r="AA5327">
        <v>0</v>
      </c>
      <c r="AB5327" t="s">
        <v>4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 t="s">
        <v>5</v>
      </c>
      <c r="AK5327" t="s">
        <v>153</v>
      </c>
      <c r="AL5327" t="s">
        <v>11</v>
      </c>
      <c r="AM5327" t="s">
        <v>26</v>
      </c>
      <c r="AN5327" t="s">
        <v>13</v>
      </c>
      <c r="AO5327" t="s">
        <v>14</v>
      </c>
      <c r="AP5327" t="s">
        <v>15</v>
      </c>
      <c r="AQ5327" t="s">
        <v>57</v>
      </c>
      <c r="AR5327">
        <v>166979</v>
      </c>
      <c r="AS5327" t="s">
        <v>7557</v>
      </c>
    </row>
    <row r="5328" spans="1:45" x14ac:dyDescent="0.25">
      <c r="A5328" t="s">
        <v>0</v>
      </c>
      <c r="B5328" t="s">
        <v>1</v>
      </c>
      <c r="C5328" s="1">
        <v>42940</v>
      </c>
      <c r="D5328" t="s">
        <v>2</v>
      </c>
      <c r="E5328">
        <v>30</v>
      </c>
      <c r="F5328">
        <v>1</v>
      </c>
      <c r="G5328">
        <v>0</v>
      </c>
      <c r="H5328">
        <v>3</v>
      </c>
      <c r="I5328">
        <v>1</v>
      </c>
      <c r="J5328">
        <v>1</v>
      </c>
      <c r="K5328">
        <v>1</v>
      </c>
      <c r="L5328">
        <v>0</v>
      </c>
      <c r="M5328">
        <v>0</v>
      </c>
      <c r="N5328">
        <v>5</v>
      </c>
      <c r="O5328">
        <v>2</v>
      </c>
      <c r="P5328">
        <v>7</v>
      </c>
      <c r="Q5328" t="s">
        <v>199</v>
      </c>
      <c r="R5328" t="s">
        <v>7</v>
      </c>
      <c r="S5328" t="s">
        <v>8</v>
      </c>
      <c r="T5328" t="s">
        <v>9</v>
      </c>
      <c r="U5328" t="s">
        <v>38</v>
      </c>
      <c r="V5328">
        <v>0</v>
      </c>
      <c r="W5328">
        <v>0</v>
      </c>
      <c r="X5328" t="s">
        <v>21</v>
      </c>
      <c r="Y5328">
        <v>0</v>
      </c>
      <c r="Z5328">
        <v>0</v>
      </c>
      <c r="AA5328">
        <v>0</v>
      </c>
      <c r="AB5328" t="s">
        <v>4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 t="s">
        <v>5</v>
      </c>
      <c r="AK5328" t="s">
        <v>46</v>
      </c>
      <c r="AL5328" t="s">
        <v>11</v>
      </c>
      <c r="AM5328" t="s">
        <v>26</v>
      </c>
      <c r="AN5328" t="s">
        <v>41</v>
      </c>
      <c r="AO5328" t="s">
        <v>14</v>
      </c>
      <c r="AP5328" t="s">
        <v>15</v>
      </c>
      <c r="AQ5328">
        <v>0</v>
      </c>
      <c r="AR5328">
        <v>166980</v>
      </c>
      <c r="AS5328" t="s">
        <v>7558</v>
      </c>
    </row>
    <row r="5329" spans="1:45" x14ac:dyDescent="0.25">
      <c r="A5329" t="s">
        <v>0</v>
      </c>
      <c r="B5329" t="s">
        <v>1</v>
      </c>
      <c r="C5329" s="1">
        <v>42940</v>
      </c>
      <c r="D5329" t="s">
        <v>2</v>
      </c>
      <c r="E5329">
        <v>31</v>
      </c>
      <c r="F5329">
        <v>0</v>
      </c>
      <c r="G5329">
        <v>0</v>
      </c>
      <c r="H5329">
        <v>1</v>
      </c>
      <c r="I5329">
        <v>1</v>
      </c>
      <c r="J5329">
        <v>0</v>
      </c>
      <c r="K5329">
        <v>1</v>
      </c>
      <c r="L5329">
        <v>0</v>
      </c>
      <c r="M5329">
        <v>0</v>
      </c>
      <c r="N5329">
        <v>1</v>
      </c>
      <c r="O5329">
        <v>2</v>
      </c>
      <c r="P5329">
        <v>3</v>
      </c>
      <c r="Q5329" t="s">
        <v>199</v>
      </c>
      <c r="R5329" t="s">
        <v>7</v>
      </c>
      <c r="S5329" t="s">
        <v>8</v>
      </c>
      <c r="T5329" t="s">
        <v>9</v>
      </c>
      <c r="U5329" t="s">
        <v>38</v>
      </c>
      <c r="V5329">
        <v>0</v>
      </c>
      <c r="W5329">
        <v>0</v>
      </c>
      <c r="X5329" t="s">
        <v>21</v>
      </c>
      <c r="Y5329">
        <v>0</v>
      </c>
      <c r="Z5329">
        <v>0</v>
      </c>
      <c r="AA5329">
        <v>0</v>
      </c>
      <c r="AB5329" t="s">
        <v>4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 t="s">
        <v>5</v>
      </c>
      <c r="AK5329" t="s">
        <v>90</v>
      </c>
      <c r="AL5329" t="s">
        <v>11</v>
      </c>
      <c r="AM5329" t="s">
        <v>26</v>
      </c>
      <c r="AN5329" t="s">
        <v>41</v>
      </c>
      <c r="AO5329" t="s">
        <v>14</v>
      </c>
      <c r="AP5329" t="s">
        <v>15</v>
      </c>
      <c r="AQ5329">
        <v>0</v>
      </c>
      <c r="AR5329">
        <v>166981</v>
      </c>
      <c r="AS5329" t="s">
        <v>7559</v>
      </c>
    </row>
    <row r="5330" spans="1:45" x14ac:dyDescent="0.25">
      <c r="A5330" t="s">
        <v>0</v>
      </c>
      <c r="B5330" t="s">
        <v>1</v>
      </c>
      <c r="C5330" s="1">
        <v>42940</v>
      </c>
      <c r="D5330" t="s">
        <v>2</v>
      </c>
      <c r="E5330">
        <v>42</v>
      </c>
      <c r="F5330">
        <v>0</v>
      </c>
      <c r="G5330">
        <v>0</v>
      </c>
      <c r="H5330">
        <v>2</v>
      </c>
      <c r="I5330">
        <v>3</v>
      </c>
      <c r="J5330">
        <v>0</v>
      </c>
      <c r="K5330">
        <v>1</v>
      </c>
      <c r="L5330">
        <v>0</v>
      </c>
      <c r="M5330">
        <v>1</v>
      </c>
      <c r="N5330">
        <v>2</v>
      </c>
      <c r="O5330">
        <v>5</v>
      </c>
      <c r="P5330">
        <v>7</v>
      </c>
      <c r="Q5330" t="s">
        <v>290</v>
      </c>
      <c r="R5330" t="s">
        <v>7</v>
      </c>
      <c r="S5330" t="s">
        <v>8</v>
      </c>
      <c r="T5330" t="s">
        <v>9</v>
      </c>
      <c r="U5330" t="s">
        <v>38</v>
      </c>
      <c r="V5330">
        <v>0</v>
      </c>
      <c r="W5330">
        <v>0</v>
      </c>
      <c r="X5330" t="s">
        <v>21</v>
      </c>
      <c r="Y5330">
        <v>0</v>
      </c>
      <c r="Z5330">
        <v>0</v>
      </c>
      <c r="AA5330">
        <v>0</v>
      </c>
      <c r="AB5330" t="s">
        <v>4</v>
      </c>
      <c r="AC5330" t="s">
        <v>36</v>
      </c>
      <c r="AD5330" t="s">
        <v>37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 t="s">
        <v>21</v>
      </c>
      <c r="AK5330">
        <v>0</v>
      </c>
      <c r="AL5330" t="s">
        <v>427</v>
      </c>
      <c r="AM5330" t="s">
        <v>26</v>
      </c>
      <c r="AN5330" t="s">
        <v>13</v>
      </c>
      <c r="AO5330" t="s">
        <v>14</v>
      </c>
      <c r="AP5330" t="s">
        <v>905</v>
      </c>
      <c r="AQ5330">
        <v>0</v>
      </c>
      <c r="AR5330">
        <v>166982</v>
      </c>
      <c r="AS5330" t="s">
        <v>7560</v>
      </c>
    </row>
    <row r="5331" spans="1:45" x14ac:dyDescent="0.25">
      <c r="A5331" t="s">
        <v>0</v>
      </c>
      <c r="B5331" t="s">
        <v>1</v>
      </c>
      <c r="C5331" s="1">
        <v>42940</v>
      </c>
      <c r="D5331" t="s">
        <v>35</v>
      </c>
      <c r="E5331">
        <v>36</v>
      </c>
      <c r="F5331">
        <v>0</v>
      </c>
      <c r="G5331">
        <v>0</v>
      </c>
      <c r="H5331">
        <v>3</v>
      </c>
      <c r="I5331">
        <v>2</v>
      </c>
      <c r="J5331">
        <v>1</v>
      </c>
      <c r="K5331">
        <v>1</v>
      </c>
      <c r="L5331">
        <v>0</v>
      </c>
      <c r="M5331">
        <v>0</v>
      </c>
      <c r="N5331">
        <v>4</v>
      </c>
      <c r="O5331">
        <v>3</v>
      </c>
      <c r="P5331">
        <v>7</v>
      </c>
      <c r="Q5331" t="s">
        <v>59</v>
      </c>
      <c r="R5331" t="s">
        <v>7</v>
      </c>
      <c r="S5331" t="s">
        <v>8</v>
      </c>
      <c r="T5331" t="s">
        <v>9</v>
      </c>
      <c r="U5331" t="s">
        <v>65</v>
      </c>
      <c r="V5331">
        <v>0</v>
      </c>
      <c r="W5331">
        <v>0</v>
      </c>
      <c r="X5331" t="s">
        <v>21</v>
      </c>
      <c r="Y5331">
        <v>0</v>
      </c>
      <c r="Z5331">
        <v>0</v>
      </c>
      <c r="AA5331">
        <v>0</v>
      </c>
      <c r="AB5331" t="s">
        <v>4</v>
      </c>
      <c r="AC5331" t="s">
        <v>36</v>
      </c>
      <c r="AD5331" t="s">
        <v>37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 t="s">
        <v>21</v>
      </c>
      <c r="AK5331">
        <v>0</v>
      </c>
      <c r="AL5331" t="s">
        <v>11</v>
      </c>
      <c r="AM5331" t="s">
        <v>22</v>
      </c>
      <c r="AN5331" t="s">
        <v>13</v>
      </c>
      <c r="AO5331" t="s">
        <v>14</v>
      </c>
      <c r="AP5331" t="s">
        <v>15</v>
      </c>
      <c r="AQ5331">
        <v>0</v>
      </c>
      <c r="AR5331">
        <v>166983</v>
      </c>
      <c r="AS5331" t="s">
        <v>7561</v>
      </c>
    </row>
    <row r="5332" spans="1:45" x14ac:dyDescent="0.25">
      <c r="A5332" t="s">
        <v>0</v>
      </c>
      <c r="B5332" t="s">
        <v>1</v>
      </c>
      <c r="C5332" s="1">
        <v>42940</v>
      </c>
      <c r="D5332" t="s">
        <v>35</v>
      </c>
      <c r="E5332">
        <v>60</v>
      </c>
      <c r="F5332">
        <v>1</v>
      </c>
      <c r="G5332">
        <v>0</v>
      </c>
      <c r="H5332">
        <v>4</v>
      </c>
      <c r="I5332">
        <v>3</v>
      </c>
      <c r="J5332">
        <v>0</v>
      </c>
      <c r="K5332">
        <v>2</v>
      </c>
      <c r="L5332">
        <v>1</v>
      </c>
      <c r="M5332">
        <v>0</v>
      </c>
      <c r="N5332">
        <v>6</v>
      </c>
      <c r="O5332">
        <v>5</v>
      </c>
      <c r="P5332">
        <v>11</v>
      </c>
      <c r="Q5332" t="s">
        <v>79</v>
      </c>
      <c r="R5332" t="s">
        <v>7</v>
      </c>
      <c r="S5332" t="s">
        <v>8</v>
      </c>
      <c r="T5332" t="s">
        <v>9</v>
      </c>
      <c r="U5332" t="s">
        <v>19</v>
      </c>
      <c r="V5332">
        <v>0</v>
      </c>
      <c r="W5332">
        <v>0</v>
      </c>
      <c r="X5332" t="s">
        <v>21</v>
      </c>
      <c r="Y5332">
        <v>0</v>
      </c>
      <c r="Z5332">
        <v>0</v>
      </c>
      <c r="AA5332">
        <v>0</v>
      </c>
      <c r="AB5332" t="s">
        <v>4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 t="s">
        <v>5</v>
      </c>
      <c r="AK5332" t="s">
        <v>46</v>
      </c>
      <c r="AL5332" t="s">
        <v>11</v>
      </c>
      <c r="AM5332" t="s">
        <v>26</v>
      </c>
      <c r="AN5332" t="s">
        <v>13</v>
      </c>
      <c r="AO5332" t="s">
        <v>14</v>
      </c>
      <c r="AP5332" t="s">
        <v>28</v>
      </c>
      <c r="AQ5332" t="s">
        <v>47</v>
      </c>
      <c r="AR5332">
        <v>166984</v>
      </c>
      <c r="AS5332" t="s">
        <v>7562</v>
      </c>
    </row>
    <row r="5333" spans="1:45" x14ac:dyDescent="0.25">
      <c r="A5333" t="s">
        <v>0</v>
      </c>
      <c r="B5333" t="s">
        <v>1</v>
      </c>
      <c r="C5333" s="1">
        <v>42940</v>
      </c>
      <c r="D5333" t="s">
        <v>2</v>
      </c>
      <c r="E5333">
        <v>28</v>
      </c>
      <c r="F5333">
        <v>0</v>
      </c>
      <c r="G5333">
        <v>0</v>
      </c>
      <c r="H5333">
        <v>2</v>
      </c>
      <c r="I5333">
        <v>2</v>
      </c>
      <c r="J5333">
        <v>0</v>
      </c>
      <c r="K5333">
        <v>2</v>
      </c>
      <c r="L5333">
        <v>0</v>
      </c>
      <c r="M5333">
        <v>0</v>
      </c>
      <c r="N5333">
        <v>2</v>
      </c>
      <c r="O5333">
        <v>4</v>
      </c>
      <c r="P5333">
        <v>6</v>
      </c>
      <c r="Q5333" t="s">
        <v>63</v>
      </c>
      <c r="R5333" t="s">
        <v>7</v>
      </c>
      <c r="S5333" t="s">
        <v>8</v>
      </c>
      <c r="T5333" t="s">
        <v>9</v>
      </c>
      <c r="U5333" t="s">
        <v>19</v>
      </c>
      <c r="V5333">
        <v>0</v>
      </c>
      <c r="W5333">
        <v>0</v>
      </c>
      <c r="X5333" t="s">
        <v>21</v>
      </c>
      <c r="Y5333">
        <v>0</v>
      </c>
      <c r="Z5333">
        <v>0</v>
      </c>
      <c r="AA5333">
        <v>0</v>
      </c>
      <c r="AB5333" t="s">
        <v>4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 t="s">
        <v>5</v>
      </c>
      <c r="AK5333" t="s">
        <v>6</v>
      </c>
      <c r="AL5333" t="s">
        <v>11</v>
      </c>
      <c r="AM5333" t="s">
        <v>71</v>
      </c>
      <c r="AN5333" t="s">
        <v>41</v>
      </c>
      <c r="AO5333" t="s">
        <v>14</v>
      </c>
      <c r="AP5333" t="s">
        <v>15</v>
      </c>
      <c r="AQ5333">
        <v>0</v>
      </c>
      <c r="AR5333">
        <v>166985</v>
      </c>
      <c r="AS5333" t="s">
        <v>7563</v>
      </c>
    </row>
    <row r="5334" spans="1:45" x14ac:dyDescent="0.25">
      <c r="A5334" t="s">
        <v>0</v>
      </c>
      <c r="B5334" t="s">
        <v>1</v>
      </c>
      <c r="C5334" s="1">
        <v>42940</v>
      </c>
      <c r="D5334" t="s">
        <v>2</v>
      </c>
      <c r="E5334">
        <v>33</v>
      </c>
      <c r="F5334">
        <v>1</v>
      </c>
      <c r="G5334">
        <v>0</v>
      </c>
      <c r="H5334">
        <v>2</v>
      </c>
      <c r="I5334">
        <v>3</v>
      </c>
      <c r="J5334">
        <v>0</v>
      </c>
      <c r="K5334">
        <v>1</v>
      </c>
      <c r="L5334">
        <v>1</v>
      </c>
      <c r="M5334">
        <v>0</v>
      </c>
      <c r="N5334">
        <v>4</v>
      </c>
      <c r="O5334">
        <v>4</v>
      </c>
      <c r="P5334">
        <v>8</v>
      </c>
      <c r="Q5334" t="s">
        <v>125</v>
      </c>
      <c r="R5334" t="s">
        <v>7</v>
      </c>
      <c r="S5334" t="s">
        <v>8</v>
      </c>
      <c r="T5334" t="s">
        <v>9</v>
      </c>
      <c r="U5334" t="s">
        <v>9</v>
      </c>
      <c r="V5334">
        <v>0</v>
      </c>
      <c r="W5334">
        <v>0</v>
      </c>
      <c r="X5334" t="s">
        <v>21</v>
      </c>
      <c r="Y5334">
        <v>0</v>
      </c>
      <c r="Z5334">
        <v>0</v>
      </c>
      <c r="AA5334">
        <v>0</v>
      </c>
      <c r="AB5334" t="s">
        <v>4</v>
      </c>
      <c r="AC5334" t="s">
        <v>36</v>
      </c>
      <c r="AD5334" t="s">
        <v>37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 t="s">
        <v>21</v>
      </c>
      <c r="AK5334">
        <v>0</v>
      </c>
      <c r="AL5334" t="s">
        <v>11</v>
      </c>
      <c r="AM5334" t="s">
        <v>26</v>
      </c>
      <c r="AN5334" t="s">
        <v>13</v>
      </c>
      <c r="AO5334" t="s">
        <v>14</v>
      </c>
      <c r="AP5334" t="s">
        <v>15</v>
      </c>
      <c r="AQ5334">
        <v>0</v>
      </c>
      <c r="AR5334">
        <v>166986</v>
      </c>
      <c r="AS5334" t="s">
        <v>7564</v>
      </c>
    </row>
    <row r="5335" spans="1:45" x14ac:dyDescent="0.25">
      <c r="A5335" t="s">
        <v>0</v>
      </c>
      <c r="B5335" t="s">
        <v>1</v>
      </c>
      <c r="C5335" s="1">
        <v>42940</v>
      </c>
      <c r="D5335" t="s">
        <v>2</v>
      </c>
      <c r="E5335">
        <v>26</v>
      </c>
      <c r="F5335">
        <v>0</v>
      </c>
      <c r="G5335">
        <v>0</v>
      </c>
      <c r="H5335">
        <v>1</v>
      </c>
      <c r="I5335">
        <v>1</v>
      </c>
      <c r="J5335">
        <v>0</v>
      </c>
      <c r="K5335">
        <v>2</v>
      </c>
      <c r="L5335">
        <v>0</v>
      </c>
      <c r="M5335">
        <v>1</v>
      </c>
      <c r="N5335">
        <v>1</v>
      </c>
      <c r="O5335">
        <v>4</v>
      </c>
      <c r="P5335">
        <v>5</v>
      </c>
      <c r="Q5335" t="s">
        <v>43</v>
      </c>
      <c r="R5335" t="s">
        <v>7</v>
      </c>
      <c r="S5335" t="s">
        <v>8</v>
      </c>
      <c r="T5335" t="s">
        <v>9</v>
      </c>
      <c r="U5335" t="s">
        <v>38</v>
      </c>
      <c r="V5335">
        <v>0</v>
      </c>
      <c r="W5335">
        <v>0</v>
      </c>
      <c r="X5335" t="s">
        <v>21</v>
      </c>
      <c r="Y5335">
        <v>0</v>
      </c>
      <c r="Z5335">
        <v>0</v>
      </c>
      <c r="AA5335">
        <v>0</v>
      </c>
      <c r="AB5335" t="s">
        <v>4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 t="s">
        <v>5</v>
      </c>
      <c r="AK5335" t="s">
        <v>18</v>
      </c>
      <c r="AL5335" t="s">
        <v>11</v>
      </c>
      <c r="AM5335" t="s">
        <v>26</v>
      </c>
      <c r="AN5335" t="s">
        <v>41</v>
      </c>
      <c r="AO5335" t="s">
        <v>14</v>
      </c>
      <c r="AP5335" t="s">
        <v>15</v>
      </c>
      <c r="AQ5335">
        <v>0</v>
      </c>
      <c r="AR5335">
        <v>166987</v>
      </c>
      <c r="AS5335" t="s">
        <v>7565</v>
      </c>
    </row>
    <row r="5336" spans="1:45" x14ac:dyDescent="0.25">
      <c r="A5336" t="s">
        <v>0</v>
      </c>
      <c r="B5336" t="s">
        <v>1</v>
      </c>
      <c r="C5336" s="1">
        <v>42940</v>
      </c>
      <c r="D5336" t="s">
        <v>35</v>
      </c>
      <c r="E5336">
        <v>50</v>
      </c>
      <c r="F5336">
        <v>1</v>
      </c>
      <c r="G5336">
        <v>0</v>
      </c>
      <c r="H5336">
        <v>3</v>
      </c>
      <c r="I5336">
        <v>1</v>
      </c>
      <c r="J5336">
        <v>2</v>
      </c>
      <c r="K5336">
        <v>1</v>
      </c>
      <c r="L5336">
        <v>0</v>
      </c>
      <c r="M5336">
        <v>0</v>
      </c>
      <c r="N5336">
        <v>6</v>
      </c>
      <c r="O5336">
        <v>2</v>
      </c>
      <c r="P5336">
        <v>8</v>
      </c>
      <c r="Q5336" t="s">
        <v>59</v>
      </c>
      <c r="R5336" t="s">
        <v>7</v>
      </c>
      <c r="S5336" t="s">
        <v>8</v>
      </c>
      <c r="T5336" t="s">
        <v>9</v>
      </c>
      <c r="U5336" t="s">
        <v>19</v>
      </c>
      <c r="V5336">
        <v>0</v>
      </c>
      <c r="W5336">
        <v>0</v>
      </c>
      <c r="X5336" t="s">
        <v>21</v>
      </c>
      <c r="Y5336">
        <v>0</v>
      </c>
      <c r="Z5336">
        <v>0</v>
      </c>
      <c r="AA5336">
        <v>0</v>
      </c>
      <c r="AB5336" t="s">
        <v>4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 t="s">
        <v>5</v>
      </c>
      <c r="AK5336" t="s">
        <v>961</v>
      </c>
      <c r="AL5336" t="s">
        <v>11</v>
      </c>
      <c r="AM5336" t="s">
        <v>26</v>
      </c>
      <c r="AN5336" t="s">
        <v>13</v>
      </c>
      <c r="AO5336" t="s">
        <v>14</v>
      </c>
      <c r="AP5336" t="s">
        <v>15</v>
      </c>
      <c r="AQ5336" t="s">
        <v>844</v>
      </c>
      <c r="AR5336">
        <v>166988</v>
      </c>
      <c r="AS5336" t="s">
        <v>7566</v>
      </c>
    </row>
    <row r="5337" spans="1:45" x14ac:dyDescent="0.25">
      <c r="A5337" t="s">
        <v>0</v>
      </c>
      <c r="B5337" t="s">
        <v>1</v>
      </c>
      <c r="C5337" s="1">
        <v>42939</v>
      </c>
      <c r="D5337" t="s">
        <v>2</v>
      </c>
      <c r="E5337">
        <v>27</v>
      </c>
      <c r="F5337">
        <v>0</v>
      </c>
      <c r="G5337">
        <v>0</v>
      </c>
      <c r="H5337">
        <v>0</v>
      </c>
      <c r="I5337">
        <v>0</v>
      </c>
      <c r="J5337">
        <v>1</v>
      </c>
      <c r="K5337">
        <v>2</v>
      </c>
      <c r="L5337">
        <v>1</v>
      </c>
      <c r="M5337">
        <v>0</v>
      </c>
      <c r="N5337">
        <v>2</v>
      </c>
      <c r="O5337">
        <v>2</v>
      </c>
      <c r="P5337">
        <v>4</v>
      </c>
      <c r="Q5337" t="s">
        <v>165</v>
      </c>
      <c r="R5337" t="s">
        <v>7</v>
      </c>
      <c r="S5337" t="s">
        <v>8</v>
      </c>
      <c r="T5337" t="s">
        <v>9</v>
      </c>
      <c r="U5337" t="s">
        <v>38</v>
      </c>
      <c r="V5337">
        <v>0</v>
      </c>
      <c r="W5337">
        <v>0</v>
      </c>
      <c r="X5337" t="s">
        <v>21</v>
      </c>
      <c r="Y5337">
        <v>0</v>
      </c>
      <c r="Z5337">
        <v>0</v>
      </c>
      <c r="AA5337">
        <v>0</v>
      </c>
      <c r="AB5337" t="s">
        <v>4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 t="s">
        <v>5</v>
      </c>
      <c r="AK5337" t="s">
        <v>153</v>
      </c>
      <c r="AL5337" t="s">
        <v>11</v>
      </c>
      <c r="AM5337" t="s">
        <v>26</v>
      </c>
      <c r="AN5337" t="s">
        <v>41</v>
      </c>
      <c r="AO5337" t="s">
        <v>14</v>
      </c>
      <c r="AP5337" t="s">
        <v>28</v>
      </c>
      <c r="AQ5337">
        <v>0</v>
      </c>
      <c r="AR5337">
        <v>166989</v>
      </c>
      <c r="AS5337" t="s">
        <v>7567</v>
      </c>
    </row>
    <row r="5338" spans="1:45" x14ac:dyDescent="0.25">
      <c r="A5338" t="s">
        <v>0</v>
      </c>
      <c r="B5338" t="s">
        <v>1</v>
      </c>
      <c r="C5338" s="1">
        <v>42939</v>
      </c>
      <c r="D5338" t="s">
        <v>35</v>
      </c>
      <c r="E5338">
        <v>31</v>
      </c>
      <c r="F5338">
        <v>0</v>
      </c>
      <c r="G5338">
        <v>0</v>
      </c>
      <c r="H5338">
        <v>0</v>
      </c>
      <c r="I5338">
        <v>1</v>
      </c>
      <c r="J5338">
        <v>0</v>
      </c>
      <c r="K5338">
        <v>1</v>
      </c>
      <c r="L5338">
        <v>2</v>
      </c>
      <c r="M5338">
        <v>0</v>
      </c>
      <c r="N5338">
        <v>2</v>
      </c>
      <c r="O5338">
        <v>2</v>
      </c>
      <c r="P5338">
        <v>4</v>
      </c>
      <c r="Q5338" t="s">
        <v>79</v>
      </c>
      <c r="R5338" t="s">
        <v>7</v>
      </c>
      <c r="S5338" t="s">
        <v>8</v>
      </c>
      <c r="T5338" t="s">
        <v>9</v>
      </c>
      <c r="U5338" t="s">
        <v>38</v>
      </c>
      <c r="V5338">
        <v>0</v>
      </c>
      <c r="W5338">
        <v>0</v>
      </c>
      <c r="X5338" t="s">
        <v>21</v>
      </c>
      <c r="Y5338">
        <v>0</v>
      </c>
      <c r="Z5338">
        <v>0</v>
      </c>
      <c r="AA5338">
        <v>0</v>
      </c>
      <c r="AB5338" t="s">
        <v>4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 t="s">
        <v>5</v>
      </c>
      <c r="AK5338" t="s">
        <v>153</v>
      </c>
      <c r="AL5338" t="s">
        <v>11</v>
      </c>
      <c r="AM5338" t="s">
        <v>26</v>
      </c>
      <c r="AN5338" t="s">
        <v>41</v>
      </c>
      <c r="AO5338" t="s">
        <v>14</v>
      </c>
      <c r="AP5338" t="s">
        <v>28</v>
      </c>
      <c r="AQ5338" t="s">
        <v>29</v>
      </c>
      <c r="AR5338">
        <v>166990</v>
      </c>
      <c r="AS5338" t="s">
        <v>7568</v>
      </c>
    </row>
    <row r="5339" spans="1:45" x14ac:dyDescent="0.25">
      <c r="A5339" t="s">
        <v>0</v>
      </c>
      <c r="B5339" t="s">
        <v>1</v>
      </c>
      <c r="C5339" s="1">
        <v>42939</v>
      </c>
      <c r="D5339" t="s">
        <v>2</v>
      </c>
      <c r="E5339">
        <v>32</v>
      </c>
      <c r="F5339">
        <v>0</v>
      </c>
      <c r="G5339">
        <v>1</v>
      </c>
      <c r="H5339">
        <v>2</v>
      </c>
      <c r="I5339">
        <v>1</v>
      </c>
      <c r="J5339">
        <v>0</v>
      </c>
      <c r="K5339">
        <v>2</v>
      </c>
      <c r="L5339">
        <v>0</v>
      </c>
      <c r="M5339">
        <v>0</v>
      </c>
      <c r="N5339">
        <v>2</v>
      </c>
      <c r="O5339">
        <v>4</v>
      </c>
      <c r="P5339">
        <v>6</v>
      </c>
      <c r="Q5339" t="s">
        <v>43</v>
      </c>
      <c r="R5339" t="s">
        <v>7</v>
      </c>
      <c r="S5339" t="s">
        <v>8</v>
      </c>
      <c r="T5339" t="s">
        <v>9</v>
      </c>
      <c r="U5339" t="s">
        <v>65</v>
      </c>
      <c r="V5339">
        <v>0</v>
      </c>
      <c r="W5339">
        <v>0</v>
      </c>
      <c r="X5339" t="s">
        <v>21</v>
      </c>
      <c r="Y5339">
        <v>0</v>
      </c>
      <c r="Z5339">
        <v>0</v>
      </c>
      <c r="AA5339">
        <v>0</v>
      </c>
      <c r="AB5339" t="s">
        <v>4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 t="s">
        <v>5</v>
      </c>
      <c r="AK5339" t="s">
        <v>961</v>
      </c>
      <c r="AL5339" t="s">
        <v>11</v>
      </c>
      <c r="AM5339" t="s">
        <v>26</v>
      </c>
      <c r="AN5339" t="s">
        <v>13</v>
      </c>
      <c r="AO5339" t="s">
        <v>14</v>
      </c>
      <c r="AP5339" t="s">
        <v>15</v>
      </c>
      <c r="AQ5339" t="s">
        <v>47</v>
      </c>
      <c r="AR5339">
        <v>166991</v>
      </c>
      <c r="AS5339" t="s">
        <v>7569</v>
      </c>
    </row>
    <row r="5340" spans="1:45" x14ac:dyDescent="0.25">
      <c r="A5340" t="s">
        <v>0</v>
      </c>
      <c r="B5340" t="s">
        <v>1</v>
      </c>
      <c r="C5340" s="1">
        <v>42939</v>
      </c>
      <c r="D5340" t="s">
        <v>2</v>
      </c>
      <c r="E5340">
        <v>43</v>
      </c>
      <c r="F5340">
        <v>0</v>
      </c>
      <c r="G5340">
        <v>0</v>
      </c>
      <c r="H5340">
        <v>1</v>
      </c>
      <c r="I5340">
        <v>0</v>
      </c>
      <c r="J5340">
        <v>3</v>
      </c>
      <c r="K5340">
        <v>1</v>
      </c>
      <c r="L5340">
        <v>0</v>
      </c>
      <c r="M5340">
        <v>0</v>
      </c>
      <c r="N5340">
        <v>4</v>
      </c>
      <c r="O5340">
        <v>1</v>
      </c>
      <c r="P5340">
        <v>5</v>
      </c>
      <c r="Q5340" t="s">
        <v>9</v>
      </c>
      <c r="R5340" t="s">
        <v>7</v>
      </c>
      <c r="S5340" t="s">
        <v>8</v>
      </c>
      <c r="T5340" t="s">
        <v>9</v>
      </c>
      <c r="U5340" t="s">
        <v>65</v>
      </c>
      <c r="V5340">
        <v>0</v>
      </c>
      <c r="W5340">
        <v>0</v>
      </c>
      <c r="X5340" t="s">
        <v>21</v>
      </c>
      <c r="Y5340">
        <v>0</v>
      </c>
      <c r="Z5340">
        <v>0</v>
      </c>
      <c r="AA5340">
        <v>0</v>
      </c>
      <c r="AB5340" t="s">
        <v>4</v>
      </c>
      <c r="AC5340" t="s">
        <v>36</v>
      </c>
      <c r="AD5340" t="s">
        <v>37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 t="s">
        <v>21</v>
      </c>
      <c r="AK5340">
        <v>0</v>
      </c>
      <c r="AL5340" t="s">
        <v>11</v>
      </c>
      <c r="AM5340" t="s">
        <v>22</v>
      </c>
      <c r="AN5340" t="s">
        <v>41</v>
      </c>
      <c r="AO5340" t="s">
        <v>14</v>
      </c>
      <c r="AP5340" t="s">
        <v>15</v>
      </c>
      <c r="AQ5340">
        <v>0</v>
      </c>
      <c r="AR5340">
        <v>166992</v>
      </c>
      <c r="AS5340" t="s">
        <v>7570</v>
      </c>
    </row>
    <row r="5341" spans="1:45" x14ac:dyDescent="0.25">
      <c r="A5341" t="s">
        <v>0</v>
      </c>
      <c r="B5341" t="s">
        <v>1</v>
      </c>
      <c r="C5341" s="1">
        <v>42939</v>
      </c>
      <c r="D5341" t="s">
        <v>2</v>
      </c>
      <c r="E5341">
        <v>17</v>
      </c>
      <c r="F5341">
        <v>0</v>
      </c>
      <c r="G5341">
        <v>0</v>
      </c>
      <c r="H5341">
        <v>0</v>
      </c>
      <c r="I5341">
        <v>1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1</v>
      </c>
      <c r="P5341">
        <v>1</v>
      </c>
      <c r="Q5341" t="s">
        <v>59</v>
      </c>
      <c r="R5341" t="s">
        <v>7</v>
      </c>
      <c r="S5341" t="s">
        <v>8</v>
      </c>
      <c r="T5341" t="s">
        <v>9</v>
      </c>
      <c r="U5341" t="s">
        <v>19</v>
      </c>
      <c r="V5341">
        <v>0</v>
      </c>
      <c r="W5341">
        <v>0</v>
      </c>
      <c r="X5341" t="s">
        <v>21</v>
      </c>
      <c r="Y5341">
        <v>0</v>
      </c>
      <c r="Z5341">
        <v>0</v>
      </c>
      <c r="AA5341">
        <v>0</v>
      </c>
      <c r="AB5341" t="s">
        <v>4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 t="s">
        <v>5</v>
      </c>
      <c r="AK5341" t="s">
        <v>46</v>
      </c>
      <c r="AL5341" t="s">
        <v>154</v>
      </c>
      <c r="AM5341" t="s">
        <v>26</v>
      </c>
      <c r="AN5341" t="s">
        <v>41</v>
      </c>
      <c r="AO5341" t="s">
        <v>14</v>
      </c>
      <c r="AP5341" t="s">
        <v>15</v>
      </c>
      <c r="AQ5341">
        <v>0</v>
      </c>
      <c r="AR5341">
        <v>166993</v>
      </c>
      <c r="AS5341" t="s">
        <v>7571</v>
      </c>
    </row>
    <row r="5342" spans="1:45" x14ac:dyDescent="0.25">
      <c r="A5342" t="s">
        <v>0</v>
      </c>
      <c r="B5342" t="s">
        <v>1</v>
      </c>
      <c r="C5342" s="1">
        <v>42939</v>
      </c>
      <c r="D5342" t="s">
        <v>35</v>
      </c>
      <c r="E5342">
        <v>29</v>
      </c>
      <c r="F5342">
        <v>0</v>
      </c>
      <c r="G5342">
        <v>0</v>
      </c>
      <c r="H5342">
        <v>3</v>
      </c>
      <c r="I5342">
        <v>0</v>
      </c>
      <c r="J5342">
        <v>2</v>
      </c>
      <c r="K5342">
        <v>0</v>
      </c>
      <c r="L5342">
        <v>0</v>
      </c>
      <c r="M5342">
        <v>0</v>
      </c>
      <c r="N5342">
        <v>5</v>
      </c>
      <c r="O5342">
        <v>0</v>
      </c>
      <c r="P5342">
        <v>5</v>
      </c>
      <c r="Q5342" t="s">
        <v>199</v>
      </c>
      <c r="R5342" t="s">
        <v>7</v>
      </c>
      <c r="S5342" t="s">
        <v>8</v>
      </c>
      <c r="T5342" t="s">
        <v>9</v>
      </c>
      <c r="U5342" t="s">
        <v>65</v>
      </c>
      <c r="V5342">
        <v>0</v>
      </c>
      <c r="W5342">
        <v>0</v>
      </c>
      <c r="X5342" t="s">
        <v>21</v>
      </c>
      <c r="Y5342">
        <v>0</v>
      </c>
      <c r="Z5342">
        <v>0</v>
      </c>
      <c r="AA5342">
        <v>0</v>
      </c>
      <c r="AB5342" t="s">
        <v>4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 t="s">
        <v>5</v>
      </c>
      <c r="AK5342" t="s">
        <v>46</v>
      </c>
      <c r="AL5342" t="s">
        <v>427</v>
      </c>
      <c r="AM5342" t="s">
        <v>26</v>
      </c>
      <c r="AN5342" t="s">
        <v>41</v>
      </c>
      <c r="AO5342" t="s">
        <v>14</v>
      </c>
      <c r="AP5342" t="s">
        <v>15</v>
      </c>
      <c r="AQ5342">
        <v>0</v>
      </c>
      <c r="AR5342">
        <v>166994</v>
      </c>
      <c r="AS5342" t="s">
        <v>7572</v>
      </c>
    </row>
    <row r="5343" spans="1:45" x14ac:dyDescent="0.25">
      <c r="A5343" t="s">
        <v>0</v>
      </c>
      <c r="B5343" t="s">
        <v>1</v>
      </c>
      <c r="C5343" s="1">
        <v>42939</v>
      </c>
      <c r="D5343" t="s">
        <v>2</v>
      </c>
      <c r="E5343">
        <v>26</v>
      </c>
      <c r="F5343">
        <v>0</v>
      </c>
      <c r="G5343">
        <v>1</v>
      </c>
      <c r="H5343">
        <v>0</v>
      </c>
      <c r="I5343">
        <v>2</v>
      </c>
      <c r="J5343">
        <v>0</v>
      </c>
      <c r="K5343">
        <v>1</v>
      </c>
      <c r="L5343">
        <v>0</v>
      </c>
      <c r="M5343">
        <v>0</v>
      </c>
      <c r="N5343">
        <v>0</v>
      </c>
      <c r="O5343">
        <v>4</v>
      </c>
      <c r="P5343">
        <v>4</v>
      </c>
      <c r="Q5343" t="s">
        <v>125</v>
      </c>
      <c r="R5343" t="s">
        <v>7</v>
      </c>
      <c r="S5343" t="s">
        <v>8</v>
      </c>
      <c r="T5343" t="s">
        <v>9</v>
      </c>
      <c r="U5343" t="s">
        <v>19</v>
      </c>
      <c r="V5343">
        <v>0</v>
      </c>
      <c r="W5343">
        <v>0</v>
      </c>
      <c r="X5343" t="s">
        <v>21</v>
      </c>
      <c r="Y5343">
        <v>0</v>
      </c>
      <c r="Z5343">
        <v>0</v>
      </c>
      <c r="AA5343">
        <v>0</v>
      </c>
      <c r="AB5343" t="s">
        <v>4</v>
      </c>
      <c r="AC5343" t="s">
        <v>60</v>
      </c>
      <c r="AD5343" t="s">
        <v>61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 t="s">
        <v>21</v>
      </c>
      <c r="AK5343">
        <v>0</v>
      </c>
      <c r="AL5343" t="s">
        <v>11</v>
      </c>
      <c r="AM5343" t="s">
        <v>26</v>
      </c>
      <c r="AN5343" t="s">
        <v>13</v>
      </c>
      <c r="AO5343" t="s">
        <v>14</v>
      </c>
      <c r="AP5343" t="s">
        <v>15</v>
      </c>
      <c r="AQ5343" t="s">
        <v>47</v>
      </c>
      <c r="AR5343">
        <v>166995</v>
      </c>
      <c r="AS5343" t="s">
        <v>7573</v>
      </c>
    </row>
    <row r="5344" spans="1:45" x14ac:dyDescent="0.25">
      <c r="A5344" t="s">
        <v>0</v>
      </c>
      <c r="B5344" t="s">
        <v>1</v>
      </c>
      <c r="C5344" s="1">
        <v>42939</v>
      </c>
      <c r="D5344" t="s">
        <v>35</v>
      </c>
      <c r="E5344">
        <v>37</v>
      </c>
      <c r="F5344">
        <v>0</v>
      </c>
      <c r="G5344">
        <v>1</v>
      </c>
      <c r="H5344">
        <v>0</v>
      </c>
      <c r="I5344">
        <v>2</v>
      </c>
      <c r="J5344">
        <v>2</v>
      </c>
      <c r="K5344">
        <v>0</v>
      </c>
      <c r="L5344">
        <v>0</v>
      </c>
      <c r="M5344">
        <v>0</v>
      </c>
      <c r="N5344">
        <v>2</v>
      </c>
      <c r="O5344">
        <v>3</v>
      </c>
      <c r="P5344">
        <v>5</v>
      </c>
      <c r="Q5344" t="s">
        <v>43</v>
      </c>
      <c r="R5344" t="s">
        <v>7</v>
      </c>
      <c r="S5344" t="s">
        <v>8</v>
      </c>
      <c r="T5344" t="s">
        <v>9</v>
      </c>
      <c r="U5344" t="s">
        <v>9</v>
      </c>
      <c r="V5344">
        <v>0</v>
      </c>
      <c r="W5344">
        <v>0</v>
      </c>
      <c r="X5344" t="s">
        <v>21</v>
      </c>
      <c r="Y5344">
        <v>0</v>
      </c>
      <c r="Z5344">
        <v>0</v>
      </c>
      <c r="AA5344">
        <v>0</v>
      </c>
      <c r="AB5344" t="s">
        <v>4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 t="s">
        <v>5</v>
      </c>
      <c r="AK5344" t="s">
        <v>46</v>
      </c>
      <c r="AL5344" t="s">
        <v>154</v>
      </c>
      <c r="AM5344" t="s">
        <v>26</v>
      </c>
      <c r="AN5344" t="s">
        <v>41</v>
      </c>
      <c r="AO5344" t="s">
        <v>14</v>
      </c>
      <c r="AP5344" t="s">
        <v>15</v>
      </c>
      <c r="AQ5344">
        <v>0</v>
      </c>
      <c r="AR5344">
        <v>166996</v>
      </c>
      <c r="AS5344" t="s">
        <v>7574</v>
      </c>
    </row>
    <row r="5345" spans="1:45" x14ac:dyDescent="0.25">
      <c r="A5345" t="s">
        <v>0</v>
      </c>
      <c r="B5345" t="s">
        <v>1</v>
      </c>
      <c r="C5345" s="1">
        <v>42939</v>
      </c>
      <c r="D5345" t="s">
        <v>2</v>
      </c>
      <c r="E5345">
        <v>22</v>
      </c>
      <c r="F5345">
        <v>0</v>
      </c>
      <c r="G5345">
        <v>0</v>
      </c>
      <c r="H5345">
        <v>1</v>
      </c>
      <c r="I5345">
        <v>2</v>
      </c>
      <c r="J5345">
        <v>0</v>
      </c>
      <c r="K5345">
        <v>1</v>
      </c>
      <c r="L5345">
        <v>0</v>
      </c>
      <c r="M5345">
        <v>0</v>
      </c>
      <c r="N5345">
        <v>1</v>
      </c>
      <c r="O5345">
        <v>3</v>
      </c>
      <c r="P5345">
        <v>4</v>
      </c>
      <c r="Q5345" t="s">
        <v>705</v>
      </c>
      <c r="R5345" t="s">
        <v>7</v>
      </c>
      <c r="S5345" t="s">
        <v>8</v>
      </c>
      <c r="T5345" t="s">
        <v>9</v>
      </c>
      <c r="U5345" t="s">
        <v>38</v>
      </c>
      <c r="V5345">
        <v>0</v>
      </c>
      <c r="W5345">
        <v>0</v>
      </c>
      <c r="X5345" t="s">
        <v>21</v>
      </c>
      <c r="Y5345">
        <v>0</v>
      </c>
      <c r="Z5345">
        <v>0</v>
      </c>
      <c r="AA5345">
        <v>0</v>
      </c>
      <c r="AB5345" t="s">
        <v>4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 t="s">
        <v>5</v>
      </c>
      <c r="AK5345" t="s">
        <v>90</v>
      </c>
      <c r="AL5345" t="s">
        <v>11</v>
      </c>
      <c r="AM5345" t="s">
        <v>26</v>
      </c>
      <c r="AN5345" t="s">
        <v>13</v>
      </c>
      <c r="AO5345" t="s">
        <v>14</v>
      </c>
      <c r="AP5345" t="s">
        <v>15</v>
      </c>
      <c r="AQ5345">
        <v>0</v>
      </c>
      <c r="AR5345">
        <v>166997</v>
      </c>
      <c r="AS5345" t="s">
        <v>7575</v>
      </c>
    </row>
    <row r="5346" spans="1:45" x14ac:dyDescent="0.25">
      <c r="A5346" t="s">
        <v>0</v>
      </c>
      <c r="B5346" t="s">
        <v>1</v>
      </c>
      <c r="C5346" s="1">
        <v>42939</v>
      </c>
      <c r="D5346" t="s">
        <v>2</v>
      </c>
      <c r="E5346">
        <v>23</v>
      </c>
      <c r="F5346">
        <v>0</v>
      </c>
      <c r="G5346">
        <v>0</v>
      </c>
      <c r="H5346">
        <v>1</v>
      </c>
      <c r="I5346">
        <v>0</v>
      </c>
      <c r="J5346">
        <v>2</v>
      </c>
      <c r="K5346">
        <v>1</v>
      </c>
      <c r="L5346">
        <v>0</v>
      </c>
      <c r="M5346">
        <v>0</v>
      </c>
      <c r="N5346">
        <v>3</v>
      </c>
      <c r="O5346">
        <v>1</v>
      </c>
      <c r="P5346">
        <v>4</v>
      </c>
      <c r="Q5346" t="s">
        <v>3</v>
      </c>
      <c r="R5346" t="s">
        <v>7</v>
      </c>
      <c r="S5346" t="s">
        <v>8</v>
      </c>
      <c r="T5346" t="s">
        <v>9</v>
      </c>
      <c r="U5346" t="s">
        <v>65</v>
      </c>
      <c r="V5346">
        <v>0</v>
      </c>
      <c r="W5346">
        <v>0</v>
      </c>
      <c r="X5346" t="s">
        <v>21</v>
      </c>
      <c r="Y5346">
        <v>0</v>
      </c>
      <c r="Z5346">
        <v>0</v>
      </c>
      <c r="AA5346">
        <v>0</v>
      </c>
      <c r="AB5346" t="s">
        <v>4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 t="s">
        <v>5</v>
      </c>
      <c r="AK5346" t="s">
        <v>142</v>
      </c>
      <c r="AL5346" t="s">
        <v>11</v>
      </c>
      <c r="AM5346" t="s">
        <v>26</v>
      </c>
      <c r="AN5346" t="s">
        <v>13</v>
      </c>
      <c r="AO5346" t="s">
        <v>14</v>
      </c>
      <c r="AP5346" t="s">
        <v>15</v>
      </c>
      <c r="AQ5346">
        <v>0</v>
      </c>
      <c r="AR5346">
        <v>166998</v>
      </c>
      <c r="AS5346" t="s">
        <v>7576</v>
      </c>
    </row>
    <row r="5347" spans="1:45" x14ac:dyDescent="0.25">
      <c r="A5347" t="s">
        <v>0</v>
      </c>
      <c r="B5347" t="s">
        <v>1</v>
      </c>
      <c r="C5347" s="1">
        <v>42939</v>
      </c>
      <c r="D5347" t="s">
        <v>2</v>
      </c>
      <c r="E5347">
        <v>26</v>
      </c>
      <c r="F5347">
        <v>3</v>
      </c>
      <c r="G5347">
        <v>0</v>
      </c>
      <c r="H5347">
        <v>2</v>
      </c>
      <c r="I5347">
        <v>2</v>
      </c>
      <c r="J5347">
        <v>0</v>
      </c>
      <c r="K5347">
        <v>1</v>
      </c>
      <c r="L5347">
        <v>0</v>
      </c>
      <c r="M5347">
        <v>0</v>
      </c>
      <c r="N5347">
        <v>5</v>
      </c>
      <c r="O5347">
        <v>3</v>
      </c>
      <c r="P5347">
        <v>8</v>
      </c>
      <c r="Q5347" t="s">
        <v>79</v>
      </c>
      <c r="R5347" t="s">
        <v>7</v>
      </c>
      <c r="S5347" t="s">
        <v>8</v>
      </c>
      <c r="T5347" t="s">
        <v>9</v>
      </c>
      <c r="U5347" t="s">
        <v>19</v>
      </c>
      <c r="V5347">
        <v>0</v>
      </c>
      <c r="W5347">
        <v>0</v>
      </c>
      <c r="X5347" t="s">
        <v>21</v>
      </c>
      <c r="Y5347">
        <v>0</v>
      </c>
      <c r="Z5347">
        <v>0</v>
      </c>
      <c r="AA5347">
        <v>0</v>
      </c>
      <c r="AB5347" t="s">
        <v>4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 t="s">
        <v>5</v>
      </c>
      <c r="AK5347" t="s">
        <v>961</v>
      </c>
      <c r="AL5347" t="s">
        <v>11</v>
      </c>
      <c r="AM5347" t="s">
        <v>26</v>
      </c>
      <c r="AN5347" t="s">
        <v>13</v>
      </c>
      <c r="AO5347" t="s">
        <v>14</v>
      </c>
      <c r="AP5347" t="s">
        <v>15</v>
      </c>
      <c r="AQ5347" t="s">
        <v>47</v>
      </c>
      <c r="AR5347">
        <v>166999</v>
      </c>
      <c r="AS5347" t="s">
        <v>7577</v>
      </c>
    </row>
    <row r="5348" spans="1:45" x14ac:dyDescent="0.25">
      <c r="A5348" t="s">
        <v>0</v>
      </c>
      <c r="B5348" t="s">
        <v>1</v>
      </c>
      <c r="C5348" s="1">
        <v>42939</v>
      </c>
      <c r="D5348" t="s">
        <v>35</v>
      </c>
      <c r="E5348">
        <v>29</v>
      </c>
      <c r="F5348">
        <v>0</v>
      </c>
      <c r="G5348">
        <v>0</v>
      </c>
      <c r="H5348">
        <v>1</v>
      </c>
      <c r="I5348">
        <v>2</v>
      </c>
      <c r="J5348">
        <v>1</v>
      </c>
      <c r="K5348">
        <v>1</v>
      </c>
      <c r="L5348">
        <v>0</v>
      </c>
      <c r="M5348">
        <v>0</v>
      </c>
      <c r="N5348">
        <v>2</v>
      </c>
      <c r="O5348">
        <v>3</v>
      </c>
      <c r="P5348">
        <v>5</v>
      </c>
      <c r="Q5348" t="s">
        <v>43</v>
      </c>
      <c r="R5348" t="s">
        <v>7</v>
      </c>
      <c r="S5348" t="s">
        <v>8</v>
      </c>
      <c r="T5348" t="s">
        <v>9</v>
      </c>
      <c r="U5348" t="s">
        <v>19</v>
      </c>
      <c r="V5348">
        <v>0</v>
      </c>
      <c r="W5348">
        <v>0</v>
      </c>
      <c r="X5348" t="s">
        <v>21</v>
      </c>
      <c r="Y5348">
        <v>0</v>
      </c>
      <c r="Z5348">
        <v>0</v>
      </c>
      <c r="AA5348">
        <v>0</v>
      </c>
      <c r="AB5348" t="s">
        <v>4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 t="s">
        <v>5</v>
      </c>
      <c r="AK5348" t="s">
        <v>961</v>
      </c>
      <c r="AL5348" t="s">
        <v>11</v>
      </c>
      <c r="AM5348" t="s">
        <v>26</v>
      </c>
      <c r="AN5348" t="s">
        <v>13</v>
      </c>
      <c r="AO5348" t="s">
        <v>14</v>
      </c>
      <c r="AP5348" t="s">
        <v>15</v>
      </c>
      <c r="AQ5348">
        <v>0</v>
      </c>
      <c r="AR5348">
        <v>167000</v>
      </c>
      <c r="AS5348" t="s">
        <v>7578</v>
      </c>
    </row>
    <row r="5349" spans="1:45" x14ac:dyDescent="0.25">
      <c r="A5349" t="s">
        <v>0</v>
      </c>
      <c r="B5349" t="s">
        <v>1</v>
      </c>
      <c r="C5349" s="1">
        <v>42939</v>
      </c>
      <c r="D5349" t="s">
        <v>2</v>
      </c>
      <c r="E5349">
        <v>22</v>
      </c>
      <c r="F5349">
        <v>0</v>
      </c>
      <c r="G5349">
        <v>0</v>
      </c>
      <c r="H5349">
        <v>0</v>
      </c>
      <c r="I5349">
        <v>2</v>
      </c>
      <c r="J5349">
        <v>1</v>
      </c>
      <c r="K5349">
        <v>0</v>
      </c>
      <c r="L5349">
        <v>0</v>
      </c>
      <c r="M5349">
        <v>0</v>
      </c>
      <c r="N5349">
        <v>1</v>
      </c>
      <c r="O5349">
        <v>2</v>
      </c>
      <c r="P5349">
        <v>3</v>
      </c>
      <c r="Q5349" t="s">
        <v>43</v>
      </c>
      <c r="R5349" t="s">
        <v>7</v>
      </c>
      <c r="S5349" t="s">
        <v>8</v>
      </c>
      <c r="T5349" t="s">
        <v>9</v>
      </c>
      <c r="U5349" t="s">
        <v>19</v>
      </c>
      <c r="V5349">
        <v>0</v>
      </c>
      <c r="W5349">
        <v>0</v>
      </c>
      <c r="X5349" t="s">
        <v>21</v>
      </c>
      <c r="Y5349">
        <v>0</v>
      </c>
      <c r="Z5349">
        <v>0</v>
      </c>
      <c r="AA5349">
        <v>0</v>
      </c>
      <c r="AB5349" t="s">
        <v>4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 t="s">
        <v>5</v>
      </c>
      <c r="AK5349" t="s">
        <v>46</v>
      </c>
      <c r="AL5349" t="s">
        <v>427</v>
      </c>
      <c r="AM5349" t="s">
        <v>26</v>
      </c>
      <c r="AN5349" t="s">
        <v>41</v>
      </c>
      <c r="AO5349" t="s">
        <v>14</v>
      </c>
      <c r="AP5349" t="s">
        <v>28</v>
      </c>
      <c r="AQ5349">
        <v>0</v>
      </c>
      <c r="AR5349">
        <v>167001</v>
      </c>
      <c r="AS5349" t="s">
        <v>7579</v>
      </c>
    </row>
    <row r="5350" spans="1:45" x14ac:dyDescent="0.25">
      <c r="A5350" t="s">
        <v>0</v>
      </c>
      <c r="B5350" t="s">
        <v>1</v>
      </c>
      <c r="C5350" s="1">
        <v>42939</v>
      </c>
      <c r="D5350" t="s">
        <v>2</v>
      </c>
      <c r="E5350">
        <v>26</v>
      </c>
      <c r="F5350">
        <v>0</v>
      </c>
      <c r="G5350">
        <v>0</v>
      </c>
      <c r="H5350">
        <v>0</v>
      </c>
      <c r="I5350">
        <v>1</v>
      </c>
      <c r="J5350">
        <v>0</v>
      </c>
      <c r="K5350">
        <v>2</v>
      </c>
      <c r="L5350">
        <v>0</v>
      </c>
      <c r="M5350">
        <v>0</v>
      </c>
      <c r="N5350">
        <v>0</v>
      </c>
      <c r="O5350">
        <v>3</v>
      </c>
      <c r="P5350">
        <v>3</v>
      </c>
      <c r="Q5350" t="s">
        <v>59</v>
      </c>
      <c r="R5350" t="s">
        <v>7</v>
      </c>
      <c r="S5350" t="s">
        <v>8</v>
      </c>
      <c r="T5350" t="s">
        <v>9</v>
      </c>
      <c r="U5350" t="s">
        <v>65</v>
      </c>
      <c r="V5350">
        <v>0</v>
      </c>
      <c r="W5350">
        <v>0</v>
      </c>
      <c r="X5350" t="s">
        <v>21</v>
      </c>
      <c r="Y5350">
        <v>0</v>
      </c>
      <c r="Z5350">
        <v>0</v>
      </c>
      <c r="AA5350">
        <v>0</v>
      </c>
      <c r="AB5350" t="s">
        <v>4</v>
      </c>
      <c r="AC5350" t="s">
        <v>60</v>
      </c>
      <c r="AD5350" t="s">
        <v>61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 t="s">
        <v>21</v>
      </c>
      <c r="AK5350">
        <v>0</v>
      </c>
      <c r="AL5350" t="s">
        <v>11</v>
      </c>
      <c r="AM5350" t="s">
        <v>26</v>
      </c>
      <c r="AN5350" t="s">
        <v>41</v>
      </c>
      <c r="AO5350" t="s">
        <v>14</v>
      </c>
      <c r="AP5350" t="s">
        <v>15</v>
      </c>
      <c r="AQ5350">
        <v>0</v>
      </c>
      <c r="AR5350">
        <v>167002</v>
      </c>
      <c r="AS5350" t="s">
        <v>7580</v>
      </c>
    </row>
    <row r="5351" spans="1:45" x14ac:dyDescent="0.25">
      <c r="A5351" t="s">
        <v>0</v>
      </c>
      <c r="B5351" t="s">
        <v>1</v>
      </c>
      <c r="C5351" s="1">
        <v>42940</v>
      </c>
      <c r="D5351" t="s">
        <v>2</v>
      </c>
      <c r="E5351">
        <v>28</v>
      </c>
      <c r="F5351">
        <v>0</v>
      </c>
      <c r="G5351">
        <v>0</v>
      </c>
      <c r="H5351">
        <v>0</v>
      </c>
      <c r="I5351">
        <v>0</v>
      </c>
      <c r="J5351">
        <v>1</v>
      </c>
      <c r="K5351">
        <v>1</v>
      </c>
      <c r="L5351">
        <v>0</v>
      </c>
      <c r="M5351">
        <v>0</v>
      </c>
      <c r="N5351">
        <v>1</v>
      </c>
      <c r="O5351">
        <v>1</v>
      </c>
      <c r="P5351">
        <v>2</v>
      </c>
      <c r="Q5351" t="s">
        <v>151</v>
      </c>
      <c r="R5351" t="s">
        <v>7</v>
      </c>
      <c r="S5351" t="s">
        <v>8</v>
      </c>
      <c r="T5351" t="s">
        <v>9</v>
      </c>
      <c r="U5351" t="s">
        <v>38</v>
      </c>
      <c r="V5351">
        <v>0</v>
      </c>
      <c r="W5351">
        <v>0</v>
      </c>
      <c r="X5351" t="s">
        <v>21</v>
      </c>
      <c r="Y5351">
        <v>0</v>
      </c>
      <c r="Z5351">
        <v>0</v>
      </c>
      <c r="AA5351">
        <v>0</v>
      </c>
      <c r="AB5351" t="s">
        <v>4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 t="s">
        <v>5</v>
      </c>
      <c r="AK5351" t="s">
        <v>46</v>
      </c>
      <c r="AL5351" t="s">
        <v>11</v>
      </c>
      <c r="AM5351" t="s">
        <v>26</v>
      </c>
      <c r="AN5351" t="s">
        <v>41</v>
      </c>
      <c r="AO5351" t="s">
        <v>14</v>
      </c>
      <c r="AP5351" t="s">
        <v>28</v>
      </c>
      <c r="AQ5351">
        <v>0</v>
      </c>
      <c r="AR5351">
        <v>167003</v>
      </c>
      <c r="AS5351" t="s">
        <v>7581</v>
      </c>
    </row>
    <row r="5352" spans="1:45" x14ac:dyDescent="0.25">
      <c r="A5352" t="s">
        <v>0</v>
      </c>
      <c r="B5352" t="s">
        <v>1</v>
      </c>
      <c r="C5352" s="1">
        <v>42940</v>
      </c>
      <c r="D5352" t="s">
        <v>2</v>
      </c>
      <c r="E5352">
        <v>26</v>
      </c>
      <c r="F5352">
        <v>1</v>
      </c>
      <c r="G5352">
        <v>0</v>
      </c>
      <c r="H5352">
        <v>0</v>
      </c>
      <c r="I5352">
        <v>0</v>
      </c>
      <c r="J5352">
        <v>0</v>
      </c>
      <c r="K5352">
        <v>1</v>
      </c>
      <c r="L5352">
        <v>0</v>
      </c>
      <c r="M5352">
        <v>0</v>
      </c>
      <c r="N5352">
        <v>1</v>
      </c>
      <c r="O5352">
        <v>1</v>
      </c>
      <c r="P5352">
        <v>2</v>
      </c>
      <c r="Q5352" t="s">
        <v>165</v>
      </c>
      <c r="R5352" t="s">
        <v>7</v>
      </c>
      <c r="S5352" t="s">
        <v>8</v>
      </c>
      <c r="T5352" t="s">
        <v>9</v>
      </c>
      <c r="U5352" t="s">
        <v>65</v>
      </c>
      <c r="V5352">
        <v>0</v>
      </c>
      <c r="W5352">
        <v>0</v>
      </c>
      <c r="X5352" t="s">
        <v>21</v>
      </c>
      <c r="Y5352">
        <v>0</v>
      </c>
      <c r="Z5352">
        <v>0</v>
      </c>
      <c r="AA5352">
        <v>0</v>
      </c>
      <c r="AB5352" t="s">
        <v>4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 t="s">
        <v>5</v>
      </c>
      <c r="AK5352" t="s">
        <v>46</v>
      </c>
      <c r="AL5352" t="s">
        <v>11</v>
      </c>
      <c r="AM5352" t="s">
        <v>26</v>
      </c>
      <c r="AN5352" t="s">
        <v>41</v>
      </c>
      <c r="AO5352" t="s">
        <v>14</v>
      </c>
      <c r="AP5352" t="s">
        <v>15</v>
      </c>
      <c r="AQ5352">
        <v>0</v>
      </c>
      <c r="AR5352">
        <v>167004</v>
      </c>
      <c r="AS5352" t="s">
        <v>7582</v>
      </c>
    </row>
    <row r="5353" spans="1:45" x14ac:dyDescent="0.25">
      <c r="A5353" t="s">
        <v>0</v>
      </c>
      <c r="B5353" t="s">
        <v>1</v>
      </c>
      <c r="C5353" s="1">
        <v>42940</v>
      </c>
      <c r="D5353" t="s">
        <v>2</v>
      </c>
      <c r="E5353">
        <v>31</v>
      </c>
      <c r="F5353">
        <v>0</v>
      </c>
      <c r="G5353">
        <v>0</v>
      </c>
      <c r="H5353">
        <v>1</v>
      </c>
      <c r="I5353">
        <v>0</v>
      </c>
      <c r="J5353">
        <v>0</v>
      </c>
      <c r="K5353">
        <v>2</v>
      </c>
      <c r="L5353">
        <v>0</v>
      </c>
      <c r="M5353">
        <v>0</v>
      </c>
      <c r="N5353">
        <v>1</v>
      </c>
      <c r="O5353">
        <v>2</v>
      </c>
      <c r="P5353">
        <v>3</v>
      </c>
      <c r="Q5353" t="s">
        <v>79</v>
      </c>
      <c r="R5353" t="s">
        <v>7</v>
      </c>
      <c r="S5353" t="s">
        <v>8</v>
      </c>
      <c r="T5353" t="s">
        <v>9</v>
      </c>
      <c r="U5353" t="s">
        <v>38</v>
      </c>
      <c r="V5353">
        <v>0</v>
      </c>
      <c r="W5353">
        <v>0</v>
      </c>
      <c r="X5353" t="s">
        <v>21</v>
      </c>
      <c r="Y5353">
        <v>0</v>
      </c>
      <c r="Z5353">
        <v>0</v>
      </c>
      <c r="AA5353">
        <v>0</v>
      </c>
      <c r="AB5353" t="s">
        <v>4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 t="s">
        <v>5</v>
      </c>
      <c r="AK5353" t="s">
        <v>153</v>
      </c>
      <c r="AL5353" t="s">
        <v>11</v>
      </c>
      <c r="AM5353" t="s">
        <v>26</v>
      </c>
      <c r="AN5353" t="s">
        <v>41</v>
      </c>
      <c r="AO5353" t="s">
        <v>14</v>
      </c>
      <c r="AP5353" t="s">
        <v>28</v>
      </c>
      <c r="AQ5353">
        <v>0</v>
      </c>
      <c r="AR5353">
        <v>167005</v>
      </c>
      <c r="AS5353" t="s">
        <v>7583</v>
      </c>
    </row>
    <row r="5354" spans="1:45" x14ac:dyDescent="0.25">
      <c r="A5354" t="s">
        <v>0</v>
      </c>
      <c r="B5354" t="s">
        <v>1</v>
      </c>
      <c r="C5354" s="1">
        <v>42940</v>
      </c>
      <c r="D5354" t="s">
        <v>2</v>
      </c>
      <c r="E5354">
        <v>36</v>
      </c>
      <c r="F5354">
        <v>0</v>
      </c>
      <c r="G5354">
        <v>0</v>
      </c>
      <c r="H5354">
        <v>1</v>
      </c>
      <c r="I5354">
        <v>0</v>
      </c>
      <c r="J5354">
        <v>0</v>
      </c>
      <c r="K5354">
        <v>1</v>
      </c>
      <c r="L5354">
        <v>0</v>
      </c>
      <c r="M5354">
        <v>0</v>
      </c>
      <c r="N5354">
        <v>1</v>
      </c>
      <c r="O5354">
        <v>1</v>
      </c>
      <c r="P5354">
        <v>2</v>
      </c>
      <c r="Q5354" t="s">
        <v>9</v>
      </c>
      <c r="R5354" t="s">
        <v>7</v>
      </c>
      <c r="S5354" t="s">
        <v>8</v>
      </c>
      <c r="T5354" t="s">
        <v>9</v>
      </c>
      <c r="U5354" t="s">
        <v>65</v>
      </c>
      <c r="V5354">
        <v>0</v>
      </c>
      <c r="W5354">
        <v>0</v>
      </c>
      <c r="X5354" t="s">
        <v>21</v>
      </c>
      <c r="Y5354">
        <v>0</v>
      </c>
      <c r="Z5354">
        <v>0</v>
      </c>
      <c r="AA5354">
        <v>0</v>
      </c>
      <c r="AB5354" t="s">
        <v>4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 t="s">
        <v>5</v>
      </c>
      <c r="AK5354" t="s">
        <v>153</v>
      </c>
      <c r="AL5354" t="s">
        <v>11</v>
      </c>
      <c r="AM5354" t="s">
        <v>26</v>
      </c>
      <c r="AN5354" t="s">
        <v>41</v>
      </c>
      <c r="AO5354" t="s">
        <v>14</v>
      </c>
      <c r="AP5354" t="s">
        <v>15</v>
      </c>
      <c r="AQ5354">
        <v>0</v>
      </c>
      <c r="AR5354">
        <v>167006</v>
      </c>
      <c r="AS5354" t="s">
        <v>7584</v>
      </c>
    </row>
    <row r="5355" spans="1:45" x14ac:dyDescent="0.25">
      <c r="A5355" t="s">
        <v>0</v>
      </c>
      <c r="B5355" t="s">
        <v>1</v>
      </c>
      <c r="C5355" s="1">
        <v>42940</v>
      </c>
      <c r="D5355" t="s">
        <v>2</v>
      </c>
      <c r="E5355">
        <v>29</v>
      </c>
      <c r="F5355">
        <v>2</v>
      </c>
      <c r="G5355">
        <v>1</v>
      </c>
      <c r="H5355">
        <v>1</v>
      </c>
      <c r="I5355">
        <v>2</v>
      </c>
      <c r="J5355">
        <v>1</v>
      </c>
      <c r="K5355">
        <v>1</v>
      </c>
      <c r="L5355">
        <v>0</v>
      </c>
      <c r="M5355">
        <v>0</v>
      </c>
      <c r="N5355">
        <v>4</v>
      </c>
      <c r="O5355">
        <v>4</v>
      </c>
      <c r="P5355">
        <v>8</v>
      </c>
      <c r="Q5355" t="s">
        <v>3</v>
      </c>
      <c r="R5355" t="s">
        <v>7</v>
      </c>
      <c r="S5355" t="s">
        <v>7</v>
      </c>
      <c r="T5355" t="s">
        <v>9</v>
      </c>
      <c r="U5355">
        <v>0</v>
      </c>
      <c r="V5355">
        <v>0</v>
      </c>
      <c r="W5355">
        <v>0</v>
      </c>
      <c r="X5355" t="s">
        <v>5</v>
      </c>
      <c r="Y5355" t="s">
        <v>10</v>
      </c>
      <c r="Z5355">
        <v>0</v>
      </c>
      <c r="AA5355">
        <v>0</v>
      </c>
      <c r="AB5355" t="s">
        <v>4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 t="s">
        <v>5</v>
      </c>
      <c r="AK5355" t="s">
        <v>46</v>
      </c>
      <c r="AL5355" t="s">
        <v>11</v>
      </c>
      <c r="AM5355" t="s">
        <v>26</v>
      </c>
      <c r="AN5355" t="s">
        <v>13</v>
      </c>
      <c r="AO5355" t="s">
        <v>14</v>
      </c>
      <c r="AP5355" t="s">
        <v>15</v>
      </c>
      <c r="AQ5355" t="s">
        <v>47</v>
      </c>
      <c r="AR5355">
        <v>167007</v>
      </c>
      <c r="AS5355" t="s">
        <v>7585</v>
      </c>
    </row>
    <row r="5356" spans="1:45" x14ac:dyDescent="0.25">
      <c r="A5356" t="s">
        <v>0</v>
      </c>
      <c r="B5356" t="s">
        <v>1</v>
      </c>
      <c r="C5356" s="1">
        <v>42940</v>
      </c>
      <c r="D5356" t="s">
        <v>35</v>
      </c>
      <c r="E5356">
        <v>43</v>
      </c>
      <c r="F5356">
        <v>0</v>
      </c>
      <c r="G5356">
        <v>0</v>
      </c>
      <c r="H5356">
        <v>0</v>
      </c>
      <c r="I5356">
        <v>0</v>
      </c>
      <c r="J5356">
        <v>3</v>
      </c>
      <c r="K5356">
        <v>1</v>
      </c>
      <c r="L5356">
        <v>0</v>
      </c>
      <c r="M5356">
        <v>0</v>
      </c>
      <c r="N5356">
        <v>3</v>
      </c>
      <c r="O5356">
        <v>1</v>
      </c>
      <c r="P5356">
        <v>4</v>
      </c>
      <c r="Q5356" t="s">
        <v>43</v>
      </c>
      <c r="R5356" t="s">
        <v>7</v>
      </c>
      <c r="S5356" t="s">
        <v>8</v>
      </c>
      <c r="T5356" t="s">
        <v>9</v>
      </c>
      <c r="U5356" t="s">
        <v>38</v>
      </c>
      <c r="V5356">
        <v>0</v>
      </c>
      <c r="W5356">
        <v>0</v>
      </c>
      <c r="X5356" t="s">
        <v>21</v>
      </c>
      <c r="Y5356">
        <v>0</v>
      </c>
      <c r="Z5356">
        <v>0</v>
      </c>
      <c r="AA5356">
        <v>0</v>
      </c>
      <c r="AB5356" t="s">
        <v>4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 t="s">
        <v>5</v>
      </c>
      <c r="AK5356" t="s">
        <v>90</v>
      </c>
      <c r="AL5356" t="s">
        <v>427</v>
      </c>
      <c r="AM5356" t="s">
        <v>26</v>
      </c>
      <c r="AN5356" t="s">
        <v>41</v>
      </c>
      <c r="AO5356" t="s">
        <v>14</v>
      </c>
      <c r="AP5356" t="s">
        <v>28</v>
      </c>
      <c r="AQ5356">
        <v>0</v>
      </c>
      <c r="AR5356">
        <v>167008</v>
      </c>
      <c r="AS5356" t="s">
        <v>7586</v>
      </c>
    </row>
    <row r="5357" spans="1:45" x14ac:dyDescent="0.25">
      <c r="A5357" t="s">
        <v>0</v>
      </c>
      <c r="B5357" t="s">
        <v>1</v>
      </c>
      <c r="C5357" s="1">
        <v>42940</v>
      </c>
      <c r="D5357" t="s">
        <v>2</v>
      </c>
      <c r="E5357">
        <v>30</v>
      </c>
      <c r="F5357">
        <v>0</v>
      </c>
      <c r="G5357">
        <v>0</v>
      </c>
      <c r="H5357">
        <v>2</v>
      </c>
      <c r="I5357">
        <v>2</v>
      </c>
      <c r="J5357">
        <v>1</v>
      </c>
      <c r="K5357">
        <v>1</v>
      </c>
      <c r="L5357">
        <v>0</v>
      </c>
      <c r="M5357">
        <v>0</v>
      </c>
      <c r="N5357">
        <v>3</v>
      </c>
      <c r="O5357">
        <v>3</v>
      </c>
      <c r="P5357">
        <v>6</v>
      </c>
      <c r="Q5357" t="s">
        <v>125</v>
      </c>
      <c r="R5357" t="s">
        <v>7</v>
      </c>
      <c r="S5357" t="s">
        <v>8</v>
      </c>
      <c r="T5357" t="s">
        <v>9</v>
      </c>
      <c r="U5357" t="s">
        <v>38</v>
      </c>
      <c r="V5357">
        <v>0</v>
      </c>
      <c r="W5357">
        <v>0</v>
      </c>
      <c r="X5357" t="s">
        <v>21</v>
      </c>
      <c r="Y5357">
        <v>0</v>
      </c>
      <c r="Z5357">
        <v>0</v>
      </c>
      <c r="AA5357">
        <v>0</v>
      </c>
      <c r="AB5357" t="s">
        <v>4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 t="s">
        <v>5</v>
      </c>
      <c r="AK5357" t="s">
        <v>90</v>
      </c>
      <c r="AL5357" t="s">
        <v>11</v>
      </c>
      <c r="AM5357" t="s">
        <v>26</v>
      </c>
      <c r="AN5357" t="s">
        <v>13</v>
      </c>
      <c r="AO5357" t="s">
        <v>14</v>
      </c>
      <c r="AP5357" t="s">
        <v>15</v>
      </c>
      <c r="AQ5357">
        <v>0</v>
      </c>
      <c r="AR5357">
        <v>167009</v>
      </c>
      <c r="AS5357" t="s">
        <v>7587</v>
      </c>
    </row>
    <row r="5358" spans="1:45" x14ac:dyDescent="0.25">
      <c r="A5358" t="s">
        <v>0</v>
      </c>
      <c r="B5358" t="s">
        <v>1</v>
      </c>
      <c r="C5358" s="1">
        <v>42940</v>
      </c>
      <c r="D5358" t="s">
        <v>2</v>
      </c>
      <c r="E5358">
        <v>24</v>
      </c>
      <c r="F5358">
        <v>0</v>
      </c>
      <c r="G5358">
        <v>0</v>
      </c>
      <c r="H5358">
        <v>2</v>
      </c>
      <c r="I5358">
        <v>1</v>
      </c>
      <c r="J5358">
        <v>1</v>
      </c>
      <c r="K5358">
        <v>1</v>
      </c>
      <c r="L5358">
        <v>0</v>
      </c>
      <c r="M5358">
        <v>0</v>
      </c>
      <c r="N5358">
        <v>3</v>
      </c>
      <c r="O5358">
        <v>2</v>
      </c>
      <c r="P5358">
        <v>5</v>
      </c>
      <c r="Q5358" t="s">
        <v>667</v>
      </c>
      <c r="R5358" t="s">
        <v>7</v>
      </c>
      <c r="S5358" t="s">
        <v>7</v>
      </c>
      <c r="T5358" t="s">
        <v>9</v>
      </c>
      <c r="U5358">
        <v>0</v>
      </c>
      <c r="V5358">
        <v>0</v>
      </c>
      <c r="W5358">
        <v>0</v>
      </c>
      <c r="X5358" t="s">
        <v>5</v>
      </c>
      <c r="Y5358" t="s">
        <v>10</v>
      </c>
      <c r="Z5358">
        <v>0</v>
      </c>
      <c r="AA5358">
        <v>0</v>
      </c>
      <c r="AB5358" t="s">
        <v>4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 t="s">
        <v>5</v>
      </c>
      <c r="AK5358" t="s">
        <v>18</v>
      </c>
      <c r="AL5358" t="s">
        <v>11</v>
      </c>
      <c r="AM5358" t="s">
        <v>26</v>
      </c>
      <c r="AN5358" t="s">
        <v>13</v>
      </c>
      <c r="AO5358" t="s">
        <v>14</v>
      </c>
      <c r="AP5358" t="s">
        <v>15</v>
      </c>
      <c r="AQ5358" t="s">
        <v>91</v>
      </c>
      <c r="AR5358">
        <v>167010</v>
      </c>
      <c r="AS5358" t="s">
        <v>7588</v>
      </c>
    </row>
    <row r="5359" spans="1:45" x14ac:dyDescent="0.25">
      <c r="A5359" t="s">
        <v>0</v>
      </c>
      <c r="B5359" t="s">
        <v>1</v>
      </c>
      <c r="C5359" s="1">
        <v>42940</v>
      </c>
      <c r="D5359" t="s">
        <v>35</v>
      </c>
      <c r="E5359">
        <v>43</v>
      </c>
      <c r="F5359">
        <v>0</v>
      </c>
      <c r="G5359">
        <v>0</v>
      </c>
      <c r="H5359">
        <v>0</v>
      </c>
      <c r="I5359">
        <v>0</v>
      </c>
      <c r="J5359">
        <v>2</v>
      </c>
      <c r="K5359">
        <v>1</v>
      </c>
      <c r="L5359">
        <v>0</v>
      </c>
      <c r="M5359">
        <v>0</v>
      </c>
      <c r="N5359">
        <v>2</v>
      </c>
      <c r="O5359">
        <v>1</v>
      </c>
      <c r="P5359">
        <v>3</v>
      </c>
      <c r="Q5359" t="s">
        <v>79</v>
      </c>
      <c r="R5359" t="s">
        <v>7</v>
      </c>
      <c r="S5359" t="s">
        <v>8</v>
      </c>
      <c r="T5359" t="s">
        <v>9</v>
      </c>
      <c r="U5359" t="s">
        <v>65</v>
      </c>
      <c r="V5359">
        <v>0</v>
      </c>
      <c r="W5359">
        <v>0</v>
      </c>
      <c r="X5359" t="s">
        <v>21</v>
      </c>
      <c r="Y5359">
        <v>0</v>
      </c>
      <c r="Z5359">
        <v>0</v>
      </c>
      <c r="AA5359">
        <v>0</v>
      </c>
      <c r="AB5359" t="s">
        <v>4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 t="s">
        <v>5</v>
      </c>
      <c r="AK5359" t="s">
        <v>46</v>
      </c>
      <c r="AL5359" t="s">
        <v>427</v>
      </c>
      <c r="AM5359" t="s">
        <v>26</v>
      </c>
      <c r="AN5359" t="s">
        <v>41</v>
      </c>
      <c r="AO5359" t="s">
        <v>14</v>
      </c>
      <c r="AP5359" t="s">
        <v>15</v>
      </c>
      <c r="AQ5359">
        <v>0</v>
      </c>
      <c r="AR5359">
        <v>167011</v>
      </c>
      <c r="AS5359" t="s">
        <v>7589</v>
      </c>
    </row>
    <row r="5360" spans="1:45" x14ac:dyDescent="0.25">
      <c r="A5360" t="s">
        <v>0</v>
      </c>
      <c r="B5360" t="s">
        <v>1</v>
      </c>
      <c r="C5360" s="1">
        <v>42940</v>
      </c>
      <c r="D5360" t="s">
        <v>2</v>
      </c>
      <c r="E5360">
        <v>29</v>
      </c>
      <c r="F5360">
        <v>0</v>
      </c>
      <c r="G5360">
        <v>0</v>
      </c>
      <c r="H5360">
        <v>2</v>
      </c>
      <c r="I5360">
        <v>0</v>
      </c>
      <c r="J5360">
        <v>1</v>
      </c>
      <c r="K5360">
        <v>2</v>
      </c>
      <c r="L5360">
        <v>0</v>
      </c>
      <c r="M5360">
        <v>0</v>
      </c>
      <c r="N5360">
        <v>3</v>
      </c>
      <c r="O5360">
        <v>2</v>
      </c>
      <c r="P5360">
        <v>5</v>
      </c>
      <c r="Q5360" t="s">
        <v>59</v>
      </c>
      <c r="R5360" t="s">
        <v>7</v>
      </c>
      <c r="S5360" t="s">
        <v>8</v>
      </c>
      <c r="T5360" t="s">
        <v>9</v>
      </c>
      <c r="U5360" t="s">
        <v>19</v>
      </c>
      <c r="V5360">
        <v>0</v>
      </c>
      <c r="W5360">
        <v>0</v>
      </c>
      <c r="X5360" t="s">
        <v>21</v>
      </c>
      <c r="Y5360">
        <v>0</v>
      </c>
      <c r="Z5360">
        <v>0</v>
      </c>
      <c r="AA5360">
        <v>0</v>
      </c>
      <c r="AB5360" t="s">
        <v>4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 t="s">
        <v>5</v>
      </c>
      <c r="AK5360" t="s">
        <v>46</v>
      </c>
      <c r="AL5360" t="s">
        <v>11</v>
      </c>
      <c r="AM5360" t="s">
        <v>26</v>
      </c>
      <c r="AN5360" t="s">
        <v>13</v>
      </c>
      <c r="AO5360" t="s">
        <v>14</v>
      </c>
      <c r="AP5360" t="s">
        <v>15</v>
      </c>
      <c r="AQ5360">
        <v>0</v>
      </c>
      <c r="AR5360">
        <v>167012</v>
      </c>
      <c r="AS5360" t="s">
        <v>7590</v>
      </c>
    </row>
    <row r="5361" spans="1:45" x14ac:dyDescent="0.25">
      <c r="A5361" t="s">
        <v>0</v>
      </c>
      <c r="B5361" t="s">
        <v>1</v>
      </c>
      <c r="C5361" s="1">
        <v>42940</v>
      </c>
      <c r="D5361" t="s">
        <v>35</v>
      </c>
      <c r="E5361">
        <v>28</v>
      </c>
      <c r="F5361">
        <v>0</v>
      </c>
      <c r="G5361">
        <v>0</v>
      </c>
      <c r="H5361">
        <v>0</v>
      </c>
      <c r="I5361">
        <v>2</v>
      </c>
      <c r="J5361">
        <v>1</v>
      </c>
      <c r="K5361">
        <v>1</v>
      </c>
      <c r="L5361">
        <v>0</v>
      </c>
      <c r="M5361">
        <v>0</v>
      </c>
      <c r="N5361">
        <v>1</v>
      </c>
      <c r="O5361">
        <v>3</v>
      </c>
      <c r="P5361">
        <v>4</v>
      </c>
      <c r="Q5361" t="s">
        <v>9</v>
      </c>
      <c r="R5361" t="s">
        <v>7</v>
      </c>
      <c r="S5361" t="s">
        <v>8</v>
      </c>
      <c r="T5361" t="s">
        <v>9</v>
      </c>
      <c r="U5361" t="s">
        <v>38</v>
      </c>
      <c r="V5361">
        <v>0</v>
      </c>
      <c r="W5361">
        <v>0</v>
      </c>
      <c r="X5361" t="s">
        <v>21</v>
      </c>
      <c r="Y5361">
        <v>0</v>
      </c>
      <c r="Z5361">
        <v>0</v>
      </c>
      <c r="AA5361">
        <v>0</v>
      </c>
      <c r="AB5361" t="s">
        <v>4</v>
      </c>
      <c r="AC5361" t="s">
        <v>36</v>
      </c>
      <c r="AD5361" t="s">
        <v>37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 t="s">
        <v>21</v>
      </c>
      <c r="AK5361">
        <v>0</v>
      </c>
      <c r="AL5361" t="s">
        <v>154</v>
      </c>
      <c r="AM5361" t="s">
        <v>22</v>
      </c>
      <c r="AN5361" t="s">
        <v>41</v>
      </c>
      <c r="AO5361" t="s">
        <v>14</v>
      </c>
      <c r="AP5361" t="s">
        <v>28</v>
      </c>
      <c r="AQ5361">
        <v>0</v>
      </c>
      <c r="AR5361">
        <v>167013</v>
      </c>
      <c r="AS5361" t="s">
        <v>7591</v>
      </c>
    </row>
    <row r="5362" spans="1:45" x14ac:dyDescent="0.25">
      <c r="A5362" t="s">
        <v>0</v>
      </c>
      <c r="B5362" t="s">
        <v>1</v>
      </c>
      <c r="C5362" s="1">
        <v>42939</v>
      </c>
      <c r="D5362" t="s">
        <v>2</v>
      </c>
      <c r="E5362">
        <v>22</v>
      </c>
      <c r="F5362">
        <v>0</v>
      </c>
      <c r="G5362">
        <v>1</v>
      </c>
      <c r="H5362">
        <v>0</v>
      </c>
      <c r="I5362">
        <v>1</v>
      </c>
      <c r="J5362">
        <v>0</v>
      </c>
      <c r="K5362">
        <v>2</v>
      </c>
      <c r="L5362">
        <v>0</v>
      </c>
      <c r="M5362">
        <v>0</v>
      </c>
      <c r="N5362">
        <v>0</v>
      </c>
      <c r="O5362">
        <v>4</v>
      </c>
      <c r="P5362">
        <v>4</v>
      </c>
      <c r="Q5362" t="s">
        <v>125</v>
      </c>
      <c r="R5362" t="s">
        <v>4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 t="s">
        <v>5</v>
      </c>
      <c r="AA5362" t="s">
        <v>25</v>
      </c>
      <c r="AB5362" t="s">
        <v>7</v>
      </c>
      <c r="AC5362" t="s">
        <v>8</v>
      </c>
      <c r="AD5362" t="s">
        <v>9</v>
      </c>
      <c r="AE5362" t="s">
        <v>65</v>
      </c>
      <c r="AF5362">
        <v>0</v>
      </c>
      <c r="AG5362">
        <v>0</v>
      </c>
      <c r="AH5362" t="s">
        <v>21</v>
      </c>
      <c r="AI5362">
        <v>0</v>
      </c>
      <c r="AJ5362">
        <v>0</v>
      </c>
      <c r="AK5362">
        <v>0</v>
      </c>
      <c r="AL5362">
        <v>0</v>
      </c>
      <c r="AM5362" t="s">
        <v>26</v>
      </c>
      <c r="AN5362">
        <v>0</v>
      </c>
      <c r="AO5362" t="s">
        <v>14</v>
      </c>
      <c r="AP5362" t="s">
        <v>15</v>
      </c>
      <c r="AQ5362" t="s">
        <v>47</v>
      </c>
      <c r="AR5362">
        <v>167014</v>
      </c>
      <c r="AS5362" t="s">
        <v>7592</v>
      </c>
    </row>
    <row r="5363" spans="1:45" x14ac:dyDescent="0.25">
      <c r="A5363" t="s">
        <v>0</v>
      </c>
      <c r="B5363" t="s">
        <v>1</v>
      </c>
      <c r="C5363" s="1">
        <v>42939</v>
      </c>
      <c r="D5363" t="s">
        <v>2</v>
      </c>
      <c r="E5363">
        <v>40</v>
      </c>
      <c r="F5363">
        <v>0</v>
      </c>
      <c r="G5363">
        <v>0</v>
      </c>
      <c r="H5363">
        <v>1</v>
      </c>
      <c r="I5363">
        <v>2</v>
      </c>
      <c r="J5363">
        <v>0</v>
      </c>
      <c r="K5363">
        <v>1</v>
      </c>
      <c r="L5363">
        <v>0</v>
      </c>
      <c r="M5363">
        <v>0</v>
      </c>
      <c r="N5363">
        <v>1</v>
      </c>
      <c r="O5363">
        <v>3</v>
      </c>
      <c r="P5363">
        <v>4</v>
      </c>
      <c r="Q5363" t="s">
        <v>667</v>
      </c>
      <c r="R5363" t="s">
        <v>4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 t="s">
        <v>5</v>
      </c>
      <c r="AA5363" t="s">
        <v>6</v>
      </c>
      <c r="AB5363" t="s">
        <v>7</v>
      </c>
      <c r="AC5363" t="s">
        <v>8</v>
      </c>
      <c r="AD5363" t="s">
        <v>9</v>
      </c>
      <c r="AE5363" t="s">
        <v>19</v>
      </c>
      <c r="AF5363">
        <v>0</v>
      </c>
      <c r="AG5363">
        <v>0</v>
      </c>
      <c r="AH5363" t="s">
        <v>21</v>
      </c>
      <c r="AI5363">
        <v>0</v>
      </c>
      <c r="AJ5363">
        <v>0</v>
      </c>
      <c r="AK5363">
        <v>0</v>
      </c>
      <c r="AL5363" t="s">
        <v>11</v>
      </c>
      <c r="AM5363" t="s">
        <v>658</v>
      </c>
      <c r="AN5363" t="s">
        <v>41</v>
      </c>
      <c r="AO5363" t="s">
        <v>14</v>
      </c>
      <c r="AP5363" t="s">
        <v>15</v>
      </c>
      <c r="AQ5363">
        <v>0</v>
      </c>
      <c r="AR5363">
        <v>167015</v>
      </c>
      <c r="AS5363" t="s">
        <v>7593</v>
      </c>
    </row>
    <row r="5364" spans="1:45" x14ac:dyDescent="0.25">
      <c r="A5364" t="s">
        <v>0</v>
      </c>
      <c r="B5364" t="s">
        <v>1</v>
      </c>
      <c r="C5364" s="1">
        <v>42939</v>
      </c>
      <c r="D5364" t="s">
        <v>2</v>
      </c>
      <c r="E5364">
        <v>28</v>
      </c>
      <c r="F5364">
        <v>0</v>
      </c>
      <c r="G5364">
        <v>1</v>
      </c>
      <c r="H5364">
        <v>2</v>
      </c>
      <c r="I5364">
        <v>3</v>
      </c>
      <c r="J5364">
        <v>0</v>
      </c>
      <c r="K5364">
        <v>1</v>
      </c>
      <c r="L5364">
        <v>1</v>
      </c>
      <c r="M5364">
        <v>0</v>
      </c>
      <c r="N5364">
        <v>3</v>
      </c>
      <c r="O5364">
        <v>5</v>
      </c>
      <c r="P5364">
        <v>8</v>
      </c>
      <c r="Q5364" t="s">
        <v>199</v>
      </c>
      <c r="R5364" t="s">
        <v>4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 t="s">
        <v>5</v>
      </c>
      <c r="AA5364" t="s">
        <v>46</v>
      </c>
      <c r="AB5364" t="s">
        <v>7</v>
      </c>
      <c r="AC5364" t="s">
        <v>8</v>
      </c>
      <c r="AD5364" t="s">
        <v>9</v>
      </c>
      <c r="AE5364" t="s">
        <v>65</v>
      </c>
      <c r="AF5364">
        <v>0</v>
      </c>
      <c r="AG5364">
        <v>0</v>
      </c>
      <c r="AH5364" t="s">
        <v>21</v>
      </c>
      <c r="AI5364">
        <v>0</v>
      </c>
      <c r="AJ5364">
        <v>0</v>
      </c>
      <c r="AK5364">
        <v>0</v>
      </c>
      <c r="AL5364" t="s">
        <v>11</v>
      </c>
      <c r="AM5364" t="s">
        <v>22</v>
      </c>
      <c r="AN5364" t="s">
        <v>13</v>
      </c>
      <c r="AO5364" t="s">
        <v>14</v>
      </c>
      <c r="AP5364" t="s">
        <v>28</v>
      </c>
      <c r="AQ5364" t="s">
        <v>29</v>
      </c>
      <c r="AR5364">
        <v>167016</v>
      </c>
      <c r="AS5364" t="s">
        <v>7594</v>
      </c>
    </row>
    <row r="5365" spans="1:45" x14ac:dyDescent="0.25">
      <c r="A5365" t="s">
        <v>0</v>
      </c>
      <c r="B5365" t="s">
        <v>1</v>
      </c>
      <c r="C5365" s="1">
        <v>42939</v>
      </c>
      <c r="D5365" t="s">
        <v>35</v>
      </c>
      <c r="E5365">
        <v>51</v>
      </c>
      <c r="F5365">
        <v>0</v>
      </c>
      <c r="G5365">
        <v>0</v>
      </c>
      <c r="H5365">
        <v>3</v>
      </c>
      <c r="I5365">
        <v>3</v>
      </c>
      <c r="J5365">
        <v>1</v>
      </c>
      <c r="K5365">
        <v>1</v>
      </c>
      <c r="L5365">
        <v>0</v>
      </c>
      <c r="M5365">
        <v>1</v>
      </c>
      <c r="N5365">
        <v>4</v>
      </c>
      <c r="O5365">
        <v>5</v>
      </c>
      <c r="P5365">
        <v>9</v>
      </c>
      <c r="Q5365" t="s">
        <v>43</v>
      </c>
      <c r="R5365" t="s">
        <v>4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 t="s">
        <v>5</v>
      </c>
      <c r="AA5365" t="s">
        <v>18</v>
      </c>
      <c r="AB5365" t="s">
        <v>7</v>
      </c>
      <c r="AC5365" t="s">
        <v>8</v>
      </c>
      <c r="AD5365" t="s">
        <v>9</v>
      </c>
      <c r="AE5365" t="s">
        <v>38</v>
      </c>
      <c r="AF5365">
        <v>0</v>
      </c>
      <c r="AG5365">
        <v>0</v>
      </c>
      <c r="AH5365" t="s">
        <v>21</v>
      </c>
      <c r="AI5365">
        <v>0</v>
      </c>
      <c r="AJ5365">
        <v>0</v>
      </c>
      <c r="AK5365">
        <v>0</v>
      </c>
      <c r="AL5365" t="s">
        <v>11</v>
      </c>
      <c r="AM5365" t="s">
        <v>26</v>
      </c>
      <c r="AN5365" t="s">
        <v>13</v>
      </c>
      <c r="AO5365" t="s">
        <v>14</v>
      </c>
      <c r="AP5365" t="s">
        <v>28</v>
      </c>
      <c r="AQ5365" t="s">
        <v>193</v>
      </c>
      <c r="AR5365">
        <v>167017</v>
      </c>
      <c r="AS5365" t="s">
        <v>7595</v>
      </c>
    </row>
    <row r="5366" spans="1:45" x14ac:dyDescent="0.25">
      <c r="A5366" t="s">
        <v>0</v>
      </c>
      <c r="B5366" t="s">
        <v>1</v>
      </c>
      <c r="C5366" s="1">
        <v>42939</v>
      </c>
      <c r="D5366" t="s">
        <v>35</v>
      </c>
      <c r="E5366">
        <v>36</v>
      </c>
      <c r="F5366">
        <v>1</v>
      </c>
      <c r="G5366">
        <v>0</v>
      </c>
      <c r="H5366">
        <v>0</v>
      </c>
      <c r="I5366">
        <v>1</v>
      </c>
      <c r="J5366">
        <v>2</v>
      </c>
      <c r="K5366">
        <v>1</v>
      </c>
      <c r="L5366">
        <v>0</v>
      </c>
      <c r="M5366">
        <v>0</v>
      </c>
      <c r="N5366">
        <v>3</v>
      </c>
      <c r="O5366">
        <v>2</v>
      </c>
      <c r="P5366">
        <v>5</v>
      </c>
      <c r="Q5366" t="s">
        <v>125</v>
      </c>
      <c r="R5366" t="s">
        <v>4</v>
      </c>
      <c r="S5366" t="s">
        <v>36</v>
      </c>
      <c r="T5366" t="s">
        <v>37</v>
      </c>
      <c r="U5366">
        <v>0</v>
      </c>
      <c r="V5366">
        <v>0</v>
      </c>
      <c r="W5366">
        <v>0</v>
      </c>
      <c r="X5366">
        <v>0</v>
      </c>
      <c r="Y5366">
        <v>0</v>
      </c>
      <c r="Z5366" t="s">
        <v>21</v>
      </c>
      <c r="AA5366">
        <v>0</v>
      </c>
      <c r="AB5366" t="s">
        <v>7</v>
      </c>
      <c r="AC5366" t="s">
        <v>8</v>
      </c>
      <c r="AD5366" t="s">
        <v>9</v>
      </c>
      <c r="AE5366" t="s">
        <v>19</v>
      </c>
      <c r="AF5366">
        <v>0</v>
      </c>
      <c r="AG5366">
        <v>0</v>
      </c>
      <c r="AH5366" t="s">
        <v>21</v>
      </c>
      <c r="AI5366">
        <v>0</v>
      </c>
      <c r="AJ5366">
        <v>0</v>
      </c>
      <c r="AK5366">
        <v>0</v>
      </c>
      <c r="AL5366" t="s">
        <v>11</v>
      </c>
      <c r="AM5366" t="s">
        <v>26</v>
      </c>
      <c r="AN5366" t="s">
        <v>13</v>
      </c>
      <c r="AO5366" t="s">
        <v>14</v>
      </c>
      <c r="AP5366" t="s">
        <v>50</v>
      </c>
      <c r="AQ5366" t="s">
        <v>47</v>
      </c>
      <c r="AR5366">
        <v>167018</v>
      </c>
      <c r="AS5366" t="s">
        <v>7596</v>
      </c>
    </row>
    <row r="5367" spans="1:45" x14ac:dyDescent="0.25">
      <c r="A5367" t="s">
        <v>0</v>
      </c>
      <c r="B5367" t="s">
        <v>1</v>
      </c>
      <c r="C5367" s="1">
        <v>42939</v>
      </c>
      <c r="D5367" t="s">
        <v>2</v>
      </c>
      <c r="E5367">
        <v>29</v>
      </c>
      <c r="F5367">
        <v>0</v>
      </c>
      <c r="G5367">
        <v>1</v>
      </c>
      <c r="H5367">
        <v>1</v>
      </c>
      <c r="I5367">
        <v>2</v>
      </c>
      <c r="J5367">
        <v>0</v>
      </c>
      <c r="K5367">
        <v>1</v>
      </c>
      <c r="L5367">
        <v>0</v>
      </c>
      <c r="M5367">
        <v>1</v>
      </c>
      <c r="N5367">
        <v>1</v>
      </c>
      <c r="O5367">
        <v>5</v>
      </c>
      <c r="P5367">
        <v>6</v>
      </c>
      <c r="Q5367" t="s">
        <v>9</v>
      </c>
      <c r="R5367" t="s">
        <v>4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 t="s">
        <v>5</v>
      </c>
      <c r="AA5367" t="s">
        <v>90</v>
      </c>
      <c r="AB5367" t="s">
        <v>7</v>
      </c>
      <c r="AC5367" t="s">
        <v>8</v>
      </c>
      <c r="AD5367" t="s">
        <v>9</v>
      </c>
      <c r="AE5367" t="s">
        <v>65</v>
      </c>
      <c r="AF5367">
        <v>0</v>
      </c>
      <c r="AG5367">
        <v>0</v>
      </c>
      <c r="AH5367" t="s">
        <v>21</v>
      </c>
      <c r="AI5367">
        <v>0</v>
      </c>
      <c r="AJ5367">
        <v>0</v>
      </c>
      <c r="AK5367">
        <v>0</v>
      </c>
      <c r="AL5367" t="s">
        <v>11</v>
      </c>
      <c r="AM5367" t="s">
        <v>26</v>
      </c>
      <c r="AN5367" t="s">
        <v>13</v>
      </c>
      <c r="AO5367" t="s">
        <v>14</v>
      </c>
      <c r="AP5367" t="s">
        <v>15</v>
      </c>
      <c r="AQ5367" t="s">
        <v>47</v>
      </c>
      <c r="AR5367">
        <v>167019</v>
      </c>
      <c r="AS5367" t="s">
        <v>7597</v>
      </c>
    </row>
    <row r="5368" spans="1:45" x14ac:dyDescent="0.25">
      <c r="A5368" t="s">
        <v>0</v>
      </c>
      <c r="B5368" t="s">
        <v>1</v>
      </c>
      <c r="C5368" s="1">
        <v>42939</v>
      </c>
      <c r="D5368" t="s">
        <v>2</v>
      </c>
      <c r="E5368">
        <v>30</v>
      </c>
      <c r="F5368">
        <v>0</v>
      </c>
      <c r="G5368">
        <v>0</v>
      </c>
      <c r="H5368">
        <v>3</v>
      </c>
      <c r="I5368">
        <v>1</v>
      </c>
      <c r="J5368">
        <v>1</v>
      </c>
      <c r="K5368">
        <v>2</v>
      </c>
      <c r="L5368">
        <v>0</v>
      </c>
      <c r="M5368">
        <v>0</v>
      </c>
      <c r="N5368">
        <v>4</v>
      </c>
      <c r="O5368">
        <v>3</v>
      </c>
      <c r="P5368">
        <v>7</v>
      </c>
      <c r="Q5368" t="s">
        <v>59</v>
      </c>
      <c r="R5368" t="s">
        <v>4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 t="s">
        <v>5</v>
      </c>
      <c r="AA5368" t="s">
        <v>25</v>
      </c>
      <c r="AB5368" t="s">
        <v>7</v>
      </c>
      <c r="AC5368" t="s">
        <v>8</v>
      </c>
      <c r="AD5368" t="s">
        <v>9</v>
      </c>
      <c r="AE5368" t="s">
        <v>38</v>
      </c>
      <c r="AF5368">
        <v>0</v>
      </c>
      <c r="AG5368">
        <v>0</v>
      </c>
      <c r="AH5368" t="s">
        <v>21</v>
      </c>
      <c r="AI5368">
        <v>0</v>
      </c>
      <c r="AJ5368">
        <v>0</v>
      </c>
      <c r="AK5368">
        <v>0</v>
      </c>
      <c r="AL5368" t="s">
        <v>11</v>
      </c>
      <c r="AM5368" t="s">
        <v>26</v>
      </c>
      <c r="AN5368">
        <v>0</v>
      </c>
      <c r="AO5368" t="s">
        <v>14</v>
      </c>
      <c r="AP5368" t="s">
        <v>15</v>
      </c>
      <c r="AQ5368" t="s">
        <v>91</v>
      </c>
      <c r="AR5368">
        <v>167020</v>
      </c>
      <c r="AS5368" t="s">
        <v>7598</v>
      </c>
    </row>
    <row r="5369" spans="1:45" x14ac:dyDescent="0.25">
      <c r="A5369" t="s">
        <v>0</v>
      </c>
      <c r="B5369" t="s">
        <v>1</v>
      </c>
      <c r="C5369" s="1">
        <v>42940</v>
      </c>
      <c r="D5369" t="s">
        <v>2</v>
      </c>
      <c r="E5369">
        <v>24</v>
      </c>
      <c r="F5369">
        <v>1</v>
      </c>
      <c r="G5369">
        <v>0</v>
      </c>
      <c r="H5369">
        <v>1</v>
      </c>
      <c r="I5369">
        <v>0</v>
      </c>
      <c r="J5369">
        <v>0</v>
      </c>
      <c r="K5369">
        <v>2</v>
      </c>
      <c r="L5369">
        <v>0</v>
      </c>
      <c r="M5369">
        <v>1</v>
      </c>
      <c r="N5369">
        <v>2</v>
      </c>
      <c r="O5369">
        <v>3</v>
      </c>
      <c r="P5369">
        <v>5</v>
      </c>
      <c r="Q5369" t="s">
        <v>9</v>
      </c>
      <c r="R5369" t="s">
        <v>4</v>
      </c>
      <c r="S5369" t="s">
        <v>36</v>
      </c>
      <c r="T5369" t="s">
        <v>37</v>
      </c>
      <c r="U5369">
        <v>0</v>
      </c>
      <c r="V5369">
        <v>0</v>
      </c>
      <c r="W5369">
        <v>0</v>
      </c>
      <c r="X5369">
        <v>0</v>
      </c>
      <c r="Y5369">
        <v>0</v>
      </c>
      <c r="Z5369" t="s">
        <v>21</v>
      </c>
      <c r="AA5369">
        <v>0</v>
      </c>
      <c r="AB5369" t="s">
        <v>7</v>
      </c>
      <c r="AC5369" t="s">
        <v>8</v>
      </c>
      <c r="AD5369" t="s">
        <v>9</v>
      </c>
      <c r="AE5369" t="s">
        <v>65</v>
      </c>
      <c r="AF5369">
        <v>0</v>
      </c>
      <c r="AG5369">
        <v>0</v>
      </c>
      <c r="AH5369" t="s">
        <v>21</v>
      </c>
      <c r="AI5369">
        <v>0</v>
      </c>
      <c r="AJ5369">
        <v>0</v>
      </c>
      <c r="AK5369">
        <v>0</v>
      </c>
      <c r="AL5369" t="s">
        <v>11</v>
      </c>
      <c r="AM5369" t="s">
        <v>26</v>
      </c>
      <c r="AN5369" t="s">
        <v>41</v>
      </c>
      <c r="AO5369" t="s">
        <v>14</v>
      </c>
      <c r="AP5369" t="s">
        <v>15</v>
      </c>
      <c r="AQ5369" t="s">
        <v>47</v>
      </c>
      <c r="AR5369">
        <v>167021</v>
      </c>
      <c r="AS5369" t="s">
        <v>7599</v>
      </c>
    </row>
    <row r="5370" spans="1:45" x14ac:dyDescent="0.25">
      <c r="A5370" t="s">
        <v>0</v>
      </c>
      <c r="B5370" t="s">
        <v>1</v>
      </c>
      <c r="C5370" s="1">
        <v>42940</v>
      </c>
      <c r="D5370" t="s">
        <v>2</v>
      </c>
      <c r="E5370">
        <v>27</v>
      </c>
      <c r="F5370">
        <v>1</v>
      </c>
      <c r="G5370">
        <v>0</v>
      </c>
      <c r="H5370">
        <v>1</v>
      </c>
      <c r="I5370">
        <v>0</v>
      </c>
      <c r="J5370">
        <v>0</v>
      </c>
      <c r="K5370">
        <v>1</v>
      </c>
      <c r="L5370">
        <v>0</v>
      </c>
      <c r="M5370">
        <v>0</v>
      </c>
      <c r="N5370">
        <v>2</v>
      </c>
      <c r="O5370">
        <v>1</v>
      </c>
      <c r="P5370">
        <v>3</v>
      </c>
      <c r="Q5370" t="s">
        <v>59</v>
      </c>
      <c r="R5370" t="s">
        <v>4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 t="s">
        <v>5</v>
      </c>
      <c r="AA5370" t="s">
        <v>46</v>
      </c>
      <c r="AB5370" t="s">
        <v>7</v>
      </c>
      <c r="AC5370" t="s">
        <v>8</v>
      </c>
      <c r="AD5370" t="s">
        <v>9</v>
      </c>
      <c r="AE5370" t="s">
        <v>65</v>
      </c>
      <c r="AF5370">
        <v>0</v>
      </c>
      <c r="AG5370">
        <v>0</v>
      </c>
      <c r="AH5370" t="s">
        <v>21</v>
      </c>
      <c r="AI5370">
        <v>0</v>
      </c>
      <c r="AJ5370">
        <v>0</v>
      </c>
      <c r="AK5370">
        <v>0</v>
      </c>
      <c r="AL5370" t="s">
        <v>11</v>
      </c>
      <c r="AM5370" t="s">
        <v>26</v>
      </c>
      <c r="AN5370" t="s">
        <v>13</v>
      </c>
      <c r="AO5370" t="s">
        <v>14</v>
      </c>
      <c r="AP5370" t="s">
        <v>15</v>
      </c>
      <c r="AQ5370">
        <v>0</v>
      </c>
      <c r="AR5370">
        <v>167022</v>
      </c>
      <c r="AS5370" t="s">
        <v>7600</v>
      </c>
    </row>
    <row r="5371" spans="1:45" x14ac:dyDescent="0.25">
      <c r="A5371" t="s">
        <v>0</v>
      </c>
      <c r="B5371" t="s">
        <v>1</v>
      </c>
      <c r="C5371" s="1">
        <v>42940</v>
      </c>
      <c r="D5371" t="s">
        <v>35</v>
      </c>
      <c r="E5371">
        <v>37</v>
      </c>
      <c r="F5371">
        <v>0</v>
      </c>
      <c r="G5371">
        <v>0</v>
      </c>
      <c r="H5371">
        <v>0</v>
      </c>
      <c r="I5371">
        <v>1</v>
      </c>
      <c r="J5371">
        <v>3</v>
      </c>
      <c r="K5371">
        <v>0</v>
      </c>
      <c r="L5371">
        <v>0</v>
      </c>
      <c r="M5371">
        <v>1</v>
      </c>
      <c r="N5371">
        <v>3</v>
      </c>
      <c r="O5371">
        <v>2</v>
      </c>
      <c r="P5371">
        <v>5</v>
      </c>
      <c r="Q5371" t="s">
        <v>79</v>
      </c>
      <c r="R5371" t="s">
        <v>4</v>
      </c>
      <c r="S5371" t="s">
        <v>36</v>
      </c>
      <c r="T5371" t="s">
        <v>37</v>
      </c>
      <c r="U5371">
        <v>0</v>
      </c>
      <c r="V5371">
        <v>0</v>
      </c>
      <c r="W5371">
        <v>0</v>
      </c>
      <c r="X5371">
        <v>0</v>
      </c>
      <c r="Y5371">
        <v>0</v>
      </c>
      <c r="Z5371" t="s">
        <v>21</v>
      </c>
      <c r="AA5371">
        <v>0</v>
      </c>
      <c r="AB5371" t="s">
        <v>7</v>
      </c>
      <c r="AC5371" t="s">
        <v>8</v>
      </c>
      <c r="AD5371" t="s">
        <v>9</v>
      </c>
      <c r="AE5371" t="s">
        <v>38</v>
      </c>
      <c r="AF5371">
        <v>0</v>
      </c>
      <c r="AG5371">
        <v>0</v>
      </c>
      <c r="AH5371" t="s">
        <v>21</v>
      </c>
      <c r="AI5371">
        <v>0</v>
      </c>
      <c r="AJ5371">
        <v>0</v>
      </c>
      <c r="AK5371">
        <v>0</v>
      </c>
      <c r="AL5371" t="s">
        <v>11</v>
      </c>
      <c r="AM5371" t="s">
        <v>26</v>
      </c>
      <c r="AN5371" t="s">
        <v>13</v>
      </c>
      <c r="AO5371" t="s">
        <v>14</v>
      </c>
      <c r="AP5371" t="s">
        <v>50</v>
      </c>
      <c r="AQ5371" t="s">
        <v>47</v>
      </c>
      <c r="AR5371">
        <v>167023</v>
      </c>
      <c r="AS5371" t="s">
        <v>7601</v>
      </c>
    </row>
    <row r="5372" spans="1:45" x14ac:dyDescent="0.25">
      <c r="A5372" t="s">
        <v>0</v>
      </c>
      <c r="B5372" t="s">
        <v>1</v>
      </c>
      <c r="C5372" s="1">
        <v>42940</v>
      </c>
      <c r="D5372" t="s">
        <v>2</v>
      </c>
      <c r="E5372">
        <v>29</v>
      </c>
      <c r="F5372">
        <v>0</v>
      </c>
      <c r="G5372">
        <v>1</v>
      </c>
      <c r="H5372">
        <v>3</v>
      </c>
      <c r="I5372">
        <v>4</v>
      </c>
      <c r="J5372">
        <v>0</v>
      </c>
      <c r="K5372">
        <v>2</v>
      </c>
      <c r="L5372">
        <v>0</v>
      </c>
      <c r="M5372">
        <v>0</v>
      </c>
      <c r="N5372">
        <v>3</v>
      </c>
      <c r="O5372">
        <v>7</v>
      </c>
      <c r="P5372">
        <v>10</v>
      </c>
      <c r="Q5372" t="s">
        <v>199</v>
      </c>
      <c r="R5372" t="s">
        <v>4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 t="s">
        <v>5</v>
      </c>
      <c r="AA5372" t="s">
        <v>46</v>
      </c>
      <c r="AB5372" t="s">
        <v>7</v>
      </c>
      <c r="AC5372" t="s">
        <v>8</v>
      </c>
      <c r="AD5372" t="s">
        <v>9</v>
      </c>
      <c r="AE5372">
        <v>0</v>
      </c>
      <c r="AF5372">
        <v>0</v>
      </c>
      <c r="AG5372">
        <v>0</v>
      </c>
      <c r="AH5372" t="s">
        <v>5</v>
      </c>
      <c r="AI5372" t="s">
        <v>10</v>
      </c>
      <c r="AJ5372">
        <v>0</v>
      </c>
      <c r="AK5372">
        <v>0</v>
      </c>
      <c r="AL5372" t="s">
        <v>11</v>
      </c>
      <c r="AM5372" t="s">
        <v>26</v>
      </c>
      <c r="AN5372" t="s">
        <v>13</v>
      </c>
      <c r="AO5372" t="s">
        <v>14</v>
      </c>
      <c r="AP5372" t="s">
        <v>15</v>
      </c>
      <c r="AQ5372" t="s">
        <v>47</v>
      </c>
      <c r="AR5372">
        <v>167024</v>
      </c>
      <c r="AS5372" t="s">
        <v>7602</v>
      </c>
    </row>
    <row r="5373" spans="1:45" x14ac:dyDescent="0.25">
      <c r="A5373" t="s">
        <v>0</v>
      </c>
      <c r="B5373" t="s">
        <v>1</v>
      </c>
      <c r="C5373" s="1">
        <v>42940</v>
      </c>
      <c r="D5373" t="s">
        <v>2</v>
      </c>
      <c r="E5373">
        <v>21</v>
      </c>
      <c r="F5373">
        <v>0</v>
      </c>
      <c r="G5373">
        <v>1</v>
      </c>
      <c r="H5373">
        <v>0</v>
      </c>
      <c r="I5373">
        <v>0</v>
      </c>
      <c r="J5373">
        <v>0</v>
      </c>
      <c r="K5373">
        <v>1</v>
      </c>
      <c r="L5373">
        <v>0</v>
      </c>
      <c r="M5373">
        <v>0</v>
      </c>
      <c r="N5373">
        <v>0</v>
      </c>
      <c r="O5373">
        <v>2</v>
      </c>
      <c r="P5373">
        <v>2</v>
      </c>
      <c r="Q5373" t="s">
        <v>43</v>
      </c>
      <c r="R5373" t="s">
        <v>4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 t="s">
        <v>5</v>
      </c>
      <c r="AA5373" t="s">
        <v>46</v>
      </c>
      <c r="AB5373" t="s">
        <v>7</v>
      </c>
      <c r="AC5373" t="s">
        <v>8</v>
      </c>
      <c r="AD5373" t="s">
        <v>9</v>
      </c>
      <c r="AE5373">
        <v>0</v>
      </c>
      <c r="AF5373">
        <v>0</v>
      </c>
      <c r="AG5373">
        <v>0</v>
      </c>
      <c r="AH5373" t="s">
        <v>5</v>
      </c>
      <c r="AI5373" t="s">
        <v>534</v>
      </c>
      <c r="AJ5373">
        <v>0</v>
      </c>
      <c r="AK5373">
        <v>0</v>
      </c>
      <c r="AL5373" t="s">
        <v>11</v>
      </c>
      <c r="AM5373" t="s">
        <v>26</v>
      </c>
      <c r="AN5373" t="s">
        <v>13</v>
      </c>
      <c r="AO5373" t="s">
        <v>14</v>
      </c>
      <c r="AP5373" t="s">
        <v>50</v>
      </c>
      <c r="AQ5373">
        <v>0</v>
      </c>
      <c r="AR5373">
        <v>167025</v>
      </c>
      <c r="AS5373" t="s">
        <v>7603</v>
      </c>
    </row>
    <row r="5374" spans="1:45" x14ac:dyDescent="0.25">
      <c r="A5374" t="s">
        <v>0</v>
      </c>
      <c r="B5374" t="s">
        <v>1</v>
      </c>
      <c r="C5374" s="1">
        <v>42940</v>
      </c>
      <c r="D5374" t="s">
        <v>2</v>
      </c>
      <c r="E5374">
        <v>27</v>
      </c>
      <c r="F5374">
        <v>1</v>
      </c>
      <c r="G5374">
        <v>0</v>
      </c>
      <c r="H5374">
        <v>2</v>
      </c>
      <c r="I5374">
        <v>0</v>
      </c>
      <c r="J5374">
        <v>0</v>
      </c>
      <c r="K5374">
        <v>1</v>
      </c>
      <c r="L5374">
        <v>0</v>
      </c>
      <c r="M5374">
        <v>0</v>
      </c>
      <c r="N5374">
        <v>3</v>
      </c>
      <c r="O5374">
        <v>1</v>
      </c>
      <c r="P5374">
        <v>4</v>
      </c>
      <c r="Q5374" t="s">
        <v>43</v>
      </c>
      <c r="R5374" t="s">
        <v>4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 t="s">
        <v>5</v>
      </c>
      <c r="AA5374" t="s">
        <v>110</v>
      </c>
      <c r="AB5374" t="s">
        <v>7</v>
      </c>
      <c r="AC5374" t="s">
        <v>8</v>
      </c>
      <c r="AD5374" t="s">
        <v>9</v>
      </c>
      <c r="AE5374" t="s">
        <v>65</v>
      </c>
      <c r="AF5374">
        <v>0</v>
      </c>
      <c r="AG5374">
        <v>0</v>
      </c>
      <c r="AH5374" t="s">
        <v>21</v>
      </c>
      <c r="AI5374">
        <v>0</v>
      </c>
      <c r="AJ5374">
        <v>0</v>
      </c>
      <c r="AK5374">
        <v>0</v>
      </c>
      <c r="AL5374" t="s">
        <v>11</v>
      </c>
      <c r="AM5374" t="s">
        <v>26</v>
      </c>
      <c r="AN5374" t="s">
        <v>13</v>
      </c>
      <c r="AO5374" t="s">
        <v>14</v>
      </c>
      <c r="AP5374" t="s">
        <v>15</v>
      </c>
      <c r="AQ5374" t="s">
        <v>91</v>
      </c>
      <c r="AR5374">
        <v>167026</v>
      </c>
      <c r="AS5374" t="s">
        <v>7604</v>
      </c>
    </row>
    <row r="5375" spans="1:45" x14ac:dyDescent="0.25">
      <c r="A5375" t="s">
        <v>0</v>
      </c>
      <c r="B5375" t="s">
        <v>1</v>
      </c>
      <c r="C5375" s="1">
        <v>42940</v>
      </c>
      <c r="D5375" t="s">
        <v>2</v>
      </c>
      <c r="E5375">
        <v>29</v>
      </c>
      <c r="F5375">
        <v>0</v>
      </c>
      <c r="G5375">
        <v>0</v>
      </c>
      <c r="H5375">
        <v>1</v>
      </c>
      <c r="I5375">
        <v>3</v>
      </c>
      <c r="J5375">
        <v>0</v>
      </c>
      <c r="K5375">
        <v>1</v>
      </c>
      <c r="L5375">
        <v>0</v>
      </c>
      <c r="M5375">
        <v>1</v>
      </c>
      <c r="N5375">
        <v>1</v>
      </c>
      <c r="O5375">
        <v>5</v>
      </c>
      <c r="P5375">
        <v>6</v>
      </c>
      <c r="Q5375" t="s">
        <v>9</v>
      </c>
      <c r="R5375" t="s">
        <v>4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 t="s">
        <v>5</v>
      </c>
      <c r="AA5375" t="s">
        <v>230</v>
      </c>
      <c r="AB5375" t="s">
        <v>7</v>
      </c>
      <c r="AC5375" t="s">
        <v>8</v>
      </c>
      <c r="AD5375" t="s">
        <v>9</v>
      </c>
      <c r="AE5375" t="s">
        <v>38</v>
      </c>
      <c r="AF5375">
        <v>0</v>
      </c>
      <c r="AG5375">
        <v>0</v>
      </c>
      <c r="AH5375" t="s">
        <v>21</v>
      </c>
      <c r="AI5375">
        <v>0</v>
      </c>
      <c r="AJ5375">
        <v>0</v>
      </c>
      <c r="AK5375">
        <v>0</v>
      </c>
      <c r="AL5375" t="s">
        <v>154</v>
      </c>
      <c r="AM5375" t="s">
        <v>22</v>
      </c>
      <c r="AN5375" t="s">
        <v>41</v>
      </c>
      <c r="AO5375" t="s">
        <v>14</v>
      </c>
      <c r="AP5375" t="s">
        <v>28</v>
      </c>
      <c r="AQ5375">
        <v>0</v>
      </c>
      <c r="AR5375">
        <v>167027</v>
      </c>
      <c r="AS5375" t="s">
        <v>7605</v>
      </c>
    </row>
    <row r="5376" spans="1:45" x14ac:dyDescent="0.25">
      <c r="A5376" t="s">
        <v>0</v>
      </c>
      <c r="B5376" t="s">
        <v>1</v>
      </c>
      <c r="C5376" s="1">
        <v>42940</v>
      </c>
      <c r="D5376" t="s">
        <v>2</v>
      </c>
      <c r="E5376">
        <v>39</v>
      </c>
      <c r="F5376">
        <v>0</v>
      </c>
      <c r="G5376">
        <v>0</v>
      </c>
      <c r="H5376">
        <v>2</v>
      </c>
      <c r="I5376">
        <v>0</v>
      </c>
      <c r="J5376">
        <v>0</v>
      </c>
      <c r="K5376">
        <v>1</v>
      </c>
      <c r="L5376">
        <v>0</v>
      </c>
      <c r="M5376">
        <v>0</v>
      </c>
      <c r="N5376">
        <v>2</v>
      </c>
      <c r="O5376">
        <v>1</v>
      </c>
      <c r="P5376">
        <v>3</v>
      </c>
      <c r="Q5376" t="s">
        <v>59</v>
      </c>
      <c r="R5376" t="s">
        <v>4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 t="s">
        <v>4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 t="s">
        <v>5</v>
      </c>
      <c r="AK5376" t="s">
        <v>1251</v>
      </c>
      <c r="AL5376" t="s">
        <v>11</v>
      </c>
      <c r="AM5376" t="s">
        <v>26</v>
      </c>
      <c r="AN5376" t="s">
        <v>13</v>
      </c>
      <c r="AO5376" t="s">
        <v>14</v>
      </c>
      <c r="AP5376" t="s">
        <v>15</v>
      </c>
      <c r="AQ5376">
        <v>0</v>
      </c>
      <c r="AR5376">
        <v>167028</v>
      </c>
      <c r="AS5376" t="s">
        <v>7606</v>
      </c>
    </row>
    <row r="5377" spans="1:45" x14ac:dyDescent="0.25">
      <c r="A5377" t="s">
        <v>0</v>
      </c>
      <c r="B5377" t="s">
        <v>1</v>
      </c>
      <c r="C5377" s="1">
        <v>42940</v>
      </c>
      <c r="D5377" t="s">
        <v>35</v>
      </c>
      <c r="E5377">
        <v>50</v>
      </c>
      <c r="F5377">
        <v>0</v>
      </c>
      <c r="G5377">
        <v>1</v>
      </c>
      <c r="H5377">
        <v>1</v>
      </c>
      <c r="I5377">
        <v>3</v>
      </c>
      <c r="J5377">
        <v>0</v>
      </c>
      <c r="K5377">
        <v>1</v>
      </c>
      <c r="L5377">
        <v>1</v>
      </c>
      <c r="M5377">
        <v>1</v>
      </c>
      <c r="N5377">
        <v>2</v>
      </c>
      <c r="O5377">
        <v>6</v>
      </c>
      <c r="P5377">
        <v>8</v>
      </c>
      <c r="Q5377" t="s">
        <v>151</v>
      </c>
      <c r="R5377" t="s">
        <v>4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 t="s">
        <v>5</v>
      </c>
      <c r="AA5377" t="s">
        <v>6</v>
      </c>
      <c r="AB5377" t="s">
        <v>7</v>
      </c>
      <c r="AC5377" t="s">
        <v>8</v>
      </c>
      <c r="AD5377" t="s">
        <v>9</v>
      </c>
      <c r="AE5377" t="s">
        <v>9</v>
      </c>
      <c r="AF5377">
        <v>0</v>
      </c>
      <c r="AG5377">
        <v>0</v>
      </c>
      <c r="AH5377" t="s">
        <v>21</v>
      </c>
      <c r="AI5377">
        <v>0</v>
      </c>
      <c r="AJ5377">
        <v>0</v>
      </c>
      <c r="AK5377">
        <v>0</v>
      </c>
      <c r="AL5377" t="s">
        <v>11</v>
      </c>
      <c r="AM5377" t="s">
        <v>26</v>
      </c>
      <c r="AN5377" t="s">
        <v>41</v>
      </c>
      <c r="AO5377" t="s">
        <v>14</v>
      </c>
      <c r="AP5377" t="s">
        <v>15</v>
      </c>
      <c r="AQ5377" t="s">
        <v>29</v>
      </c>
      <c r="AR5377">
        <v>167029</v>
      </c>
      <c r="AS5377" t="s">
        <v>7607</v>
      </c>
    </row>
    <row r="5378" spans="1:45" x14ac:dyDescent="0.25">
      <c r="A5378" t="s">
        <v>0</v>
      </c>
      <c r="B5378" t="s">
        <v>1</v>
      </c>
      <c r="C5378" s="1">
        <v>42940</v>
      </c>
      <c r="D5378" t="s">
        <v>2</v>
      </c>
      <c r="E5378">
        <v>41</v>
      </c>
      <c r="F5378">
        <v>0</v>
      </c>
      <c r="G5378">
        <v>0</v>
      </c>
      <c r="H5378">
        <v>2</v>
      </c>
      <c r="I5378">
        <v>1</v>
      </c>
      <c r="J5378">
        <v>0</v>
      </c>
      <c r="K5378">
        <v>1</v>
      </c>
      <c r="L5378">
        <v>1</v>
      </c>
      <c r="M5378">
        <v>0</v>
      </c>
      <c r="N5378">
        <v>3</v>
      </c>
      <c r="O5378">
        <v>2</v>
      </c>
      <c r="P5378">
        <v>5</v>
      </c>
      <c r="Q5378" t="s">
        <v>290</v>
      </c>
      <c r="R5378" t="s">
        <v>4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 t="s">
        <v>5</v>
      </c>
      <c r="AA5378" t="s">
        <v>46</v>
      </c>
      <c r="AB5378" t="s">
        <v>7</v>
      </c>
      <c r="AC5378" t="s">
        <v>8</v>
      </c>
      <c r="AD5378" t="s">
        <v>9</v>
      </c>
      <c r="AE5378" t="s">
        <v>38</v>
      </c>
      <c r="AF5378">
        <v>0</v>
      </c>
      <c r="AG5378">
        <v>0</v>
      </c>
      <c r="AH5378" t="s">
        <v>21</v>
      </c>
      <c r="AI5378">
        <v>0</v>
      </c>
      <c r="AJ5378">
        <v>0</v>
      </c>
      <c r="AK5378">
        <v>0</v>
      </c>
      <c r="AL5378" t="s">
        <v>11</v>
      </c>
      <c r="AM5378" t="s">
        <v>26</v>
      </c>
      <c r="AN5378" t="s">
        <v>13</v>
      </c>
      <c r="AO5378" t="s">
        <v>14</v>
      </c>
      <c r="AP5378" t="s">
        <v>15</v>
      </c>
      <c r="AQ5378">
        <v>0</v>
      </c>
      <c r="AR5378">
        <v>167030</v>
      </c>
      <c r="AS5378" t="s">
        <v>7608</v>
      </c>
    </row>
    <row r="5379" spans="1:45" x14ac:dyDescent="0.25">
      <c r="A5379" t="s">
        <v>1158</v>
      </c>
      <c r="B5379" t="s">
        <v>1133</v>
      </c>
      <c r="C5379" s="1">
        <v>42940</v>
      </c>
      <c r="D5379" t="s">
        <v>35</v>
      </c>
      <c r="E5379">
        <v>35</v>
      </c>
      <c r="F5379">
        <v>0</v>
      </c>
      <c r="G5379">
        <v>0</v>
      </c>
      <c r="H5379">
        <v>2</v>
      </c>
      <c r="I5379">
        <v>0</v>
      </c>
      <c r="J5379">
        <v>0</v>
      </c>
      <c r="K5379">
        <v>1</v>
      </c>
      <c r="L5379">
        <v>0</v>
      </c>
      <c r="M5379">
        <v>0</v>
      </c>
      <c r="N5379">
        <v>2</v>
      </c>
      <c r="O5379">
        <v>1</v>
      </c>
      <c r="P5379">
        <v>3</v>
      </c>
      <c r="Q5379" t="s">
        <v>133</v>
      </c>
      <c r="R5379" t="s">
        <v>7</v>
      </c>
      <c r="S5379" t="s">
        <v>361</v>
      </c>
      <c r="T5379" t="s">
        <v>133</v>
      </c>
      <c r="U5379" t="s">
        <v>1855</v>
      </c>
      <c r="V5379">
        <v>0</v>
      </c>
      <c r="W5379">
        <v>0</v>
      </c>
      <c r="X5379" t="s">
        <v>21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 t="s">
        <v>11</v>
      </c>
      <c r="AM5379" t="s">
        <v>49</v>
      </c>
      <c r="AN5379" t="s">
        <v>13</v>
      </c>
      <c r="AO5379" t="s">
        <v>830</v>
      </c>
      <c r="AP5379">
        <v>0</v>
      </c>
      <c r="AQ5379">
        <v>0</v>
      </c>
      <c r="AR5379">
        <v>167031</v>
      </c>
      <c r="AS5379" t="s">
        <v>7609</v>
      </c>
    </row>
    <row r="5380" spans="1:45" x14ac:dyDescent="0.25">
      <c r="A5380" t="s">
        <v>1158</v>
      </c>
      <c r="B5380" t="s">
        <v>1133</v>
      </c>
      <c r="C5380" s="1">
        <v>42941</v>
      </c>
      <c r="D5380" t="s">
        <v>2</v>
      </c>
      <c r="E5380">
        <v>30</v>
      </c>
      <c r="F5380">
        <v>0</v>
      </c>
      <c r="G5380">
        <v>0</v>
      </c>
      <c r="H5380">
        <v>0</v>
      </c>
      <c r="I5380">
        <v>1</v>
      </c>
      <c r="J5380">
        <v>1</v>
      </c>
      <c r="K5380">
        <v>0</v>
      </c>
      <c r="L5380">
        <v>0</v>
      </c>
      <c r="M5380">
        <v>1</v>
      </c>
      <c r="N5380">
        <v>1</v>
      </c>
      <c r="O5380">
        <v>2</v>
      </c>
      <c r="P5380">
        <v>3</v>
      </c>
      <c r="Q5380" t="s">
        <v>133</v>
      </c>
      <c r="R5380" t="s">
        <v>7</v>
      </c>
      <c r="S5380" t="s">
        <v>361</v>
      </c>
      <c r="T5380" t="s">
        <v>136</v>
      </c>
      <c r="U5380" t="s">
        <v>1871</v>
      </c>
      <c r="V5380">
        <v>0</v>
      </c>
      <c r="W5380">
        <v>0</v>
      </c>
      <c r="X5380" t="s">
        <v>21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 t="s">
        <v>11</v>
      </c>
      <c r="AM5380" t="s">
        <v>818</v>
      </c>
      <c r="AN5380" t="s">
        <v>13</v>
      </c>
      <c r="AO5380" t="s">
        <v>14</v>
      </c>
      <c r="AP5380" t="s">
        <v>15</v>
      </c>
      <c r="AQ5380" t="s">
        <v>1109</v>
      </c>
      <c r="AR5380">
        <v>167032</v>
      </c>
      <c r="AS5380" t="s">
        <v>7610</v>
      </c>
    </row>
    <row r="5381" spans="1:45" x14ac:dyDescent="0.25">
      <c r="A5381" t="s">
        <v>1158</v>
      </c>
      <c r="B5381" t="s">
        <v>1133</v>
      </c>
      <c r="C5381" s="1">
        <v>42942</v>
      </c>
      <c r="D5381" t="s">
        <v>2</v>
      </c>
      <c r="E5381">
        <v>28</v>
      </c>
      <c r="F5381">
        <v>0</v>
      </c>
      <c r="G5381">
        <v>0</v>
      </c>
      <c r="H5381">
        <v>1</v>
      </c>
      <c r="I5381">
        <v>1</v>
      </c>
      <c r="J5381">
        <v>0</v>
      </c>
      <c r="K5381">
        <v>0</v>
      </c>
      <c r="L5381">
        <v>0</v>
      </c>
      <c r="M5381">
        <v>0</v>
      </c>
      <c r="N5381">
        <v>1</v>
      </c>
      <c r="O5381">
        <v>1</v>
      </c>
      <c r="P5381">
        <v>2</v>
      </c>
      <c r="Q5381" t="s">
        <v>133</v>
      </c>
      <c r="R5381" t="s">
        <v>7</v>
      </c>
      <c r="S5381" t="s">
        <v>361</v>
      </c>
      <c r="T5381" t="s">
        <v>133</v>
      </c>
      <c r="U5381" t="s">
        <v>1855</v>
      </c>
      <c r="V5381">
        <v>0</v>
      </c>
      <c r="W5381">
        <v>0</v>
      </c>
      <c r="X5381" t="s">
        <v>21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 t="s">
        <v>11</v>
      </c>
      <c r="AM5381" t="s">
        <v>658</v>
      </c>
      <c r="AN5381" t="s">
        <v>13</v>
      </c>
      <c r="AO5381" t="s">
        <v>830</v>
      </c>
      <c r="AP5381">
        <v>0</v>
      </c>
      <c r="AQ5381" t="s">
        <v>91</v>
      </c>
      <c r="AR5381">
        <v>167034</v>
      </c>
      <c r="AS5381" t="s">
        <v>7611</v>
      </c>
    </row>
    <row r="5382" spans="1:45" x14ac:dyDescent="0.25">
      <c r="A5382" t="s">
        <v>0</v>
      </c>
      <c r="B5382" t="s">
        <v>1</v>
      </c>
      <c r="C5382" s="1">
        <v>42940</v>
      </c>
      <c r="D5382" t="s">
        <v>2</v>
      </c>
      <c r="E5382">
        <v>41</v>
      </c>
      <c r="F5382">
        <v>0</v>
      </c>
      <c r="G5382">
        <v>0</v>
      </c>
      <c r="H5382">
        <v>2</v>
      </c>
      <c r="I5382">
        <v>1</v>
      </c>
      <c r="J5382">
        <v>0</v>
      </c>
      <c r="K5382">
        <v>1</v>
      </c>
      <c r="L5382">
        <v>1</v>
      </c>
      <c r="M5382">
        <v>0</v>
      </c>
      <c r="N5382">
        <v>3</v>
      </c>
      <c r="O5382">
        <v>2</v>
      </c>
      <c r="P5382">
        <v>5</v>
      </c>
      <c r="Q5382" t="s">
        <v>290</v>
      </c>
      <c r="R5382" t="s">
        <v>4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 t="s">
        <v>5</v>
      </c>
      <c r="AA5382" t="s">
        <v>46</v>
      </c>
      <c r="AB5382" t="s">
        <v>7</v>
      </c>
      <c r="AC5382" t="s">
        <v>8</v>
      </c>
      <c r="AD5382" t="s">
        <v>9</v>
      </c>
      <c r="AE5382" t="s">
        <v>38</v>
      </c>
      <c r="AF5382">
        <v>0</v>
      </c>
      <c r="AG5382">
        <v>0</v>
      </c>
      <c r="AH5382" t="s">
        <v>21</v>
      </c>
      <c r="AI5382">
        <v>0</v>
      </c>
      <c r="AJ5382">
        <v>0</v>
      </c>
      <c r="AK5382">
        <v>0</v>
      </c>
      <c r="AL5382" t="s">
        <v>11</v>
      </c>
      <c r="AM5382" t="s">
        <v>26</v>
      </c>
      <c r="AN5382" t="s">
        <v>13</v>
      </c>
      <c r="AO5382" t="s">
        <v>14</v>
      </c>
      <c r="AP5382" t="s">
        <v>15</v>
      </c>
      <c r="AQ5382">
        <v>0</v>
      </c>
      <c r="AR5382">
        <v>167035</v>
      </c>
      <c r="AS5382" t="s">
        <v>7612</v>
      </c>
    </row>
    <row r="5383" spans="1:45" x14ac:dyDescent="0.25">
      <c r="A5383" t="s">
        <v>0</v>
      </c>
      <c r="B5383" t="s">
        <v>1</v>
      </c>
      <c r="C5383" s="1">
        <v>42940</v>
      </c>
      <c r="D5383" t="s">
        <v>2</v>
      </c>
      <c r="E5383">
        <v>41</v>
      </c>
      <c r="F5383">
        <v>0</v>
      </c>
      <c r="G5383">
        <v>1</v>
      </c>
      <c r="H5383">
        <v>3</v>
      </c>
      <c r="I5383">
        <v>4</v>
      </c>
      <c r="J5383">
        <v>1</v>
      </c>
      <c r="K5383">
        <v>2</v>
      </c>
      <c r="L5383">
        <v>0</v>
      </c>
      <c r="M5383">
        <v>1</v>
      </c>
      <c r="N5383">
        <v>4</v>
      </c>
      <c r="O5383">
        <v>8</v>
      </c>
      <c r="P5383">
        <v>12</v>
      </c>
      <c r="Q5383" t="s">
        <v>199</v>
      </c>
      <c r="R5383" t="s">
        <v>4</v>
      </c>
      <c r="S5383" t="s">
        <v>36</v>
      </c>
      <c r="T5383" t="s">
        <v>37</v>
      </c>
      <c r="U5383">
        <v>0</v>
      </c>
      <c r="V5383">
        <v>0</v>
      </c>
      <c r="W5383">
        <v>0</v>
      </c>
      <c r="X5383">
        <v>0</v>
      </c>
      <c r="Y5383">
        <v>0</v>
      </c>
      <c r="Z5383" t="s">
        <v>21</v>
      </c>
      <c r="AA5383">
        <v>0</v>
      </c>
      <c r="AB5383" t="s">
        <v>7</v>
      </c>
      <c r="AC5383" t="s">
        <v>8</v>
      </c>
      <c r="AD5383" t="s">
        <v>9</v>
      </c>
      <c r="AE5383" t="s">
        <v>65</v>
      </c>
      <c r="AF5383">
        <v>0</v>
      </c>
      <c r="AG5383">
        <v>0</v>
      </c>
      <c r="AH5383" t="s">
        <v>21</v>
      </c>
      <c r="AI5383">
        <v>0</v>
      </c>
      <c r="AJ5383">
        <v>0</v>
      </c>
      <c r="AK5383">
        <v>0</v>
      </c>
      <c r="AL5383" t="s">
        <v>11</v>
      </c>
      <c r="AM5383" t="s">
        <v>71</v>
      </c>
      <c r="AN5383">
        <v>0</v>
      </c>
      <c r="AO5383" t="s">
        <v>14</v>
      </c>
      <c r="AP5383" t="s">
        <v>50</v>
      </c>
      <c r="AQ5383" t="s">
        <v>193</v>
      </c>
      <c r="AR5383">
        <v>167050</v>
      </c>
      <c r="AS5383" t="s">
        <v>7613</v>
      </c>
    </row>
    <row r="5384" spans="1:45" x14ac:dyDescent="0.25">
      <c r="A5384" t="s">
        <v>1158</v>
      </c>
      <c r="B5384" t="s">
        <v>1133</v>
      </c>
      <c r="C5384" s="1">
        <v>42941</v>
      </c>
      <c r="D5384" t="s">
        <v>2</v>
      </c>
      <c r="E5384">
        <v>25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1</v>
      </c>
      <c r="L5384">
        <v>0</v>
      </c>
      <c r="M5384">
        <v>0</v>
      </c>
      <c r="N5384">
        <v>0</v>
      </c>
      <c r="O5384">
        <v>1</v>
      </c>
      <c r="P5384">
        <v>1</v>
      </c>
      <c r="Q5384" t="s">
        <v>133</v>
      </c>
      <c r="R5384" t="s">
        <v>7</v>
      </c>
      <c r="S5384" t="s">
        <v>646</v>
      </c>
      <c r="T5384" t="s">
        <v>1119</v>
      </c>
      <c r="U5384" t="s">
        <v>1649</v>
      </c>
      <c r="V5384">
        <v>0</v>
      </c>
      <c r="W5384">
        <v>0</v>
      </c>
      <c r="X5384" t="s">
        <v>21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 t="s">
        <v>11</v>
      </c>
      <c r="AM5384" t="s">
        <v>40</v>
      </c>
      <c r="AN5384" t="s">
        <v>41</v>
      </c>
      <c r="AO5384" t="s">
        <v>14</v>
      </c>
      <c r="AP5384" t="s">
        <v>28</v>
      </c>
      <c r="AQ5384">
        <v>0</v>
      </c>
      <c r="AR5384">
        <v>167051</v>
      </c>
      <c r="AS5384" t="s">
        <v>7614</v>
      </c>
    </row>
    <row r="5385" spans="1:45" x14ac:dyDescent="0.25">
      <c r="A5385" t="s">
        <v>0</v>
      </c>
      <c r="B5385" t="s">
        <v>1</v>
      </c>
      <c r="C5385" s="1">
        <v>42940</v>
      </c>
      <c r="D5385" t="s">
        <v>2</v>
      </c>
      <c r="E5385">
        <v>27</v>
      </c>
      <c r="F5385">
        <v>0</v>
      </c>
      <c r="G5385">
        <v>0</v>
      </c>
      <c r="H5385">
        <v>2</v>
      </c>
      <c r="I5385">
        <v>1</v>
      </c>
      <c r="J5385">
        <v>0</v>
      </c>
      <c r="K5385">
        <v>1</v>
      </c>
      <c r="L5385">
        <v>0</v>
      </c>
      <c r="M5385">
        <v>0</v>
      </c>
      <c r="N5385">
        <v>2</v>
      </c>
      <c r="O5385">
        <v>2</v>
      </c>
      <c r="P5385">
        <v>4</v>
      </c>
      <c r="Q5385" t="s">
        <v>125</v>
      </c>
      <c r="R5385" t="s">
        <v>4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 t="s">
        <v>5</v>
      </c>
      <c r="AA5385" t="s">
        <v>90</v>
      </c>
      <c r="AB5385" t="s">
        <v>7</v>
      </c>
      <c r="AC5385" t="s">
        <v>8</v>
      </c>
      <c r="AD5385" t="s">
        <v>9</v>
      </c>
      <c r="AE5385" t="s">
        <v>65</v>
      </c>
      <c r="AF5385">
        <v>0</v>
      </c>
      <c r="AG5385">
        <v>0</v>
      </c>
      <c r="AH5385" t="s">
        <v>21</v>
      </c>
      <c r="AI5385">
        <v>0</v>
      </c>
      <c r="AJ5385">
        <v>0</v>
      </c>
      <c r="AK5385">
        <v>0</v>
      </c>
      <c r="AL5385" t="s">
        <v>11</v>
      </c>
      <c r="AM5385" t="s">
        <v>22</v>
      </c>
      <c r="AN5385" t="s">
        <v>41</v>
      </c>
      <c r="AO5385" t="s">
        <v>14</v>
      </c>
      <c r="AP5385" t="s">
        <v>28</v>
      </c>
      <c r="AQ5385" t="s">
        <v>91</v>
      </c>
      <c r="AR5385">
        <v>167055</v>
      </c>
      <c r="AS5385" t="s">
        <v>7615</v>
      </c>
    </row>
    <row r="5386" spans="1:45" x14ac:dyDescent="0.25">
      <c r="A5386" t="s">
        <v>1158</v>
      </c>
      <c r="B5386" t="s">
        <v>1133</v>
      </c>
      <c r="C5386" s="1">
        <v>42942</v>
      </c>
      <c r="D5386" t="s">
        <v>35</v>
      </c>
      <c r="E5386">
        <v>37</v>
      </c>
      <c r="F5386">
        <v>1</v>
      </c>
      <c r="G5386">
        <v>0</v>
      </c>
      <c r="H5386">
        <v>1</v>
      </c>
      <c r="I5386">
        <v>2</v>
      </c>
      <c r="J5386">
        <v>1</v>
      </c>
      <c r="K5386">
        <v>1</v>
      </c>
      <c r="L5386">
        <v>0</v>
      </c>
      <c r="M5386">
        <v>0</v>
      </c>
      <c r="N5386">
        <v>3</v>
      </c>
      <c r="O5386">
        <v>3</v>
      </c>
      <c r="P5386">
        <v>6</v>
      </c>
      <c r="Q5386" t="s">
        <v>133</v>
      </c>
      <c r="R5386" t="s">
        <v>7</v>
      </c>
      <c r="S5386" t="s">
        <v>361</v>
      </c>
      <c r="T5386" t="s">
        <v>133</v>
      </c>
      <c r="U5386" t="s">
        <v>1855</v>
      </c>
      <c r="V5386">
        <v>0</v>
      </c>
      <c r="W5386">
        <v>0</v>
      </c>
      <c r="X5386" t="s">
        <v>21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 t="s">
        <v>11</v>
      </c>
      <c r="AM5386" t="s">
        <v>818</v>
      </c>
      <c r="AN5386" t="s">
        <v>13</v>
      </c>
      <c r="AO5386" t="s">
        <v>830</v>
      </c>
      <c r="AP5386">
        <v>0</v>
      </c>
      <c r="AQ5386" t="s">
        <v>47</v>
      </c>
      <c r="AR5386">
        <v>167059</v>
      </c>
      <c r="AS5386" t="s">
        <v>7616</v>
      </c>
    </row>
    <row r="5387" spans="1:45" x14ac:dyDescent="0.25">
      <c r="A5387" t="s">
        <v>1158</v>
      </c>
      <c r="B5387" t="s">
        <v>1133</v>
      </c>
      <c r="C5387" s="1">
        <v>42938</v>
      </c>
      <c r="D5387" t="s">
        <v>35</v>
      </c>
      <c r="E5387">
        <v>42</v>
      </c>
      <c r="F5387">
        <v>1</v>
      </c>
      <c r="G5387">
        <v>0</v>
      </c>
      <c r="H5387">
        <v>0</v>
      </c>
      <c r="I5387">
        <v>1</v>
      </c>
      <c r="J5387">
        <v>1</v>
      </c>
      <c r="K5387">
        <v>1</v>
      </c>
      <c r="L5387">
        <v>0</v>
      </c>
      <c r="M5387">
        <v>0</v>
      </c>
      <c r="N5387">
        <v>2</v>
      </c>
      <c r="O5387">
        <v>2</v>
      </c>
      <c r="P5387">
        <v>4</v>
      </c>
      <c r="Q5387" t="s">
        <v>133</v>
      </c>
      <c r="R5387" t="s">
        <v>7</v>
      </c>
      <c r="S5387" t="s">
        <v>8</v>
      </c>
      <c r="T5387" t="s">
        <v>9</v>
      </c>
      <c r="U5387" t="s">
        <v>38</v>
      </c>
      <c r="V5387">
        <v>0</v>
      </c>
      <c r="W5387">
        <v>0</v>
      </c>
      <c r="X5387" t="s">
        <v>21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 t="s">
        <v>11</v>
      </c>
      <c r="AM5387" t="s">
        <v>818</v>
      </c>
      <c r="AN5387" t="s">
        <v>13</v>
      </c>
      <c r="AO5387" t="s">
        <v>904</v>
      </c>
      <c r="AP5387" t="s">
        <v>28</v>
      </c>
      <c r="AQ5387" t="s">
        <v>47</v>
      </c>
      <c r="AR5387">
        <v>167061</v>
      </c>
      <c r="AS5387" t="s">
        <v>7617</v>
      </c>
    </row>
    <row r="5388" spans="1:45" x14ac:dyDescent="0.25">
      <c r="A5388" t="s">
        <v>0</v>
      </c>
      <c r="B5388" t="s">
        <v>1</v>
      </c>
      <c r="C5388" s="1">
        <v>42940</v>
      </c>
      <c r="D5388" t="s">
        <v>35</v>
      </c>
      <c r="E5388">
        <v>52</v>
      </c>
      <c r="F5388">
        <v>1</v>
      </c>
      <c r="G5388">
        <v>2</v>
      </c>
      <c r="H5388">
        <v>3</v>
      </c>
      <c r="I5388">
        <v>0</v>
      </c>
      <c r="J5388">
        <v>2</v>
      </c>
      <c r="K5388">
        <v>1</v>
      </c>
      <c r="L5388">
        <v>0</v>
      </c>
      <c r="M5388">
        <v>0</v>
      </c>
      <c r="N5388">
        <v>6</v>
      </c>
      <c r="O5388">
        <v>3</v>
      </c>
      <c r="P5388">
        <v>9</v>
      </c>
      <c r="Q5388" t="s">
        <v>125</v>
      </c>
      <c r="R5388" t="s">
        <v>4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 t="s">
        <v>5</v>
      </c>
      <c r="AA5388" t="s">
        <v>110</v>
      </c>
      <c r="AB5388" t="s">
        <v>7</v>
      </c>
      <c r="AC5388" t="s">
        <v>8</v>
      </c>
      <c r="AD5388" t="s">
        <v>9</v>
      </c>
      <c r="AE5388" t="s">
        <v>9</v>
      </c>
      <c r="AF5388">
        <v>0</v>
      </c>
      <c r="AG5388">
        <v>0</v>
      </c>
      <c r="AH5388" t="s">
        <v>21</v>
      </c>
      <c r="AI5388">
        <v>0</v>
      </c>
      <c r="AJ5388">
        <v>0</v>
      </c>
      <c r="AK5388">
        <v>0</v>
      </c>
      <c r="AL5388" t="s">
        <v>11</v>
      </c>
      <c r="AM5388" t="s">
        <v>26</v>
      </c>
      <c r="AN5388" t="s">
        <v>13</v>
      </c>
      <c r="AO5388" t="s">
        <v>14</v>
      </c>
      <c r="AP5388" t="s">
        <v>15</v>
      </c>
      <c r="AQ5388">
        <v>0</v>
      </c>
      <c r="AR5388">
        <v>167062</v>
      </c>
      <c r="AS5388" t="s">
        <v>7618</v>
      </c>
    </row>
    <row r="5389" spans="1:45" x14ac:dyDescent="0.25">
      <c r="A5389" t="s">
        <v>1158</v>
      </c>
      <c r="B5389" t="s">
        <v>1133</v>
      </c>
      <c r="C5389" s="1">
        <v>42939</v>
      </c>
      <c r="D5389" t="s">
        <v>35</v>
      </c>
      <c r="E5389">
        <v>33</v>
      </c>
      <c r="F5389">
        <v>0</v>
      </c>
      <c r="G5389">
        <v>0</v>
      </c>
      <c r="H5389">
        <v>1</v>
      </c>
      <c r="I5389">
        <v>0</v>
      </c>
      <c r="J5389">
        <v>1</v>
      </c>
      <c r="K5389">
        <v>0</v>
      </c>
      <c r="L5389">
        <v>1</v>
      </c>
      <c r="M5389">
        <v>1</v>
      </c>
      <c r="N5389">
        <v>3</v>
      </c>
      <c r="O5389">
        <v>1</v>
      </c>
      <c r="P5389">
        <v>4</v>
      </c>
      <c r="Q5389" t="s">
        <v>136</v>
      </c>
      <c r="R5389" t="s">
        <v>7</v>
      </c>
      <c r="S5389" t="s">
        <v>361</v>
      </c>
      <c r="T5389" t="s">
        <v>136</v>
      </c>
      <c r="U5389" t="s">
        <v>1871</v>
      </c>
      <c r="V5389">
        <v>0</v>
      </c>
      <c r="W5389">
        <v>0</v>
      </c>
      <c r="X5389" t="s">
        <v>21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 t="s">
        <v>11</v>
      </c>
      <c r="AM5389" t="s">
        <v>49</v>
      </c>
      <c r="AN5389" t="s">
        <v>41</v>
      </c>
      <c r="AO5389" t="s">
        <v>830</v>
      </c>
      <c r="AP5389">
        <v>0</v>
      </c>
      <c r="AQ5389" t="s">
        <v>29</v>
      </c>
      <c r="AR5389">
        <v>167065</v>
      </c>
      <c r="AS5389" t="s">
        <v>7619</v>
      </c>
    </row>
    <row r="5390" spans="1:45" x14ac:dyDescent="0.25">
      <c r="A5390" t="s">
        <v>0</v>
      </c>
      <c r="B5390" t="s">
        <v>1</v>
      </c>
      <c r="C5390" s="1">
        <v>42940</v>
      </c>
      <c r="D5390" t="s">
        <v>2</v>
      </c>
      <c r="E5390">
        <v>23</v>
      </c>
      <c r="F5390">
        <v>0</v>
      </c>
      <c r="G5390">
        <v>1</v>
      </c>
      <c r="H5390">
        <v>1</v>
      </c>
      <c r="I5390">
        <v>3</v>
      </c>
      <c r="J5390">
        <v>1</v>
      </c>
      <c r="K5390">
        <v>1</v>
      </c>
      <c r="L5390">
        <v>0</v>
      </c>
      <c r="M5390">
        <v>0</v>
      </c>
      <c r="N5390">
        <v>2</v>
      </c>
      <c r="O5390">
        <v>5</v>
      </c>
      <c r="P5390">
        <v>7</v>
      </c>
      <c r="Q5390" t="s">
        <v>63</v>
      </c>
      <c r="R5390" t="s">
        <v>4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 t="s">
        <v>5</v>
      </c>
      <c r="AA5390" t="s">
        <v>18</v>
      </c>
      <c r="AB5390" t="s">
        <v>7</v>
      </c>
      <c r="AC5390" t="s">
        <v>8</v>
      </c>
      <c r="AD5390" t="s">
        <v>9</v>
      </c>
      <c r="AE5390" t="s">
        <v>19</v>
      </c>
      <c r="AF5390">
        <v>0</v>
      </c>
      <c r="AG5390">
        <v>0</v>
      </c>
      <c r="AH5390" t="s">
        <v>21</v>
      </c>
      <c r="AI5390">
        <v>0</v>
      </c>
      <c r="AJ5390">
        <v>0</v>
      </c>
      <c r="AK5390">
        <v>0</v>
      </c>
      <c r="AL5390" t="s">
        <v>11</v>
      </c>
      <c r="AM5390" t="s">
        <v>26</v>
      </c>
      <c r="AN5390">
        <v>0</v>
      </c>
      <c r="AO5390" t="s">
        <v>14</v>
      </c>
      <c r="AP5390" t="s">
        <v>15</v>
      </c>
      <c r="AQ5390" t="s">
        <v>47</v>
      </c>
      <c r="AR5390">
        <v>167066</v>
      </c>
      <c r="AS5390" t="s">
        <v>7620</v>
      </c>
    </row>
    <row r="5391" spans="1:45" x14ac:dyDescent="0.25">
      <c r="A5391" t="s">
        <v>1158</v>
      </c>
      <c r="B5391" t="s">
        <v>1133</v>
      </c>
      <c r="C5391" s="1">
        <v>42939</v>
      </c>
      <c r="D5391" t="s">
        <v>2</v>
      </c>
      <c r="E5391">
        <v>28</v>
      </c>
      <c r="F5391">
        <v>0</v>
      </c>
      <c r="G5391">
        <v>1</v>
      </c>
      <c r="H5391">
        <v>0</v>
      </c>
      <c r="I5391">
        <v>1</v>
      </c>
      <c r="J5391">
        <v>0</v>
      </c>
      <c r="K5391">
        <v>1</v>
      </c>
      <c r="L5391">
        <v>0</v>
      </c>
      <c r="M5391">
        <v>0</v>
      </c>
      <c r="N5391">
        <v>0</v>
      </c>
      <c r="O5391">
        <v>3</v>
      </c>
      <c r="P5391">
        <v>3</v>
      </c>
      <c r="Q5391" t="s">
        <v>133</v>
      </c>
      <c r="R5391" t="s">
        <v>7</v>
      </c>
      <c r="S5391" t="s">
        <v>361</v>
      </c>
      <c r="T5391" t="s">
        <v>133</v>
      </c>
      <c r="U5391" t="s">
        <v>1855</v>
      </c>
      <c r="V5391">
        <v>0</v>
      </c>
      <c r="W5391">
        <v>0</v>
      </c>
      <c r="X5391" t="s">
        <v>21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 t="s">
        <v>11</v>
      </c>
      <c r="AM5391" t="s">
        <v>49</v>
      </c>
      <c r="AN5391" t="s">
        <v>41</v>
      </c>
      <c r="AO5391" t="s">
        <v>830</v>
      </c>
      <c r="AP5391">
        <v>0</v>
      </c>
      <c r="AQ5391" t="s">
        <v>47</v>
      </c>
      <c r="AR5391">
        <v>167068</v>
      </c>
      <c r="AS5391" t="s">
        <v>7621</v>
      </c>
    </row>
    <row r="5392" spans="1:45" x14ac:dyDescent="0.25">
      <c r="A5392" t="s">
        <v>0</v>
      </c>
      <c r="B5392" t="s">
        <v>1</v>
      </c>
      <c r="C5392" s="1">
        <v>42940</v>
      </c>
      <c r="D5392" t="s">
        <v>2</v>
      </c>
      <c r="E5392">
        <v>28</v>
      </c>
      <c r="F5392">
        <v>0</v>
      </c>
      <c r="G5392">
        <v>0</v>
      </c>
      <c r="H5392">
        <v>3</v>
      </c>
      <c r="I5392">
        <v>2</v>
      </c>
      <c r="J5392">
        <v>0</v>
      </c>
      <c r="K5392">
        <v>2</v>
      </c>
      <c r="L5392">
        <v>1</v>
      </c>
      <c r="M5392">
        <v>0</v>
      </c>
      <c r="N5392">
        <v>4</v>
      </c>
      <c r="O5392">
        <v>4</v>
      </c>
      <c r="P5392">
        <v>8</v>
      </c>
      <c r="Q5392" t="s">
        <v>63</v>
      </c>
      <c r="R5392" t="s">
        <v>4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 t="s">
        <v>5</v>
      </c>
      <c r="AA5392" t="s">
        <v>90</v>
      </c>
      <c r="AB5392" t="s">
        <v>7</v>
      </c>
      <c r="AC5392" t="s">
        <v>8</v>
      </c>
      <c r="AD5392" t="s">
        <v>9</v>
      </c>
      <c r="AE5392" t="s">
        <v>65</v>
      </c>
      <c r="AF5392">
        <v>0</v>
      </c>
      <c r="AG5392" t="s">
        <v>141</v>
      </c>
      <c r="AH5392" t="s">
        <v>21</v>
      </c>
      <c r="AI5392">
        <v>0</v>
      </c>
      <c r="AJ5392">
        <v>0</v>
      </c>
      <c r="AK5392">
        <v>0</v>
      </c>
      <c r="AL5392" t="s">
        <v>11</v>
      </c>
      <c r="AM5392" t="s">
        <v>26</v>
      </c>
      <c r="AN5392" t="s">
        <v>13</v>
      </c>
      <c r="AO5392" t="s">
        <v>14</v>
      </c>
      <c r="AP5392" t="s">
        <v>15</v>
      </c>
      <c r="AQ5392" t="s">
        <v>29</v>
      </c>
      <c r="AR5392">
        <v>167069</v>
      </c>
      <c r="AS5392" t="s">
        <v>7622</v>
      </c>
    </row>
    <row r="5393" spans="1:45" x14ac:dyDescent="0.25">
      <c r="A5393" t="s">
        <v>1158</v>
      </c>
      <c r="B5393" t="s">
        <v>1133</v>
      </c>
      <c r="C5393" s="1">
        <v>42940</v>
      </c>
      <c r="D5393" t="s">
        <v>35</v>
      </c>
      <c r="E5393">
        <v>38</v>
      </c>
      <c r="F5393">
        <v>0</v>
      </c>
      <c r="G5393">
        <v>0</v>
      </c>
      <c r="H5393">
        <v>1</v>
      </c>
      <c r="I5393">
        <v>1</v>
      </c>
      <c r="J5393">
        <v>1</v>
      </c>
      <c r="K5393">
        <v>1</v>
      </c>
      <c r="L5393">
        <v>0</v>
      </c>
      <c r="M5393">
        <v>0</v>
      </c>
      <c r="N5393">
        <v>2</v>
      </c>
      <c r="O5393">
        <v>2</v>
      </c>
      <c r="P5393">
        <v>4</v>
      </c>
      <c r="Q5393" t="s">
        <v>133</v>
      </c>
      <c r="R5393" t="s">
        <v>632</v>
      </c>
      <c r="S5393" t="s">
        <v>636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 t="s">
        <v>21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 t="s">
        <v>11</v>
      </c>
      <c r="AM5393" t="s">
        <v>40</v>
      </c>
      <c r="AN5393" t="s">
        <v>41</v>
      </c>
      <c r="AO5393" t="s">
        <v>904</v>
      </c>
      <c r="AP5393" t="s">
        <v>905</v>
      </c>
      <c r="AQ5393" t="s">
        <v>29</v>
      </c>
      <c r="AR5393">
        <v>167070</v>
      </c>
      <c r="AS5393" t="s">
        <v>7623</v>
      </c>
    </row>
    <row r="5394" spans="1:45" x14ac:dyDescent="0.25">
      <c r="A5394" t="s">
        <v>0</v>
      </c>
      <c r="B5394" t="s">
        <v>1</v>
      </c>
      <c r="C5394" s="1">
        <v>42940</v>
      </c>
      <c r="D5394" t="s">
        <v>2</v>
      </c>
      <c r="E5394">
        <v>28</v>
      </c>
      <c r="F5394">
        <v>1</v>
      </c>
      <c r="G5394">
        <v>0</v>
      </c>
      <c r="H5394">
        <v>0</v>
      </c>
      <c r="I5394">
        <v>0</v>
      </c>
      <c r="J5394">
        <v>0</v>
      </c>
      <c r="K5394">
        <v>2</v>
      </c>
      <c r="L5394">
        <v>0</v>
      </c>
      <c r="M5394">
        <v>0</v>
      </c>
      <c r="N5394">
        <v>1</v>
      </c>
      <c r="O5394">
        <v>2</v>
      </c>
      <c r="P5394">
        <v>3</v>
      </c>
      <c r="Q5394" t="s">
        <v>43</v>
      </c>
      <c r="R5394" t="s">
        <v>4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 t="s">
        <v>5</v>
      </c>
      <c r="AA5394" t="s">
        <v>90</v>
      </c>
      <c r="AB5394" t="s">
        <v>7</v>
      </c>
      <c r="AC5394" t="s">
        <v>8</v>
      </c>
      <c r="AD5394" t="s">
        <v>9</v>
      </c>
      <c r="AE5394" t="s">
        <v>65</v>
      </c>
      <c r="AF5394">
        <v>0</v>
      </c>
      <c r="AG5394">
        <v>0</v>
      </c>
      <c r="AH5394" t="s">
        <v>21</v>
      </c>
      <c r="AI5394">
        <v>0</v>
      </c>
      <c r="AJ5394">
        <v>0</v>
      </c>
      <c r="AK5394">
        <v>0</v>
      </c>
      <c r="AL5394" t="s">
        <v>11</v>
      </c>
      <c r="AM5394" t="s">
        <v>26</v>
      </c>
      <c r="AN5394" t="s">
        <v>41</v>
      </c>
      <c r="AO5394" t="s">
        <v>14</v>
      </c>
      <c r="AP5394" t="s">
        <v>15</v>
      </c>
      <c r="AQ5394">
        <v>0</v>
      </c>
      <c r="AR5394">
        <v>167072</v>
      </c>
      <c r="AS5394" t="s">
        <v>7624</v>
      </c>
    </row>
    <row r="5395" spans="1:45" x14ac:dyDescent="0.25">
      <c r="A5395" t="s">
        <v>1158</v>
      </c>
      <c r="B5395" t="s">
        <v>1133</v>
      </c>
      <c r="C5395" s="1">
        <v>42942</v>
      </c>
      <c r="D5395" t="s">
        <v>35</v>
      </c>
      <c r="E5395">
        <v>34</v>
      </c>
      <c r="F5395">
        <v>0</v>
      </c>
      <c r="G5395">
        <v>0</v>
      </c>
      <c r="H5395">
        <v>0</v>
      </c>
      <c r="I5395">
        <v>1</v>
      </c>
      <c r="J5395">
        <v>1</v>
      </c>
      <c r="K5395">
        <v>1</v>
      </c>
      <c r="L5395">
        <v>0</v>
      </c>
      <c r="M5395">
        <v>0</v>
      </c>
      <c r="N5395">
        <v>1</v>
      </c>
      <c r="O5395">
        <v>2</v>
      </c>
      <c r="P5395">
        <v>3</v>
      </c>
      <c r="Q5395" t="s">
        <v>133</v>
      </c>
      <c r="R5395" t="s">
        <v>7</v>
      </c>
      <c r="S5395" t="s">
        <v>8</v>
      </c>
      <c r="T5395" t="s">
        <v>9</v>
      </c>
      <c r="U5395" t="s">
        <v>9</v>
      </c>
      <c r="V5395">
        <v>0</v>
      </c>
      <c r="W5395">
        <v>0</v>
      </c>
      <c r="X5395" t="s">
        <v>21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 t="s">
        <v>11</v>
      </c>
      <c r="AM5395" t="s">
        <v>658</v>
      </c>
      <c r="AN5395" t="s">
        <v>41</v>
      </c>
      <c r="AO5395" t="s">
        <v>14</v>
      </c>
      <c r="AP5395" t="s">
        <v>28</v>
      </c>
      <c r="AQ5395" t="s">
        <v>29</v>
      </c>
      <c r="AR5395">
        <v>167073</v>
      </c>
      <c r="AS5395" t="s">
        <v>7625</v>
      </c>
    </row>
    <row r="5396" spans="1:45" x14ac:dyDescent="0.25">
      <c r="A5396" t="s">
        <v>0</v>
      </c>
      <c r="B5396" t="s">
        <v>1</v>
      </c>
      <c r="C5396" s="1">
        <v>42940</v>
      </c>
      <c r="D5396" t="s">
        <v>2</v>
      </c>
      <c r="E5396">
        <v>27</v>
      </c>
      <c r="F5396">
        <v>1</v>
      </c>
      <c r="G5396">
        <v>0</v>
      </c>
      <c r="H5396">
        <v>1</v>
      </c>
      <c r="I5396">
        <v>0</v>
      </c>
      <c r="J5396">
        <v>0</v>
      </c>
      <c r="K5396">
        <v>1</v>
      </c>
      <c r="L5396">
        <v>0</v>
      </c>
      <c r="M5396">
        <v>0</v>
      </c>
      <c r="N5396">
        <v>2</v>
      </c>
      <c r="O5396">
        <v>1</v>
      </c>
      <c r="P5396">
        <v>3</v>
      </c>
      <c r="Q5396" t="s">
        <v>1119</v>
      </c>
      <c r="R5396" t="s">
        <v>4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 t="s">
        <v>5</v>
      </c>
      <c r="AA5396" t="s">
        <v>46</v>
      </c>
      <c r="AB5396" t="s">
        <v>7</v>
      </c>
      <c r="AC5396" t="s">
        <v>8</v>
      </c>
      <c r="AD5396" t="s">
        <v>9</v>
      </c>
      <c r="AE5396" t="s">
        <v>9</v>
      </c>
      <c r="AF5396">
        <v>0</v>
      </c>
      <c r="AG5396">
        <v>0</v>
      </c>
      <c r="AH5396" t="s">
        <v>21</v>
      </c>
      <c r="AI5396">
        <v>0</v>
      </c>
      <c r="AJ5396">
        <v>0</v>
      </c>
      <c r="AK5396">
        <v>0</v>
      </c>
      <c r="AL5396" t="s">
        <v>11</v>
      </c>
      <c r="AM5396" t="s">
        <v>26</v>
      </c>
      <c r="AN5396">
        <v>0</v>
      </c>
      <c r="AO5396" t="s">
        <v>14</v>
      </c>
      <c r="AP5396" t="s">
        <v>15</v>
      </c>
      <c r="AQ5396" t="s">
        <v>47</v>
      </c>
      <c r="AR5396">
        <v>167075</v>
      </c>
      <c r="AS5396" t="s">
        <v>7626</v>
      </c>
    </row>
    <row r="5397" spans="1:45" x14ac:dyDescent="0.25">
      <c r="A5397" t="s">
        <v>0</v>
      </c>
      <c r="B5397" t="s">
        <v>1</v>
      </c>
      <c r="C5397" s="1">
        <v>42940</v>
      </c>
      <c r="D5397" t="s">
        <v>2</v>
      </c>
      <c r="E5397">
        <v>22</v>
      </c>
      <c r="F5397">
        <v>0</v>
      </c>
      <c r="G5397">
        <v>0</v>
      </c>
      <c r="H5397">
        <v>1</v>
      </c>
      <c r="I5397">
        <v>1</v>
      </c>
      <c r="J5397">
        <v>1</v>
      </c>
      <c r="K5397">
        <v>1</v>
      </c>
      <c r="L5397">
        <v>0</v>
      </c>
      <c r="M5397">
        <v>0</v>
      </c>
      <c r="N5397">
        <v>2</v>
      </c>
      <c r="O5397">
        <v>2</v>
      </c>
      <c r="P5397">
        <v>4</v>
      </c>
      <c r="Q5397" t="s">
        <v>59</v>
      </c>
      <c r="R5397" t="s">
        <v>4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 t="s">
        <v>5</v>
      </c>
      <c r="AA5397" t="s">
        <v>46</v>
      </c>
      <c r="AB5397" t="s">
        <v>7</v>
      </c>
      <c r="AC5397" t="s">
        <v>8</v>
      </c>
      <c r="AD5397" t="s">
        <v>9</v>
      </c>
      <c r="AE5397" t="s">
        <v>38</v>
      </c>
      <c r="AF5397">
        <v>0</v>
      </c>
      <c r="AG5397">
        <v>0</v>
      </c>
      <c r="AH5397" t="s">
        <v>21</v>
      </c>
      <c r="AI5397">
        <v>0</v>
      </c>
      <c r="AJ5397">
        <v>0</v>
      </c>
      <c r="AK5397">
        <v>0</v>
      </c>
      <c r="AL5397" t="s">
        <v>11</v>
      </c>
      <c r="AM5397" t="s">
        <v>26</v>
      </c>
      <c r="AN5397" t="s">
        <v>41</v>
      </c>
      <c r="AO5397" t="s">
        <v>14</v>
      </c>
      <c r="AP5397" t="s">
        <v>15</v>
      </c>
      <c r="AQ5397">
        <v>0</v>
      </c>
      <c r="AR5397">
        <v>167076</v>
      </c>
      <c r="AS5397" t="s">
        <v>7627</v>
      </c>
    </row>
    <row r="5398" spans="1:45" x14ac:dyDescent="0.25">
      <c r="A5398" t="s">
        <v>1160</v>
      </c>
      <c r="B5398" t="s">
        <v>1134</v>
      </c>
      <c r="C5398" s="1">
        <v>42941</v>
      </c>
      <c r="D5398" t="s">
        <v>2</v>
      </c>
      <c r="E5398">
        <v>40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1</v>
      </c>
      <c r="L5398">
        <v>0</v>
      </c>
      <c r="M5398">
        <v>0</v>
      </c>
      <c r="N5398">
        <v>0</v>
      </c>
      <c r="O5398">
        <v>1</v>
      </c>
      <c r="P5398">
        <v>1</v>
      </c>
      <c r="Q5398" t="s">
        <v>133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 t="s">
        <v>7</v>
      </c>
      <c r="AC5398" t="s">
        <v>361</v>
      </c>
      <c r="AD5398" t="s">
        <v>133</v>
      </c>
      <c r="AE5398" t="s">
        <v>1855</v>
      </c>
      <c r="AF5398" t="s">
        <v>1987</v>
      </c>
      <c r="AG5398">
        <v>0</v>
      </c>
      <c r="AH5398" t="s">
        <v>21</v>
      </c>
      <c r="AI5398">
        <v>0</v>
      </c>
      <c r="AJ5398">
        <v>0</v>
      </c>
      <c r="AK5398">
        <v>0</v>
      </c>
      <c r="AL5398" t="s">
        <v>11</v>
      </c>
      <c r="AM5398" t="s">
        <v>26</v>
      </c>
      <c r="AN5398" t="s">
        <v>13</v>
      </c>
      <c r="AO5398" t="s">
        <v>830</v>
      </c>
      <c r="AP5398">
        <v>0</v>
      </c>
      <c r="AQ5398" t="s">
        <v>29</v>
      </c>
      <c r="AR5398">
        <v>167080</v>
      </c>
      <c r="AS5398" t="s">
        <v>7628</v>
      </c>
    </row>
    <row r="5399" spans="1:45" x14ac:dyDescent="0.25">
      <c r="A5399" t="s">
        <v>1160</v>
      </c>
      <c r="B5399" t="s">
        <v>1134</v>
      </c>
      <c r="C5399" s="1">
        <v>42941</v>
      </c>
      <c r="D5399" t="s">
        <v>2</v>
      </c>
      <c r="E5399">
        <v>45</v>
      </c>
      <c r="F5399">
        <v>0</v>
      </c>
      <c r="G5399">
        <v>1</v>
      </c>
      <c r="H5399">
        <v>0</v>
      </c>
      <c r="I5399">
        <v>1</v>
      </c>
      <c r="J5399">
        <v>2</v>
      </c>
      <c r="K5399">
        <v>1</v>
      </c>
      <c r="L5399">
        <v>0</v>
      </c>
      <c r="M5399">
        <v>0</v>
      </c>
      <c r="N5399">
        <v>2</v>
      </c>
      <c r="O5399">
        <v>3</v>
      </c>
      <c r="P5399">
        <v>5</v>
      </c>
      <c r="Q5399" t="s">
        <v>133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 t="s">
        <v>7</v>
      </c>
      <c r="AC5399" t="s">
        <v>361</v>
      </c>
      <c r="AD5399" t="s">
        <v>136</v>
      </c>
      <c r="AE5399" t="s">
        <v>1871</v>
      </c>
      <c r="AF5399">
        <v>0</v>
      </c>
      <c r="AG5399">
        <v>0</v>
      </c>
      <c r="AH5399" t="s">
        <v>21</v>
      </c>
      <c r="AI5399">
        <v>0</v>
      </c>
      <c r="AJ5399">
        <v>0</v>
      </c>
      <c r="AK5399">
        <v>0</v>
      </c>
      <c r="AL5399" t="s">
        <v>154</v>
      </c>
      <c r="AM5399" t="s">
        <v>26</v>
      </c>
      <c r="AN5399" t="s">
        <v>41</v>
      </c>
      <c r="AO5399" t="s">
        <v>830</v>
      </c>
      <c r="AP5399">
        <v>0</v>
      </c>
      <c r="AQ5399" t="s">
        <v>47</v>
      </c>
      <c r="AR5399">
        <v>167081</v>
      </c>
      <c r="AS5399" t="s">
        <v>7629</v>
      </c>
    </row>
    <row r="5400" spans="1:45" x14ac:dyDescent="0.25">
      <c r="A5400" t="s">
        <v>1160</v>
      </c>
      <c r="B5400" t="s">
        <v>1134</v>
      </c>
      <c r="C5400" s="1">
        <v>42941</v>
      </c>
      <c r="D5400" t="s">
        <v>2</v>
      </c>
      <c r="E5400">
        <v>60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1</v>
      </c>
      <c r="M5400">
        <v>0</v>
      </c>
      <c r="N5400">
        <v>1</v>
      </c>
      <c r="O5400">
        <v>0</v>
      </c>
      <c r="P5400">
        <v>1</v>
      </c>
      <c r="Q5400" t="s">
        <v>133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 t="s">
        <v>7</v>
      </c>
      <c r="AC5400" t="s">
        <v>361</v>
      </c>
      <c r="AD5400" t="s">
        <v>136</v>
      </c>
      <c r="AE5400" t="s">
        <v>1871</v>
      </c>
      <c r="AF5400">
        <v>0</v>
      </c>
      <c r="AG5400">
        <v>0</v>
      </c>
      <c r="AH5400" t="s">
        <v>21</v>
      </c>
      <c r="AI5400">
        <v>0</v>
      </c>
      <c r="AJ5400">
        <v>0</v>
      </c>
      <c r="AK5400">
        <v>0</v>
      </c>
      <c r="AL5400" t="s">
        <v>427</v>
      </c>
      <c r="AM5400" t="s">
        <v>26</v>
      </c>
      <c r="AN5400" t="s">
        <v>41</v>
      </c>
      <c r="AO5400" t="s">
        <v>14</v>
      </c>
      <c r="AP5400" t="s">
        <v>15</v>
      </c>
      <c r="AQ5400" t="s">
        <v>29</v>
      </c>
      <c r="AR5400">
        <v>167083</v>
      </c>
      <c r="AS5400" t="s">
        <v>7630</v>
      </c>
    </row>
    <row r="5401" spans="1:45" x14ac:dyDescent="0.25">
      <c r="A5401" t="s">
        <v>0</v>
      </c>
      <c r="B5401" t="s">
        <v>1</v>
      </c>
      <c r="C5401" s="1">
        <v>42940</v>
      </c>
      <c r="D5401" t="s">
        <v>2</v>
      </c>
      <c r="E5401">
        <v>30</v>
      </c>
      <c r="F5401">
        <v>1</v>
      </c>
      <c r="G5401">
        <v>0</v>
      </c>
      <c r="H5401">
        <v>0</v>
      </c>
      <c r="I5401">
        <v>0</v>
      </c>
      <c r="J5401">
        <v>0</v>
      </c>
      <c r="K5401">
        <v>1</v>
      </c>
      <c r="L5401">
        <v>0</v>
      </c>
      <c r="M5401">
        <v>0</v>
      </c>
      <c r="N5401">
        <v>1</v>
      </c>
      <c r="O5401">
        <v>1</v>
      </c>
      <c r="P5401">
        <v>2</v>
      </c>
      <c r="Q5401" t="s">
        <v>59</v>
      </c>
      <c r="R5401" t="s">
        <v>4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 t="s">
        <v>5</v>
      </c>
      <c r="AA5401" t="s">
        <v>90</v>
      </c>
      <c r="AB5401" t="s">
        <v>7</v>
      </c>
      <c r="AC5401" t="s">
        <v>8</v>
      </c>
      <c r="AD5401" t="s">
        <v>9</v>
      </c>
      <c r="AE5401" t="s">
        <v>65</v>
      </c>
      <c r="AF5401">
        <v>0</v>
      </c>
      <c r="AG5401">
        <v>0</v>
      </c>
      <c r="AH5401" t="s">
        <v>21</v>
      </c>
      <c r="AI5401">
        <v>0</v>
      </c>
      <c r="AJ5401">
        <v>0</v>
      </c>
      <c r="AK5401">
        <v>0</v>
      </c>
      <c r="AL5401" t="s">
        <v>154</v>
      </c>
      <c r="AM5401" t="s">
        <v>26</v>
      </c>
      <c r="AN5401" t="s">
        <v>41</v>
      </c>
      <c r="AO5401" t="s">
        <v>14</v>
      </c>
      <c r="AP5401" t="s">
        <v>15</v>
      </c>
      <c r="AQ5401">
        <v>0</v>
      </c>
      <c r="AR5401">
        <v>167099</v>
      </c>
      <c r="AS5401" t="s">
        <v>7631</v>
      </c>
    </row>
    <row r="5402" spans="1:45" x14ac:dyDescent="0.25">
      <c r="A5402" t="s">
        <v>1160</v>
      </c>
      <c r="B5402" t="s">
        <v>1134</v>
      </c>
      <c r="C5402" s="1">
        <v>42942</v>
      </c>
      <c r="D5402" t="s">
        <v>35</v>
      </c>
      <c r="E5402">
        <v>59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1</v>
      </c>
      <c r="L5402">
        <v>0</v>
      </c>
      <c r="M5402">
        <v>0</v>
      </c>
      <c r="N5402">
        <v>0</v>
      </c>
      <c r="O5402">
        <v>1</v>
      </c>
      <c r="P5402">
        <v>1</v>
      </c>
      <c r="Q5402" t="s">
        <v>133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 t="s">
        <v>7</v>
      </c>
      <c r="AC5402" t="s">
        <v>361</v>
      </c>
      <c r="AD5402" t="s">
        <v>133</v>
      </c>
      <c r="AE5402" t="s">
        <v>362</v>
      </c>
      <c r="AF5402" t="s">
        <v>1949</v>
      </c>
      <c r="AG5402">
        <v>0</v>
      </c>
      <c r="AH5402" t="s">
        <v>21</v>
      </c>
      <c r="AI5402">
        <v>0</v>
      </c>
      <c r="AJ5402">
        <v>0</v>
      </c>
      <c r="AK5402">
        <v>0</v>
      </c>
      <c r="AL5402" t="s">
        <v>154</v>
      </c>
      <c r="AM5402" t="s">
        <v>26</v>
      </c>
      <c r="AN5402" t="s">
        <v>41</v>
      </c>
      <c r="AO5402" t="s">
        <v>830</v>
      </c>
      <c r="AP5402">
        <v>0</v>
      </c>
      <c r="AQ5402" t="s">
        <v>29</v>
      </c>
      <c r="AR5402">
        <v>167104</v>
      </c>
      <c r="AS5402" t="s">
        <v>7632</v>
      </c>
    </row>
    <row r="5403" spans="1:45" x14ac:dyDescent="0.25">
      <c r="A5403" t="s">
        <v>0</v>
      </c>
      <c r="B5403" t="s">
        <v>1</v>
      </c>
      <c r="C5403" s="1">
        <v>42940</v>
      </c>
      <c r="D5403" t="s">
        <v>2</v>
      </c>
      <c r="E5403">
        <v>29</v>
      </c>
      <c r="F5403">
        <v>0</v>
      </c>
      <c r="G5403">
        <v>2</v>
      </c>
      <c r="H5403">
        <v>0</v>
      </c>
      <c r="I5403">
        <v>0</v>
      </c>
      <c r="J5403">
        <v>0</v>
      </c>
      <c r="K5403">
        <v>2</v>
      </c>
      <c r="L5403">
        <v>0</v>
      </c>
      <c r="M5403">
        <v>0</v>
      </c>
      <c r="N5403">
        <v>0</v>
      </c>
      <c r="O5403">
        <v>4</v>
      </c>
      <c r="P5403">
        <v>4</v>
      </c>
      <c r="Q5403" t="s">
        <v>79</v>
      </c>
      <c r="R5403" t="s">
        <v>4</v>
      </c>
      <c r="S5403" t="s">
        <v>36</v>
      </c>
      <c r="T5403" t="s">
        <v>37</v>
      </c>
      <c r="U5403">
        <v>0</v>
      </c>
      <c r="V5403">
        <v>0</v>
      </c>
      <c r="W5403">
        <v>0</v>
      </c>
      <c r="X5403">
        <v>0</v>
      </c>
      <c r="Y5403">
        <v>0</v>
      </c>
      <c r="Z5403" t="s">
        <v>21</v>
      </c>
      <c r="AA5403">
        <v>0</v>
      </c>
      <c r="AB5403" t="s">
        <v>7</v>
      </c>
      <c r="AC5403" t="s">
        <v>8</v>
      </c>
      <c r="AD5403" t="s">
        <v>9</v>
      </c>
      <c r="AE5403" t="s">
        <v>65</v>
      </c>
      <c r="AF5403">
        <v>0</v>
      </c>
      <c r="AG5403">
        <v>0</v>
      </c>
      <c r="AH5403" t="s">
        <v>21</v>
      </c>
      <c r="AI5403">
        <v>0</v>
      </c>
      <c r="AJ5403">
        <v>0</v>
      </c>
      <c r="AK5403">
        <v>0</v>
      </c>
      <c r="AL5403" t="s">
        <v>11</v>
      </c>
      <c r="AM5403" t="s">
        <v>26</v>
      </c>
      <c r="AN5403" t="s">
        <v>41</v>
      </c>
      <c r="AO5403" t="s">
        <v>14</v>
      </c>
      <c r="AP5403" t="s">
        <v>15</v>
      </c>
      <c r="AQ5403">
        <v>0</v>
      </c>
      <c r="AR5403">
        <v>167106</v>
      </c>
      <c r="AS5403" t="s">
        <v>7633</v>
      </c>
    </row>
    <row r="5404" spans="1:45" x14ac:dyDescent="0.25">
      <c r="A5404" t="s">
        <v>1160</v>
      </c>
      <c r="B5404" t="s">
        <v>1134</v>
      </c>
      <c r="C5404" s="1">
        <v>42942</v>
      </c>
      <c r="D5404" t="s">
        <v>2</v>
      </c>
      <c r="E5404">
        <v>30</v>
      </c>
      <c r="F5404">
        <v>0</v>
      </c>
      <c r="G5404">
        <v>0</v>
      </c>
      <c r="H5404">
        <v>0</v>
      </c>
      <c r="I5404">
        <v>1</v>
      </c>
      <c r="J5404">
        <v>0</v>
      </c>
      <c r="K5404">
        <v>0</v>
      </c>
      <c r="L5404">
        <v>0</v>
      </c>
      <c r="M5404">
        <v>1</v>
      </c>
      <c r="N5404">
        <v>0</v>
      </c>
      <c r="O5404">
        <v>2</v>
      </c>
      <c r="P5404">
        <v>2</v>
      </c>
      <c r="Q5404" t="s">
        <v>133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 t="s">
        <v>7</v>
      </c>
      <c r="AC5404" t="s">
        <v>361</v>
      </c>
      <c r="AD5404" t="s">
        <v>133</v>
      </c>
      <c r="AE5404" t="s">
        <v>362</v>
      </c>
      <c r="AF5404" t="s">
        <v>1937</v>
      </c>
      <c r="AG5404">
        <v>0</v>
      </c>
      <c r="AH5404" t="s">
        <v>21</v>
      </c>
      <c r="AI5404">
        <v>0</v>
      </c>
      <c r="AJ5404">
        <v>0</v>
      </c>
      <c r="AK5404">
        <v>0</v>
      </c>
      <c r="AL5404" t="s">
        <v>154</v>
      </c>
      <c r="AM5404" t="s">
        <v>26</v>
      </c>
      <c r="AN5404" t="s">
        <v>13</v>
      </c>
      <c r="AO5404" t="s">
        <v>830</v>
      </c>
      <c r="AP5404">
        <v>0</v>
      </c>
      <c r="AQ5404" t="s">
        <v>29</v>
      </c>
      <c r="AR5404">
        <v>167107</v>
      </c>
      <c r="AS5404" t="s">
        <v>7634</v>
      </c>
    </row>
    <row r="5405" spans="1:45" x14ac:dyDescent="0.25">
      <c r="A5405" t="s">
        <v>1160</v>
      </c>
      <c r="B5405" t="s">
        <v>1134</v>
      </c>
      <c r="C5405" s="1">
        <v>42942</v>
      </c>
      <c r="D5405" t="s">
        <v>2</v>
      </c>
      <c r="E5405">
        <v>25</v>
      </c>
      <c r="F5405">
        <v>0</v>
      </c>
      <c r="G5405">
        <v>1</v>
      </c>
      <c r="H5405">
        <v>0</v>
      </c>
      <c r="I5405">
        <v>1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2</v>
      </c>
      <c r="P5405">
        <v>2</v>
      </c>
      <c r="Q5405" t="s">
        <v>133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 t="s">
        <v>7</v>
      </c>
      <c r="AC5405" t="s">
        <v>361</v>
      </c>
      <c r="AD5405" t="s">
        <v>133</v>
      </c>
      <c r="AE5405" t="s">
        <v>1855</v>
      </c>
      <c r="AF5405">
        <v>0</v>
      </c>
      <c r="AG5405">
        <v>0</v>
      </c>
      <c r="AH5405" t="s">
        <v>21</v>
      </c>
      <c r="AI5405">
        <v>0</v>
      </c>
      <c r="AJ5405">
        <v>0</v>
      </c>
      <c r="AK5405">
        <v>0</v>
      </c>
      <c r="AL5405" t="s">
        <v>154</v>
      </c>
      <c r="AM5405" t="s">
        <v>26</v>
      </c>
      <c r="AN5405" t="s">
        <v>41</v>
      </c>
      <c r="AO5405" t="s">
        <v>830</v>
      </c>
      <c r="AP5405">
        <v>0</v>
      </c>
      <c r="AQ5405" t="s">
        <v>47</v>
      </c>
      <c r="AR5405">
        <v>167108</v>
      </c>
      <c r="AS5405" t="s">
        <v>7635</v>
      </c>
    </row>
    <row r="5406" spans="1:45" x14ac:dyDescent="0.25">
      <c r="A5406" t="s">
        <v>0</v>
      </c>
      <c r="B5406" t="s">
        <v>1</v>
      </c>
      <c r="C5406" s="1">
        <v>42940</v>
      </c>
      <c r="D5406" t="s">
        <v>35</v>
      </c>
      <c r="E5406">
        <v>30</v>
      </c>
      <c r="F5406">
        <v>0</v>
      </c>
      <c r="G5406">
        <v>0</v>
      </c>
      <c r="H5406">
        <v>0</v>
      </c>
      <c r="I5406">
        <v>0</v>
      </c>
      <c r="J5406">
        <v>3</v>
      </c>
      <c r="K5406">
        <v>0</v>
      </c>
      <c r="L5406">
        <v>0</v>
      </c>
      <c r="M5406">
        <v>0</v>
      </c>
      <c r="N5406">
        <v>3</v>
      </c>
      <c r="O5406">
        <v>0</v>
      </c>
      <c r="P5406">
        <v>3</v>
      </c>
      <c r="Q5406" t="s">
        <v>125</v>
      </c>
      <c r="R5406" t="s">
        <v>4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 t="s">
        <v>5</v>
      </c>
      <c r="AA5406" t="s">
        <v>90</v>
      </c>
      <c r="AB5406" t="s">
        <v>7</v>
      </c>
      <c r="AC5406" t="s">
        <v>8</v>
      </c>
      <c r="AD5406" t="s">
        <v>9</v>
      </c>
      <c r="AE5406" t="s">
        <v>65</v>
      </c>
      <c r="AF5406">
        <v>0</v>
      </c>
      <c r="AG5406">
        <v>0</v>
      </c>
      <c r="AH5406" t="s">
        <v>21</v>
      </c>
      <c r="AI5406">
        <v>0</v>
      </c>
      <c r="AJ5406">
        <v>0</v>
      </c>
      <c r="AK5406">
        <v>0</v>
      </c>
      <c r="AL5406" t="s">
        <v>11</v>
      </c>
      <c r="AM5406" t="s">
        <v>26</v>
      </c>
      <c r="AN5406" t="s">
        <v>41</v>
      </c>
      <c r="AO5406" t="s">
        <v>14</v>
      </c>
      <c r="AP5406" t="s">
        <v>15</v>
      </c>
      <c r="AQ5406">
        <v>0</v>
      </c>
      <c r="AR5406">
        <v>167109</v>
      </c>
      <c r="AS5406" t="s">
        <v>7636</v>
      </c>
    </row>
    <row r="5407" spans="1:45" x14ac:dyDescent="0.25">
      <c r="A5407" t="s">
        <v>0</v>
      </c>
      <c r="B5407" t="s">
        <v>1</v>
      </c>
      <c r="C5407" s="1">
        <v>42940</v>
      </c>
      <c r="D5407" t="s">
        <v>2</v>
      </c>
      <c r="E5407">
        <v>23</v>
      </c>
      <c r="F5407">
        <v>0</v>
      </c>
      <c r="G5407">
        <v>1</v>
      </c>
      <c r="H5407">
        <v>0</v>
      </c>
      <c r="I5407">
        <v>2</v>
      </c>
      <c r="J5407">
        <v>0</v>
      </c>
      <c r="K5407">
        <v>1</v>
      </c>
      <c r="L5407">
        <v>0</v>
      </c>
      <c r="M5407">
        <v>0</v>
      </c>
      <c r="N5407">
        <v>0</v>
      </c>
      <c r="O5407">
        <v>4</v>
      </c>
      <c r="P5407">
        <v>4</v>
      </c>
      <c r="Q5407" t="s">
        <v>909</v>
      </c>
      <c r="R5407" t="s">
        <v>4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 t="s">
        <v>5</v>
      </c>
      <c r="AA5407" t="s">
        <v>46</v>
      </c>
      <c r="AB5407" t="s">
        <v>7</v>
      </c>
      <c r="AC5407" t="s">
        <v>8</v>
      </c>
      <c r="AD5407" t="s">
        <v>9</v>
      </c>
      <c r="AE5407" t="s">
        <v>38</v>
      </c>
      <c r="AF5407">
        <v>0</v>
      </c>
      <c r="AG5407">
        <v>0</v>
      </c>
      <c r="AH5407" t="s">
        <v>21</v>
      </c>
      <c r="AI5407">
        <v>0</v>
      </c>
      <c r="AJ5407">
        <v>0</v>
      </c>
      <c r="AK5407">
        <v>0</v>
      </c>
      <c r="AL5407" t="s">
        <v>11</v>
      </c>
      <c r="AM5407" t="s">
        <v>26</v>
      </c>
      <c r="AN5407" t="s">
        <v>41</v>
      </c>
      <c r="AO5407" t="s">
        <v>14</v>
      </c>
      <c r="AP5407" t="s">
        <v>15</v>
      </c>
      <c r="AQ5407" t="s">
        <v>47</v>
      </c>
      <c r="AR5407">
        <v>167111</v>
      </c>
      <c r="AS5407" t="s">
        <v>7637</v>
      </c>
    </row>
    <row r="5408" spans="1:45" x14ac:dyDescent="0.25">
      <c r="A5408" t="s">
        <v>1160</v>
      </c>
      <c r="B5408" t="s">
        <v>1133</v>
      </c>
      <c r="C5408" s="1">
        <v>42941</v>
      </c>
      <c r="D5408" t="s">
        <v>2</v>
      </c>
      <c r="E5408">
        <v>38</v>
      </c>
      <c r="F5408">
        <v>0</v>
      </c>
      <c r="G5408">
        <v>1</v>
      </c>
      <c r="H5408">
        <v>1</v>
      </c>
      <c r="I5408">
        <v>0</v>
      </c>
      <c r="J5408">
        <v>0</v>
      </c>
      <c r="K5408">
        <v>1</v>
      </c>
      <c r="L5408">
        <v>0</v>
      </c>
      <c r="M5408">
        <v>0</v>
      </c>
      <c r="N5408">
        <v>1</v>
      </c>
      <c r="O5408">
        <v>2</v>
      </c>
      <c r="P5408">
        <v>3</v>
      </c>
      <c r="Q5408" t="s">
        <v>133</v>
      </c>
      <c r="R5408" t="s">
        <v>7</v>
      </c>
      <c r="S5408" t="s">
        <v>361</v>
      </c>
      <c r="T5408" t="s">
        <v>133</v>
      </c>
      <c r="U5408" t="s">
        <v>1852</v>
      </c>
      <c r="V5408" t="s">
        <v>1924</v>
      </c>
      <c r="W5408">
        <v>0</v>
      </c>
      <c r="X5408" t="s">
        <v>21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 t="s">
        <v>11</v>
      </c>
      <c r="AM5408" t="s">
        <v>49</v>
      </c>
      <c r="AN5408" t="s">
        <v>41</v>
      </c>
      <c r="AO5408" t="s">
        <v>830</v>
      </c>
      <c r="AP5408">
        <v>0</v>
      </c>
      <c r="AQ5408" t="s">
        <v>47</v>
      </c>
      <c r="AR5408">
        <v>167112</v>
      </c>
      <c r="AS5408" t="s">
        <v>7638</v>
      </c>
    </row>
    <row r="5409" spans="1:45" x14ac:dyDescent="0.25">
      <c r="A5409" t="s">
        <v>0</v>
      </c>
      <c r="B5409" t="s">
        <v>1</v>
      </c>
      <c r="C5409" s="1">
        <v>42940</v>
      </c>
      <c r="D5409" t="s">
        <v>35</v>
      </c>
      <c r="E5409">
        <v>26</v>
      </c>
      <c r="F5409">
        <v>1</v>
      </c>
      <c r="G5409">
        <v>0</v>
      </c>
      <c r="H5409">
        <v>0</v>
      </c>
      <c r="I5409">
        <v>0</v>
      </c>
      <c r="J5409">
        <v>1</v>
      </c>
      <c r="K5409">
        <v>1</v>
      </c>
      <c r="L5409">
        <v>0</v>
      </c>
      <c r="M5409">
        <v>0</v>
      </c>
      <c r="N5409">
        <v>2</v>
      </c>
      <c r="O5409">
        <v>1</v>
      </c>
      <c r="P5409">
        <v>3</v>
      </c>
      <c r="Q5409" t="s">
        <v>43</v>
      </c>
      <c r="R5409" t="s">
        <v>4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 t="s">
        <v>5</v>
      </c>
      <c r="AA5409" t="s">
        <v>46</v>
      </c>
      <c r="AB5409" t="s">
        <v>7</v>
      </c>
      <c r="AC5409" t="s">
        <v>8</v>
      </c>
      <c r="AD5409" t="s">
        <v>9</v>
      </c>
      <c r="AE5409" t="s">
        <v>65</v>
      </c>
      <c r="AF5409">
        <v>0</v>
      </c>
      <c r="AG5409">
        <v>0</v>
      </c>
      <c r="AH5409" t="s">
        <v>21</v>
      </c>
      <c r="AI5409">
        <v>0</v>
      </c>
      <c r="AJ5409">
        <v>0</v>
      </c>
      <c r="AK5409">
        <v>0</v>
      </c>
      <c r="AL5409" t="s">
        <v>11</v>
      </c>
      <c r="AM5409" t="s">
        <v>26</v>
      </c>
      <c r="AN5409" t="s">
        <v>41</v>
      </c>
      <c r="AO5409" t="s">
        <v>14</v>
      </c>
      <c r="AP5409" t="s">
        <v>15</v>
      </c>
      <c r="AQ5409">
        <v>0</v>
      </c>
      <c r="AR5409">
        <v>167113</v>
      </c>
      <c r="AS5409" t="s">
        <v>7639</v>
      </c>
    </row>
    <row r="5410" spans="1:45" x14ac:dyDescent="0.25">
      <c r="A5410" t="s">
        <v>1160</v>
      </c>
      <c r="B5410" t="s">
        <v>1133</v>
      </c>
      <c r="C5410" s="1">
        <v>42941</v>
      </c>
      <c r="D5410" t="s">
        <v>2</v>
      </c>
      <c r="E5410">
        <v>40</v>
      </c>
      <c r="F5410">
        <v>0</v>
      </c>
      <c r="G5410">
        <v>0</v>
      </c>
      <c r="H5410">
        <v>0</v>
      </c>
      <c r="I5410">
        <v>0</v>
      </c>
      <c r="J5410">
        <v>2</v>
      </c>
      <c r="K5410">
        <v>1</v>
      </c>
      <c r="L5410">
        <v>1</v>
      </c>
      <c r="M5410">
        <v>0</v>
      </c>
      <c r="N5410">
        <v>3</v>
      </c>
      <c r="O5410">
        <v>1</v>
      </c>
      <c r="P5410">
        <v>4</v>
      </c>
      <c r="Q5410" t="s">
        <v>133</v>
      </c>
      <c r="R5410" t="s">
        <v>7</v>
      </c>
      <c r="S5410" t="s">
        <v>361</v>
      </c>
      <c r="T5410" t="s">
        <v>133</v>
      </c>
      <c r="U5410" t="s">
        <v>1852</v>
      </c>
      <c r="V5410" t="s">
        <v>1924</v>
      </c>
      <c r="W5410">
        <v>0</v>
      </c>
      <c r="X5410" t="s">
        <v>21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 t="s">
        <v>11</v>
      </c>
      <c r="AM5410" t="s">
        <v>49</v>
      </c>
      <c r="AN5410" t="s">
        <v>41</v>
      </c>
      <c r="AO5410" t="s">
        <v>830</v>
      </c>
      <c r="AP5410">
        <v>0</v>
      </c>
      <c r="AQ5410" t="s">
        <v>29</v>
      </c>
      <c r="AR5410">
        <v>167114</v>
      </c>
      <c r="AS5410" t="s">
        <v>7640</v>
      </c>
    </row>
    <row r="5411" spans="1:45" x14ac:dyDescent="0.25">
      <c r="A5411" t="s">
        <v>0</v>
      </c>
      <c r="B5411" t="s">
        <v>1</v>
      </c>
      <c r="C5411" s="1">
        <v>42940</v>
      </c>
      <c r="D5411" t="s">
        <v>2</v>
      </c>
      <c r="E5411">
        <v>33</v>
      </c>
      <c r="F5411">
        <v>0</v>
      </c>
      <c r="G5411">
        <v>1</v>
      </c>
      <c r="H5411">
        <v>0</v>
      </c>
      <c r="I5411">
        <v>0</v>
      </c>
      <c r="J5411">
        <v>0</v>
      </c>
      <c r="K5411">
        <v>2</v>
      </c>
      <c r="L5411">
        <v>0</v>
      </c>
      <c r="M5411">
        <v>0</v>
      </c>
      <c r="N5411">
        <v>0</v>
      </c>
      <c r="O5411">
        <v>3</v>
      </c>
      <c r="P5411">
        <v>3</v>
      </c>
      <c r="Q5411" t="s">
        <v>43</v>
      </c>
      <c r="R5411" t="s">
        <v>4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 t="s">
        <v>5</v>
      </c>
      <c r="AA5411" t="s">
        <v>90</v>
      </c>
      <c r="AB5411" t="s">
        <v>7</v>
      </c>
      <c r="AC5411" t="s">
        <v>8</v>
      </c>
      <c r="AD5411" t="s">
        <v>9</v>
      </c>
      <c r="AE5411" t="s">
        <v>19</v>
      </c>
      <c r="AF5411">
        <v>0</v>
      </c>
      <c r="AG5411">
        <v>0</v>
      </c>
      <c r="AH5411" t="s">
        <v>21</v>
      </c>
      <c r="AI5411">
        <v>0</v>
      </c>
      <c r="AJ5411">
        <v>0</v>
      </c>
      <c r="AK5411">
        <v>0</v>
      </c>
      <c r="AL5411" t="s">
        <v>11</v>
      </c>
      <c r="AM5411" t="s">
        <v>26</v>
      </c>
      <c r="AN5411" t="s">
        <v>41</v>
      </c>
      <c r="AO5411" t="s">
        <v>14</v>
      </c>
      <c r="AP5411" t="s">
        <v>15</v>
      </c>
      <c r="AQ5411">
        <v>0</v>
      </c>
      <c r="AR5411">
        <v>167116</v>
      </c>
      <c r="AS5411" t="s">
        <v>7641</v>
      </c>
    </row>
    <row r="5412" spans="1:45" x14ac:dyDescent="0.25">
      <c r="A5412" t="s">
        <v>0</v>
      </c>
      <c r="B5412" t="s">
        <v>1</v>
      </c>
      <c r="C5412" s="1">
        <v>42940</v>
      </c>
      <c r="D5412" t="s">
        <v>2</v>
      </c>
      <c r="E5412">
        <v>27</v>
      </c>
      <c r="F5412">
        <v>1</v>
      </c>
      <c r="G5412">
        <v>0</v>
      </c>
      <c r="H5412">
        <v>0</v>
      </c>
      <c r="I5412">
        <v>0</v>
      </c>
      <c r="J5412">
        <v>0</v>
      </c>
      <c r="K5412">
        <v>3</v>
      </c>
      <c r="L5412">
        <v>0</v>
      </c>
      <c r="M5412">
        <v>0</v>
      </c>
      <c r="N5412">
        <v>1</v>
      </c>
      <c r="O5412">
        <v>3</v>
      </c>
      <c r="P5412">
        <v>4</v>
      </c>
      <c r="Q5412" t="s">
        <v>125</v>
      </c>
      <c r="R5412" t="s">
        <v>4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 t="s">
        <v>5</v>
      </c>
      <c r="AA5412" t="s">
        <v>46</v>
      </c>
      <c r="AB5412" t="s">
        <v>7</v>
      </c>
      <c r="AC5412" t="s">
        <v>8</v>
      </c>
      <c r="AD5412" t="s">
        <v>9</v>
      </c>
      <c r="AE5412" t="s">
        <v>65</v>
      </c>
      <c r="AF5412">
        <v>0</v>
      </c>
      <c r="AG5412">
        <v>0</v>
      </c>
      <c r="AH5412" t="s">
        <v>21</v>
      </c>
      <c r="AI5412">
        <v>0</v>
      </c>
      <c r="AJ5412">
        <v>0</v>
      </c>
      <c r="AK5412">
        <v>0</v>
      </c>
      <c r="AL5412" t="s">
        <v>11</v>
      </c>
      <c r="AM5412" t="s">
        <v>26</v>
      </c>
      <c r="AN5412" t="s">
        <v>41</v>
      </c>
      <c r="AO5412" t="s">
        <v>14</v>
      </c>
      <c r="AP5412" t="s">
        <v>15</v>
      </c>
      <c r="AQ5412" t="s">
        <v>91</v>
      </c>
      <c r="AR5412">
        <v>167118</v>
      </c>
      <c r="AS5412" t="s">
        <v>7642</v>
      </c>
    </row>
    <row r="5413" spans="1:45" x14ac:dyDescent="0.25">
      <c r="A5413" t="s">
        <v>1160</v>
      </c>
      <c r="B5413" t="s">
        <v>1133</v>
      </c>
      <c r="C5413" s="1">
        <v>42942</v>
      </c>
      <c r="D5413" t="s">
        <v>35</v>
      </c>
      <c r="E5413">
        <v>51</v>
      </c>
      <c r="F5413">
        <v>0</v>
      </c>
      <c r="G5413">
        <v>0</v>
      </c>
      <c r="H5413">
        <v>0</v>
      </c>
      <c r="I5413">
        <v>0</v>
      </c>
      <c r="J5413">
        <v>1</v>
      </c>
      <c r="K5413">
        <v>0</v>
      </c>
      <c r="L5413">
        <v>0</v>
      </c>
      <c r="M5413">
        <v>0</v>
      </c>
      <c r="N5413">
        <v>1</v>
      </c>
      <c r="O5413">
        <v>0</v>
      </c>
      <c r="P5413">
        <v>1</v>
      </c>
      <c r="Q5413" t="s">
        <v>136</v>
      </c>
      <c r="R5413" t="s">
        <v>7</v>
      </c>
      <c r="S5413" t="s">
        <v>361</v>
      </c>
      <c r="T5413" t="s">
        <v>136</v>
      </c>
      <c r="U5413" t="s">
        <v>1871</v>
      </c>
      <c r="V5413">
        <v>0</v>
      </c>
      <c r="W5413">
        <v>0</v>
      </c>
      <c r="X5413" t="s">
        <v>21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 t="s">
        <v>11</v>
      </c>
      <c r="AM5413" t="s">
        <v>26</v>
      </c>
      <c r="AN5413" t="s">
        <v>41</v>
      </c>
      <c r="AO5413" t="s">
        <v>14</v>
      </c>
      <c r="AP5413" t="s">
        <v>28</v>
      </c>
      <c r="AQ5413" t="s">
        <v>91</v>
      </c>
      <c r="AR5413">
        <v>167119</v>
      </c>
      <c r="AS5413" t="s">
        <v>7643</v>
      </c>
    </row>
    <row r="5414" spans="1:45" x14ac:dyDescent="0.25">
      <c r="A5414" t="s">
        <v>1160</v>
      </c>
      <c r="B5414" t="s">
        <v>1133</v>
      </c>
      <c r="C5414" s="1">
        <v>42943</v>
      </c>
      <c r="D5414" t="s">
        <v>2</v>
      </c>
      <c r="E5414">
        <v>35</v>
      </c>
      <c r="F5414">
        <v>1</v>
      </c>
      <c r="G5414">
        <v>0</v>
      </c>
      <c r="H5414">
        <v>0</v>
      </c>
      <c r="I5414">
        <v>0</v>
      </c>
      <c r="J5414">
        <v>1</v>
      </c>
      <c r="K5414">
        <v>1</v>
      </c>
      <c r="L5414">
        <v>0</v>
      </c>
      <c r="M5414">
        <v>0</v>
      </c>
      <c r="N5414">
        <v>2</v>
      </c>
      <c r="O5414">
        <v>1</v>
      </c>
      <c r="P5414">
        <v>3</v>
      </c>
      <c r="Q5414" t="s">
        <v>133</v>
      </c>
      <c r="R5414" t="s">
        <v>7</v>
      </c>
      <c r="S5414" t="s">
        <v>361</v>
      </c>
      <c r="T5414" t="s">
        <v>133</v>
      </c>
      <c r="U5414" t="s">
        <v>1852</v>
      </c>
      <c r="V5414" t="s">
        <v>1924</v>
      </c>
      <c r="W5414">
        <v>0</v>
      </c>
      <c r="X5414" t="s">
        <v>21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 t="s">
        <v>11</v>
      </c>
      <c r="AM5414" t="s">
        <v>26</v>
      </c>
      <c r="AN5414" t="s">
        <v>13</v>
      </c>
      <c r="AO5414" t="s">
        <v>830</v>
      </c>
      <c r="AP5414">
        <v>0</v>
      </c>
      <c r="AQ5414" t="s">
        <v>47</v>
      </c>
      <c r="AR5414">
        <v>167120</v>
      </c>
      <c r="AS5414" t="s">
        <v>7644</v>
      </c>
    </row>
    <row r="5415" spans="1:45" x14ac:dyDescent="0.25">
      <c r="A5415" t="s">
        <v>1163</v>
      </c>
      <c r="B5415" t="s">
        <v>1134</v>
      </c>
      <c r="C5415" s="1">
        <v>42940</v>
      </c>
      <c r="D5415" t="s">
        <v>2</v>
      </c>
      <c r="E5415">
        <v>29</v>
      </c>
      <c r="F5415">
        <v>1</v>
      </c>
      <c r="G5415">
        <v>1</v>
      </c>
      <c r="H5415">
        <v>1</v>
      </c>
      <c r="I5415">
        <v>0</v>
      </c>
      <c r="J5415">
        <v>0</v>
      </c>
      <c r="K5415">
        <v>1</v>
      </c>
      <c r="L5415">
        <v>0</v>
      </c>
      <c r="M5415">
        <v>0</v>
      </c>
      <c r="N5415">
        <v>2</v>
      </c>
      <c r="O5415">
        <v>2</v>
      </c>
      <c r="P5415">
        <v>4</v>
      </c>
      <c r="Q5415" t="s">
        <v>133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 t="s">
        <v>7</v>
      </c>
      <c r="AC5415" t="s">
        <v>361</v>
      </c>
      <c r="AD5415" t="s">
        <v>133</v>
      </c>
      <c r="AE5415" t="s">
        <v>1855</v>
      </c>
      <c r="AF5415">
        <v>0</v>
      </c>
      <c r="AG5415">
        <v>0</v>
      </c>
      <c r="AH5415" t="s">
        <v>21</v>
      </c>
      <c r="AI5415">
        <v>0</v>
      </c>
      <c r="AJ5415">
        <v>0</v>
      </c>
      <c r="AK5415">
        <v>0</v>
      </c>
      <c r="AL5415" t="s">
        <v>427</v>
      </c>
      <c r="AM5415" t="s">
        <v>26</v>
      </c>
      <c r="AN5415" t="s">
        <v>13</v>
      </c>
      <c r="AO5415" t="s">
        <v>830</v>
      </c>
      <c r="AP5415">
        <v>0</v>
      </c>
      <c r="AQ5415" t="s">
        <v>47</v>
      </c>
      <c r="AR5415">
        <v>167121</v>
      </c>
      <c r="AS5415" t="s">
        <v>7645</v>
      </c>
    </row>
    <row r="5416" spans="1:45" x14ac:dyDescent="0.25">
      <c r="A5416" t="s">
        <v>0</v>
      </c>
      <c r="B5416" t="s">
        <v>1</v>
      </c>
      <c r="C5416" s="1">
        <v>42940</v>
      </c>
      <c r="D5416" t="s">
        <v>2</v>
      </c>
      <c r="E5416">
        <v>45</v>
      </c>
      <c r="F5416">
        <v>0</v>
      </c>
      <c r="G5416">
        <v>0</v>
      </c>
      <c r="H5416">
        <v>1</v>
      </c>
      <c r="I5416">
        <v>0</v>
      </c>
      <c r="J5416">
        <v>0</v>
      </c>
      <c r="K5416">
        <v>1</v>
      </c>
      <c r="L5416">
        <v>0</v>
      </c>
      <c r="M5416">
        <v>0</v>
      </c>
      <c r="N5416">
        <v>1</v>
      </c>
      <c r="O5416">
        <v>1</v>
      </c>
      <c r="P5416">
        <v>2</v>
      </c>
      <c r="Q5416" t="s">
        <v>59</v>
      </c>
      <c r="R5416" t="s">
        <v>4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 t="s">
        <v>5</v>
      </c>
      <c r="AA5416" t="s">
        <v>46</v>
      </c>
      <c r="AB5416" t="s">
        <v>7</v>
      </c>
      <c r="AC5416" t="s">
        <v>8</v>
      </c>
      <c r="AD5416" t="s">
        <v>9</v>
      </c>
      <c r="AE5416" t="s">
        <v>65</v>
      </c>
      <c r="AF5416">
        <v>0</v>
      </c>
      <c r="AG5416">
        <v>0</v>
      </c>
      <c r="AH5416" t="s">
        <v>21</v>
      </c>
      <c r="AI5416">
        <v>0</v>
      </c>
      <c r="AJ5416">
        <v>0</v>
      </c>
      <c r="AK5416">
        <v>0</v>
      </c>
      <c r="AL5416" t="s">
        <v>154</v>
      </c>
      <c r="AM5416" t="s">
        <v>26</v>
      </c>
      <c r="AN5416" t="s">
        <v>41</v>
      </c>
      <c r="AO5416" t="s">
        <v>14</v>
      </c>
      <c r="AP5416" t="s">
        <v>28</v>
      </c>
      <c r="AQ5416">
        <v>0</v>
      </c>
      <c r="AR5416">
        <v>167122</v>
      </c>
      <c r="AS5416" t="s">
        <v>7646</v>
      </c>
    </row>
    <row r="5417" spans="1:45" x14ac:dyDescent="0.25">
      <c r="A5417" t="s">
        <v>1166</v>
      </c>
      <c r="B5417" t="s">
        <v>1133</v>
      </c>
      <c r="C5417" s="1">
        <v>42941</v>
      </c>
      <c r="D5417" t="s">
        <v>2</v>
      </c>
      <c r="E5417">
        <v>20</v>
      </c>
      <c r="F5417">
        <v>0</v>
      </c>
      <c r="G5417">
        <v>1</v>
      </c>
      <c r="H5417">
        <v>0</v>
      </c>
      <c r="I5417">
        <v>0</v>
      </c>
      <c r="J5417">
        <v>0</v>
      </c>
      <c r="K5417">
        <v>1</v>
      </c>
      <c r="L5417">
        <v>0</v>
      </c>
      <c r="M5417">
        <v>0</v>
      </c>
      <c r="N5417">
        <v>0</v>
      </c>
      <c r="O5417">
        <v>2</v>
      </c>
      <c r="P5417">
        <v>2</v>
      </c>
      <c r="Q5417" t="s">
        <v>133</v>
      </c>
      <c r="R5417" t="s">
        <v>7</v>
      </c>
      <c r="S5417" t="s">
        <v>361</v>
      </c>
      <c r="T5417" t="s">
        <v>133</v>
      </c>
      <c r="U5417" t="s">
        <v>1855</v>
      </c>
      <c r="V5417">
        <v>0</v>
      </c>
      <c r="W5417">
        <v>0</v>
      </c>
      <c r="X5417" t="s">
        <v>21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 t="s">
        <v>154</v>
      </c>
      <c r="AM5417" t="s">
        <v>40</v>
      </c>
      <c r="AN5417" t="s">
        <v>41</v>
      </c>
      <c r="AO5417" t="s">
        <v>830</v>
      </c>
      <c r="AP5417">
        <v>0</v>
      </c>
      <c r="AQ5417" t="s">
        <v>47</v>
      </c>
      <c r="AR5417">
        <v>167123</v>
      </c>
      <c r="AS5417" t="s">
        <v>7647</v>
      </c>
    </row>
    <row r="5418" spans="1:45" x14ac:dyDescent="0.25">
      <c r="A5418" t="s">
        <v>0</v>
      </c>
      <c r="B5418" t="s">
        <v>1</v>
      </c>
      <c r="C5418" s="1">
        <v>42940</v>
      </c>
      <c r="D5418" t="s">
        <v>2</v>
      </c>
      <c r="E5418">
        <v>27</v>
      </c>
      <c r="F5418">
        <v>0</v>
      </c>
      <c r="G5418">
        <v>0</v>
      </c>
      <c r="H5418">
        <v>0</v>
      </c>
      <c r="I5418">
        <v>0</v>
      </c>
      <c r="J5418">
        <v>2</v>
      </c>
      <c r="K5418">
        <v>1</v>
      </c>
      <c r="L5418">
        <v>0</v>
      </c>
      <c r="M5418">
        <v>0</v>
      </c>
      <c r="N5418">
        <v>2</v>
      </c>
      <c r="O5418">
        <v>1</v>
      </c>
      <c r="P5418">
        <v>3</v>
      </c>
      <c r="Q5418" t="s">
        <v>43</v>
      </c>
      <c r="R5418" t="s">
        <v>4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 t="s">
        <v>5</v>
      </c>
      <c r="AA5418" t="s">
        <v>18</v>
      </c>
      <c r="AB5418" t="s">
        <v>7</v>
      </c>
      <c r="AC5418" t="s">
        <v>8</v>
      </c>
      <c r="AD5418" t="s">
        <v>9</v>
      </c>
      <c r="AE5418" t="s">
        <v>65</v>
      </c>
      <c r="AF5418">
        <v>0</v>
      </c>
      <c r="AG5418">
        <v>0</v>
      </c>
      <c r="AH5418" t="s">
        <v>21</v>
      </c>
      <c r="AI5418">
        <v>0</v>
      </c>
      <c r="AJ5418">
        <v>0</v>
      </c>
      <c r="AK5418">
        <v>0</v>
      </c>
      <c r="AL5418" t="s">
        <v>11</v>
      </c>
      <c r="AM5418" t="s">
        <v>26</v>
      </c>
      <c r="AN5418" t="s">
        <v>41</v>
      </c>
      <c r="AO5418" t="s">
        <v>14</v>
      </c>
      <c r="AP5418" t="s">
        <v>15</v>
      </c>
      <c r="AQ5418">
        <v>0</v>
      </c>
      <c r="AR5418">
        <v>167124</v>
      </c>
      <c r="AS5418" t="s">
        <v>7648</v>
      </c>
    </row>
    <row r="5419" spans="1:45" x14ac:dyDescent="0.25">
      <c r="A5419" t="s">
        <v>1166</v>
      </c>
      <c r="B5419" t="s">
        <v>1133</v>
      </c>
      <c r="C5419" s="1">
        <v>42942</v>
      </c>
      <c r="D5419" t="s">
        <v>35</v>
      </c>
      <c r="E5419">
        <v>31</v>
      </c>
      <c r="F5419">
        <v>0</v>
      </c>
      <c r="G5419">
        <v>0</v>
      </c>
      <c r="H5419">
        <v>0</v>
      </c>
      <c r="I5419">
        <v>0</v>
      </c>
      <c r="J5419">
        <v>1</v>
      </c>
      <c r="K5419">
        <v>0</v>
      </c>
      <c r="L5419">
        <v>0</v>
      </c>
      <c r="M5419">
        <v>0</v>
      </c>
      <c r="N5419">
        <v>1</v>
      </c>
      <c r="O5419">
        <v>0</v>
      </c>
      <c r="P5419">
        <v>1</v>
      </c>
      <c r="Q5419" t="s">
        <v>133</v>
      </c>
      <c r="R5419" t="s">
        <v>7</v>
      </c>
      <c r="S5419" t="s">
        <v>361</v>
      </c>
      <c r="T5419" t="s">
        <v>133</v>
      </c>
      <c r="U5419" t="s">
        <v>1855</v>
      </c>
      <c r="V5419">
        <v>0</v>
      </c>
      <c r="W5419">
        <v>0</v>
      </c>
      <c r="X5419" t="s">
        <v>21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 t="s">
        <v>11</v>
      </c>
      <c r="AM5419" t="s">
        <v>22</v>
      </c>
      <c r="AN5419" t="s">
        <v>41</v>
      </c>
      <c r="AO5419" t="s">
        <v>830</v>
      </c>
      <c r="AP5419">
        <v>0</v>
      </c>
      <c r="AQ5419" t="s">
        <v>690</v>
      </c>
      <c r="AR5419">
        <v>167125</v>
      </c>
      <c r="AS5419" t="s">
        <v>7649</v>
      </c>
    </row>
    <row r="5420" spans="1:45" x14ac:dyDescent="0.25">
      <c r="A5420" t="s">
        <v>0</v>
      </c>
      <c r="B5420" t="s">
        <v>1</v>
      </c>
      <c r="C5420" s="1">
        <v>42940</v>
      </c>
      <c r="D5420" t="s">
        <v>2</v>
      </c>
      <c r="E5420">
        <v>38</v>
      </c>
      <c r="F5420">
        <v>0</v>
      </c>
      <c r="G5420">
        <v>1</v>
      </c>
      <c r="H5420">
        <v>0</v>
      </c>
      <c r="I5420">
        <v>0</v>
      </c>
      <c r="J5420">
        <v>0</v>
      </c>
      <c r="K5420">
        <v>2</v>
      </c>
      <c r="L5420">
        <v>0</v>
      </c>
      <c r="M5420">
        <v>0</v>
      </c>
      <c r="N5420">
        <v>0</v>
      </c>
      <c r="O5420">
        <v>3</v>
      </c>
      <c r="P5420">
        <v>3</v>
      </c>
      <c r="Q5420" t="s">
        <v>79</v>
      </c>
      <c r="R5420" t="s">
        <v>4</v>
      </c>
      <c r="S5420" t="s">
        <v>36</v>
      </c>
      <c r="T5420" t="s">
        <v>37</v>
      </c>
      <c r="U5420">
        <v>0</v>
      </c>
      <c r="V5420">
        <v>0</v>
      </c>
      <c r="W5420">
        <v>0</v>
      </c>
      <c r="X5420">
        <v>0</v>
      </c>
      <c r="Y5420">
        <v>0</v>
      </c>
      <c r="Z5420" t="s">
        <v>21</v>
      </c>
      <c r="AA5420">
        <v>0</v>
      </c>
      <c r="AB5420" t="s">
        <v>7</v>
      </c>
      <c r="AC5420" t="s">
        <v>8</v>
      </c>
      <c r="AD5420" t="s">
        <v>9</v>
      </c>
      <c r="AE5420" t="s">
        <v>38</v>
      </c>
      <c r="AF5420">
        <v>0</v>
      </c>
      <c r="AG5420">
        <v>0</v>
      </c>
      <c r="AH5420" t="s">
        <v>21</v>
      </c>
      <c r="AI5420">
        <v>0</v>
      </c>
      <c r="AJ5420">
        <v>0</v>
      </c>
      <c r="AK5420">
        <v>0</v>
      </c>
      <c r="AL5420" t="s">
        <v>11</v>
      </c>
      <c r="AM5420" t="s">
        <v>26</v>
      </c>
      <c r="AN5420" t="s">
        <v>41</v>
      </c>
      <c r="AO5420" t="s">
        <v>14</v>
      </c>
      <c r="AP5420" t="s">
        <v>15</v>
      </c>
      <c r="AQ5420">
        <v>0</v>
      </c>
      <c r="AR5420">
        <v>167136</v>
      </c>
      <c r="AS5420" t="s">
        <v>7650</v>
      </c>
    </row>
    <row r="5421" spans="1:45" x14ac:dyDescent="0.25">
      <c r="A5421" t="s">
        <v>1169</v>
      </c>
      <c r="B5421" t="s">
        <v>1134</v>
      </c>
      <c r="C5421" s="1">
        <v>42940</v>
      </c>
      <c r="D5421" t="s">
        <v>35</v>
      </c>
      <c r="E5421">
        <v>32</v>
      </c>
      <c r="F5421">
        <v>0</v>
      </c>
      <c r="G5421">
        <v>0</v>
      </c>
      <c r="H5421">
        <v>1</v>
      </c>
      <c r="I5421">
        <v>2</v>
      </c>
      <c r="J5421">
        <v>1</v>
      </c>
      <c r="K5421">
        <v>1</v>
      </c>
      <c r="L5421">
        <v>0</v>
      </c>
      <c r="M5421">
        <v>0</v>
      </c>
      <c r="N5421">
        <v>2</v>
      </c>
      <c r="O5421">
        <v>3</v>
      </c>
      <c r="P5421">
        <v>5</v>
      </c>
      <c r="Q5421" t="s">
        <v>133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 t="s">
        <v>7</v>
      </c>
      <c r="AC5421" t="s">
        <v>361</v>
      </c>
      <c r="AD5421" t="s">
        <v>1127</v>
      </c>
      <c r="AE5421" t="s">
        <v>1858</v>
      </c>
      <c r="AF5421">
        <v>0</v>
      </c>
      <c r="AG5421">
        <v>0</v>
      </c>
      <c r="AH5421" t="s">
        <v>21</v>
      </c>
      <c r="AI5421">
        <v>0</v>
      </c>
      <c r="AJ5421">
        <v>0</v>
      </c>
      <c r="AK5421">
        <v>0</v>
      </c>
      <c r="AL5421" t="s">
        <v>11</v>
      </c>
      <c r="AM5421" t="s">
        <v>26</v>
      </c>
      <c r="AN5421" t="s">
        <v>13</v>
      </c>
      <c r="AO5421" t="s">
        <v>830</v>
      </c>
      <c r="AP5421">
        <v>0</v>
      </c>
      <c r="AQ5421">
        <v>0</v>
      </c>
      <c r="AR5421">
        <v>167137</v>
      </c>
      <c r="AS5421" t="s">
        <v>7651</v>
      </c>
    </row>
    <row r="5422" spans="1:45" x14ac:dyDescent="0.25">
      <c r="A5422" t="s">
        <v>1169</v>
      </c>
      <c r="B5422" t="s">
        <v>1134</v>
      </c>
      <c r="C5422" s="1">
        <v>42940</v>
      </c>
      <c r="D5422" t="s">
        <v>2</v>
      </c>
      <c r="E5422">
        <v>25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1</v>
      </c>
      <c r="L5422">
        <v>0</v>
      </c>
      <c r="M5422">
        <v>0</v>
      </c>
      <c r="N5422">
        <v>0</v>
      </c>
      <c r="O5422">
        <v>1</v>
      </c>
      <c r="P5422">
        <v>1</v>
      </c>
      <c r="Q5422" t="s">
        <v>1127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 t="s">
        <v>7</v>
      </c>
      <c r="AC5422" t="s">
        <v>361</v>
      </c>
      <c r="AD5422" t="s">
        <v>1127</v>
      </c>
      <c r="AE5422" t="s">
        <v>1858</v>
      </c>
      <c r="AF5422">
        <v>0</v>
      </c>
      <c r="AG5422">
        <v>0</v>
      </c>
      <c r="AH5422" t="s">
        <v>21</v>
      </c>
      <c r="AI5422">
        <v>0</v>
      </c>
      <c r="AJ5422">
        <v>0</v>
      </c>
      <c r="AK5422">
        <v>0</v>
      </c>
      <c r="AL5422" t="s">
        <v>11</v>
      </c>
      <c r="AM5422" t="s">
        <v>26</v>
      </c>
      <c r="AN5422" t="s">
        <v>41</v>
      </c>
      <c r="AO5422" t="s">
        <v>830</v>
      </c>
      <c r="AP5422">
        <v>0</v>
      </c>
      <c r="AQ5422">
        <v>0</v>
      </c>
      <c r="AR5422">
        <v>167138</v>
      </c>
      <c r="AS5422" t="s">
        <v>7652</v>
      </c>
    </row>
    <row r="5423" spans="1:45" x14ac:dyDescent="0.25">
      <c r="A5423" t="s">
        <v>0</v>
      </c>
      <c r="B5423" t="s">
        <v>1</v>
      </c>
      <c r="C5423" s="1">
        <v>42940</v>
      </c>
      <c r="D5423" t="s">
        <v>2</v>
      </c>
      <c r="E5423">
        <v>32</v>
      </c>
      <c r="F5423">
        <v>0</v>
      </c>
      <c r="G5423">
        <v>1</v>
      </c>
      <c r="H5423">
        <v>0</v>
      </c>
      <c r="I5423">
        <v>0</v>
      </c>
      <c r="J5423">
        <v>0</v>
      </c>
      <c r="K5423">
        <v>2</v>
      </c>
      <c r="L5423">
        <v>0</v>
      </c>
      <c r="M5423">
        <v>0</v>
      </c>
      <c r="N5423">
        <v>0</v>
      </c>
      <c r="O5423">
        <v>3</v>
      </c>
      <c r="P5423">
        <v>3</v>
      </c>
      <c r="Q5423" t="s">
        <v>199</v>
      </c>
      <c r="R5423" t="s">
        <v>4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 t="s">
        <v>5</v>
      </c>
      <c r="AA5423" t="s">
        <v>46</v>
      </c>
      <c r="AB5423" t="s">
        <v>7</v>
      </c>
      <c r="AC5423" t="s">
        <v>8</v>
      </c>
      <c r="AD5423" t="s">
        <v>9</v>
      </c>
      <c r="AE5423" t="s">
        <v>65</v>
      </c>
      <c r="AF5423">
        <v>0</v>
      </c>
      <c r="AG5423">
        <v>0</v>
      </c>
      <c r="AH5423" t="s">
        <v>21</v>
      </c>
      <c r="AI5423">
        <v>0</v>
      </c>
      <c r="AJ5423">
        <v>0</v>
      </c>
      <c r="AK5423">
        <v>0</v>
      </c>
      <c r="AL5423" t="s">
        <v>11</v>
      </c>
      <c r="AM5423" t="s">
        <v>26</v>
      </c>
      <c r="AN5423" t="s">
        <v>41</v>
      </c>
      <c r="AO5423" t="s">
        <v>14</v>
      </c>
      <c r="AP5423" t="s">
        <v>28</v>
      </c>
      <c r="AQ5423" t="s">
        <v>47</v>
      </c>
      <c r="AR5423">
        <v>167139</v>
      </c>
      <c r="AS5423" t="s">
        <v>7653</v>
      </c>
    </row>
    <row r="5424" spans="1:45" x14ac:dyDescent="0.25">
      <c r="A5424" t="s">
        <v>1169</v>
      </c>
      <c r="B5424" t="s">
        <v>1134</v>
      </c>
      <c r="C5424" s="1">
        <v>42942</v>
      </c>
      <c r="D5424" t="s">
        <v>35</v>
      </c>
      <c r="E5424">
        <v>62</v>
      </c>
      <c r="F5424">
        <v>0</v>
      </c>
      <c r="G5424">
        <v>1</v>
      </c>
      <c r="H5424">
        <v>0</v>
      </c>
      <c r="I5424">
        <v>1</v>
      </c>
      <c r="J5424">
        <v>3</v>
      </c>
      <c r="K5424">
        <v>2</v>
      </c>
      <c r="L5424">
        <v>1</v>
      </c>
      <c r="M5424">
        <v>0</v>
      </c>
      <c r="N5424">
        <v>4</v>
      </c>
      <c r="O5424">
        <v>4</v>
      </c>
      <c r="P5424">
        <v>8</v>
      </c>
      <c r="Q5424" t="s">
        <v>133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 t="s">
        <v>7</v>
      </c>
      <c r="AC5424" t="s">
        <v>361</v>
      </c>
      <c r="AD5424" t="s">
        <v>133</v>
      </c>
      <c r="AE5424" t="s">
        <v>1855</v>
      </c>
      <c r="AF5424">
        <v>0</v>
      </c>
      <c r="AG5424">
        <v>0</v>
      </c>
      <c r="AH5424" t="s">
        <v>21</v>
      </c>
      <c r="AI5424">
        <v>0</v>
      </c>
      <c r="AJ5424">
        <v>0</v>
      </c>
      <c r="AK5424">
        <v>0</v>
      </c>
      <c r="AL5424" t="s">
        <v>11</v>
      </c>
      <c r="AM5424" t="s">
        <v>26</v>
      </c>
      <c r="AN5424" t="s">
        <v>13</v>
      </c>
      <c r="AO5424" t="s">
        <v>830</v>
      </c>
      <c r="AP5424">
        <v>0</v>
      </c>
      <c r="AQ5424" t="s">
        <v>91</v>
      </c>
      <c r="AR5424">
        <v>167140</v>
      </c>
      <c r="AS5424" t="s">
        <v>7654</v>
      </c>
    </row>
    <row r="5425" spans="1:45" x14ac:dyDescent="0.25">
      <c r="A5425" t="s">
        <v>0</v>
      </c>
      <c r="B5425" t="s">
        <v>1</v>
      </c>
      <c r="C5425" s="1">
        <v>42940</v>
      </c>
      <c r="D5425" t="s">
        <v>35</v>
      </c>
      <c r="E5425">
        <v>30</v>
      </c>
      <c r="F5425">
        <v>0</v>
      </c>
      <c r="G5425">
        <v>1</v>
      </c>
      <c r="H5425">
        <v>0</v>
      </c>
      <c r="I5425">
        <v>0</v>
      </c>
      <c r="J5425">
        <v>1</v>
      </c>
      <c r="K5425">
        <v>2</v>
      </c>
      <c r="L5425">
        <v>0</v>
      </c>
      <c r="M5425">
        <v>0</v>
      </c>
      <c r="N5425">
        <v>1</v>
      </c>
      <c r="O5425">
        <v>3</v>
      </c>
      <c r="P5425">
        <v>4</v>
      </c>
      <c r="Q5425" t="s">
        <v>125</v>
      </c>
      <c r="R5425" t="s">
        <v>4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 t="s">
        <v>5</v>
      </c>
      <c r="AA5425" t="s">
        <v>90</v>
      </c>
      <c r="AB5425" t="s">
        <v>7</v>
      </c>
      <c r="AC5425" t="s">
        <v>8</v>
      </c>
      <c r="AD5425" t="s">
        <v>9</v>
      </c>
      <c r="AE5425" t="s">
        <v>19</v>
      </c>
      <c r="AF5425">
        <v>0</v>
      </c>
      <c r="AG5425">
        <v>0</v>
      </c>
      <c r="AH5425" t="s">
        <v>21</v>
      </c>
      <c r="AI5425">
        <v>0</v>
      </c>
      <c r="AJ5425">
        <v>0</v>
      </c>
      <c r="AK5425">
        <v>0</v>
      </c>
      <c r="AL5425" t="s">
        <v>11</v>
      </c>
      <c r="AM5425" t="s">
        <v>26</v>
      </c>
      <c r="AN5425" t="s">
        <v>41</v>
      </c>
      <c r="AO5425" t="s">
        <v>14</v>
      </c>
      <c r="AP5425" t="s">
        <v>28</v>
      </c>
      <c r="AQ5425" t="s">
        <v>47</v>
      </c>
      <c r="AR5425">
        <v>167141</v>
      </c>
      <c r="AS5425" t="s">
        <v>7655</v>
      </c>
    </row>
    <row r="5426" spans="1:45" x14ac:dyDescent="0.25">
      <c r="A5426" t="s">
        <v>0</v>
      </c>
      <c r="B5426" t="s">
        <v>1</v>
      </c>
      <c r="C5426" s="1">
        <v>42940</v>
      </c>
      <c r="D5426" t="s">
        <v>2</v>
      </c>
      <c r="E5426">
        <v>26</v>
      </c>
      <c r="F5426">
        <v>0</v>
      </c>
      <c r="G5426">
        <v>0</v>
      </c>
      <c r="H5426">
        <v>0</v>
      </c>
      <c r="I5426">
        <v>1</v>
      </c>
      <c r="J5426">
        <v>0</v>
      </c>
      <c r="K5426">
        <v>2</v>
      </c>
      <c r="L5426">
        <v>0</v>
      </c>
      <c r="M5426">
        <v>0</v>
      </c>
      <c r="N5426">
        <v>0</v>
      </c>
      <c r="O5426">
        <v>3</v>
      </c>
      <c r="P5426">
        <v>3</v>
      </c>
      <c r="Q5426" t="s">
        <v>59</v>
      </c>
      <c r="R5426" t="s">
        <v>4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 t="s">
        <v>5</v>
      </c>
      <c r="AA5426" t="s">
        <v>46</v>
      </c>
      <c r="AB5426" t="s">
        <v>7</v>
      </c>
      <c r="AC5426" t="s">
        <v>8</v>
      </c>
      <c r="AD5426" t="s">
        <v>9</v>
      </c>
      <c r="AE5426" t="s">
        <v>19</v>
      </c>
      <c r="AF5426">
        <v>0</v>
      </c>
      <c r="AG5426">
        <v>0</v>
      </c>
      <c r="AH5426" t="s">
        <v>21</v>
      </c>
      <c r="AI5426">
        <v>0</v>
      </c>
      <c r="AJ5426">
        <v>0</v>
      </c>
      <c r="AK5426">
        <v>0</v>
      </c>
      <c r="AL5426" t="s">
        <v>11</v>
      </c>
      <c r="AM5426" t="s">
        <v>26</v>
      </c>
      <c r="AN5426" t="s">
        <v>41</v>
      </c>
      <c r="AO5426" t="s">
        <v>14</v>
      </c>
      <c r="AP5426" t="s">
        <v>15</v>
      </c>
      <c r="AQ5426">
        <v>0</v>
      </c>
      <c r="AR5426">
        <v>167142</v>
      </c>
      <c r="AS5426" t="s">
        <v>7656</v>
      </c>
    </row>
    <row r="5427" spans="1:45" x14ac:dyDescent="0.25">
      <c r="A5427" t="s">
        <v>1169</v>
      </c>
      <c r="B5427" t="s">
        <v>1133</v>
      </c>
      <c r="C5427" s="1">
        <v>42940</v>
      </c>
      <c r="D5427" t="s">
        <v>35</v>
      </c>
      <c r="E5427">
        <v>41</v>
      </c>
      <c r="F5427">
        <v>0</v>
      </c>
      <c r="G5427">
        <v>0</v>
      </c>
      <c r="H5427">
        <v>2</v>
      </c>
      <c r="I5427">
        <v>1</v>
      </c>
      <c r="J5427">
        <v>1</v>
      </c>
      <c r="K5427">
        <v>2</v>
      </c>
      <c r="L5427">
        <v>0</v>
      </c>
      <c r="M5427">
        <v>0</v>
      </c>
      <c r="N5427">
        <v>3</v>
      </c>
      <c r="O5427">
        <v>3</v>
      </c>
      <c r="P5427">
        <v>6</v>
      </c>
      <c r="Q5427" t="s">
        <v>133</v>
      </c>
      <c r="R5427" t="s">
        <v>7</v>
      </c>
      <c r="S5427" t="s">
        <v>361</v>
      </c>
      <c r="T5427" t="s">
        <v>1127</v>
      </c>
      <c r="U5427" t="s">
        <v>1858</v>
      </c>
      <c r="V5427">
        <v>0</v>
      </c>
      <c r="W5427">
        <v>0</v>
      </c>
      <c r="X5427" t="s">
        <v>21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 t="s">
        <v>11</v>
      </c>
      <c r="AM5427" t="s">
        <v>26</v>
      </c>
      <c r="AN5427" t="s">
        <v>13</v>
      </c>
      <c r="AO5427" t="s">
        <v>830</v>
      </c>
      <c r="AP5427">
        <v>0</v>
      </c>
      <c r="AQ5427">
        <v>0</v>
      </c>
      <c r="AR5427">
        <v>167144</v>
      </c>
      <c r="AS5427" t="s">
        <v>7657</v>
      </c>
    </row>
    <row r="5428" spans="1:45" x14ac:dyDescent="0.25">
      <c r="A5428" t="s">
        <v>1169</v>
      </c>
      <c r="B5428" t="s">
        <v>1133</v>
      </c>
      <c r="C5428" s="1">
        <v>42940</v>
      </c>
      <c r="D5428" t="s">
        <v>35</v>
      </c>
      <c r="E5428">
        <v>26</v>
      </c>
      <c r="F5428">
        <v>0</v>
      </c>
      <c r="G5428">
        <v>0</v>
      </c>
      <c r="H5428">
        <v>1</v>
      </c>
      <c r="I5428">
        <v>0</v>
      </c>
      <c r="J5428">
        <v>1</v>
      </c>
      <c r="K5428">
        <v>1</v>
      </c>
      <c r="L5428">
        <v>0</v>
      </c>
      <c r="M5428">
        <v>0</v>
      </c>
      <c r="N5428">
        <v>2</v>
      </c>
      <c r="O5428">
        <v>1</v>
      </c>
      <c r="P5428">
        <v>3</v>
      </c>
      <c r="Q5428" t="s">
        <v>133</v>
      </c>
      <c r="R5428" t="s">
        <v>7</v>
      </c>
      <c r="S5428" t="s">
        <v>361</v>
      </c>
      <c r="T5428" t="s">
        <v>1127</v>
      </c>
      <c r="U5428" t="s">
        <v>1858</v>
      </c>
      <c r="V5428">
        <v>0</v>
      </c>
      <c r="W5428">
        <v>0</v>
      </c>
      <c r="X5428" t="s">
        <v>21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 t="s">
        <v>11</v>
      </c>
      <c r="AM5428" t="s">
        <v>26</v>
      </c>
      <c r="AN5428" t="s">
        <v>13</v>
      </c>
      <c r="AO5428" t="s">
        <v>830</v>
      </c>
      <c r="AP5428">
        <v>0</v>
      </c>
      <c r="AQ5428">
        <v>0</v>
      </c>
      <c r="AR5428">
        <v>167147</v>
      </c>
      <c r="AS5428" t="s">
        <v>7658</v>
      </c>
    </row>
    <row r="5429" spans="1:45" x14ac:dyDescent="0.25">
      <c r="A5429" t="s">
        <v>0</v>
      </c>
      <c r="B5429" t="s">
        <v>1</v>
      </c>
      <c r="C5429" s="1">
        <v>42940</v>
      </c>
      <c r="D5429" t="s">
        <v>35</v>
      </c>
      <c r="E5429">
        <v>29</v>
      </c>
      <c r="F5429">
        <v>0</v>
      </c>
      <c r="G5429">
        <v>0</v>
      </c>
      <c r="H5429">
        <v>0</v>
      </c>
      <c r="I5429">
        <v>0</v>
      </c>
      <c r="J5429">
        <v>3</v>
      </c>
      <c r="K5429">
        <v>1</v>
      </c>
      <c r="L5429">
        <v>0</v>
      </c>
      <c r="M5429">
        <v>0</v>
      </c>
      <c r="N5429">
        <v>3</v>
      </c>
      <c r="O5429">
        <v>1</v>
      </c>
      <c r="P5429">
        <v>4</v>
      </c>
      <c r="Q5429" t="s">
        <v>96</v>
      </c>
      <c r="R5429" t="s">
        <v>4</v>
      </c>
      <c r="S5429" t="s">
        <v>36</v>
      </c>
      <c r="T5429" t="s">
        <v>37</v>
      </c>
      <c r="U5429">
        <v>0</v>
      </c>
      <c r="V5429">
        <v>0</v>
      </c>
      <c r="W5429">
        <v>0</v>
      </c>
      <c r="X5429">
        <v>0</v>
      </c>
      <c r="Y5429">
        <v>0</v>
      </c>
      <c r="Z5429" t="s">
        <v>21</v>
      </c>
      <c r="AA5429">
        <v>0</v>
      </c>
      <c r="AB5429" t="s">
        <v>7</v>
      </c>
      <c r="AC5429" t="s">
        <v>8</v>
      </c>
      <c r="AD5429" t="s">
        <v>9</v>
      </c>
      <c r="AE5429" t="s">
        <v>65</v>
      </c>
      <c r="AF5429">
        <v>0</v>
      </c>
      <c r="AG5429">
        <v>0</v>
      </c>
      <c r="AH5429" t="s">
        <v>21</v>
      </c>
      <c r="AI5429">
        <v>0</v>
      </c>
      <c r="AJ5429">
        <v>0</v>
      </c>
      <c r="AK5429">
        <v>0</v>
      </c>
      <c r="AL5429" t="s">
        <v>11</v>
      </c>
      <c r="AM5429" t="s">
        <v>26</v>
      </c>
      <c r="AN5429" t="s">
        <v>41</v>
      </c>
      <c r="AO5429" t="s">
        <v>14</v>
      </c>
      <c r="AP5429" t="s">
        <v>28</v>
      </c>
      <c r="AQ5429">
        <v>0</v>
      </c>
      <c r="AR5429">
        <v>167148</v>
      </c>
      <c r="AS5429" t="s">
        <v>7659</v>
      </c>
    </row>
    <row r="5430" spans="1:45" x14ac:dyDescent="0.25">
      <c r="A5430" t="s">
        <v>1169</v>
      </c>
      <c r="B5430" t="s">
        <v>1133</v>
      </c>
      <c r="C5430" s="1">
        <v>42940</v>
      </c>
      <c r="D5430" t="s">
        <v>35</v>
      </c>
      <c r="E5430">
        <v>23</v>
      </c>
      <c r="F5430">
        <v>0</v>
      </c>
      <c r="G5430">
        <v>0</v>
      </c>
      <c r="H5430">
        <v>1</v>
      </c>
      <c r="I5430">
        <v>2</v>
      </c>
      <c r="J5430">
        <v>1</v>
      </c>
      <c r="K5430">
        <v>0</v>
      </c>
      <c r="L5430">
        <v>0</v>
      </c>
      <c r="M5430">
        <v>0</v>
      </c>
      <c r="N5430">
        <v>2</v>
      </c>
      <c r="O5430">
        <v>2</v>
      </c>
      <c r="P5430">
        <v>4</v>
      </c>
      <c r="Q5430" t="s">
        <v>133</v>
      </c>
      <c r="R5430" t="s">
        <v>7</v>
      </c>
      <c r="S5430" t="s">
        <v>361</v>
      </c>
      <c r="T5430" t="s">
        <v>1127</v>
      </c>
      <c r="U5430" t="s">
        <v>1858</v>
      </c>
      <c r="V5430">
        <v>0</v>
      </c>
      <c r="W5430">
        <v>0</v>
      </c>
      <c r="X5430" t="s">
        <v>21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 t="s">
        <v>11</v>
      </c>
      <c r="AM5430" t="s">
        <v>49</v>
      </c>
      <c r="AN5430" t="s">
        <v>13</v>
      </c>
      <c r="AO5430" t="s">
        <v>830</v>
      </c>
      <c r="AP5430">
        <v>0</v>
      </c>
      <c r="AQ5430">
        <v>0</v>
      </c>
      <c r="AR5430">
        <v>167161</v>
      </c>
      <c r="AS5430" t="s">
        <v>7660</v>
      </c>
    </row>
    <row r="5431" spans="1:45" x14ac:dyDescent="0.25">
      <c r="A5431" t="s">
        <v>0</v>
      </c>
      <c r="B5431" t="s">
        <v>1</v>
      </c>
      <c r="C5431" s="1">
        <v>42940</v>
      </c>
      <c r="D5431" t="s">
        <v>2</v>
      </c>
      <c r="E5431">
        <v>28</v>
      </c>
      <c r="F5431">
        <v>0</v>
      </c>
      <c r="G5431">
        <v>1</v>
      </c>
      <c r="H5431">
        <v>0</v>
      </c>
      <c r="I5431">
        <v>0</v>
      </c>
      <c r="J5431">
        <v>0</v>
      </c>
      <c r="K5431">
        <v>3</v>
      </c>
      <c r="L5431">
        <v>0</v>
      </c>
      <c r="M5431">
        <v>0</v>
      </c>
      <c r="N5431">
        <v>0</v>
      </c>
      <c r="O5431">
        <v>4</v>
      </c>
      <c r="P5431">
        <v>4</v>
      </c>
      <c r="Q5431" t="s">
        <v>165</v>
      </c>
      <c r="R5431" t="s">
        <v>4</v>
      </c>
      <c r="S5431" t="s">
        <v>36</v>
      </c>
      <c r="T5431" t="s">
        <v>37</v>
      </c>
      <c r="U5431">
        <v>0</v>
      </c>
      <c r="V5431">
        <v>0</v>
      </c>
      <c r="W5431">
        <v>0</v>
      </c>
      <c r="X5431">
        <v>0</v>
      </c>
      <c r="Y5431">
        <v>0</v>
      </c>
      <c r="Z5431" t="s">
        <v>21</v>
      </c>
      <c r="AA5431">
        <v>0</v>
      </c>
      <c r="AB5431" t="s">
        <v>7</v>
      </c>
      <c r="AC5431" t="s">
        <v>8</v>
      </c>
      <c r="AD5431" t="s">
        <v>9</v>
      </c>
      <c r="AE5431" t="s">
        <v>38</v>
      </c>
      <c r="AF5431">
        <v>0</v>
      </c>
      <c r="AG5431">
        <v>0</v>
      </c>
      <c r="AH5431" t="s">
        <v>21</v>
      </c>
      <c r="AI5431">
        <v>0</v>
      </c>
      <c r="AJ5431">
        <v>0</v>
      </c>
      <c r="AK5431">
        <v>0</v>
      </c>
      <c r="AL5431" t="s">
        <v>11</v>
      </c>
      <c r="AM5431" t="s">
        <v>26</v>
      </c>
      <c r="AN5431" t="s">
        <v>41</v>
      </c>
      <c r="AO5431" t="s">
        <v>14</v>
      </c>
      <c r="AP5431" t="s">
        <v>28</v>
      </c>
      <c r="AQ5431" t="s">
        <v>47</v>
      </c>
      <c r="AR5431">
        <v>167162</v>
      </c>
      <c r="AS5431" t="s">
        <v>7661</v>
      </c>
    </row>
    <row r="5432" spans="1:45" x14ac:dyDescent="0.25">
      <c r="A5432" t="s">
        <v>1169</v>
      </c>
      <c r="B5432" t="s">
        <v>1133</v>
      </c>
      <c r="C5432" s="1">
        <v>42943</v>
      </c>
      <c r="D5432" t="s">
        <v>35</v>
      </c>
      <c r="E5432">
        <v>22</v>
      </c>
      <c r="F5432">
        <v>0</v>
      </c>
      <c r="G5432">
        <v>0</v>
      </c>
      <c r="H5432">
        <v>1</v>
      </c>
      <c r="I5432">
        <v>0</v>
      </c>
      <c r="J5432">
        <v>1</v>
      </c>
      <c r="K5432">
        <v>1</v>
      </c>
      <c r="L5432">
        <v>0</v>
      </c>
      <c r="M5432">
        <v>0</v>
      </c>
      <c r="N5432">
        <v>2</v>
      </c>
      <c r="O5432">
        <v>1</v>
      </c>
      <c r="P5432">
        <v>3</v>
      </c>
      <c r="Q5432" t="s">
        <v>133</v>
      </c>
      <c r="R5432" t="s">
        <v>7</v>
      </c>
      <c r="S5432" t="s">
        <v>361</v>
      </c>
      <c r="T5432" t="s">
        <v>1127</v>
      </c>
      <c r="U5432" t="s">
        <v>1858</v>
      </c>
      <c r="V5432">
        <v>0</v>
      </c>
      <c r="W5432">
        <v>0</v>
      </c>
      <c r="X5432" t="s">
        <v>21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 t="s">
        <v>11</v>
      </c>
      <c r="AM5432" t="s">
        <v>26</v>
      </c>
      <c r="AN5432" t="s">
        <v>41</v>
      </c>
      <c r="AO5432" t="s">
        <v>830</v>
      </c>
      <c r="AP5432">
        <v>0</v>
      </c>
      <c r="AQ5432">
        <v>0</v>
      </c>
      <c r="AR5432">
        <v>167163</v>
      </c>
      <c r="AS5432" t="s">
        <v>7662</v>
      </c>
    </row>
    <row r="5433" spans="1:45" x14ac:dyDescent="0.25">
      <c r="A5433" t="s">
        <v>1169</v>
      </c>
      <c r="B5433" t="s">
        <v>1133</v>
      </c>
      <c r="C5433" s="1">
        <v>42941</v>
      </c>
      <c r="D5433" t="s">
        <v>35</v>
      </c>
      <c r="E5433">
        <v>25</v>
      </c>
      <c r="F5433">
        <v>0</v>
      </c>
      <c r="G5433">
        <v>0</v>
      </c>
      <c r="H5433">
        <v>1</v>
      </c>
      <c r="I5433">
        <v>0</v>
      </c>
      <c r="J5433">
        <v>1</v>
      </c>
      <c r="K5433">
        <v>2</v>
      </c>
      <c r="L5433">
        <v>0</v>
      </c>
      <c r="M5433">
        <v>0</v>
      </c>
      <c r="N5433">
        <v>2</v>
      </c>
      <c r="O5433">
        <v>2</v>
      </c>
      <c r="P5433">
        <v>4</v>
      </c>
      <c r="Q5433" t="s">
        <v>133</v>
      </c>
      <c r="R5433" t="s">
        <v>7</v>
      </c>
      <c r="S5433" t="s">
        <v>361</v>
      </c>
      <c r="T5433" t="s">
        <v>1127</v>
      </c>
      <c r="U5433" t="s">
        <v>1858</v>
      </c>
      <c r="V5433">
        <v>0</v>
      </c>
      <c r="W5433">
        <v>0</v>
      </c>
      <c r="X5433" t="s">
        <v>21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 t="s">
        <v>11</v>
      </c>
      <c r="AM5433" t="s">
        <v>26</v>
      </c>
      <c r="AN5433" t="s">
        <v>41</v>
      </c>
      <c r="AO5433" t="s">
        <v>830</v>
      </c>
      <c r="AP5433">
        <v>0</v>
      </c>
      <c r="AQ5433">
        <v>0</v>
      </c>
      <c r="AR5433">
        <v>167164</v>
      </c>
      <c r="AS5433" t="s">
        <v>7663</v>
      </c>
    </row>
    <row r="5434" spans="1:45" x14ac:dyDescent="0.25">
      <c r="A5434" t="s">
        <v>0</v>
      </c>
      <c r="B5434" t="s">
        <v>1</v>
      </c>
      <c r="C5434" s="1">
        <v>42940</v>
      </c>
      <c r="D5434" t="s">
        <v>35</v>
      </c>
      <c r="E5434">
        <v>31</v>
      </c>
      <c r="F5434">
        <v>0</v>
      </c>
      <c r="G5434">
        <v>0</v>
      </c>
      <c r="H5434">
        <v>1</v>
      </c>
      <c r="I5434">
        <v>0</v>
      </c>
      <c r="J5434">
        <v>1</v>
      </c>
      <c r="K5434">
        <v>1</v>
      </c>
      <c r="L5434">
        <v>0</v>
      </c>
      <c r="M5434">
        <v>0</v>
      </c>
      <c r="N5434">
        <v>2</v>
      </c>
      <c r="O5434">
        <v>1</v>
      </c>
      <c r="P5434">
        <v>3</v>
      </c>
      <c r="Q5434" t="s">
        <v>531</v>
      </c>
      <c r="R5434" t="s">
        <v>4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 t="s">
        <v>5</v>
      </c>
      <c r="AA5434" t="s">
        <v>90</v>
      </c>
      <c r="AB5434" t="s">
        <v>7</v>
      </c>
      <c r="AC5434" t="s">
        <v>8</v>
      </c>
      <c r="AD5434" t="s">
        <v>9</v>
      </c>
      <c r="AE5434" t="s">
        <v>65</v>
      </c>
      <c r="AF5434">
        <v>0</v>
      </c>
      <c r="AG5434">
        <v>0</v>
      </c>
      <c r="AH5434" t="s">
        <v>21</v>
      </c>
      <c r="AI5434">
        <v>0</v>
      </c>
      <c r="AJ5434">
        <v>0</v>
      </c>
      <c r="AK5434">
        <v>0</v>
      </c>
      <c r="AL5434" t="s">
        <v>11</v>
      </c>
      <c r="AM5434" t="s">
        <v>26</v>
      </c>
      <c r="AN5434" t="s">
        <v>41</v>
      </c>
      <c r="AO5434" t="s">
        <v>14</v>
      </c>
      <c r="AP5434" t="s">
        <v>15</v>
      </c>
      <c r="AQ5434">
        <v>0</v>
      </c>
      <c r="AR5434">
        <v>167165</v>
      </c>
      <c r="AS5434" t="s">
        <v>7664</v>
      </c>
    </row>
    <row r="5435" spans="1:45" x14ac:dyDescent="0.25">
      <c r="A5435" t="s">
        <v>1169</v>
      </c>
      <c r="B5435" t="s">
        <v>1133</v>
      </c>
      <c r="C5435" s="1">
        <v>42942</v>
      </c>
      <c r="D5435" t="s">
        <v>35</v>
      </c>
      <c r="E5435">
        <v>37</v>
      </c>
      <c r="F5435">
        <v>0</v>
      </c>
      <c r="G5435">
        <v>0</v>
      </c>
      <c r="H5435">
        <v>1</v>
      </c>
      <c r="I5435">
        <v>0</v>
      </c>
      <c r="J5435">
        <v>1</v>
      </c>
      <c r="K5435">
        <v>1</v>
      </c>
      <c r="L5435">
        <v>0</v>
      </c>
      <c r="M5435">
        <v>0</v>
      </c>
      <c r="N5435">
        <v>2</v>
      </c>
      <c r="O5435">
        <v>1</v>
      </c>
      <c r="P5435">
        <v>3</v>
      </c>
      <c r="Q5435" t="s">
        <v>133</v>
      </c>
      <c r="R5435" t="s">
        <v>7</v>
      </c>
      <c r="S5435" t="s">
        <v>361</v>
      </c>
      <c r="T5435" t="s">
        <v>1127</v>
      </c>
      <c r="U5435" t="s">
        <v>1858</v>
      </c>
      <c r="V5435">
        <v>0</v>
      </c>
      <c r="W5435">
        <v>0</v>
      </c>
      <c r="X5435" t="s">
        <v>21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 t="s">
        <v>11</v>
      </c>
      <c r="AM5435" t="s">
        <v>26</v>
      </c>
      <c r="AN5435" t="s">
        <v>41</v>
      </c>
      <c r="AO5435" t="s">
        <v>830</v>
      </c>
      <c r="AP5435">
        <v>0</v>
      </c>
      <c r="AQ5435">
        <v>0</v>
      </c>
      <c r="AR5435">
        <v>167166</v>
      </c>
      <c r="AS5435" t="s">
        <v>7665</v>
      </c>
    </row>
    <row r="5436" spans="1:45" x14ac:dyDescent="0.25">
      <c r="A5436" t="s">
        <v>0</v>
      </c>
      <c r="B5436" t="s">
        <v>1</v>
      </c>
      <c r="C5436" s="1">
        <v>42940</v>
      </c>
      <c r="D5436" t="s">
        <v>2</v>
      </c>
      <c r="E5436">
        <v>28</v>
      </c>
      <c r="F5436">
        <v>0</v>
      </c>
      <c r="G5436">
        <v>2</v>
      </c>
      <c r="H5436">
        <v>0</v>
      </c>
      <c r="I5436">
        <v>0</v>
      </c>
      <c r="J5436">
        <v>2</v>
      </c>
      <c r="K5436">
        <v>0</v>
      </c>
      <c r="L5436">
        <v>0</v>
      </c>
      <c r="M5436">
        <v>0</v>
      </c>
      <c r="N5436">
        <v>2</v>
      </c>
      <c r="O5436">
        <v>2</v>
      </c>
      <c r="P5436">
        <v>4</v>
      </c>
      <c r="Q5436" t="s">
        <v>59</v>
      </c>
      <c r="R5436" t="s">
        <v>4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 t="s">
        <v>5</v>
      </c>
      <c r="AA5436" t="s">
        <v>90</v>
      </c>
      <c r="AB5436" t="s">
        <v>7</v>
      </c>
      <c r="AC5436" t="s">
        <v>8</v>
      </c>
      <c r="AD5436" t="s">
        <v>9</v>
      </c>
      <c r="AE5436" t="s">
        <v>38</v>
      </c>
      <c r="AF5436">
        <v>0</v>
      </c>
      <c r="AG5436">
        <v>0</v>
      </c>
      <c r="AH5436" t="s">
        <v>21</v>
      </c>
      <c r="AI5436">
        <v>0</v>
      </c>
      <c r="AJ5436">
        <v>0</v>
      </c>
      <c r="AK5436">
        <v>0</v>
      </c>
      <c r="AL5436" t="s">
        <v>11</v>
      </c>
      <c r="AM5436" t="s">
        <v>26</v>
      </c>
      <c r="AN5436" t="s">
        <v>41</v>
      </c>
      <c r="AO5436" t="s">
        <v>14</v>
      </c>
      <c r="AP5436" t="s">
        <v>15</v>
      </c>
      <c r="AQ5436">
        <v>0</v>
      </c>
      <c r="AR5436">
        <v>167168</v>
      </c>
      <c r="AS5436" t="s">
        <v>7666</v>
      </c>
    </row>
    <row r="5437" spans="1:45" x14ac:dyDescent="0.25">
      <c r="A5437" t="s">
        <v>1169</v>
      </c>
      <c r="B5437" t="s">
        <v>1133</v>
      </c>
      <c r="C5437" s="1">
        <v>42942</v>
      </c>
      <c r="D5437" t="s">
        <v>35</v>
      </c>
      <c r="E5437">
        <v>23</v>
      </c>
      <c r="F5437">
        <v>0</v>
      </c>
      <c r="G5437">
        <v>0</v>
      </c>
      <c r="H5437">
        <v>0</v>
      </c>
      <c r="I5437">
        <v>0</v>
      </c>
      <c r="J5437">
        <v>1</v>
      </c>
      <c r="K5437">
        <v>0</v>
      </c>
      <c r="L5437">
        <v>0</v>
      </c>
      <c r="M5437">
        <v>0</v>
      </c>
      <c r="N5437">
        <v>1</v>
      </c>
      <c r="O5437">
        <v>0</v>
      </c>
      <c r="P5437">
        <v>1</v>
      </c>
      <c r="Q5437" t="s">
        <v>133</v>
      </c>
      <c r="R5437" t="s">
        <v>7</v>
      </c>
      <c r="S5437" t="s">
        <v>361</v>
      </c>
      <c r="T5437" t="s">
        <v>1127</v>
      </c>
      <c r="U5437" t="s">
        <v>1858</v>
      </c>
      <c r="V5437">
        <v>0</v>
      </c>
      <c r="W5437">
        <v>0</v>
      </c>
      <c r="X5437" t="s">
        <v>21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 t="s">
        <v>11</v>
      </c>
      <c r="AM5437" t="s">
        <v>26</v>
      </c>
      <c r="AN5437" t="s">
        <v>41</v>
      </c>
      <c r="AO5437" t="s">
        <v>830</v>
      </c>
      <c r="AP5437">
        <v>0</v>
      </c>
      <c r="AQ5437">
        <v>0</v>
      </c>
      <c r="AR5437">
        <v>167169</v>
      </c>
      <c r="AS5437" t="s">
        <v>7667</v>
      </c>
    </row>
    <row r="5438" spans="1:45" x14ac:dyDescent="0.25">
      <c r="A5438" t="s">
        <v>828</v>
      </c>
      <c r="B5438" t="s">
        <v>1134</v>
      </c>
      <c r="C5438" s="1">
        <v>42943</v>
      </c>
      <c r="D5438" t="s">
        <v>2</v>
      </c>
      <c r="E5438">
        <v>37</v>
      </c>
      <c r="F5438">
        <v>1</v>
      </c>
      <c r="G5438">
        <v>0</v>
      </c>
      <c r="H5438">
        <v>1</v>
      </c>
      <c r="I5438">
        <v>1</v>
      </c>
      <c r="J5438">
        <v>0</v>
      </c>
      <c r="K5438">
        <v>3</v>
      </c>
      <c r="L5438">
        <v>0</v>
      </c>
      <c r="M5438">
        <v>0</v>
      </c>
      <c r="N5438">
        <v>2</v>
      </c>
      <c r="O5438">
        <v>4</v>
      </c>
      <c r="P5438">
        <v>6</v>
      </c>
      <c r="Q5438" t="s">
        <v>723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 t="s">
        <v>7</v>
      </c>
      <c r="AC5438" t="s">
        <v>105</v>
      </c>
      <c r="AD5438" t="s">
        <v>723</v>
      </c>
      <c r="AE5438" t="s">
        <v>1687</v>
      </c>
      <c r="AF5438">
        <v>0</v>
      </c>
      <c r="AG5438" t="s">
        <v>1687</v>
      </c>
      <c r="AH5438" t="s">
        <v>21</v>
      </c>
      <c r="AI5438">
        <v>0</v>
      </c>
      <c r="AJ5438">
        <v>0</v>
      </c>
      <c r="AK5438">
        <v>0</v>
      </c>
      <c r="AL5438" t="s">
        <v>154</v>
      </c>
      <c r="AM5438" t="s">
        <v>12</v>
      </c>
      <c r="AN5438" t="s">
        <v>41</v>
      </c>
      <c r="AO5438" t="s">
        <v>830</v>
      </c>
      <c r="AP5438">
        <v>0</v>
      </c>
      <c r="AQ5438" t="s">
        <v>47</v>
      </c>
      <c r="AR5438">
        <v>167915</v>
      </c>
      <c r="AS5438" t="s">
        <v>7668</v>
      </c>
    </row>
    <row r="5439" spans="1:45" x14ac:dyDescent="0.25">
      <c r="A5439" t="s">
        <v>828</v>
      </c>
      <c r="B5439" t="s">
        <v>1134</v>
      </c>
      <c r="C5439" s="1">
        <v>42943</v>
      </c>
      <c r="D5439" t="s">
        <v>2</v>
      </c>
      <c r="E5439">
        <v>19</v>
      </c>
      <c r="F5439">
        <v>0</v>
      </c>
      <c r="G5439">
        <v>0</v>
      </c>
      <c r="H5439">
        <v>0</v>
      </c>
      <c r="I5439">
        <v>1</v>
      </c>
      <c r="J5439">
        <v>0</v>
      </c>
      <c r="K5439">
        <v>2</v>
      </c>
      <c r="L5439">
        <v>0</v>
      </c>
      <c r="M5439">
        <v>0</v>
      </c>
      <c r="N5439">
        <v>0</v>
      </c>
      <c r="O5439">
        <v>3</v>
      </c>
      <c r="P5439">
        <v>3</v>
      </c>
      <c r="Q5439" t="s">
        <v>3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 t="s">
        <v>7</v>
      </c>
      <c r="AC5439" t="s">
        <v>105</v>
      </c>
      <c r="AD5439" t="s">
        <v>3</v>
      </c>
      <c r="AE5439" t="s">
        <v>1672</v>
      </c>
      <c r="AF5439">
        <v>0</v>
      </c>
      <c r="AG5439" t="s">
        <v>5025</v>
      </c>
      <c r="AH5439" t="s">
        <v>21</v>
      </c>
      <c r="AI5439">
        <v>0</v>
      </c>
      <c r="AJ5439">
        <v>0</v>
      </c>
      <c r="AK5439">
        <v>0</v>
      </c>
      <c r="AL5439" t="s">
        <v>154</v>
      </c>
      <c r="AM5439" t="s">
        <v>12</v>
      </c>
      <c r="AN5439" t="s">
        <v>41</v>
      </c>
      <c r="AO5439" t="s">
        <v>830</v>
      </c>
      <c r="AP5439">
        <v>0</v>
      </c>
      <c r="AQ5439" t="s">
        <v>91</v>
      </c>
      <c r="AR5439">
        <v>167916</v>
      </c>
      <c r="AS5439" t="s">
        <v>7669</v>
      </c>
    </row>
    <row r="5440" spans="1:45" x14ac:dyDescent="0.25">
      <c r="A5440" t="s">
        <v>828</v>
      </c>
      <c r="B5440" t="s">
        <v>1134</v>
      </c>
      <c r="C5440" s="1">
        <v>42943</v>
      </c>
      <c r="D5440" t="s">
        <v>2</v>
      </c>
      <c r="E5440">
        <v>26</v>
      </c>
      <c r="F5440">
        <v>1</v>
      </c>
      <c r="G5440">
        <v>0</v>
      </c>
      <c r="H5440">
        <v>1</v>
      </c>
      <c r="I5440">
        <v>1</v>
      </c>
      <c r="J5440">
        <v>0</v>
      </c>
      <c r="K5440">
        <v>1</v>
      </c>
      <c r="L5440">
        <v>0</v>
      </c>
      <c r="M5440">
        <v>0</v>
      </c>
      <c r="N5440">
        <v>2</v>
      </c>
      <c r="O5440">
        <v>2</v>
      </c>
      <c r="P5440">
        <v>4</v>
      </c>
      <c r="Q5440" t="s">
        <v>3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 t="s">
        <v>7</v>
      </c>
      <c r="AC5440" t="s">
        <v>105</v>
      </c>
      <c r="AD5440" t="s">
        <v>3</v>
      </c>
      <c r="AE5440" t="s">
        <v>1672</v>
      </c>
      <c r="AF5440">
        <v>0</v>
      </c>
      <c r="AG5440" t="s">
        <v>1672</v>
      </c>
      <c r="AH5440" t="s">
        <v>21</v>
      </c>
      <c r="AI5440">
        <v>0</v>
      </c>
      <c r="AJ5440">
        <v>0</v>
      </c>
      <c r="AK5440">
        <v>0</v>
      </c>
      <c r="AL5440" t="s">
        <v>154</v>
      </c>
      <c r="AM5440" t="s">
        <v>12</v>
      </c>
      <c r="AN5440" t="s">
        <v>41</v>
      </c>
      <c r="AO5440" t="s">
        <v>830</v>
      </c>
      <c r="AP5440">
        <v>0</v>
      </c>
      <c r="AQ5440" t="s">
        <v>29</v>
      </c>
      <c r="AR5440">
        <v>167917</v>
      </c>
      <c r="AS5440" t="s">
        <v>7670</v>
      </c>
    </row>
    <row r="5441" spans="1:45" x14ac:dyDescent="0.25">
      <c r="A5441" t="s">
        <v>828</v>
      </c>
      <c r="B5441" t="s">
        <v>1134</v>
      </c>
      <c r="C5441" s="1">
        <v>42943</v>
      </c>
      <c r="D5441" t="s">
        <v>2</v>
      </c>
      <c r="E5441">
        <v>30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4</v>
      </c>
      <c r="L5441">
        <v>0</v>
      </c>
      <c r="M5441">
        <v>0</v>
      </c>
      <c r="N5441">
        <v>0</v>
      </c>
      <c r="O5441">
        <v>4</v>
      </c>
      <c r="P5441">
        <v>4</v>
      </c>
      <c r="Q5441" t="s">
        <v>667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 t="s">
        <v>7</v>
      </c>
      <c r="AC5441" t="s">
        <v>105</v>
      </c>
      <c r="AD5441" t="s">
        <v>667</v>
      </c>
      <c r="AE5441" t="s">
        <v>1701</v>
      </c>
      <c r="AF5441">
        <v>0</v>
      </c>
      <c r="AG5441" t="s">
        <v>1701</v>
      </c>
      <c r="AH5441" t="s">
        <v>21</v>
      </c>
      <c r="AI5441">
        <v>0</v>
      </c>
      <c r="AJ5441">
        <v>0</v>
      </c>
      <c r="AK5441">
        <v>0</v>
      </c>
      <c r="AL5441" t="s">
        <v>154</v>
      </c>
      <c r="AM5441" t="s">
        <v>12</v>
      </c>
      <c r="AN5441" t="s">
        <v>41</v>
      </c>
      <c r="AO5441" t="s">
        <v>830</v>
      </c>
      <c r="AP5441">
        <v>0</v>
      </c>
      <c r="AQ5441">
        <v>0</v>
      </c>
      <c r="AR5441">
        <v>167918</v>
      </c>
      <c r="AS5441" t="s">
        <v>7671</v>
      </c>
    </row>
    <row r="5442" spans="1:45" x14ac:dyDescent="0.25">
      <c r="A5442" t="s">
        <v>828</v>
      </c>
      <c r="B5442" t="s">
        <v>1134</v>
      </c>
      <c r="C5442" s="1">
        <v>42943</v>
      </c>
      <c r="D5442" t="s">
        <v>2</v>
      </c>
      <c r="E5442">
        <v>23</v>
      </c>
      <c r="F5442">
        <v>0</v>
      </c>
      <c r="G5442">
        <v>1</v>
      </c>
      <c r="H5442">
        <v>0</v>
      </c>
      <c r="I5442">
        <v>2</v>
      </c>
      <c r="J5442">
        <v>0</v>
      </c>
      <c r="K5442">
        <v>2</v>
      </c>
      <c r="L5442">
        <v>0</v>
      </c>
      <c r="M5442">
        <v>0</v>
      </c>
      <c r="N5442">
        <v>0</v>
      </c>
      <c r="O5442">
        <v>5</v>
      </c>
      <c r="P5442">
        <v>5</v>
      </c>
      <c r="Q5442" t="s">
        <v>3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 t="s">
        <v>7</v>
      </c>
      <c r="AC5442" t="s">
        <v>105</v>
      </c>
      <c r="AD5442" t="s">
        <v>3</v>
      </c>
      <c r="AE5442" t="s">
        <v>1673</v>
      </c>
      <c r="AF5442">
        <v>0</v>
      </c>
      <c r="AG5442" t="s">
        <v>1795</v>
      </c>
      <c r="AH5442" t="s">
        <v>21</v>
      </c>
      <c r="AI5442">
        <v>0</v>
      </c>
      <c r="AJ5442">
        <v>0</v>
      </c>
      <c r="AK5442">
        <v>0</v>
      </c>
      <c r="AL5442" t="s">
        <v>154</v>
      </c>
      <c r="AM5442" t="s">
        <v>12</v>
      </c>
      <c r="AN5442" t="s">
        <v>41</v>
      </c>
      <c r="AO5442" t="s">
        <v>830</v>
      </c>
      <c r="AP5442">
        <v>0</v>
      </c>
      <c r="AQ5442">
        <v>0</v>
      </c>
      <c r="AR5442">
        <v>167919</v>
      </c>
      <c r="AS5442" t="s">
        <v>7672</v>
      </c>
    </row>
    <row r="5443" spans="1:45" x14ac:dyDescent="0.25">
      <c r="A5443" t="s">
        <v>828</v>
      </c>
      <c r="B5443" t="s">
        <v>1134</v>
      </c>
      <c r="C5443" s="1">
        <v>42943</v>
      </c>
      <c r="D5443" t="s">
        <v>2</v>
      </c>
      <c r="E5443">
        <v>29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1</v>
      </c>
      <c r="L5443">
        <v>0</v>
      </c>
      <c r="M5443">
        <v>0</v>
      </c>
      <c r="N5443">
        <v>0</v>
      </c>
      <c r="O5443">
        <v>1</v>
      </c>
      <c r="P5443">
        <v>1</v>
      </c>
      <c r="Q5443" t="s">
        <v>199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 t="s">
        <v>7</v>
      </c>
      <c r="AC5443" t="s">
        <v>105</v>
      </c>
      <c r="AD5443" t="s">
        <v>199</v>
      </c>
      <c r="AE5443" t="s">
        <v>947</v>
      </c>
      <c r="AF5443">
        <v>0</v>
      </c>
      <c r="AG5443" t="s">
        <v>947</v>
      </c>
      <c r="AH5443" t="s">
        <v>21</v>
      </c>
      <c r="AI5443">
        <v>0</v>
      </c>
      <c r="AJ5443">
        <v>0</v>
      </c>
      <c r="AK5443">
        <v>0</v>
      </c>
      <c r="AL5443" t="s">
        <v>154</v>
      </c>
      <c r="AM5443" t="s">
        <v>12</v>
      </c>
      <c r="AN5443" t="s">
        <v>41</v>
      </c>
      <c r="AO5443" t="s">
        <v>830</v>
      </c>
      <c r="AP5443">
        <v>0</v>
      </c>
      <c r="AQ5443">
        <v>0</v>
      </c>
      <c r="AR5443">
        <v>167920</v>
      </c>
      <c r="AS5443" t="s">
        <v>7673</v>
      </c>
    </row>
    <row r="5444" spans="1:45" x14ac:dyDescent="0.25">
      <c r="A5444" t="s">
        <v>828</v>
      </c>
      <c r="B5444" t="s">
        <v>1134</v>
      </c>
      <c r="C5444" s="1">
        <v>42943</v>
      </c>
      <c r="D5444" t="s">
        <v>2</v>
      </c>
      <c r="E5444">
        <v>28</v>
      </c>
      <c r="F5444">
        <v>0</v>
      </c>
      <c r="G5444">
        <v>1</v>
      </c>
      <c r="H5444">
        <v>1</v>
      </c>
      <c r="I5444">
        <v>0</v>
      </c>
      <c r="J5444">
        <v>0</v>
      </c>
      <c r="K5444">
        <v>2</v>
      </c>
      <c r="L5444">
        <v>0</v>
      </c>
      <c r="M5444">
        <v>0</v>
      </c>
      <c r="N5444">
        <v>1</v>
      </c>
      <c r="O5444">
        <v>3</v>
      </c>
      <c r="P5444">
        <v>4</v>
      </c>
      <c r="Q5444" t="s">
        <v>199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 t="s">
        <v>7</v>
      </c>
      <c r="AC5444" t="s">
        <v>105</v>
      </c>
      <c r="AD5444" t="s">
        <v>199</v>
      </c>
      <c r="AE5444" t="s">
        <v>947</v>
      </c>
      <c r="AF5444">
        <v>0</v>
      </c>
      <c r="AG5444" t="s">
        <v>947</v>
      </c>
      <c r="AH5444" t="s">
        <v>21</v>
      </c>
      <c r="AI5444">
        <v>0</v>
      </c>
      <c r="AJ5444">
        <v>0</v>
      </c>
      <c r="AK5444">
        <v>0</v>
      </c>
      <c r="AL5444" t="s">
        <v>154</v>
      </c>
      <c r="AM5444" t="s">
        <v>12</v>
      </c>
      <c r="AN5444" t="s">
        <v>41</v>
      </c>
      <c r="AO5444" t="s">
        <v>830</v>
      </c>
      <c r="AP5444">
        <v>0</v>
      </c>
      <c r="AQ5444" t="s">
        <v>57</v>
      </c>
      <c r="AR5444">
        <v>167921</v>
      </c>
      <c r="AS5444" t="s">
        <v>7674</v>
      </c>
    </row>
    <row r="5445" spans="1:45" x14ac:dyDescent="0.25">
      <c r="A5445" t="s">
        <v>1173</v>
      </c>
      <c r="B5445" t="s">
        <v>1133</v>
      </c>
      <c r="C5445" s="1">
        <v>42941</v>
      </c>
      <c r="D5445" t="s">
        <v>35</v>
      </c>
      <c r="E5445">
        <v>47</v>
      </c>
      <c r="F5445">
        <v>0</v>
      </c>
      <c r="G5445">
        <v>0</v>
      </c>
      <c r="H5445">
        <v>0</v>
      </c>
      <c r="I5445">
        <v>0</v>
      </c>
      <c r="J5445">
        <v>1</v>
      </c>
      <c r="K5445">
        <v>0</v>
      </c>
      <c r="L5445">
        <v>0</v>
      </c>
      <c r="M5445">
        <v>0</v>
      </c>
      <c r="N5445">
        <v>1</v>
      </c>
      <c r="O5445">
        <v>0</v>
      </c>
      <c r="P5445">
        <v>1</v>
      </c>
      <c r="Q5445" t="s">
        <v>909</v>
      </c>
      <c r="R5445" t="s">
        <v>7</v>
      </c>
      <c r="S5445" t="s">
        <v>53</v>
      </c>
      <c r="T5445" t="s">
        <v>909</v>
      </c>
      <c r="U5445" t="s">
        <v>910</v>
      </c>
      <c r="V5445">
        <v>0</v>
      </c>
      <c r="W5445">
        <v>0</v>
      </c>
      <c r="X5445" t="s">
        <v>21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 t="s">
        <v>11</v>
      </c>
      <c r="AM5445" t="s">
        <v>12</v>
      </c>
      <c r="AN5445" t="s">
        <v>13</v>
      </c>
      <c r="AO5445" t="s">
        <v>830</v>
      </c>
      <c r="AP5445">
        <v>0</v>
      </c>
      <c r="AQ5445">
        <v>0</v>
      </c>
      <c r="AR5445">
        <v>167922</v>
      </c>
      <c r="AS5445" t="s">
        <v>7675</v>
      </c>
    </row>
    <row r="5446" spans="1:45" x14ac:dyDescent="0.25">
      <c r="A5446" t="s">
        <v>828</v>
      </c>
      <c r="B5446" t="s">
        <v>1134</v>
      </c>
      <c r="C5446" s="1">
        <v>42943</v>
      </c>
      <c r="D5446" t="s">
        <v>2</v>
      </c>
      <c r="E5446">
        <v>21</v>
      </c>
      <c r="F5446">
        <v>0</v>
      </c>
      <c r="G5446">
        <v>0</v>
      </c>
      <c r="H5446">
        <v>0</v>
      </c>
      <c r="I5446">
        <v>0</v>
      </c>
      <c r="J5446">
        <v>1</v>
      </c>
      <c r="K5446">
        <v>3</v>
      </c>
      <c r="L5446">
        <v>1</v>
      </c>
      <c r="M5446">
        <v>0</v>
      </c>
      <c r="N5446">
        <v>2</v>
      </c>
      <c r="O5446">
        <v>3</v>
      </c>
      <c r="P5446">
        <v>5</v>
      </c>
      <c r="Q5446" t="s">
        <v>125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 t="s">
        <v>7</v>
      </c>
      <c r="AC5446" t="s">
        <v>105</v>
      </c>
      <c r="AD5446" t="s">
        <v>125</v>
      </c>
      <c r="AE5446" t="s">
        <v>125</v>
      </c>
      <c r="AF5446">
        <v>0</v>
      </c>
      <c r="AG5446" t="s">
        <v>125</v>
      </c>
      <c r="AH5446" t="s">
        <v>21</v>
      </c>
      <c r="AI5446">
        <v>0</v>
      </c>
      <c r="AJ5446">
        <v>0</v>
      </c>
      <c r="AK5446">
        <v>0</v>
      </c>
      <c r="AL5446" t="s">
        <v>154</v>
      </c>
      <c r="AM5446" t="s">
        <v>12</v>
      </c>
      <c r="AN5446" t="s">
        <v>41</v>
      </c>
      <c r="AO5446" t="s">
        <v>830</v>
      </c>
      <c r="AP5446">
        <v>0</v>
      </c>
      <c r="AQ5446" t="s">
        <v>91</v>
      </c>
      <c r="AR5446">
        <v>167923</v>
      </c>
      <c r="AS5446" t="s">
        <v>7676</v>
      </c>
    </row>
    <row r="5447" spans="1:45" x14ac:dyDescent="0.25">
      <c r="A5447" t="s">
        <v>1173</v>
      </c>
      <c r="B5447" t="s">
        <v>1133</v>
      </c>
      <c r="C5447" s="1">
        <v>42941</v>
      </c>
      <c r="D5447" t="s">
        <v>35</v>
      </c>
      <c r="E5447">
        <v>45</v>
      </c>
      <c r="F5447">
        <v>0</v>
      </c>
      <c r="G5447">
        <v>0</v>
      </c>
      <c r="H5447">
        <v>1</v>
      </c>
      <c r="I5447">
        <v>0</v>
      </c>
      <c r="J5447">
        <v>1</v>
      </c>
      <c r="K5447">
        <v>0</v>
      </c>
      <c r="L5447">
        <v>0</v>
      </c>
      <c r="M5447">
        <v>0</v>
      </c>
      <c r="N5447">
        <v>2</v>
      </c>
      <c r="O5447">
        <v>0</v>
      </c>
      <c r="P5447">
        <v>2</v>
      </c>
      <c r="Q5447" t="s">
        <v>909</v>
      </c>
      <c r="R5447" t="s">
        <v>7</v>
      </c>
      <c r="S5447" t="s">
        <v>53</v>
      </c>
      <c r="T5447" t="s">
        <v>909</v>
      </c>
      <c r="U5447" t="s">
        <v>910</v>
      </c>
      <c r="V5447">
        <v>0</v>
      </c>
      <c r="W5447">
        <v>0</v>
      </c>
      <c r="X5447" t="s">
        <v>21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 t="s">
        <v>11</v>
      </c>
      <c r="AM5447" t="s">
        <v>12</v>
      </c>
      <c r="AN5447" t="s">
        <v>13</v>
      </c>
      <c r="AO5447" t="s">
        <v>830</v>
      </c>
      <c r="AP5447">
        <v>0</v>
      </c>
      <c r="AQ5447">
        <v>0</v>
      </c>
      <c r="AR5447">
        <v>167924</v>
      </c>
      <c r="AS5447" t="s">
        <v>7677</v>
      </c>
    </row>
    <row r="5448" spans="1:45" x14ac:dyDescent="0.25">
      <c r="A5448" t="s">
        <v>1173</v>
      </c>
      <c r="B5448" t="s">
        <v>1133</v>
      </c>
      <c r="C5448" s="1">
        <v>42941</v>
      </c>
      <c r="D5448" t="s">
        <v>2</v>
      </c>
      <c r="E5448">
        <v>43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 t="s">
        <v>909</v>
      </c>
      <c r="R5448" t="s">
        <v>7</v>
      </c>
      <c r="S5448" t="s">
        <v>53</v>
      </c>
      <c r="T5448" t="s">
        <v>909</v>
      </c>
      <c r="U5448" t="s">
        <v>910</v>
      </c>
      <c r="V5448">
        <v>0</v>
      </c>
      <c r="W5448">
        <v>0</v>
      </c>
      <c r="X5448" t="s">
        <v>21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 t="s">
        <v>11</v>
      </c>
      <c r="AM5448" t="s">
        <v>26</v>
      </c>
      <c r="AN5448" t="s">
        <v>13</v>
      </c>
      <c r="AO5448" t="s">
        <v>830</v>
      </c>
      <c r="AP5448">
        <v>0</v>
      </c>
      <c r="AQ5448">
        <v>0</v>
      </c>
      <c r="AR5448">
        <v>167925</v>
      </c>
      <c r="AS5448" t="s">
        <v>7678</v>
      </c>
    </row>
    <row r="5449" spans="1:45" x14ac:dyDescent="0.25">
      <c r="A5449" t="s">
        <v>1173</v>
      </c>
      <c r="B5449" t="s">
        <v>1133</v>
      </c>
      <c r="C5449" s="1">
        <v>42941</v>
      </c>
      <c r="D5449" t="s">
        <v>35</v>
      </c>
      <c r="E5449">
        <v>35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1</v>
      </c>
      <c r="L5449">
        <v>0</v>
      </c>
      <c r="M5449">
        <v>0</v>
      </c>
      <c r="N5449">
        <v>0</v>
      </c>
      <c r="O5449">
        <v>1</v>
      </c>
      <c r="P5449">
        <v>1</v>
      </c>
      <c r="Q5449" t="s">
        <v>909</v>
      </c>
      <c r="R5449" t="s">
        <v>7</v>
      </c>
      <c r="S5449" t="s">
        <v>53</v>
      </c>
      <c r="T5449" t="s">
        <v>909</v>
      </c>
      <c r="U5449" t="s">
        <v>910</v>
      </c>
      <c r="V5449">
        <v>0</v>
      </c>
      <c r="W5449">
        <v>0</v>
      </c>
      <c r="X5449" t="s">
        <v>21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 t="s">
        <v>11</v>
      </c>
      <c r="AM5449" t="s">
        <v>26</v>
      </c>
      <c r="AN5449" t="s">
        <v>13</v>
      </c>
      <c r="AO5449" t="s">
        <v>830</v>
      </c>
      <c r="AP5449">
        <v>0</v>
      </c>
      <c r="AQ5449">
        <v>0</v>
      </c>
      <c r="AR5449">
        <v>167926</v>
      </c>
      <c r="AS5449" t="s">
        <v>7679</v>
      </c>
    </row>
    <row r="5450" spans="1:45" x14ac:dyDescent="0.25">
      <c r="A5450" t="s">
        <v>1173</v>
      </c>
      <c r="B5450" t="s">
        <v>1133</v>
      </c>
      <c r="C5450" s="1">
        <v>42941</v>
      </c>
      <c r="D5450" t="s">
        <v>35</v>
      </c>
      <c r="E5450">
        <v>24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1</v>
      </c>
      <c r="L5450">
        <v>0</v>
      </c>
      <c r="M5450">
        <v>0</v>
      </c>
      <c r="N5450">
        <v>0</v>
      </c>
      <c r="O5450">
        <v>1</v>
      </c>
      <c r="P5450">
        <v>1</v>
      </c>
      <c r="Q5450" t="s">
        <v>31</v>
      </c>
      <c r="R5450" t="s">
        <v>632</v>
      </c>
      <c r="S5450" t="s">
        <v>636</v>
      </c>
      <c r="T5450" t="s">
        <v>2258</v>
      </c>
      <c r="U5450">
        <v>0</v>
      </c>
      <c r="V5450">
        <v>0</v>
      </c>
      <c r="W5450">
        <v>0</v>
      </c>
      <c r="X5450">
        <v>0</v>
      </c>
      <c r="Y5450">
        <v>0</v>
      </c>
      <c r="Z5450" t="s">
        <v>21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 t="s">
        <v>11</v>
      </c>
      <c r="AM5450" t="s">
        <v>12</v>
      </c>
      <c r="AN5450" t="s">
        <v>13</v>
      </c>
      <c r="AO5450" t="s">
        <v>14</v>
      </c>
      <c r="AP5450" t="s">
        <v>28</v>
      </c>
      <c r="AQ5450">
        <v>0</v>
      </c>
      <c r="AR5450">
        <v>167927</v>
      </c>
      <c r="AS5450" t="s">
        <v>7680</v>
      </c>
    </row>
    <row r="5451" spans="1:45" x14ac:dyDescent="0.25">
      <c r="A5451" t="s">
        <v>1173</v>
      </c>
      <c r="B5451" t="s">
        <v>1133</v>
      </c>
      <c r="C5451" s="1">
        <v>42941</v>
      </c>
      <c r="D5451" t="s">
        <v>35</v>
      </c>
      <c r="E5451">
        <v>30</v>
      </c>
      <c r="F5451">
        <v>0</v>
      </c>
      <c r="G5451">
        <v>0</v>
      </c>
      <c r="H5451">
        <v>0</v>
      </c>
      <c r="I5451">
        <v>0</v>
      </c>
      <c r="J5451">
        <v>1</v>
      </c>
      <c r="K5451">
        <v>0</v>
      </c>
      <c r="L5451">
        <v>0</v>
      </c>
      <c r="M5451">
        <v>0</v>
      </c>
      <c r="N5451">
        <v>1</v>
      </c>
      <c r="O5451">
        <v>0</v>
      </c>
      <c r="P5451">
        <v>1</v>
      </c>
      <c r="Q5451" t="s">
        <v>909</v>
      </c>
      <c r="R5451" t="s">
        <v>7</v>
      </c>
      <c r="S5451" t="s">
        <v>7</v>
      </c>
      <c r="T5451" t="s">
        <v>24</v>
      </c>
      <c r="U5451">
        <v>0</v>
      </c>
      <c r="V5451">
        <v>0</v>
      </c>
      <c r="W5451">
        <v>0</v>
      </c>
      <c r="X5451" t="s">
        <v>5</v>
      </c>
      <c r="Y5451" t="s">
        <v>153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 t="s">
        <v>11</v>
      </c>
      <c r="AM5451" t="s">
        <v>26</v>
      </c>
      <c r="AN5451" t="s">
        <v>13</v>
      </c>
      <c r="AO5451" t="s">
        <v>830</v>
      </c>
      <c r="AP5451">
        <v>0</v>
      </c>
      <c r="AQ5451">
        <v>0</v>
      </c>
      <c r="AR5451">
        <v>167928</v>
      </c>
      <c r="AS5451" t="s">
        <v>7681</v>
      </c>
    </row>
    <row r="5452" spans="1:45" x14ac:dyDescent="0.25">
      <c r="A5452" t="s">
        <v>1173</v>
      </c>
      <c r="B5452" t="s">
        <v>1133</v>
      </c>
      <c r="C5452" s="1">
        <v>42943</v>
      </c>
      <c r="D5452" t="s">
        <v>2</v>
      </c>
      <c r="E5452">
        <v>47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1</v>
      </c>
      <c r="L5452">
        <v>0</v>
      </c>
      <c r="M5452">
        <v>0</v>
      </c>
      <c r="N5452">
        <v>0</v>
      </c>
      <c r="O5452">
        <v>1</v>
      </c>
      <c r="P5452">
        <v>1</v>
      </c>
      <c r="Q5452" t="s">
        <v>909</v>
      </c>
      <c r="R5452" t="s">
        <v>7</v>
      </c>
      <c r="S5452" t="s">
        <v>53</v>
      </c>
      <c r="T5452" t="s">
        <v>909</v>
      </c>
      <c r="U5452" t="s">
        <v>910</v>
      </c>
      <c r="V5452">
        <v>0</v>
      </c>
      <c r="W5452">
        <v>0</v>
      </c>
      <c r="X5452" t="s">
        <v>21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 t="s">
        <v>11</v>
      </c>
      <c r="AM5452" t="s">
        <v>26</v>
      </c>
      <c r="AN5452" t="s">
        <v>41</v>
      </c>
      <c r="AO5452" t="s">
        <v>830</v>
      </c>
      <c r="AP5452">
        <v>0</v>
      </c>
      <c r="AQ5452">
        <v>0</v>
      </c>
      <c r="AR5452">
        <v>167929</v>
      </c>
      <c r="AS5452" t="s">
        <v>7682</v>
      </c>
    </row>
    <row r="5453" spans="1:45" x14ac:dyDescent="0.25">
      <c r="A5453" t="s">
        <v>1173</v>
      </c>
      <c r="B5453" t="s">
        <v>1133</v>
      </c>
      <c r="C5453" s="1">
        <v>42943</v>
      </c>
      <c r="D5453" t="s">
        <v>2</v>
      </c>
      <c r="E5453">
        <v>48</v>
      </c>
      <c r="F5453">
        <v>0</v>
      </c>
      <c r="G5453">
        <v>0</v>
      </c>
      <c r="H5453">
        <v>0</v>
      </c>
      <c r="I5453">
        <v>1</v>
      </c>
      <c r="J5453">
        <v>0</v>
      </c>
      <c r="K5453">
        <v>2</v>
      </c>
      <c r="L5453">
        <v>0</v>
      </c>
      <c r="M5453">
        <v>0</v>
      </c>
      <c r="N5453">
        <v>0</v>
      </c>
      <c r="O5453">
        <v>3</v>
      </c>
      <c r="P5453">
        <v>3</v>
      </c>
      <c r="Q5453" t="s">
        <v>909</v>
      </c>
      <c r="R5453" t="s">
        <v>7</v>
      </c>
      <c r="S5453" t="s">
        <v>53</v>
      </c>
      <c r="T5453" t="s">
        <v>909</v>
      </c>
      <c r="U5453" t="s">
        <v>910</v>
      </c>
      <c r="V5453">
        <v>0</v>
      </c>
      <c r="W5453">
        <v>0</v>
      </c>
      <c r="X5453" t="s">
        <v>21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 t="s">
        <v>11</v>
      </c>
      <c r="AM5453" t="s">
        <v>26</v>
      </c>
      <c r="AN5453" t="s">
        <v>13</v>
      </c>
      <c r="AO5453" t="s">
        <v>830</v>
      </c>
      <c r="AP5453">
        <v>0</v>
      </c>
      <c r="AQ5453">
        <v>0</v>
      </c>
      <c r="AR5453">
        <v>167930</v>
      </c>
      <c r="AS5453" t="s">
        <v>7683</v>
      </c>
    </row>
    <row r="5454" spans="1:45" x14ac:dyDescent="0.25">
      <c r="A5454" t="s">
        <v>1173</v>
      </c>
      <c r="B5454" t="s">
        <v>1133</v>
      </c>
      <c r="C5454" s="1">
        <v>42941</v>
      </c>
      <c r="D5454" t="s">
        <v>2</v>
      </c>
      <c r="E5454">
        <v>30</v>
      </c>
      <c r="F5454">
        <v>1</v>
      </c>
      <c r="G5454">
        <v>0</v>
      </c>
      <c r="H5454">
        <v>0</v>
      </c>
      <c r="I5454">
        <v>1</v>
      </c>
      <c r="J5454">
        <v>0</v>
      </c>
      <c r="K5454">
        <v>1</v>
      </c>
      <c r="L5454">
        <v>0</v>
      </c>
      <c r="M5454">
        <v>0</v>
      </c>
      <c r="N5454">
        <v>1</v>
      </c>
      <c r="O5454">
        <v>2</v>
      </c>
      <c r="P5454">
        <v>3</v>
      </c>
      <c r="Q5454" t="s">
        <v>1125</v>
      </c>
      <c r="R5454" t="s">
        <v>632</v>
      </c>
      <c r="S5454" t="s">
        <v>2005</v>
      </c>
      <c r="T5454" t="s">
        <v>2198</v>
      </c>
      <c r="U5454">
        <v>0</v>
      </c>
      <c r="V5454">
        <v>0</v>
      </c>
      <c r="W5454">
        <v>0</v>
      </c>
      <c r="X5454">
        <v>0</v>
      </c>
      <c r="Y5454">
        <v>0</v>
      </c>
      <c r="Z5454" t="s">
        <v>21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 t="s">
        <v>11</v>
      </c>
      <c r="AM5454" t="s">
        <v>22</v>
      </c>
      <c r="AN5454" t="s">
        <v>13</v>
      </c>
      <c r="AO5454" t="s">
        <v>14</v>
      </c>
      <c r="AP5454" t="s">
        <v>859</v>
      </c>
      <c r="AQ5454">
        <v>0</v>
      </c>
      <c r="AR5454">
        <v>167931</v>
      </c>
      <c r="AS5454" t="s">
        <v>7684</v>
      </c>
    </row>
    <row r="5455" spans="1:45" x14ac:dyDescent="0.25">
      <c r="A5455" t="s">
        <v>1173</v>
      </c>
      <c r="B5455" t="s">
        <v>1133</v>
      </c>
      <c r="C5455" s="1">
        <v>42941</v>
      </c>
      <c r="D5455" t="s">
        <v>35</v>
      </c>
      <c r="E5455">
        <v>35</v>
      </c>
      <c r="F5455">
        <v>0</v>
      </c>
      <c r="G5455">
        <v>0</v>
      </c>
      <c r="H5455">
        <v>0</v>
      </c>
      <c r="I5455">
        <v>0</v>
      </c>
      <c r="J5455">
        <v>1</v>
      </c>
      <c r="K5455">
        <v>0</v>
      </c>
      <c r="L5455">
        <v>0</v>
      </c>
      <c r="M5455">
        <v>0</v>
      </c>
      <c r="N5455">
        <v>1</v>
      </c>
      <c r="O5455">
        <v>0</v>
      </c>
      <c r="P5455">
        <v>1</v>
      </c>
      <c r="Q5455" t="s">
        <v>31</v>
      </c>
      <c r="R5455" t="s">
        <v>632</v>
      </c>
      <c r="S5455" t="s">
        <v>2005</v>
      </c>
      <c r="T5455" t="s">
        <v>2221</v>
      </c>
      <c r="U5455">
        <v>0</v>
      </c>
      <c r="V5455">
        <v>0</v>
      </c>
      <c r="W5455">
        <v>0</v>
      </c>
      <c r="X5455">
        <v>0</v>
      </c>
      <c r="Y5455">
        <v>0</v>
      </c>
      <c r="Z5455" t="s">
        <v>21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 t="s">
        <v>11</v>
      </c>
      <c r="AM5455" t="s">
        <v>12</v>
      </c>
      <c r="AN5455" t="s">
        <v>41</v>
      </c>
      <c r="AO5455" t="s">
        <v>14</v>
      </c>
      <c r="AP5455" t="s">
        <v>859</v>
      </c>
      <c r="AQ5455">
        <v>0</v>
      </c>
      <c r="AR5455">
        <v>167932</v>
      </c>
      <c r="AS5455" t="s">
        <v>7685</v>
      </c>
    </row>
    <row r="5456" spans="1:45" x14ac:dyDescent="0.25">
      <c r="A5456" t="s">
        <v>1173</v>
      </c>
      <c r="B5456" t="s">
        <v>1133</v>
      </c>
      <c r="C5456" s="1">
        <v>42941</v>
      </c>
      <c r="D5456" t="s">
        <v>2</v>
      </c>
      <c r="E5456">
        <v>30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1</v>
      </c>
      <c r="L5456">
        <v>0</v>
      </c>
      <c r="M5456">
        <v>0</v>
      </c>
      <c r="N5456">
        <v>0</v>
      </c>
      <c r="O5456">
        <v>1</v>
      </c>
      <c r="P5456">
        <v>1</v>
      </c>
      <c r="Q5456" t="s">
        <v>1125</v>
      </c>
      <c r="R5456" t="s">
        <v>7</v>
      </c>
      <c r="S5456" t="s">
        <v>53</v>
      </c>
      <c r="T5456" t="s">
        <v>909</v>
      </c>
      <c r="U5456" t="s">
        <v>910</v>
      </c>
      <c r="V5456">
        <v>0</v>
      </c>
      <c r="W5456">
        <v>0</v>
      </c>
      <c r="X5456" t="s">
        <v>21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 t="s">
        <v>427</v>
      </c>
      <c r="AM5456" t="s">
        <v>12</v>
      </c>
      <c r="AN5456" t="s">
        <v>13</v>
      </c>
      <c r="AO5456" t="s">
        <v>830</v>
      </c>
      <c r="AP5456">
        <v>0</v>
      </c>
      <c r="AQ5456">
        <v>0</v>
      </c>
      <c r="AR5456">
        <v>167933</v>
      </c>
      <c r="AS5456" t="s">
        <v>7686</v>
      </c>
    </row>
    <row r="5457" spans="1:45" x14ac:dyDescent="0.25">
      <c r="A5457" t="s">
        <v>1173</v>
      </c>
      <c r="B5457" t="s">
        <v>1133</v>
      </c>
      <c r="C5457" s="1">
        <v>42941</v>
      </c>
      <c r="D5457" t="s">
        <v>2</v>
      </c>
      <c r="E5457">
        <v>26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1</v>
      </c>
      <c r="L5457">
        <v>0</v>
      </c>
      <c r="M5457">
        <v>0</v>
      </c>
      <c r="N5457">
        <v>0</v>
      </c>
      <c r="O5457">
        <v>1</v>
      </c>
      <c r="P5457">
        <v>1</v>
      </c>
      <c r="Q5457" t="s">
        <v>31</v>
      </c>
      <c r="R5457" t="s">
        <v>7</v>
      </c>
      <c r="S5457" t="s">
        <v>53</v>
      </c>
      <c r="T5457" t="s">
        <v>909</v>
      </c>
      <c r="U5457" t="s">
        <v>1763</v>
      </c>
      <c r="V5457">
        <v>0</v>
      </c>
      <c r="W5457">
        <v>0</v>
      </c>
      <c r="X5457" t="s">
        <v>21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 t="s">
        <v>11</v>
      </c>
      <c r="AM5457" t="s">
        <v>12</v>
      </c>
      <c r="AN5457" t="s">
        <v>13</v>
      </c>
      <c r="AO5457" t="s">
        <v>830</v>
      </c>
      <c r="AP5457">
        <v>0</v>
      </c>
      <c r="AQ5457">
        <v>0</v>
      </c>
      <c r="AR5457">
        <v>167934</v>
      </c>
      <c r="AS5457" t="s">
        <v>7687</v>
      </c>
    </row>
    <row r="5458" spans="1:45" x14ac:dyDescent="0.25">
      <c r="A5458" t="s">
        <v>1173</v>
      </c>
      <c r="B5458" t="s">
        <v>1133</v>
      </c>
      <c r="C5458" s="1">
        <v>42941</v>
      </c>
      <c r="D5458" t="s">
        <v>2</v>
      </c>
      <c r="E5458">
        <v>65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1</v>
      </c>
      <c r="L5458">
        <v>0</v>
      </c>
      <c r="M5458">
        <v>1</v>
      </c>
      <c r="N5458">
        <v>0</v>
      </c>
      <c r="O5458">
        <v>2</v>
      </c>
      <c r="P5458">
        <v>2</v>
      </c>
      <c r="Q5458" t="s">
        <v>909</v>
      </c>
      <c r="R5458" t="s">
        <v>7</v>
      </c>
      <c r="S5458" t="s">
        <v>53</v>
      </c>
      <c r="T5458" t="s">
        <v>909</v>
      </c>
      <c r="U5458" t="s">
        <v>910</v>
      </c>
      <c r="V5458">
        <v>0</v>
      </c>
      <c r="W5458">
        <v>0</v>
      </c>
      <c r="X5458" t="s">
        <v>21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 t="s">
        <v>11</v>
      </c>
      <c r="AM5458" t="s">
        <v>26</v>
      </c>
      <c r="AN5458" t="s">
        <v>13</v>
      </c>
      <c r="AO5458" t="s">
        <v>830</v>
      </c>
      <c r="AP5458" t="s">
        <v>28</v>
      </c>
      <c r="AQ5458" t="s">
        <v>29</v>
      </c>
      <c r="AR5458">
        <v>167935</v>
      </c>
      <c r="AS5458" t="s">
        <v>7688</v>
      </c>
    </row>
    <row r="5459" spans="1:45" x14ac:dyDescent="0.25">
      <c r="A5459" t="s">
        <v>1173</v>
      </c>
      <c r="B5459" t="s">
        <v>1133</v>
      </c>
      <c r="C5459" s="1">
        <v>42941</v>
      </c>
      <c r="D5459" t="s">
        <v>2</v>
      </c>
      <c r="E5459">
        <v>37</v>
      </c>
      <c r="F5459">
        <v>0</v>
      </c>
      <c r="G5459">
        <v>0</v>
      </c>
      <c r="H5459">
        <v>1</v>
      </c>
      <c r="I5459">
        <v>2</v>
      </c>
      <c r="J5459">
        <v>0</v>
      </c>
      <c r="K5459">
        <v>1</v>
      </c>
      <c r="L5459">
        <v>0</v>
      </c>
      <c r="M5459">
        <v>0</v>
      </c>
      <c r="N5459">
        <v>1</v>
      </c>
      <c r="O5459">
        <v>3</v>
      </c>
      <c r="P5459">
        <v>4</v>
      </c>
      <c r="Q5459" t="s">
        <v>909</v>
      </c>
      <c r="R5459" t="s">
        <v>7</v>
      </c>
      <c r="S5459" t="s">
        <v>53</v>
      </c>
      <c r="T5459" t="s">
        <v>909</v>
      </c>
      <c r="U5459" t="s">
        <v>1763</v>
      </c>
      <c r="V5459">
        <v>0</v>
      </c>
      <c r="W5459">
        <v>0</v>
      </c>
      <c r="X5459" t="s">
        <v>21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 t="s">
        <v>11</v>
      </c>
      <c r="AM5459" t="s">
        <v>26</v>
      </c>
      <c r="AN5459" t="s">
        <v>13</v>
      </c>
      <c r="AO5459" t="s">
        <v>830</v>
      </c>
      <c r="AP5459">
        <v>0</v>
      </c>
      <c r="AQ5459">
        <v>0</v>
      </c>
      <c r="AR5459">
        <v>167936</v>
      </c>
      <c r="AS5459" t="s">
        <v>7689</v>
      </c>
    </row>
    <row r="5460" spans="1:45" x14ac:dyDescent="0.25">
      <c r="A5460" t="s">
        <v>1173</v>
      </c>
      <c r="B5460" t="s">
        <v>1133</v>
      </c>
      <c r="C5460" s="1">
        <v>42941</v>
      </c>
      <c r="D5460" t="s">
        <v>2</v>
      </c>
      <c r="E5460">
        <v>40</v>
      </c>
      <c r="F5460">
        <v>0</v>
      </c>
      <c r="G5460">
        <v>1</v>
      </c>
      <c r="H5460">
        <v>0</v>
      </c>
      <c r="I5460">
        <v>0</v>
      </c>
      <c r="J5460">
        <v>0</v>
      </c>
      <c r="K5460">
        <v>1</v>
      </c>
      <c r="L5460">
        <v>0</v>
      </c>
      <c r="M5460">
        <v>0</v>
      </c>
      <c r="N5460">
        <v>0</v>
      </c>
      <c r="O5460">
        <v>2</v>
      </c>
      <c r="P5460">
        <v>2</v>
      </c>
      <c r="Q5460" t="s">
        <v>909</v>
      </c>
      <c r="R5460" t="s">
        <v>7</v>
      </c>
      <c r="S5460" t="s">
        <v>53</v>
      </c>
      <c r="T5460" t="s">
        <v>909</v>
      </c>
      <c r="U5460" t="s">
        <v>1763</v>
      </c>
      <c r="V5460">
        <v>0</v>
      </c>
      <c r="W5460">
        <v>0</v>
      </c>
      <c r="X5460" t="s">
        <v>21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 t="s">
        <v>11</v>
      </c>
      <c r="AM5460" t="s">
        <v>22</v>
      </c>
      <c r="AN5460" t="s">
        <v>13</v>
      </c>
      <c r="AO5460" t="s">
        <v>830</v>
      </c>
      <c r="AP5460">
        <v>0</v>
      </c>
      <c r="AQ5460">
        <v>0</v>
      </c>
      <c r="AR5460">
        <v>167937</v>
      </c>
      <c r="AS5460" t="s">
        <v>7690</v>
      </c>
    </row>
    <row r="5461" spans="1:45" x14ac:dyDescent="0.25">
      <c r="A5461" t="s">
        <v>1173</v>
      </c>
      <c r="B5461" t="s">
        <v>1133</v>
      </c>
      <c r="C5461" s="1">
        <v>42941</v>
      </c>
      <c r="D5461" t="s">
        <v>2</v>
      </c>
      <c r="E5461">
        <v>20</v>
      </c>
      <c r="F5461">
        <v>0</v>
      </c>
      <c r="G5461">
        <v>0</v>
      </c>
      <c r="H5461">
        <v>0</v>
      </c>
      <c r="I5461">
        <v>1</v>
      </c>
      <c r="J5461">
        <v>0</v>
      </c>
      <c r="K5461">
        <v>1</v>
      </c>
      <c r="L5461">
        <v>0</v>
      </c>
      <c r="M5461">
        <v>0</v>
      </c>
      <c r="N5461">
        <v>0</v>
      </c>
      <c r="O5461">
        <v>2</v>
      </c>
      <c r="P5461">
        <v>2</v>
      </c>
      <c r="Q5461" t="s">
        <v>909</v>
      </c>
      <c r="R5461" t="s">
        <v>7</v>
      </c>
      <c r="S5461" t="s">
        <v>53</v>
      </c>
      <c r="T5461" t="s">
        <v>909</v>
      </c>
      <c r="U5461" t="s">
        <v>1763</v>
      </c>
      <c r="V5461">
        <v>0</v>
      </c>
      <c r="W5461">
        <v>0</v>
      </c>
      <c r="X5461" t="s">
        <v>21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 t="s">
        <v>11</v>
      </c>
      <c r="AM5461" t="s">
        <v>26</v>
      </c>
      <c r="AN5461" t="s">
        <v>41</v>
      </c>
      <c r="AO5461" t="s">
        <v>830</v>
      </c>
      <c r="AP5461">
        <v>0</v>
      </c>
      <c r="AQ5461">
        <v>0</v>
      </c>
      <c r="AR5461">
        <v>167938</v>
      </c>
      <c r="AS5461" t="s">
        <v>7691</v>
      </c>
    </row>
    <row r="5462" spans="1:45" x14ac:dyDescent="0.25">
      <c r="A5462" t="s">
        <v>1173</v>
      </c>
      <c r="B5462" t="s">
        <v>1133</v>
      </c>
      <c r="C5462" s="1">
        <v>42941</v>
      </c>
      <c r="D5462" t="s">
        <v>2</v>
      </c>
      <c r="E5462">
        <v>52</v>
      </c>
      <c r="F5462">
        <v>1</v>
      </c>
      <c r="G5462">
        <v>2</v>
      </c>
      <c r="H5462">
        <v>2</v>
      </c>
      <c r="I5462">
        <v>1</v>
      </c>
      <c r="J5462">
        <v>0</v>
      </c>
      <c r="K5462">
        <v>1</v>
      </c>
      <c r="L5462">
        <v>0</v>
      </c>
      <c r="M5462">
        <v>0</v>
      </c>
      <c r="N5462">
        <v>3</v>
      </c>
      <c r="O5462">
        <v>4</v>
      </c>
      <c r="P5462">
        <v>7</v>
      </c>
      <c r="Q5462" t="s">
        <v>909</v>
      </c>
      <c r="R5462" t="s">
        <v>7</v>
      </c>
      <c r="S5462" t="s">
        <v>53</v>
      </c>
      <c r="T5462" t="s">
        <v>909</v>
      </c>
      <c r="U5462" t="s">
        <v>910</v>
      </c>
      <c r="V5462">
        <v>0</v>
      </c>
      <c r="W5462">
        <v>0</v>
      </c>
      <c r="X5462" t="s">
        <v>21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 t="s">
        <v>11</v>
      </c>
      <c r="AM5462" t="s">
        <v>26</v>
      </c>
      <c r="AN5462" t="s">
        <v>13</v>
      </c>
      <c r="AO5462" t="s">
        <v>830</v>
      </c>
      <c r="AP5462">
        <v>0</v>
      </c>
      <c r="AQ5462">
        <v>0</v>
      </c>
      <c r="AR5462">
        <v>167939</v>
      </c>
      <c r="AS5462" t="s">
        <v>7692</v>
      </c>
    </row>
    <row r="5463" spans="1:45" x14ac:dyDescent="0.25">
      <c r="A5463" t="s">
        <v>828</v>
      </c>
      <c r="B5463" t="s">
        <v>1134</v>
      </c>
      <c r="C5463" s="1">
        <v>42943</v>
      </c>
      <c r="D5463" t="s">
        <v>2</v>
      </c>
      <c r="E5463">
        <v>40</v>
      </c>
      <c r="F5463">
        <v>1</v>
      </c>
      <c r="G5463">
        <v>1</v>
      </c>
      <c r="H5463">
        <v>0</v>
      </c>
      <c r="I5463">
        <v>4</v>
      </c>
      <c r="J5463">
        <v>0</v>
      </c>
      <c r="K5463">
        <v>1</v>
      </c>
      <c r="L5463">
        <v>0</v>
      </c>
      <c r="M5463">
        <v>0</v>
      </c>
      <c r="N5463">
        <v>1</v>
      </c>
      <c r="O5463">
        <v>6</v>
      </c>
      <c r="P5463">
        <v>7</v>
      </c>
      <c r="Q5463" t="s">
        <v>125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 t="s">
        <v>7</v>
      </c>
      <c r="AC5463" t="s">
        <v>105</v>
      </c>
      <c r="AD5463" t="s">
        <v>125</v>
      </c>
      <c r="AE5463" t="s">
        <v>125</v>
      </c>
      <c r="AF5463">
        <v>0</v>
      </c>
      <c r="AG5463" t="s">
        <v>125</v>
      </c>
      <c r="AH5463" t="s">
        <v>21</v>
      </c>
      <c r="AI5463">
        <v>0</v>
      </c>
      <c r="AJ5463">
        <v>0</v>
      </c>
      <c r="AK5463">
        <v>0</v>
      </c>
      <c r="AL5463" t="s">
        <v>11</v>
      </c>
      <c r="AM5463" t="s">
        <v>12</v>
      </c>
      <c r="AN5463" t="s">
        <v>41</v>
      </c>
      <c r="AO5463" t="s">
        <v>830</v>
      </c>
      <c r="AP5463">
        <v>0</v>
      </c>
      <c r="AQ5463" t="s">
        <v>648</v>
      </c>
      <c r="AR5463">
        <v>167940</v>
      </c>
      <c r="AS5463" t="s">
        <v>7693</v>
      </c>
    </row>
    <row r="5464" spans="1:45" x14ac:dyDescent="0.25">
      <c r="A5464" t="s">
        <v>828</v>
      </c>
      <c r="B5464" t="s">
        <v>1134</v>
      </c>
      <c r="C5464" s="1">
        <v>42943</v>
      </c>
      <c r="D5464" t="s">
        <v>2</v>
      </c>
      <c r="E5464">
        <v>34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2</v>
      </c>
      <c r="L5464">
        <v>0</v>
      </c>
      <c r="M5464">
        <v>0</v>
      </c>
      <c r="N5464">
        <v>0</v>
      </c>
      <c r="O5464">
        <v>2</v>
      </c>
      <c r="P5464">
        <v>2</v>
      </c>
      <c r="Q5464" t="s">
        <v>916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 t="s">
        <v>7</v>
      </c>
      <c r="AC5464" t="s">
        <v>105</v>
      </c>
      <c r="AD5464" t="s">
        <v>916</v>
      </c>
      <c r="AE5464" t="s">
        <v>1708</v>
      </c>
      <c r="AF5464">
        <v>0</v>
      </c>
      <c r="AG5464" t="s">
        <v>1708</v>
      </c>
      <c r="AH5464" t="s">
        <v>21</v>
      </c>
      <c r="AI5464">
        <v>0</v>
      </c>
      <c r="AJ5464">
        <v>0</v>
      </c>
      <c r="AK5464">
        <v>0</v>
      </c>
      <c r="AL5464" t="s">
        <v>154</v>
      </c>
      <c r="AM5464" t="s">
        <v>12</v>
      </c>
      <c r="AN5464" t="s">
        <v>41</v>
      </c>
      <c r="AO5464" t="s">
        <v>830</v>
      </c>
      <c r="AP5464">
        <v>0</v>
      </c>
      <c r="AQ5464">
        <v>0</v>
      </c>
      <c r="AR5464">
        <v>167941</v>
      </c>
      <c r="AS5464" t="s">
        <v>7694</v>
      </c>
    </row>
    <row r="5465" spans="1:45" x14ac:dyDescent="0.25">
      <c r="A5465" t="s">
        <v>828</v>
      </c>
      <c r="B5465" t="s">
        <v>1134</v>
      </c>
      <c r="C5465" s="1">
        <v>42943</v>
      </c>
      <c r="D5465" t="s">
        <v>2</v>
      </c>
      <c r="E5465">
        <v>36</v>
      </c>
      <c r="F5465">
        <v>0</v>
      </c>
      <c r="G5465">
        <v>1</v>
      </c>
      <c r="H5465">
        <v>0</v>
      </c>
      <c r="I5465">
        <v>1</v>
      </c>
      <c r="J5465">
        <v>2</v>
      </c>
      <c r="K5465">
        <v>1</v>
      </c>
      <c r="L5465">
        <v>0</v>
      </c>
      <c r="M5465">
        <v>0</v>
      </c>
      <c r="N5465">
        <v>2</v>
      </c>
      <c r="O5465">
        <v>3</v>
      </c>
      <c r="P5465">
        <v>5</v>
      </c>
      <c r="Q5465" t="s">
        <v>462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 t="s">
        <v>7</v>
      </c>
      <c r="AC5465" t="s">
        <v>105</v>
      </c>
      <c r="AD5465" t="s">
        <v>462</v>
      </c>
      <c r="AE5465" t="s">
        <v>1716</v>
      </c>
      <c r="AF5465">
        <v>0</v>
      </c>
      <c r="AG5465" t="s">
        <v>1716</v>
      </c>
      <c r="AH5465" t="s">
        <v>21</v>
      </c>
      <c r="AI5465">
        <v>0</v>
      </c>
      <c r="AJ5465">
        <v>0</v>
      </c>
      <c r="AK5465">
        <v>0</v>
      </c>
      <c r="AL5465" t="s">
        <v>427</v>
      </c>
      <c r="AM5465" t="s">
        <v>12</v>
      </c>
      <c r="AN5465" t="s">
        <v>41</v>
      </c>
      <c r="AO5465" t="s">
        <v>830</v>
      </c>
      <c r="AP5465">
        <v>0</v>
      </c>
      <c r="AQ5465" t="s">
        <v>91</v>
      </c>
      <c r="AR5465">
        <v>167942</v>
      </c>
      <c r="AS5465" t="s">
        <v>7695</v>
      </c>
    </row>
    <row r="5466" spans="1:45" x14ac:dyDescent="0.25">
      <c r="A5466" t="s">
        <v>828</v>
      </c>
      <c r="B5466" t="s">
        <v>1134</v>
      </c>
      <c r="C5466" s="1">
        <v>42943</v>
      </c>
      <c r="D5466" t="s">
        <v>2</v>
      </c>
      <c r="E5466">
        <v>37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1</v>
      </c>
      <c r="L5466">
        <v>0</v>
      </c>
      <c r="M5466">
        <v>0</v>
      </c>
      <c r="N5466">
        <v>0</v>
      </c>
      <c r="O5466">
        <v>1</v>
      </c>
      <c r="P5466">
        <v>1</v>
      </c>
      <c r="Q5466" t="s">
        <v>3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 t="s">
        <v>7</v>
      </c>
      <c r="AC5466" t="s">
        <v>105</v>
      </c>
      <c r="AD5466" t="s">
        <v>3</v>
      </c>
      <c r="AE5466" t="s">
        <v>1673</v>
      </c>
      <c r="AF5466">
        <v>0</v>
      </c>
      <c r="AG5466" t="s">
        <v>1691</v>
      </c>
      <c r="AH5466" t="s">
        <v>21</v>
      </c>
      <c r="AI5466">
        <v>0</v>
      </c>
      <c r="AJ5466">
        <v>0</v>
      </c>
      <c r="AK5466">
        <v>0</v>
      </c>
      <c r="AL5466" t="s">
        <v>154</v>
      </c>
      <c r="AM5466" t="s">
        <v>40</v>
      </c>
      <c r="AN5466" t="s">
        <v>41</v>
      </c>
      <c r="AO5466" t="s">
        <v>830</v>
      </c>
      <c r="AP5466">
        <v>0</v>
      </c>
      <c r="AQ5466">
        <v>0</v>
      </c>
      <c r="AR5466">
        <v>167943</v>
      </c>
      <c r="AS5466" t="s">
        <v>7696</v>
      </c>
    </row>
    <row r="5467" spans="1:45" x14ac:dyDescent="0.25">
      <c r="A5467" t="s">
        <v>828</v>
      </c>
      <c r="B5467" t="s">
        <v>1134</v>
      </c>
      <c r="C5467" s="1">
        <v>42943</v>
      </c>
      <c r="D5467" t="s">
        <v>2</v>
      </c>
      <c r="E5467">
        <v>18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1</v>
      </c>
      <c r="L5467">
        <v>0</v>
      </c>
      <c r="M5467">
        <v>0</v>
      </c>
      <c r="N5467">
        <v>0</v>
      </c>
      <c r="O5467">
        <v>1</v>
      </c>
      <c r="P5467">
        <v>1</v>
      </c>
      <c r="Q5467" t="s">
        <v>3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 t="s">
        <v>7</v>
      </c>
      <c r="AC5467" t="s">
        <v>105</v>
      </c>
      <c r="AD5467" t="s">
        <v>3</v>
      </c>
      <c r="AE5467" t="s">
        <v>1669</v>
      </c>
      <c r="AF5467">
        <v>0</v>
      </c>
      <c r="AG5467" t="s">
        <v>2956</v>
      </c>
      <c r="AH5467" t="s">
        <v>21</v>
      </c>
      <c r="AI5467">
        <v>0</v>
      </c>
      <c r="AJ5467">
        <v>0</v>
      </c>
      <c r="AK5467">
        <v>0</v>
      </c>
      <c r="AL5467" t="s">
        <v>427</v>
      </c>
      <c r="AM5467" t="s">
        <v>40</v>
      </c>
      <c r="AN5467" t="s">
        <v>41</v>
      </c>
      <c r="AO5467" t="s">
        <v>830</v>
      </c>
      <c r="AP5467">
        <v>0</v>
      </c>
      <c r="AQ5467">
        <v>0</v>
      </c>
      <c r="AR5467">
        <v>167944</v>
      </c>
      <c r="AS5467" t="s">
        <v>7697</v>
      </c>
    </row>
    <row r="5468" spans="1:45" x14ac:dyDescent="0.25">
      <c r="A5468" t="s">
        <v>828</v>
      </c>
      <c r="B5468" t="s">
        <v>1134</v>
      </c>
      <c r="C5468" s="1">
        <v>42943</v>
      </c>
      <c r="D5468" t="s">
        <v>2</v>
      </c>
      <c r="E5468">
        <v>0</v>
      </c>
      <c r="F5468">
        <v>0</v>
      </c>
      <c r="G5468">
        <v>0</v>
      </c>
      <c r="H5468">
        <v>0</v>
      </c>
      <c r="I5468">
        <v>1</v>
      </c>
      <c r="J5468">
        <v>0</v>
      </c>
      <c r="K5468">
        <v>1</v>
      </c>
      <c r="L5468">
        <v>0</v>
      </c>
      <c r="M5468">
        <v>0</v>
      </c>
      <c r="N5468">
        <v>0</v>
      </c>
      <c r="O5468">
        <v>2</v>
      </c>
      <c r="P5468">
        <v>2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 t="s">
        <v>7</v>
      </c>
      <c r="AC5468" t="s">
        <v>105</v>
      </c>
      <c r="AD5468" t="s">
        <v>3</v>
      </c>
      <c r="AE5468" t="s">
        <v>1669</v>
      </c>
      <c r="AF5468">
        <v>0</v>
      </c>
      <c r="AG5468" t="s">
        <v>2956</v>
      </c>
      <c r="AH5468" t="s">
        <v>21</v>
      </c>
      <c r="AI5468">
        <v>0</v>
      </c>
      <c r="AJ5468">
        <v>0</v>
      </c>
      <c r="AK5468">
        <v>0</v>
      </c>
      <c r="AL5468" t="s">
        <v>154</v>
      </c>
      <c r="AM5468" t="s">
        <v>40</v>
      </c>
      <c r="AN5468">
        <v>0</v>
      </c>
      <c r="AO5468" t="s">
        <v>830</v>
      </c>
      <c r="AP5468">
        <v>0</v>
      </c>
      <c r="AQ5468">
        <v>0</v>
      </c>
      <c r="AR5468">
        <v>167945</v>
      </c>
      <c r="AS5468" t="s">
        <v>7698</v>
      </c>
    </row>
    <row r="5469" spans="1:45" x14ac:dyDescent="0.25">
      <c r="A5469" t="s">
        <v>828</v>
      </c>
      <c r="B5469" t="s">
        <v>1134</v>
      </c>
      <c r="C5469" s="1">
        <v>42943</v>
      </c>
      <c r="D5469" t="s">
        <v>2</v>
      </c>
      <c r="E5469">
        <v>24</v>
      </c>
      <c r="F5469">
        <v>0</v>
      </c>
      <c r="G5469">
        <v>0</v>
      </c>
      <c r="H5469">
        <v>1</v>
      </c>
      <c r="I5469">
        <v>1</v>
      </c>
      <c r="J5469">
        <v>0</v>
      </c>
      <c r="K5469">
        <v>1</v>
      </c>
      <c r="L5469">
        <v>0</v>
      </c>
      <c r="M5469">
        <v>0</v>
      </c>
      <c r="N5469">
        <v>1</v>
      </c>
      <c r="O5469">
        <v>2</v>
      </c>
      <c r="P5469">
        <v>3</v>
      </c>
      <c r="Q5469" t="s">
        <v>667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 t="s">
        <v>7</v>
      </c>
      <c r="AC5469" t="s">
        <v>105</v>
      </c>
      <c r="AD5469" t="s">
        <v>667</v>
      </c>
      <c r="AE5469" t="s">
        <v>1701</v>
      </c>
      <c r="AF5469">
        <v>0</v>
      </c>
      <c r="AG5469" t="s">
        <v>1701</v>
      </c>
      <c r="AH5469" t="s">
        <v>21</v>
      </c>
      <c r="AI5469">
        <v>0</v>
      </c>
      <c r="AJ5469">
        <v>0</v>
      </c>
      <c r="AK5469">
        <v>0</v>
      </c>
      <c r="AL5469" t="s">
        <v>154</v>
      </c>
      <c r="AM5469" t="s">
        <v>12</v>
      </c>
      <c r="AN5469">
        <v>0</v>
      </c>
      <c r="AO5469" t="s">
        <v>830</v>
      </c>
      <c r="AP5469">
        <v>0</v>
      </c>
      <c r="AQ5469">
        <v>0</v>
      </c>
      <c r="AR5469">
        <v>167946</v>
      </c>
      <c r="AS5469" t="s">
        <v>7699</v>
      </c>
    </row>
    <row r="5470" spans="1:45" x14ac:dyDescent="0.25">
      <c r="A5470" t="s">
        <v>828</v>
      </c>
      <c r="B5470" t="s">
        <v>1134</v>
      </c>
      <c r="C5470" s="1">
        <v>42943</v>
      </c>
      <c r="D5470" t="s">
        <v>2</v>
      </c>
      <c r="E5470">
        <v>30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1</v>
      </c>
      <c r="L5470">
        <v>0</v>
      </c>
      <c r="M5470">
        <v>0</v>
      </c>
      <c r="N5470">
        <v>0</v>
      </c>
      <c r="O5470">
        <v>1</v>
      </c>
      <c r="P5470">
        <v>1</v>
      </c>
      <c r="Q5470" t="s">
        <v>3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 t="s">
        <v>7</v>
      </c>
      <c r="AC5470" t="s">
        <v>105</v>
      </c>
      <c r="AD5470" t="s">
        <v>3</v>
      </c>
      <c r="AE5470" t="s">
        <v>195</v>
      </c>
      <c r="AF5470">
        <v>0</v>
      </c>
      <c r="AG5470" t="s">
        <v>195</v>
      </c>
      <c r="AH5470" t="s">
        <v>21</v>
      </c>
      <c r="AI5470">
        <v>0</v>
      </c>
      <c r="AJ5470">
        <v>0</v>
      </c>
      <c r="AK5470">
        <v>0</v>
      </c>
      <c r="AL5470" t="s">
        <v>427</v>
      </c>
      <c r="AM5470" t="s">
        <v>12</v>
      </c>
      <c r="AN5470" t="s">
        <v>41</v>
      </c>
      <c r="AO5470" t="s">
        <v>830</v>
      </c>
      <c r="AP5470">
        <v>0</v>
      </c>
      <c r="AQ5470">
        <v>0</v>
      </c>
      <c r="AR5470">
        <v>167947</v>
      </c>
      <c r="AS5470" t="s">
        <v>7700</v>
      </c>
    </row>
    <row r="5471" spans="1:45" x14ac:dyDescent="0.25">
      <c r="A5471" t="s">
        <v>828</v>
      </c>
      <c r="B5471" t="s">
        <v>1134</v>
      </c>
      <c r="C5471" s="1">
        <v>42943</v>
      </c>
      <c r="D5471" t="s">
        <v>2</v>
      </c>
      <c r="E5471">
        <v>36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1</v>
      </c>
      <c r="L5471">
        <v>0</v>
      </c>
      <c r="M5471">
        <v>0</v>
      </c>
      <c r="N5471">
        <v>0</v>
      </c>
      <c r="O5471">
        <v>1</v>
      </c>
      <c r="P5471">
        <v>1</v>
      </c>
      <c r="Q5471" t="s">
        <v>3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 t="s">
        <v>7</v>
      </c>
      <c r="AC5471" t="s">
        <v>105</v>
      </c>
      <c r="AD5471" t="s">
        <v>3</v>
      </c>
      <c r="AE5471" t="s">
        <v>1672</v>
      </c>
      <c r="AF5471">
        <v>0</v>
      </c>
      <c r="AG5471" t="s">
        <v>1672</v>
      </c>
      <c r="AH5471" t="s">
        <v>21</v>
      </c>
      <c r="AI5471">
        <v>0</v>
      </c>
      <c r="AJ5471">
        <v>0</v>
      </c>
      <c r="AK5471">
        <v>0</v>
      </c>
      <c r="AL5471" t="s">
        <v>154</v>
      </c>
      <c r="AM5471" t="s">
        <v>12</v>
      </c>
      <c r="AN5471" t="s">
        <v>41</v>
      </c>
      <c r="AO5471" t="s">
        <v>830</v>
      </c>
      <c r="AP5471">
        <v>0</v>
      </c>
      <c r="AQ5471">
        <v>0</v>
      </c>
      <c r="AR5471">
        <v>167948</v>
      </c>
      <c r="AS5471" t="s">
        <v>7701</v>
      </c>
    </row>
    <row r="5472" spans="1:45" x14ac:dyDescent="0.25">
      <c r="A5472" t="s">
        <v>828</v>
      </c>
      <c r="B5472" t="s">
        <v>1134</v>
      </c>
      <c r="C5472" s="1">
        <v>42943</v>
      </c>
      <c r="D5472" t="s">
        <v>2</v>
      </c>
      <c r="E5472">
        <v>18</v>
      </c>
      <c r="F5472">
        <v>0</v>
      </c>
      <c r="G5472">
        <v>0</v>
      </c>
      <c r="H5472">
        <v>0</v>
      </c>
      <c r="I5472">
        <v>2</v>
      </c>
      <c r="J5472">
        <v>0</v>
      </c>
      <c r="K5472">
        <v>1</v>
      </c>
      <c r="L5472">
        <v>0</v>
      </c>
      <c r="M5472">
        <v>0</v>
      </c>
      <c r="N5472">
        <v>0</v>
      </c>
      <c r="O5472">
        <v>3</v>
      </c>
      <c r="P5472">
        <v>3</v>
      </c>
      <c r="Q5472" t="s">
        <v>3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 t="s">
        <v>7</v>
      </c>
      <c r="AC5472" t="s">
        <v>105</v>
      </c>
      <c r="AD5472" t="s">
        <v>3</v>
      </c>
      <c r="AE5472" t="s">
        <v>1672</v>
      </c>
      <c r="AF5472">
        <v>0</v>
      </c>
      <c r="AG5472" t="s">
        <v>5025</v>
      </c>
      <c r="AH5472" t="s">
        <v>21</v>
      </c>
      <c r="AI5472">
        <v>0</v>
      </c>
      <c r="AJ5472">
        <v>0</v>
      </c>
      <c r="AK5472">
        <v>0</v>
      </c>
      <c r="AL5472" t="s">
        <v>154</v>
      </c>
      <c r="AM5472" t="s">
        <v>12</v>
      </c>
      <c r="AN5472" t="s">
        <v>41</v>
      </c>
      <c r="AO5472" t="s">
        <v>830</v>
      </c>
      <c r="AP5472">
        <v>0</v>
      </c>
      <c r="AQ5472">
        <v>0</v>
      </c>
      <c r="AR5472">
        <v>167949</v>
      </c>
      <c r="AS5472" t="s">
        <v>7702</v>
      </c>
    </row>
    <row r="5473" spans="1:45" x14ac:dyDescent="0.25">
      <c r="A5473" t="s">
        <v>828</v>
      </c>
      <c r="B5473" t="s">
        <v>1134</v>
      </c>
      <c r="C5473" s="1">
        <v>42943</v>
      </c>
      <c r="D5473" t="s">
        <v>2</v>
      </c>
      <c r="E5473">
        <v>27</v>
      </c>
      <c r="F5473">
        <v>0</v>
      </c>
      <c r="G5473">
        <v>0</v>
      </c>
      <c r="H5473">
        <v>1</v>
      </c>
      <c r="I5473">
        <v>1</v>
      </c>
      <c r="J5473">
        <v>0</v>
      </c>
      <c r="K5473">
        <v>2</v>
      </c>
      <c r="L5473">
        <v>0</v>
      </c>
      <c r="M5473">
        <v>0</v>
      </c>
      <c r="N5473">
        <v>1</v>
      </c>
      <c r="O5473">
        <v>3</v>
      </c>
      <c r="P5473">
        <v>4</v>
      </c>
      <c r="Q5473" t="s">
        <v>667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 t="s">
        <v>7</v>
      </c>
      <c r="AC5473" t="s">
        <v>105</v>
      </c>
      <c r="AD5473" t="s">
        <v>667</v>
      </c>
      <c r="AE5473" t="s">
        <v>1700</v>
      </c>
      <c r="AF5473">
        <v>0</v>
      </c>
      <c r="AG5473" t="s">
        <v>3116</v>
      </c>
      <c r="AH5473" t="s">
        <v>21</v>
      </c>
      <c r="AI5473">
        <v>0</v>
      </c>
      <c r="AJ5473">
        <v>0</v>
      </c>
      <c r="AK5473">
        <v>0</v>
      </c>
      <c r="AL5473" t="s">
        <v>154</v>
      </c>
      <c r="AM5473" t="s">
        <v>40</v>
      </c>
      <c r="AN5473" t="s">
        <v>41</v>
      </c>
      <c r="AO5473" t="s">
        <v>830</v>
      </c>
      <c r="AP5473">
        <v>0</v>
      </c>
      <c r="AQ5473">
        <v>0</v>
      </c>
      <c r="AR5473">
        <v>167950</v>
      </c>
      <c r="AS5473" t="s">
        <v>7703</v>
      </c>
    </row>
    <row r="5474" spans="1:45" x14ac:dyDescent="0.25">
      <c r="A5474" t="s">
        <v>828</v>
      </c>
      <c r="B5474" t="s">
        <v>1134</v>
      </c>
      <c r="C5474" s="1">
        <v>42943</v>
      </c>
      <c r="D5474" t="s">
        <v>2</v>
      </c>
      <c r="E5474">
        <v>29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2</v>
      </c>
      <c r="L5474">
        <v>0</v>
      </c>
      <c r="M5474">
        <v>0</v>
      </c>
      <c r="N5474">
        <v>0</v>
      </c>
      <c r="O5474">
        <v>2</v>
      </c>
      <c r="P5474">
        <v>2</v>
      </c>
      <c r="Q5474" t="s">
        <v>3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 t="s">
        <v>7</v>
      </c>
      <c r="AC5474" t="s">
        <v>105</v>
      </c>
      <c r="AD5474" t="s">
        <v>3</v>
      </c>
      <c r="AE5474" t="s">
        <v>1673</v>
      </c>
      <c r="AF5474">
        <v>0</v>
      </c>
      <c r="AG5474" t="s">
        <v>1691</v>
      </c>
      <c r="AH5474" t="s">
        <v>21</v>
      </c>
      <c r="AI5474">
        <v>0</v>
      </c>
      <c r="AJ5474">
        <v>0</v>
      </c>
      <c r="AK5474">
        <v>0</v>
      </c>
      <c r="AL5474" t="s">
        <v>154</v>
      </c>
      <c r="AM5474" t="s">
        <v>12</v>
      </c>
      <c r="AN5474" t="s">
        <v>41</v>
      </c>
      <c r="AO5474" t="s">
        <v>830</v>
      </c>
      <c r="AP5474">
        <v>0</v>
      </c>
      <c r="AQ5474">
        <v>0</v>
      </c>
      <c r="AR5474">
        <v>167951</v>
      </c>
      <c r="AS5474" t="s">
        <v>7704</v>
      </c>
    </row>
    <row r="5475" spans="1:45" x14ac:dyDescent="0.25">
      <c r="A5475" t="s">
        <v>828</v>
      </c>
      <c r="B5475" t="s">
        <v>1134</v>
      </c>
      <c r="C5475" s="1">
        <v>42943</v>
      </c>
      <c r="D5475" t="s">
        <v>2</v>
      </c>
      <c r="E5475">
        <v>26</v>
      </c>
      <c r="F5475">
        <v>1</v>
      </c>
      <c r="G5475">
        <v>1</v>
      </c>
      <c r="H5475">
        <v>1</v>
      </c>
      <c r="I5475">
        <v>1</v>
      </c>
      <c r="J5475">
        <v>0</v>
      </c>
      <c r="K5475">
        <v>3</v>
      </c>
      <c r="L5475">
        <v>0</v>
      </c>
      <c r="M5475">
        <v>0</v>
      </c>
      <c r="N5475">
        <v>2</v>
      </c>
      <c r="O5475">
        <v>5</v>
      </c>
      <c r="P5475">
        <v>7</v>
      </c>
      <c r="Q5475" t="s">
        <v>3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 t="s">
        <v>7</v>
      </c>
      <c r="AC5475" t="s">
        <v>105</v>
      </c>
      <c r="AD5475" t="s">
        <v>3</v>
      </c>
      <c r="AE5475" t="s">
        <v>1669</v>
      </c>
      <c r="AF5475">
        <v>0</v>
      </c>
      <c r="AG5475" t="s">
        <v>1666</v>
      </c>
      <c r="AH5475" t="s">
        <v>21</v>
      </c>
      <c r="AI5475">
        <v>0</v>
      </c>
      <c r="AJ5475">
        <v>0</v>
      </c>
      <c r="AK5475">
        <v>0</v>
      </c>
      <c r="AL5475" t="s">
        <v>154</v>
      </c>
      <c r="AM5475" t="s">
        <v>40</v>
      </c>
      <c r="AN5475" t="s">
        <v>13</v>
      </c>
      <c r="AO5475" t="s">
        <v>830</v>
      </c>
      <c r="AP5475">
        <v>0</v>
      </c>
      <c r="AQ5475" t="s">
        <v>47</v>
      </c>
      <c r="AR5475">
        <v>167952</v>
      </c>
      <c r="AS5475" t="s">
        <v>7705</v>
      </c>
    </row>
    <row r="5476" spans="1:45" x14ac:dyDescent="0.25">
      <c r="A5476" t="s">
        <v>828</v>
      </c>
      <c r="B5476" t="s">
        <v>1134</v>
      </c>
      <c r="C5476" s="1">
        <v>42943</v>
      </c>
      <c r="D5476" t="s">
        <v>2</v>
      </c>
      <c r="E5476">
        <v>36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1</v>
      </c>
      <c r="L5476">
        <v>0</v>
      </c>
      <c r="M5476">
        <v>0</v>
      </c>
      <c r="N5476">
        <v>0</v>
      </c>
      <c r="O5476">
        <v>1</v>
      </c>
      <c r="P5476">
        <v>1</v>
      </c>
      <c r="Q5476" t="s">
        <v>3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 t="s">
        <v>7</v>
      </c>
      <c r="AC5476" t="s">
        <v>105</v>
      </c>
      <c r="AD5476" t="s">
        <v>3</v>
      </c>
      <c r="AE5476" t="s">
        <v>1673</v>
      </c>
      <c r="AF5476">
        <v>0</v>
      </c>
      <c r="AG5476" t="s">
        <v>1691</v>
      </c>
      <c r="AH5476" t="s">
        <v>21</v>
      </c>
      <c r="AI5476">
        <v>0</v>
      </c>
      <c r="AJ5476">
        <v>0</v>
      </c>
      <c r="AK5476">
        <v>0</v>
      </c>
      <c r="AL5476" t="s">
        <v>154</v>
      </c>
      <c r="AM5476" t="s">
        <v>40</v>
      </c>
      <c r="AN5476" t="s">
        <v>41</v>
      </c>
      <c r="AO5476" t="s">
        <v>830</v>
      </c>
      <c r="AP5476">
        <v>0</v>
      </c>
      <c r="AQ5476">
        <v>0</v>
      </c>
      <c r="AR5476">
        <v>167965</v>
      </c>
      <c r="AS5476" t="s">
        <v>7706</v>
      </c>
    </row>
    <row r="5477" spans="1:45" x14ac:dyDescent="0.25">
      <c r="A5477" t="s">
        <v>828</v>
      </c>
      <c r="B5477" t="s">
        <v>1134</v>
      </c>
      <c r="C5477" s="1">
        <v>42943</v>
      </c>
      <c r="D5477" t="s">
        <v>2</v>
      </c>
      <c r="E5477">
        <v>46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1</v>
      </c>
      <c r="L5477">
        <v>0</v>
      </c>
      <c r="M5477">
        <v>0</v>
      </c>
      <c r="N5477">
        <v>0</v>
      </c>
      <c r="O5477">
        <v>1</v>
      </c>
      <c r="P5477">
        <v>1</v>
      </c>
      <c r="Q5477" t="s">
        <v>723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 t="s">
        <v>7</v>
      </c>
      <c r="AC5477" t="s">
        <v>105</v>
      </c>
      <c r="AD5477" t="s">
        <v>723</v>
      </c>
      <c r="AE5477" t="s">
        <v>1690</v>
      </c>
      <c r="AF5477">
        <v>0</v>
      </c>
      <c r="AG5477" t="s">
        <v>1690</v>
      </c>
      <c r="AH5477" t="s">
        <v>21</v>
      </c>
      <c r="AI5477">
        <v>0</v>
      </c>
      <c r="AJ5477">
        <v>0</v>
      </c>
      <c r="AK5477">
        <v>0</v>
      </c>
      <c r="AL5477" t="s">
        <v>154</v>
      </c>
      <c r="AM5477" t="s">
        <v>12</v>
      </c>
      <c r="AN5477" t="s">
        <v>41</v>
      </c>
      <c r="AO5477" t="s">
        <v>830</v>
      </c>
      <c r="AP5477">
        <v>0</v>
      </c>
      <c r="AQ5477">
        <v>0</v>
      </c>
      <c r="AR5477">
        <v>167966</v>
      </c>
      <c r="AS5477" t="s">
        <v>7707</v>
      </c>
    </row>
    <row r="5478" spans="1:45" x14ac:dyDescent="0.25">
      <c r="A5478" t="s">
        <v>828</v>
      </c>
      <c r="B5478" t="s">
        <v>1134</v>
      </c>
      <c r="C5478" s="1">
        <v>42943</v>
      </c>
      <c r="D5478" t="s">
        <v>2</v>
      </c>
      <c r="E5478">
        <v>57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1</v>
      </c>
      <c r="L5478">
        <v>0</v>
      </c>
      <c r="M5478">
        <v>0</v>
      </c>
      <c r="N5478">
        <v>0</v>
      </c>
      <c r="O5478">
        <v>1</v>
      </c>
      <c r="P5478">
        <v>1</v>
      </c>
      <c r="Q5478" t="s">
        <v>3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 t="s">
        <v>7</v>
      </c>
      <c r="AC5478" t="s">
        <v>105</v>
      </c>
      <c r="AD5478" t="s">
        <v>3</v>
      </c>
      <c r="AE5478" t="s">
        <v>1665</v>
      </c>
      <c r="AF5478">
        <v>0</v>
      </c>
      <c r="AG5478" t="s">
        <v>3283</v>
      </c>
      <c r="AH5478" t="s">
        <v>21</v>
      </c>
      <c r="AI5478">
        <v>0</v>
      </c>
      <c r="AJ5478">
        <v>0</v>
      </c>
      <c r="AK5478">
        <v>0</v>
      </c>
      <c r="AL5478" t="s">
        <v>154</v>
      </c>
      <c r="AM5478" t="s">
        <v>40</v>
      </c>
      <c r="AN5478" t="s">
        <v>41</v>
      </c>
      <c r="AO5478" t="s">
        <v>830</v>
      </c>
      <c r="AP5478">
        <v>0</v>
      </c>
      <c r="AQ5478">
        <v>0</v>
      </c>
      <c r="AR5478">
        <v>167967</v>
      </c>
      <c r="AS5478" t="s">
        <v>7708</v>
      </c>
    </row>
    <row r="5479" spans="1:45" x14ac:dyDescent="0.25">
      <c r="A5479" t="s">
        <v>828</v>
      </c>
      <c r="B5479" t="s">
        <v>1134</v>
      </c>
      <c r="C5479" s="1">
        <v>42943</v>
      </c>
      <c r="D5479" t="s">
        <v>2</v>
      </c>
      <c r="E5479">
        <v>30</v>
      </c>
      <c r="F5479">
        <v>0</v>
      </c>
      <c r="G5479">
        <v>1</v>
      </c>
      <c r="H5479">
        <v>0</v>
      </c>
      <c r="I5479">
        <v>0</v>
      </c>
      <c r="J5479">
        <v>0</v>
      </c>
      <c r="K5479">
        <v>2</v>
      </c>
      <c r="L5479">
        <v>0</v>
      </c>
      <c r="M5479">
        <v>0</v>
      </c>
      <c r="N5479">
        <v>0</v>
      </c>
      <c r="O5479">
        <v>3</v>
      </c>
      <c r="P5479">
        <v>3</v>
      </c>
      <c r="Q5479" t="s">
        <v>667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 t="s">
        <v>7</v>
      </c>
      <c r="AC5479" t="s">
        <v>105</v>
      </c>
      <c r="AD5479" t="s">
        <v>667</v>
      </c>
      <c r="AE5479" t="s">
        <v>1704</v>
      </c>
      <c r="AF5479">
        <v>0</v>
      </c>
      <c r="AG5479" t="s">
        <v>3970</v>
      </c>
      <c r="AH5479" t="s">
        <v>21</v>
      </c>
      <c r="AI5479">
        <v>0</v>
      </c>
      <c r="AJ5479">
        <v>0</v>
      </c>
      <c r="AK5479">
        <v>0</v>
      </c>
      <c r="AL5479" t="s">
        <v>154</v>
      </c>
      <c r="AM5479" t="s">
        <v>12</v>
      </c>
      <c r="AN5479" t="s">
        <v>41</v>
      </c>
      <c r="AO5479" t="s">
        <v>830</v>
      </c>
      <c r="AP5479">
        <v>0</v>
      </c>
      <c r="AQ5479" t="s">
        <v>47</v>
      </c>
      <c r="AR5479">
        <v>167968</v>
      </c>
      <c r="AS5479" t="s">
        <v>7709</v>
      </c>
    </row>
    <row r="5480" spans="1:45" x14ac:dyDescent="0.25">
      <c r="A5480" t="s">
        <v>828</v>
      </c>
      <c r="B5480" t="s">
        <v>1134</v>
      </c>
      <c r="C5480" s="1">
        <v>42943</v>
      </c>
      <c r="D5480" t="s">
        <v>2</v>
      </c>
      <c r="E5480">
        <v>28</v>
      </c>
      <c r="F5480">
        <v>0</v>
      </c>
      <c r="G5480">
        <v>0</v>
      </c>
      <c r="H5480">
        <v>2</v>
      </c>
      <c r="I5480">
        <v>0</v>
      </c>
      <c r="J5480">
        <v>0</v>
      </c>
      <c r="K5480">
        <v>2</v>
      </c>
      <c r="L5480">
        <v>0</v>
      </c>
      <c r="M5480">
        <v>0</v>
      </c>
      <c r="N5480">
        <v>2</v>
      </c>
      <c r="O5480">
        <v>2</v>
      </c>
      <c r="P5480">
        <v>4</v>
      </c>
      <c r="Q5480" t="s">
        <v>667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 t="s">
        <v>7</v>
      </c>
      <c r="AC5480" t="s">
        <v>105</v>
      </c>
      <c r="AD5480" t="s">
        <v>667</v>
      </c>
      <c r="AE5480" t="s">
        <v>1706</v>
      </c>
      <c r="AF5480">
        <v>0</v>
      </c>
      <c r="AG5480" t="s">
        <v>1706</v>
      </c>
      <c r="AH5480" t="s">
        <v>21</v>
      </c>
      <c r="AI5480">
        <v>0</v>
      </c>
      <c r="AJ5480">
        <v>0</v>
      </c>
      <c r="AK5480">
        <v>0</v>
      </c>
      <c r="AL5480" t="s">
        <v>154</v>
      </c>
      <c r="AM5480" t="s">
        <v>12</v>
      </c>
      <c r="AN5480" t="s">
        <v>41</v>
      </c>
      <c r="AO5480" t="s">
        <v>830</v>
      </c>
      <c r="AP5480">
        <v>0</v>
      </c>
      <c r="AQ5480">
        <v>0</v>
      </c>
      <c r="AR5480">
        <v>167969</v>
      </c>
      <c r="AS5480" t="s">
        <v>7710</v>
      </c>
    </row>
    <row r="5481" spans="1:45" x14ac:dyDescent="0.25">
      <c r="A5481" t="s">
        <v>631</v>
      </c>
      <c r="B5481" t="s">
        <v>1</v>
      </c>
      <c r="C5481" s="1">
        <v>42943</v>
      </c>
      <c r="D5481" t="s">
        <v>2</v>
      </c>
      <c r="E5481">
        <v>27</v>
      </c>
      <c r="F5481">
        <v>1</v>
      </c>
      <c r="G5481">
        <v>1</v>
      </c>
      <c r="H5481">
        <v>1</v>
      </c>
      <c r="I5481">
        <v>1</v>
      </c>
      <c r="J5481">
        <v>0</v>
      </c>
      <c r="K5481">
        <v>1</v>
      </c>
      <c r="L5481">
        <v>0</v>
      </c>
      <c r="M5481">
        <v>0</v>
      </c>
      <c r="N5481">
        <v>2</v>
      </c>
      <c r="O5481">
        <v>3</v>
      </c>
      <c r="P5481">
        <v>5</v>
      </c>
      <c r="Q5481" t="s">
        <v>129</v>
      </c>
      <c r="R5481" t="s">
        <v>7</v>
      </c>
      <c r="S5481" t="s">
        <v>44</v>
      </c>
      <c r="T5481" t="s">
        <v>129</v>
      </c>
      <c r="U5481">
        <v>0</v>
      </c>
      <c r="V5481">
        <v>0</v>
      </c>
      <c r="W5481" t="s">
        <v>5222</v>
      </c>
      <c r="X5481" t="s">
        <v>21</v>
      </c>
      <c r="Y5481">
        <v>0</v>
      </c>
      <c r="Z5481">
        <v>0</v>
      </c>
      <c r="AA5481">
        <v>0</v>
      </c>
      <c r="AB5481" t="s">
        <v>632</v>
      </c>
      <c r="AC5481" t="s">
        <v>636</v>
      </c>
      <c r="AD5481" t="s">
        <v>636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 t="s">
        <v>21</v>
      </c>
      <c r="AK5481">
        <v>0</v>
      </c>
      <c r="AL5481" t="s">
        <v>11</v>
      </c>
      <c r="AM5481" t="s">
        <v>22</v>
      </c>
      <c r="AN5481" t="s">
        <v>41</v>
      </c>
      <c r="AO5481" t="s">
        <v>359</v>
      </c>
      <c r="AP5481" t="s">
        <v>28</v>
      </c>
      <c r="AQ5481" t="s">
        <v>3246</v>
      </c>
      <c r="AR5481">
        <v>167970</v>
      </c>
      <c r="AS5481" t="s">
        <v>7711</v>
      </c>
    </row>
    <row r="5482" spans="1:45" x14ac:dyDescent="0.25">
      <c r="A5482" t="s">
        <v>631</v>
      </c>
      <c r="B5482" t="s">
        <v>1</v>
      </c>
      <c r="C5482" s="1">
        <v>42943</v>
      </c>
      <c r="D5482" t="s">
        <v>2</v>
      </c>
      <c r="E5482">
        <v>31</v>
      </c>
      <c r="F5482">
        <v>1</v>
      </c>
      <c r="G5482">
        <v>0</v>
      </c>
      <c r="H5482">
        <v>1</v>
      </c>
      <c r="I5482">
        <v>2</v>
      </c>
      <c r="J5482">
        <v>0</v>
      </c>
      <c r="K5482">
        <v>1</v>
      </c>
      <c r="L5482">
        <v>0</v>
      </c>
      <c r="M5482">
        <v>0</v>
      </c>
      <c r="N5482">
        <v>2</v>
      </c>
      <c r="O5482">
        <v>3</v>
      </c>
      <c r="P5482">
        <v>5</v>
      </c>
      <c r="Q5482" t="s">
        <v>129</v>
      </c>
      <c r="R5482" t="s">
        <v>7</v>
      </c>
      <c r="S5482" t="s">
        <v>44</v>
      </c>
      <c r="T5482" t="s">
        <v>129</v>
      </c>
      <c r="U5482" t="s">
        <v>829</v>
      </c>
      <c r="V5482">
        <v>0</v>
      </c>
      <c r="W5482" t="s">
        <v>5222</v>
      </c>
      <c r="X5482" t="s">
        <v>21</v>
      </c>
      <c r="Y5482">
        <v>0</v>
      </c>
      <c r="Z5482">
        <v>0</v>
      </c>
      <c r="AA5482">
        <v>0</v>
      </c>
      <c r="AB5482" t="s">
        <v>632</v>
      </c>
      <c r="AC5482" t="s">
        <v>636</v>
      </c>
      <c r="AD5482" t="s">
        <v>636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 t="s">
        <v>21</v>
      </c>
      <c r="AK5482">
        <v>0</v>
      </c>
      <c r="AL5482" t="s">
        <v>427</v>
      </c>
      <c r="AM5482" t="s">
        <v>22</v>
      </c>
      <c r="AN5482" t="s">
        <v>41</v>
      </c>
      <c r="AO5482" t="s">
        <v>359</v>
      </c>
      <c r="AP5482" t="s">
        <v>28</v>
      </c>
      <c r="AQ5482" t="s">
        <v>971</v>
      </c>
      <c r="AR5482">
        <v>167971</v>
      </c>
      <c r="AS5482" t="s">
        <v>7712</v>
      </c>
    </row>
    <row r="5483" spans="1:45" x14ac:dyDescent="0.25">
      <c r="A5483" t="s">
        <v>631</v>
      </c>
      <c r="B5483" t="s">
        <v>1</v>
      </c>
      <c r="C5483" s="1">
        <v>42943</v>
      </c>
      <c r="D5483" t="s">
        <v>2</v>
      </c>
      <c r="E5483">
        <v>40</v>
      </c>
      <c r="F5483">
        <v>0</v>
      </c>
      <c r="G5483">
        <v>1</v>
      </c>
      <c r="H5483">
        <v>1</v>
      </c>
      <c r="I5483">
        <v>3</v>
      </c>
      <c r="J5483">
        <v>0</v>
      </c>
      <c r="K5483">
        <v>1</v>
      </c>
      <c r="L5483">
        <v>0</v>
      </c>
      <c r="M5483">
        <v>1</v>
      </c>
      <c r="N5483">
        <v>1</v>
      </c>
      <c r="O5483">
        <v>6</v>
      </c>
      <c r="P5483">
        <v>7</v>
      </c>
      <c r="Q5483" t="s">
        <v>129</v>
      </c>
      <c r="R5483" t="s">
        <v>7</v>
      </c>
      <c r="S5483" t="s">
        <v>44</v>
      </c>
      <c r="T5483" t="s">
        <v>129</v>
      </c>
      <c r="U5483">
        <v>0</v>
      </c>
      <c r="V5483">
        <v>0</v>
      </c>
      <c r="W5483" t="s">
        <v>5222</v>
      </c>
      <c r="X5483" t="s">
        <v>21</v>
      </c>
      <c r="Y5483">
        <v>0</v>
      </c>
      <c r="Z5483">
        <v>0</v>
      </c>
      <c r="AA5483">
        <v>0</v>
      </c>
      <c r="AB5483" t="s">
        <v>632</v>
      </c>
      <c r="AC5483" t="s">
        <v>2005</v>
      </c>
      <c r="AD5483" t="s">
        <v>2221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 t="s">
        <v>21</v>
      </c>
      <c r="AK5483">
        <v>0</v>
      </c>
      <c r="AL5483" t="s">
        <v>11</v>
      </c>
      <c r="AM5483" t="s">
        <v>71</v>
      </c>
      <c r="AN5483" t="s">
        <v>41</v>
      </c>
      <c r="AO5483" t="s">
        <v>359</v>
      </c>
      <c r="AP5483" t="s">
        <v>15</v>
      </c>
      <c r="AQ5483" t="s">
        <v>191</v>
      </c>
      <c r="AR5483">
        <v>167972</v>
      </c>
      <c r="AS5483" t="s">
        <v>7713</v>
      </c>
    </row>
    <row r="5484" spans="1:45" x14ac:dyDescent="0.25">
      <c r="A5484" t="s">
        <v>631</v>
      </c>
      <c r="B5484" t="s">
        <v>1</v>
      </c>
      <c r="C5484" s="1">
        <v>42943</v>
      </c>
      <c r="D5484" t="s">
        <v>35</v>
      </c>
      <c r="E5484">
        <v>1</v>
      </c>
      <c r="F5484">
        <v>1</v>
      </c>
      <c r="G5484">
        <v>0</v>
      </c>
      <c r="H5484">
        <v>1</v>
      </c>
      <c r="I5484">
        <v>2</v>
      </c>
      <c r="J5484">
        <v>1</v>
      </c>
      <c r="K5484">
        <v>2</v>
      </c>
      <c r="L5484">
        <v>0</v>
      </c>
      <c r="M5484">
        <v>0</v>
      </c>
      <c r="N5484">
        <v>3</v>
      </c>
      <c r="O5484">
        <v>4</v>
      </c>
      <c r="P5484">
        <v>7</v>
      </c>
      <c r="Q5484" t="s">
        <v>129</v>
      </c>
      <c r="R5484" t="s">
        <v>7</v>
      </c>
      <c r="S5484" t="s">
        <v>44</v>
      </c>
      <c r="T5484" t="s">
        <v>129</v>
      </c>
      <c r="U5484" t="s">
        <v>829</v>
      </c>
      <c r="V5484">
        <v>0</v>
      </c>
      <c r="W5484">
        <v>0</v>
      </c>
      <c r="X5484" t="s">
        <v>21</v>
      </c>
      <c r="Y5484">
        <v>0</v>
      </c>
      <c r="Z5484">
        <v>0</v>
      </c>
      <c r="AA5484">
        <v>0</v>
      </c>
      <c r="AB5484" t="s">
        <v>632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 t="s">
        <v>5</v>
      </c>
      <c r="AK5484" t="s">
        <v>826</v>
      </c>
      <c r="AL5484" t="s">
        <v>154</v>
      </c>
      <c r="AM5484" t="s">
        <v>818</v>
      </c>
      <c r="AN5484" t="s">
        <v>41</v>
      </c>
      <c r="AO5484" t="s">
        <v>359</v>
      </c>
      <c r="AP5484" t="s">
        <v>28</v>
      </c>
      <c r="AQ5484" t="s">
        <v>47</v>
      </c>
      <c r="AR5484">
        <v>167973</v>
      </c>
      <c r="AS5484" t="s">
        <v>7714</v>
      </c>
    </row>
    <row r="5485" spans="1:45" x14ac:dyDescent="0.25">
      <c r="A5485" t="s">
        <v>631</v>
      </c>
      <c r="B5485" t="s">
        <v>1</v>
      </c>
      <c r="C5485" s="1">
        <v>42943</v>
      </c>
      <c r="D5485" t="s">
        <v>2</v>
      </c>
      <c r="E5485">
        <v>37</v>
      </c>
      <c r="F5485">
        <v>0</v>
      </c>
      <c r="G5485">
        <v>1</v>
      </c>
      <c r="H5485">
        <v>1</v>
      </c>
      <c r="I5485">
        <v>2</v>
      </c>
      <c r="J5485">
        <v>0</v>
      </c>
      <c r="K5485">
        <v>1</v>
      </c>
      <c r="L5485">
        <v>0</v>
      </c>
      <c r="M5485">
        <v>0</v>
      </c>
      <c r="N5485">
        <v>1</v>
      </c>
      <c r="O5485">
        <v>4</v>
      </c>
      <c r="P5485">
        <v>5</v>
      </c>
      <c r="Q5485" t="s">
        <v>199</v>
      </c>
      <c r="R5485" t="s">
        <v>7</v>
      </c>
      <c r="S5485" t="s">
        <v>44</v>
      </c>
      <c r="T5485" t="s">
        <v>129</v>
      </c>
      <c r="U5485">
        <v>0</v>
      </c>
      <c r="V5485">
        <v>0</v>
      </c>
      <c r="W5485" t="s">
        <v>5222</v>
      </c>
      <c r="X5485" t="s">
        <v>21</v>
      </c>
      <c r="Y5485">
        <v>0</v>
      </c>
      <c r="Z5485">
        <v>0</v>
      </c>
      <c r="AA5485">
        <v>0</v>
      </c>
      <c r="AB5485" t="s">
        <v>7</v>
      </c>
      <c r="AC5485" t="s">
        <v>105</v>
      </c>
      <c r="AD5485" t="s">
        <v>125</v>
      </c>
      <c r="AE5485" t="s">
        <v>408</v>
      </c>
      <c r="AF5485">
        <v>0</v>
      </c>
      <c r="AG5485">
        <v>0</v>
      </c>
      <c r="AH5485" t="s">
        <v>21</v>
      </c>
      <c r="AI5485">
        <v>0</v>
      </c>
      <c r="AJ5485">
        <v>0</v>
      </c>
      <c r="AK5485">
        <v>0</v>
      </c>
      <c r="AL5485" t="s">
        <v>427</v>
      </c>
      <c r="AM5485" t="s">
        <v>22</v>
      </c>
      <c r="AN5485" t="s">
        <v>41</v>
      </c>
      <c r="AO5485" t="s">
        <v>359</v>
      </c>
      <c r="AP5485" t="s">
        <v>28</v>
      </c>
      <c r="AQ5485" t="s">
        <v>47</v>
      </c>
      <c r="AR5485">
        <v>167974</v>
      </c>
      <c r="AS5485" t="s">
        <v>7715</v>
      </c>
    </row>
    <row r="5486" spans="1:45" x14ac:dyDescent="0.25">
      <c r="A5486" t="s">
        <v>631</v>
      </c>
      <c r="B5486" t="s">
        <v>1</v>
      </c>
      <c r="C5486" s="1">
        <v>42943</v>
      </c>
      <c r="D5486" t="s">
        <v>2</v>
      </c>
      <c r="E5486">
        <v>31</v>
      </c>
      <c r="F5486">
        <v>0</v>
      </c>
      <c r="G5486">
        <v>1</v>
      </c>
      <c r="H5486">
        <v>1</v>
      </c>
      <c r="I5486">
        <v>3</v>
      </c>
      <c r="J5486">
        <v>0</v>
      </c>
      <c r="K5486">
        <v>1</v>
      </c>
      <c r="L5486">
        <v>0</v>
      </c>
      <c r="M5486">
        <v>0</v>
      </c>
      <c r="N5486">
        <v>1</v>
      </c>
      <c r="O5486">
        <v>5</v>
      </c>
      <c r="P5486">
        <v>6</v>
      </c>
      <c r="Q5486" t="s">
        <v>199</v>
      </c>
      <c r="R5486" t="s">
        <v>7</v>
      </c>
      <c r="S5486" t="s">
        <v>44</v>
      </c>
      <c r="T5486" t="s">
        <v>129</v>
      </c>
      <c r="U5486">
        <v>0</v>
      </c>
      <c r="V5486">
        <v>0</v>
      </c>
      <c r="W5486" t="s">
        <v>5222</v>
      </c>
      <c r="X5486" t="s">
        <v>21</v>
      </c>
      <c r="Y5486">
        <v>0</v>
      </c>
      <c r="Z5486">
        <v>0</v>
      </c>
      <c r="AA5486">
        <v>0</v>
      </c>
      <c r="AB5486" t="s">
        <v>632</v>
      </c>
      <c r="AC5486" t="s">
        <v>636</v>
      </c>
      <c r="AD5486" t="s">
        <v>636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 t="s">
        <v>21</v>
      </c>
      <c r="AK5486">
        <v>0</v>
      </c>
      <c r="AL5486" t="s">
        <v>11</v>
      </c>
      <c r="AM5486" t="s">
        <v>49</v>
      </c>
      <c r="AN5486" t="s">
        <v>41</v>
      </c>
      <c r="AO5486" t="s">
        <v>359</v>
      </c>
      <c r="AP5486" t="s">
        <v>15</v>
      </c>
      <c r="AQ5486" t="s">
        <v>91</v>
      </c>
      <c r="AR5486">
        <v>167975</v>
      </c>
      <c r="AS5486" t="s">
        <v>7716</v>
      </c>
    </row>
    <row r="5487" spans="1:45" x14ac:dyDescent="0.25">
      <c r="A5487" t="s">
        <v>828</v>
      </c>
      <c r="B5487" t="s">
        <v>1134</v>
      </c>
      <c r="C5487" s="1">
        <v>42943</v>
      </c>
      <c r="D5487" t="s">
        <v>2</v>
      </c>
      <c r="E5487">
        <v>31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1</v>
      </c>
      <c r="L5487">
        <v>0</v>
      </c>
      <c r="M5487">
        <v>0</v>
      </c>
      <c r="N5487">
        <v>0</v>
      </c>
      <c r="O5487">
        <v>1</v>
      </c>
      <c r="P5487">
        <v>1</v>
      </c>
      <c r="Q5487" t="s">
        <v>3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 t="s">
        <v>7</v>
      </c>
      <c r="AC5487" t="s">
        <v>105</v>
      </c>
      <c r="AD5487" t="s">
        <v>3</v>
      </c>
      <c r="AE5487" t="s">
        <v>1669</v>
      </c>
      <c r="AF5487">
        <v>0</v>
      </c>
      <c r="AG5487" t="s">
        <v>2956</v>
      </c>
      <c r="AH5487" t="s">
        <v>21</v>
      </c>
      <c r="AI5487">
        <v>0</v>
      </c>
      <c r="AJ5487">
        <v>0</v>
      </c>
      <c r="AK5487">
        <v>0</v>
      </c>
      <c r="AL5487" t="s">
        <v>154</v>
      </c>
      <c r="AM5487" t="s">
        <v>12</v>
      </c>
      <c r="AN5487" t="s">
        <v>13</v>
      </c>
      <c r="AO5487" t="s">
        <v>830</v>
      </c>
      <c r="AP5487">
        <v>0</v>
      </c>
      <c r="AQ5487">
        <v>0</v>
      </c>
      <c r="AR5487">
        <v>167976</v>
      </c>
      <c r="AS5487" t="s">
        <v>7717</v>
      </c>
    </row>
    <row r="5488" spans="1:45" x14ac:dyDescent="0.25">
      <c r="A5488" t="s">
        <v>631</v>
      </c>
      <c r="B5488" t="s">
        <v>1</v>
      </c>
      <c r="C5488" s="1">
        <v>42943</v>
      </c>
      <c r="D5488" t="s">
        <v>35</v>
      </c>
      <c r="E5488">
        <v>41</v>
      </c>
      <c r="F5488">
        <v>0</v>
      </c>
      <c r="G5488">
        <v>2</v>
      </c>
      <c r="H5488">
        <v>1</v>
      </c>
      <c r="I5488">
        <v>2</v>
      </c>
      <c r="J5488">
        <v>1</v>
      </c>
      <c r="K5488">
        <v>1</v>
      </c>
      <c r="L5488">
        <v>0</v>
      </c>
      <c r="M5488">
        <v>1</v>
      </c>
      <c r="N5488">
        <v>2</v>
      </c>
      <c r="O5488">
        <v>6</v>
      </c>
      <c r="P5488">
        <v>8</v>
      </c>
      <c r="Q5488" t="s">
        <v>125</v>
      </c>
      <c r="R5488" t="s">
        <v>7</v>
      </c>
      <c r="S5488" t="s">
        <v>44</v>
      </c>
      <c r="T5488" t="s">
        <v>129</v>
      </c>
      <c r="U5488">
        <v>0</v>
      </c>
      <c r="V5488">
        <v>0</v>
      </c>
      <c r="W5488" t="s">
        <v>5222</v>
      </c>
      <c r="X5488" t="s">
        <v>21</v>
      </c>
      <c r="Y5488">
        <v>0</v>
      </c>
      <c r="Z5488">
        <v>0</v>
      </c>
      <c r="AA5488">
        <v>0</v>
      </c>
      <c r="AB5488" t="s">
        <v>7</v>
      </c>
      <c r="AC5488" t="s">
        <v>105</v>
      </c>
      <c r="AD5488" t="s">
        <v>125</v>
      </c>
      <c r="AE5488" t="s">
        <v>408</v>
      </c>
      <c r="AF5488">
        <v>0</v>
      </c>
      <c r="AG5488">
        <v>0</v>
      </c>
      <c r="AH5488" t="s">
        <v>21</v>
      </c>
      <c r="AI5488">
        <v>0</v>
      </c>
      <c r="AJ5488">
        <v>0</v>
      </c>
      <c r="AK5488">
        <v>0</v>
      </c>
      <c r="AL5488" t="s">
        <v>11</v>
      </c>
      <c r="AM5488" t="s">
        <v>49</v>
      </c>
      <c r="AN5488" t="s">
        <v>41</v>
      </c>
      <c r="AO5488" t="s">
        <v>359</v>
      </c>
      <c r="AP5488" t="s">
        <v>15</v>
      </c>
      <c r="AQ5488" t="s">
        <v>278</v>
      </c>
      <c r="AR5488">
        <v>167977</v>
      </c>
      <c r="AS5488" t="s">
        <v>7718</v>
      </c>
    </row>
    <row r="5489" spans="1:45" x14ac:dyDescent="0.25">
      <c r="A5489" t="s">
        <v>631</v>
      </c>
      <c r="B5489" t="s">
        <v>1</v>
      </c>
      <c r="C5489" s="1">
        <v>42943</v>
      </c>
      <c r="D5489" t="s">
        <v>2</v>
      </c>
      <c r="E5489">
        <v>33</v>
      </c>
      <c r="F5489">
        <v>1</v>
      </c>
      <c r="G5489">
        <v>0</v>
      </c>
      <c r="H5489">
        <v>1</v>
      </c>
      <c r="I5489">
        <v>2</v>
      </c>
      <c r="J5489">
        <v>0</v>
      </c>
      <c r="K5489">
        <v>1</v>
      </c>
      <c r="L5489">
        <v>0</v>
      </c>
      <c r="M5489">
        <v>0</v>
      </c>
      <c r="N5489">
        <v>2</v>
      </c>
      <c r="O5489">
        <v>3</v>
      </c>
      <c r="P5489">
        <v>5</v>
      </c>
      <c r="Q5489" t="s">
        <v>125</v>
      </c>
      <c r="R5489" t="s">
        <v>7</v>
      </c>
      <c r="S5489" t="s">
        <v>7</v>
      </c>
      <c r="T5489" t="s">
        <v>3</v>
      </c>
      <c r="U5489">
        <v>0</v>
      </c>
      <c r="V5489">
        <v>0</v>
      </c>
      <c r="W5489">
        <v>0</v>
      </c>
      <c r="X5489" t="s">
        <v>5</v>
      </c>
      <c r="Y5489" t="s">
        <v>828</v>
      </c>
      <c r="Z5489">
        <v>0</v>
      </c>
      <c r="AA5489">
        <v>0</v>
      </c>
      <c r="AB5489" t="s">
        <v>7</v>
      </c>
      <c r="AC5489" t="s">
        <v>44</v>
      </c>
      <c r="AD5489" t="s">
        <v>129</v>
      </c>
      <c r="AE5489" t="s">
        <v>824</v>
      </c>
      <c r="AF5489">
        <v>0</v>
      </c>
      <c r="AG5489">
        <v>0</v>
      </c>
      <c r="AH5489" t="s">
        <v>21</v>
      </c>
      <c r="AI5489">
        <v>0</v>
      </c>
      <c r="AJ5489">
        <v>0</v>
      </c>
      <c r="AK5489">
        <v>0</v>
      </c>
      <c r="AL5489" t="s">
        <v>11</v>
      </c>
      <c r="AM5489" t="s">
        <v>22</v>
      </c>
      <c r="AN5489" t="s">
        <v>41</v>
      </c>
      <c r="AO5489" t="s">
        <v>359</v>
      </c>
      <c r="AP5489" t="s">
        <v>28</v>
      </c>
      <c r="AQ5489" t="s">
        <v>3246</v>
      </c>
      <c r="AR5489">
        <v>167978</v>
      </c>
      <c r="AS5489" t="s">
        <v>7719</v>
      </c>
    </row>
    <row r="5490" spans="1:45" x14ac:dyDescent="0.25">
      <c r="A5490" t="s">
        <v>631</v>
      </c>
      <c r="B5490" t="s">
        <v>1</v>
      </c>
      <c r="C5490" s="1">
        <v>42943</v>
      </c>
      <c r="D5490" t="s">
        <v>35</v>
      </c>
      <c r="E5490">
        <v>39</v>
      </c>
      <c r="F5490">
        <v>0</v>
      </c>
      <c r="G5490">
        <v>1</v>
      </c>
      <c r="H5490">
        <v>3</v>
      </c>
      <c r="I5490">
        <v>1</v>
      </c>
      <c r="J5490">
        <v>0</v>
      </c>
      <c r="K5490">
        <v>1</v>
      </c>
      <c r="L5490">
        <v>0</v>
      </c>
      <c r="M5490">
        <v>1</v>
      </c>
      <c r="N5490">
        <v>3</v>
      </c>
      <c r="O5490">
        <v>4</v>
      </c>
      <c r="P5490">
        <v>7</v>
      </c>
      <c r="Q5490" t="s">
        <v>125</v>
      </c>
      <c r="R5490" t="s">
        <v>7</v>
      </c>
      <c r="S5490" t="s">
        <v>7</v>
      </c>
      <c r="T5490" t="s">
        <v>3</v>
      </c>
      <c r="U5490">
        <v>0</v>
      </c>
      <c r="V5490">
        <v>0</v>
      </c>
      <c r="W5490">
        <v>0</v>
      </c>
      <c r="X5490" t="s">
        <v>5</v>
      </c>
      <c r="Y5490" t="s">
        <v>828</v>
      </c>
      <c r="Z5490">
        <v>0</v>
      </c>
      <c r="AA5490">
        <v>0</v>
      </c>
      <c r="AB5490" t="s">
        <v>7</v>
      </c>
      <c r="AC5490" t="s">
        <v>44</v>
      </c>
      <c r="AD5490" t="s">
        <v>129</v>
      </c>
      <c r="AE5490" t="s">
        <v>634</v>
      </c>
      <c r="AF5490">
        <v>0</v>
      </c>
      <c r="AG5490">
        <v>0</v>
      </c>
      <c r="AH5490" t="s">
        <v>21</v>
      </c>
      <c r="AI5490">
        <v>0</v>
      </c>
      <c r="AJ5490">
        <v>0</v>
      </c>
      <c r="AK5490">
        <v>0</v>
      </c>
      <c r="AL5490" t="s">
        <v>11</v>
      </c>
      <c r="AM5490" t="s">
        <v>22</v>
      </c>
      <c r="AN5490" t="s">
        <v>41</v>
      </c>
      <c r="AO5490" t="s">
        <v>359</v>
      </c>
      <c r="AP5490" t="s">
        <v>28</v>
      </c>
      <c r="AQ5490" t="s">
        <v>3246</v>
      </c>
      <c r="AR5490">
        <v>167979</v>
      </c>
      <c r="AS5490" t="s">
        <v>7720</v>
      </c>
    </row>
    <row r="5491" spans="1:45" x14ac:dyDescent="0.25">
      <c r="A5491" t="s">
        <v>631</v>
      </c>
      <c r="B5491" t="s">
        <v>1</v>
      </c>
      <c r="C5491" s="1">
        <v>42943</v>
      </c>
      <c r="D5491" t="s">
        <v>2</v>
      </c>
      <c r="E5491">
        <v>30</v>
      </c>
      <c r="F5491">
        <v>1</v>
      </c>
      <c r="G5491">
        <v>0</v>
      </c>
      <c r="H5491">
        <v>1</v>
      </c>
      <c r="I5491">
        <v>1</v>
      </c>
      <c r="J5491">
        <v>0</v>
      </c>
      <c r="K5491">
        <v>1</v>
      </c>
      <c r="L5491">
        <v>0</v>
      </c>
      <c r="M5491">
        <v>0</v>
      </c>
      <c r="N5491">
        <v>2</v>
      </c>
      <c r="O5491">
        <v>2</v>
      </c>
      <c r="P5491">
        <v>4</v>
      </c>
      <c r="Q5491" t="s">
        <v>531</v>
      </c>
      <c r="R5491" t="s">
        <v>632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 t="s">
        <v>5</v>
      </c>
      <c r="AA5491" t="s">
        <v>826</v>
      </c>
      <c r="AB5491" t="s">
        <v>7</v>
      </c>
      <c r="AC5491" t="s">
        <v>44</v>
      </c>
      <c r="AD5491" t="s">
        <v>129</v>
      </c>
      <c r="AE5491" t="s">
        <v>824</v>
      </c>
      <c r="AF5491">
        <v>0</v>
      </c>
      <c r="AG5491">
        <v>0</v>
      </c>
      <c r="AH5491" t="s">
        <v>21</v>
      </c>
      <c r="AI5491">
        <v>0</v>
      </c>
      <c r="AJ5491">
        <v>0</v>
      </c>
      <c r="AK5491">
        <v>0</v>
      </c>
      <c r="AL5491" t="s">
        <v>11</v>
      </c>
      <c r="AM5491" t="s">
        <v>818</v>
      </c>
      <c r="AN5491" t="s">
        <v>13</v>
      </c>
      <c r="AO5491" t="s">
        <v>359</v>
      </c>
      <c r="AP5491" t="s">
        <v>15</v>
      </c>
      <c r="AQ5491" t="s">
        <v>91</v>
      </c>
      <c r="AR5491">
        <v>167980</v>
      </c>
      <c r="AS5491" t="s">
        <v>7721</v>
      </c>
    </row>
    <row r="5492" spans="1:45" x14ac:dyDescent="0.25">
      <c r="A5492" t="s">
        <v>631</v>
      </c>
      <c r="B5492" t="s">
        <v>1</v>
      </c>
      <c r="C5492" s="1">
        <v>42943</v>
      </c>
      <c r="D5492" t="s">
        <v>2</v>
      </c>
      <c r="E5492">
        <v>29</v>
      </c>
      <c r="F5492">
        <v>0</v>
      </c>
      <c r="G5492">
        <v>1</v>
      </c>
      <c r="H5492">
        <v>2</v>
      </c>
      <c r="I5492">
        <v>0</v>
      </c>
      <c r="J5492">
        <v>0</v>
      </c>
      <c r="K5492">
        <v>1</v>
      </c>
      <c r="L5492">
        <v>0</v>
      </c>
      <c r="M5492">
        <v>1</v>
      </c>
      <c r="N5492">
        <v>2</v>
      </c>
      <c r="O5492">
        <v>3</v>
      </c>
      <c r="P5492">
        <v>5</v>
      </c>
      <c r="Q5492" t="s">
        <v>129</v>
      </c>
      <c r="R5492" t="s">
        <v>632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 t="s">
        <v>5</v>
      </c>
      <c r="AA5492" t="s">
        <v>826</v>
      </c>
      <c r="AB5492" t="s">
        <v>7</v>
      </c>
      <c r="AC5492" t="s">
        <v>44</v>
      </c>
      <c r="AD5492" t="s">
        <v>129</v>
      </c>
      <c r="AE5492" t="s">
        <v>824</v>
      </c>
      <c r="AF5492">
        <v>0</v>
      </c>
      <c r="AG5492">
        <v>0</v>
      </c>
      <c r="AH5492" t="s">
        <v>21</v>
      </c>
      <c r="AI5492">
        <v>0</v>
      </c>
      <c r="AJ5492">
        <v>0</v>
      </c>
      <c r="AK5492">
        <v>0</v>
      </c>
      <c r="AL5492" t="s">
        <v>11</v>
      </c>
      <c r="AM5492" t="s">
        <v>26</v>
      </c>
      <c r="AN5492" t="s">
        <v>13</v>
      </c>
      <c r="AO5492" t="s">
        <v>359</v>
      </c>
      <c r="AP5492" t="s">
        <v>15</v>
      </c>
      <c r="AQ5492" t="s">
        <v>278</v>
      </c>
      <c r="AR5492">
        <v>167981</v>
      </c>
      <c r="AS5492" t="s">
        <v>7722</v>
      </c>
    </row>
    <row r="5493" spans="1:45" x14ac:dyDescent="0.25">
      <c r="A5493" t="s">
        <v>631</v>
      </c>
      <c r="B5493" t="s">
        <v>1</v>
      </c>
      <c r="C5493" s="1">
        <v>42943</v>
      </c>
      <c r="D5493" t="s">
        <v>2</v>
      </c>
      <c r="E5493">
        <v>37</v>
      </c>
      <c r="F5493">
        <v>0</v>
      </c>
      <c r="G5493">
        <v>2</v>
      </c>
      <c r="H5493">
        <v>1</v>
      </c>
      <c r="I5493">
        <v>1</v>
      </c>
      <c r="J5493">
        <v>0</v>
      </c>
      <c r="K5493">
        <v>1</v>
      </c>
      <c r="L5493">
        <v>0</v>
      </c>
      <c r="M5493">
        <v>0</v>
      </c>
      <c r="N5493">
        <v>1</v>
      </c>
      <c r="O5493">
        <v>4</v>
      </c>
      <c r="P5493">
        <v>5</v>
      </c>
      <c r="Q5493" t="s">
        <v>933</v>
      </c>
      <c r="R5493" t="s">
        <v>632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 t="s">
        <v>5</v>
      </c>
      <c r="AA5493" t="s">
        <v>826</v>
      </c>
      <c r="AB5493" t="s">
        <v>7</v>
      </c>
      <c r="AC5493" t="s">
        <v>44</v>
      </c>
      <c r="AD5493" t="s">
        <v>129</v>
      </c>
      <c r="AE5493" t="s">
        <v>824</v>
      </c>
      <c r="AF5493">
        <v>0</v>
      </c>
      <c r="AG5493">
        <v>0</v>
      </c>
      <c r="AH5493" t="s">
        <v>21</v>
      </c>
      <c r="AI5493">
        <v>0</v>
      </c>
      <c r="AJ5493">
        <v>0</v>
      </c>
      <c r="AK5493">
        <v>0</v>
      </c>
      <c r="AL5493" t="s">
        <v>11</v>
      </c>
      <c r="AM5493" t="s">
        <v>12</v>
      </c>
      <c r="AN5493" t="s">
        <v>13</v>
      </c>
      <c r="AO5493" t="s">
        <v>359</v>
      </c>
      <c r="AP5493" t="s">
        <v>15</v>
      </c>
      <c r="AQ5493" t="s">
        <v>91</v>
      </c>
      <c r="AR5493">
        <v>167982</v>
      </c>
      <c r="AS5493" t="s">
        <v>7723</v>
      </c>
    </row>
    <row r="5494" spans="1:45" x14ac:dyDescent="0.25">
      <c r="A5494" t="s">
        <v>631</v>
      </c>
      <c r="B5494" t="s">
        <v>1</v>
      </c>
      <c r="C5494" s="1">
        <v>42943</v>
      </c>
      <c r="D5494" t="s">
        <v>35</v>
      </c>
      <c r="E5494">
        <v>29</v>
      </c>
      <c r="F5494">
        <v>1</v>
      </c>
      <c r="G5494">
        <v>0</v>
      </c>
      <c r="H5494">
        <v>1</v>
      </c>
      <c r="I5494">
        <v>3</v>
      </c>
      <c r="J5494">
        <v>1</v>
      </c>
      <c r="K5494">
        <v>1</v>
      </c>
      <c r="L5494">
        <v>0</v>
      </c>
      <c r="M5494">
        <v>1</v>
      </c>
      <c r="N5494">
        <v>3</v>
      </c>
      <c r="O5494">
        <v>5</v>
      </c>
      <c r="P5494">
        <v>8</v>
      </c>
      <c r="Q5494" t="s">
        <v>129</v>
      </c>
      <c r="R5494" t="s">
        <v>632</v>
      </c>
      <c r="S5494" t="s">
        <v>636</v>
      </c>
      <c r="T5494" t="s">
        <v>636</v>
      </c>
      <c r="U5494">
        <v>0</v>
      </c>
      <c r="V5494">
        <v>0</v>
      </c>
      <c r="W5494">
        <v>0</v>
      </c>
      <c r="X5494">
        <v>0</v>
      </c>
      <c r="Y5494">
        <v>0</v>
      </c>
      <c r="Z5494" t="s">
        <v>21</v>
      </c>
      <c r="AA5494">
        <v>0</v>
      </c>
      <c r="AB5494" t="s">
        <v>7</v>
      </c>
      <c r="AC5494" t="s">
        <v>44</v>
      </c>
      <c r="AD5494" t="s">
        <v>129</v>
      </c>
      <c r="AE5494" t="s">
        <v>824</v>
      </c>
      <c r="AF5494">
        <v>0</v>
      </c>
      <c r="AG5494">
        <v>0</v>
      </c>
      <c r="AH5494" t="s">
        <v>21</v>
      </c>
      <c r="AI5494">
        <v>0</v>
      </c>
      <c r="AJ5494">
        <v>0</v>
      </c>
      <c r="AK5494">
        <v>0</v>
      </c>
      <c r="AL5494" t="s">
        <v>11</v>
      </c>
      <c r="AM5494" t="s">
        <v>12</v>
      </c>
      <c r="AN5494" t="s">
        <v>13</v>
      </c>
      <c r="AO5494" t="s">
        <v>359</v>
      </c>
      <c r="AP5494" t="s">
        <v>28</v>
      </c>
      <c r="AQ5494" t="s">
        <v>191</v>
      </c>
      <c r="AR5494">
        <v>167983</v>
      </c>
      <c r="AS5494" t="s">
        <v>7724</v>
      </c>
    </row>
    <row r="5495" spans="1:45" x14ac:dyDescent="0.25">
      <c r="A5495" t="s">
        <v>631</v>
      </c>
      <c r="B5495" t="s">
        <v>1</v>
      </c>
      <c r="C5495" s="1">
        <v>42943</v>
      </c>
      <c r="D5495" t="s">
        <v>2</v>
      </c>
      <c r="E5495">
        <v>41</v>
      </c>
      <c r="F5495">
        <v>0</v>
      </c>
      <c r="G5495">
        <v>1</v>
      </c>
      <c r="H5495">
        <v>2</v>
      </c>
      <c r="I5495">
        <v>1</v>
      </c>
      <c r="J5495">
        <v>0</v>
      </c>
      <c r="K5495">
        <v>1</v>
      </c>
      <c r="L5495">
        <v>0</v>
      </c>
      <c r="M5495">
        <v>0</v>
      </c>
      <c r="N5495">
        <v>2</v>
      </c>
      <c r="O5495">
        <v>3</v>
      </c>
      <c r="P5495">
        <v>5</v>
      </c>
      <c r="Q5495" t="s">
        <v>129</v>
      </c>
      <c r="R5495" t="s">
        <v>632</v>
      </c>
      <c r="S5495" t="s">
        <v>636</v>
      </c>
      <c r="T5495" t="s">
        <v>636</v>
      </c>
      <c r="U5495">
        <v>0</v>
      </c>
      <c r="V5495">
        <v>0</v>
      </c>
      <c r="W5495">
        <v>0</v>
      </c>
      <c r="X5495">
        <v>0</v>
      </c>
      <c r="Y5495">
        <v>0</v>
      </c>
      <c r="Z5495" t="s">
        <v>21</v>
      </c>
      <c r="AA5495">
        <v>0</v>
      </c>
      <c r="AB5495" t="s">
        <v>7</v>
      </c>
      <c r="AC5495" t="s">
        <v>44</v>
      </c>
      <c r="AD5495" t="s">
        <v>129</v>
      </c>
      <c r="AE5495" t="s">
        <v>820</v>
      </c>
      <c r="AF5495">
        <v>0</v>
      </c>
      <c r="AG5495">
        <v>0</v>
      </c>
      <c r="AH5495" t="s">
        <v>21</v>
      </c>
      <c r="AI5495">
        <v>0</v>
      </c>
      <c r="AJ5495">
        <v>0</v>
      </c>
      <c r="AK5495">
        <v>0</v>
      </c>
      <c r="AL5495" t="s">
        <v>11</v>
      </c>
      <c r="AM5495" t="s">
        <v>818</v>
      </c>
      <c r="AN5495" t="s">
        <v>13</v>
      </c>
      <c r="AO5495" t="s">
        <v>359</v>
      </c>
      <c r="AP5495" t="s">
        <v>28</v>
      </c>
      <c r="AQ5495" t="s">
        <v>47</v>
      </c>
      <c r="AR5495">
        <v>167984</v>
      </c>
      <c r="AS5495" t="s">
        <v>7725</v>
      </c>
    </row>
    <row r="5496" spans="1:45" x14ac:dyDescent="0.25">
      <c r="A5496" t="s">
        <v>631</v>
      </c>
      <c r="B5496" t="s">
        <v>1</v>
      </c>
      <c r="C5496" s="1">
        <v>42943</v>
      </c>
      <c r="D5496" t="s">
        <v>2</v>
      </c>
      <c r="E5496">
        <v>33</v>
      </c>
      <c r="F5496">
        <v>0</v>
      </c>
      <c r="G5496">
        <v>1</v>
      </c>
      <c r="H5496">
        <v>3</v>
      </c>
      <c r="I5496">
        <v>1</v>
      </c>
      <c r="J5496">
        <v>0</v>
      </c>
      <c r="K5496">
        <v>1</v>
      </c>
      <c r="L5496">
        <v>0</v>
      </c>
      <c r="M5496">
        <v>0</v>
      </c>
      <c r="N5496">
        <v>3</v>
      </c>
      <c r="O5496">
        <v>3</v>
      </c>
      <c r="P5496">
        <v>6</v>
      </c>
      <c r="Q5496" t="s">
        <v>129</v>
      </c>
      <c r="R5496" t="s">
        <v>632</v>
      </c>
      <c r="S5496" t="s">
        <v>636</v>
      </c>
      <c r="T5496" t="s">
        <v>636</v>
      </c>
      <c r="U5496">
        <v>0</v>
      </c>
      <c r="V5496">
        <v>0</v>
      </c>
      <c r="W5496">
        <v>0</v>
      </c>
      <c r="X5496">
        <v>0</v>
      </c>
      <c r="Y5496">
        <v>0</v>
      </c>
      <c r="Z5496" t="s">
        <v>21</v>
      </c>
      <c r="AA5496">
        <v>0</v>
      </c>
      <c r="AB5496" t="s">
        <v>7</v>
      </c>
      <c r="AC5496" t="s">
        <v>44</v>
      </c>
      <c r="AD5496" t="s">
        <v>129</v>
      </c>
      <c r="AE5496" t="s">
        <v>820</v>
      </c>
      <c r="AF5496">
        <v>0</v>
      </c>
      <c r="AG5496">
        <v>0</v>
      </c>
      <c r="AH5496" t="s">
        <v>21</v>
      </c>
      <c r="AI5496">
        <v>0</v>
      </c>
      <c r="AJ5496">
        <v>0</v>
      </c>
      <c r="AK5496">
        <v>0</v>
      </c>
      <c r="AL5496" t="s">
        <v>11</v>
      </c>
      <c r="AM5496" t="s">
        <v>22</v>
      </c>
      <c r="AN5496" t="s">
        <v>13</v>
      </c>
      <c r="AO5496" t="s">
        <v>359</v>
      </c>
      <c r="AP5496" t="s">
        <v>28</v>
      </c>
      <c r="AQ5496" t="s">
        <v>971</v>
      </c>
      <c r="AR5496">
        <v>167985</v>
      </c>
      <c r="AS5496" t="s">
        <v>7726</v>
      </c>
    </row>
    <row r="5497" spans="1:45" x14ac:dyDescent="0.25">
      <c r="A5497" t="s">
        <v>828</v>
      </c>
      <c r="B5497" t="s">
        <v>1134</v>
      </c>
      <c r="C5497" s="1">
        <v>42943</v>
      </c>
      <c r="D5497" t="s">
        <v>2</v>
      </c>
      <c r="E5497">
        <v>26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2</v>
      </c>
      <c r="L5497">
        <v>0</v>
      </c>
      <c r="M5497">
        <v>0</v>
      </c>
      <c r="N5497">
        <v>0</v>
      </c>
      <c r="O5497">
        <v>2</v>
      </c>
      <c r="P5497">
        <v>2</v>
      </c>
      <c r="Q5497" t="s">
        <v>125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 t="s">
        <v>7</v>
      </c>
      <c r="AC5497" t="s">
        <v>105</v>
      </c>
      <c r="AD5497" t="s">
        <v>125</v>
      </c>
      <c r="AE5497" t="s">
        <v>307</v>
      </c>
      <c r="AF5497">
        <v>0</v>
      </c>
      <c r="AG5497" t="s">
        <v>307</v>
      </c>
      <c r="AH5497" t="s">
        <v>21</v>
      </c>
      <c r="AI5497">
        <v>0</v>
      </c>
      <c r="AJ5497">
        <v>0</v>
      </c>
      <c r="AK5497">
        <v>0</v>
      </c>
      <c r="AL5497" t="s">
        <v>154</v>
      </c>
      <c r="AM5497" t="s">
        <v>12</v>
      </c>
      <c r="AN5497" t="s">
        <v>41</v>
      </c>
      <c r="AO5497" t="s">
        <v>830</v>
      </c>
      <c r="AP5497">
        <v>0</v>
      </c>
      <c r="AQ5497">
        <v>0</v>
      </c>
      <c r="AR5497">
        <v>167986</v>
      </c>
      <c r="AS5497" t="s">
        <v>7727</v>
      </c>
    </row>
    <row r="5498" spans="1:45" x14ac:dyDescent="0.25">
      <c r="A5498" t="s">
        <v>828</v>
      </c>
      <c r="B5498" t="s">
        <v>1134</v>
      </c>
      <c r="C5498" s="1">
        <v>42943</v>
      </c>
      <c r="D5498" t="s">
        <v>2</v>
      </c>
      <c r="E5498">
        <v>27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1</v>
      </c>
      <c r="L5498">
        <v>0</v>
      </c>
      <c r="M5498">
        <v>0</v>
      </c>
      <c r="N5498">
        <v>0</v>
      </c>
      <c r="O5498">
        <v>1</v>
      </c>
      <c r="P5498">
        <v>1</v>
      </c>
      <c r="Q5498" t="s">
        <v>667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 t="s">
        <v>7</v>
      </c>
      <c r="AC5498" t="s">
        <v>105</v>
      </c>
      <c r="AD5498" t="s">
        <v>667</v>
      </c>
      <c r="AE5498" t="s">
        <v>1707</v>
      </c>
      <c r="AF5498">
        <v>0</v>
      </c>
      <c r="AG5498" t="s">
        <v>1707</v>
      </c>
      <c r="AH5498" t="s">
        <v>21</v>
      </c>
      <c r="AI5498">
        <v>0</v>
      </c>
      <c r="AJ5498">
        <v>0</v>
      </c>
      <c r="AK5498">
        <v>0</v>
      </c>
      <c r="AL5498" t="s">
        <v>427</v>
      </c>
      <c r="AM5498" t="s">
        <v>12</v>
      </c>
      <c r="AN5498" t="s">
        <v>41</v>
      </c>
      <c r="AO5498" t="s">
        <v>830</v>
      </c>
      <c r="AP5498">
        <v>0</v>
      </c>
      <c r="AQ5498" t="s">
        <v>91</v>
      </c>
      <c r="AR5498">
        <v>167987</v>
      </c>
      <c r="AS5498" t="s">
        <v>7728</v>
      </c>
    </row>
    <row r="5499" spans="1:45" x14ac:dyDescent="0.25">
      <c r="A5499" t="s">
        <v>828</v>
      </c>
      <c r="B5499" t="s">
        <v>1134</v>
      </c>
      <c r="C5499" s="1">
        <v>42943</v>
      </c>
      <c r="D5499" t="s">
        <v>2</v>
      </c>
      <c r="E5499">
        <v>29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1</v>
      </c>
      <c r="L5499">
        <v>0</v>
      </c>
      <c r="M5499">
        <v>0</v>
      </c>
      <c r="N5499">
        <v>0</v>
      </c>
      <c r="O5499">
        <v>1</v>
      </c>
      <c r="P5499">
        <v>1</v>
      </c>
      <c r="Q5499" t="s">
        <v>3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 t="s">
        <v>7</v>
      </c>
      <c r="AC5499" t="s">
        <v>105</v>
      </c>
      <c r="AD5499" t="s">
        <v>3</v>
      </c>
      <c r="AE5499" t="s">
        <v>1669</v>
      </c>
      <c r="AF5499">
        <v>0</v>
      </c>
      <c r="AG5499" t="s">
        <v>2956</v>
      </c>
      <c r="AH5499" t="s">
        <v>21</v>
      </c>
      <c r="AI5499">
        <v>0</v>
      </c>
      <c r="AJ5499">
        <v>0</v>
      </c>
      <c r="AK5499">
        <v>0</v>
      </c>
      <c r="AL5499" t="s">
        <v>154</v>
      </c>
      <c r="AM5499" t="s">
        <v>12</v>
      </c>
      <c r="AN5499" t="s">
        <v>41</v>
      </c>
      <c r="AO5499" t="s">
        <v>830</v>
      </c>
      <c r="AP5499">
        <v>0</v>
      </c>
      <c r="AQ5499">
        <v>0</v>
      </c>
      <c r="AR5499">
        <v>167988</v>
      </c>
      <c r="AS5499" t="s">
        <v>7729</v>
      </c>
    </row>
    <row r="5500" spans="1:45" x14ac:dyDescent="0.25">
      <c r="A5500" t="s">
        <v>828</v>
      </c>
      <c r="B5500" t="s">
        <v>1134</v>
      </c>
      <c r="C5500" s="1">
        <v>42943</v>
      </c>
      <c r="D5500" t="s">
        <v>2</v>
      </c>
      <c r="E5500">
        <v>31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2</v>
      </c>
      <c r="L5500">
        <v>0</v>
      </c>
      <c r="M5500">
        <v>0</v>
      </c>
      <c r="N5500">
        <v>0</v>
      </c>
      <c r="O5500">
        <v>2</v>
      </c>
      <c r="P5500">
        <v>2</v>
      </c>
      <c r="Q5500" t="s">
        <v>3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 t="s">
        <v>7</v>
      </c>
      <c r="AC5500" t="s">
        <v>105</v>
      </c>
      <c r="AD5500" t="s">
        <v>3</v>
      </c>
      <c r="AE5500" t="s">
        <v>1669</v>
      </c>
      <c r="AF5500">
        <v>0</v>
      </c>
      <c r="AG5500" t="s">
        <v>2956</v>
      </c>
      <c r="AH5500" t="s">
        <v>21</v>
      </c>
      <c r="AI5500">
        <v>0</v>
      </c>
      <c r="AJ5500">
        <v>0</v>
      </c>
      <c r="AK5500">
        <v>0</v>
      </c>
      <c r="AL5500" t="s">
        <v>154</v>
      </c>
      <c r="AM5500" t="s">
        <v>40</v>
      </c>
      <c r="AN5500" t="s">
        <v>41</v>
      </c>
      <c r="AO5500" t="s">
        <v>830</v>
      </c>
      <c r="AP5500">
        <v>0</v>
      </c>
      <c r="AQ5500">
        <v>0</v>
      </c>
      <c r="AR5500">
        <v>167989</v>
      </c>
      <c r="AS5500" t="s">
        <v>7730</v>
      </c>
    </row>
    <row r="5501" spans="1:45" x14ac:dyDescent="0.25">
      <c r="A5501" t="s">
        <v>828</v>
      </c>
      <c r="B5501" t="s">
        <v>1134</v>
      </c>
      <c r="C5501" s="1">
        <v>42943</v>
      </c>
      <c r="D5501" t="s">
        <v>2</v>
      </c>
      <c r="E5501">
        <v>28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3</v>
      </c>
      <c r="L5501">
        <v>0</v>
      </c>
      <c r="M5501">
        <v>0</v>
      </c>
      <c r="N5501">
        <v>0</v>
      </c>
      <c r="O5501">
        <v>3</v>
      </c>
      <c r="P5501">
        <v>3</v>
      </c>
      <c r="Q5501" t="s">
        <v>723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 t="s">
        <v>7</v>
      </c>
      <c r="AC5501" t="s">
        <v>105</v>
      </c>
      <c r="AD5501" t="s">
        <v>723</v>
      </c>
      <c r="AE5501" t="s">
        <v>1688</v>
      </c>
      <c r="AF5501">
        <v>0</v>
      </c>
      <c r="AG5501" t="s">
        <v>1688</v>
      </c>
      <c r="AH5501" t="s">
        <v>21</v>
      </c>
      <c r="AI5501">
        <v>0</v>
      </c>
      <c r="AJ5501">
        <v>0</v>
      </c>
      <c r="AK5501">
        <v>0</v>
      </c>
      <c r="AL5501" t="s">
        <v>154</v>
      </c>
      <c r="AM5501" t="s">
        <v>40</v>
      </c>
      <c r="AN5501" t="s">
        <v>41</v>
      </c>
      <c r="AO5501" t="s">
        <v>830</v>
      </c>
      <c r="AP5501">
        <v>0</v>
      </c>
      <c r="AQ5501" t="s">
        <v>91</v>
      </c>
      <c r="AR5501">
        <v>167990</v>
      </c>
      <c r="AS5501" t="s">
        <v>7731</v>
      </c>
    </row>
    <row r="5502" spans="1:45" x14ac:dyDescent="0.25">
      <c r="A5502" t="s">
        <v>828</v>
      </c>
      <c r="B5502" t="s">
        <v>1134</v>
      </c>
      <c r="C5502" s="1">
        <v>42943</v>
      </c>
      <c r="D5502" t="s">
        <v>2</v>
      </c>
      <c r="E5502">
        <v>29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2</v>
      </c>
      <c r="L5502">
        <v>0</v>
      </c>
      <c r="M5502">
        <v>0</v>
      </c>
      <c r="N5502">
        <v>0</v>
      </c>
      <c r="O5502">
        <v>2</v>
      </c>
      <c r="P5502">
        <v>2</v>
      </c>
      <c r="Q5502" t="s">
        <v>667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 t="s">
        <v>7</v>
      </c>
      <c r="AC5502" t="s">
        <v>105</v>
      </c>
      <c r="AD5502" t="s">
        <v>667</v>
      </c>
      <c r="AE5502" t="s">
        <v>1706</v>
      </c>
      <c r="AF5502">
        <v>0</v>
      </c>
      <c r="AG5502" t="s">
        <v>1706</v>
      </c>
      <c r="AH5502" t="s">
        <v>21</v>
      </c>
      <c r="AI5502">
        <v>0</v>
      </c>
      <c r="AJ5502">
        <v>0</v>
      </c>
      <c r="AK5502">
        <v>0</v>
      </c>
      <c r="AL5502" t="s">
        <v>154</v>
      </c>
      <c r="AM5502" t="s">
        <v>40</v>
      </c>
      <c r="AN5502" t="s">
        <v>41</v>
      </c>
      <c r="AO5502" t="s">
        <v>830</v>
      </c>
      <c r="AP5502">
        <v>0</v>
      </c>
      <c r="AQ5502">
        <v>0</v>
      </c>
      <c r="AR5502">
        <v>167991</v>
      </c>
      <c r="AS5502" t="s">
        <v>7732</v>
      </c>
    </row>
    <row r="5503" spans="1:45" x14ac:dyDescent="0.25">
      <c r="A5503" t="s">
        <v>828</v>
      </c>
      <c r="B5503" t="s">
        <v>1134</v>
      </c>
      <c r="C5503" s="1">
        <v>42943</v>
      </c>
      <c r="D5503" t="s">
        <v>2</v>
      </c>
      <c r="E5503">
        <v>30</v>
      </c>
      <c r="F5503">
        <v>0</v>
      </c>
      <c r="G5503">
        <v>0</v>
      </c>
      <c r="H5503">
        <v>0</v>
      </c>
      <c r="I5503">
        <v>1</v>
      </c>
      <c r="J5503">
        <v>0</v>
      </c>
      <c r="K5503">
        <v>1</v>
      </c>
      <c r="L5503">
        <v>0</v>
      </c>
      <c r="M5503">
        <v>0</v>
      </c>
      <c r="N5503">
        <v>0</v>
      </c>
      <c r="O5503">
        <v>2</v>
      </c>
      <c r="P5503">
        <v>2</v>
      </c>
      <c r="Q5503" t="s">
        <v>3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 t="s">
        <v>7</v>
      </c>
      <c r="AC5503" t="s">
        <v>105</v>
      </c>
      <c r="AD5503" t="s">
        <v>3</v>
      </c>
      <c r="AE5503" t="s">
        <v>1667</v>
      </c>
      <c r="AF5503">
        <v>0</v>
      </c>
      <c r="AG5503" t="s">
        <v>1667</v>
      </c>
      <c r="AH5503" t="s">
        <v>21</v>
      </c>
      <c r="AI5503">
        <v>0</v>
      </c>
      <c r="AJ5503">
        <v>0</v>
      </c>
      <c r="AK5503">
        <v>0</v>
      </c>
      <c r="AL5503" t="s">
        <v>427</v>
      </c>
      <c r="AM5503" t="s">
        <v>12</v>
      </c>
      <c r="AN5503" t="s">
        <v>41</v>
      </c>
      <c r="AO5503" t="s">
        <v>830</v>
      </c>
      <c r="AP5503">
        <v>0</v>
      </c>
      <c r="AQ5503">
        <v>0</v>
      </c>
      <c r="AR5503">
        <v>167992</v>
      </c>
      <c r="AS5503" t="s">
        <v>7733</v>
      </c>
    </row>
    <row r="5504" spans="1:45" x14ac:dyDescent="0.25">
      <c r="A5504" t="s">
        <v>828</v>
      </c>
      <c r="B5504" t="s">
        <v>1134</v>
      </c>
      <c r="C5504" s="1">
        <v>42943</v>
      </c>
      <c r="D5504" t="s">
        <v>2</v>
      </c>
      <c r="E5504">
        <v>35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1</v>
      </c>
      <c r="L5504">
        <v>0</v>
      </c>
      <c r="M5504">
        <v>0</v>
      </c>
      <c r="N5504">
        <v>0</v>
      </c>
      <c r="O5504">
        <v>1</v>
      </c>
      <c r="P5504">
        <v>1</v>
      </c>
      <c r="Q5504" t="s">
        <v>3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 t="s">
        <v>7</v>
      </c>
      <c r="AC5504" t="s">
        <v>105</v>
      </c>
      <c r="AD5504" t="s">
        <v>3</v>
      </c>
      <c r="AE5504" t="s">
        <v>1665</v>
      </c>
      <c r="AF5504">
        <v>0</v>
      </c>
      <c r="AG5504" t="s">
        <v>3283</v>
      </c>
      <c r="AH5504" t="s">
        <v>21</v>
      </c>
      <c r="AI5504">
        <v>0</v>
      </c>
      <c r="AJ5504">
        <v>0</v>
      </c>
      <c r="AK5504">
        <v>0</v>
      </c>
      <c r="AL5504" t="s">
        <v>154</v>
      </c>
      <c r="AM5504" t="s">
        <v>40</v>
      </c>
      <c r="AN5504" t="s">
        <v>41</v>
      </c>
      <c r="AO5504" t="s">
        <v>830</v>
      </c>
      <c r="AP5504">
        <v>0</v>
      </c>
      <c r="AQ5504">
        <v>0</v>
      </c>
      <c r="AR5504">
        <v>167993</v>
      </c>
      <c r="AS5504" t="s">
        <v>7734</v>
      </c>
    </row>
    <row r="5505" spans="1:45" x14ac:dyDescent="0.25">
      <c r="A5505" t="s">
        <v>828</v>
      </c>
      <c r="B5505" t="s">
        <v>1134</v>
      </c>
      <c r="C5505" s="1">
        <v>42943</v>
      </c>
      <c r="D5505" t="s">
        <v>2</v>
      </c>
      <c r="E5505">
        <v>47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3</v>
      </c>
      <c r="L5505">
        <v>0</v>
      </c>
      <c r="M5505">
        <v>0</v>
      </c>
      <c r="N5505">
        <v>0</v>
      </c>
      <c r="O5505">
        <v>3</v>
      </c>
      <c r="P5505">
        <v>3</v>
      </c>
      <c r="Q5505" t="s">
        <v>667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 t="s">
        <v>7</v>
      </c>
      <c r="AC5505" t="s">
        <v>105</v>
      </c>
      <c r="AD5505" t="s">
        <v>667</v>
      </c>
      <c r="AE5505" t="s">
        <v>1701</v>
      </c>
      <c r="AF5505">
        <v>0</v>
      </c>
      <c r="AG5505" t="s">
        <v>1701</v>
      </c>
      <c r="AH5505" t="s">
        <v>21</v>
      </c>
      <c r="AI5505">
        <v>0</v>
      </c>
      <c r="AJ5505">
        <v>0</v>
      </c>
      <c r="AK5505">
        <v>0</v>
      </c>
      <c r="AL5505" t="s">
        <v>154</v>
      </c>
      <c r="AM5505" t="s">
        <v>40</v>
      </c>
      <c r="AN5505" t="s">
        <v>41</v>
      </c>
      <c r="AO5505" t="s">
        <v>830</v>
      </c>
      <c r="AP5505">
        <v>0</v>
      </c>
      <c r="AQ5505">
        <v>0</v>
      </c>
      <c r="AR5505">
        <v>167994</v>
      </c>
      <c r="AS5505" t="s">
        <v>7735</v>
      </c>
    </row>
    <row r="5506" spans="1:45" x14ac:dyDescent="0.25">
      <c r="A5506" t="s">
        <v>828</v>
      </c>
      <c r="B5506" t="s">
        <v>1134</v>
      </c>
      <c r="C5506" s="1">
        <v>42943</v>
      </c>
      <c r="D5506" t="s">
        <v>2</v>
      </c>
      <c r="E5506">
        <v>28</v>
      </c>
      <c r="F5506">
        <v>0</v>
      </c>
      <c r="G5506">
        <v>1</v>
      </c>
      <c r="H5506">
        <v>0</v>
      </c>
      <c r="I5506">
        <v>1</v>
      </c>
      <c r="J5506">
        <v>0</v>
      </c>
      <c r="K5506">
        <v>2</v>
      </c>
      <c r="L5506">
        <v>0</v>
      </c>
      <c r="M5506">
        <v>0</v>
      </c>
      <c r="N5506">
        <v>0</v>
      </c>
      <c r="O5506">
        <v>4</v>
      </c>
      <c r="P5506">
        <v>4</v>
      </c>
      <c r="Q5506" t="s">
        <v>723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 t="s">
        <v>7</v>
      </c>
      <c r="AC5506" t="s">
        <v>105</v>
      </c>
      <c r="AD5506" t="s">
        <v>723</v>
      </c>
      <c r="AE5506" t="s">
        <v>1690</v>
      </c>
      <c r="AF5506">
        <v>0</v>
      </c>
      <c r="AG5506" t="s">
        <v>3151</v>
      </c>
      <c r="AH5506" t="s">
        <v>21</v>
      </c>
      <c r="AI5506">
        <v>0</v>
      </c>
      <c r="AJ5506">
        <v>0</v>
      </c>
      <c r="AK5506">
        <v>0</v>
      </c>
      <c r="AL5506" t="s">
        <v>154</v>
      </c>
      <c r="AM5506" t="s">
        <v>12</v>
      </c>
      <c r="AN5506" t="s">
        <v>41</v>
      </c>
      <c r="AO5506" t="s">
        <v>830</v>
      </c>
      <c r="AP5506">
        <v>0</v>
      </c>
      <c r="AQ5506" t="s">
        <v>47</v>
      </c>
      <c r="AR5506">
        <v>167995</v>
      </c>
      <c r="AS5506" t="s">
        <v>7736</v>
      </c>
    </row>
    <row r="5507" spans="1:45" x14ac:dyDescent="0.25">
      <c r="A5507" t="s">
        <v>828</v>
      </c>
      <c r="B5507" t="s">
        <v>1134</v>
      </c>
      <c r="C5507" s="1">
        <v>42943</v>
      </c>
      <c r="D5507" t="s">
        <v>2</v>
      </c>
      <c r="E5507">
        <v>30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2</v>
      </c>
      <c r="L5507">
        <v>0</v>
      </c>
      <c r="M5507">
        <v>0</v>
      </c>
      <c r="N5507">
        <v>0</v>
      </c>
      <c r="O5507">
        <v>2</v>
      </c>
      <c r="P5507">
        <v>2</v>
      </c>
      <c r="Q5507" t="s">
        <v>723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 t="s">
        <v>7</v>
      </c>
      <c r="AC5507" t="s">
        <v>105</v>
      </c>
      <c r="AD5507" t="s">
        <v>723</v>
      </c>
      <c r="AE5507" t="s">
        <v>1688</v>
      </c>
      <c r="AF5507">
        <v>0</v>
      </c>
      <c r="AG5507" t="s">
        <v>1688</v>
      </c>
      <c r="AH5507" t="s">
        <v>21</v>
      </c>
      <c r="AI5507">
        <v>0</v>
      </c>
      <c r="AJ5507">
        <v>0</v>
      </c>
      <c r="AK5507">
        <v>0</v>
      </c>
      <c r="AL5507" t="s">
        <v>154</v>
      </c>
      <c r="AM5507" t="s">
        <v>12</v>
      </c>
      <c r="AN5507" t="s">
        <v>41</v>
      </c>
      <c r="AO5507" t="s">
        <v>830</v>
      </c>
      <c r="AP5507">
        <v>0</v>
      </c>
      <c r="AQ5507">
        <v>0</v>
      </c>
      <c r="AR5507">
        <v>167996</v>
      </c>
      <c r="AS5507" t="s">
        <v>7737</v>
      </c>
    </row>
    <row r="5508" spans="1:45" x14ac:dyDescent="0.25">
      <c r="A5508" t="s">
        <v>828</v>
      </c>
      <c r="B5508" t="s">
        <v>1134</v>
      </c>
      <c r="C5508" s="1">
        <v>42943</v>
      </c>
      <c r="D5508" t="s">
        <v>2</v>
      </c>
      <c r="E5508">
        <v>27</v>
      </c>
      <c r="F5508">
        <v>1</v>
      </c>
      <c r="G5508">
        <v>0</v>
      </c>
      <c r="H5508">
        <v>0</v>
      </c>
      <c r="I5508">
        <v>0</v>
      </c>
      <c r="J5508">
        <v>0</v>
      </c>
      <c r="K5508">
        <v>2</v>
      </c>
      <c r="L5508">
        <v>0</v>
      </c>
      <c r="M5508">
        <v>0</v>
      </c>
      <c r="N5508">
        <v>1</v>
      </c>
      <c r="O5508">
        <v>2</v>
      </c>
      <c r="P5508">
        <v>3</v>
      </c>
      <c r="Q5508" t="s">
        <v>199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 t="s">
        <v>7</v>
      </c>
      <c r="AC5508" t="s">
        <v>105</v>
      </c>
      <c r="AD5508" t="s">
        <v>199</v>
      </c>
      <c r="AE5508" t="s">
        <v>1000</v>
      </c>
      <c r="AF5508">
        <v>0</v>
      </c>
      <c r="AG5508" t="s">
        <v>5132</v>
      </c>
      <c r="AH5508" t="s">
        <v>21</v>
      </c>
      <c r="AI5508">
        <v>0</v>
      </c>
      <c r="AJ5508">
        <v>0</v>
      </c>
      <c r="AK5508">
        <v>0</v>
      </c>
      <c r="AL5508" t="s">
        <v>154</v>
      </c>
      <c r="AM5508" t="s">
        <v>12</v>
      </c>
      <c r="AN5508" t="s">
        <v>13</v>
      </c>
      <c r="AO5508" t="s">
        <v>830</v>
      </c>
      <c r="AP5508">
        <v>0</v>
      </c>
      <c r="AQ5508" t="s">
        <v>47</v>
      </c>
      <c r="AR5508">
        <v>167997</v>
      </c>
      <c r="AS5508" t="s">
        <v>7738</v>
      </c>
    </row>
    <row r="5509" spans="1:45" x14ac:dyDescent="0.25">
      <c r="A5509" t="s">
        <v>828</v>
      </c>
      <c r="B5509" t="s">
        <v>1134</v>
      </c>
      <c r="C5509" s="1">
        <v>42943</v>
      </c>
      <c r="D5509" t="s">
        <v>2</v>
      </c>
      <c r="E5509">
        <v>27</v>
      </c>
      <c r="F5509">
        <v>1</v>
      </c>
      <c r="G5509">
        <v>0</v>
      </c>
      <c r="H5509">
        <v>0</v>
      </c>
      <c r="I5509">
        <v>0</v>
      </c>
      <c r="J5509">
        <v>0</v>
      </c>
      <c r="K5509">
        <v>1</v>
      </c>
      <c r="L5509">
        <v>0</v>
      </c>
      <c r="M5509">
        <v>0</v>
      </c>
      <c r="N5509">
        <v>1</v>
      </c>
      <c r="O5509">
        <v>1</v>
      </c>
      <c r="P5509">
        <v>2</v>
      </c>
      <c r="Q5509" t="s">
        <v>199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 t="s">
        <v>7</v>
      </c>
      <c r="AC5509" t="s">
        <v>105</v>
      </c>
      <c r="AD5509" t="s">
        <v>199</v>
      </c>
      <c r="AE5509" t="s">
        <v>1680</v>
      </c>
      <c r="AF5509">
        <v>0</v>
      </c>
      <c r="AG5509" t="s">
        <v>1680</v>
      </c>
      <c r="AH5509" t="s">
        <v>21</v>
      </c>
      <c r="AI5509">
        <v>0</v>
      </c>
      <c r="AJ5509">
        <v>0</v>
      </c>
      <c r="AK5509">
        <v>0</v>
      </c>
      <c r="AL5509" t="s">
        <v>11</v>
      </c>
      <c r="AM5509" t="s">
        <v>12</v>
      </c>
      <c r="AN5509" t="s">
        <v>41</v>
      </c>
      <c r="AO5509" t="s">
        <v>830</v>
      </c>
      <c r="AP5509">
        <v>0</v>
      </c>
      <c r="AQ5509">
        <v>0</v>
      </c>
      <c r="AR5509">
        <v>168038</v>
      </c>
      <c r="AS5509" t="s">
        <v>7739</v>
      </c>
    </row>
    <row r="5510" spans="1:45" x14ac:dyDescent="0.25">
      <c r="A5510" t="s">
        <v>828</v>
      </c>
      <c r="B5510" t="s">
        <v>1134</v>
      </c>
      <c r="C5510" s="1">
        <v>42943</v>
      </c>
      <c r="D5510" t="s">
        <v>2</v>
      </c>
      <c r="E5510">
        <v>26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2</v>
      </c>
      <c r="L5510">
        <v>0</v>
      </c>
      <c r="M5510">
        <v>0</v>
      </c>
      <c r="N5510">
        <v>0</v>
      </c>
      <c r="O5510">
        <v>2</v>
      </c>
      <c r="P5510">
        <v>2</v>
      </c>
      <c r="Q5510" t="s">
        <v>3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 t="s">
        <v>7</v>
      </c>
      <c r="AC5510" t="s">
        <v>105</v>
      </c>
      <c r="AD5510" t="s">
        <v>3</v>
      </c>
      <c r="AE5510" t="s">
        <v>1669</v>
      </c>
      <c r="AF5510">
        <v>0</v>
      </c>
      <c r="AG5510" t="s">
        <v>2956</v>
      </c>
      <c r="AH5510" t="s">
        <v>21</v>
      </c>
      <c r="AI5510">
        <v>0</v>
      </c>
      <c r="AJ5510">
        <v>0</v>
      </c>
      <c r="AK5510">
        <v>0</v>
      </c>
      <c r="AL5510" t="s">
        <v>154</v>
      </c>
      <c r="AM5510" t="s">
        <v>12</v>
      </c>
      <c r="AN5510" t="s">
        <v>41</v>
      </c>
      <c r="AO5510" t="s">
        <v>830</v>
      </c>
      <c r="AP5510">
        <v>0</v>
      </c>
      <c r="AQ5510">
        <v>0</v>
      </c>
      <c r="AR5510">
        <v>168039</v>
      </c>
      <c r="AS5510" t="s">
        <v>7740</v>
      </c>
    </row>
    <row r="5511" spans="1:45" x14ac:dyDescent="0.25">
      <c r="A5511" t="s">
        <v>828</v>
      </c>
      <c r="B5511" t="s">
        <v>1134</v>
      </c>
      <c r="C5511" s="1">
        <v>42943</v>
      </c>
      <c r="D5511" t="s">
        <v>2</v>
      </c>
      <c r="E5511">
        <v>28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1</v>
      </c>
      <c r="L5511">
        <v>0</v>
      </c>
      <c r="M5511">
        <v>0</v>
      </c>
      <c r="N5511">
        <v>0</v>
      </c>
      <c r="O5511">
        <v>1</v>
      </c>
      <c r="P5511">
        <v>1</v>
      </c>
      <c r="Q5511" t="s">
        <v>3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 t="s">
        <v>7</v>
      </c>
      <c r="AC5511" t="s">
        <v>105</v>
      </c>
      <c r="AD5511" t="s">
        <v>3</v>
      </c>
      <c r="AE5511" t="s">
        <v>1667</v>
      </c>
      <c r="AF5511">
        <v>0</v>
      </c>
      <c r="AG5511" t="s">
        <v>1667</v>
      </c>
      <c r="AH5511" t="s">
        <v>21</v>
      </c>
      <c r="AI5511">
        <v>0</v>
      </c>
      <c r="AJ5511">
        <v>0</v>
      </c>
      <c r="AK5511">
        <v>0</v>
      </c>
      <c r="AL5511" t="s">
        <v>154</v>
      </c>
      <c r="AM5511" t="s">
        <v>40</v>
      </c>
      <c r="AN5511">
        <v>0</v>
      </c>
      <c r="AO5511" t="s">
        <v>830</v>
      </c>
      <c r="AP5511">
        <v>0</v>
      </c>
      <c r="AQ5511">
        <v>0</v>
      </c>
      <c r="AR5511">
        <v>168040</v>
      </c>
      <c r="AS5511" t="s">
        <v>7741</v>
      </c>
    </row>
    <row r="5512" spans="1:45" x14ac:dyDescent="0.25">
      <c r="A5512" t="s">
        <v>828</v>
      </c>
      <c r="B5512" t="s">
        <v>1134</v>
      </c>
      <c r="C5512" s="1">
        <v>42943</v>
      </c>
      <c r="D5512" t="s">
        <v>2</v>
      </c>
      <c r="E5512">
        <v>34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1</v>
      </c>
      <c r="L5512">
        <v>0</v>
      </c>
      <c r="M5512">
        <v>0</v>
      </c>
      <c r="N5512">
        <v>0</v>
      </c>
      <c r="O5512">
        <v>1</v>
      </c>
      <c r="P5512">
        <v>1</v>
      </c>
      <c r="Q5512" t="s">
        <v>667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 t="s">
        <v>7</v>
      </c>
      <c r="AC5512" t="s">
        <v>105</v>
      </c>
      <c r="AD5512" t="s">
        <v>667</v>
      </c>
      <c r="AE5512" t="s">
        <v>1706</v>
      </c>
      <c r="AF5512">
        <v>0</v>
      </c>
      <c r="AG5512" t="s">
        <v>1706</v>
      </c>
      <c r="AH5512" t="s">
        <v>21</v>
      </c>
      <c r="AI5512">
        <v>0</v>
      </c>
      <c r="AJ5512">
        <v>0</v>
      </c>
      <c r="AK5512">
        <v>0</v>
      </c>
      <c r="AL5512" t="s">
        <v>154</v>
      </c>
      <c r="AM5512" t="s">
        <v>40</v>
      </c>
      <c r="AN5512" t="s">
        <v>41</v>
      </c>
      <c r="AO5512" t="s">
        <v>830</v>
      </c>
      <c r="AP5512">
        <v>0</v>
      </c>
      <c r="AQ5512">
        <v>0</v>
      </c>
      <c r="AR5512">
        <v>168041</v>
      </c>
      <c r="AS5512" t="s">
        <v>7742</v>
      </c>
    </row>
    <row r="5513" spans="1:45" x14ac:dyDescent="0.25">
      <c r="A5513" t="s">
        <v>828</v>
      </c>
      <c r="B5513" t="s">
        <v>1134</v>
      </c>
      <c r="C5513" s="1">
        <v>42943</v>
      </c>
      <c r="D5513" t="s">
        <v>2</v>
      </c>
      <c r="E5513">
        <v>26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1</v>
      </c>
      <c r="L5513">
        <v>0</v>
      </c>
      <c r="M5513">
        <v>0</v>
      </c>
      <c r="N5513">
        <v>0</v>
      </c>
      <c r="O5513">
        <v>1</v>
      </c>
      <c r="P5513">
        <v>1</v>
      </c>
      <c r="Q5513" t="s">
        <v>3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 t="s">
        <v>7</v>
      </c>
      <c r="AC5513" t="s">
        <v>105</v>
      </c>
      <c r="AD5513" t="s">
        <v>3</v>
      </c>
      <c r="AE5513" t="s">
        <v>1666</v>
      </c>
      <c r="AF5513">
        <v>0</v>
      </c>
      <c r="AG5513" t="s">
        <v>1666</v>
      </c>
      <c r="AH5513" t="s">
        <v>21</v>
      </c>
      <c r="AI5513">
        <v>0</v>
      </c>
      <c r="AJ5513">
        <v>0</v>
      </c>
      <c r="AK5513">
        <v>0</v>
      </c>
      <c r="AL5513" t="s">
        <v>154</v>
      </c>
      <c r="AM5513" t="s">
        <v>40</v>
      </c>
      <c r="AN5513">
        <v>0</v>
      </c>
      <c r="AO5513" t="s">
        <v>830</v>
      </c>
      <c r="AP5513">
        <v>0</v>
      </c>
      <c r="AQ5513">
        <v>0</v>
      </c>
      <c r="AR5513">
        <v>168042</v>
      </c>
      <c r="AS5513" t="s">
        <v>7743</v>
      </c>
    </row>
    <row r="5514" spans="1:45" x14ac:dyDescent="0.25">
      <c r="A5514" t="s">
        <v>828</v>
      </c>
      <c r="B5514" t="s">
        <v>1134</v>
      </c>
      <c r="C5514" s="1">
        <v>42943</v>
      </c>
      <c r="D5514" t="s">
        <v>2</v>
      </c>
      <c r="E5514">
        <v>33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2</v>
      </c>
      <c r="L5514">
        <v>0</v>
      </c>
      <c r="M5514">
        <v>0</v>
      </c>
      <c r="N5514">
        <v>0</v>
      </c>
      <c r="O5514">
        <v>2</v>
      </c>
      <c r="P5514">
        <v>2</v>
      </c>
      <c r="Q5514" t="s">
        <v>667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 t="s">
        <v>7</v>
      </c>
      <c r="AC5514" t="s">
        <v>105</v>
      </c>
      <c r="AD5514" t="s">
        <v>667</v>
      </c>
      <c r="AE5514" t="s">
        <v>1706</v>
      </c>
      <c r="AF5514">
        <v>0</v>
      </c>
      <c r="AG5514" t="s">
        <v>1706</v>
      </c>
      <c r="AH5514" t="s">
        <v>21</v>
      </c>
      <c r="AI5514">
        <v>0</v>
      </c>
      <c r="AJ5514">
        <v>0</v>
      </c>
      <c r="AK5514">
        <v>0</v>
      </c>
      <c r="AL5514" t="s">
        <v>427</v>
      </c>
      <c r="AM5514" t="s">
        <v>12</v>
      </c>
      <c r="AN5514" t="s">
        <v>41</v>
      </c>
      <c r="AO5514" t="s">
        <v>830</v>
      </c>
      <c r="AP5514">
        <v>0</v>
      </c>
      <c r="AQ5514" t="s">
        <v>91</v>
      </c>
      <c r="AR5514">
        <v>168043</v>
      </c>
      <c r="AS5514" t="s">
        <v>7744</v>
      </c>
    </row>
    <row r="5515" spans="1:45" x14ac:dyDescent="0.25">
      <c r="A5515" t="s">
        <v>828</v>
      </c>
      <c r="B5515" t="s">
        <v>1134</v>
      </c>
      <c r="C5515" s="1">
        <v>42943</v>
      </c>
      <c r="D5515" t="s">
        <v>2</v>
      </c>
      <c r="E5515">
        <v>28</v>
      </c>
      <c r="F5515">
        <v>1</v>
      </c>
      <c r="G5515">
        <v>1</v>
      </c>
      <c r="H5515">
        <v>1</v>
      </c>
      <c r="I5515">
        <v>0</v>
      </c>
      <c r="J5515">
        <v>0</v>
      </c>
      <c r="K5515">
        <v>3</v>
      </c>
      <c r="L5515">
        <v>0</v>
      </c>
      <c r="M5515">
        <v>0</v>
      </c>
      <c r="N5515">
        <v>2</v>
      </c>
      <c r="O5515">
        <v>4</v>
      </c>
      <c r="P5515">
        <v>6</v>
      </c>
      <c r="Q5515" t="s">
        <v>667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 t="s">
        <v>7</v>
      </c>
      <c r="AC5515" t="s">
        <v>105</v>
      </c>
      <c r="AD5515" t="s">
        <v>667</v>
      </c>
      <c r="AE5515" t="s">
        <v>1705</v>
      </c>
      <c r="AF5515">
        <v>0</v>
      </c>
      <c r="AG5515" t="s">
        <v>2949</v>
      </c>
      <c r="AH5515" t="s">
        <v>21</v>
      </c>
      <c r="AI5515">
        <v>0</v>
      </c>
      <c r="AJ5515">
        <v>0</v>
      </c>
      <c r="AK5515">
        <v>0</v>
      </c>
      <c r="AL5515" t="s">
        <v>427</v>
      </c>
      <c r="AM5515" t="s">
        <v>12</v>
      </c>
      <c r="AN5515" t="s">
        <v>13</v>
      </c>
      <c r="AO5515" t="s">
        <v>830</v>
      </c>
      <c r="AP5515">
        <v>0</v>
      </c>
      <c r="AQ5515">
        <v>0</v>
      </c>
      <c r="AR5515">
        <v>168044</v>
      </c>
      <c r="AS5515" t="s">
        <v>7745</v>
      </c>
    </row>
    <row r="5516" spans="1:45" x14ac:dyDescent="0.25">
      <c r="A5516" t="s">
        <v>828</v>
      </c>
      <c r="B5516" t="s">
        <v>1134</v>
      </c>
      <c r="C5516" s="1">
        <v>42943</v>
      </c>
      <c r="D5516" t="s">
        <v>2</v>
      </c>
      <c r="E5516">
        <v>37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2</v>
      </c>
      <c r="L5516">
        <v>0</v>
      </c>
      <c r="M5516">
        <v>0</v>
      </c>
      <c r="N5516">
        <v>0</v>
      </c>
      <c r="O5516">
        <v>2</v>
      </c>
      <c r="P5516">
        <v>2</v>
      </c>
      <c r="Q5516" t="s">
        <v>3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 t="s">
        <v>7</v>
      </c>
      <c r="AC5516" t="s">
        <v>105</v>
      </c>
      <c r="AD5516" t="s">
        <v>3</v>
      </c>
      <c r="AE5516" t="s">
        <v>1665</v>
      </c>
      <c r="AF5516">
        <v>0</v>
      </c>
      <c r="AG5516" t="s">
        <v>3283</v>
      </c>
      <c r="AH5516" t="s">
        <v>21</v>
      </c>
      <c r="AI5516">
        <v>0</v>
      </c>
      <c r="AJ5516">
        <v>0</v>
      </c>
      <c r="AK5516">
        <v>0</v>
      </c>
      <c r="AL5516" t="s">
        <v>154</v>
      </c>
      <c r="AM5516" t="s">
        <v>40</v>
      </c>
      <c r="AN5516" t="s">
        <v>41</v>
      </c>
      <c r="AO5516" t="s">
        <v>830</v>
      </c>
      <c r="AP5516">
        <v>0</v>
      </c>
      <c r="AQ5516">
        <v>0</v>
      </c>
      <c r="AR5516">
        <v>168045</v>
      </c>
      <c r="AS5516" t="s">
        <v>7746</v>
      </c>
    </row>
    <row r="5517" spans="1:45" x14ac:dyDescent="0.25">
      <c r="A5517" t="s">
        <v>828</v>
      </c>
      <c r="B5517" t="s">
        <v>1134</v>
      </c>
      <c r="C5517" s="1">
        <v>42943</v>
      </c>
      <c r="D5517" t="s">
        <v>2</v>
      </c>
      <c r="E5517">
        <v>29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1</v>
      </c>
      <c r="L5517">
        <v>0</v>
      </c>
      <c r="M5517">
        <v>0</v>
      </c>
      <c r="N5517">
        <v>0</v>
      </c>
      <c r="O5517">
        <v>1</v>
      </c>
      <c r="P5517">
        <v>1</v>
      </c>
      <c r="Q5517" t="s">
        <v>667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 t="s">
        <v>7</v>
      </c>
      <c r="AC5517" t="s">
        <v>105</v>
      </c>
      <c r="AD5517" t="s">
        <v>667</v>
      </c>
      <c r="AE5517" t="s">
        <v>1704</v>
      </c>
      <c r="AF5517">
        <v>0</v>
      </c>
      <c r="AG5517" t="s">
        <v>3970</v>
      </c>
      <c r="AH5517" t="s">
        <v>21</v>
      </c>
      <c r="AI5517">
        <v>0</v>
      </c>
      <c r="AJ5517">
        <v>0</v>
      </c>
      <c r="AK5517">
        <v>0</v>
      </c>
      <c r="AL5517" t="s">
        <v>154</v>
      </c>
      <c r="AM5517" t="s">
        <v>40</v>
      </c>
      <c r="AN5517" t="s">
        <v>41</v>
      </c>
      <c r="AO5517" t="s">
        <v>830</v>
      </c>
      <c r="AP5517">
        <v>0</v>
      </c>
      <c r="AQ5517">
        <v>0</v>
      </c>
      <c r="AR5517">
        <v>168046</v>
      </c>
      <c r="AS5517" t="s">
        <v>7747</v>
      </c>
    </row>
    <row r="5518" spans="1:45" x14ac:dyDescent="0.25">
      <c r="A5518" t="s">
        <v>828</v>
      </c>
      <c r="B5518" t="s">
        <v>1134</v>
      </c>
      <c r="C5518" s="1">
        <v>42943</v>
      </c>
      <c r="D5518" t="s">
        <v>2</v>
      </c>
      <c r="E5518">
        <v>28</v>
      </c>
      <c r="F5518">
        <v>0</v>
      </c>
      <c r="G5518">
        <v>1</v>
      </c>
      <c r="H5518">
        <v>1</v>
      </c>
      <c r="I5518">
        <v>1</v>
      </c>
      <c r="J5518">
        <v>0</v>
      </c>
      <c r="K5518">
        <v>1</v>
      </c>
      <c r="L5518">
        <v>0</v>
      </c>
      <c r="M5518">
        <v>0</v>
      </c>
      <c r="N5518">
        <v>1</v>
      </c>
      <c r="O5518">
        <v>3</v>
      </c>
      <c r="P5518">
        <v>4</v>
      </c>
      <c r="Q5518" t="s">
        <v>199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 t="s">
        <v>7</v>
      </c>
      <c r="AC5518" t="s">
        <v>105</v>
      </c>
      <c r="AD5518" t="s">
        <v>199</v>
      </c>
      <c r="AE5518" t="s">
        <v>1680</v>
      </c>
      <c r="AF5518">
        <v>0</v>
      </c>
      <c r="AG5518" t="s">
        <v>1680</v>
      </c>
      <c r="AH5518" t="s">
        <v>21</v>
      </c>
      <c r="AI5518">
        <v>0</v>
      </c>
      <c r="AJ5518">
        <v>0</v>
      </c>
      <c r="AK5518">
        <v>0</v>
      </c>
      <c r="AL5518" t="s">
        <v>154</v>
      </c>
      <c r="AM5518" t="s">
        <v>12</v>
      </c>
      <c r="AN5518" t="s">
        <v>13</v>
      </c>
      <c r="AO5518" t="s">
        <v>830</v>
      </c>
      <c r="AP5518">
        <v>0</v>
      </c>
      <c r="AQ5518" t="s">
        <v>47</v>
      </c>
      <c r="AR5518">
        <v>168047</v>
      </c>
      <c r="AS5518" t="s">
        <v>7748</v>
      </c>
    </row>
    <row r="5519" spans="1:45" x14ac:dyDescent="0.25">
      <c r="A5519" t="s">
        <v>828</v>
      </c>
      <c r="B5519" t="s">
        <v>1134</v>
      </c>
      <c r="C5519" s="1">
        <v>42943</v>
      </c>
      <c r="D5519" t="s">
        <v>2</v>
      </c>
      <c r="E5519">
        <v>26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1</v>
      </c>
      <c r="L5519">
        <v>0</v>
      </c>
      <c r="M5519">
        <v>0</v>
      </c>
      <c r="N5519">
        <v>0</v>
      </c>
      <c r="O5519">
        <v>1</v>
      </c>
      <c r="P5519">
        <v>1</v>
      </c>
      <c r="Q5519" t="s">
        <v>3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 t="s">
        <v>7</v>
      </c>
      <c r="AC5519" t="s">
        <v>105</v>
      </c>
      <c r="AD5519" t="s">
        <v>3</v>
      </c>
      <c r="AE5519" t="s">
        <v>1665</v>
      </c>
      <c r="AF5519">
        <v>0</v>
      </c>
      <c r="AG5519" t="s">
        <v>3283</v>
      </c>
      <c r="AH5519" t="s">
        <v>21</v>
      </c>
      <c r="AI5519">
        <v>0</v>
      </c>
      <c r="AJ5519">
        <v>0</v>
      </c>
      <c r="AK5519">
        <v>0</v>
      </c>
      <c r="AL5519" t="s">
        <v>154</v>
      </c>
      <c r="AM5519" t="s">
        <v>40</v>
      </c>
      <c r="AN5519" t="s">
        <v>41</v>
      </c>
      <c r="AO5519" t="s">
        <v>830</v>
      </c>
      <c r="AP5519">
        <v>0</v>
      </c>
      <c r="AQ5519" t="s">
        <v>91</v>
      </c>
      <c r="AR5519">
        <v>168050</v>
      </c>
      <c r="AS5519" t="s">
        <v>7749</v>
      </c>
    </row>
    <row r="5520" spans="1:45" x14ac:dyDescent="0.25">
      <c r="A5520" t="s">
        <v>1173</v>
      </c>
      <c r="B5520" t="s">
        <v>1133</v>
      </c>
      <c r="C5520" s="1">
        <v>42941</v>
      </c>
      <c r="D5520" t="s">
        <v>2</v>
      </c>
      <c r="E5520">
        <v>70</v>
      </c>
      <c r="F5520">
        <v>1</v>
      </c>
      <c r="G5520">
        <v>1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1</v>
      </c>
      <c r="N5520">
        <v>1</v>
      </c>
      <c r="O5520">
        <v>2</v>
      </c>
      <c r="P5520">
        <v>3</v>
      </c>
      <c r="Q5520" t="s">
        <v>909</v>
      </c>
      <c r="R5520" t="s">
        <v>7</v>
      </c>
      <c r="S5520" t="s">
        <v>53</v>
      </c>
      <c r="T5520" t="s">
        <v>909</v>
      </c>
      <c r="U5520" t="s">
        <v>910</v>
      </c>
      <c r="V5520">
        <v>0</v>
      </c>
      <c r="W5520">
        <v>0</v>
      </c>
      <c r="X5520" t="s">
        <v>21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 t="s">
        <v>11</v>
      </c>
      <c r="AM5520" t="s">
        <v>12</v>
      </c>
      <c r="AN5520" t="s">
        <v>13</v>
      </c>
      <c r="AO5520" t="s">
        <v>830</v>
      </c>
      <c r="AP5520" t="s">
        <v>15</v>
      </c>
      <c r="AQ5520" t="s">
        <v>57</v>
      </c>
      <c r="AR5520">
        <v>168051</v>
      </c>
      <c r="AS5520" t="s">
        <v>7750</v>
      </c>
    </row>
    <row r="5521" spans="1:45" x14ac:dyDescent="0.25">
      <c r="A5521" t="s">
        <v>1173</v>
      </c>
      <c r="B5521" t="s">
        <v>1133</v>
      </c>
      <c r="C5521" s="1">
        <v>42942</v>
      </c>
      <c r="D5521" t="s">
        <v>2</v>
      </c>
      <c r="E5521">
        <v>35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1</v>
      </c>
      <c r="L5521">
        <v>0</v>
      </c>
      <c r="M5521">
        <v>0</v>
      </c>
      <c r="N5521">
        <v>0</v>
      </c>
      <c r="O5521">
        <v>1</v>
      </c>
      <c r="P5521">
        <v>1</v>
      </c>
      <c r="Q5521" t="s">
        <v>909</v>
      </c>
      <c r="R5521" t="s">
        <v>7</v>
      </c>
      <c r="S5521" t="s">
        <v>53</v>
      </c>
      <c r="T5521" t="s">
        <v>909</v>
      </c>
      <c r="U5521" t="s">
        <v>1762</v>
      </c>
      <c r="V5521">
        <v>0</v>
      </c>
      <c r="W5521">
        <v>0</v>
      </c>
      <c r="X5521" t="s">
        <v>21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 t="s">
        <v>11</v>
      </c>
      <c r="AM5521" t="s">
        <v>26</v>
      </c>
      <c r="AN5521" t="s">
        <v>13</v>
      </c>
      <c r="AO5521" t="s">
        <v>830</v>
      </c>
      <c r="AP5521" t="s">
        <v>28</v>
      </c>
      <c r="AQ5521">
        <v>0</v>
      </c>
      <c r="AR5521">
        <v>168052</v>
      </c>
      <c r="AS5521" t="s">
        <v>7751</v>
      </c>
    </row>
    <row r="5522" spans="1:45" x14ac:dyDescent="0.25">
      <c r="A5522" t="s">
        <v>1173</v>
      </c>
      <c r="B5522" t="s">
        <v>1133</v>
      </c>
      <c r="C5522" s="1">
        <v>42942</v>
      </c>
      <c r="D5522" t="s">
        <v>2</v>
      </c>
      <c r="E5522">
        <v>27</v>
      </c>
      <c r="F5522">
        <v>1</v>
      </c>
      <c r="G5522">
        <v>1</v>
      </c>
      <c r="H5522">
        <v>0</v>
      </c>
      <c r="I5522">
        <v>0</v>
      </c>
      <c r="J5522">
        <v>0</v>
      </c>
      <c r="K5522">
        <v>1</v>
      </c>
      <c r="L5522">
        <v>0</v>
      </c>
      <c r="M5522">
        <v>0</v>
      </c>
      <c r="N5522">
        <v>1</v>
      </c>
      <c r="O5522">
        <v>2</v>
      </c>
      <c r="P5522">
        <v>3</v>
      </c>
      <c r="Q5522" t="s">
        <v>1125</v>
      </c>
      <c r="R5522" t="s">
        <v>7</v>
      </c>
      <c r="S5522" t="s">
        <v>53</v>
      </c>
      <c r="T5522" t="s">
        <v>909</v>
      </c>
      <c r="U5522" t="s">
        <v>910</v>
      </c>
      <c r="V5522">
        <v>0</v>
      </c>
      <c r="W5522">
        <v>0</v>
      </c>
      <c r="X5522" t="s">
        <v>21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 t="s">
        <v>154</v>
      </c>
      <c r="AM5522" t="s">
        <v>26</v>
      </c>
      <c r="AN5522" t="s">
        <v>13</v>
      </c>
      <c r="AO5522" t="s">
        <v>830</v>
      </c>
      <c r="AP5522" t="s">
        <v>15</v>
      </c>
      <c r="AQ5522" t="s">
        <v>47</v>
      </c>
      <c r="AR5522">
        <v>168053</v>
      </c>
      <c r="AS5522" t="s">
        <v>7752</v>
      </c>
    </row>
    <row r="5523" spans="1:45" x14ac:dyDescent="0.25">
      <c r="A5523" t="s">
        <v>1173</v>
      </c>
      <c r="B5523" t="s">
        <v>1133</v>
      </c>
      <c r="C5523" s="1">
        <v>42942</v>
      </c>
      <c r="D5523" t="s">
        <v>35</v>
      </c>
      <c r="E5523">
        <v>48</v>
      </c>
      <c r="F5523">
        <v>0</v>
      </c>
      <c r="G5523">
        <v>0</v>
      </c>
      <c r="H5523">
        <v>1</v>
      </c>
      <c r="I5523">
        <v>0</v>
      </c>
      <c r="J5523">
        <v>1</v>
      </c>
      <c r="K5523">
        <v>0</v>
      </c>
      <c r="L5523">
        <v>0</v>
      </c>
      <c r="M5523">
        <v>0</v>
      </c>
      <c r="N5523">
        <v>2</v>
      </c>
      <c r="O5523">
        <v>0</v>
      </c>
      <c r="P5523">
        <v>2</v>
      </c>
      <c r="Q5523" t="s">
        <v>909</v>
      </c>
      <c r="R5523" t="s">
        <v>7</v>
      </c>
      <c r="S5523" t="s">
        <v>53</v>
      </c>
      <c r="T5523" t="s">
        <v>209</v>
      </c>
      <c r="U5523" t="s">
        <v>210</v>
      </c>
      <c r="V5523">
        <v>0</v>
      </c>
      <c r="W5523">
        <v>0</v>
      </c>
      <c r="X5523" t="s">
        <v>21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 t="s">
        <v>11</v>
      </c>
      <c r="AM5523" t="s">
        <v>49</v>
      </c>
      <c r="AN5523" t="s">
        <v>41</v>
      </c>
      <c r="AO5523" t="s">
        <v>830</v>
      </c>
      <c r="AP5523">
        <v>0</v>
      </c>
      <c r="AQ5523">
        <v>0</v>
      </c>
      <c r="AR5523">
        <v>168054</v>
      </c>
      <c r="AS5523" t="s">
        <v>7753</v>
      </c>
    </row>
    <row r="5524" spans="1:45" x14ac:dyDescent="0.25">
      <c r="A5524" t="s">
        <v>1173</v>
      </c>
      <c r="B5524" t="s">
        <v>1133</v>
      </c>
      <c r="C5524" s="1">
        <v>42942</v>
      </c>
      <c r="D5524" t="s">
        <v>2</v>
      </c>
      <c r="E5524">
        <v>30</v>
      </c>
      <c r="F5524">
        <v>1</v>
      </c>
      <c r="G5524">
        <v>0</v>
      </c>
      <c r="H5524">
        <v>0</v>
      </c>
      <c r="I5524">
        <v>4</v>
      </c>
      <c r="J5524">
        <v>0</v>
      </c>
      <c r="K5524">
        <v>1</v>
      </c>
      <c r="L5524">
        <v>0</v>
      </c>
      <c r="M5524">
        <v>0</v>
      </c>
      <c r="N5524">
        <v>1</v>
      </c>
      <c r="O5524">
        <v>5</v>
      </c>
      <c r="P5524">
        <v>6</v>
      </c>
      <c r="Q5524" t="s">
        <v>909</v>
      </c>
      <c r="R5524" t="s">
        <v>7</v>
      </c>
      <c r="S5524" t="s">
        <v>7</v>
      </c>
      <c r="T5524" t="s">
        <v>24</v>
      </c>
      <c r="U5524">
        <v>0</v>
      </c>
      <c r="V5524">
        <v>0</v>
      </c>
      <c r="W5524">
        <v>0</v>
      </c>
      <c r="X5524" t="s">
        <v>5</v>
      </c>
      <c r="Y5524" t="s">
        <v>153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 t="s">
        <v>11</v>
      </c>
      <c r="AM5524" t="s">
        <v>26</v>
      </c>
      <c r="AN5524" t="s">
        <v>13</v>
      </c>
      <c r="AO5524" t="s">
        <v>830</v>
      </c>
      <c r="AP5524">
        <v>0</v>
      </c>
      <c r="AQ5524" t="s">
        <v>47</v>
      </c>
      <c r="AR5524">
        <v>168055</v>
      </c>
      <c r="AS5524" t="s">
        <v>7754</v>
      </c>
    </row>
    <row r="5525" spans="1:45" x14ac:dyDescent="0.25">
      <c r="A5525" t="s">
        <v>1173</v>
      </c>
      <c r="B5525" t="s">
        <v>1133</v>
      </c>
      <c r="C5525" s="1">
        <v>42942</v>
      </c>
      <c r="D5525" t="s">
        <v>2</v>
      </c>
      <c r="E5525">
        <v>17</v>
      </c>
      <c r="F5525">
        <v>1</v>
      </c>
      <c r="G5525">
        <v>1</v>
      </c>
      <c r="H5525">
        <v>0</v>
      </c>
      <c r="I5525">
        <v>3</v>
      </c>
      <c r="J5525">
        <v>0</v>
      </c>
      <c r="K5525">
        <v>1</v>
      </c>
      <c r="L5525">
        <v>0</v>
      </c>
      <c r="M5525">
        <v>0</v>
      </c>
      <c r="N5525">
        <v>1</v>
      </c>
      <c r="O5525">
        <v>5</v>
      </c>
      <c r="P5525">
        <v>6</v>
      </c>
      <c r="Q5525" t="s">
        <v>909</v>
      </c>
      <c r="R5525" t="s">
        <v>7</v>
      </c>
      <c r="S5525" t="s">
        <v>53</v>
      </c>
      <c r="T5525" t="s">
        <v>909</v>
      </c>
      <c r="U5525" t="s">
        <v>1763</v>
      </c>
      <c r="V5525">
        <v>0</v>
      </c>
      <c r="W5525">
        <v>0</v>
      </c>
      <c r="X5525" t="s">
        <v>21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 t="s">
        <v>11</v>
      </c>
      <c r="AM5525" t="s">
        <v>26</v>
      </c>
      <c r="AN5525" t="s">
        <v>13</v>
      </c>
      <c r="AO5525" t="s">
        <v>830</v>
      </c>
      <c r="AP5525">
        <v>0</v>
      </c>
      <c r="AQ5525" t="s">
        <v>47</v>
      </c>
      <c r="AR5525">
        <v>168056</v>
      </c>
      <c r="AS5525" t="s">
        <v>7755</v>
      </c>
    </row>
    <row r="5526" spans="1:45" x14ac:dyDescent="0.25">
      <c r="A5526" t="s">
        <v>1173</v>
      </c>
      <c r="B5526" t="s">
        <v>1133</v>
      </c>
      <c r="C5526" s="1">
        <v>42942</v>
      </c>
      <c r="D5526" t="s">
        <v>2</v>
      </c>
      <c r="E5526">
        <v>33</v>
      </c>
      <c r="F5526">
        <v>1</v>
      </c>
      <c r="G5526">
        <v>1</v>
      </c>
      <c r="H5526">
        <v>3</v>
      </c>
      <c r="I5526">
        <v>0</v>
      </c>
      <c r="J5526">
        <v>0</v>
      </c>
      <c r="K5526">
        <v>1</v>
      </c>
      <c r="L5526">
        <v>0</v>
      </c>
      <c r="M5526">
        <v>0</v>
      </c>
      <c r="N5526">
        <v>4</v>
      </c>
      <c r="O5526">
        <v>2</v>
      </c>
      <c r="P5526">
        <v>6</v>
      </c>
      <c r="Q5526" t="s">
        <v>909</v>
      </c>
      <c r="R5526" t="s">
        <v>7</v>
      </c>
      <c r="S5526" t="s">
        <v>7</v>
      </c>
      <c r="T5526" t="s">
        <v>24</v>
      </c>
      <c r="U5526">
        <v>0</v>
      </c>
      <c r="V5526">
        <v>0</v>
      </c>
      <c r="W5526">
        <v>0</v>
      </c>
      <c r="X5526" t="s">
        <v>5</v>
      </c>
      <c r="Y5526" t="s">
        <v>153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 t="s">
        <v>11</v>
      </c>
      <c r="AM5526" t="s">
        <v>26</v>
      </c>
      <c r="AN5526" t="s">
        <v>13</v>
      </c>
      <c r="AO5526" t="s">
        <v>830</v>
      </c>
      <c r="AP5526">
        <v>0</v>
      </c>
      <c r="AQ5526">
        <v>0</v>
      </c>
      <c r="AR5526">
        <v>168057</v>
      </c>
      <c r="AS5526" t="s">
        <v>7756</v>
      </c>
    </row>
    <row r="5527" spans="1:45" x14ac:dyDescent="0.25">
      <c r="A5527" t="s">
        <v>1173</v>
      </c>
      <c r="B5527" t="s">
        <v>1133</v>
      </c>
      <c r="C5527" s="1">
        <v>42943</v>
      </c>
      <c r="D5527" t="s">
        <v>2</v>
      </c>
      <c r="E5527">
        <v>40</v>
      </c>
      <c r="F5527">
        <v>2</v>
      </c>
      <c r="G5527">
        <v>2</v>
      </c>
      <c r="H5527">
        <v>0</v>
      </c>
      <c r="I5527">
        <v>2</v>
      </c>
      <c r="J5527">
        <v>0</v>
      </c>
      <c r="K5527">
        <v>2</v>
      </c>
      <c r="L5527">
        <v>0</v>
      </c>
      <c r="M5527">
        <v>0</v>
      </c>
      <c r="N5527">
        <v>2</v>
      </c>
      <c r="O5527">
        <v>6</v>
      </c>
      <c r="P5527">
        <v>8</v>
      </c>
      <c r="Q5527" t="s">
        <v>909</v>
      </c>
      <c r="R5527" t="s">
        <v>7</v>
      </c>
      <c r="S5527" t="s">
        <v>7</v>
      </c>
      <c r="T5527" t="s">
        <v>24</v>
      </c>
      <c r="U5527">
        <v>0</v>
      </c>
      <c r="V5527">
        <v>0</v>
      </c>
      <c r="W5527">
        <v>0</v>
      </c>
      <c r="X5527" t="s">
        <v>5</v>
      </c>
      <c r="Y5527" t="s">
        <v>153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 t="s">
        <v>11</v>
      </c>
      <c r="AM5527" t="s">
        <v>26</v>
      </c>
      <c r="AN5527" t="s">
        <v>13</v>
      </c>
      <c r="AO5527" t="s">
        <v>830</v>
      </c>
      <c r="AP5527">
        <v>0</v>
      </c>
      <c r="AQ5527" t="s">
        <v>47</v>
      </c>
      <c r="AR5527">
        <v>168058</v>
      </c>
      <c r="AS5527" t="s">
        <v>7757</v>
      </c>
    </row>
    <row r="5528" spans="1:45" x14ac:dyDescent="0.25">
      <c r="A5528" t="s">
        <v>1173</v>
      </c>
      <c r="B5528" t="s">
        <v>1133</v>
      </c>
      <c r="C5528" s="1">
        <v>42943</v>
      </c>
      <c r="D5528" t="s">
        <v>35</v>
      </c>
      <c r="E5528">
        <v>60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1</v>
      </c>
      <c r="N5528">
        <v>0</v>
      </c>
      <c r="O5528">
        <v>1</v>
      </c>
      <c r="P5528">
        <v>1</v>
      </c>
      <c r="Q5528" t="s">
        <v>31</v>
      </c>
      <c r="R5528" t="s">
        <v>7</v>
      </c>
      <c r="S5528" t="s">
        <v>53</v>
      </c>
      <c r="T5528" t="s">
        <v>31</v>
      </c>
      <c r="U5528" t="s">
        <v>1771</v>
      </c>
      <c r="V5528">
        <v>0</v>
      </c>
      <c r="W5528">
        <v>0</v>
      </c>
      <c r="X5528" t="s">
        <v>21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 t="s">
        <v>11</v>
      </c>
      <c r="AM5528" t="s">
        <v>26</v>
      </c>
      <c r="AN5528" t="s">
        <v>13</v>
      </c>
      <c r="AO5528" t="s">
        <v>830</v>
      </c>
      <c r="AP5528">
        <v>0</v>
      </c>
      <c r="AQ5528">
        <v>0</v>
      </c>
      <c r="AR5528">
        <v>168059</v>
      </c>
      <c r="AS5528" t="s">
        <v>7758</v>
      </c>
    </row>
    <row r="5529" spans="1:45" x14ac:dyDescent="0.25">
      <c r="A5529" t="s">
        <v>828</v>
      </c>
      <c r="B5529" t="s">
        <v>1134</v>
      </c>
      <c r="C5529" s="1">
        <v>42943</v>
      </c>
      <c r="D5529" t="s">
        <v>2</v>
      </c>
      <c r="E5529">
        <v>29</v>
      </c>
      <c r="F5529">
        <v>0</v>
      </c>
      <c r="G5529">
        <v>0</v>
      </c>
      <c r="H5529">
        <v>2</v>
      </c>
      <c r="I5529">
        <v>2</v>
      </c>
      <c r="J5529">
        <v>0</v>
      </c>
      <c r="K5529">
        <v>3</v>
      </c>
      <c r="L5529">
        <v>0</v>
      </c>
      <c r="M5529">
        <v>0</v>
      </c>
      <c r="N5529">
        <v>2</v>
      </c>
      <c r="O5529">
        <v>5</v>
      </c>
      <c r="P5529">
        <v>7</v>
      </c>
      <c r="Q5529" t="s">
        <v>199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 t="s">
        <v>7</v>
      </c>
      <c r="AC5529" t="s">
        <v>105</v>
      </c>
      <c r="AD5529" t="s">
        <v>199</v>
      </c>
      <c r="AE5529" t="s">
        <v>1686</v>
      </c>
      <c r="AF5529">
        <v>0</v>
      </c>
      <c r="AG5529" t="s">
        <v>1686</v>
      </c>
      <c r="AH5529" t="s">
        <v>21</v>
      </c>
      <c r="AI5529">
        <v>0</v>
      </c>
      <c r="AJ5529">
        <v>0</v>
      </c>
      <c r="AK5529">
        <v>0</v>
      </c>
      <c r="AL5529" t="s">
        <v>11</v>
      </c>
      <c r="AM5529" t="s">
        <v>12</v>
      </c>
      <c r="AN5529" t="s">
        <v>13</v>
      </c>
      <c r="AO5529" t="s">
        <v>830</v>
      </c>
      <c r="AP5529">
        <v>0</v>
      </c>
      <c r="AQ5529">
        <v>0</v>
      </c>
      <c r="AR5529">
        <v>168060</v>
      </c>
      <c r="AS5529" t="s">
        <v>7759</v>
      </c>
    </row>
    <row r="5530" spans="1:45" x14ac:dyDescent="0.25">
      <c r="A5530" t="s">
        <v>1173</v>
      </c>
      <c r="B5530" t="s">
        <v>1133</v>
      </c>
      <c r="C5530" s="1">
        <v>42943</v>
      </c>
      <c r="D5530" t="s">
        <v>2</v>
      </c>
      <c r="E5530">
        <v>52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3</v>
      </c>
      <c r="L5530">
        <v>0</v>
      </c>
      <c r="M5530">
        <v>0</v>
      </c>
      <c r="N5530">
        <v>0</v>
      </c>
      <c r="O5530">
        <v>3</v>
      </c>
      <c r="P5530">
        <v>3</v>
      </c>
      <c r="Q5530" t="s">
        <v>31</v>
      </c>
      <c r="R5530" t="s">
        <v>7</v>
      </c>
      <c r="S5530" t="s">
        <v>53</v>
      </c>
      <c r="T5530" t="s">
        <v>31</v>
      </c>
      <c r="U5530" t="s">
        <v>1773</v>
      </c>
      <c r="V5530">
        <v>0</v>
      </c>
      <c r="W5530">
        <v>0</v>
      </c>
      <c r="X5530" t="s">
        <v>21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 t="s">
        <v>11</v>
      </c>
      <c r="AM5530" t="s">
        <v>12</v>
      </c>
      <c r="AN5530" t="s">
        <v>13</v>
      </c>
      <c r="AO5530" t="s">
        <v>830</v>
      </c>
      <c r="AP5530">
        <v>0</v>
      </c>
      <c r="AQ5530">
        <v>0</v>
      </c>
      <c r="AR5530">
        <v>168061</v>
      </c>
      <c r="AS5530" t="s">
        <v>7760</v>
      </c>
    </row>
    <row r="5531" spans="1:45" x14ac:dyDescent="0.25">
      <c r="A5531" t="s">
        <v>1173</v>
      </c>
      <c r="B5531" t="s">
        <v>1133</v>
      </c>
      <c r="C5531" s="1">
        <v>42943</v>
      </c>
      <c r="D5531" t="s">
        <v>2</v>
      </c>
      <c r="E5531">
        <v>40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1</v>
      </c>
      <c r="L5531">
        <v>0</v>
      </c>
      <c r="M5531">
        <v>0</v>
      </c>
      <c r="N5531">
        <v>0</v>
      </c>
      <c r="O5531">
        <v>1</v>
      </c>
      <c r="P5531">
        <v>1</v>
      </c>
      <c r="Q5531" t="s">
        <v>909</v>
      </c>
      <c r="R5531" t="s">
        <v>7</v>
      </c>
      <c r="S5531" t="s">
        <v>53</v>
      </c>
      <c r="T5531" t="s">
        <v>909</v>
      </c>
      <c r="U5531" t="s">
        <v>1763</v>
      </c>
      <c r="V5531">
        <v>0</v>
      </c>
      <c r="W5531">
        <v>0</v>
      </c>
      <c r="X5531" t="s">
        <v>21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 t="s">
        <v>11</v>
      </c>
      <c r="AM5531" t="s">
        <v>12</v>
      </c>
      <c r="AN5531" t="s">
        <v>13</v>
      </c>
      <c r="AO5531" t="s">
        <v>830</v>
      </c>
      <c r="AP5531">
        <v>0</v>
      </c>
      <c r="AQ5531">
        <v>0</v>
      </c>
      <c r="AR5531">
        <v>168062</v>
      </c>
      <c r="AS5531" t="s">
        <v>7761</v>
      </c>
    </row>
    <row r="5532" spans="1:45" x14ac:dyDescent="0.25">
      <c r="A5532" t="s">
        <v>1173</v>
      </c>
      <c r="B5532" t="s">
        <v>1133</v>
      </c>
      <c r="C5532" s="1">
        <v>42943</v>
      </c>
      <c r="D5532" t="s">
        <v>2</v>
      </c>
      <c r="E5532">
        <v>35</v>
      </c>
      <c r="F5532">
        <v>0</v>
      </c>
      <c r="G5532">
        <v>0</v>
      </c>
      <c r="H5532">
        <v>0</v>
      </c>
      <c r="I5532">
        <v>1</v>
      </c>
      <c r="J5532">
        <v>0</v>
      </c>
      <c r="K5532">
        <v>1</v>
      </c>
      <c r="L5532">
        <v>0</v>
      </c>
      <c r="M5532">
        <v>0</v>
      </c>
      <c r="N5532">
        <v>0</v>
      </c>
      <c r="O5532">
        <v>2</v>
      </c>
      <c r="P5532">
        <v>2</v>
      </c>
      <c r="Q5532" t="s">
        <v>909</v>
      </c>
      <c r="R5532" t="s">
        <v>7</v>
      </c>
      <c r="S5532" t="s">
        <v>53</v>
      </c>
      <c r="T5532" t="s">
        <v>909</v>
      </c>
      <c r="U5532" t="s">
        <v>1763</v>
      </c>
      <c r="V5532">
        <v>0</v>
      </c>
      <c r="W5532">
        <v>0</v>
      </c>
      <c r="X5532" t="s">
        <v>21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 t="s">
        <v>11</v>
      </c>
      <c r="AM5532" t="s">
        <v>26</v>
      </c>
      <c r="AN5532" t="s">
        <v>13</v>
      </c>
      <c r="AO5532" t="s">
        <v>830</v>
      </c>
      <c r="AP5532">
        <v>0</v>
      </c>
      <c r="AQ5532">
        <v>0</v>
      </c>
      <c r="AR5532">
        <v>168063</v>
      </c>
      <c r="AS5532" t="s">
        <v>7762</v>
      </c>
    </row>
    <row r="5533" spans="1:45" x14ac:dyDescent="0.25">
      <c r="A5533" t="s">
        <v>828</v>
      </c>
      <c r="B5533" t="s">
        <v>1134</v>
      </c>
      <c r="C5533" s="1">
        <v>42943</v>
      </c>
      <c r="D5533" t="s">
        <v>2</v>
      </c>
      <c r="E5533">
        <v>27</v>
      </c>
      <c r="F5533">
        <v>1</v>
      </c>
      <c r="G5533">
        <v>0</v>
      </c>
      <c r="H5533">
        <v>0</v>
      </c>
      <c r="I5533">
        <v>0</v>
      </c>
      <c r="J5533">
        <v>0</v>
      </c>
      <c r="K5533">
        <v>1</v>
      </c>
      <c r="L5533">
        <v>0</v>
      </c>
      <c r="M5533">
        <v>0</v>
      </c>
      <c r="N5533">
        <v>1</v>
      </c>
      <c r="O5533">
        <v>1</v>
      </c>
      <c r="P5533">
        <v>2</v>
      </c>
      <c r="Q5533" t="s">
        <v>667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 t="s">
        <v>7</v>
      </c>
      <c r="AC5533" t="s">
        <v>105</v>
      </c>
      <c r="AD5533" t="s">
        <v>667</v>
      </c>
      <c r="AE5533" t="s">
        <v>1700</v>
      </c>
      <c r="AF5533">
        <v>0</v>
      </c>
      <c r="AG5533" t="s">
        <v>3116</v>
      </c>
      <c r="AH5533" t="s">
        <v>21</v>
      </c>
      <c r="AI5533">
        <v>0</v>
      </c>
      <c r="AJ5533">
        <v>0</v>
      </c>
      <c r="AK5533">
        <v>0</v>
      </c>
      <c r="AL5533" t="s">
        <v>154</v>
      </c>
      <c r="AM5533" t="s">
        <v>12</v>
      </c>
      <c r="AN5533" t="s">
        <v>41</v>
      </c>
      <c r="AO5533" t="s">
        <v>830</v>
      </c>
      <c r="AP5533">
        <v>0</v>
      </c>
      <c r="AQ5533" t="s">
        <v>47</v>
      </c>
      <c r="AR5533">
        <v>168064</v>
      </c>
      <c r="AS5533" t="s">
        <v>7763</v>
      </c>
    </row>
    <row r="5534" spans="1:45" x14ac:dyDescent="0.25">
      <c r="A5534" t="s">
        <v>828</v>
      </c>
      <c r="B5534" t="s">
        <v>1134</v>
      </c>
      <c r="C5534" s="1">
        <v>42943</v>
      </c>
      <c r="D5534" t="s">
        <v>2</v>
      </c>
      <c r="E5534">
        <v>29</v>
      </c>
      <c r="F5534">
        <v>1</v>
      </c>
      <c r="G5534">
        <v>0</v>
      </c>
      <c r="H5534">
        <v>0</v>
      </c>
      <c r="I5534">
        <v>0</v>
      </c>
      <c r="J5534">
        <v>0</v>
      </c>
      <c r="K5534">
        <v>2</v>
      </c>
      <c r="L5534">
        <v>0</v>
      </c>
      <c r="M5534">
        <v>0</v>
      </c>
      <c r="N5534">
        <v>1</v>
      </c>
      <c r="O5534">
        <v>2</v>
      </c>
      <c r="P5534">
        <v>3</v>
      </c>
      <c r="Q5534" t="s">
        <v>667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 t="s">
        <v>7</v>
      </c>
      <c r="AC5534" t="s">
        <v>105</v>
      </c>
      <c r="AD5534" t="s">
        <v>667</v>
      </c>
      <c r="AE5534" t="s">
        <v>1701</v>
      </c>
      <c r="AF5534">
        <v>0</v>
      </c>
      <c r="AG5534" t="s">
        <v>1701</v>
      </c>
      <c r="AH5534" t="s">
        <v>21</v>
      </c>
      <c r="AI5534">
        <v>0</v>
      </c>
      <c r="AJ5534">
        <v>0</v>
      </c>
      <c r="AK5534">
        <v>0</v>
      </c>
      <c r="AL5534" t="s">
        <v>154</v>
      </c>
      <c r="AM5534" t="s">
        <v>12</v>
      </c>
      <c r="AN5534" t="s">
        <v>13</v>
      </c>
      <c r="AO5534" t="s">
        <v>830</v>
      </c>
      <c r="AP5534">
        <v>0</v>
      </c>
      <c r="AQ5534" t="s">
        <v>47</v>
      </c>
      <c r="AR5534">
        <v>168065</v>
      </c>
      <c r="AS5534" t="s">
        <v>7764</v>
      </c>
    </row>
    <row r="5535" spans="1:45" x14ac:dyDescent="0.25">
      <c r="A5535" t="s">
        <v>828</v>
      </c>
      <c r="B5535" t="s">
        <v>1134</v>
      </c>
      <c r="C5535" s="1">
        <v>42943</v>
      </c>
      <c r="D5535" t="s">
        <v>2</v>
      </c>
      <c r="E5535">
        <v>32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1</v>
      </c>
      <c r="L5535">
        <v>0</v>
      </c>
      <c r="M5535">
        <v>0</v>
      </c>
      <c r="N5535">
        <v>0</v>
      </c>
      <c r="O5535">
        <v>1</v>
      </c>
      <c r="P5535">
        <v>1</v>
      </c>
      <c r="Q5535" t="s">
        <v>667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 t="s">
        <v>7</v>
      </c>
      <c r="AC5535" t="s">
        <v>105</v>
      </c>
      <c r="AD5535" t="s">
        <v>667</v>
      </c>
      <c r="AE5535" t="s">
        <v>1704</v>
      </c>
      <c r="AF5535">
        <v>0</v>
      </c>
      <c r="AG5535" t="s">
        <v>3970</v>
      </c>
      <c r="AH5535" t="s">
        <v>21</v>
      </c>
      <c r="AI5535">
        <v>0</v>
      </c>
      <c r="AJ5535">
        <v>0</v>
      </c>
      <c r="AK5535">
        <v>0</v>
      </c>
      <c r="AL5535" t="s">
        <v>154</v>
      </c>
      <c r="AM5535" t="s">
        <v>40</v>
      </c>
      <c r="AN5535" t="s">
        <v>41</v>
      </c>
      <c r="AO5535" t="s">
        <v>830</v>
      </c>
      <c r="AP5535">
        <v>0</v>
      </c>
      <c r="AQ5535">
        <v>0</v>
      </c>
      <c r="AR5535">
        <v>168079</v>
      </c>
      <c r="AS5535" t="s">
        <v>7765</v>
      </c>
    </row>
    <row r="5536" spans="1:45" x14ac:dyDescent="0.25">
      <c r="A5536" t="s">
        <v>828</v>
      </c>
      <c r="B5536" t="s">
        <v>1134</v>
      </c>
      <c r="C5536" s="1">
        <v>42943</v>
      </c>
      <c r="D5536" t="s">
        <v>2</v>
      </c>
      <c r="E5536">
        <v>35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2</v>
      </c>
      <c r="L5536">
        <v>0</v>
      </c>
      <c r="M5536">
        <v>0</v>
      </c>
      <c r="N5536">
        <v>0</v>
      </c>
      <c r="O5536">
        <v>2</v>
      </c>
      <c r="P5536">
        <v>2</v>
      </c>
      <c r="Q5536" t="s">
        <v>667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 t="s">
        <v>7</v>
      </c>
      <c r="AC5536" t="s">
        <v>105</v>
      </c>
      <c r="AD5536" t="s">
        <v>667</v>
      </c>
      <c r="AE5536" t="s">
        <v>1702</v>
      </c>
      <c r="AF5536">
        <v>0</v>
      </c>
      <c r="AG5536" t="s">
        <v>1702</v>
      </c>
      <c r="AH5536" t="s">
        <v>21</v>
      </c>
      <c r="AI5536">
        <v>0</v>
      </c>
      <c r="AJ5536">
        <v>0</v>
      </c>
      <c r="AK5536">
        <v>0</v>
      </c>
      <c r="AL5536" t="s">
        <v>154</v>
      </c>
      <c r="AM5536" t="s">
        <v>12</v>
      </c>
      <c r="AN5536" t="s">
        <v>41</v>
      </c>
      <c r="AO5536" t="s">
        <v>830</v>
      </c>
      <c r="AP5536">
        <v>0</v>
      </c>
      <c r="AQ5536">
        <v>0</v>
      </c>
      <c r="AR5536">
        <v>168080</v>
      </c>
      <c r="AS5536" t="s">
        <v>7766</v>
      </c>
    </row>
    <row r="5537" spans="1:45" x14ac:dyDescent="0.25">
      <c r="A5537" t="s">
        <v>828</v>
      </c>
      <c r="B5537" t="s">
        <v>1134</v>
      </c>
      <c r="C5537" s="1">
        <v>42943</v>
      </c>
      <c r="D5537" t="s">
        <v>2</v>
      </c>
      <c r="E5537">
        <v>44</v>
      </c>
      <c r="F5537">
        <v>0</v>
      </c>
      <c r="G5537">
        <v>0</v>
      </c>
      <c r="H5537">
        <v>1</v>
      </c>
      <c r="I5537">
        <v>2</v>
      </c>
      <c r="J5537">
        <v>0</v>
      </c>
      <c r="K5537">
        <v>5</v>
      </c>
      <c r="L5537">
        <v>0</v>
      </c>
      <c r="M5537">
        <v>0</v>
      </c>
      <c r="N5537">
        <v>1</v>
      </c>
      <c r="O5537">
        <v>7</v>
      </c>
      <c r="P5537">
        <v>8</v>
      </c>
      <c r="Q5537" t="s">
        <v>3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 t="s">
        <v>7</v>
      </c>
      <c r="AC5537" t="s">
        <v>105</v>
      </c>
      <c r="AD5537" t="s">
        <v>3</v>
      </c>
      <c r="AE5537" t="s">
        <v>1664</v>
      </c>
      <c r="AF5537">
        <v>0</v>
      </c>
      <c r="AG5537" t="s">
        <v>1664</v>
      </c>
      <c r="AH5537" t="s">
        <v>21</v>
      </c>
      <c r="AI5537">
        <v>0</v>
      </c>
      <c r="AJ5537">
        <v>0</v>
      </c>
      <c r="AK5537">
        <v>0</v>
      </c>
      <c r="AL5537" t="s">
        <v>154</v>
      </c>
      <c r="AM5537" t="s">
        <v>12</v>
      </c>
      <c r="AN5537" t="s">
        <v>13</v>
      </c>
      <c r="AO5537" t="s">
        <v>830</v>
      </c>
      <c r="AP5537">
        <v>0</v>
      </c>
      <c r="AQ5537">
        <v>0</v>
      </c>
      <c r="AR5537">
        <v>168081</v>
      </c>
      <c r="AS5537" t="s">
        <v>7767</v>
      </c>
    </row>
    <row r="5538" spans="1:45" x14ac:dyDescent="0.25">
      <c r="A5538" t="s">
        <v>828</v>
      </c>
      <c r="B5538" t="s">
        <v>1134</v>
      </c>
      <c r="C5538" s="1">
        <v>42943</v>
      </c>
      <c r="D5538" t="s">
        <v>2</v>
      </c>
      <c r="E5538">
        <v>24</v>
      </c>
      <c r="F5538">
        <v>0</v>
      </c>
      <c r="G5538">
        <v>0</v>
      </c>
      <c r="H5538">
        <v>0</v>
      </c>
      <c r="I5538">
        <v>1</v>
      </c>
      <c r="J5538">
        <v>0</v>
      </c>
      <c r="K5538">
        <v>1</v>
      </c>
      <c r="L5538">
        <v>0</v>
      </c>
      <c r="M5538">
        <v>0</v>
      </c>
      <c r="N5538">
        <v>0</v>
      </c>
      <c r="O5538">
        <v>2</v>
      </c>
      <c r="P5538">
        <v>2</v>
      </c>
      <c r="Q5538" t="s">
        <v>3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 t="s">
        <v>7</v>
      </c>
      <c r="AC5538" t="s">
        <v>105</v>
      </c>
      <c r="AD5538" t="s">
        <v>3</v>
      </c>
      <c r="AE5538" t="s">
        <v>1664</v>
      </c>
      <c r="AF5538">
        <v>0</v>
      </c>
      <c r="AG5538" t="s">
        <v>1664</v>
      </c>
      <c r="AH5538" t="s">
        <v>21</v>
      </c>
      <c r="AI5538">
        <v>0</v>
      </c>
      <c r="AJ5538">
        <v>0</v>
      </c>
      <c r="AK5538">
        <v>0</v>
      </c>
      <c r="AL5538" t="s">
        <v>154</v>
      </c>
      <c r="AM5538" t="s">
        <v>40</v>
      </c>
      <c r="AN5538" t="s">
        <v>13</v>
      </c>
      <c r="AO5538" t="s">
        <v>830</v>
      </c>
      <c r="AP5538">
        <v>0</v>
      </c>
      <c r="AQ5538">
        <v>0</v>
      </c>
      <c r="AR5538">
        <v>168082</v>
      </c>
      <c r="AS5538" t="s">
        <v>7768</v>
      </c>
    </row>
    <row r="5539" spans="1:45" x14ac:dyDescent="0.25">
      <c r="A5539" t="s">
        <v>828</v>
      </c>
      <c r="B5539" t="s">
        <v>1134</v>
      </c>
      <c r="C5539" s="1">
        <v>42943</v>
      </c>
      <c r="D5539" t="s">
        <v>2</v>
      </c>
      <c r="E5539">
        <v>30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2</v>
      </c>
      <c r="L5539">
        <v>0</v>
      </c>
      <c r="M5539">
        <v>0</v>
      </c>
      <c r="N5539">
        <v>0</v>
      </c>
      <c r="O5539">
        <v>2</v>
      </c>
      <c r="P5539">
        <v>2</v>
      </c>
      <c r="Q5539" t="s">
        <v>3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 t="s">
        <v>7</v>
      </c>
      <c r="AC5539" t="s">
        <v>105</v>
      </c>
      <c r="AD5539" t="s">
        <v>3</v>
      </c>
      <c r="AE5539" t="s">
        <v>1671</v>
      </c>
      <c r="AF5539">
        <v>0</v>
      </c>
      <c r="AG5539" t="s">
        <v>1671</v>
      </c>
      <c r="AH5539" t="s">
        <v>21</v>
      </c>
      <c r="AI5539">
        <v>0</v>
      </c>
      <c r="AJ5539">
        <v>0</v>
      </c>
      <c r="AK5539">
        <v>0</v>
      </c>
      <c r="AL5539" t="s">
        <v>427</v>
      </c>
      <c r="AM5539" t="s">
        <v>12</v>
      </c>
      <c r="AN5539" t="s">
        <v>13</v>
      </c>
      <c r="AO5539" t="s">
        <v>830</v>
      </c>
      <c r="AP5539">
        <v>0</v>
      </c>
      <c r="AQ5539">
        <v>0</v>
      </c>
      <c r="AR5539">
        <v>168083</v>
      </c>
      <c r="AS5539" t="s">
        <v>7769</v>
      </c>
    </row>
    <row r="5540" spans="1:45" x14ac:dyDescent="0.25">
      <c r="A5540" t="s">
        <v>828</v>
      </c>
      <c r="B5540" t="s">
        <v>1134</v>
      </c>
      <c r="C5540" s="1">
        <v>42943</v>
      </c>
      <c r="D5540" t="s">
        <v>2</v>
      </c>
      <c r="E5540">
        <v>29</v>
      </c>
      <c r="F5540">
        <v>1</v>
      </c>
      <c r="G5540">
        <v>0</v>
      </c>
      <c r="H5540">
        <v>1</v>
      </c>
      <c r="I5540">
        <v>1</v>
      </c>
      <c r="J5540">
        <v>0</v>
      </c>
      <c r="K5540">
        <v>2</v>
      </c>
      <c r="L5540">
        <v>0</v>
      </c>
      <c r="M5540">
        <v>0</v>
      </c>
      <c r="N5540">
        <v>2</v>
      </c>
      <c r="O5540">
        <v>3</v>
      </c>
      <c r="P5540">
        <v>5</v>
      </c>
      <c r="Q5540" t="s">
        <v>3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 t="s">
        <v>7</v>
      </c>
      <c r="AC5540" t="s">
        <v>105</v>
      </c>
      <c r="AD5540" t="s">
        <v>3</v>
      </c>
      <c r="AE5540" t="s">
        <v>1665</v>
      </c>
      <c r="AF5540">
        <v>0</v>
      </c>
      <c r="AG5540" t="s">
        <v>3283</v>
      </c>
      <c r="AH5540" t="s">
        <v>21</v>
      </c>
      <c r="AI5540">
        <v>0</v>
      </c>
      <c r="AJ5540">
        <v>0</v>
      </c>
      <c r="AK5540">
        <v>0</v>
      </c>
      <c r="AL5540" t="s">
        <v>427</v>
      </c>
      <c r="AM5540" t="s">
        <v>40</v>
      </c>
      <c r="AN5540" t="s">
        <v>13</v>
      </c>
      <c r="AO5540" t="s">
        <v>830</v>
      </c>
      <c r="AP5540">
        <v>0</v>
      </c>
      <c r="AQ5540" t="s">
        <v>47</v>
      </c>
      <c r="AR5540">
        <v>168084</v>
      </c>
      <c r="AS5540" t="s">
        <v>7770</v>
      </c>
    </row>
    <row r="5541" spans="1:45" x14ac:dyDescent="0.25">
      <c r="A5541" t="s">
        <v>828</v>
      </c>
      <c r="B5541" t="s">
        <v>1134</v>
      </c>
      <c r="C5541" s="1">
        <v>42943</v>
      </c>
      <c r="D5541" t="s">
        <v>2</v>
      </c>
      <c r="E5541">
        <v>27</v>
      </c>
      <c r="F5541">
        <v>0</v>
      </c>
      <c r="G5541">
        <v>0</v>
      </c>
      <c r="H5541">
        <v>0</v>
      </c>
      <c r="I5541">
        <v>1</v>
      </c>
      <c r="J5541">
        <v>0</v>
      </c>
      <c r="K5541">
        <v>2</v>
      </c>
      <c r="L5541">
        <v>0</v>
      </c>
      <c r="M5541">
        <v>0</v>
      </c>
      <c r="N5541">
        <v>0</v>
      </c>
      <c r="O5541">
        <v>3</v>
      </c>
      <c r="P5541">
        <v>3</v>
      </c>
      <c r="Q5541" t="s">
        <v>125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 t="s">
        <v>7</v>
      </c>
      <c r="AC5541" t="s">
        <v>105</v>
      </c>
      <c r="AD5541" t="s">
        <v>125</v>
      </c>
      <c r="AE5541" t="s">
        <v>1675</v>
      </c>
      <c r="AF5541">
        <v>0</v>
      </c>
      <c r="AG5541" t="s">
        <v>1675</v>
      </c>
      <c r="AH5541" t="s">
        <v>21</v>
      </c>
      <c r="AI5541">
        <v>0</v>
      </c>
      <c r="AJ5541">
        <v>0</v>
      </c>
      <c r="AK5541">
        <v>0</v>
      </c>
      <c r="AL5541" t="s">
        <v>154</v>
      </c>
      <c r="AM5541" t="s">
        <v>12</v>
      </c>
      <c r="AN5541" t="s">
        <v>13</v>
      </c>
      <c r="AO5541" t="s">
        <v>830</v>
      </c>
      <c r="AP5541">
        <v>0</v>
      </c>
      <c r="AQ5541">
        <v>0</v>
      </c>
      <c r="AR5541">
        <v>168085</v>
      </c>
      <c r="AS5541" t="s">
        <v>7771</v>
      </c>
    </row>
    <row r="5542" spans="1:45" x14ac:dyDescent="0.25">
      <c r="A5542" t="s">
        <v>828</v>
      </c>
      <c r="B5542" t="s">
        <v>1134</v>
      </c>
      <c r="C5542" s="1">
        <v>42943</v>
      </c>
      <c r="D5542" t="s">
        <v>2</v>
      </c>
      <c r="E5542">
        <v>36</v>
      </c>
      <c r="F5542">
        <v>0</v>
      </c>
      <c r="G5542">
        <v>0</v>
      </c>
      <c r="H5542">
        <v>2</v>
      </c>
      <c r="I5542">
        <v>0</v>
      </c>
      <c r="J5542">
        <v>0</v>
      </c>
      <c r="K5542">
        <v>2</v>
      </c>
      <c r="L5542">
        <v>0</v>
      </c>
      <c r="M5542">
        <v>0</v>
      </c>
      <c r="N5542">
        <v>2</v>
      </c>
      <c r="O5542">
        <v>2</v>
      </c>
      <c r="P5542">
        <v>4</v>
      </c>
      <c r="Q5542" t="s">
        <v>667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 t="s">
        <v>7</v>
      </c>
      <c r="AC5542" t="s">
        <v>105</v>
      </c>
      <c r="AD5542" t="s">
        <v>667</v>
      </c>
      <c r="AE5542" t="s">
        <v>1705</v>
      </c>
      <c r="AF5542">
        <v>0</v>
      </c>
      <c r="AG5542" t="s">
        <v>2949</v>
      </c>
      <c r="AH5542" t="s">
        <v>21</v>
      </c>
      <c r="AI5542">
        <v>0</v>
      </c>
      <c r="AJ5542">
        <v>0</v>
      </c>
      <c r="AK5542">
        <v>0</v>
      </c>
      <c r="AL5542" t="s">
        <v>154</v>
      </c>
      <c r="AM5542" t="s">
        <v>12</v>
      </c>
      <c r="AN5542" t="s">
        <v>41</v>
      </c>
      <c r="AO5542" t="s">
        <v>830</v>
      </c>
      <c r="AP5542">
        <v>0</v>
      </c>
      <c r="AQ5542">
        <v>0</v>
      </c>
      <c r="AR5542">
        <v>168086</v>
      </c>
      <c r="AS5542" t="s">
        <v>7772</v>
      </c>
    </row>
    <row r="5543" spans="1:45" x14ac:dyDescent="0.25">
      <c r="A5543" t="s">
        <v>828</v>
      </c>
      <c r="B5543" t="s">
        <v>1133</v>
      </c>
      <c r="C5543" s="1">
        <v>42943</v>
      </c>
      <c r="D5543" t="s">
        <v>35</v>
      </c>
      <c r="E5543">
        <v>29</v>
      </c>
      <c r="F5543">
        <v>0</v>
      </c>
      <c r="G5543">
        <v>0</v>
      </c>
      <c r="H5543">
        <v>0</v>
      </c>
      <c r="I5543">
        <v>0</v>
      </c>
      <c r="J5543">
        <v>3</v>
      </c>
      <c r="K5543">
        <v>0</v>
      </c>
      <c r="L5543">
        <v>0</v>
      </c>
      <c r="M5543">
        <v>0</v>
      </c>
      <c r="N5543">
        <v>3</v>
      </c>
      <c r="O5543">
        <v>0</v>
      </c>
      <c r="P5543">
        <v>3</v>
      </c>
      <c r="Q5543" t="s">
        <v>667</v>
      </c>
      <c r="R5543" t="s">
        <v>7</v>
      </c>
      <c r="S5543" t="s">
        <v>105</v>
      </c>
      <c r="T5543" t="s">
        <v>667</v>
      </c>
      <c r="U5543" t="s">
        <v>1702</v>
      </c>
      <c r="V5543">
        <v>0</v>
      </c>
      <c r="W5543" t="s">
        <v>1702</v>
      </c>
      <c r="X5543" t="s">
        <v>21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 t="s">
        <v>427</v>
      </c>
      <c r="AM5543" t="s">
        <v>12</v>
      </c>
      <c r="AN5543" t="s">
        <v>41</v>
      </c>
      <c r="AO5543" t="s">
        <v>830</v>
      </c>
      <c r="AP5543">
        <v>0</v>
      </c>
      <c r="AQ5543">
        <v>0</v>
      </c>
      <c r="AR5543">
        <v>168087</v>
      </c>
      <c r="AS5543" t="s">
        <v>7773</v>
      </c>
    </row>
    <row r="5544" spans="1:45" x14ac:dyDescent="0.25">
      <c r="A5544" t="s">
        <v>828</v>
      </c>
      <c r="B5544" t="s">
        <v>1133</v>
      </c>
      <c r="C5544" s="1">
        <v>42943</v>
      </c>
      <c r="D5544" t="s">
        <v>2</v>
      </c>
      <c r="E5544">
        <v>31</v>
      </c>
      <c r="F5544">
        <v>0</v>
      </c>
      <c r="G5544">
        <v>0</v>
      </c>
      <c r="H5544">
        <v>2</v>
      </c>
      <c r="I5544">
        <v>1</v>
      </c>
      <c r="J5544">
        <v>0</v>
      </c>
      <c r="K5544">
        <v>0</v>
      </c>
      <c r="L5544">
        <v>0</v>
      </c>
      <c r="M5544">
        <v>0</v>
      </c>
      <c r="N5544">
        <v>2</v>
      </c>
      <c r="O5544">
        <v>1</v>
      </c>
      <c r="P5544">
        <v>3</v>
      </c>
      <c r="Q5544" t="s">
        <v>3</v>
      </c>
      <c r="R5544" t="s">
        <v>7</v>
      </c>
      <c r="S5544" t="s">
        <v>105</v>
      </c>
      <c r="T5544" t="s">
        <v>3</v>
      </c>
      <c r="U5544" t="s">
        <v>1666</v>
      </c>
      <c r="V5544">
        <v>0</v>
      </c>
      <c r="W5544" t="s">
        <v>1666</v>
      </c>
      <c r="X5544" t="s">
        <v>21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 t="s">
        <v>427</v>
      </c>
      <c r="AM5544" t="s">
        <v>12</v>
      </c>
      <c r="AN5544" t="s">
        <v>41</v>
      </c>
      <c r="AO5544" t="s">
        <v>830</v>
      </c>
      <c r="AP5544">
        <v>0</v>
      </c>
      <c r="AQ5544">
        <v>0</v>
      </c>
      <c r="AR5544">
        <v>168088</v>
      </c>
      <c r="AS5544" t="s">
        <v>7774</v>
      </c>
    </row>
    <row r="5545" spans="1:45" x14ac:dyDescent="0.25">
      <c r="A5545" t="s">
        <v>828</v>
      </c>
      <c r="B5545" t="s">
        <v>1133</v>
      </c>
      <c r="C5545" s="1">
        <v>42943</v>
      </c>
      <c r="D5545" t="s">
        <v>35</v>
      </c>
      <c r="E5545">
        <v>35</v>
      </c>
      <c r="F5545">
        <v>0</v>
      </c>
      <c r="G5545">
        <v>0</v>
      </c>
      <c r="H5545">
        <v>1</v>
      </c>
      <c r="I5545">
        <v>1</v>
      </c>
      <c r="J5545">
        <v>1</v>
      </c>
      <c r="K5545">
        <v>1</v>
      </c>
      <c r="L5545">
        <v>0</v>
      </c>
      <c r="M5545">
        <v>0</v>
      </c>
      <c r="N5545">
        <v>2</v>
      </c>
      <c r="O5545">
        <v>2</v>
      </c>
      <c r="P5545">
        <v>4</v>
      </c>
      <c r="Q5545" t="s">
        <v>3</v>
      </c>
      <c r="R5545" t="s">
        <v>7</v>
      </c>
      <c r="S5545" t="s">
        <v>105</v>
      </c>
      <c r="T5545" t="s">
        <v>3</v>
      </c>
      <c r="U5545" t="s">
        <v>1666</v>
      </c>
      <c r="V5545">
        <v>0</v>
      </c>
      <c r="W5545" t="s">
        <v>1666</v>
      </c>
      <c r="X5545" t="s">
        <v>21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 t="s">
        <v>154</v>
      </c>
      <c r="AM5545" t="s">
        <v>12</v>
      </c>
      <c r="AN5545" t="s">
        <v>41</v>
      </c>
      <c r="AO5545" t="s">
        <v>830</v>
      </c>
      <c r="AP5545">
        <v>0</v>
      </c>
      <c r="AQ5545">
        <v>0</v>
      </c>
      <c r="AR5545">
        <v>168089</v>
      </c>
      <c r="AS5545" t="s">
        <v>7775</v>
      </c>
    </row>
    <row r="5546" spans="1:45" x14ac:dyDescent="0.25">
      <c r="A5546" t="s">
        <v>828</v>
      </c>
      <c r="B5546" t="s">
        <v>1133</v>
      </c>
      <c r="C5546" s="1">
        <v>42943</v>
      </c>
      <c r="D5546" t="s">
        <v>35</v>
      </c>
      <c r="E5546">
        <v>22</v>
      </c>
      <c r="F5546">
        <v>0</v>
      </c>
      <c r="G5546">
        <v>0</v>
      </c>
      <c r="H5546">
        <v>0</v>
      </c>
      <c r="I5546">
        <v>0</v>
      </c>
      <c r="J5546">
        <v>1</v>
      </c>
      <c r="K5546">
        <v>1</v>
      </c>
      <c r="L5546">
        <v>0</v>
      </c>
      <c r="M5546">
        <v>0</v>
      </c>
      <c r="N5546">
        <v>1</v>
      </c>
      <c r="O5546">
        <v>1</v>
      </c>
      <c r="P5546">
        <v>2</v>
      </c>
      <c r="Q5546" t="s">
        <v>129</v>
      </c>
      <c r="R5546" t="s">
        <v>7</v>
      </c>
      <c r="S5546" t="s">
        <v>44</v>
      </c>
      <c r="T5546" t="s">
        <v>129</v>
      </c>
      <c r="U5546" t="s">
        <v>829</v>
      </c>
      <c r="V5546">
        <v>0</v>
      </c>
      <c r="W5546" t="s">
        <v>829</v>
      </c>
      <c r="X5546" t="s">
        <v>21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 t="s">
        <v>154</v>
      </c>
      <c r="AM5546" t="s">
        <v>40</v>
      </c>
      <c r="AN5546" t="s">
        <v>41</v>
      </c>
      <c r="AO5546" t="s">
        <v>830</v>
      </c>
      <c r="AP5546">
        <v>0</v>
      </c>
      <c r="AQ5546">
        <v>0</v>
      </c>
      <c r="AR5546">
        <v>168090</v>
      </c>
      <c r="AS5546" t="s">
        <v>7776</v>
      </c>
    </row>
    <row r="5547" spans="1:45" x14ac:dyDescent="0.25">
      <c r="A5547" t="s">
        <v>828</v>
      </c>
      <c r="B5547" t="s">
        <v>1133</v>
      </c>
      <c r="C5547" s="1">
        <v>42943</v>
      </c>
      <c r="D5547" t="s">
        <v>35</v>
      </c>
      <c r="E5547">
        <v>34</v>
      </c>
      <c r="F5547">
        <v>0</v>
      </c>
      <c r="G5547">
        <v>0</v>
      </c>
      <c r="H5547">
        <v>0</v>
      </c>
      <c r="I5547">
        <v>0</v>
      </c>
      <c r="J5547">
        <v>1</v>
      </c>
      <c r="K5547">
        <v>0</v>
      </c>
      <c r="L5547">
        <v>0</v>
      </c>
      <c r="M5547">
        <v>0</v>
      </c>
      <c r="N5547">
        <v>1</v>
      </c>
      <c r="O5547">
        <v>0</v>
      </c>
      <c r="P5547">
        <v>1</v>
      </c>
      <c r="Q5547" t="s">
        <v>723</v>
      </c>
      <c r="R5547" t="s">
        <v>7</v>
      </c>
      <c r="S5547" t="s">
        <v>105</v>
      </c>
      <c r="T5547" t="s">
        <v>723</v>
      </c>
      <c r="U5547" t="s">
        <v>1688</v>
      </c>
      <c r="V5547">
        <v>0</v>
      </c>
      <c r="W5547" t="s">
        <v>1688</v>
      </c>
      <c r="X5547" t="s">
        <v>21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 t="s">
        <v>154</v>
      </c>
      <c r="AM5547" t="s">
        <v>12</v>
      </c>
      <c r="AN5547" t="s">
        <v>41</v>
      </c>
      <c r="AO5547" t="s">
        <v>830</v>
      </c>
      <c r="AP5547">
        <v>0</v>
      </c>
      <c r="AQ5547">
        <v>0</v>
      </c>
      <c r="AR5547">
        <v>168091</v>
      </c>
      <c r="AS5547" t="s">
        <v>7777</v>
      </c>
    </row>
    <row r="5548" spans="1:45" x14ac:dyDescent="0.25">
      <c r="A5548" t="s">
        <v>828</v>
      </c>
      <c r="B5548" t="s">
        <v>1133</v>
      </c>
      <c r="C5548" s="1">
        <v>42943</v>
      </c>
      <c r="D5548" t="s">
        <v>35</v>
      </c>
      <c r="E5548">
        <v>28</v>
      </c>
      <c r="F5548">
        <v>0</v>
      </c>
      <c r="G5548">
        <v>0</v>
      </c>
      <c r="H5548">
        <v>0</v>
      </c>
      <c r="I5548">
        <v>0</v>
      </c>
      <c r="J5548">
        <v>1</v>
      </c>
      <c r="K5548">
        <v>0</v>
      </c>
      <c r="L5548">
        <v>0</v>
      </c>
      <c r="M5548">
        <v>0</v>
      </c>
      <c r="N5548">
        <v>1</v>
      </c>
      <c r="O5548">
        <v>0</v>
      </c>
      <c r="P5548">
        <v>1</v>
      </c>
      <c r="Q5548" t="s">
        <v>3</v>
      </c>
      <c r="R5548" t="s">
        <v>7</v>
      </c>
      <c r="S5548" t="s">
        <v>105</v>
      </c>
      <c r="T5548" t="s">
        <v>3</v>
      </c>
      <c r="U5548" t="s">
        <v>1666</v>
      </c>
      <c r="V5548">
        <v>0</v>
      </c>
      <c r="W5548" t="s">
        <v>1666</v>
      </c>
      <c r="X5548" t="s">
        <v>21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 t="s">
        <v>154</v>
      </c>
      <c r="AM5548" t="s">
        <v>12</v>
      </c>
      <c r="AN5548" t="s">
        <v>41</v>
      </c>
      <c r="AO5548" t="s">
        <v>830</v>
      </c>
      <c r="AP5548">
        <v>0</v>
      </c>
      <c r="AQ5548">
        <v>0</v>
      </c>
      <c r="AR5548">
        <v>168095</v>
      </c>
      <c r="AS5548" t="s">
        <v>7778</v>
      </c>
    </row>
    <row r="5549" spans="1:45" x14ac:dyDescent="0.25">
      <c r="A5549" t="s">
        <v>828</v>
      </c>
      <c r="B5549" t="s">
        <v>1133</v>
      </c>
      <c r="C5549" s="1">
        <v>42943</v>
      </c>
      <c r="D5549" t="s">
        <v>2</v>
      </c>
      <c r="E5549">
        <v>15</v>
      </c>
      <c r="F5549">
        <v>0</v>
      </c>
      <c r="G5549">
        <v>0</v>
      </c>
      <c r="H5549">
        <v>2</v>
      </c>
      <c r="I5549">
        <v>2</v>
      </c>
      <c r="J5549">
        <v>0</v>
      </c>
      <c r="K5549">
        <v>0</v>
      </c>
      <c r="L5549">
        <v>0</v>
      </c>
      <c r="M5549">
        <v>0</v>
      </c>
      <c r="N5549">
        <v>2</v>
      </c>
      <c r="O5549">
        <v>2</v>
      </c>
      <c r="P5549">
        <v>4</v>
      </c>
      <c r="Q5549" t="s">
        <v>125</v>
      </c>
      <c r="R5549" t="s">
        <v>7</v>
      </c>
      <c r="S5549" t="s">
        <v>105</v>
      </c>
      <c r="T5549" t="s">
        <v>125</v>
      </c>
      <c r="U5549" t="s">
        <v>307</v>
      </c>
      <c r="V5549">
        <v>0</v>
      </c>
      <c r="W5549" t="s">
        <v>307</v>
      </c>
      <c r="X5549" t="s">
        <v>21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 t="s">
        <v>154</v>
      </c>
      <c r="AM5549" t="s">
        <v>12</v>
      </c>
      <c r="AN5549" t="s">
        <v>41</v>
      </c>
      <c r="AO5549" t="s">
        <v>830</v>
      </c>
      <c r="AP5549">
        <v>0</v>
      </c>
      <c r="AQ5549">
        <v>0</v>
      </c>
      <c r="AR5549">
        <v>168096</v>
      </c>
      <c r="AS5549" t="s">
        <v>7779</v>
      </c>
    </row>
    <row r="5550" spans="1:45" x14ac:dyDescent="0.25">
      <c r="A5550" t="s">
        <v>828</v>
      </c>
      <c r="B5550" t="s">
        <v>1133</v>
      </c>
      <c r="C5550" s="1">
        <v>42943</v>
      </c>
      <c r="D5550" t="s">
        <v>35</v>
      </c>
      <c r="E5550">
        <v>49</v>
      </c>
      <c r="F5550">
        <v>0</v>
      </c>
      <c r="G5550">
        <v>0</v>
      </c>
      <c r="H5550">
        <v>0</v>
      </c>
      <c r="I5550">
        <v>0</v>
      </c>
      <c r="J5550">
        <v>1</v>
      </c>
      <c r="K5550">
        <v>0</v>
      </c>
      <c r="L5550">
        <v>0</v>
      </c>
      <c r="M5550">
        <v>0</v>
      </c>
      <c r="N5550">
        <v>1</v>
      </c>
      <c r="O5550">
        <v>0</v>
      </c>
      <c r="P5550">
        <v>1</v>
      </c>
      <c r="Q5550" t="s">
        <v>3</v>
      </c>
      <c r="R5550" t="s">
        <v>7</v>
      </c>
      <c r="S5550" t="s">
        <v>105</v>
      </c>
      <c r="T5550" t="s">
        <v>3</v>
      </c>
      <c r="U5550" t="s">
        <v>1666</v>
      </c>
      <c r="V5550">
        <v>0</v>
      </c>
      <c r="W5550" t="s">
        <v>1666</v>
      </c>
      <c r="X5550" t="s">
        <v>21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 t="s">
        <v>427</v>
      </c>
      <c r="AM5550" t="s">
        <v>12</v>
      </c>
      <c r="AN5550" t="s">
        <v>41</v>
      </c>
      <c r="AO5550" t="s">
        <v>830</v>
      </c>
      <c r="AP5550">
        <v>0</v>
      </c>
      <c r="AQ5550">
        <v>0</v>
      </c>
      <c r="AR5550">
        <v>168097</v>
      </c>
      <c r="AS5550" t="s">
        <v>7780</v>
      </c>
    </row>
    <row r="5551" spans="1:45" x14ac:dyDescent="0.25">
      <c r="A5551" t="s">
        <v>828</v>
      </c>
      <c r="B5551" t="s">
        <v>1133</v>
      </c>
      <c r="C5551" s="1">
        <v>42943</v>
      </c>
      <c r="D5551" t="s">
        <v>2</v>
      </c>
      <c r="E5551">
        <v>24</v>
      </c>
      <c r="F5551">
        <v>0</v>
      </c>
      <c r="G5551">
        <v>0</v>
      </c>
      <c r="H5551">
        <v>0</v>
      </c>
      <c r="I5551">
        <v>0</v>
      </c>
      <c r="J5551">
        <v>1</v>
      </c>
      <c r="K5551">
        <v>0</v>
      </c>
      <c r="L5551">
        <v>0</v>
      </c>
      <c r="M5551">
        <v>0</v>
      </c>
      <c r="N5551">
        <v>1</v>
      </c>
      <c r="O5551">
        <v>0</v>
      </c>
      <c r="P5551">
        <v>1</v>
      </c>
      <c r="Q5551" t="s">
        <v>125</v>
      </c>
      <c r="R5551" t="s">
        <v>7</v>
      </c>
      <c r="S5551" t="s">
        <v>105</v>
      </c>
      <c r="T5551" t="s">
        <v>125</v>
      </c>
      <c r="U5551" t="s">
        <v>838</v>
      </c>
      <c r="V5551">
        <v>0</v>
      </c>
      <c r="W5551" t="s">
        <v>838</v>
      </c>
      <c r="X5551" t="s">
        <v>21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 t="s">
        <v>154</v>
      </c>
      <c r="AM5551" t="s">
        <v>12</v>
      </c>
      <c r="AN5551" t="s">
        <v>41</v>
      </c>
      <c r="AO5551" t="s">
        <v>830</v>
      </c>
      <c r="AP5551">
        <v>0</v>
      </c>
      <c r="AQ5551">
        <v>0</v>
      </c>
      <c r="AR5551">
        <v>168098</v>
      </c>
      <c r="AS5551" t="s">
        <v>7781</v>
      </c>
    </row>
    <row r="5552" spans="1:45" x14ac:dyDescent="0.25">
      <c r="A5552" t="s">
        <v>357</v>
      </c>
      <c r="B5552" t="s">
        <v>1</v>
      </c>
      <c r="C5552" s="1">
        <v>42934</v>
      </c>
      <c r="D5552" t="s">
        <v>2</v>
      </c>
      <c r="E5552">
        <v>24</v>
      </c>
      <c r="F5552">
        <v>0</v>
      </c>
      <c r="G5552">
        <v>0</v>
      </c>
      <c r="H5552">
        <v>1</v>
      </c>
      <c r="I5552">
        <v>2</v>
      </c>
      <c r="J5552">
        <v>1</v>
      </c>
      <c r="K5552">
        <v>1</v>
      </c>
      <c r="L5552">
        <v>0</v>
      </c>
      <c r="M5552">
        <v>0</v>
      </c>
      <c r="N5552">
        <v>2</v>
      </c>
      <c r="O5552">
        <v>3</v>
      </c>
      <c r="P5552">
        <v>5</v>
      </c>
      <c r="Q5552" t="s">
        <v>43</v>
      </c>
      <c r="R5552" t="s">
        <v>7</v>
      </c>
      <c r="S5552" t="s">
        <v>8</v>
      </c>
      <c r="T5552" t="s">
        <v>9</v>
      </c>
      <c r="U5552" t="s">
        <v>19</v>
      </c>
      <c r="V5552">
        <v>0</v>
      </c>
      <c r="W5552">
        <v>0</v>
      </c>
      <c r="X5552" t="s">
        <v>21</v>
      </c>
      <c r="Y5552">
        <v>0</v>
      </c>
      <c r="Z5552">
        <v>0</v>
      </c>
      <c r="AA5552">
        <v>0</v>
      </c>
      <c r="AB5552" t="s">
        <v>7</v>
      </c>
      <c r="AC5552" t="s">
        <v>44</v>
      </c>
      <c r="AD5552" t="s">
        <v>43</v>
      </c>
      <c r="AE5552" t="s">
        <v>1535</v>
      </c>
      <c r="AF5552">
        <v>0</v>
      </c>
      <c r="AG5552">
        <v>0</v>
      </c>
      <c r="AH5552" t="s">
        <v>21</v>
      </c>
      <c r="AI5552">
        <v>0</v>
      </c>
      <c r="AJ5552">
        <v>0</v>
      </c>
      <c r="AK5552">
        <v>0</v>
      </c>
      <c r="AL5552" t="s">
        <v>11</v>
      </c>
      <c r="AM5552" t="s">
        <v>12</v>
      </c>
      <c r="AN5552" t="s">
        <v>41</v>
      </c>
      <c r="AO5552" t="s">
        <v>359</v>
      </c>
      <c r="AP5552" t="s">
        <v>28</v>
      </c>
      <c r="AQ5552">
        <v>0</v>
      </c>
      <c r="AR5552">
        <v>168129</v>
      </c>
      <c r="AS5552" t="s">
        <v>7782</v>
      </c>
    </row>
    <row r="5553" spans="1:45" x14ac:dyDescent="0.25">
      <c r="A5553" t="s">
        <v>357</v>
      </c>
      <c r="B5553" t="s">
        <v>1</v>
      </c>
      <c r="C5553" s="1">
        <v>42937</v>
      </c>
      <c r="D5553" t="s">
        <v>2</v>
      </c>
      <c r="E5553">
        <v>25</v>
      </c>
      <c r="F5553">
        <v>0</v>
      </c>
      <c r="G5553">
        <v>0</v>
      </c>
      <c r="H5553">
        <v>1</v>
      </c>
      <c r="I5553">
        <v>1</v>
      </c>
      <c r="J5553">
        <v>0</v>
      </c>
      <c r="K5553">
        <v>1</v>
      </c>
      <c r="L5553">
        <v>1</v>
      </c>
      <c r="M5553">
        <v>0</v>
      </c>
      <c r="N5553">
        <v>2</v>
      </c>
      <c r="O5553">
        <v>2</v>
      </c>
      <c r="P5553">
        <v>4</v>
      </c>
      <c r="Q5553" t="s">
        <v>43</v>
      </c>
      <c r="R5553" t="s">
        <v>7</v>
      </c>
      <c r="S5553" t="s">
        <v>44</v>
      </c>
      <c r="T5553" t="s">
        <v>43</v>
      </c>
      <c r="U5553" t="s">
        <v>45</v>
      </c>
      <c r="V5553">
        <v>0</v>
      </c>
      <c r="W5553">
        <v>0</v>
      </c>
      <c r="X5553" t="s">
        <v>21</v>
      </c>
      <c r="Y5553">
        <v>0</v>
      </c>
      <c r="Z5553">
        <v>0</v>
      </c>
      <c r="AA5553">
        <v>0</v>
      </c>
      <c r="AB5553" t="s">
        <v>7</v>
      </c>
      <c r="AC5553" t="s">
        <v>8</v>
      </c>
      <c r="AD5553" t="s">
        <v>9</v>
      </c>
      <c r="AE5553" t="s">
        <v>19</v>
      </c>
      <c r="AF5553">
        <v>0</v>
      </c>
      <c r="AG5553">
        <v>0</v>
      </c>
      <c r="AH5553" t="s">
        <v>21</v>
      </c>
      <c r="AI5553">
        <v>0</v>
      </c>
      <c r="AJ5553">
        <v>0</v>
      </c>
      <c r="AK5553">
        <v>0</v>
      </c>
      <c r="AL5553" t="s">
        <v>11</v>
      </c>
      <c r="AM5553" t="s">
        <v>12</v>
      </c>
      <c r="AN5553" t="s">
        <v>41</v>
      </c>
      <c r="AO5553" t="s">
        <v>359</v>
      </c>
      <c r="AP5553" t="s">
        <v>28</v>
      </c>
      <c r="AQ5553">
        <v>0</v>
      </c>
      <c r="AR5553">
        <v>168140</v>
      </c>
      <c r="AS5553" t="s">
        <v>7783</v>
      </c>
    </row>
    <row r="5554" spans="1:45" x14ac:dyDescent="0.25">
      <c r="A5554" t="s">
        <v>357</v>
      </c>
      <c r="B5554" t="s">
        <v>1</v>
      </c>
      <c r="C5554" s="1">
        <v>42938</v>
      </c>
      <c r="D5554" t="s">
        <v>2</v>
      </c>
      <c r="E5554">
        <v>22</v>
      </c>
      <c r="F5554">
        <v>1</v>
      </c>
      <c r="G5554">
        <v>1</v>
      </c>
      <c r="H5554">
        <v>0</v>
      </c>
      <c r="I5554">
        <v>1</v>
      </c>
      <c r="J5554">
        <v>0</v>
      </c>
      <c r="K5554">
        <v>1</v>
      </c>
      <c r="L5554">
        <v>0</v>
      </c>
      <c r="M5554">
        <v>0</v>
      </c>
      <c r="N5554">
        <v>1</v>
      </c>
      <c r="O5554">
        <v>3</v>
      </c>
      <c r="P5554">
        <v>4</v>
      </c>
      <c r="Q5554" t="s">
        <v>214</v>
      </c>
      <c r="R5554" t="s">
        <v>7</v>
      </c>
      <c r="S5554" t="s">
        <v>7</v>
      </c>
      <c r="T5554" t="s">
        <v>9</v>
      </c>
      <c r="U5554">
        <v>0</v>
      </c>
      <c r="V5554">
        <v>0</v>
      </c>
      <c r="W5554">
        <v>0</v>
      </c>
      <c r="X5554" t="s">
        <v>5</v>
      </c>
      <c r="Y5554" t="s">
        <v>10</v>
      </c>
      <c r="Z5554">
        <v>0</v>
      </c>
      <c r="AA5554">
        <v>0</v>
      </c>
      <c r="AB5554" t="s">
        <v>7</v>
      </c>
      <c r="AC5554" t="s">
        <v>105</v>
      </c>
      <c r="AD5554" t="s">
        <v>462</v>
      </c>
      <c r="AE5554" t="s">
        <v>874</v>
      </c>
      <c r="AF5554">
        <v>0</v>
      </c>
      <c r="AG5554">
        <v>0</v>
      </c>
      <c r="AH5554" t="s">
        <v>21</v>
      </c>
      <c r="AI5554">
        <v>0</v>
      </c>
      <c r="AJ5554">
        <v>0</v>
      </c>
      <c r="AK5554">
        <v>0</v>
      </c>
      <c r="AL5554" t="s">
        <v>11</v>
      </c>
      <c r="AM5554" t="s">
        <v>12</v>
      </c>
      <c r="AN5554">
        <v>0</v>
      </c>
      <c r="AO5554" t="s">
        <v>359</v>
      </c>
      <c r="AP5554" t="s">
        <v>15</v>
      </c>
      <c r="AQ5554" t="s">
        <v>47</v>
      </c>
      <c r="AR5554">
        <v>168141</v>
      </c>
      <c r="AS5554" t="s">
        <v>7784</v>
      </c>
    </row>
    <row r="5555" spans="1:45" x14ac:dyDescent="0.25">
      <c r="A5555" t="s">
        <v>357</v>
      </c>
      <c r="B5555" t="s">
        <v>1</v>
      </c>
      <c r="C5555" s="1">
        <v>42938</v>
      </c>
      <c r="D5555" t="s">
        <v>2</v>
      </c>
      <c r="E5555">
        <v>24</v>
      </c>
      <c r="F5555">
        <v>1</v>
      </c>
      <c r="G5555">
        <v>1</v>
      </c>
      <c r="H5555">
        <v>0</v>
      </c>
      <c r="I5555">
        <v>0</v>
      </c>
      <c r="J5555">
        <v>1</v>
      </c>
      <c r="K5555">
        <v>1</v>
      </c>
      <c r="L5555">
        <v>0</v>
      </c>
      <c r="M5555">
        <v>0</v>
      </c>
      <c r="N5555">
        <v>2</v>
      </c>
      <c r="O5555">
        <v>2</v>
      </c>
      <c r="P5555">
        <v>4</v>
      </c>
      <c r="Q5555" t="s">
        <v>462</v>
      </c>
      <c r="R5555" t="s">
        <v>7</v>
      </c>
      <c r="S5555" t="s">
        <v>105</v>
      </c>
      <c r="T5555" t="s">
        <v>462</v>
      </c>
      <c r="U5555" t="s">
        <v>463</v>
      </c>
      <c r="V5555">
        <v>0</v>
      </c>
      <c r="W5555">
        <v>0</v>
      </c>
      <c r="X5555" t="s">
        <v>21</v>
      </c>
      <c r="Y5555">
        <v>0</v>
      </c>
      <c r="Z5555">
        <v>0</v>
      </c>
      <c r="AA5555">
        <v>0</v>
      </c>
      <c r="AB5555" t="s">
        <v>7</v>
      </c>
      <c r="AC5555" t="s">
        <v>8</v>
      </c>
      <c r="AD5555" t="s">
        <v>9</v>
      </c>
      <c r="AE5555" t="s">
        <v>38</v>
      </c>
      <c r="AF5555">
        <v>0</v>
      </c>
      <c r="AG5555">
        <v>0</v>
      </c>
      <c r="AH5555" t="s">
        <v>21</v>
      </c>
      <c r="AI5555">
        <v>0</v>
      </c>
      <c r="AJ5555">
        <v>0</v>
      </c>
      <c r="AK5555">
        <v>0</v>
      </c>
      <c r="AL5555" t="s">
        <v>11</v>
      </c>
      <c r="AM5555" t="s">
        <v>12</v>
      </c>
      <c r="AN5555" t="s">
        <v>41</v>
      </c>
      <c r="AO5555" t="s">
        <v>359</v>
      </c>
      <c r="AP5555" t="s">
        <v>28</v>
      </c>
      <c r="AQ5555" t="s">
        <v>47</v>
      </c>
      <c r="AR5555">
        <v>168142</v>
      </c>
      <c r="AS5555" t="s">
        <v>7785</v>
      </c>
    </row>
    <row r="5556" spans="1:45" x14ac:dyDescent="0.25">
      <c r="A5556" t="s">
        <v>357</v>
      </c>
      <c r="B5556" t="s">
        <v>1</v>
      </c>
      <c r="C5556" s="1">
        <v>42940</v>
      </c>
      <c r="D5556" t="s">
        <v>2</v>
      </c>
      <c r="E5556">
        <v>38</v>
      </c>
      <c r="F5556">
        <v>1</v>
      </c>
      <c r="G5556">
        <v>1</v>
      </c>
      <c r="H5556">
        <v>0</v>
      </c>
      <c r="I5556">
        <v>1</v>
      </c>
      <c r="J5556">
        <v>0</v>
      </c>
      <c r="K5556">
        <v>1</v>
      </c>
      <c r="L5556">
        <v>0</v>
      </c>
      <c r="M5556">
        <v>0</v>
      </c>
      <c r="N5556">
        <v>1</v>
      </c>
      <c r="O5556">
        <v>3</v>
      </c>
      <c r="P5556">
        <v>4</v>
      </c>
      <c r="Q5556" t="s">
        <v>214</v>
      </c>
      <c r="R5556" t="s">
        <v>7</v>
      </c>
      <c r="S5556" t="s">
        <v>44</v>
      </c>
      <c r="T5556" t="s">
        <v>214</v>
      </c>
      <c r="U5556" t="s">
        <v>985</v>
      </c>
      <c r="V5556">
        <v>0</v>
      </c>
      <c r="W5556">
        <v>0</v>
      </c>
      <c r="X5556" t="s">
        <v>21</v>
      </c>
      <c r="Y5556">
        <v>0</v>
      </c>
      <c r="Z5556">
        <v>0</v>
      </c>
      <c r="AA5556">
        <v>0</v>
      </c>
      <c r="AB5556" t="s">
        <v>7</v>
      </c>
      <c r="AC5556" t="s">
        <v>8</v>
      </c>
      <c r="AD5556" t="s">
        <v>9</v>
      </c>
      <c r="AE5556" t="s">
        <v>38</v>
      </c>
      <c r="AF5556">
        <v>0</v>
      </c>
      <c r="AG5556">
        <v>0</v>
      </c>
      <c r="AH5556" t="s">
        <v>21</v>
      </c>
      <c r="AI5556">
        <v>0</v>
      </c>
      <c r="AJ5556">
        <v>0</v>
      </c>
      <c r="AK5556">
        <v>0</v>
      </c>
      <c r="AL5556" t="s">
        <v>11</v>
      </c>
      <c r="AM5556" t="s">
        <v>26</v>
      </c>
      <c r="AN5556" t="s">
        <v>41</v>
      </c>
      <c r="AO5556" t="s">
        <v>359</v>
      </c>
      <c r="AP5556" t="s">
        <v>28</v>
      </c>
      <c r="AQ5556" t="s">
        <v>47</v>
      </c>
      <c r="AR5556">
        <v>168143</v>
      </c>
      <c r="AS5556" t="s">
        <v>7786</v>
      </c>
    </row>
    <row r="5557" spans="1:45" x14ac:dyDescent="0.25">
      <c r="A5557" t="s">
        <v>357</v>
      </c>
      <c r="B5557" t="s">
        <v>1</v>
      </c>
      <c r="C5557" s="1">
        <v>42940</v>
      </c>
      <c r="D5557" t="s">
        <v>2</v>
      </c>
      <c r="E5557">
        <v>31</v>
      </c>
      <c r="F5557">
        <v>0</v>
      </c>
      <c r="G5557">
        <v>0</v>
      </c>
      <c r="H5557">
        <v>2</v>
      </c>
      <c r="I5557">
        <v>2</v>
      </c>
      <c r="J5557">
        <v>0</v>
      </c>
      <c r="K5557">
        <v>1</v>
      </c>
      <c r="L5557">
        <v>0</v>
      </c>
      <c r="M5557">
        <v>0</v>
      </c>
      <c r="N5557">
        <v>2</v>
      </c>
      <c r="O5557">
        <v>3</v>
      </c>
      <c r="P5557">
        <v>5</v>
      </c>
      <c r="Q5557" t="s">
        <v>9</v>
      </c>
      <c r="R5557" t="s">
        <v>7</v>
      </c>
      <c r="S5557" t="s">
        <v>8</v>
      </c>
      <c r="T5557" t="s">
        <v>9</v>
      </c>
      <c r="U5557" t="s">
        <v>19</v>
      </c>
      <c r="V5557">
        <v>0</v>
      </c>
      <c r="W5557">
        <v>0</v>
      </c>
      <c r="X5557" t="s">
        <v>21</v>
      </c>
      <c r="Y5557">
        <v>0</v>
      </c>
      <c r="Z5557">
        <v>0</v>
      </c>
      <c r="AA5557">
        <v>0</v>
      </c>
      <c r="AB5557" t="s">
        <v>7</v>
      </c>
      <c r="AC5557" t="s">
        <v>8</v>
      </c>
      <c r="AD5557" t="s">
        <v>9</v>
      </c>
      <c r="AE5557" t="s">
        <v>19</v>
      </c>
      <c r="AF5557">
        <v>0</v>
      </c>
      <c r="AG5557">
        <v>0</v>
      </c>
      <c r="AH5557" t="s">
        <v>21</v>
      </c>
      <c r="AI5557">
        <v>0</v>
      </c>
      <c r="AJ5557">
        <v>0</v>
      </c>
      <c r="AK5557">
        <v>0</v>
      </c>
      <c r="AL5557" t="s">
        <v>11</v>
      </c>
      <c r="AM5557" t="s">
        <v>49</v>
      </c>
      <c r="AN5557">
        <v>0</v>
      </c>
      <c r="AO5557" t="s">
        <v>359</v>
      </c>
      <c r="AP5557" t="s">
        <v>28</v>
      </c>
      <c r="AQ5557" t="s">
        <v>47</v>
      </c>
      <c r="AR5557">
        <v>168249</v>
      </c>
      <c r="AS5557" t="s">
        <v>7787</v>
      </c>
    </row>
    <row r="5558" spans="1:45" x14ac:dyDescent="0.25">
      <c r="A5558" t="s">
        <v>357</v>
      </c>
      <c r="B5558" t="s">
        <v>1</v>
      </c>
      <c r="C5558" s="1">
        <v>42940</v>
      </c>
      <c r="D5558" t="s">
        <v>2</v>
      </c>
      <c r="E5558">
        <v>26</v>
      </c>
      <c r="F5558">
        <v>1</v>
      </c>
      <c r="G5558">
        <v>0</v>
      </c>
      <c r="H5558">
        <v>0</v>
      </c>
      <c r="I5558">
        <v>0</v>
      </c>
      <c r="J5558">
        <v>1</v>
      </c>
      <c r="K5558">
        <v>1</v>
      </c>
      <c r="L5558">
        <v>0</v>
      </c>
      <c r="M5558">
        <v>0</v>
      </c>
      <c r="N5558">
        <v>2</v>
      </c>
      <c r="O5558">
        <v>1</v>
      </c>
      <c r="P5558">
        <v>3</v>
      </c>
      <c r="Q5558" t="s">
        <v>214</v>
      </c>
      <c r="R5558" t="s">
        <v>7</v>
      </c>
      <c r="S5558" t="s">
        <v>44</v>
      </c>
      <c r="T5558" t="s">
        <v>214</v>
      </c>
      <c r="U5558" t="s">
        <v>985</v>
      </c>
      <c r="V5558">
        <v>0</v>
      </c>
      <c r="W5558">
        <v>0</v>
      </c>
      <c r="X5558" t="s">
        <v>21</v>
      </c>
      <c r="Y5558">
        <v>0</v>
      </c>
      <c r="Z5558">
        <v>0</v>
      </c>
      <c r="AA5558">
        <v>0</v>
      </c>
      <c r="AB5558" t="s">
        <v>7</v>
      </c>
      <c r="AC5558" t="s">
        <v>8</v>
      </c>
      <c r="AD5558" t="s">
        <v>9</v>
      </c>
      <c r="AE5558" t="s">
        <v>19</v>
      </c>
      <c r="AF5558">
        <v>0</v>
      </c>
      <c r="AG5558">
        <v>0</v>
      </c>
      <c r="AH5558" t="s">
        <v>21</v>
      </c>
      <c r="AI5558">
        <v>0</v>
      </c>
      <c r="AJ5558">
        <v>0</v>
      </c>
      <c r="AK5558">
        <v>0</v>
      </c>
      <c r="AL5558" t="s">
        <v>11</v>
      </c>
      <c r="AM5558" t="s">
        <v>12</v>
      </c>
      <c r="AN5558">
        <v>0</v>
      </c>
      <c r="AO5558" t="s">
        <v>359</v>
      </c>
      <c r="AP5558" t="s">
        <v>28</v>
      </c>
      <c r="AQ5558" t="s">
        <v>47</v>
      </c>
      <c r="AR5558">
        <v>168276</v>
      </c>
      <c r="AS5558" t="s">
        <v>7788</v>
      </c>
    </row>
    <row r="5559" spans="1:45" x14ac:dyDescent="0.25">
      <c r="A5559" t="s">
        <v>357</v>
      </c>
      <c r="B5559" t="s">
        <v>1</v>
      </c>
      <c r="C5559" s="1">
        <v>42940</v>
      </c>
      <c r="D5559" t="s">
        <v>35</v>
      </c>
      <c r="E5559">
        <v>36</v>
      </c>
      <c r="F5559">
        <v>1</v>
      </c>
      <c r="G5559">
        <v>0</v>
      </c>
      <c r="H5559">
        <v>0</v>
      </c>
      <c r="I5559">
        <v>0</v>
      </c>
      <c r="J5559">
        <v>1</v>
      </c>
      <c r="K5559">
        <v>1</v>
      </c>
      <c r="L5559">
        <v>0</v>
      </c>
      <c r="M5559">
        <v>0</v>
      </c>
      <c r="N5559">
        <v>2</v>
      </c>
      <c r="O5559">
        <v>1</v>
      </c>
      <c r="P5559">
        <v>3</v>
      </c>
      <c r="Q5559" t="s">
        <v>916</v>
      </c>
      <c r="R5559" t="s">
        <v>7</v>
      </c>
      <c r="S5559" t="s">
        <v>8</v>
      </c>
      <c r="T5559" t="s">
        <v>9</v>
      </c>
      <c r="U5559" t="s">
        <v>19</v>
      </c>
      <c r="V5559">
        <v>0</v>
      </c>
      <c r="W5559">
        <v>0</v>
      </c>
      <c r="X5559" t="s">
        <v>21</v>
      </c>
      <c r="Y5559">
        <v>0</v>
      </c>
      <c r="Z5559">
        <v>0</v>
      </c>
      <c r="AA5559">
        <v>0</v>
      </c>
      <c r="AB5559" t="s">
        <v>7</v>
      </c>
      <c r="AC5559" t="s">
        <v>105</v>
      </c>
      <c r="AD5559" t="s">
        <v>916</v>
      </c>
      <c r="AE5559" t="s">
        <v>1708</v>
      </c>
      <c r="AF5559">
        <v>0</v>
      </c>
      <c r="AG5559">
        <v>0</v>
      </c>
      <c r="AH5559" t="s">
        <v>21</v>
      </c>
      <c r="AI5559">
        <v>0</v>
      </c>
      <c r="AJ5559">
        <v>0</v>
      </c>
      <c r="AK5559">
        <v>0</v>
      </c>
      <c r="AL5559" t="s">
        <v>11</v>
      </c>
      <c r="AM5559" t="s">
        <v>12</v>
      </c>
      <c r="AN5559" t="s">
        <v>41</v>
      </c>
      <c r="AO5559" t="s">
        <v>359</v>
      </c>
      <c r="AP5559" t="s">
        <v>15</v>
      </c>
      <c r="AQ5559">
        <v>0</v>
      </c>
      <c r="AR5559">
        <v>168277</v>
      </c>
      <c r="AS5559" t="s">
        <v>7789</v>
      </c>
    </row>
    <row r="5560" spans="1:45" x14ac:dyDescent="0.25">
      <c r="A5560" t="s">
        <v>357</v>
      </c>
      <c r="B5560" t="s">
        <v>1</v>
      </c>
      <c r="C5560" s="1">
        <v>42940</v>
      </c>
      <c r="D5560" t="s">
        <v>2</v>
      </c>
      <c r="E5560">
        <v>24</v>
      </c>
      <c r="F5560">
        <v>0</v>
      </c>
      <c r="G5560">
        <v>0</v>
      </c>
      <c r="H5560">
        <v>0</v>
      </c>
      <c r="I5560">
        <v>1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1</v>
      </c>
      <c r="P5560">
        <v>1</v>
      </c>
      <c r="Q5560" t="s">
        <v>43</v>
      </c>
      <c r="R5560" t="s">
        <v>7</v>
      </c>
      <c r="S5560" t="s">
        <v>8</v>
      </c>
      <c r="T5560" t="s">
        <v>9</v>
      </c>
      <c r="U5560" t="s">
        <v>65</v>
      </c>
      <c r="V5560">
        <v>0</v>
      </c>
      <c r="W5560">
        <v>0</v>
      </c>
      <c r="X5560" t="s">
        <v>21</v>
      </c>
      <c r="Y5560">
        <v>0</v>
      </c>
      <c r="Z5560">
        <v>0</v>
      </c>
      <c r="AA5560">
        <v>0</v>
      </c>
      <c r="AB5560" t="s">
        <v>7</v>
      </c>
      <c r="AC5560" t="s">
        <v>44</v>
      </c>
      <c r="AD5560" t="s">
        <v>43</v>
      </c>
      <c r="AE5560" t="s">
        <v>123</v>
      </c>
      <c r="AF5560">
        <v>0</v>
      </c>
      <c r="AG5560">
        <v>0</v>
      </c>
      <c r="AH5560" t="s">
        <v>21</v>
      </c>
      <c r="AI5560">
        <v>0</v>
      </c>
      <c r="AJ5560">
        <v>0</v>
      </c>
      <c r="AK5560">
        <v>0</v>
      </c>
      <c r="AL5560" t="s">
        <v>11</v>
      </c>
      <c r="AM5560" t="s">
        <v>26</v>
      </c>
      <c r="AN5560" t="s">
        <v>41</v>
      </c>
      <c r="AO5560" t="s">
        <v>359</v>
      </c>
      <c r="AP5560" t="s">
        <v>28</v>
      </c>
      <c r="AQ5560">
        <v>0</v>
      </c>
      <c r="AR5560">
        <v>168278</v>
      </c>
      <c r="AS5560" t="s">
        <v>7790</v>
      </c>
    </row>
    <row r="5561" spans="1:45" x14ac:dyDescent="0.25">
      <c r="A5561" t="s">
        <v>357</v>
      </c>
      <c r="B5561" t="s">
        <v>1</v>
      </c>
      <c r="C5561" s="1">
        <v>42940</v>
      </c>
      <c r="D5561" t="s">
        <v>2</v>
      </c>
      <c r="E5561">
        <v>36</v>
      </c>
      <c r="F5561">
        <v>0</v>
      </c>
      <c r="G5561">
        <v>0</v>
      </c>
      <c r="H5561">
        <v>1</v>
      </c>
      <c r="I5561">
        <v>1</v>
      </c>
      <c r="J5561">
        <v>0</v>
      </c>
      <c r="K5561">
        <v>1</v>
      </c>
      <c r="L5561">
        <v>0</v>
      </c>
      <c r="M5561">
        <v>0</v>
      </c>
      <c r="N5561">
        <v>1</v>
      </c>
      <c r="O5561">
        <v>2</v>
      </c>
      <c r="P5561">
        <v>3</v>
      </c>
      <c r="Q5561" t="s">
        <v>43</v>
      </c>
      <c r="R5561" t="s">
        <v>7</v>
      </c>
      <c r="S5561" t="s">
        <v>8</v>
      </c>
      <c r="T5561" t="s">
        <v>9</v>
      </c>
      <c r="U5561" t="s">
        <v>38</v>
      </c>
      <c r="V5561">
        <v>0</v>
      </c>
      <c r="W5561">
        <v>0</v>
      </c>
      <c r="X5561" t="s">
        <v>21</v>
      </c>
      <c r="Y5561">
        <v>0</v>
      </c>
      <c r="Z5561">
        <v>0</v>
      </c>
      <c r="AA5561">
        <v>0</v>
      </c>
      <c r="AB5561" t="s">
        <v>7</v>
      </c>
      <c r="AC5561" t="s">
        <v>44</v>
      </c>
      <c r="AD5561" t="s">
        <v>43</v>
      </c>
      <c r="AE5561" t="s">
        <v>123</v>
      </c>
      <c r="AF5561">
        <v>0</v>
      </c>
      <c r="AG5561">
        <v>0</v>
      </c>
      <c r="AH5561" t="s">
        <v>21</v>
      </c>
      <c r="AI5561">
        <v>0</v>
      </c>
      <c r="AJ5561">
        <v>0</v>
      </c>
      <c r="AK5561">
        <v>0</v>
      </c>
      <c r="AL5561" t="s">
        <v>11</v>
      </c>
      <c r="AM5561" t="s">
        <v>26</v>
      </c>
      <c r="AN5561">
        <v>0</v>
      </c>
      <c r="AO5561" t="s">
        <v>359</v>
      </c>
      <c r="AP5561" t="s">
        <v>28</v>
      </c>
      <c r="AQ5561">
        <v>0</v>
      </c>
      <c r="AR5561">
        <v>168281</v>
      </c>
      <c r="AS5561" t="s">
        <v>7791</v>
      </c>
    </row>
    <row r="5562" spans="1:45" x14ac:dyDescent="0.25">
      <c r="A5562" t="s">
        <v>357</v>
      </c>
      <c r="B5562" t="s">
        <v>1</v>
      </c>
      <c r="C5562" s="1">
        <v>42941</v>
      </c>
      <c r="D5562" t="s">
        <v>2</v>
      </c>
      <c r="E5562">
        <v>27</v>
      </c>
      <c r="F5562">
        <v>0</v>
      </c>
      <c r="G5562">
        <v>1</v>
      </c>
      <c r="H5562">
        <v>2</v>
      </c>
      <c r="I5562">
        <v>1</v>
      </c>
      <c r="J5562">
        <v>0</v>
      </c>
      <c r="K5562">
        <v>1</v>
      </c>
      <c r="L5562">
        <v>0</v>
      </c>
      <c r="M5562">
        <v>0</v>
      </c>
      <c r="N5562">
        <v>2</v>
      </c>
      <c r="O5562">
        <v>3</v>
      </c>
      <c r="P5562">
        <v>5</v>
      </c>
      <c r="Q5562" t="s">
        <v>43</v>
      </c>
      <c r="R5562" t="s">
        <v>7</v>
      </c>
      <c r="S5562" t="s">
        <v>44</v>
      </c>
      <c r="T5562" t="s">
        <v>43</v>
      </c>
      <c r="U5562" t="s">
        <v>707</v>
      </c>
      <c r="V5562">
        <v>0</v>
      </c>
      <c r="W5562">
        <v>0</v>
      </c>
      <c r="X5562" t="s">
        <v>21</v>
      </c>
      <c r="Y5562">
        <v>0</v>
      </c>
      <c r="Z5562">
        <v>0</v>
      </c>
      <c r="AA5562">
        <v>0</v>
      </c>
      <c r="AB5562" t="s">
        <v>7</v>
      </c>
      <c r="AC5562" t="s">
        <v>44</v>
      </c>
      <c r="AD5562" t="s">
        <v>43</v>
      </c>
      <c r="AE5562" t="s">
        <v>707</v>
      </c>
      <c r="AF5562">
        <v>0</v>
      </c>
      <c r="AG5562">
        <v>0</v>
      </c>
      <c r="AH5562" t="s">
        <v>21</v>
      </c>
      <c r="AI5562">
        <v>0</v>
      </c>
      <c r="AJ5562">
        <v>0</v>
      </c>
      <c r="AK5562">
        <v>0</v>
      </c>
      <c r="AL5562" t="s">
        <v>11</v>
      </c>
      <c r="AM5562" t="s">
        <v>26</v>
      </c>
      <c r="AN5562">
        <v>0</v>
      </c>
      <c r="AO5562" t="s">
        <v>359</v>
      </c>
      <c r="AP5562" t="s">
        <v>28</v>
      </c>
      <c r="AQ5562">
        <v>0</v>
      </c>
      <c r="AR5562">
        <v>168283</v>
      </c>
      <c r="AS5562" t="s">
        <v>7792</v>
      </c>
    </row>
    <row r="5563" spans="1:45" x14ac:dyDescent="0.25">
      <c r="A5563" t="s">
        <v>357</v>
      </c>
      <c r="B5563" t="s">
        <v>1</v>
      </c>
      <c r="C5563" s="1">
        <v>42941</v>
      </c>
      <c r="D5563" t="s">
        <v>2</v>
      </c>
      <c r="E5563">
        <v>42</v>
      </c>
      <c r="F5563">
        <v>0</v>
      </c>
      <c r="G5563">
        <v>0</v>
      </c>
      <c r="H5563">
        <v>0</v>
      </c>
      <c r="I5563">
        <v>2</v>
      </c>
      <c r="J5563">
        <v>1</v>
      </c>
      <c r="K5563">
        <v>0</v>
      </c>
      <c r="L5563">
        <v>0</v>
      </c>
      <c r="M5563">
        <v>0</v>
      </c>
      <c r="N5563">
        <v>1</v>
      </c>
      <c r="O5563">
        <v>2</v>
      </c>
      <c r="P5563">
        <v>3</v>
      </c>
      <c r="Q5563" t="s">
        <v>43</v>
      </c>
      <c r="R5563" t="s">
        <v>7</v>
      </c>
      <c r="S5563" t="s">
        <v>8</v>
      </c>
      <c r="T5563" t="s">
        <v>9</v>
      </c>
      <c r="U5563" t="s">
        <v>9</v>
      </c>
      <c r="V5563">
        <v>0</v>
      </c>
      <c r="W5563">
        <v>0</v>
      </c>
      <c r="X5563" t="s">
        <v>21</v>
      </c>
      <c r="Y5563">
        <v>0</v>
      </c>
      <c r="Z5563">
        <v>0</v>
      </c>
      <c r="AA5563">
        <v>0</v>
      </c>
      <c r="AB5563" t="s">
        <v>7</v>
      </c>
      <c r="AC5563" t="s">
        <v>44</v>
      </c>
      <c r="AD5563" t="s">
        <v>43</v>
      </c>
      <c r="AE5563" t="s">
        <v>266</v>
      </c>
      <c r="AF5563">
        <v>0</v>
      </c>
      <c r="AG5563">
        <v>0</v>
      </c>
      <c r="AH5563" t="s">
        <v>21</v>
      </c>
      <c r="AI5563">
        <v>0</v>
      </c>
      <c r="AJ5563">
        <v>0</v>
      </c>
      <c r="AK5563">
        <v>0</v>
      </c>
      <c r="AL5563" t="s">
        <v>11</v>
      </c>
      <c r="AM5563" t="s">
        <v>12</v>
      </c>
      <c r="AN5563">
        <v>0</v>
      </c>
      <c r="AO5563" t="s">
        <v>359</v>
      </c>
      <c r="AP5563" t="s">
        <v>28</v>
      </c>
      <c r="AQ5563">
        <v>0</v>
      </c>
      <c r="AR5563">
        <v>168285</v>
      </c>
      <c r="AS5563" t="s">
        <v>7793</v>
      </c>
    </row>
    <row r="5564" spans="1:45" x14ac:dyDescent="0.25">
      <c r="A5564" t="s">
        <v>357</v>
      </c>
      <c r="B5564" t="s">
        <v>1</v>
      </c>
      <c r="C5564" s="1">
        <v>42941</v>
      </c>
      <c r="D5564" t="s">
        <v>2</v>
      </c>
      <c r="E5564">
        <v>60</v>
      </c>
      <c r="F5564">
        <v>0</v>
      </c>
      <c r="G5564">
        <v>0</v>
      </c>
      <c r="H5564">
        <v>1</v>
      </c>
      <c r="I5564">
        <v>1</v>
      </c>
      <c r="J5564">
        <v>1</v>
      </c>
      <c r="K5564">
        <v>0</v>
      </c>
      <c r="L5564">
        <v>0</v>
      </c>
      <c r="M5564">
        <v>1</v>
      </c>
      <c r="N5564">
        <v>2</v>
      </c>
      <c r="O5564">
        <v>2</v>
      </c>
      <c r="P5564">
        <v>4</v>
      </c>
      <c r="Q5564" t="s">
        <v>462</v>
      </c>
      <c r="R5564" t="s">
        <v>7</v>
      </c>
      <c r="S5564" t="s">
        <v>7</v>
      </c>
      <c r="T5564" t="s">
        <v>9</v>
      </c>
      <c r="U5564">
        <v>0</v>
      </c>
      <c r="V5564">
        <v>0</v>
      </c>
      <c r="W5564">
        <v>0</v>
      </c>
      <c r="X5564" t="s">
        <v>5</v>
      </c>
      <c r="Y5564" t="s">
        <v>10</v>
      </c>
      <c r="Z5564">
        <v>0</v>
      </c>
      <c r="AA5564">
        <v>0</v>
      </c>
      <c r="AB5564" t="s">
        <v>7</v>
      </c>
      <c r="AC5564" t="s">
        <v>105</v>
      </c>
      <c r="AD5564" t="s">
        <v>667</v>
      </c>
      <c r="AE5564" t="s">
        <v>1702</v>
      </c>
      <c r="AF5564">
        <v>0</v>
      </c>
      <c r="AG5564">
        <v>0</v>
      </c>
      <c r="AH5564" t="s">
        <v>21</v>
      </c>
      <c r="AI5564">
        <v>0</v>
      </c>
      <c r="AJ5564">
        <v>0</v>
      </c>
      <c r="AK5564">
        <v>0</v>
      </c>
      <c r="AL5564" t="s">
        <v>11</v>
      </c>
      <c r="AM5564" t="s">
        <v>40</v>
      </c>
      <c r="AN5564" t="s">
        <v>41</v>
      </c>
      <c r="AO5564" t="s">
        <v>359</v>
      </c>
      <c r="AP5564">
        <v>0</v>
      </c>
      <c r="AQ5564">
        <v>0</v>
      </c>
      <c r="AR5564">
        <v>168286</v>
      </c>
      <c r="AS5564" t="s">
        <v>7794</v>
      </c>
    </row>
    <row r="5565" spans="1:45" x14ac:dyDescent="0.25">
      <c r="A5565" t="s">
        <v>357</v>
      </c>
      <c r="B5565" t="s">
        <v>1</v>
      </c>
      <c r="C5565" s="1">
        <v>42941</v>
      </c>
      <c r="D5565" t="s">
        <v>2</v>
      </c>
      <c r="E5565">
        <v>31</v>
      </c>
      <c r="F5565">
        <v>0</v>
      </c>
      <c r="G5565">
        <v>0</v>
      </c>
      <c r="H5565">
        <v>0</v>
      </c>
      <c r="I5565">
        <v>0</v>
      </c>
      <c r="J5565">
        <v>1</v>
      </c>
      <c r="K5565">
        <v>0</v>
      </c>
      <c r="L5565">
        <v>0</v>
      </c>
      <c r="M5565">
        <v>0</v>
      </c>
      <c r="N5565">
        <v>1</v>
      </c>
      <c r="O5565">
        <v>0</v>
      </c>
      <c r="P5565">
        <v>1</v>
      </c>
      <c r="Q5565" t="s">
        <v>214</v>
      </c>
      <c r="R5565" t="s">
        <v>7</v>
      </c>
      <c r="S5565" t="s">
        <v>8</v>
      </c>
      <c r="T5565" t="s">
        <v>9</v>
      </c>
      <c r="U5565" t="s">
        <v>19</v>
      </c>
      <c r="V5565">
        <v>0</v>
      </c>
      <c r="W5565">
        <v>0</v>
      </c>
      <c r="X5565" t="s">
        <v>21</v>
      </c>
      <c r="Y5565">
        <v>0</v>
      </c>
      <c r="Z5565">
        <v>0</v>
      </c>
      <c r="AA5565">
        <v>0</v>
      </c>
      <c r="AB5565" t="s">
        <v>7</v>
      </c>
      <c r="AC5565" t="s">
        <v>44</v>
      </c>
      <c r="AD5565" t="s">
        <v>43</v>
      </c>
      <c r="AE5565" t="s">
        <v>266</v>
      </c>
      <c r="AF5565">
        <v>0</v>
      </c>
      <c r="AG5565">
        <v>0</v>
      </c>
      <c r="AH5565" t="s">
        <v>21</v>
      </c>
      <c r="AI5565">
        <v>0</v>
      </c>
      <c r="AJ5565">
        <v>0</v>
      </c>
      <c r="AK5565">
        <v>0</v>
      </c>
      <c r="AL5565" t="s">
        <v>11</v>
      </c>
      <c r="AM5565" t="s">
        <v>12</v>
      </c>
      <c r="AN5565">
        <v>0</v>
      </c>
      <c r="AO5565" t="s">
        <v>359</v>
      </c>
      <c r="AP5565" t="s">
        <v>28</v>
      </c>
      <c r="AQ5565">
        <v>0</v>
      </c>
      <c r="AR5565">
        <v>168290</v>
      </c>
      <c r="AS5565" t="s">
        <v>7795</v>
      </c>
    </row>
    <row r="5566" spans="1:45" x14ac:dyDescent="0.25">
      <c r="A5566" t="s">
        <v>357</v>
      </c>
      <c r="B5566" t="s">
        <v>1</v>
      </c>
      <c r="C5566" s="1">
        <v>42941</v>
      </c>
      <c r="D5566" t="s">
        <v>2</v>
      </c>
      <c r="E5566">
        <v>30</v>
      </c>
      <c r="F5566">
        <v>0</v>
      </c>
      <c r="G5566">
        <v>0</v>
      </c>
      <c r="H5566">
        <v>0</v>
      </c>
      <c r="I5566">
        <v>1</v>
      </c>
      <c r="J5566">
        <v>0</v>
      </c>
      <c r="K5566">
        <v>1</v>
      </c>
      <c r="L5566">
        <v>0</v>
      </c>
      <c r="M5566">
        <v>0</v>
      </c>
      <c r="N5566">
        <v>0</v>
      </c>
      <c r="O5566">
        <v>2</v>
      </c>
      <c r="P5566">
        <v>2</v>
      </c>
      <c r="Q5566" t="s">
        <v>214</v>
      </c>
      <c r="R5566" t="s">
        <v>7</v>
      </c>
      <c r="S5566" t="s">
        <v>8</v>
      </c>
      <c r="T5566" t="s">
        <v>9</v>
      </c>
      <c r="U5566" t="s">
        <v>65</v>
      </c>
      <c r="V5566">
        <v>0</v>
      </c>
      <c r="W5566">
        <v>0</v>
      </c>
      <c r="X5566" t="s">
        <v>21</v>
      </c>
      <c r="Y5566">
        <v>0</v>
      </c>
      <c r="Z5566">
        <v>0</v>
      </c>
      <c r="AA5566">
        <v>0</v>
      </c>
      <c r="AB5566" t="s">
        <v>7</v>
      </c>
      <c r="AC5566" t="s">
        <v>44</v>
      </c>
      <c r="AD5566" t="s">
        <v>214</v>
      </c>
      <c r="AE5566" t="s">
        <v>985</v>
      </c>
      <c r="AF5566">
        <v>0</v>
      </c>
      <c r="AG5566">
        <v>0</v>
      </c>
      <c r="AH5566" t="s">
        <v>21</v>
      </c>
      <c r="AI5566">
        <v>0</v>
      </c>
      <c r="AJ5566">
        <v>0</v>
      </c>
      <c r="AK5566">
        <v>0</v>
      </c>
      <c r="AL5566" t="s">
        <v>11</v>
      </c>
      <c r="AM5566" t="s">
        <v>26</v>
      </c>
      <c r="AN5566" t="s">
        <v>41</v>
      </c>
      <c r="AO5566" t="s">
        <v>359</v>
      </c>
      <c r="AP5566" t="s">
        <v>28</v>
      </c>
      <c r="AQ5566">
        <v>0</v>
      </c>
      <c r="AR5566">
        <v>168292</v>
      </c>
      <c r="AS5566" t="s">
        <v>7796</v>
      </c>
    </row>
    <row r="5567" spans="1:45" x14ac:dyDescent="0.25">
      <c r="A5567" t="s">
        <v>357</v>
      </c>
      <c r="B5567" t="s">
        <v>1</v>
      </c>
      <c r="C5567" s="1">
        <v>42941</v>
      </c>
      <c r="D5567" t="s">
        <v>2</v>
      </c>
      <c r="E5567">
        <v>25</v>
      </c>
      <c r="F5567">
        <v>0</v>
      </c>
      <c r="G5567">
        <v>1</v>
      </c>
      <c r="H5567">
        <v>0</v>
      </c>
      <c r="I5567">
        <v>0</v>
      </c>
      <c r="J5567">
        <v>0</v>
      </c>
      <c r="K5567">
        <v>1</v>
      </c>
      <c r="L5567">
        <v>0</v>
      </c>
      <c r="M5567">
        <v>0</v>
      </c>
      <c r="N5567">
        <v>0</v>
      </c>
      <c r="O5567">
        <v>2</v>
      </c>
      <c r="P5567">
        <v>2</v>
      </c>
      <c r="Q5567" t="s">
        <v>214</v>
      </c>
      <c r="R5567" t="s">
        <v>7</v>
      </c>
      <c r="S5567" t="s">
        <v>8</v>
      </c>
      <c r="T5567" t="s">
        <v>9</v>
      </c>
      <c r="U5567" t="s">
        <v>9</v>
      </c>
      <c r="V5567">
        <v>0</v>
      </c>
      <c r="W5567">
        <v>0</v>
      </c>
      <c r="X5567" t="s">
        <v>21</v>
      </c>
      <c r="Y5567">
        <v>0</v>
      </c>
      <c r="Z5567">
        <v>0</v>
      </c>
      <c r="AA5567">
        <v>0</v>
      </c>
      <c r="AB5567" t="s">
        <v>7</v>
      </c>
      <c r="AC5567" t="s">
        <v>44</v>
      </c>
      <c r="AD5567" t="s">
        <v>43</v>
      </c>
      <c r="AE5567" t="s">
        <v>707</v>
      </c>
      <c r="AF5567">
        <v>0</v>
      </c>
      <c r="AG5567">
        <v>0</v>
      </c>
      <c r="AH5567" t="s">
        <v>21</v>
      </c>
      <c r="AI5567">
        <v>0</v>
      </c>
      <c r="AJ5567">
        <v>0</v>
      </c>
      <c r="AK5567">
        <v>0</v>
      </c>
      <c r="AL5567" t="s">
        <v>11</v>
      </c>
      <c r="AM5567" t="s">
        <v>26</v>
      </c>
      <c r="AN5567">
        <v>0</v>
      </c>
      <c r="AO5567" t="s">
        <v>359</v>
      </c>
      <c r="AP5567" t="s">
        <v>28</v>
      </c>
      <c r="AQ5567">
        <v>0</v>
      </c>
      <c r="AR5567">
        <v>168293</v>
      </c>
      <c r="AS5567" t="s">
        <v>7797</v>
      </c>
    </row>
    <row r="5568" spans="1:45" x14ac:dyDescent="0.25">
      <c r="A5568" t="s">
        <v>357</v>
      </c>
      <c r="B5568" t="s">
        <v>1</v>
      </c>
      <c r="C5568" s="1">
        <v>42941</v>
      </c>
      <c r="D5568" t="s">
        <v>2</v>
      </c>
      <c r="E5568">
        <v>30</v>
      </c>
      <c r="F5568">
        <v>0</v>
      </c>
      <c r="G5568">
        <v>0</v>
      </c>
      <c r="H5568">
        <v>1</v>
      </c>
      <c r="I5568">
        <v>2</v>
      </c>
      <c r="J5568">
        <v>0</v>
      </c>
      <c r="K5568">
        <v>2</v>
      </c>
      <c r="L5568">
        <v>0</v>
      </c>
      <c r="M5568">
        <v>0</v>
      </c>
      <c r="N5568">
        <v>1</v>
      </c>
      <c r="O5568">
        <v>4</v>
      </c>
      <c r="P5568">
        <v>5</v>
      </c>
      <c r="Q5568" t="s">
        <v>43</v>
      </c>
      <c r="R5568" t="s">
        <v>7</v>
      </c>
      <c r="S5568" t="s">
        <v>8</v>
      </c>
      <c r="T5568" t="s">
        <v>9</v>
      </c>
      <c r="U5568" t="s">
        <v>9</v>
      </c>
      <c r="V5568">
        <v>0</v>
      </c>
      <c r="W5568">
        <v>0</v>
      </c>
      <c r="X5568" t="s">
        <v>21</v>
      </c>
      <c r="Y5568">
        <v>0</v>
      </c>
      <c r="Z5568">
        <v>0</v>
      </c>
      <c r="AA5568">
        <v>0</v>
      </c>
      <c r="AB5568" t="s">
        <v>7</v>
      </c>
      <c r="AC5568" t="s">
        <v>44</v>
      </c>
      <c r="AD5568" t="s">
        <v>43</v>
      </c>
      <c r="AE5568" t="s">
        <v>707</v>
      </c>
      <c r="AF5568">
        <v>0</v>
      </c>
      <c r="AG5568">
        <v>0</v>
      </c>
      <c r="AH5568" t="s">
        <v>21</v>
      </c>
      <c r="AI5568">
        <v>0</v>
      </c>
      <c r="AJ5568">
        <v>0</v>
      </c>
      <c r="AK5568">
        <v>0</v>
      </c>
      <c r="AL5568" t="s">
        <v>11</v>
      </c>
      <c r="AM5568" t="s">
        <v>26</v>
      </c>
      <c r="AN5568" t="s">
        <v>41</v>
      </c>
      <c r="AO5568" t="s">
        <v>359</v>
      </c>
      <c r="AP5568" t="s">
        <v>28</v>
      </c>
      <c r="AQ5568">
        <v>0</v>
      </c>
      <c r="AR5568">
        <v>168295</v>
      </c>
      <c r="AS5568" t="s">
        <v>7798</v>
      </c>
    </row>
    <row r="5569" spans="1:45" x14ac:dyDescent="0.25">
      <c r="A5569" t="s">
        <v>357</v>
      </c>
      <c r="B5569" t="s">
        <v>1</v>
      </c>
      <c r="C5569" s="1">
        <v>42941</v>
      </c>
      <c r="D5569" t="s">
        <v>35</v>
      </c>
      <c r="E5569">
        <v>61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2</v>
      </c>
      <c r="M5569">
        <v>0</v>
      </c>
      <c r="N5569">
        <v>2</v>
      </c>
      <c r="O5569">
        <v>0</v>
      </c>
      <c r="P5569">
        <v>2</v>
      </c>
      <c r="Q5569" t="s">
        <v>531</v>
      </c>
      <c r="R5569" t="s">
        <v>7</v>
      </c>
      <c r="S5569" t="s">
        <v>8</v>
      </c>
      <c r="T5569" t="s">
        <v>9</v>
      </c>
      <c r="U5569" t="s">
        <v>38</v>
      </c>
      <c r="V5569">
        <v>0</v>
      </c>
      <c r="W5569">
        <v>0</v>
      </c>
      <c r="X5569" t="s">
        <v>21</v>
      </c>
      <c r="Y5569">
        <v>0</v>
      </c>
      <c r="Z5569">
        <v>0</v>
      </c>
      <c r="AA5569">
        <v>0</v>
      </c>
      <c r="AB5569" t="s">
        <v>7</v>
      </c>
      <c r="AC5569" t="s">
        <v>44</v>
      </c>
      <c r="AD5569" t="s">
        <v>531</v>
      </c>
      <c r="AE5569" t="s">
        <v>547</v>
      </c>
      <c r="AF5569">
        <v>0</v>
      </c>
      <c r="AG5569">
        <v>0</v>
      </c>
      <c r="AH5569" t="s">
        <v>21</v>
      </c>
      <c r="AI5569">
        <v>0</v>
      </c>
      <c r="AJ5569">
        <v>0</v>
      </c>
      <c r="AK5569">
        <v>0</v>
      </c>
      <c r="AL5569" t="s">
        <v>11</v>
      </c>
      <c r="AM5569" t="s">
        <v>12</v>
      </c>
      <c r="AN5569">
        <v>0</v>
      </c>
      <c r="AO5569" t="s">
        <v>359</v>
      </c>
      <c r="AP5569" t="s">
        <v>28</v>
      </c>
      <c r="AQ5569">
        <v>0</v>
      </c>
      <c r="AR5569">
        <v>168296</v>
      </c>
      <c r="AS5569" t="s">
        <v>7799</v>
      </c>
    </row>
    <row r="5570" spans="1:45" x14ac:dyDescent="0.25">
      <c r="A5570" t="s">
        <v>357</v>
      </c>
      <c r="B5570" t="s">
        <v>1</v>
      </c>
      <c r="C5570" s="1">
        <v>42941</v>
      </c>
      <c r="D5570" t="s">
        <v>35</v>
      </c>
      <c r="E5570">
        <v>20</v>
      </c>
      <c r="F5570">
        <v>0</v>
      </c>
      <c r="G5570">
        <v>0</v>
      </c>
      <c r="H5570">
        <v>2</v>
      </c>
      <c r="I5570">
        <v>0</v>
      </c>
      <c r="J5570">
        <v>1</v>
      </c>
      <c r="K5570">
        <v>2</v>
      </c>
      <c r="L5570">
        <v>0</v>
      </c>
      <c r="M5570">
        <v>0</v>
      </c>
      <c r="N5570">
        <v>3</v>
      </c>
      <c r="O5570">
        <v>2</v>
      </c>
      <c r="P5570">
        <v>5</v>
      </c>
      <c r="Q5570" t="s">
        <v>531</v>
      </c>
      <c r="R5570" t="s">
        <v>7</v>
      </c>
      <c r="S5570" t="s">
        <v>8</v>
      </c>
      <c r="T5570" t="s">
        <v>9</v>
      </c>
      <c r="U5570">
        <v>0</v>
      </c>
      <c r="V5570">
        <v>0</v>
      </c>
      <c r="W5570">
        <v>0</v>
      </c>
      <c r="X5570" t="s">
        <v>21</v>
      </c>
      <c r="Y5570">
        <v>0</v>
      </c>
      <c r="Z5570">
        <v>0</v>
      </c>
      <c r="AA5570">
        <v>0</v>
      </c>
      <c r="AB5570" t="s">
        <v>7</v>
      </c>
      <c r="AC5570" t="s">
        <v>44</v>
      </c>
      <c r="AD5570" t="s">
        <v>493</v>
      </c>
      <c r="AE5570" t="s">
        <v>1520</v>
      </c>
      <c r="AF5570">
        <v>0</v>
      </c>
      <c r="AG5570">
        <v>0</v>
      </c>
      <c r="AH5570" t="s">
        <v>21</v>
      </c>
      <c r="AI5570">
        <v>0</v>
      </c>
      <c r="AJ5570">
        <v>0</v>
      </c>
      <c r="AK5570">
        <v>0</v>
      </c>
      <c r="AL5570" t="s">
        <v>11</v>
      </c>
      <c r="AM5570" t="s">
        <v>26</v>
      </c>
      <c r="AN5570">
        <v>0</v>
      </c>
      <c r="AO5570" t="s">
        <v>359</v>
      </c>
      <c r="AP5570" t="s">
        <v>28</v>
      </c>
      <c r="AQ5570">
        <v>0</v>
      </c>
      <c r="AR5570">
        <v>168297</v>
      </c>
      <c r="AS5570" t="s">
        <v>7800</v>
      </c>
    </row>
    <row r="5571" spans="1:45" x14ac:dyDescent="0.25">
      <c r="A5571" t="s">
        <v>357</v>
      </c>
      <c r="B5571" t="s">
        <v>1</v>
      </c>
      <c r="C5571" s="1">
        <v>42941</v>
      </c>
      <c r="D5571" t="s">
        <v>35</v>
      </c>
      <c r="E5571">
        <v>30</v>
      </c>
      <c r="F5571">
        <v>0</v>
      </c>
      <c r="G5571">
        <v>0</v>
      </c>
      <c r="H5571">
        <v>0</v>
      </c>
      <c r="I5571">
        <v>2</v>
      </c>
      <c r="J5571">
        <v>1</v>
      </c>
      <c r="K5571">
        <v>2</v>
      </c>
      <c r="L5571">
        <v>0</v>
      </c>
      <c r="M5571">
        <v>0</v>
      </c>
      <c r="N5571">
        <v>1</v>
      </c>
      <c r="O5571">
        <v>4</v>
      </c>
      <c r="P5571">
        <v>5</v>
      </c>
      <c r="Q5571" t="s">
        <v>493</v>
      </c>
      <c r="R5571" t="s">
        <v>7</v>
      </c>
      <c r="S5571" t="s">
        <v>8</v>
      </c>
      <c r="T5571" t="s">
        <v>9</v>
      </c>
      <c r="U5571" t="s">
        <v>9</v>
      </c>
      <c r="V5571">
        <v>0</v>
      </c>
      <c r="W5571">
        <v>0</v>
      </c>
      <c r="X5571" t="s">
        <v>21</v>
      </c>
      <c r="Y5571">
        <v>0</v>
      </c>
      <c r="Z5571">
        <v>0</v>
      </c>
      <c r="AA5571">
        <v>0</v>
      </c>
      <c r="AB5571" t="s">
        <v>7</v>
      </c>
      <c r="AC5571" t="s">
        <v>44</v>
      </c>
      <c r="AD5571" t="s">
        <v>493</v>
      </c>
      <c r="AE5571" t="s">
        <v>1520</v>
      </c>
      <c r="AF5571">
        <v>0</v>
      </c>
      <c r="AG5571">
        <v>0</v>
      </c>
      <c r="AH5571" t="s">
        <v>21</v>
      </c>
      <c r="AI5571">
        <v>0</v>
      </c>
      <c r="AJ5571">
        <v>0</v>
      </c>
      <c r="AK5571">
        <v>0</v>
      </c>
      <c r="AL5571">
        <v>0</v>
      </c>
      <c r="AM5571" t="s">
        <v>26</v>
      </c>
      <c r="AN5571" t="s">
        <v>41</v>
      </c>
      <c r="AO5571" t="s">
        <v>359</v>
      </c>
      <c r="AP5571" t="s">
        <v>28</v>
      </c>
      <c r="AQ5571">
        <v>0</v>
      </c>
      <c r="AR5571">
        <v>168299</v>
      </c>
      <c r="AS5571" t="s">
        <v>7801</v>
      </c>
    </row>
    <row r="5572" spans="1:45" x14ac:dyDescent="0.25">
      <c r="A5572" t="s">
        <v>357</v>
      </c>
      <c r="B5572" t="s">
        <v>1</v>
      </c>
      <c r="C5572" s="1">
        <v>42942</v>
      </c>
      <c r="D5572" t="s">
        <v>35</v>
      </c>
      <c r="E5572">
        <v>37</v>
      </c>
      <c r="F5572">
        <v>0</v>
      </c>
      <c r="G5572">
        <v>0</v>
      </c>
      <c r="H5572">
        <v>0</v>
      </c>
      <c r="I5572">
        <v>2</v>
      </c>
      <c r="J5572">
        <v>2</v>
      </c>
      <c r="K5572">
        <v>2</v>
      </c>
      <c r="L5572">
        <v>0</v>
      </c>
      <c r="M5572">
        <v>0</v>
      </c>
      <c r="N5572">
        <v>2</v>
      </c>
      <c r="O5572">
        <v>4</v>
      </c>
      <c r="P5572">
        <v>6</v>
      </c>
      <c r="Q5572" t="s">
        <v>493</v>
      </c>
      <c r="R5572" t="s">
        <v>7</v>
      </c>
      <c r="S5572" t="s">
        <v>8</v>
      </c>
      <c r="T5572" t="s">
        <v>9</v>
      </c>
      <c r="U5572" t="s">
        <v>19</v>
      </c>
      <c r="V5572">
        <v>0</v>
      </c>
      <c r="W5572">
        <v>0</v>
      </c>
      <c r="X5572" t="s">
        <v>21</v>
      </c>
      <c r="Y5572">
        <v>0</v>
      </c>
      <c r="Z5572">
        <v>0</v>
      </c>
      <c r="AA5572">
        <v>0</v>
      </c>
      <c r="AB5572" t="s">
        <v>7</v>
      </c>
      <c r="AC5572" t="s">
        <v>44</v>
      </c>
      <c r="AD5572" t="s">
        <v>493</v>
      </c>
      <c r="AE5572" t="s">
        <v>1520</v>
      </c>
      <c r="AF5572">
        <v>0</v>
      </c>
      <c r="AG5572">
        <v>0</v>
      </c>
      <c r="AH5572" t="s">
        <v>21</v>
      </c>
      <c r="AI5572">
        <v>0</v>
      </c>
      <c r="AJ5572">
        <v>0</v>
      </c>
      <c r="AK5572">
        <v>0</v>
      </c>
      <c r="AL5572" t="s">
        <v>11</v>
      </c>
      <c r="AM5572" t="s">
        <v>49</v>
      </c>
      <c r="AN5572">
        <v>0</v>
      </c>
      <c r="AO5572" t="s">
        <v>359</v>
      </c>
      <c r="AP5572" t="s">
        <v>28</v>
      </c>
      <c r="AQ5572">
        <v>0</v>
      </c>
      <c r="AR5572">
        <v>168301</v>
      </c>
      <c r="AS5572" t="s">
        <v>7802</v>
      </c>
    </row>
    <row r="5573" spans="1:45" x14ac:dyDescent="0.25">
      <c r="A5573" t="s">
        <v>357</v>
      </c>
      <c r="B5573" t="s">
        <v>1</v>
      </c>
      <c r="C5573" s="1">
        <v>42942</v>
      </c>
      <c r="D5573" t="s">
        <v>35</v>
      </c>
      <c r="E5573">
        <v>32</v>
      </c>
      <c r="F5573">
        <v>0</v>
      </c>
      <c r="G5573">
        <v>0</v>
      </c>
      <c r="H5573">
        <v>1</v>
      </c>
      <c r="I5573">
        <v>1</v>
      </c>
      <c r="J5573">
        <v>1</v>
      </c>
      <c r="K5573">
        <v>1</v>
      </c>
      <c r="L5573">
        <v>0</v>
      </c>
      <c r="M5573">
        <v>0</v>
      </c>
      <c r="N5573">
        <v>2</v>
      </c>
      <c r="O5573">
        <v>2</v>
      </c>
      <c r="P5573">
        <v>4</v>
      </c>
      <c r="Q5573" t="s">
        <v>99</v>
      </c>
      <c r="R5573" t="s">
        <v>7</v>
      </c>
      <c r="S5573" t="s">
        <v>8</v>
      </c>
      <c r="T5573" t="s">
        <v>9</v>
      </c>
      <c r="U5573" t="s">
        <v>65</v>
      </c>
      <c r="V5573">
        <v>0</v>
      </c>
      <c r="W5573">
        <v>0</v>
      </c>
      <c r="X5573" t="s">
        <v>21</v>
      </c>
      <c r="Y5573">
        <v>0</v>
      </c>
      <c r="Z5573">
        <v>0</v>
      </c>
      <c r="AA5573">
        <v>0</v>
      </c>
      <c r="AB5573" t="s">
        <v>7</v>
      </c>
      <c r="AC5573" t="s">
        <v>44</v>
      </c>
      <c r="AD5573" t="s">
        <v>493</v>
      </c>
      <c r="AE5573" t="s">
        <v>1519</v>
      </c>
      <c r="AF5573">
        <v>0</v>
      </c>
      <c r="AG5573">
        <v>0</v>
      </c>
      <c r="AH5573" t="s">
        <v>21</v>
      </c>
      <c r="AI5573">
        <v>0</v>
      </c>
      <c r="AJ5573">
        <v>0</v>
      </c>
      <c r="AK5573">
        <v>0</v>
      </c>
      <c r="AL5573" t="s">
        <v>11</v>
      </c>
      <c r="AM5573" t="s">
        <v>26</v>
      </c>
      <c r="AN5573" t="s">
        <v>41</v>
      </c>
      <c r="AO5573" t="s">
        <v>359</v>
      </c>
      <c r="AP5573">
        <v>0</v>
      </c>
      <c r="AQ5573">
        <v>0</v>
      </c>
      <c r="AR5573">
        <v>168303</v>
      </c>
      <c r="AS5573" t="s">
        <v>7803</v>
      </c>
    </row>
    <row r="5574" spans="1:45" x14ac:dyDescent="0.25">
      <c r="A5574" t="s">
        <v>357</v>
      </c>
      <c r="B5574" t="s">
        <v>1</v>
      </c>
      <c r="C5574" s="1">
        <v>42942</v>
      </c>
      <c r="D5574" t="s">
        <v>2</v>
      </c>
      <c r="E5574">
        <v>25</v>
      </c>
      <c r="F5574">
        <v>0</v>
      </c>
      <c r="G5574">
        <v>0</v>
      </c>
      <c r="H5574">
        <v>0</v>
      </c>
      <c r="I5574">
        <v>0</v>
      </c>
      <c r="J5574">
        <v>1</v>
      </c>
      <c r="K5574">
        <v>1</v>
      </c>
      <c r="L5574">
        <v>0</v>
      </c>
      <c r="M5574">
        <v>0</v>
      </c>
      <c r="N5574">
        <v>1</v>
      </c>
      <c r="O5574">
        <v>1</v>
      </c>
      <c r="P5574">
        <v>2</v>
      </c>
      <c r="Q5574" t="s">
        <v>1116</v>
      </c>
      <c r="R5574" t="s">
        <v>7</v>
      </c>
      <c r="S5574" t="s">
        <v>8</v>
      </c>
      <c r="T5574" t="s">
        <v>9</v>
      </c>
      <c r="U5574" t="s">
        <v>65</v>
      </c>
      <c r="V5574">
        <v>0</v>
      </c>
      <c r="W5574">
        <v>0</v>
      </c>
      <c r="X5574" t="s">
        <v>21</v>
      </c>
      <c r="Y5574">
        <v>0</v>
      </c>
      <c r="Z5574">
        <v>0</v>
      </c>
      <c r="AA5574">
        <v>0</v>
      </c>
      <c r="AB5574" t="s">
        <v>7</v>
      </c>
      <c r="AC5574" t="s">
        <v>349</v>
      </c>
      <c r="AD5574" t="s">
        <v>1116</v>
      </c>
      <c r="AE5574" t="s">
        <v>1563</v>
      </c>
      <c r="AF5574">
        <v>0</v>
      </c>
      <c r="AG5574">
        <v>0</v>
      </c>
      <c r="AH5574" t="s">
        <v>21</v>
      </c>
      <c r="AI5574">
        <v>0</v>
      </c>
      <c r="AJ5574">
        <v>0</v>
      </c>
      <c r="AK5574">
        <v>0</v>
      </c>
      <c r="AL5574" t="s">
        <v>11</v>
      </c>
      <c r="AM5574" t="s">
        <v>26</v>
      </c>
      <c r="AN5574" t="s">
        <v>41</v>
      </c>
      <c r="AO5574" t="s">
        <v>359</v>
      </c>
      <c r="AP5574" t="s">
        <v>28</v>
      </c>
      <c r="AQ5574">
        <v>0</v>
      </c>
      <c r="AR5574">
        <v>168305</v>
      </c>
      <c r="AS5574" t="s">
        <v>7804</v>
      </c>
    </row>
    <row r="5575" spans="1:45" x14ac:dyDescent="0.25">
      <c r="A5575" t="s">
        <v>631</v>
      </c>
      <c r="B5575" t="s">
        <v>1</v>
      </c>
      <c r="C5575" s="1">
        <v>42944</v>
      </c>
      <c r="D5575" t="s">
        <v>35</v>
      </c>
      <c r="E5575">
        <v>29</v>
      </c>
      <c r="F5575">
        <v>1</v>
      </c>
      <c r="G5575">
        <v>0</v>
      </c>
      <c r="H5575">
        <v>1</v>
      </c>
      <c r="I5575">
        <v>2</v>
      </c>
      <c r="J5575">
        <v>1</v>
      </c>
      <c r="K5575">
        <v>1</v>
      </c>
      <c r="L5575">
        <v>0</v>
      </c>
      <c r="M5575">
        <v>0</v>
      </c>
      <c r="N5575">
        <v>3</v>
      </c>
      <c r="O5575">
        <v>3</v>
      </c>
      <c r="P5575">
        <v>6</v>
      </c>
      <c r="Q5575" t="s">
        <v>129</v>
      </c>
      <c r="R5575" t="s">
        <v>632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 t="s">
        <v>5</v>
      </c>
      <c r="AA5575" t="s">
        <v>826</v>
      </c>
      <c r="AB5575" t="s">
        <v>7</v>
      </c>
      <c r="AC5575" t="s">
        <v>44</v>
      </c>
      <c r="AD5575" t="s">
        <v>129</v>
      </c>
      <c r="AE5575" t="s">
        <v>634</v>
      </c>
      <c r="AF5575">
        <v>0</v>
      </c>
      <c r="AG5575">
        <v>0</v>
      </c>
      <c r="AH5575" t="s">
        <v>21</v>
      </c>
      <c r="AI5575">
        <v>0</v>
      </c>
      <c r="AJ5575">
        <v>0</v>
      </c>
      <c r="AK5575">
        <v>0</v>
      </c>
      <c r="AL5575" t="s">
        <v>11</v>
      </c>
      <c r="AM5575" t="s">
        <v>12</v>
      </c>
      <c r="AN5575" t="s">
        <v>13</v>
      </c>
      <c r="AO5575" t="s">
        <v>359</v>
      </c>
      <c r="AP5575" t="s">
        <v>28</v>
      </c>
      <c r="AQ5575" t="s">
        <v>47</v>
      </c>
      <c r="AR5575">
        <v>168785</v>
      </c>
      <c r="AS5575" t="s">
        <v>7805</v>
      </c>
    </row>
    <row r="5576" spans="1:45" x14ac:dyDescent="0.25">
      <c r="A5576" t="s">
        <v>631</v>
      </c>
      <c r="B5576" t="s">
        <v>1</v>
      </c>
      <c r="C5576" s="1">
        <v>42944</v>
      </c>
      <c r="D5576" t="s">
        <v>35</v>
      </c>
      <c r="E5576">
        <v>31</v>
      </c>
      <c r="F5576">
        <v>1</v>
      </c>
      <c r="G5576">
        <v>0</v>
      </c>
      <c r="H5576">
        <v>2</v>
      </c>
      <c r="I5576">
        <v>1</v>
      </c>
      <c r="J5576">
        <v>1</v>
      </c>
      <c r="K5576">
        <v>1</v>
      </c>
      <c r="L5576">
        <v>0</v>
      </c>
      <c r="M5576">
        <v>1</v>
      </c>
      <c r="N5576">
        <v>4</v>
      </c>
      <c r="O5576">
        <v>3</v>
      </c>
      <c r="P5576">
        <v>7</v>
      </c>
      <c r="Q5576" t="s">
        <v>531</v>
      </c>
      <c r="R5576" t="s">
        <v>7</v>
      </c>
      <c r="S5576" t="s">
        <v>44</v>
      </c>
      <c r="T5576" t="s">
        <v>531</v>
      </c>
      <c r="U5576" t="s">
        <v>133</v>
      </c>
      <c r="V5576">
        <v>0</v>
      </c>
      <c r="W5576">
        <v>0</v>
      </c>
      <c r="X5576" t="s">
        <v>21</v>
      </c>
      <c r="Y5576">
        <v>0</v>
      </c>
      <c r="Z5576">
        <v>0</v>
      </c>
      <c r="AA5576">
        <v>0</v>
      </c>
      <c r="AB5576" t="s">
        <v>7</v>
      </c>
      <c r="AC5576" t="s">
        <v>44</v>
      </c>
      <c r="AD5576" t="s">
        <v>129</v>
      </c>
      <c r="AE5576" t="s">
        <v>820</v>
      </c>
      <c r="AF5576">
        <v>0</v>
      </c>
      <c r="AG5576">
        <v>0</v>
      </c>
      <c r="AH5576" t="s">
        <v>21</v>
      </c>
      <c r="AI5576">
        <v>0</v>
      </c>
      <c r="AJ5576">
        <v>0</v>
      </c>
      <c r="AK5576">
        <v>0</v>
      </c>
      <c r="AL5576" t="s">
        <v>11</v>
      </c>
      <c r="AM5576" t="s">
        <v>12</v>
      </c>
      <c r="AN5576" t="s">
        <v>41</v>
      </c>
      <c r="AO5576" t="s">
        <v>830</v>
      </c>
      <c r="AP5576" t="s">
        <v>28</v>
      </c>
      <c r="AQ5576" t="s">
        <v>278</v>
      </c>
      <c r="AR5576">
        <v>168786</v>
      </c>
      <c r="AS5576" t="s">
        <v>7806</v>
      </c>
    </row>
    <row r="5577" spans="1:45" x14ac:dyDescent="0.25">
      <c r="A5577" t="s">
        <v>631</v>
      </c>
      <c r="B5577" t="s">
        <v>1</v>
      </c>
      <c r="C5577" s="1">
        <v>42944</v>
      </c>
      <c r="D5577" t="s">
        <v>2</v>
      </c>
      <c r="E5577">
        <v>27</v>
      </c>
      <c r="F5577">
        <v>0</v>
      </c>
      <c r="G5577">
        <v>1</v>
      </c>
      <c r="H5577">
        <v>2</v>
      </c>
      <c r="I5577">
        <v>1</v>
      </c>
      <c r="J5577">
        <v>0</v>
      </c>
      <c r="K5577">
        <v>1</v>
      </c>
      <c r="L5577">
        <v>0</v>
      </c>
      <c r="M5577">
        <v>0</v>
      </c>
      <c r="N5577">
        <v>2</v>
      </c>
      <c r="O5577">
        <v>3</v>
      </c>
      <c r="P5577">
        <v>5</v>
      </c>
      <c r="Q5577" t="s">
        <v>493</v>
      </c>
      <c r="R5577" t="s">
        <v>7</v>
      </c>
      <c r="S5577" t="s">
        <v>44</v>
      </c>
      <c r="T5577" t="s">
        <v>493</v>
      </c>
      <c r="U5577" t="s">
        <v>1517</v>
      </c>
      <c r="V5577">
        <v>0</v>
      </c>
      <c r="W5577">
        <v>0</v>
      </c>
      <c r="X5577" t="s">
        <v>21</v>
      </c>
      <c r="Y5577">
        <v>0</v>
      </c>
      <c r="Z5577">
        <v>0</v>
      </c>
      <c r="AA5577">
        <v>0</v>
      </c>
      <c r="AB5577" t="s">
        <v>7</v>
      </c>
      <c r="AC5577" t="s">
        <v>44</v>
      </c>
      <c r="AD5577" t="s">
        <v>129</v>
      </c>
      <c r="AE5577" t="s">
        <v>824</v>
      </c>
      <c r="AF5577">
        <v>0</v>
      </c>
      <c r="AG5577">
        <v>0</v>
      </c>
      <c r="AH5577" t="s">
        <v>21</v>
      </c>
      <c r="AI5577">
        <v>0</v>
      </c>
      <c r="AJ5577">
        <v>0</v>
      </c>
      <c r="AK5577">
        <v>0</v>
      </c>
      <c r="AL5577" t="s">
        <v>11</v>
      </c>
      <c r="AM5577" t="s">
        <v>22</v>
      </c>
      <c r="AN5577" t="s">
        <v>41</v>
      </c>
      <c r="AO5577" t="s">
        <v>830</v>
      </c>
      <c r="AP5577" t="s">
        <v>15</v>
      </c>
      <c r="AQ5577" t="s">
        <v>47</v>
      </c>
      <c r="AR5577">
        <v>168787</v>
      </c>
      <c r="AS5577" t="s">
        <v>7807</v>
      </c>
    </row>
    <row r="5578" spans="1:45" x14ac:dyDescent="0.25">
      <c r="A5578" t="s">
        <v>631</v>
      </c>
      <c r="B5578" t="s">
        <v>1</v>
      </c>
      <c r="C5578" s="1">
        <v>42944</v>
      </c>
      <c r="D5578" t="s">
        <v>2</v>
      </c>
      <c r="E5578">
        <v>39</v>
      </c>
      <c r="F5578">
        <v>1</v>
      </c>
      <c r="G5578">
        <v>0</v>
      </c>
      <c r="H5578">
        <v>1</v>
      </c>
      <c r="I5578">
        <v>0</v>
      </c>
      <c r="J5578">
        <v>0</v>
      </c>
      <c r="K5578">
        <v>2</v>
      </c>
      <c r="L5578">
        <v>0</v>
      </c>
      <c r="M5578">
        <v>0</v>
      </c>
      <c r="N5578">
        <v>2</v>
      </c>
      <c r="O5578">
        <v>2</v>
      </c>
      <c r="P5578">
        <v>4</v>
      </c>
      <c r="Q5578" t="s">
        <v>493</v>
      </c>
      <c r="R5578" t="s">
        <v>7</v>
      </c>
      <c r="S5578" t="s">
        <v>7</v>
      </c>
      <c r="T5578" t="s">
        <v>3</v>
      </c>
      <c r="U5578">
        <v>0</v>
      </c>
      <c r="V5578">
        <v>0</v>
      </c>
      <c r="W5578">
        <v>0</v>
      </c>
      <c r="X5578" t="s">
        <v>5</v>
      </c>
      <c r="Y5578" t="s">
        <v>828</v>
      </c>
      <c r="Z5578">
        <v>0</v>
      </c>
      <c r="AA5578">
        <v>0</v>
      </c>
      <c r="AB5578" t="s">
        <v>7</v>
      </c>
      <c r="AC5578" t="s">
        <v>44</v>
      </c>
      <c r="AD5578" t="s">
        <v>129</v>
      </c>
      <c r="AE5578" t="s">
        <v>824</v>
      </c>
      <c r="AF5578">
        <v>0</v>
      </c>
      <c r="AG5578">
        <v>0</v>
      </c>
      <c r="AH5578" t="s">
        <v>21</v>
      </c>
      <c r="AI5578">
        <v>0</v>
      </c>
      <c r="AJ5578">
        <v>0</v>
      </c>
      <c r="AK5578">
        <v>0</v>
      </c>
      <c r="AL5578" t="s">
        <v>11</v>
      </c>
      <c r="AM5578" t="s">
        <v>22</v>
      </c>
      <c r="AN5578" t="s">
        <v>13</v>
      </c>
      <c r="AO5578" t="s">
        <v>359</v>
      </c>
      <c r="AP5578" t="s">
        <v>15</v>
      </c>
      <c r="AQ5578" t="s">
        <v>91</v>
      </c>
      <c r="AR5578">
        <v>168788</v>
      </c>
      <c r="AS5578" t="s">
        <v>7808</v>
      </c>
    </row>
    <row r="5579" spans="1:45" x14ac:dyDescent="0.25">
      <c r="A5579" t="s">
        <v>631</v>
      </c>
      <c r="B5579" t="s">
        <v>1</v>
      </c>
      <c r="C5579" s="1">
        <v>42944</v>
      </c>
      <c r="D5579" t="s">
        <v>2</v>
      </c>
      <c r="E5579">
        <v>42</v>
      </c>
      <c r="F5579">
        <v>0</v>
      </c>
      <c r="G5579">
        <v>1</v>
      </c>
      <c r="H5579">
        <v>1</v>
      </c>
      <c r="I5579">
        <v>1</v>
      </c>
      <c r="J5579">
        <v>0</v>
      </c>
      <c r="K5579">
        <v>1</v>
      </c>
      <c r="L5579">
        <v>0</v>
      </c>
      <c r="M5579">
        <v>0</v>
      </c>
      <c r="N5579">
        <v>1</v>
      </c>
      <c r="O5579">
        <v>3</v>
      </c>
      <c r="P5579">
        <v>4</v>
      </c>
      <c r="Q5579" t="s">
        <v>199</v>
      </c>
      <c r="R5579" t="s">
        <v>7</v>
      </c>
      <c r="S5579" t="s">
        <v>44</v>
      </c>
      <c r="T5579" t="s">
        <v>493</v>
      </c>
      <c r="U5579" t="s">
        <v>1517</v>
      </c>
      <c r="V5579">
        <v>0</v>
      </c>
      <c r="W5579">
        <v>0</v>
      </c>
      <c r="X5579" t="s">
        <v>21</v>
      </c>
      <c r="Y5579">
        <v>0</v>
      </c>
      <c r="Z5579">
        <v>0</v>
      </c>
      <c r="AA5579">
        <v>0</v>
      </c>
      <c r="AB5579" t="s">
        <v>7</v>
      </c>
      <c r="AC5579" t="s">
        <v>44</v>
      </c>
      <c r="AD5579" t="s">
        <v>129</v>
      </c>
      <c r="AE5579" t="s">
        <v>824</v>
      </c>
      <c r="AF5579">
        <v>0</v>
      </c>
      <c r="AG5579" t="s">
        <v>5222</v>
      </c>
      <c r="AH5579" t="s">
        <v>21</v>
      </c>
      <c r="AI5579">
        <v>0</v>
      </c>
      <c r="AJ5579">
        <v>0</v>
      </c>
      <c r="AK5579">
        <v>0</v>
      </c>
      <c r="AL5579" t="s">
        <v>11</v>
      </c>
      <c r="AM5579" t="s">
        <v>22</v>
      </c>
      <c r="AN5579" t="s">
        <v>13</v>
      </c>
      <c r="AO5579" t="s">
        <v>830</v>
      </c>
      <c r="AP5579" t="s">
        <v>28</v>
      </c>
      <c r="AQ5579" t="s">
        <v>656</v>
      </c>
      <c r="AR5579">
        <v>168789</v>
      </c>
      <c r="AS5579" t="s">
        <v>7809</v>
      </c>
    </row>
    <row r="5580" spans="1:45" x14ac:dyDescent="0.25">
      <c r="A5580" t="s">
        <v>631</v>
      </c>
      <c r="B5580" t="s">
        <v>1</v>
      </c>
      <c r="C5580" s="1">
        <v>42944</v>
      </c>
      <c r="D5580" t="s">
        <v>2</v>
      </c>
      <c r="E5580">
        <v>31</v>
      </c>
      <c r="F5580">
        <v>1</v>
      </c>
      <c r="G5580">
        <v>0</v>
      </c>
      <c r="H5580">
        <v>1</v>
      </c>
      <c r="I5580">
        <v>2</v>
      </c>
      <c r="J5580">
        <v>0</v>
      </c>
      <c r="K5580">
        <v>1</v>
      </c>
      <c r="L5580">
        <v>0</v>
      </c>
      <c r="M5580">
        <v>1</v>
      </c>
      <c r="N5580">
        <v>2</v>
      </c>
      <c r="O5580">
        <v>4</v>
      </c>
      <c r="P5580">
        <v>6</v>
      </c>
      <c r="Q5580" t="s">
        <v>199</v>
      </c>
      <c r="R5580" t="s">
        <v>7</v>
      </c>
      <c r="S5580" t="s">
        <v>44</v>
      </c>
      <c r="T5580" t="s">
        <v>493</v>
      </c>
      <c r="U5580" t="s">
        <v>1517</v>
      </c>
      <c r="V5580">
        <v>0</v>
      </c>
      <c r="W5580">
        <v>0</v>
      </c>
      <c r="X5580" t="s">
        <v>21</v>
      </c>
      <c r="Y5580">
        <v>0</v>
      </c>
      <c r="Z5580">
        <v>0</v>
      </c>
      <c r="AA5580">
        <v>0</v>
      </c>
      <c r="AB5580" t="s">
        <v>7</v>
      </c>
      <c r="AC5580" t="s">
        <v>44</v>
      </c>
      <c r="AD5580" t="s">
        <v>129</v>
      </c>
      <c r="AE5580">
        <v>0</v>
      </c>
      <c r="AF5580">
        <v>0</v>
      </c>
      <c r="AG5580" t="s">
        <v>5222</v>
      </c>
      <c r="AH5580" t="s">
        <v>21</v>
      </c>
      <c r="AI5580">
        <v>0</v>
      </c>
      <c r="AJ5580">
        <v>0</v>
      </c>
      <c r="AK5580">
        <v>0</v>
      </c>
      <c r="AL5580" t="s">
        <v>427</v>
      </c>
      <c r="AM5580" t="s">
        <v>26</v>
      </c>
      <c r="AN5580" t="s">
        <v>13</v>
      </c>
      <c r="AO5580" t="s">
        <v>830</v>
      </c>
      <c r="AP5580" t="s">
        <v>15</v>
      </c>
      <c r="AQ5580" t="s">
        <v>2827</v>
      </c>
      <c r="AR5580">
        <v>168790</v>
      </c>
      <c r="AS5580" t="s">
        <v>7810</v>
      </c>
    </row>
    <row r="5581" spans="1:45" x14ac:dyDescent="0.25">
      <c r="A5581" t="s">
        <v>631</v>
      </c>
      <c r="B5581" t="s">
        <v>1</v>
      </c>
      <c r="C5581" s="1">
        <v>42944</v>
      </c>
      <c r="D5581" t="s">
        <v>2</v>
      </c>
      <c r="E5581">
        <v>27</v>
      </c>
      <c r="F5581">
        <v>0</v>
      </c>
      <c r="G5581">
        <v>1</v>
      </c>
      <c r="H5581">
        <v>3</v>
      </c>
      <c r="I5581">
        <v>1</v>
      </c>
      <c r="J5581">
        <v>0</v>
      </c>
      <c r="K5581">
        <v>1</v>
      </c>
      <c r="L5581">
        <v>0</v>
      </c>
      <c r="M5581">
        <v>0</v>
      </c>
      <c r="N5581">
        <v>3</v>
      </c>
      <c r="O5581">
        <v>3</v>
      </c>
      <c r="P5581">
        <v>6</v>
      </c>
      <c r="Q5581" t="s">
        <v>125</v>
      </c>
      <c r="R5581" t="s">
        <v>7</v>
      </c>
      <c r="S5581" t="s">
        <v>44</v>
      </c>
      <c r="T5581" t="s">
        <v>531</v>
      </c>
      <c r="U5581" t="s">
        <v>133</v>
      </c>
      <c r="V5581">
        <v>0</v>
      </c>
      <c r="W5581">
        <v>0</v>
      </c>
      <c r="X5581" t="s">
        <v>21</v>
      </c>
      <c r="Y5581">
        <v>0</v>
      </c>
      <c r="Z5581">
        <v>0</v>
      </c>
      <c r="AA5581">
        <v>0</v>
      </c>
      <c r="AB5581" t="s">
        <v>7</v>
      </c>
      <c r="AC5581" t="s">
        <v>44</v>
      </c>
      <c r="AD5581" t="s">
        <v>129</v>
      </c>
      <c r="AE5581" t="s">
        <v>829</v>
      </c>
      <c r="AF5581">
        <v>0</v>
      </c>
      <c r="AG5581">
        <v>0</v>
      </c>
      <c r="AH5581" t="s">
        <v>21</v>
      </c>
      <c r="AI5581">
        <v>0</v>
      </c>
      <c r="AJ5581">
        <v>0</v>
      </c>
      <c r="AK5581">
        <v>0</v>
      </c>
      <c r="AL5581" t="s">
        <v>11</v>
      </c>
      <c r="AM5581" t="s">
        <v>26</v>
      </c>
      <c r="AN5581" t="s">
        <v>41</v>
      </c>
      <c r="AO5581" t="s">
        <v>830</v>
      </c>
      <c r="AP5581" t="s">
        <v>28</v>
      </c>
      <c r="AQ5581" t="s">
        <v>91</v>
      </c>
      <c r="AR5581">
        <v>168791</v>
      </c>
      <c r="AS5581" t="s">
        <v>7811</v>
      </c>
    </row>
    <row r="5582" spans="1:45" x14ac:dyDescent="0.25">
      <c r="A5582" t="s">
        <v>631</v>
      </c>
      <c r="B5582" t="s">
        <v>1</v>
      </c>
      <c r="C5582" s="1">
        <v>42944</v>
      </c>
      <c r="D5582" t="s">
        <v>2</v>
      </c>
      <c r="E5582">
        <v>33</v>
      </c>
      <c r="F5582">
        <v>0</v>
      </c>
      <c r="G5582">
        <v>1</v>
      </c>
      <c r="H5582">
        <v>2</v>
      </c>
      <c r="I5582">
        <v>1</v>
      </c>
      <c r="J5582">
        <v>0</v>
      </c>
      <c r="K5582">
        <v>1</v>
      </c>
      <c r="L5582">
        <v>0</v>
      </c>
      <c r="M5582">
        <v>0</v>
      </c>
      <c r="N5582">
        <v>2</v>
      </c>
      <c r="O5582">
        <v>3</v>
      </c>
      <c r="P5582">
        <v>5</v>
      </c>
      <c r="Q5582" t="s">
        <v>531</v>
      </c>
      <c r="R5582" t="s">
        <v>7</v>
      </c>
      <c r="S5582" t="s">
        <v>53</v>
      </c>
      <c r="T5582" t="s">
        <v>1125</v>
      </c>
      <c r="U5582" t="s">
        <v>1734</v>
      </c>
      <c r="V5582">
        <v>0</v>
      </c>
      <c r="W5582">
        <v>0</v>
      </c>
      <c r="X5582" t="s">
        <v>21</v>
      </c>
      <c r="Y5582">
        <v>0</v>
      </c>
      <c r="Z5582">
        <v>0</v>
      </c>
      <c r="AA5582">
        <v>0</v>
      </c>
      <c r="AB5582" t="s">
        <v>7</v>
      </c>
      <c r="AC5582" t="s">
        <v>44</v>
      </c>
      <c r="AD5582" t="s">
        <v>129</v>
      </c>
      <c r="AE5582" t="s">
        <v>829</v>
      </c>
      <c r="AF5582">
        <v>0</v>
      </c>
      <c r="AG5582">
        <v>0</v>
      </c>
      <c r="AH5582" t="s">
        <v>21</v>
      </c>
      <c r="AI5582">
        <v>0</v>
      </c>
      <c r="AJ5582">
        <v>0</v>
      </c>
      <c r="AK5582">
        <v>0</v>
      </c>
      <c r="AL5582" t="s">
        <v>11</v>
      </c>
      <c r="AM5582" t="s">
        <v>12</v>
      </c>
      <c r="AN5582" t="s">
        <v>41</v>
      </c>
      <c r="AO5582" t="s">
        <v>359</v>
      </c>
      <c r="AP5582" t="s">
        <v>28</v>
      </c>
      <c r="AQ5582" t="s">
        <v>47</v>
      </c>
      <c r="AR5582">
        <v>168792</v>
      </c>
      <c r="AS5582" t="s">
        <v>7812</v>
      </c>
    </row>
    <row r="5583" spans="1:45" x14ac:dyDescent="0.25">
      <c r="A5583" t="s">
        <v>631</v>
      </c>
      <c r="B5583" t="s">
        <v>1</v>
      </c>
      <c r="C5583" s="1">
        <v>42944</v>
      </c>
      <c r="D5583" t="s">
        <v>35</v>
      </c>
      <c r="E5583">
        <v>40</v>
      </c>
      <c r="F5583">
        <v>0</v>
      </c>
      <c r="G5583">
        <v>1</v>
      </c>
      <c r="H5583">
        <v>1</v>
      </c>
      <c r="I5583">
        <v>3</v>
      </c>
      <c r="J5583">
        <v>1</v>
      </c>
      <c r="K5583">
        <v>1</v>
      </c>
      <c r="L5583">
        <v>0</v>
      </c>
      <c r="M5583">
        <v>0</v>
      </c>
      <c r="N5583">
        <v>2</v>
      </c>
      <c r="O5583">
        <v>5</v>
      </c>
      <c r="P5583">
        <v>7</v>
      </c>
      <c r="Q5583" t="s">
        <v>933</v>
      </c>
      <c r="R5583" t="s">
        <v>632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 t="s">
        <v>5</v>
      </c>
      <c r="AA5583" t="s">
        <v>826</v>
      </c>
      <c r="AB5583" t="s">
        <v>7</v>
      </c>
      <c r="AC5583" t="s">
        <v>44</v>
      </c>
      <c r="AD5583" t="s">
        <v>129</v>
      </c>
      <c r="AE5583">
        <v>0</v>
      </c>
      <c r="AF5583">
        <v>0</v>
      </c>
      <c r="AG5583" t="s">
        <v>5222</v>
      </c>
      <c r="AH5583" t="s">
        <v>21</v>
      </c>
      <c r="AI5583">
        <v>0</v>
      </c>
      <c r="AJ5583">
        <v>0</v>
      </c>
      <c r="AK5583">
        <v>0</v>
      </c>
      <c r="AL5583" t="s">
        <v>11</v>
      </c>
      <c r="AM5583" t="s">
        <v>12</v>
      </c>
      <c r="AN5583" t="s">
        <v>13</v>
      </c>
      <c r="AO5583" t="s">
        <v>359</v>
      </c>
      <c r="AP5583" t="s">
        <v>15</v>
      </c>
      <c r="AQ5583" t="s">
        <v>47</v>
      </c>
      <c r="AR5583">
        <v>168793</v>
      </c>
      <c r="AS5583" t="s">
        <v>7813</v>
      </c>
    </row>
    <row r="5584" spans="1:45" x14ac:dyDescent="0.25">
      <c r="A5584" t="s">
        <v>631</v>
      </c>
      <c r="B5584" t="s">
        <v>1</v>
      </c>
      <c r="C5584" s="1">
        <v>42944</v>
      </c>
      <c r="D5584" t="s">
        <v>2</v>
      </c>
      <c r="E5584">
        <v>29</v>
      </c>
      <c r="F5584">
        <v>0</v>
      </c>
      <c r="G5584">
        <v>1</v>
      </c>
      <c r="H5584">
        <v>1</v>
      </c>
      <c r="I5584">
        <v>2</v>
      </c>
      <c r="J5584">
        <v>0</v>
      </c>
      <c r="K5584">
        <v>1</v>
      </c>
      <c r="L5584">
        <v>0</v>
      </c>
      <c r="M5584">
        <v>0</v>
      </c>
      <c r="N5584">
        <v>1</v>
      </c>
      <c r="O5584">
        <v>4</v>
      </c>
      <c r="P5584">
        <v>5</v>
      </c>
      <c r="Q5584" t="s">
        <v>933</v>
      </c>
      <c r="R5584" t="s">
        <v>632</v>
      </c>
      <c r="S5584" t="s">
        <v>2005</v>
      </c>
      <c r="T5584" t="s">
        <v>2221</v>
      </c>
      <c r="U5584">
        <v>0</v>
      </c>
      <c r="V5584">
        <v>0</v>
      </c>
      <c r="W5584">
        <v>0</v>
      </c>
      <c r="X5584">
        <v>0</v>
      </c>
      <c r="Y5584">
        <v>0</v>
      </c>
      <c r="Z5584" t="s">
        <v>21</v>
      </c>
      <c r="AA5584">
        <v>0</v>
      </c>
      <c r="AB5584" t="s">
        <v>7</v>
      </c>
      <c r="AC5584" t="s">
        <v>44</v>
      </c>
      <c r="AD5584" t="s">
        <v>129</v>
      </c>
      <c r="AE5584">
        <v>0</v>
      </c>
      <c r="AF5584">
        <v>0</v>
      </c>
      <c r="AG5584" t="s">
        <v>5222</v>
      </c>
      <c r="AH5584" t="s">
        <v>21</v>
      </c>
      <c r="AI5584">
        <v>0</v>
      </c>
      <c r="AJ5584">
        <v>0</v>
      </c>
      <c r="AK5584">
        <v>0</v>
      </c>
      <c r="AL5584" t="s">
        <v>11</v>
      </c>
      <c r="AM5584" t="s">
        <v>22</v>
      </c>
      <c r="AN5584" t="s">
        <v>41</v>
      </c>
      <c r="AO5584" t="s">
        <v>359</v>
      </c>
      <c r="AP5584" t="s">
        <v>15</v>
      </c>
      <c r="AQ5584" t="s">
        <v>91</v>
      </c>
      <c r="AR5584">
        <v>168794</v>
      </c>
      <c r="AS5584" t="s">
        <v>7814</v>
      </c>
    </row>
    <row r="5585" spans="1:45" x14ac:dyDescent="0.25">
      <c r="A5585" t="s">
        <v>631</v>
      </c>
      <c r="B5585" t="s">
        <v>1</v>
      </c>
      <c r="C5585" s="1">
        <v>42944</v>
      </c>
      <c r="D5585" t="s">
        <v>2</v>
      </c>
      <c r="E5585">
        <v>41</v>
      </c>
      <c r="F5585">
        <v>1</v>
      </c>
      <c r="G5585">
        <v>0</v>
      </c>
      <c r="H5585">
        <v>1</v>
      </c>
      <c r="I5585">
        <v>3</v>
      </c>
      <c r="J5585">
        <v>1</v>
      </c>
      <c r="K5585">
        <v>1</v>
      </c>
      <c r="L5585">
        <v>0</v>
      </c>
      <c r="M5585">
        <v>1</v>
      </c>
      <c r="N5585">
        <v>3</v>
      </c>
      <c r="O5585">
        <v>5</v>
      </c>
      <c r="P5585">
        <v>8</v>
      </c>
      <c r="Q5585" t="s">
        <v>129</v>
      </c>
      <c r="R5585" t="s">
        <v>632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 t="s">
        <v>5</v>
      </c>
      <c r="AA5585" t="s">
        <v>826</v>
      </c>
      <c r="AB5585" t="s">
        <v>7</v>
      </c>
      <c r="AC5585" t="s">
        <v>44</v>
      </c>
      <c r="AD5585" t="s">
        <v>129</v>
      </c>
      <c r="AE5585" t="s">
        <v>824</v>
      </c>
      <c r="AF5585">
        <v>0</v>
      </c>
      <c r="AG5585">
        <v>0</v>
      </c>
      <c r="AH5585" t="s">
        <v>21</v>
      </c>
      <c r="AI5585">
        <v>0</v>
      </c>
      <c r="AJ5585">
        <v>0</v>
      </c>
      <c r="AK5585">
        <v>0</v>
      </c>
      <c r="AL5585" t="s">
        <v>11</v>
      </c>
      <c r="AM5585" t="s">
        <v>12</v>
      </c>
      <c r="AN5585" t="s">
        <v>13</v>
      </c>
      <c r="AO5585" t="s">
        <v>359</v>
      </c>
      <c r="AP5585" t="s">
        <v>15</v>
      </c>
      <c r="AQ5585" t="s">
        <v>191</v>
      </c>
      <c r="AR5585">
        <v>168795</v>
      </c>
      <c r="AS5585" t="s">
        <v>7815</v>
      </c>
    </row>
    <row r="5586" spans="1:45" x14ac:dyDescent="0.25">
      <c r="A5586" t="s">
        <v>828</v>
      </c>
      <c r="B5586" t="s">
        <v>1133</v>
      </c>
      <c r="C5586" s="1">
        <v>42948</v>
      </c>
      <c r="D5586" t="s">
        <v>35</v>
      </c>
      <c r="E5586">
        <v>14</v>
      </c>
      <c r="F5586">
        <v>0</v>
      </c>
      <c r="G5586">
        <v>0</v>
      </c>
      <c r="H5586">
        <v>1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1</v>
      </c>
      <c r="O5586">
        <v>0</v>
      </c>
      <c r="P5586">
        <v>1</v>
      </c>
      <c r="Q5586" t="s">
        <v>125</v>
      </c>
      <c r="R5586" t="s">
        <v>7</v>
      </c>
      <c r="S5586" t="s">
        <v>105</v>
      </c>
      <c r="T5586" t="s">
        <v>125</v>
      </c>
      <c r="U5586" t="s">
        <v>125</v>
      </c>
      <c r="V5586">
        <v>0</v>
      </c>
      <c r="W5586" t="s">
        <v>358</v>
      </c>
      <c r="X5586" t="s">
        <v>21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 t="s">
        <v>154</v>
      </c>
      <c r="AM5586" t="s">
        <v>71</v>
      </c>
      <c r="AN5586" t="s">
        <v>41</v>
      </c>
      <c r="AO5586" t="s">
        <v>830</v>
      </c>
      <c r="AP5586">
        <v>0</v>
      </c>
      <c r="AQ5586">
        <v>0</v>
      </c>
      <c r="AR5586">
        <v>176342</v>
      </c>
      <c r="AS5586" t="s">
        <v>7816</v>
      </c>
    </row>
    <row r="5587" spans="1:45" x14ac:dyDescent="0.25">
      <c r="A5587" t="s">
        <v>828</v>
      </c>
      <c r="B5587" t="s">
        <v>1133</v>
      </c>
      <c r="C5587" s="1">
        <v>42948</v>
      </c>
      <c r="D5587" t="s">
        <v>35</v>
      </c>
      <c r="E5587">
        <v>14</v>
      </c>
      <c r="F5587">
        <v>0</v>
      </c>
      <c r="G5587">
        <v>0</v>
      </c>
      <c r="H5587">
        <v>1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1</v>
      </c>
      <c r="O5587">
        <v>0</v>
      </c>
      <c r="P5587">
        <v>1</v>
      </c>
      <c r="Q5587" t="s">
        <v>125</v>
      </c>
      <c r="R5587" t="s">
        <v>7</v>
      </c>
      <c r="S5587" t="s">
        <v>105</v>
      </c>
      <c r="T5587" t="s">
        <v>125</v>
      </c>
      <c r="U5587" t="s">
        <v>358</v>
      </c>
      <c r="V5587">
        <v>0</v>
      </c>
      <c r="W5587" t="s">
        <v>358</v>
      </c>
      <c r="X5587" t="s">
        <v>21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 t="s">
        <v>154</v>
      </c>
      <c r="AM5587" t="s">
        <v>49</v>
      </c>
      <c r="AN5587" t="s">
        <v>41</v>
      </c>
      <c r="AO5587" t="s">
        <v>830</v>
      </c>
      <c r="AP5587">
        <v>0</v>
      </c>
      <c r="AQ5587">
        <v>0</v>
      </c>
      <c r="AR5587">
        <v>176343</v>
      </c>
      <c r="AS5587" t="s">
        <v>7817</v>
      </c>
    </row>
    <row r="5588" spans="1:45" x14ac:dyDescent="0.25">
      <c r="A5588" t="s">
        <v>0</v>
      </c>
      <c r="B5588" t="s">
        <v>1</v>
      </c>
      <c r="C5588" s="1">
        <v>42948</v>
      </c>
      <c r="D5588" t="s">
        <v>2</v>
      </c>
      <c r="E5588">
        <v>31</v>
      </c>
      <c r="F5588">
        <v>0</v>
      </c>
      <c r="G5588">
        <v>1</v>
      </c>
      <c r="H5588">
        <v>1</v>
      </c>
      <c r="I5588">
        <v>1</v>
      </c>
      <c r="J5588">
        <v>1</v>
      </c>
      <c r="K5588">
        <v>2</v>
      </c>
      <c r="L5588">
        <v>0</v>
      </c>
      <c r="M5588">
        <v>0</v>
      </c>
      <c r="N5588">
        <v>2</v>
      </c>
      <c r="O5588">
        <v>4</v>
      </c>
      <c r="P5588">
        <v>6</v>
      </c>
      <c r="Q5588" t="s">
        <v>43</v>
      </c>
      <c r="R5588" t="s">
        <v>4</v>
      </c>
      <c r="S5588" t="s">
        <v>36</v>
      </c>
      <c r="T5588" t="s">
        <v>37</v>
      </c>
      <c r="U5588">
        <v>0</v>
      </c>
      <c r="V5588">
        <v>0</v>
      </c>
      <c r="W5588">
        <v>0</v>
      </c>
      <c r="X5588">
        <v>0</v>
      </c>
      <c r="Y5588">
        <v>0</v>
      </c>
      <c r="Z5588" t="s">
        <v>21</v>
      </c>
      <c r="AA5588">
        <v>0</v>
      </c>
      <c r="AB5588" t="s">
        <v>7</v>
      </c>
      <c r="AC5588" t="s">
        <v>8</v>
      </c>
      <c r="AD5588" t="s">
        <v>9</v>
      </c>
      <c r="AE5588" t="s">
        <v>38</v>
      </c>
      <c r="AF5588">
        <v>0</v>
      </c>
      <c r="AG5588">
        <v>0</v>
      </c>
      <c r="AH5588" t="s">
        <v>21</v>
      </c>
      <c r="AI5588">
        <v>0</v>
      </c>
      <c r="AJ5588">
        <v>0</v>
      </c>
      <c r="AK5588">
        <v>0</v>
      </c>
      <c r="AL5588" t="s">
        <v>11</v>
      </c>
      <c r="AM5588" t="s">
        <v>26</v>
      </c>
      <c r="AN5588" t="s">
        <v>13</v>
      </c>
      <c r="AO5588" t="s">
        <v>14</v>
      </c>
      <c r="AP5588" t="s">
        <v>15</v>
      </c>
      <c r="AQ5588" t="s">
        <v>47</v>
      </c>
      <c r="AR5588">
        <v>176330</v>
      </c>
      <c r="AS5588" t="s">
        <v>7818</v>
      </c>
    </row>
    <row r="5589" spans="1:45" x14ac:dyDescent="0.25">
      <c r="A5589" t="s">
        <v>828</v>
      </c>
      <c r="B5589" t="s">
        <v>1134</v>
      </c>
      <c r="C5589" s="1">
        <v>42949</v>
      </c>
      <c r="D5589" t="s">
        <v>2</v>
      </c>
      <c r="E5589">
        <v>56</v>
      </c>
      <c r="F5589">
        <v>0</v>
      </c>
      <c r="G5589">
        <v>0</v>
      </c>
      <c r="H5589">
        <v>1</v>
      </c>
      <c r="I5589">
        <v>1</v>
      </c>
      <c r="J5589">
        <v>2</v>
      </c>
      <c r="K5589">
        <v>1</v>
      </c>
      <c r="L5589">
        <v>0</v>
      </c>
      <c r="M5589">
        <v>0</v>
      </c>
      <c r="N5589">
        <v>3</v>
      </c>
      <c r="O5589">
        <v>2</v>
      </c>
      <c r="P5589">
        <v>5</v>
      </c>
      <c r="Q5589" t="s">
        <v>3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 t="s">
        <v>7</v>
      </c>
      <c r="AC5589" t="s">
        <v>105</v>
      </c>
      <c r="AD5589" t="s">
        <v>3</v>
      </c>
      <c r="AE5589" t="s">
        <v>1665</v>
      </c>
      <c r="AF5589">
        <v>0</v>
      </c>
      <c r="AG5589" t="s">
        <v>1665</v>
      </c>
      <c r="AH5589" t="s">
        <v>21</v>
      </c>
      <c r="AI5589">
        <v>0</v>
      </c>
      <c r="AJ5589">
        <v>0</v>
      </c>
      <c r="AK5589">
        <v>0</v>
      </c>
      <c r="AL5589" t="s">
        <v>154</v>
      </c>
      <c r="AM5589" t="s">
        <v>40</v>
      </c>
      <c r="AN5589" t="s">
        <v>41</v>
      </c>
      <c r="AO5589" t="s">
        <v>830</v>
      </c>
      <c r="AP5589">
        <v>0</v>
      </c>
      <c r="AQ5589">
        <v>0</v>
      </c>
      <c r="AR5589">
        <v>176332</v>
      </c>
      <c r="AS5589" t="s">
        <v>7819</v>
      </c>
    </row>
    <row r="5590" spans="1:45" x14ac:dyDescent="0.25">
      <c r="A5590" t="s">
        <v>0</v>
      </c>
      <c r="B5590" t="s">
        <v>1</v>
      </c>
      <c r="C5590" s="1">
        <v>42948</v>
      </c>
      <c r="D5590" t="s">
        <v>35</v>
      </c>
      <c r="E5590">
        <v>30</v>
      </c>
      <c r="F5590">
        <v>0</v>
      </c>
      <c r="G5590">
        <v>0</v>
      </c>
      <c r="H5590">
        <v>0</v>
      </c>
      <c r="I5590">
        <v>0</v>
      </c>
      <c r="J5590">
        <v>1</v>
      </c>
      <c r="K5590">
        <v>1</v>
      </c>
      <c r="L5590">
        <v>0</v>
      </c>
      <c r="M5590">
        <v>0</v>
      </c>
      <c r="N5590">
        <v>1</v>
      </c>
      <c r="O5590">
        <v>1</v>
      </c>
      <c r="P5590">
        <v>2</v>
      </c>
      <c r="Q5590" t="s">
        <v>59</v>
      </c>
      <c r="R5590" t="s">
        <v>4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 t="s">
        <v>5</v>
      </c>
      <c r="AA5590" t="s">
        <v>46</v>
      </c>
      <c r="AB5590" t="s">
        <v>7</v>
      </c>
      <c r="AC5590" t="s">
        <v>8</v>
      </c>
      <c r="AD5590" t="s">
        <v>9</v>
      </c>
      <c r="AE5590" t="s">
        <v>65</v>
      </c>
      <c r="AF5590">
        <v>0</v>
      </c>
      <c r="AG5590">
        <v>0</v>
      </c>
      <c r="AH5590" t="s">
        <v>21</v>
      </c>
      <c r="AI5590">
        <v>0</v>
      </c>
      <c r="AJ5590">
        <v>0</v>
      </c>
      <c r="AK5590">
        <v>0</v>
      </c>
      <c r="AL5590" t="s">
        <v>11</v>
      </c>
      <c r="AM5590" t="s">
        <v>26</v>
      </c>
      <c r="AN5590" t="s">
        <v>41</v>
      </c>
      <c r="AO5590" t="s">
        <v>14</v>
      </c>
      <c r="AP5590" t="s">
        <v>15</v>
      </c>
      <c r="AQ5590">
        <v>0</v>
      </c>
      <c r="AR5590">
        <v>176333</v>
      </c>
      <c r="AS5590" t="s">
        <v>7820</v>
      </c>
    </row>
    <row r="5591" spans="1:45" x14ac:dyDescent="0.25">
      <c r="A5591" t="s">
        <v>828</v>
      </c>
      <c r="B5591" t="s">
        <v>1134</v>
      </c>
      <c r="C5591" s="1">
        <v>42949</v>
      </c>
      <c r="D5591" t="s">
        <v>2</v>
      </c>
      <c r="E5591">
        <v>27</v>
      </c>
      <c r="F5591">
        <v>1</v>
      </c>
      <c r="G5591">
        <v>1</v>
      </c>
      <c r="H5591">
        <v>1</v>
      </c>
      <c r="I5591">
        <v>1</v>
      </c>
      <c r="J5591">
        <v>0</v>
      </c>
      <c r="K5591">
        <v>4</v>
      </c>
      <c r="L5591">
        <v>0</v>
      </c>
      <c r="M5591">
        <v>0</v>
      </c>
      <c r="N5591">
        <v>2</v>
      </c>
      <c r="O5591">
        <v>6</v>
      </c>
      <c r="P5591">
        <v>8</v>
      </c>
      <c r="Q5591" t="s">
        <v>667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 t="s">
        <v>7</v>
      </c>
      <c r="AC5591" t="s">
        <v>105</v>
      </c>
      <c r="AD5591" t="s">
        <v>667</v>
      </c>
      <c r="AE5591" t="s">
        <v>1702</v>
      </c>
      <c r="AF5591">
        <v>0</v>
      </c>
      <c r="AG5591" t="s">
        <v>1702</v>
      </c>
      <c r="AH5591" t="s">
        <v>21</v>
      </c>
      <c r="AI5591">
        <v>0</v>
      </c>
      <c r="AJ5591">
        <v>0</v>
      </c>
      <c r="AK5591">
        <v>0</v>
      </c>
      <c r="AL5591" t="s">
        <v>11</v>
      </c>
      <c r="AM5591" t="s">
        <v>12</v>
      </c>
      <c r="AN5591" t="s">
        <v>41</v>
      </c>
      <c r="AO5591" t="s">
        <v>830</v>
      </c>
      <c r="AP5591">
        <v>0</v>
      </c>
      <c r="AQ5591" t="s">
        <v>47</v>
      </c>
      <c r="AR5591">
        <v>176336</v>
      </c>
      <c r="AS5591" t="s">
        <v>7821</v>
      </c>
    </row>
    <row r="5592" spans="1:45" x14ac:dyDescent="0.25">
      <c r="A5592" t="s">
        <v>0</v>
      </c>
      <c r="B5592" t="s">
        <v>1</v>
      </c>
      <c r="C5592" s="1">
        <v>42948</v>
      </c>
      <c r="D5592" t="s">
        <v>2</v>
      </c>
      <c r="E5592">
        <v>28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2</v>
      </c>
      <c r="L5592">
        <v>0</v>
      </c>
      <c r="M5592">
        <v>0</v>
      </c>
      <c r="N5592">
        <v>0</v>
      </c>
      <c r="O5592">
        <v>2</v>
      </c>
      <c r="P5592">
        <v>2</v>
      </c>
      <c r="Q5592" t="s">
        <v>79</v>
      </c>
      <c r="R5592" t="s">
        <v>4</v>
      </c>
      <c r="S5592" t="s">
        <v>60</v>
      </c>
      <c r="T5592" t="s">
        <v>61</v>
      </c>
      <c r="U5592">
        <v>0</v>
      </c>
      <c r="V5592">
        <v>0</v>
      </c>
      <c r="W5592">
        <v>0</v>
      </c>
      <c r="X5592">
        <v>0</v>
      </c>
      <c r="Y5592">
        <v>0</v>
      </c>
      <c r="Z5592" t="s">
        <v>21</v>
      </c>
      <c r="AA5592">
        <v>0</v>
      </c>
      <c r="AB5592" t="s">
        <v>7</v>
      </c>
      <c r="AC5592" t="s">
        <v>8</v>
      </c>
      <c r="AD5592" t="s">
        <v>9</v>
      </c>
      <c r="AE5592" t="s">
        <v>9</v>
      </c>
      <c r="AF5592">
        <v>0</v>
      </c>
      <c r="AG5592">
        <v>0</v>
      </c>
      <c r="AH5592" t="s">
        <v>21</v>
      </c>
      <c r="AI5592">
        <v>0</v>
      </c>
      <c r="AJ5592">
        <v>0</v>
      </c>
      <c r="AK5592">
        <v>0</v>
      </c>
      <c r="AL5592" t="s">
        <v>11</v>
      </c>
      <c r="AM5592" t="s">
        <v>26</v>
      </c>
      <c r="AN5592" t="s">
        <v>41</v>
      </c>
      <c r="AO5592" t="s">
        <v>14</v>
      </c>
      <c r="AP5592" t="s">
        <v>15</v>
      </c>
      <c r="AQ5592">
        <v>0</v>
      </c>
      <c r="AR5592">
        <v>176341</v>
      </c>
      <c r="AS5592" t="s">
        <v>7822</v>
      </c>
    </row>
    <row r="5593" spans="1:45" x14ac:dyDescent="0.25">
      <c r="A5593" t="s">
        <v>828</v>
      </c>
      <c r="B5593" t="s">
        <v>1134</v>
      </c>
      <c r="C5593" s="1">
        <v>42949</v>
      </c>
      <c r="D5593" t="s">
        <v>2</v>
      </c>
      <c r="E5593">
        <v>35</v>
      </c>
      <c r="F5593">
        <v>0</v>
      </c>
      <c r="G5593">
        <v>0</v>
      </c>
      <c r="H5593">
        <v>1</v>
      </c>
      <c r="I5593">
        <v>1</v>
      </c>
      <c r="J5593">
        <v>0</v>
      </c>
      <c r="K5593">
        <v>1</v>
      </c>
      <c r="L5593">
        <v>0</v>
      </c>
      <c r="M5593">
        <v>0</v>
      </c>
      <c r="N5593">
        <v>1</v>
      </c>
      <c r="O5593">
        <v>2</v>
      </c>
      <c r="P5593">
        <v>3</v>
      </c>
      <c r="Q5593" t="s">
        <v>667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 t="s">
        <v>7</v>
      </c>
      <c r="AC5593" t="s">
        <v>105</v>
      </c>
      <c r="AD5593" t="s">
        <v>667</v>
      </c>
      <c r="AE5593" t="s">
        <v>1700</v>
      </c>
      <c r="AF5593">
        <v>0</v>
      </c>
      <c r="AG5593" t="s">
        <v>1700</v>
      </c>
      <c r="AH5593" t="s">
        <v>21</v>
      </c>
      <c r="AI5593">
        <v>0</v>
      </c>
      <c r="AJ5593">
        <v>0</v>
      </c>
      <c r="AK5593">
        <v>0</v>
      </c>
      <c r="AL5593" t="s">
        <v>427</v>
      </c>
      <c r="AM5593" t="s">
        <v>12</v>
      </c>
      <c r="AN5593" t="s">
        <v>41</v>
      </c>
      <c r="AO5593" t="s">
        <v>830</v>
      </c>
      <c r="AP5593">
        <v>0</v>
      </c>
      <c r="AQ5593">
        <v>0</v>
      </c>
      <c r="AR5593">
        <v>176329</v>
      </c>
      <c r="AS5593" t="s">
        <v>7823</v>
      </c>
    </row>
    <row r="5594" spans="1:45" x14ac:dyDescent="0.25">
      <c r="A5594" t="s">
        <v>0</v>
      </c>
      <c r="B5594" t="s">
        <v>1</v>
      </c>
      <c r="C5594" s="1">
        <v>42942</v>
      </c>
      <c r="D5594" t="s">
        <v>35</v>
      </c>
      <c r="E5594">
        <v>40</v>
      </c>
      <c r="F5594">
        <v>1</v>
      </c>
      <c r="G5594">
        <v>0</v>
      </c>
      <c r="H5594">
        <v>0</v>
      </c>
      <c r="I5594">
        <v>0</v>
      </c>
      <c r="J5594">
        <v>1</v>
      </c>
      <c r="K5594">
        <v>0</v>
      </c>
      <c r="L5594">
        <v>0</v>
      </c>
      <c r="M5594">
        <v>0</v>
      </c>
      <c r="N5594">
        <v>2</v>
      </c>
      <c r="O5594">
        <v>0</v>
      </c>
      <c r="P5594">
        <v>2</v>
      </c>
      <c r="Q5594" t="s">
        <v>96</v>
      </c>
      <c r="R5594" t="s">
        <v>4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 t="s">
        <v>5</v>
      </c>
      <c r="AA5594" t="s">
        <v>90</v>
      </c>
      <c r="AB5594" t="s">
        <v>7</v>
      </c>
      <c r="AC5594" t="s">
        <v>8</v>
      </c>
      <c r="AD5594" t="s">
        <v>9</v>
      </c>
      <c r="AE5594" t="s">
        <v>19</v>
      </c>
      <c r="AF5594">
        <v>0</v>
      </c>
      <c r="AG5594">
        <v>0</v>
      </c>
      <c r="AH5594" t="s">
        <v>21</v>
      </c>
      <c r="AI5594">
        <v>0</v>
      </c>
      <c r="AJ5594">
        <v>0</v>
      </c>
      <c r="AK5594">
        <v>0</v>
      </c>
      <c r="AL5594" t="s">
        <v>11</v>
      </c>
      <c r="AM5594" t="s">
        <v>26</v>
      </c>
      <c r="AN5594" t="s">
        <v>41</v>
      </c>
      <c r="AO5594" t="s">
        <v>14</v>
      </c>
      <c r="AP5594" t="s">
        <v>905</v>
      </c>
      <c r="AQ5594">
        <v>0</v>
      </c>
      <c r="AR5594">
        <v>172831</v>
      </c>
      <c r="AS5594" t="s">
        <v>7824</v>
      </c>
    </row>
    <row r="5595" spans="1:45" x14ac:dyDescent="0.25">
      <c r="A5595" t="s">
        <v>0</v>
      </c>
      <c r="B5595" t="s">
        <v>1</v>
      </c>
      <c r="C5595" s="1">
        <v>42942</v>
      </c>
      <c r="D5595" t="s">
        <v>2</v>
      </c>
      <c r="E5595">
        <v>26</v>
      </c>
      <c r="F5595">
        <v>0</v>
      </c>
      <c r="G5595">
        <v>1</v>
      </c>
      <c r="H5595">
        <v>0</v>
      </c>
      <c r="I5595">
        <v>1</v>
      </c>
      <c r="J5595">
        <v>0</v>
      </c>
      <c r="K5595">
        <v>2</v>
      </c>
      <c r="L5595">
        <v>0</v>
      </c>
      <c r="M5595">
        <v>0</v>
      </c>
      <c r="N5595">
        <v>0</v>
      </c>
      <c r="O5595">
        <v>4</v>
      </c>
      <c r="P5595">
        <v>4</v>
      </c>
      <c r="Q5595" t="s">
        <v>1119</v>
      </c>
      <c r="R5595" t="s">
        <v>4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 t="s">
        <v>5</v>
      </c>
      <c r="AA5595" t="s">
        <v>142</v>
      </c>
      <c r="AB5595" t="s">
        <v>7</v>
      </c>
      <c r="AC5595" t="s">
        <v>8</v>
      </c>
      <c r="AD5595" t="s">
        <v>9</v>
      </c>
      <c r="AE5595" t="s">
        <v>65</v>
      </c>
      <c r="AF5595">
        <v>0</v>
      </c>
      <c r="AG5595">
        <v>0</v>
      </c>
      <c r="AH5595" t="s">
        <v>21</v>
      </c>
      <c r="AI5595">
        <v>0</v>
      </c>
      <c r="AJ5595">
        <v>0</v>
      </c>
      <c r="AK5595">
        <v>0</v>
      </c>
      <c r="AL5595" t="s">
        <v>11</v>
      </c>
      <c r="AM5595" t="s">
        <v>26</v>
      </c>
      <c r="AN5595" t="s">
        <v>41</v>
      </c>
      <c r="AO5595" t="s">
        <v>14</v>
      </c>
      <c r="AP5595" t="s">
        <v>15</v>
      </c>
      <c r="AQ5595" t="s">
        <v>47</v>
      </c>
      <c r="AR5595">
        <v>172832</v>
      </c>
      <c r="AS5595" t="s">
        <v>7825</v>
      </c>
    </row>
    <row r="5596" spans="1:45" x14ac:dyDescent="0.25">
      <c r="A5596" t="s">
        <v>0</v>
      </c>
      <c r="B5596" t="s">
        <v>1</v>
      </c>
      <c r="C5596" s="1">
        <v>42942</v>
      </c>
      <c r="D5596" t="s">
        <v>2</v>
      </c>
      <c r="E5596">
        <v>53</v>
      </c>
      <c r="F5596">
        <v>0</v>
      </c>
      <c r="G5596">
        <v>0</v>
      </c>
      <c r="H5596">
        <v>0</v>
      </c>
      <c r="I5596">
        <v>1</v>
      </c>
      <c r="J5596">
        <v>1</v>
      </c>
      <c r="K5596">
        <v>1</v>
      </c>
      <c r="L5596">
        <v>0</v>
      </c>
      <c r="M5596">
        <v>0</v>
      </c>
      <c r="N5596">
        <v>1</v>
      </c>
      <c r="O5596">
        <v>2</v>
      </c>
      <c r="P5596">
        <v>3</v>
      </c>
      <c r="Q5596" t="s">
        <v>31</v>
      </c>
      <c r="R5596" t="s">
        <v>4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 t="s">
        <v>5</v>
      </c>
      <c r="AA5596" t="s">
        <v>18</v>
      </c>
      <c r="AB5596" t="s">
        <v>7</v>
      </c>
      <c r="AC5596" t="s">
        <v>8</v>
      </c>
      <c r="AD5596" t="s">
        <v>9</v>
      </c>
      <c r="AE5596" t="s">
        <v>38</v>
      </c>
      <c r="AF5596">
        <v>0</v>
      </c>
      <c r="AG5596">
        <v>0</v>
      </c>
      <c r="AH5596" t="s">
        <v>21</v>
      </c>
      <c r="AI5596">
        <v>0</v>
      </c>
      <c r="AJ5596">
        <v>0</v>
      </c>
      <c r="AK5596">
        <v>0</v>
      </c>
      <c r="AL5596" t="s">
        <v>11</v>
      </c>
      <c r="AM5596" t="s">
        <v>26</v>
      </c>
      <c r="AN5596" t="s">
        <v>13</v>
      </c>
      <c r="AO5596" t="s">
        <v>14</v>
      </c>
      <c r="AP5596" t="s">
        <v>15</v>
      </c>
      <c r="AQ5596">
        <v>0</v>
      </c>
      <c r="AR5596">
        <v>172836</v>
      </c>
      <c r="AS5596" t="s">
        <v>7826</v>
      </c>
    </row>
    <row r="5597" spans="1:45" x14ac:dyDescent="0.25">
      <c r="A5597" t="s">
        <v>0</v>
      </c>
      <c r="B5597" t="s">
        <v>1</v>
      </c>
      <c r="C5597" s="1">
        <v>42942</v>
      </c>
      <c r="D5597" t="s">
        <v>2</v>
      </c>
      <c r="E5597">
        <v>28</v>
      </c>
      <c r="F5597">
        <v>0</v>
      </c>
      <c r="G5597">
        <v>2</v>
      </c>
      <c r="H5597">
        <v>1</v>
      </c>
      <c r="I5597">
        <v>1</v>
      </c>
      <c r="J5597">
        <v>2</v>
      </c>
      <c r="K5597">
        <v>0</v>
      </c>
      <c r="L5597">
        <v>1</v>
      </c>
      <c r="M5597">
        <v>0</v>
      </c>
      <c r="N5597">
        <v>4</v>
      </c>
      <c r="O5597">
        <v>3</v>
      </c>
      <c r="P5597">
        <v>7</v>
      </c>
      <c r="Q5597" t="s">
        <v>199</v>
      </c>
      <c r="R5597" t="s">
        <v>4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 t="s">
        <v>5</v>
      </c>
      <c r="AA5597" t="s">
        <v>6</v>
      </c>
      <c r="AB5597" t="s">
        <v>7</v>
      </c>
      <c r="AC5597" t="s">
        <v>8</v>
      </c>
      <c r="AD5597" t="s">
        <v>9</v>
      </c>
      <c r="AE5597" t="s">
        <v>38</v>
      </c>
      <c r="AF5597">
        <v>0</v>
      </c>
      <c r="AG5597">
        <v>0</v>
      </c>
      <c r="AH5597" t="s">
        <v>21</v>
      </c>
      <c r="AI5597">
        <v>0</v>
      </c>
      <c r="AJ5597">
        <v>0</v>
      </c>
      <c r="AK5597">
        <v>0</v>
      </c>
      <c r="AL5597" t="s">
        <v>427</v>
      </c>
      <c r="AM5597" t="s">
        <v>22</v>
      </c>
      <c r="AN5597" t="s">
        <v>41</v>
      </c>
      <c r="AO5597" t="s">
        <v>14</v>
      </c>
      <c r="AP5597" t="s">
        <v>905</v>
      </c>
      <c r="AQ5597">
        <v>0</v>
      </c>
      <c r="AR5597">
        <v>172837</v>
      </c>
      <c r="AS5597" t="s">
        <v>7827</v>
      </c>
    </row>
    <row r="5598" spans="1:45" x14ac:dyDescent="0.25">
      <c r="A5598" t="s">
        <v>0</v>
      </c>
      <c r="B5598" t="s">
        <v>1</v>
      </c>
      <c r="C5598" s="1">
        <v>42942</v>
      </c>
      <c r="D5598" t="s">
        <v>2</v>
      </c>
      <c r="E5598">
        <v>40</v>
      </c>
      <c r="F5598">
        <v>1</v>
      </c>
      <c r="G5598">
        <v>0</v>
      </c>
      <c r="H5598">
        <v>4</v>
      </c>
      <c r="I5598">
        <v>2</v>
      </c>
      <c r="J5598">
        <v>0</v>
      </c>
      <c r="K5598">
        <v>1</v>
      </c>
      <c r="L5598">
        <v>0</v>
      </c>
      <c r="M5598">
        <v>0</v>
      </c>
      <c r="N5598">
        <v>5</v>
      </c>
      <c r="O5598">
        <v>3</v>
      </c>
      <c r="P5598">
        <v>8</v>
      </c>
      <c r="Q5598" t="s">
        <v>667</v>
      </c>
      <c r="R5598" t="s">
        <v>4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 t="s">
        <v>5</v>
      </c>
      <c r="AA5598" t="s">
        <v>110</v>
      </c>
      <c r="AB5598" t="s">
        <v>7</v>
      </c>
      <c r="AC5598" t="s">
        <v>8</v>
      </c>
      <c r="AD5598" t="s">
        <v>9</v>
      </c>
      <c r="AE5598" t="s">
        <v>9</v>
      </c>
      <c r="AF5598">
        <v>0</v>
      </c>
      <c r="AG5598">
        <v>0</v>
      </c>
      <c r="AH5598" t="s">
        <v>21</v>
      </c>
      <c r="AI5598">
        <v>0</v>
      </c>
      <c r="AJ5598">
        <v>0</v>
      </c>
      <c r="AK5598">
        <v>0</v>
      </c>
      <c r="AL5598" t="s">
        <v>11</v>
      </c>
      <c r="AM5598" t="s">
        <v>26</v>
      </c>
      <c r="AN5598" t="s">
        <v>13</v>
      </c>
      <c r="AO5598" t="s">
        <v>14</v>
      </c>
      <c r="AP5598" t="s">
        <v>28</v>
      </c>
      <c r="AQ5598" t="s">
        <v>193</v>
      </c>
      <c r="AR5598">
        <v>172839</v>
      </c>
      <c r="AS5598" t="s">
        <v>7828</v>
      </c>
    </row>
    <row r="5599" spans="1:45" x14ac:dyDescent="0.25">
      <c r="A5599" t="s">
        <v>828</v>
      </c>
      <c r="B5599" t="s">
        <v>1134</v>
      </c>
      <c r="C5599" s="1">
        <v>42946</v>
      </c>
      <c r="D5599" t="s">
        <v>2</v>
      </c>
      <c r="E5599">
        <v>26</v>
      </c>
      <c r="F5599">
        <v>1</v>
      </c>
      <c r="G5599">
        <v>1</v>
      </c>
      <c r="H5599">
        <v>0</v>
      </c>
      <c r="I5599">
        <v>5</v>
      </c>
      <c r="J5599">
        <v>0</v>
      </c>
      <c r="K5599">
        <v>2</v>
      </c>
      <c r="L5599">
        <v>0</v>
      </c>
      <c r="M5599">
        <v>0</v>
      </c>
      <c r="N5599">
        <v>1</v>
      </c>
      <c r="O5599">
        <v>8</v>
      </c>
      <c r="P5599">
        <v>9</v>
      </c>
      <c r="Q5599" t="s">
        <v>667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 t="s">
        <v>7</v>
      </c>
      <c r="AC5599" t="s">
        <v>105</v>
      </c>
      <c r="AD5599" t="s">
        <v>667</v>
      </c>
      <c r="AE5599" t="s">
        <v>1705</v>
      </c>
      <c r="AF5599">
        <v>0</v>
      </c>
      <c r="AG5599" t="s">
        <v>1705</v>
      </c>
      <c r="AH5599" t="s">
        <v>21</v>
      </c>
      <c r="AI5599">
        <v>0</v>
      </c>
      <c r="AJ5599">
        <v>0</v>
      </c>
      <c r="AK5599">
        <v>0</v>
      </c>
      <c r="AL5599" t="s">
        <v>154</v>
      </c>
      <c r="AM5599" t="s">
        <v>12</v>
      </c>
      <c r="AN5599" t="s">
        <v>41</v>
      </c>
      <c r="AO5599" t="s">
        <v>830</v>
      </c>
      <c r="AP5599">
        <v>0</v>
      </c>
      <c r="AQ5599" t="s">
        <v>47</v>
      </c>
      <c r="AR5599">
        <v>172840</v>
      </c>
      <c r="AS5599" t="s">
        <v>7829</v>
      </c>
    </row>
    <row r="5600" spans="1:45" x14ac:dyDescent="0.25">
      <c r="A5600" t="s">
        <v>0</v>
      </c>
      <c r="B5600" t="s">
        <v>1</v>
      </c>
      <c r="C5600" s="1">
        <v>42942</v>
      </c>
      <c r="D5600" t="s">
        <v>2</v>
      </c>
      <c r="E5600">
        <v>38</v>
      </c>
      <c r="F5600">
        <v>0</v>
      </c>
      <c r="G5600">
        <v>1</v>
      </c>
      <c r="H5600">
        <v>3</v>
      </c>
      <c r="I5600">
        <v>4</v>
      </c>
      <c r="J5600">
        <v>0</v>
      </c>
      <c r="K5600">
        <v>2</v>
      </c>
      <c r="L5600">
        <v>0</v>
      </c>
      <c r="M5600">
        <v>0</v>
      </c>
      <c r="N5600">
        <v>3</v>
      </c>
      <c r="O5600">
        <v>7</v>
      </c>
      <c r="P5600">
        <v>10</v>
      </c>
      <c r="Q5600" t="s">
        <v>125</v>
      </c>
      <c r="R5600" t="s">
        <v>4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 t="s">
        <v>5</v>
      </c>
      <c r="AA5600" t="s">
        <v>18</v>
      </c>
      <c r="AB5600" t="s">
        <v>7</v>
      </c>
      <c r="AC5600" t="s">
        <v>8</v>
      </c>
      <c r="AD5600" t="s">
        <v>9</v>
      </c>
      <c r="AE5600" t="s">
        <v>65</v>
      </c>
      <c r="AF5600">
        <v>0</v>
      </c>
      <c r="AG5600">
        <v>0</v>
      </c>
      <c r="AH5600" t="s">
        <v>21</v>
      </c>
      <c r="AI5600">
        <v>0</v>
      </c>
      <c r="AJ5600">
        <v>0</v>
      </c>
      <c r="AK5600">
        <v>0</v>
      </c>
      <c r="AL5600" t="s">
        <v>11</v>
      </c>
      <c r="AM5600" t="s">
        <v>26</v>
      </c>
      <c r="AN5600" t="s">
        <v>13</v>
      </c>
      <c r="AO5600" t="s">
        <v>14</v>
      </c>
      <c r="AP5600" t="s">
        <v>15</v>
      </c>
      <c r="AQ5600" t="s">
        <v>47</v>
      </c>
      <c r="AR5600">
        <v>172841</v>
      </c>
      <c r="AS5600" t="s">
        <v>7830</v>
      </c>
    </row>
    <row r="5601" spans="1:45" x14ac:dyDescent="0.25">
      <c r="A5601" t="s">
        <v>828</v>
      </c>
      <c r="B5601" t="s">
        <v>1134</v>
      </c>
      <c r="C5601" s="1">
        <v>42946</v>
      </c>
      <c r="D5601" t="s">
        <v>2</v>
      </c>
      <c r="E5601">
        <v>25</v>
      </c>
      <c r="F5601">
        <v>0</v>
      </c>
      <c r="G5601">
        <v>1</v>
      </c>
      <c r="H5601">
        <v>0</v>
      </c>
      <c r="I5601">
        <v>0</v>
      </c>
      <c r="J5601">
        <v>0</v>
      </c>
      <c r="K5601">
        <v>2</v>
      </c>
      <c r="L5601">
        <v>0</v>
      </c>
      <c r="M5601">
        <v>0</v>
      </c>
      <c r="N5601">
        <v>0</v>
      </c>
      <c r="O5601">
        <v>3</v>
      </c>
      <c r="P5601">
        <v>3</v>
      </c>
      <c r="Q5601" t="s">
        <v>125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 t="s">
        <v>7</v>
      </c>
      <c r="AC5601" t="s">
        <v>105</v>
      </c>
      <c r="AD5601" t="s">
        <v>125</v>
      </c>
      <c r="AE5601" t="s">
        <v>1674</v>
      </c>
      <c r="AF5601">
        <v>0</v>
      </c>
      <c r="AG5601" t="s">
        <v>1674</v>
      </c>
      <c r="AH5601" t="s">
        <v>21</v>
      </c>
      <c r="AI5601">
        <v>0</v>
      </c>
      <c r="AJ5601">
        <v>0</v>
      </c>
      <c r="AK5601">
        <v>0</v>
      </c>
      <c r="AL5601" t="s">
        <v>154</v>
      </c>
      <c r="AM5601" t="s">
        <v>12</v>
      </c>
      <c r="AN5601" t="s">
        <v>41</v>
      </c>
      <c r="AO5601" t="s">
        <v>14</v>
      </c>
      <c r="AP5601" t="s">
        <v>15</v>
      </c>
      <c r="AQ5601" t="s">
        <v>47</v>
      </c>
      <c r="AR5601">
        <v>172842</v>
      </c>
      <c r="AS5601" t="s">
        <v>7831</v>
      </c>
    </row>
    <row r="5602" spans="1:45" x14ac:dyDescent="0.25">
      <c r="A5602" t="s">
        <v>0</v>
      </c>
      <c r="B5602" t="s">
        <v>1</v>
      </c>
      <c r="C5602" s="1">
        <v>42944</v>
      </c>
      <c r="D5602" t="s">
        <v>35</v>
      </c>
      <c r="E5602">
        <v>31</v>
      </c>
      <c r="F5602">
        <v>0</v>
      </c>
      <c r="G5602">
        <v>0</v>
      </c>
      <c r="H5602">
        <v>1</v>
      </c>
      <c r="I5602">
        <v>2</v>
      </c>
      <c r="J5602">
        <v>0</v>
      </c>
      <c r="K5602">
        <v>1</v>
      </c>
      <c r="L5602">
        <v>0</v>
      </c>
      <c r="M5602">
        <v>1</v>
      </c>
      <c r="N5602">
        <v>1</v>
      </c>
      <c r="O5602">
        <v>4</v>
      </c>
      <c r="P5602">
        <v>5</v>
      </c>
      <c r="Q5602" t="s">
        <v>43</v>
      </c>
      <c r="R5602" t="s">
        <v>7</v>
      </c>
      <c r="S5602" t="s">
        <v>8</v>
      </c>
      <c r="T5602" t="s">
        <v>9</v>
      </c>
      <c r="U5602" t="s">
        <v>38</v>
      </c>
      <c r="V5602">
        <v>0</v>
      </c>
      <c r="W5602" t="s">
        <v>39</v>
      </c>
      <c r="X5602" t="s">
        <v>21</v>
      </c>
      <c r="Y5602">
        <v>0</v>
      </c>
      <c r="Z5602">
        <v>0</v>
      </c>
      <c r="AA5602">
        <v>0</v>
      </c>
      <c r="AB5602" t="s">
        <v>4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 t="s">
        <v>5</v>
      </c>
      <c r="AK5602" t="s">
        <v>46</v>
      </c>
      <c r="AL5602" t="s">
        <v>11</v>
      </c>
      <c r="AM5602" t="s">
        <v>26</v>
      </c>
      <c r="AN5602" t="s">
        <v>13</v>
      </c>
      <c r="AO5602" t="s">
        <v>14</v>
      </c>
      <c r="AP5602" t="s">
        <v>28</v>
      </c>
      <c r="AQ5602">
        <v>0</v>
      </c>
      <c r="AR5602">
        <v>172843</v>
      </c>
      <c r="AS5602" t="s">
        <v>7832</v>
      </c>
    </row>
    <row r="5603" spans="1:45" x14ac:dyDescent="0.25">
      <c r="A5603" t="s">
        <v>828</v>
      </c>
      <c r="B5603" t="s">
        <v>1134</v>
      </c>
      <c r="C5603" s="1">
        <v>42946</v>
      </c>
      <c r="D5603" t="s">
        <v>2</v>
      </c>
      <c r="E5603">
        <v>38</v>
      </c>
      <c r="F5603">
        <v>0</v>
      </c>
      <c r="G5603">
        <v>1</v>
      </c>
      <c r="H5603">
        <v>0</v>
      </c>
      <c r="I5603">
        <v>0</v>
      </c>
      <c r="J5603">
        <v>0</v>
      </c>
      <c r="K5603">
        <v>2</v>
      </c>
      <c r="L5603">
        <v>0</v>
      </c>
      <c r="M5603">
        <v>0</v>
      </c>
      <c r="N5603">
        <v>0</v>
      </c>
      <c r="O5603">
        <v>3</v>
      </c>
      <c r="P5603">
        <v>3</v>
      </c>
      <c r="Q5603" t="s">
        <v>667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 t="s">
        <v>7</v>
      </c>
      <c r="AC5603" t="s">
        <v>105</v>
      </c>
      <c r="AD5603" t="s">
        <v>667</v>
      </c>
      <c r="AE5603" t="s">
        <v>1699</v>
      </c>
      <c r="AF5603">
        <v>0</v>
      </c>
      <c r="AG5603" t="s">
        <v>1699</v>
      </c>
      <c r="AH5603" t="s">
        <v>21</v>
      </c>
      <c r="AI5603">
        <v>0</v>
      </c>
      <c r="AJ5603">
        <v>0</v>
      </c>
      <c r="AK5603">
        <v>0</v>
      </c>
      <c r="AL5603" t="s">
        <v>154</v>
      </c>
      <c r="AM5603" t="s">
        <v>12</v>
      </c>
      <c r="AN5603" t="s">
        <v>41</v>
      </c>
      <c r="AO5603" t="s">
        <v>830</v>
      </c>
      <c r="AP5603">
        <v>0</v>
      </c>
      <c r="AQ5603">
        <v>0</v>
      </c>
      <c r="AR5603">
        <v>172844</v>
      </c>
      <c r="AS5603" t="s">
        <v>7833</v>
      </c>
    </row>
    <row r="5604" spans="1:45" x14ac:dyDescent="0.25">
      <c r="A5604" t="s">
        <v>0</v>
      </c>
      <c r="B5604" t="s">
        <v>1</v>
      </c>
      <c r="C5604" s="1">
        <v>42941</v>
      </c>
      <c r="D5604" t="s">
        <v>2</v>
      </c>
      <c r="E5604">
        <v>28</v>
      </c>
      <c r="F5604">
        <v>1</v>
      </c>
      <c r="G5604">
        <v>0</v>
      </c>
      <c r="H5604">
        <v>0</v>
      </c>
      <c r="I5604">
        <v>0</v>
      </c>
      <c r="J5604">
        <v>0</v>
      </c>
      <c r="K5604">
        <v>1</v>
      </c>
      <c r="L5604">
        <v>0</v>
      </c>
      <c r="M5604">
        <v>0</v>
      </c>
      <c r="N5604">
        <v>1</v>
      </c>
      <c r="O5604">
        <v>1</v>
      </c>
      <c r="P5604">
        <v>2</v>
      </c>
      <c r="Q5604" t="s">
        <v>165</v>
      </c>
      <c r="R5604" t="s">
        <v>7</v>
      </c>
      <c r="S5604" t="s">
        <v>8</v>
      </c>
      <c r="T5604" t="s">
        <v>9</v>
      </c>
      <c r="U5604" t="s">
        <v>38</v>
      </c>
      <c r="V5604">
        <v>0</v>
      </c>
      <c r="W5604">
        <v>0</v>
      </c>
      <c r="X5604" t="s">
        <v>21</v>
      </c>
      <c r="Y5604">
        <v>0</v>
      </c>
      <c r="Z5604">
        <v>0</v>
      </c>
      <c r="AA5604">
        <v>0</v>
      </c>
      <c r="AB5604" t="s">
        <v>4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 t="s">
        <v>5</v>
      </c>
      <c r="AK5604" t="s">
        <v>18</v>
      </c>
      <c r="AL5604" t="s">
        <v>11</v>
      </c>
      <c r="AM5604" t="s">
        <v>26</v>
      </c>
      <c r="AN5604" t="s">
        <v>41</v>
      </c>
      <c r="AO5604" t="s">
        <v>14</v>
      </c>
      <c r="AP5604" t="s">
        <v>15</v>
      </c>
      <c r="AQ5604" t="s">
        <v>91</v>
      </c>
      <c r="AR5604">
        <v>172845</v>
      </c>
      <c r="AS5604" t="s">
        <v>7834</v>
      </c>
    </row>
    <row r="5605" spans="1:45" x14ac:dyDescent="0.25">
      <c r="A5605" t="s">
        <v>828</v>
      </c>
      <c r="B5605" t="s">
        <v>1134</v>
      </c>
      <c r="C5605" s="1">
        <v>42946</v>
      </c>
      <c r="D5605" t="s">
        <v>2</v>
      </c>
      <c r="E5605">
        <v>20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1</v>
      </c>
      <c r="L5605">
        <v>0</v>
      </c>
      <c r="M5605">
        <v>0</v>
      </c>
      <c r="N5605">
        <v>0</v>
      </c>
      <c r="O5605">
        <v>1</v>
      </c>
      <c r="P5605">
        <v>1</v>
      </c>
      <c r="Q5605" t="s">
        <v>3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 t="s">
        <v>7</v>
      </c>
      <c r="AC5605" t="s">
        <v>105</v>
      </c>
      <c r="AD5605" t="s">
        <v>3</v>
      </c>
      <c r="AE5605" t="s">
        <v>195</v>
      </c>
      <c r="AF5605">
        <v>0</v>
      </c>
      <c r="AG5605" t="s">
        <v>4127</v>
      </c>
      <c r="AH5605" t="s">
        <v>21</v>
      </c>
      <c r="AI5605">
        <v>0</v>
      </c>
      <c r="AJ5605">
        <v>0</v>
      </c>
      <c r="AK5605">
        <v>0</v>
      </c>
      <c r="AL5605" t="s">
        <v>154</v>
      </c>
      <c r="AM5605" t="s">
        <v>40</v>
      </c>
      <c r="AN5605" t="s">
        <v>41</v>
      </c>
      <c r="AO5605" t="s">
        <v>830</v>
      </c>
      <c r="AP5605">
        <v>0</v>
      </c>
      <c r="AQ5605">
        <v>0</v>
      </c>
      <c r="AR5605">
        <v>172846</v>
      </c>
      <c r="AS5605" t="s">
        <v>7835</v>
      </c>
    </row>
    <row r="5606" spans="1:45" x14ac:dyDescent="0.25">
      <c r="A5606" t="s">
        <v>828</v>
      </c>
      <c r="B5606" t="s">
        <v>1134</v>
      </c>
      <c r="C5606" s="1">
        <v>42946</v>
      </c>
      <c r="D5606" t="s">
        <v>2</v>
      </c>
      <c r="E5606">
        <v>30</v>
      </c>
      <c r="F5606">
        <v>1</v>
      </c>
      <c r="G5606">
        <v>0</v>
      </c>
      <c r="H5606">
        <v>0</v>
      </c>
      <c r="I5606">
        <v>0</v>
      </c>
      <c r="J5606">
        <v>0</v>
      </c>
      <c r="K5606">
        <v>3</v>
      </c>
      <c r="L5606">
        <v>0</v>
      </c>
      <c r="M5606">
        <v>0</v>
      </c>
      <c r="N5606">
        <v>1</v>
      </c>
      <c r="O5606">
        <v>3</v>
      </c>
      <c r="P5606">
        <v>4</v>
      </c>
      <c r="Q5606" t="s">
        <v>3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 t="s">
        <v>7</v>
      </c>
      <c r="AC5606" t="s">
        <v>105</v>
      </c>
      <c r="AD5606" t="s">
        <v>3</v>
      </c>
      <c r="AE5606" t="s">
        <v>195</v>
      </c>
      <c r="AF5606">
        <v>0</v>
      </c>
      <c r="AG5606" t="s">
        <v>4127</v>
      </c>
      <c r="AH5606" t="s">
        <v>21</v>
      </c>
      <c r="AI5606">
        <v>0</v>
      </c>
      <c r="AJ5606">
        <v>0</v>
      </c>
      <c r="AK5606">
        <v>0</v>
      </c>
      <c r="AL5606" t="s">
        <v>154</v>
      </c>
      <c r="AM5606" t="s">
        <v>40</v>
      </c>
      <c r="AN5606" t="s">
        <v>41</v>
      </c>
      <c r="AO5606" t="s">
        <v>830</v>
      </c>
      <c r="AP5606">
        <v>0</v>
      </c>
      <c r="AQ5606" t="s">
        <v>47</v>
      </c>
      <c r="AR5606">
        <v>172850</v>
      </c>
      <c r="AS5606" t="s">
        <v>7836</v>
      </c>
    </row>
    <row r="5607" spans="1:45" x14ac:dyDescent="0.25">
      <c r="A5607" t="s">
        <v>0</v>
      </c>
      <c r="B5607" t="s">
        <v>1</v>
      </c>
      <c r="C5607" s="1">
        <v>42944</v>
      </c>
      <c r="D5607" t="s">
        <v>2</v>
      </c>
      <c r="E5607">
        <v>30</v>
      </c>
      <c r="F5607">
        <v>0</v>
      </c>
      <c r="G5607">
        <v>1</v>
      </c>
      <c r="H5607">
        <v>2</v>
      </c>
      <c r="I5607">
        <v>3</v>
      </c>
      <c r="J5607">
        <v>0</v>
      </c>
      <c r="K5607">
        <v>1</v>
      </c>
      <c r="L5607">
        <v>0</v>
      </c>
      <c r="M5607">
        <v>0</v>
      </c>
      <c r="N5607">
        <v>2</v>
      </c>
      <c r="O5607">
        <v>5</v>
      </c>
      <c r="P5607">
        <v>7</v>
      </c>
      <c r="Q5607" t="s">
        <v>667</v>
      </c>
      <c r="R5607" t="s">
        <v>7</v>
      </c>
      <c r="S5607" t="s">
        <v>8</v>
      </c>
      <c r="T5607" t="s">
        <v>9</v>
      </c>
      <c r="U5607" t="s">
        <v>9</v>
      </c>
      <c r="V5607">
        <v>0</v>
      </c>
      <c r="W5607">
        <v>0</v>
      </c>
      <c r="X5607" t="s">
        <v>21</v>
      </c>
      <c r="Y5607">
        <v>0</v>
      </c>
      <c r="Z5607">
        <v>0</v>
      </c>
      <c r="AA5607">
        <v>0</v>
      </c>
      <c r="AB5607" t="s">
        <v>4</v>
      </c>
      <c r="AC5607" t="s">
        <v>36</v>
      </c>
      <c r="AD5607" t="s">
        <v>37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 t="s">
        <v>21</v>
      </c>
      <c r="AK5607">
        <v>0</v>
      </c>
      <c r="AL5607" t="s">
        <v>11</v>
      </c>
      <c r="AM5607" t="s">
        <v>22</v>
      </c>
      <c r="AN5607" t="s">
        <v>13</v>
      </c>
      <c r="AO5607" t="s">
        <v>14</v>
      </c>
      <c r="AP5607" t="s">
        <v>15</v>
      </c>
      <c r="AQ5607" t="s">
        <v>47</v>
      </c>
      <c r="AR5607">
        <v>172852</v>
      </c>
      <c r="AS5607" t="s">
        <v>7837</v>
      </c>
    </row>
    <row r="5608" spans="1:45" x14ac:dyDescent="0.25">
      <c r="A5608" t="s">
        <v>0</v>
      </c>
      <c r="B5608" t="s">
        <v>1</v>
      </c>
      <c r="C5608" s="1">
        <v>42941</v>
      </c>
      <c r="D5608" t="s">
        <v>2</v>
      </c>
      <c r="E5608">
        <v>31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2</v>
      </c>
      <c r="L5608">
        <v>0</v>
      </c>
      <c r="M5608">
        <v>0</v>
      </c>
      <c r="N5608">
        <v>0</v>
      </c>
      <c r="O5608">
        <v>2</v>
      </c>
      <c r="P5608">
        <v>2</v>
      </c>
      <c r="Q5608" t="s">
        <v>165</v>
      </c>
      <c r="R5608" t="s">
        <v>7</v>
      </c>
      <c r="S5608" t="s">
        <v>8</v>
      </c>
      <c r="T5608" t="s">
        <v>9</v>
      </c>
      <c r="U5608" t="s">
        <v>65</v>
      </c>
      <c r="V5608">
        <v>0</v>
      </c>
      <c r="W5608">
        <v>0</v>
      </c>
      <c r="X5608" t="s">
        <v>21</v>
      </c>
      <c r="Y5608">
        <v>0</v>
      </c>
      <c r="Z5608">
        <v>0</v>
      </c>
      <c r="AA5608">
        <v>0</v>
      </c>
      <c r="AB5608" t="s">
        <v>4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 t="s">
        <v>5</v>
      </c>
      <c r="AK5608" t="s">
        <v>142</v>
      </c>
      <c r="AL5608" t="s">
        <v>11</v>
      </c>
      <c r="AM5608" t="s">
        <v>26</v>
      </c>
      <c r="AN5608" t="s">
        <v>41</v>
      </c>
      <c r="AO5608" t="s">
        <v>14</v>
      </c>
      <c r="AP5608" t="s">
        <v>28</v>
      </c>
      <c r="AQ5608">
        <v>0</v>
      </c>
      <c r="AR5608">
        <v>172853</v>
      </c>
      <c r="AS5608" t="s">
        <v>7838</v>
      </c>
    </row>
    <row r="5609" spans="1:45" x14ac:dyDescent="0.25">
      <c r="A5609" t="s">
        <v>828</v>
      </c>
      <c r="B5609" t="s">
        <v>1134</v>
      </c>
      <c r="C5609" s="1">
        <v>42946</v>
      </c>
      <c r="D5609" t="s">
        <v>2</v>
      </c>
      <c r="E5609">
        <v>24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1</v>
      </c>
      <c r="L5609">
        <v>0</v>
      </c>
      <c r="M5609">
        <v>0</v>
      </c>
      <c r="N5609">
        <v>0</v>
      </c>
      <c r="O5609">
        <v>1</v>
      </c>
      <c r="P5609">
        <v>1</v>
      </c>
      <c r="Q5609" t="s">
        <v>3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 t="s">
        <v>7</v>
      </c>
      <c r="AC5609" t="s">
        <v>105</v>
      </c>
      <c r="AD5609" t="s">
        <v>3</v>
      </c>
      <c r="AE5609" t="s">
        <v>3</v>
      </c>
      <c r="AF5609">
        <v>0</v>
      </c>
      <c r="AG5609" t="s">
        <v>1691</v>
      </c>
      <c r="AH5609" t="s">
        <v>21</v>
      </c>
      <c r="AI5609">
        <v>0</v>
      </c>
      <c r="AJ5609">
        <v>0</v>
      </c>
      <c r="AK5609">
        <v>0</v>
      </c>
      <c r="AL5609" t="s">
        <v>154</v>
      </c>
      <c r="AM5609" t="s">
        <v>40</v>
      </c>
      <c r="AN5609" t="s">
        <v>41</v>
      </c>
      <c r="AO5609" t="s">
        <v>830</v>
      </c>
      <c r="AP5609">
        <v>0</v>
      </c>
      <c r="AQ5609">
        <v>0</v>
      </c>
      <c r="AR5609">
        <v>172854</v>
      </c>
      <c r="AS5609" t="s">
        <v>7839</v>
      </c>
    </row>
    <row r="5610" spans="1:45" x14ac:dyDescent="0.25">
      <c r="A5610" t="s">
        <v>0</v>
      </c>
      <c r="B5610" t="s">
        <v>1</v>
      </c>
      <c r="C5610" s="1">
        <v>42941</v>
      </c>
      <c r="D5610" t="s">
        <v>2</v>
      </c>
      <c r="E5610">
        <v>43</v>
      </c>
      <c r="F5610">
        <v>0</v>
      </c>
      <c r="G5610">
        <v>0</v>
      </c>
      <c r="H5610">
        <v>0</v>
      </c>
      <c r="I5610">
        <v>1</v>
      </c>
      <c r="J5610">
        <v>0</v>
      </c>
      <c r="K5610">
        <v>3</v>
      </c>
      <c r="L5610">
        <v>0</v>
      </c>
      <c r="M5610">
        <v>0</v>
      </c>
      <c r="N5610">
        <v>0</v>
      </c>
      <c r="O5610">
        <v>4</v>
      </c>
      <c r="P5610">
        <v>4</v>
      </c>
      <c r="Q5610" t="s">
        <v>165</v>
      </c>
      <c r="R5610" t="s">
        <v>7</v>
      </c>
      <c r="S5610" t="s">
        <v>8</v>
      </c>
      <c r="T5610" t="s">
        <v>9</v>
      </c>
      <c r="U5610" t="s">
        <v>65</v>
      </c>
      <c r="V5610">
        <v>0</v>
      </c>
      <c r="W5610">
        <v>0</v>
      </c>
      <c r="X5610" t="s">
        <v>21</v>
      </c>
      <c r="Y5610">
        <v>0</v>
      </c>
      <c r="Z5610">
        <v>0</v>
      </c>
      <c r="AA5610">
        <v>0</v>
      </c>
      <c r="AB5610" t="s">
        <v>4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 t="s">
        <v>5</v>
      </c>
      <c r="AK5610" t="s">
        <v>46</v>
      </c>
      <c r="AL5610" t="s">
        <v>427</v>
      </c>
      <c r="AM5610" t="s">
        <v>26</v>
      </c>
      <c r="AN5610" t="s">
        <v>41</v>
      </c>
      <c r="AO5610" t="s">
        <v>14</v>
      </c>
      <c r="AP5610" t="s">
        <v>28</v>
      </c>
      <c r="AQ5610">
        <v>0</v>
      </c>
      <c r="AR5610">
        <v>172855</v>
      </c>
      <c r="AS5610" t="s">
        <v>7840</v>
      </c>
    </row>
    <row r="5611" spans="1:45" x14ac:dyDescent="0.25">
      <c r="A5611" t="s">
        <v>828</v>
      </c>
      <c r="B5611" t="s">
        <v>1134</v>
      </c>
      <c r="C5611" s="1">
        <v>42946</v>
      </c>
      <c r="D5611" t="s">
        <v>2</v>
      </c>
      <c r="E5611">
        <v>50</v>
      </c>
      <c r="F5611">
        <v>1</v>
      </c>
      <c r="G5611">
        <v>2</v>
      </c>
      <c r="H5611">
        <v>1</v>
      </c>
      <c r="I5611">
        <v>1</v>
      </c>
      <c r="J5611">
        <v>0</v>
      </c>
      <c r="K5611">
        <v>1</v>
      </c>
      <c r="L5611">
        <v>0</v>
      </c>
      <c r="M5611">
        <v>0</v>
      </c>
      <c r="N5611">
        <v>2</v>
      </c>
      <c r="O5611">
        <v>4</v>
      </c>
      <c r="P5611">
        <v>6</v>
      </c>
      <c r="Q5611" t="s">
        <v>3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 t="s">
        <v>7</v>
      </c>
      <c r="AC5611" t="s">
        <v>105</v>
      </c>
      <c r="AD5611" t="s">
        <v>3</v>
      </c>
      <c r="AE5611" t="s">
        <v>3</v>
      </c>
      <c r="AF5611">
        <v>0</v>
      </c>
      <c r="AG5611" t="s">
        <v>1691</v>
      </c>
      <c r="AH5611" t="s">
        <v>21</v>
      </c>
      <c r="AI5611">
        <v>0</v>
      </c>
      <c r="AJ5611">
        <v>0</v>
      </c>
      <c r="AK5611">
        <v>0</v>
      </c>
      <c r="AL5611" t="s">
        <v>154</v>
      </c>
      <c r="AM5611" t="s">
        <v>12</v>
      </c>
      <c r="AN5611" t="s">
        <v>41</v>
      </c>
      <c r="AO5611" t="s">
        <v>830</v>
      </c>
      <c r="AP5611">
        <v>0</v>
      </c>
      <c r="AQ5611">
        <v>0</v>
      </c>
      <c r="AR5611">
        <v>172856</v>
      </c>
      <c r="AS5611" t="s">
        <v>7841</v>
      </c>
    </row>
    <row r="5612" spans="1:45" x14ac:dyDescent="0.25">
      <c r="A5612" t="s">
        <v>0</v>
      </c>
      <c r="B5612" t="s">
        <v>1</v>
      </c>
      <c r="C5612" s="1">
        <v>42944</v>
      </c>
      <c r="D5612" t="s">
        <v>2</v>
      </c>
      <c r="E5612">
        <v>33</v>
      </c>
      <c r="F5612">
        <v>0</v>
      </c>
      <c r="G5612">
        <v>0</v>
      </c>
      <c r="H5612">
        <v>4</v>
      </c>
      <c r="I5612">
        <v>1</v>
      </c>
      <c r="J5612">
        <v>1</v>
      </c>
      <c r="K5612">
        <v>1</v>
      </c>
      <c r="L5612">
        <v>0</v>
      </c>
      <c r="M5612">
        <v>0</v>
      </c>
      <c r="N5612">
        <v>5</v>
      </c>
      <c r="O5612">
        <v>2</v>
      </c>
      <c r="P5612">
        <v>7</v>
      </c>
      <c r="Q5612" t="s">
        <v>199</v>
      </c>
      <c r="R5612" t="s">
        <v>7</v>
      </c>
      <c r="S5612" t="s">
        <v>8</v>
      </c>
      <c r="T5612" t="s">
        <v>9</v>
      </c>
      <c r="U5612" t="s">
        <v>9</v>
      </c>
      <c r="V5612">
        <v>0</v>
      </c>
      <c r="W5612">
        <v>0</v>
      </c>
      <c r="X5612" t="s">
        <v>21</v>
      </c>
      <c r="Y5612">
        <v>0</v>
      </c>
      <c r="Z5612">
        <v>0</v>
      </c>
      <c r="AA5612">
        <v>0</v>
      </c>
      <c r="AB5612" t="s">
        <v>4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 t="s">
        <v>5</v>
      </c>
      <c r="AK5612" t="s">
        <v>130</v>
      </c>
      <c r="AL5612" t="s">
        <v>427</v>
      </c>
      <c r="AM5612" t="s">
        <v>26</v>
      </c>
      <c r="AN5612" t="s">
        <v>13</v>
      </c>
      <c r="AO5612" t="s">
        <v>14</v>
      </c>
      <c r="AP5612" t="s">
        <v>28</v>
      </c>
      <c r="AQ5612" t="s">
        <v>193</v>
      </c>
      <c r="AR5612">
        <v>172857</v>
      </c>
      <c r="AS5612" t="s">
        <v>7842</v>
      </c>
    </row>
    <row r="5613" spans="1:45" x14ac:dyDescent="0.25">
      <c r="A5613" t="s">
        <v>828</v>
      </c>
      <c r="B5613" t="s">
        <v>1134</v>
      </c>
      <c r="C5613" s="1">
        <v>42946</v>
      </c>
      <c r="D5613" t="s">
        <v>2</v>
      </c>
      <c r="E5613">
        <v>40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1</v>
      </c>
      <c r="L5613">
        <v>0</v>
      </c>
      <c r="M5613">
        <v>0</v>
      </c>
      <c r="N5613">
        <v>0</v>
      </c>
      <c r="O5613">
        <v>1</v>
      </c>
      <c r="P5613">
        <v>1</v>
      </c>
      <c r="Q5613" t="s">
        <v>3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 t="s">
        <v>7</v>
      </c>
      <c r="AC5613" t="s">
        <v>105</v>
      </c>
      <c r="AD5613" t="s">
        <v>3</v>
      </c>
      <c r="AE5613" t="s">
        <v>1672</v>
      </c>
      <c r="AF5613">
        <v>0</v>
      </c>
      <c r="AG5613" t="s">
        <v>1672</v>
      </c>
      <c r="AH5613" t="s">
        <v>21</v>
      </c>
      <c r="AI5613">
        <v>0</v>
      </c>
      <c r="AJ5613">
        <v>0</v>
      </c>
      <c r="AK5613">
        <v>0</v>
      </c>
      <c r="AL5613" t="s">
        <v>154</v>
      </c>
      <c r="AM5613" t="s">
        <v>40</v>
      </c>
      <c r="AN5613" t="s">
        <v>41</v>
      </c>
      <c r="AO5613" t="s">
        <v>830</v>
      </c>
      <c r="AP5613">
        <v>0</v>
      </c>
      <c r="AQ5613">
        <v>0</v>
      </c>
      <c r="AR5613">
        <v>172858</v>
      </c>
      <c r="AS5613" t="s">
        <v>7843</v>
      </c>
    </row>
    <row r="5614" spans="1:45" x14ac:dyDescent="0.25">
      <c r="A5614" t="s">
        <v>0</v>
      </c>
      <c r="B5614" t="s">
        <v>1</v>
      </c>
      <c r="C5614" s="1">
        <v>42941</v>
      </c>
      <c r="D5614" t="s">
        <v>2</v>
      </c>
      <c r="E5614">
        <v>31</v>
      </c>
      <c r="F5614">
        <v>0</v>
      </c>
      <c r="G5614">
        <v>0</v>
      </c>
      <c r="H5614">
        <v>0</v>
      </c>
      <c r="I5614">
        <v>0</v>
      </c>
      <c r="J5614">
        <v>1</v>
      </c>
      <c r="K5614">
        <v>2</v>
      </c>
      <c r="L5614">
        <v>0</v>
      </c>
      <c r="M5614">
        <v>0</v>
      </c>
      <c r="N5614">
        <v>1</v>
      </c>
      <c r="O5614">
        <v>2</v>
      </c>
      <c r="P5614">
        <v>3</v>
      </c>
      <c r="Q5614" t="s">
        <v>59</v>
      </c>
      <c r="R5614" t="s">
        <v>7</v>
      </c>
      <c r="S5614" t="s">
        <v>8</v>
      </c>
      <c r="T5614" t="s">
        <v>9</v>
      </c>
      <c r="U5614" t="s">
        <v>19</v>
      </c>
      <c r="V5614">
        <v>0</v>
      </c>
      <c r="W5614">
        <v>0</v>
      </c>
      <c r="X5614" t="s">
        <v>21</v>
      </c>
      <c r="Y5614">
        <v>0</v>
      </c>
      <c r="Z5614">
        <v>0</v>
      </c>
      <c r="AA5614">
        <v>0</v>
      </c>
      <c r="AB5614" t="s">
        <v>4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 t="s">
        <v>5</v>
      </c>
      <c r="AK5614" t="s">
        <v>961</v>
      </c>
      <c r="AL5614">
        <v>0</v>
      </c>
      <c r="AM5614" t="s">
        <v>26</v>
      </c>
      <c r="AN5614" t="s">
        <v>41</v>
      </c>
      <c r="AO5614" t="s">
        <v>14</v>
      </c>
      <c r="AP5614" t="s">
        <v>15</v>
      </c>
      <c r="AQ5614">
        <v>0</v>
      </c>
      <c r="AR5614">
        <v>172859</v>
      </c>
      <c r="AS5614" t="s">
        <v>7844</v>
      </c>
    </row>
    <row r="5615" spans="1:45" x14ac:dyDescent="0.25">
      <c r="A5615" t="s">
        <v>0</v>
      </c>
      <c r="B5615" t="s">
        <v>1</v>
      </c>
      <c r="C5615" s="1">
        <v>42944</v>
      </c>
      <c r="D5615" t="s">
        <v>35</v>
      </c>
      <c r="E5615">
        <v>43</v>
      </c>
      <c r="F5615">
        <v>0</v>
      </c>
      <c r="G5615">
        <v>0</v>
      </c>
      <c r="H5615">
        <v>2</v>
      </c>
      <c r="I5615">
        <v>1</v>
      </c>
      <c r="J5615">
        <v>2</v>
      </c>
      <c r="K5615">
        <v>1</v>
      </c>
      <c r="L5615">
        <v>0</v>
      </c>
      <c r="M5615">
        <v>0</v>
      </c>
      <c r="N5615">
        <v>4</v>
      </c>
      <c r="O5615">
        <v>2</v>
      </c>
      <c r="P5615">
        <v>6</v>
      </c>
      <c r="Q5615" t="s">
        <v>96</v>
      </c>
      <c r="R5615" t="s">
        <v>7</v>
      </c>
      <c r="S5615" t="s">
        <v>8</v>
      </c>
      <c r="T5615" t="s">
        <v>9</v>
      </c>
      <c r="U5615" t="s">
        <v>65</v>
      </c>
      <c r="V5615">
        <v>0</v>
      </c>
      <c r="W5615">
        <v>0</v>
      </c>
      <c r="X5615" t="s">
        <v>21</v>
      </c>
      <c r="Y5615">
        <v>0</v>
      </c>
      <c r="Z5615">
        <v>0</v>
      </c>
      <c r="AA5615">
        <v>0</v>
      </c>
      <c r="AB5615" t="s">
        <v>4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 t="s">
        <v>5</v>
      </c>
      <c r="AK5615" t="s">
        <v>130</v>
      </c>
      <c r="AL5615" t="s">
        <v>427</v>
      </c>
      <c r="AM5615" t="s">
        <v>26</v>
      </c>
      <c r="AN5615" t="s">
        <v>13</v>
      </c>
      <c r="AO5615" t="s">
        <v>14</v>
      </c>
      <c r="AP5615" t="s">
        <v>28</v>
      </c>
      <c r="AQ5615">
        <v>0</v>
      </c>
      <c r="AR5615">
        <v>172860</v>
      </c>
      <c r="AS5615" t="s">
        <v>7845</v>
      </c>
    </row>
    <row r="5616" spans="1:45" x14ac:dyDescent="0.25">
      <c r="A5616" t="s">
        <v>828</v>
      </c>
      <c r="B5616" t="s">
        <v>1134</v>
      </c>
      <c r="C5616" s="1">
        <v>42946</v>
      </c>
      <c r="D5616" t="s">
        <v>2</v>
      </c>
      <c r="E5616">
        <v>32</v>
      </c>
      <c r="F5616">
        <v>0</v>
      </c>
      <c r="G5616">
        <v>0</v>
      </c>
      <c r="H5616">
        <v>1</v>
      </c>
      <c r="I5616">
        <v>0</v>
      </c>
      <c r="J5616">
        <v>0</v>
      </c>
      <c r="K5616">
        <v>2</v>
      </c>
      <c r="L5616">
        <v>0</v>
      </c>
      <c r="M5616">
        <v>0</v>
      </c>
      <c r="N5616">
        <v>1</v>
      </c>
      <c r="O5616">
        <v>2</v>
      </c>
      <c r="P5616">
        <v>3</v>
      </c>
      <c r="Q5616" t="s">
        <v>3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 t="s">
        <v>7</v>
      </c>
      <c r="AC5616" t="s">
        <v>105</v>
      </c>
      <c r="AD5616" t="s">
        <v>3</v>
      </c>
      <c r="AE5616" t="s">
        <v>1670</v>
      </c>
      <c r="AF5616">
        <v>0</v>
      </c>
      <c r="AG5616" t="s">
        <v>1670</v>
      </c>
      <c r="AH5616" t="s">
        <v>21</v>
      </c>
      <c r="AI5616">
        <v>0</v>
      </c>
      <c r="AJ5616">
        <v>0</v>
      </c>
      <c r="AK5616">
        <v>0</v>
      </c>
      <c r="AL5616" t="s">
        <v>154</v>
      </c>
      <c r="AM5616" t="s">
        <v>40</v>
      </c>
      <c r="AN5616" t="s">
        <v>41</v>
      </c>
      <c r="AO5616" t="s">
        <v>830</v>
      </c>
      <c r="AP5616">
        <v>0</v>
      </c>
      <c r="AQ5616" t="s">
        <v>47</v>
      </c>
      <c r="AR5616">
        <v>172861</v>
      </c>
      <c r="AS5616" t="s">
        <v>7846</v>
      </c>
    </row>
    <row r="5617" spans="1:45" x14ac:dyDescent="0.25">
      <c r="A5617" t="s">
        <v>357</v>
      </c>
      <c r="B5617" t="s">
        <v>1</v>
      </c>
      <c r="C5617" s="1">
        <v>42943</v>
      </c>
      <c r="D5617" t="s">
        <v>2</v>
      </c>
      <c r="E5617">
        <v>20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2</v>
      </c>
      <c r="L5617">
        <v>0</v>
      </c>
      <c r="M5617">
        <v>0</v>
      </c>
      <c r="N5617">
        <v>0</v>
      </c>
      <c r="O5617">
        <v>2</v>
      </c>
      <c r="P5617">
        <v>2</v>
      </c>
      <c r="Q5617" t="s">
        <v>43</v>
      </c>
      <c r="R5617" t="s">
        <v>7</v>
      </c>
      <c r="S5617" t="s">
        <v>8</v>
      </c>
      <c r="T5617" t="s">
        <v>9</v>
      </c>
      <c r="U5617" t="s">
        <v>19</v>
      </c>
      <c r="V5617">
        <v>0</v>
      </c>
      <c r="W5617">
        <v>0</v>
      </c>
      <c r="X5617" t="s">
        <v>21</v>
      </c>
      <c r="Y5617">
        <v>0</v>
      </c>
      <c r="Z5617">
        <v>0</v>
      </c>
      <c r="AA5617">
        <v>0</v>
      </c>
      <c r="AB5617" t="s">
        <v>7</v>
      </c>
      <c r="AC5617" t="s">
        <v>44</v>
      </c>
      <c r="AD5617" t="s">
        <v>43</v>
      </c>
      <c r="AE5617" t="s">
        <v>45</v>
      </c>
      <c r="AF5617">
        <v>0</v>
      </c>
      <c r="AG5617">
        <v>0</v>
      </c>
      <c r="AH5617" t="s">
        <v>21</v>
      </c>
      <c r="AI5617">
        <v>0</v>
      </c>
      <c r="AJ5617">
        <v>0</v>
      </c>
      <c r="AK5617">
        <v>0</v>
      </c>
      <c r="AL5617" t="s">
        <v>11</v>
      </c>
      <c r="AM5617" t="s">
        <v>26</v>
      </c>
      <c r="AN5617" t="s">
        <v>41</v>
      </c>
      <c r="AO5617" t="s">
        <v>14</v>
      </c>
      <c r="AP5617" t="s">
        <v>28</v>
      </c>
      <c r="AQ5617">
        <v>0</v>
      </c>
      <c r="AR5617">
        <v>172862</v>
      </c>
      <c r="AS5617" t="s">
        <v>7847</v>
      </c>
    </row>
    <row r="5618" spans="1:45" x14ac:dyDescent="0.25">
      <c r="A5618" t="s">
        <v>828</v>
      </c>
      <c r="B5618" t="s">
        <v>1134</v>
      </c>
      <c r="C5618" s="1">
        <v>42946</v>
      </c>
      <c r="D5618" t="s">
        <v>2</v>
      </c>
      <c r="E5618">
        <v>26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1</v>
      </c>
      <c r="L5618">
        <v>0</v>
      </c>
      <c r="M5618">
        <v>0</v>
      </c>
      <c r="N5618">
        <v>0</v>
      </c>
      <c r="O5618">
        <v>1</v>
      </c>
      <c r="P5618">
        <v>1</v>
      </c>
      <c r="Q5618" t="s">
        <v>667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 t="s">
        <v>7</v>
      </c>
      <c r="AC5618" t="s">
        <v>105</v>
      </c>
      <c r="AD5618" t="s">
        <v>667</v>
      </c>
      <c r="AE5618" t="s">
        <v>1705</v>
      </c>
      <c r="AF5618">
        <v>0</v>
      </c>
      <c r="AG5618" t="s">
        <v>1705</v>
      </c>
      <c r="AH5618" t="s">
        <v>21</v>
      </c>
      <c r="AI5618">
        <v>0</v>
      </c>
      <c r="AJ5618">
        <v>0</v>
      </c>
      <c r="AK5618">
        <v>0</v>
      </c>
      <c r="AL5618" t="s">
        <v>154</v>
      </c>
      <c r="AM5618" t="s">
        <v>40</v>
      </c>
      <c r="AN5618" t="s">
        <v>41</v>
      </c>
      <c r="AO5618" t="s">
        <v>830</v>
      </c>
      <c r="AP5618">
        <v>0</v>
      </c>
      <c r="AQ5618">
        <v>0</v>
      </c>
      <c r="AR5618">
        <v>172863</v>
      </c>
      <c r="AS5618" t="s">
        <v>7848</v>
      </c>
    </row>
    <row r="5619" spans="1:45" x14ac:dyDescent="0.25">
      <c r="A5619" t="s">
        <v>0</v>
      </c>
      <c r="B5619" t="s">
        <v>1</v>
      </c>
      <c r="C5619" s="1">
        <v>42941</v>
      </c>
      <c r="D5619" t="s">
        <v>2</v>
      </c>
      <c r="E5619">
        <v>28</v>
      </c>
      <c r="F5619">
        <v>0</v>
      </c>
      <c r="G5619">
        <v>0</v>
      </c>
      <c r="H5619">
        <v>0</v>
      </c>
      <c r="I5619">
        <v>0</v>
      </c>
      <c r="J5619">
        <v>1</v>
      </c>
      <c r="K5619">
        <v>4</v>
      </c>
      <c r="L5619">
        <v>0</v>
      </c>
      <c r="M5619">
        <v>0</v>
      </c>
      <c r="N5619">
        <v>1</v>
      </c>
      <c r="O5619">
        <v>4</v>
      </c>
      <c r="P5619">
        <v>5</v>
      </c>
      <c r="Q5619" t="s">
        <v>165</v>
      </c>
      <c r="R5619" t="s">
        <v>7</v>
      </c>
      <c r="S5619" t="s">
        <v>8</v>
      </c>
      <c r="T5619" t="s">
        <v>9</v>
      </c>
      <c r="U5619" t="s">
        <v>65</v>
      </c>
      <c r="V5619">
        <v>0</v>
      </c>
      <c r="W5619">
        <v>0</v>
      </c>
      <c r="X5619" t="s">
        <v>21</v>
      </c>
      <c r="Y5619">
        <v>0</v>
      </c>
      <c r="Z5619">
        <v>0</v>
      </c>
      <c r="AA5619">
        <v>0</v>
      </c>
      <c r="AB5619" t="s">
        <v>4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 t="s">
        <v>5</v>
      </c>
      <c r="AK5619" t="s">
        <v>90</v>
      </c>
      <c r="AL5619" t="s">
        <v>11</v>
      </c>
      <c r="AM5619" t="s">
        <v>26</v>
      </c>
      <c r="AN5619" t="s">
        <v>41</v>
      </c>
      <c r="AO5619" t="s">
        <v>14</v>
      </c>
      <c r="AP5619" t="s">
        <v>15</v>
      </c>
      <c r="AQ5619">
        <v>0</v>
      </c>
      <c r="AR5619">
        <v>172864</v>
      </c>
      <c r="AS5619" t="s">
        <v>7849</v>
      </c>
    </row>
    <row r="5620" spans="1:45" x14ac:dyDescent="0.25">
      <c r="A5620" t="s">
        <v>0</v>
      </c>
      <c r="B5620" t="s">
        <v>1</v>
      </c>
      <c r="C5620" s="1">
        <v>42944</v>
      </c>
      <c r="D5620" t="s">
        <v>2</v>
      </c>
      <c r="E5620">
        <v>27</v>
      </c>
      <c r="F5620">
        <v>1</v>
      </c>
      <c r="G5620">
        <v>0</v>
      </c>
      <c r="H5620">
        <v>1</v>
      </c>
      <c r="I5620">
        <v>2</v>
      </c>
      <c r="J5620">
        <v>0</v>
      </c>
      <c r="K5620">
        <v>1</v>
      </c>
      <c r="L5620">
        <v>0</v>
      </c>
      <c r="M5620">
        <v>0</v>
      </c>
      <c r="N5620">
        <v>2</v>
      </c>
      <c r="O5620">
        <v>3</v>
      </c>
      <c r="P5620">
        <v>5</v>
      </c>
      <c r="Q5620" t="s">
        <v>59</v>
      </c>
      <c r="R5620" t="s">
        <v>7</v>
      </c>
      <c r="S5620" t="s">
        <v>8</v>
      </c>
      <c r="T5620" t="s">
        <v>9</v>
      </c>
      <c r="U5620" t="s">
        <v>38</v>
      </c>
      <c r="V5620">
        <v>0</v>
      </c>
      <c r="W5620">
        <v>0</v>
      </c>
      <c r="X5620" t="s">
        <v>21</v>
      </c>
      <c r="Y5620">
        <v>0</v>
      </c>
      <c r="Z5620">
        <v>0</v>
      </c>
      <c r="AA5620">
        <v>0</v>
      </c>
      <c r="AB5620" t="s">
        <v>4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 t="s">
        <v>5</v>
      </c>
      <c r="AK5620" t="s">
        <v>130</v>
      </c>
      <c r="AL5620" t="s">
        <v>11</v>
      </c>
      <c r="AM5620" t="s">
        <v>49</v>
      </c>
      <c r="AN5620" t="s">
        <v>41</v>
      </c>
      <c r="AO5620" t="s">
        <v>14</v>
      </c>
      <c r="AP5620" t="s">
        <v>15</v>
      </c>
      <c r="AQ5620" t="s">
        <v>193</v>
      </c>
      <c r="AR5620">
        <v>172865</v>
      </c>
      <c r="AS5620" t="s">
        <v>7850</v>
      </c>
    </row>
    <row r="5621" spans="1:45" x14ac:dyDescent="0.25">
      <c r="A5621" t="s">
        <v>828</v>
      </c>
      <c r="B5621" t="s">
        <v>1134</v>
      </c>
      <c r="C5621" s="1">
        <v>42946</v>
      </c>
      <c r="D5621" t="s">
        <v>2</v>
      </c>
      <c r="E5621">
        <v>18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2</v>
      </c>
      <c r="L5621">
        <v>0</v>
      </c>
      <c r="M5621">
        <v>0</v>
      </c>
      <c r="N5621">
        <v>0</v>
      </c>
      <c r="O5621">
        <v>2</v>
      </c>
      <c r="P5621">
        <v>2</v>
      </c>
      <c r="Q5621" t="s">
        <v>667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 t="s">
        <v>7</v>
      </c>
      <c r="AC5621" t="s">
        <v>105</v>
      </c>
      <c r="AD5621" t="s">
        <v>667</v>
      </c>
      <c r="AE5621" t="s">
        <v>1705</v>
      </c>
      <c r="AF5621">
        <v>0</v>
      </c>
      <c r="AG5621" t="s">
        <v>1705</v>
      </c>
      <c r="AH5621" t="s">
        <v>21</v>
      </c>
      <c r="AI5621">
        <v>0</v>
      </c>
      <c r="AJ5621">
        <v>0</v>
      </c>
      <c r="AK5621">
        <v>0</v>
      </c>
      <c r="AL5621" t="s">
        <v>154</v>
      </c>
      <c r="AM5621" t="s">
        <v>40</v>
      </c>
      <c r="AN5621" t="s">
        <v>41</v>
      </c>
      <c r="AO5621" t="s">
        <v>830</v>
      </c>
      <c r="AP5621">
        <v>0</v>
      </c>
      <c r="AQ5621">
        <v>0</v>
      </c>
      <c r="AR5621">
        <v>172866</v>
      </c>
      <c r="AS5621" t="s">
        <v>7851</v>
      </c>
    </row>
    <row r="5622" spans="1:45" x14ac:dyDescent="0.25">
      <c r="A5622" t="s">
        <v>0</v>
      </c>
      <c r="B5622" t="s">
        <v>1</v>
      </c>
      <c r="C5622" s="1">
        <v>42941</v>
      </c>
      <c r="D5622" t="s">
        <v>35</v>
      </c>
      <c r="E5622">
        <v>26</v>
      </c>
      <c r="F5622">
        <v>0</v>
      </c>
      <c r="G5622">
        <v>1</v>
      </c>
      <c r="H5622">
        <v>0</v>
      </c>
      <c r="I5622">
        <v>0</v>
      </c>
      <c r="J5622">
        <v>3</v>
      </c>
      <c r="K5622">
        <v>1</v>
      </c>
      <c r="L5622">
        <v>0</v>
      </c>
      <c r="M5622">
        <v>0</v>
      </c>
      <c r="N5622">
        <v>3</v>
      </c>
      <c r="O5622">
        <v>2</v>
      </c>
      <c r="P5622">
        <v>5</v>
      </c>
      <c r="Q5622" t="s">
        <v>125</v>
      </c>
      <c r="R5622" t="s">
        <v>7</v>
      </c>
      <c r="S5622" t="s">
        <v>7</v>
      </c>
      <c r="T5622" t="s">
        <v>9</v>
      </c>
      <c r="U5622">
        <v>0</v>
      </c>
      <c r="V5622">
        <v>0</v>
      </c>
      <c r="W5622">
        <v>0</v>
      </c>
      <c r="X5622" t="s">
        <v>5</v>
      </c>
      <c r="Y5622" t="s">
        <v>10</v>
      </c>
      <c r="Z5622">
        <v>0</v>
      </c>
      <c r="AA5622">
        <v>0</v>
      </c>
      <c r="AB5622" t="s">
        <v>4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 t="s">
        <v>5</v>
      </c>
      <c r="AK5622" t="s">
        <v>46</v>
      </c>
      <c r="AL5622" t="s">
        <v>11</v>
      </c>
      <c r="AM5622" t="s">
        <v>26</v>
      </c>
      <c r="AN5622" t="s">
        <v>41</v>
      </c>
      <c r="AO5622" t="s">
        <v>14</v>
      </c>
      <c r="AP5622" t="s">
        <v>15</v>
      </c>
      <c r="AQ5622">
        <v>0</v>
      </c>
      <c r="AR5622">
        <v>172867</v>
      </c>
      <c r="AS5622" t="s">
        <v>7852</v>
      </c>
    </row>
    <row r="5623" spans="1:45" x14ac:dyDescent="0.25">
      <c r="A5623" t="s">
        <v>0</v>
      </c>
      <c r="B5623" t="s">
        <v>1</v>
      </c>
      <c r="C5623" s="1">
        <v>42944</v>
      </c>
      <c r="D5623" t="s">
        <v>2</v>
      </c>
      <c r="E5623">
        <v>38</v>
      </c>
      <c r="F5623">
        <v>0</v>
      </c>
      <c r="G5623">
        <v>0</v>
      </c>
      <c r="H5623">
        <v>1</v>
      </c>
      <c r="I5623">
        <v>3</v>
      </c>
      <c r="J5623">
        <v>0</v>
      </c>
      <c r="K5623">
        <v>2</v>
      </c>
      <c r="L5623">
        <v>0</v>
      </c>
      <c r="M5623">
        <v>1</v>
      </c>
      <c r="N5623">
        <v>1</v>
      </c>
      <c r="O5623">
        <v>6</v>
      </c>
      <c r="P5623">
        <v>7</v>
      </c>
      <c r="Q5623" t="s">
        <v>63</v>
      </c>
      <c r="R5623" t="s">
        <v>7</v>
      </c>
      <c r="S5623" t="s">
        <v>8</v>
      </c>
      <c r="T5623" t="s">
        <v>9</v>
      </c>
      <c r="U5623" t="s">
        <v>19</v>
      </c>
      <c r="V5623">
        <v>0</v>
      </c>
      <c r="W5623">
        <v>0</v>
      </c>
      <c r="X5623" t="s">
        <v>21</v>
      </c>
      <c r="Y5623">
        <v>0</v>
      </c>
      <c r="Z5623">
        <v>0</v>
      </c>
      <c r="AA5623">
        <v>0</v>
      </c>
      <c r="AB5623" t="s">
        <v>4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 t="s">
        <v>5</v>
      </c>
      <c r="AK5623" t="s">
        <v>961</v>
      </c>
      <c r="AL5623" t="s">
        <v>11</v>
      </c>
      <c r="AM5623" t="s">
        <v>26</v>
      </c>
      <c r="AN5623" t="s">
        <v>13</v>
      </c>
      <c r="AO5623" t="s">
        <v>14</v>
      </c>
      <c r="AP5623" t="s">
        <v>15</v>
      </c>
      <c r="AQ5623" t="s">
        <v>29</v>
      </c>
      <c r="AR5623">
        <v>172869</v>
      </c>
      <c r="AS5623" t="s">
        <v>7853</v>
      </c>
    </row>
    <row r="5624" spans="1:45" x14ac:dyDescent="0.25">
      <c r="A5624" t="s">
        <v>0</v>
      </c>
      <c r="B5624" t="s">
        <v>1</v>
      </c>
      <c r="C5624" s="1">
        <v>42941</v>
      </c>
      <c r="D5624" t="s">
        <v>35</v>
      </c>
      <c r="E5624">
        <v>31</v>
      </c>
      <c r="F5624">
        <v>0</v>
      </c>
      <c r="G5624">
        <v>0</v>
      </c>
      <c r="H5624">
        <v>4</v>
      </c>
      <c r="I5624">
        <v>1</v>
      </c>
      <c r="J5624">
        <v>2</v>
      </c>
      <c r="K5624">
        <v>3</v>
      </c>
      <c r="L5624">
        <v>0</v>
      </c>
      <c r="M5624">
        <v>0</v>
      </c>
      <c r="N5624">
        <v>6</v>
      </c>
      <c r="O5624">
        <v>4</v>
      </c>
      <c r="P5624">
        <v>10</v>
      </c>
      <c r="Q5624" t="s">
        <v>43</v>
      </c>
      <c r="R5624" t="s">
        <v>7</v>
      </c>
      <c r="S5624" t="s">
        <v>8</v>
      </c>
      <c r="T5624" t="s">
        <v>9</v>
      </c>
      <c r="U5624" t="s">
        <v>38</v>
      </c>
      <c r="V5624">
        <v>0</v>
      </c>
      <c r="W5624">
        <v>0</v>
      </c>
      <c r="X5624" t="s">
        <v>21</v>
      </c>
      <c r="Y5624">
        <v>0</v>
      </c>
      <c r="Z5624">
        <v>0</v>
      </c>
      <c r="AA5624">
        <v>0</v>
      </c>
      <c r="AB5624" t="s">
        <v>4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 t="s">
        <v>5</v>
      </c>
      <c r="AK5624" t="s">
        <v>961</v>
      </c>
      <c r="AL5624" t="s">
        <v>11</v>
      </c>
      <c r="AM5624" t="s">
        <v>26</v>
      </c>
      <c r="AN5624" t="s">
        <v>13</v>
      </c>
      <c r="AO5624" t="s">
        <v>14</v>
      </c>
      <c r="AP5624" t="s">
        <v>28</v>
      </c>
      <c r="AQ5624">
        <v>0</v>
      </c>
      <c r="AR5624">
        <v>172870</v>
      </c>
      <c r="AS5624" t="s">
        <v>7854</v>
      </c>
    </row>
    <row r="5625" spans="1:45" x14ac:dyDescent="0.25">
      <c r="A5625" t="s">
        <v>357</v>
      </c>
      <c r="B5625" t="s">
        <v>1</v>
      </c>
      <c r="C5625" s="1">
        <v>42943</v>
      </c>
      <c r="D5625" t="s">
        <v>2</v>
      </c>
      <c r="E5625">
        <v>19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1</v>
      </c>
      <c r="L5625">
        <v>0</v>
      </c>
      <c r="M5625">
        <v>0</v>
      </c>
      <c r="N5625">
        <v>0</v>
      </c>
      <c r="O5625">
        <v>1</v>
      </c>
      <c r="P5625">
        <v>1</v>
      </c>
      <c r="Q5625" t="s">
        <v>43</v>
      </c>
      <c r="R5625" t="s">
        <v>7</v>
      </c>
      <c r="S5625" t="s">
        <v>8</v>
      </c>
      <c r="T5625" t="s">
        <v>9</v>
      </c>
      <c r="U5625" t="s">
        <v>19</v>
      </c>
      <c r="V5625">
        <v>0</v>
      </c>
      <c r="W5625">
        <v>0</v>
      </c>
      <c r="X5625" t="s">
        <v>21</v>
      </c>
      <c r="Y5625">
        <v>0</v>
      </c>
      <c r="Z5625">
        <v>0</v>
      </c>
      <c r="AA5625">
        <v>0</v>
      </c>
      <c r="AB5625" t="s">
        <v>7</v>
      </c>
      <c r="AC5625" t="s">
        <v>44</v>
      </c>
      <c r="AD5625" t="s">
        <v>43</v>
      </c>
      <c r="AE5625" t="s">
        <v>45</v>
      </c>
      <c r="AF5625">
        <v>0</v>
      </c>
      <c r="AG5625">
        <v>0</v>
      </c>
      <c r="AH5625" t="s">
        <v>21</v>
      </c>
      <c r="AI5625">
        <v>0</v>
      </c>
      <c r="AJ5625">
        <v>0</v>
      </c>
      <c r="AK5625">
        <v>0</v>
      </c>
      <c r="AL5625" t="s">
        <v>11</v>
      </c>
      <c r="AM5625" t="s">
        <v>26</v>
      </c>
      <c r="AN5625">
        <v>0</v>
      </c>
      <c r="AO5625" t="s">
        <v>14</v>
      </c>
      <c r="AP5625" t="s">
        <v>15</v>
      </c>
      <c r="AQ5625">
        <v>0</v>
      </c>
      <c r="AR5625">
        <v>172871</v>
      </c>
      <c r="AS5625" t="s">
        <v>7855</v>
      </c>
    </row>
    <row r="5626" spans="1:45" x14ac:dyDescent="0.25">
      <c r="A5626" t="s">
        <v>0</v>
      </c>
      <c r="B5626" t="s">
        <v>1</v>
      </c>
      <c r="C5626" s="1">
        <v>42944</v>
      </c>
      <c r="D5626" t="s">
        <v>2</v>
      </c>
      <c r="E5626">
        <v>28</v>
      </c>
      <c r="F5626">
        <v>1</v>
      </c>
      <c r="G5626">
        <v>0</v>
      </c>
      <c r="H5626">
        <v>2</v>
      </c>
      <c r="I5626">
        <v>3</v>
      </c>
      <c r="J5626">
        <v>0</v>
      </c>
      <c r="K5626">
        <v>1</v>
      </c>
      <c r="L5626">
        <v>0</v>
      </c>
      <c r="M5626">
        <v>0</v>
      </c>
      <c r="N5626">
        <v>3</v>
      </c>
      <c r="O5626">
        <v>4</v>
      </c>
      <c r="P5626">
        <v>7</v>
      </c>
      <c r="Q5626" t="s">
        <v>63</v>
      </c>
      <c r="R5626" t="s">
        <v>7</v>
      </c>
      <c r="S5626" t="s">
        <v>8</v>
      </c>
      <c r="T5626" t="s">
        <v>9</v>
      </c>
      <c r="U5626" t="s">
        <v>19</v>
      </c>
      <c r="V5626">
        <v>0</v>
      </c>
      <c r="W5626">
        <v>0</v>
      </c>
      <c r="X5626" t="s">
        <v>21</v>
      </c>
      <c r="Y5626">
        <v>0</v>
      </c>
      <c r="Z5626">
        <v>0</v>
      </c>
      <c r="AA5626">
        <v>0</v>
      </c>
      <c r="AB5626" t="s">
        <v>4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 t="s">
        <v>5</v>
      </c>
      <c r="AK5626" t="s">
        <v>961</v>
      </c>
      <c r="AL5626" t="s">
        <v>11</v>
      </c>
      <c r="AM5626" t="s">
        <v>26</v>
      </c>
      <c r="AN5626" t="s">
        <v>13</v>
      </c>
      <c r="AO5626" t="s">
        <v>14</v>
      </c>
      <c r="AP5626" t="s">
        <v>15</v>
      </c>
      <c r="AQ5626" t="s">
        <v>47</v>
      </c>
      <c r="AR5626">
        <v>172872</v>
      </c>
      <c r="AS5626" t="s">
        <v>7856</v>
      </c>
    </row>
    <row r="5627" spans="1:45" x14ac:dyDescent="0.25">
      <c r="A5627" t="s">
        <v>828</v>
      </c>
      <c r="B5627" t="s">
        <v>1134</v>
      </c>
      <c r="C5627" s="1">
        <v>42946</v>
      </c>
      <c r="D5627" t="s">
        <v>2</v>
      </c>
      <c r="E5627">
        <v>27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1</v>
      </c>
      <c r="L5627">
        <v>0</v>
      </c>
      <c r="M5627">
        <v>0</v>
      </c>
      <c r="N5627">
        <v>0</v>
      </c>
      <c r="O5627">
        <v>1</v>
      </c>
      <c r="P5627">
        <v>1</v>
      </c>
      <c r="Q5627" t="s">
        <v>3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 t="s">
        <v>7</v>
      </c>
      <c r="AC5627" t="s">
        <v>105</v>
      </c>
      <c r="AD5627" t="s">
        <v>3</v>
      </c>
      <c r="AE5627" t="s">
        <v>1672</v>
      </c>
      <c r="AF5627">
        <v>0</v>
      </c>
      <c r="AG5627" t="s">
        <v>1672</v>
      </c>
      <c r="AH5627" t="s">
        <v>21</v>
      </c>
      <c r="AI5627">
        <v>0</v>
      </c>
      <c r="AJ5627">
        <v>0</v>
      </c>
      <c r="AK5627">
        <v>0</v>
      </c>
      <c r="AL5627" t="s">
        <v>154</v>
      </c>
      <c r="AM5627" t="s">
        <v>40</v>
      </c>
      <c r="AN5627" t="s">
        <v>41</v>
      </c>
      <c r="AO5627" t="s">
        <v>830</v>
      </c>
      <c r="AP5627">
        <v>0</v>
      </c>
      <c r="AQ5627">
        <v>0</v>
      </c>
      <c r="AR5627">
        <v>172873</v>
      </c>
      <c r="AS5627" t="s">
        <v>7857</v>
      </c>
    </row>
    <row r="5628" spans="1:45" x14ac:dyDescent="0.25">
      <c r="A5628" t="s">
        <v>0</v>
      </c>
      <c r="B5628" t="s">
        <v>1</v>
      </c>
      <c r="C5628" s="1">
        <v>42945</v>
      </c>
      <c r="D5628" t="s">
        <v>35</v>
      </c>
      <c r="E5628">
        <v>48</v>
      </c>
      <c r="F5628">
        <v>0</v>
      </c>
      <c r="G5628">
        <v>0</v>
      </c>
      <c r="H5628">
        <v>0</v>
      </c>
      <c r="I5628">
        <v>0</v>
      </c>
      <c r="J5628">
        <v>1</v>
      </c>
      <c r="K5628">
        <v>1</v>
      </c>
      <c r="L5628">
        <v>0</v>
      </c>
      <c r="M5628">
        <v>0</v>
      </c>
      <c r="N5628">
        <v>1</v>
      </c>
      <c r="O5628">
        <v>1</v>
      </c>
      <c r="P5628">
        <v>2</v>
      </c>
      <c r="Q5628" t="s">
        <v>43</v>
      </c>
      <c r="R5628" t="s">
        <v>7</v>
      </c>
      <c r="S5628" t="s">
        <v>8</v>
      </c>
      <c r="T5628" t="s">
        <v>9</v>
      </c>
      <c r="U5628" t="s">
        <v>65</v>
      </c>
      <c r="V5628">
        <v>0</v>
      </c>
      <c r="W5628">
        <v>0</v>
      </c>
      <c r="X5628" t="s">
        <v>21</v>
      </c>
      <c r="Y5628">
        <v>0</v>
      </c>
      <c r="Z5628">
        <v>0</v>
      </c>
      <c r="AA5628">
        <v>0</v>
      </c>
      <c r="AB5628" t="s">
        <v>4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 t="s">
        <v>5</v>
      </c>
      <c r="AK5628" t="s">
        <v>961</v>
      </c>
      <c r="AL5628" t="s">
        <v>11</v>
      </c>
      <c r="AM5628" t="s">
        <v>26</v>
      </c>
      <c r="AN5628" t="s">
        <v>41</v>
      </c>
      <c r="AO5628" t="s">
        <v>14</v>
      </c>
      <c r="AP5628" t="s">
        <v>905</v>
      </c>
      <c r="AQ5628">
        <v>0</v>
      </c>
      <c r="AR5628">
        <v>172874</v>
      </c>
      <c r="AS5628" t="s">
        <v>7858</v>
      </c>
    </row>
    <row r="5629" spans="1:45" x14ac:dyDescent="0.25">
      <c r="A5629" t="s">
        <v>828</v>
      </c>
      <c r="B5629" t="s">
        <v>1134</v>
      </c>
      <c r="C5629" s="1">
        <v>42946</v>
      </c>
      <c r="D5629" t="s">
        <v>2</v>
      </c>
      <c r="E5629">
        <v>26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2</v>
      </c>
      <c r="L5629">
        <v>0</v>
      </c>
      <c r="M5629">
        <v>0</v>
      </c>
      <c r="N5629">
        <v>0</v>
      </c>
      <c r="O5629">
        <v>2</v>
      </c>
      <c r="P5629">
        <v>2</v>
      </c>
      <c r="Q5629" t="s">
        <v>667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 t="s">
        <v>7</v>
      </c>
      <c r="AC5629" t="s">
        <v>105</v>
      </c>
      <c r="AD5629" t="s">
        <v>667</v>
      </c>
      <c r="AE5629" t="s">
        <v>1699</v>
      </c>
      <c r="AF5629">
        <v>0</v>
      </c>
      <c r="AG5629" t="s">
        <v>1699</v>
      </c>
      <c r="AH5629" t="s">
        <v>21</v>
      </c>
      <c r="AI5629">
        <v>0</v>
      </c>
      <c r="AJ5629">
        <v>0</v>
      </c>
      <c r="AK5629">
        <v>0</v>
      </c>
      <c r="AL5629" t="s">
        <v>154</v>
      </c>
      <c r="AM5629" t="s">
        <v>40</v>
      </c>
      <c r="AN5629" t="s">
        <v>41</v>
      </c>
      <c r="AO5629" t="s">
        <v>830</v>
      </c>
      <c r="AP5629">
        <v>0</v>
      </c>
      <c r="AQ5629">
        <v>0</v>
      </c>
      <c r="AR5629">
        <v>172876</v>
      </c>
      <c r="AS5629" t="s">
        <v>7859</v>
      </c>
    </row>
    <row r="5630" spans="1:45" x14ac:dyDescent="0.25">
      <c r="A5630" t="s">
        <v>0</v>
      </c>
      <c r="B5630" t="s">
        <v>1</v>
      </c>
      <c r="C5630" s="1">
        <v>42945</v>
      </c>
      <c r="D5630" t="s">
        <v>2</v>
      </c>
      <c r="E5630">
        <v>26</v>
      </c>
      <c r="F5630">
        <v>1</v>
      </c>
      <c r="G5630">
        <v>1</v>
      </c>
      <c r="H5630">
        <v>0</v>
      </c>
      <c r="I5630">
        <v>0</v>
      </c>
      <c r="J5630">
        <v>0</v>
      </c>
      <c r="K5630">
        <v>2</v>
      </c>
      <c r="L5630">
        <v>0</v>
      </c>
      <c r="M5630">
        <v>0</v>
      </c>
      <c r="N5630">
        <v>1</v>
      </c>
      <c r="O5630">
        <v>3</v>
      </c>
      <c r="P5630">
        <v>4</v>
      </c>
      <c r="Q5630" t="s">
        <v>79</v>
      </c>
      <c r="R5630" t="s">
        <v>7</v>
      </c>
      <c r="S5630" t="s">
        <v>8</v>
      </c>
      <c r="T5630" t="s">
        <v>9</v>
      </c>
      <c r="U5630" t="s">
        <v>19</v>
      </c>
      <c r="V5630">
        <v>0</v>
      </c>
      <c r="W5630">
        <v>0</v>
      </c>
      <c r="X5630" t="s">
        <v>21</v>
      </c>
      <c r="Y5630">
        <v>0</v>
      </c>
      <c r="Z5630">
        <v>0</v>
      </c>
      <c r="AA5630">
        <v>0</v>
      </c>
      <c r="AB5630" t="s">
        <v>4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 t="s">
        <v>5</v>
      </c>
      <c r="AK5630" t="s">
        <v>46</v>
      </c>
      <c r="AL5630" t="s">
        <v>11</v>
      </c>
      <c r="AM5630" t="s">
        <v>26</v>
      </c>
      <c r="AN5630" t="s">
        <v>41</v>
      </c>
      <c r="AO5630" t="s">
        <v>14</v>
      </c>
      <c r="AP5630" t="s">
        <v>15</v>
      </c>
      <c r="AQ5630" t="s">
        <v>47</v>
      </c>
      <c r="AR5630">
        <v>172878</v>
      </c>
      <c r="AS5630" t="s">
        <v>7860</v>
      </c>
    </row>
    <row r="5631" spans="1:45" x14ac:dyDescent="0.25">
      <c r="A5631" t="s">
        <v>0</v>
      </c>
      <c r="B5631" t="s">
        <v>1</v>
      </c>
      <c r="C5631" s="1">
        <v>42941</v>
      </c>
      <c r="D5631" t="s">
        <v>2</v>
      </c>
      <c r="E5631">
        <v>24</v>
      </c>
      <c r="F5631">
        <v>0</v>
      </c>
      <c r="G5631">
        <v>0</v>
      </c>
      <c r="H5631">
        <v>1</v>
      </c>
      <c r="I5631">
        <v>0</v>
      </c>
      <c r="J5631">
        <v>3</v>
      </c>
      <c r="K5631">
        <v>2</v>
      </c>
      <c r="L5631">
        <v>0</v>
      </c>
      <c r="M5631">
        <v>0</v>
      </c>
      <c r="N5631">
        <v>4</v>
      </c>
      <c r="O5631">
        <v>2</v>
      </c>
      <c r="P5631">
        <v>6</v>
      </c>
      <c r="Q5631" t="s">
        <v>3</v>
      </c>
      <c r="R5631" t="s">
        <v>7</v>
      </c>
      <c r="S5631" t="s">
        <v>8</v>
      </c>
      <c r="T5631" t="s">
        <v>9</v>
      </c>
      <c r="U5631" t="s">
        <v>19</v>
      </c>
      <c r="V5631">
        <v>0</v>
      </c>
      <c r="W5631">
        <v>0</v>
      </c>
      <c r="X5631" t="s">
        <v>21</v>
      </c>
      <c r="Y5631">
        <v>0</v>
      </c>
      <c r="Z5631">
        <v>0</v>
      </c>
      <c r="AA5631">
        <v>0</v>
      </c>
      <c r="AB5631" t="s">
        <v>4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 t="s">
        <v>5</v>
      </c>
      <c r="AK5631" t="s">
        <v>90</v>
      </c>
      <c r="AL5631" t="s">
        <v>11</v>
      </c>
      <c r="AM5631" t="s">
        <v>26</v>
      </c>
      <c r="AN5631" t="s">
        <v>13</v>
      </c>
      <c r="AO5631" t="s">
        <v>14</v>
      </c>
      <c r="AP5631" t="s">
        <v>15</v>
      </c>
      <c r="AQ5631">
        <v>0</v>
      </c>
      <c r="AR5631">
        <v>172879</v>
      </c>
      <c r="AS5631" t="s">
        <v>7861</v>
      </c>
    </row>
    <row r="5632" spans="1:45" x14ac:dyDescent="0.25">
      <c r="A5632" t="s">
        <v>0</v>
      </c>
      <c r="B5632" t="s">
        <v>1</v>
      </c>
      <c r="C5632" s="1">
        <v>42945</v>
      </c>
      <c r="D5632" t="s">
        <v>2</v>
      </c>
      <c r="E5632">
        <v>33</v>
      </c>
      <c r="F5632">
        <v>0</v>
      </c>
      <c r="G5632">
        <v>0</v>
      </c>
      <c r="H5632">
        <v>0</v>
      </c>
      <c r="I5632">
        <v>2</v>
      </c>
      <c r="J5632">
        <v>0</v>
      </c>
      <c r="K5632">
        <v>1</v>
      </c>
      <c r="L5632">
        <v>0</v>
      </c>
      <c r="M5632">
        <v>0</v>
      </c>
      <c r="N5632">
        <v>0</v>
      </c>
      <c r="O5632">
        <v>3</v>
      </c>
      <c r="P5632">
        <v>3</v>
      </c>
      <c r="Q5632" t="s">
        <v>79</v>
      </c>
      <c r="R5632" t="s">
        <v>7</v>
      </c>
      <c r="S5632" t="s">
        <v>8</v>
      </c>
      <c r="T5632" t="s">
        <v>9</v>
      </c>
      <c r="U5632" t="s">
        <v>38</v>
      </c>
      <c r="V5632">
        <v>0</v>
      </c>
      <c r="W5632">
        <v>0</v>
      </c>
      <c r="X5632" t="s">
        <v>21</v>
      </c>
      <c r="Y5632">
        <v>0</v>
      </c>
      <c r="Z5632">
        <v>0</v>
      </c>
      <c r="AA5632">
        <v>0</v>
      </c>
      <c r="AB5632" t="s">
        <v>4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 t="s">
        <v>5</v>
      </c>
      <c r="AK5632" t="s">
        <v>153</v>
      </c>
      <c r="AL5632" t="s">
        <v>11</v>
      </c>
      <c r="AM5632" t="s">
        <v>26</v>
      </c>
      <c r="AN5632" t="s">
        <v>41</v>
      </c>
      <c r="AO5632" t="s">
        <v>14</v>
      </c>
      <c r="AP5632" t="s">
        <v>15</v>
      </c>
      <c r="AQ5632">
        <v>0</v>
      </c>
      <c r="AR5632">
        <v>172880</v>
      </c>
      <c r="AS5632" t="s">
        <v>7862</v>
      </c>
    </row>
    <row r="5633" spans="1:45" x14ac:dyDescent="0.25">
      <c r="A5633" t="s">
        <v>0</v>
      </c>
      <c r="B5633" t="s">
        <v>1</v>
      </c>
      <c r="C5633" s="1">
        <v>42945</v>
      </c>
      <c r="D5633" t="s">
        <v>2</v>
      </c>
      <c r="E5633">
        <v>31</v>
      </c>
      <c r="F5633">
        <v>1</v>
      </c>
      <c r="G5633">
        <v>0</v>
      </c>
      <c r="H5633">
        <v>3</v>
      </c>
      <c r="I5633">
        <v>2</v>
      </c>
      <c r="J5633">
        <v>1</v>
      </c>
      <c r="K5633">
        <v>2</v>
      </c>
      <c r="L5633">
        <v>0</v>
      </c>
      <c r="M5633">
        <v>0</v>
      </c>
      <c r="N5633">
        <v>5</v>
      </c>
      <c r="O5633">
        <v>4</v>
      </c>
      <c r="P5633">
        <v>9</v>
      </c>
      <c r="Q5633" t="s">
        <v>199</v>
      </c>
      <c r="R5633" t="s">
        <v>7</v>
      </c>
      <c r="S5633" t="s">
        <v>8</v>
      </c>
      <c r="T5633" t="s">
        <v>9</v>
      </c>
      <c r="U5633" t="s">
        <v>19</v>
      </c>
      <c r="V5633">
        <v>0</v>
      </c>
      <c r="W5633">
        <v>0</v>
      </c>
      <c r="X5633" t="s">
        <v>21</v>
      </c>
      <c r="Y5633">
        <v>0</v>
      </c>
      <c r="Z5633">
        <v>0</v>
      </c>
      <c r="AA5633">
        <v>0</v>
      </c>
      <c r="AB5633" t="s">
        <v>4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 t="s">
        <v>5</v>
      </c>
      <c r="AK5633" t="s">
        <v>46</v>
      </c>
      <c r="AL5633" t="s">
        <v>11</v>
      </c>
      <c r="AM5633" t="s">
        <v>26</v>
      </c>
      <c r="AN5633" t="s">
        <v>13</v>
      </c>
      <c r="AO5633" t="s">
        <v>14</v>
      </c>
      <c r="AP5633" t="s">
        <v>15</v>
      </c>
      <c r="AQ5633">
        <v>0</v>
      </c>
      <c r="AR5633">
        <v>172881</v>
      </c>
      <c r="AS5633" t="s">
        <v>7863</v>
      </c>
    </row>
    <row r="5634" spans="1:45" x14ac:dyDescent="0.25">
      <c r="A5634" t="s">
        <v>828</v>
      </c>
      <c r="B5634" t="s">
        <v>1134</v>
      </c>
      <c r="C5634" s="1">
        <v>42946</v>
      </c>
      <c r="D5634" t="s">
        <v>2</v>
      </c>
      <c r="E5634">
        <v>17</v>
      </c>
      <c r="F5634">
        <v>0</v>
      </c>
      <c r="G5634">
        <v>0</v>
      </c>
      <c r="H5634">
        <v>0</v>
      </c>
      <c r="I5634">
        <v>1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1</v>
      </c>
      <c r="P5634">
        <v>1</v>
      </c>
      <c r="Q5634" t="s">
        <v>3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 t="s">
        <v>7</v>
      </c>
      <c r="AC5634" t="s">
        <v>105</v>
      </c>
      <c r="AD5634" t="s">
        <v>3</v>
      </c>
      <c r="AE5634" t="s">
        <v>1670</v>
      </c>
      <c r="AF5634">
        <v>0</v>
      </c>
      <c r="AG5634" t="s">
        <v>1705</v>
      </c>
      <c r="AH5634" t="s">
        <v>21</v>
      </c>
      <c r="AI5634">
        <v>0</v>
      </c>
      <c r="AJ5634">
        <v>0</v>
      </c>
      <c r="AK5634">
        <v>0</v>
      </c>
      <c r="AL5634" t="s">
        <v>154</v>
      </c>
      <c r="AM5634" t="s">
        <v>40</v>
      </c>
      <c r="AN5634" t="s">
        <v>41</v>
      </c>
      <c r="AO5634" t="s">
        <v>830</v>
      </c>
      <c r="AP5634">
        <v>0</v>
      </c>
      <c r="AQ5634" t="s">
        <v>730</v>
      </c>
      <c r="AR5634">
        <v>172882</v>
      </c>
      <c r="AS5634" t="s">
        <v>7864</v>
      </c>
    </row>
    <row r="5635" spans="1:45" x14ac:dyDescent="0.25">
      <c r="A5635" t="s">
        <v>0</v>
      </c>
      <c r="B5635" t="s">
        <v>1</v>
      </c>
      <c r="C5635" s="1">
        <v>42945</v>
      </c>
      <c r="D5635" t="s">
        <v>2</v>
      </c>
      <c r="E5635">
        <v>24</v>
      </c>
      <c r="F5635">
        <v>0</v>
      </c>
      <c r="G5635">
        <v>1</v>
      </c>
      <c r="H5635">
        <v>0</v>
      </c>
      <c r="I5635">
        <v>0</v>
      </c>
      <c r="J5635">
        <v>1</v>
      </c>
      <c r="K5635">
        <v>2</v>
      </c>
      <c r="L5635">
        <v>0</v>
      </c>
      <c r="M5635">
        <v>0</v>
      </c>
      <c r="N5635">
        <v>1</v>
      </c>
      <c r="O5635">
        <v>3</v>
      </c>
      <c r="P5635">
        <v>4</v>
      </c>
      <c r="Q5635" t="s">
        <v>1119</v>
      </c>
      <c r="R5635" t="s">
        <v>7</v>
      </c>
      <c r="S5635" t="s">
        <v>8</v>
      </c>
      <c r="T5635" t="s">
        <v>9</v>
      </c>
      <c r="U5635" t="s">
        <v>19</v>
      </c>
      <c r="V5635">
        <v>0</v>
      </c>
      <c r="W5635">
        <v>0</v>
      </c>
      <c r="X5635" t="s">
        <v>21</v>
      </c>
      <c r="Y5635">
        <v>0</v>
      </c>
      <c r="Z5635">
        <v>0</v>
      </c>
      <c r="AA5635">
        <v>0</v>
      </c>
      <c r="AB5635" t="s">
        <v>4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 t="s">
        <v>5</v>
      </c>
      <c r="AK5635" t="s">
        <v>6</v>
      </c>
      <c r="AL5635" t="s">
        <v>11</v>
      </c>
      <c r="AM5635" t="s">
        <v>26</v>
      </c>
      <c r="AN5635" t="s">
        <v>13</v>
      </c>
      <c r="AO5635" t="s">
        <v>14</v>
      </c>
      <c r="AP5635" t="s">
        <v>15</v>
      </c>
      <c r="AQ5635">
        <v>0</v>
      </c>
      <c r="AR5635">
        <v>172883</v>
      </c>
      <c r="AS5635" t="s">
        <v>7865</v>
      </c>
    </row>
    <row r="5636" spans="1:45" x14ac:dyDescent="0.25">
      <c r="A5636" t="s">
        <v>0</v>
      </c>
      <c r="B5636" t="s">
        <v>1</v>
      </c>
      <c r="C5636" s="1">
        <v>42945</v>
      </c>
      <c r="D5636" t="s">
        <v>2</v>
      </c>
      <c r="E5636">
        <v>29</v>
      </c>
      <c r="F5636">
        <v>0</v>
      </c>
      <c r="G5636">
        <v>0</v>
      </c>
      <c r="H5636">
        <v>2</v>
      </c>
      <c r="I5636">
        <v>1</v>
      </c>
      <c r="J5636">
        <v>0</v>
      </c>
      <c r="K5636">
        <v>1</v>
      </c>
      <c r="L5636">
        <v>0</v>
      </c>
      <c r="M5636">
        <v>1</v>
      </c>
      <c r="N5636">
        <v>2</v>
      </c>
      <c r="O5636">
        <v>3</v>
      </c>
      <c r="P5636">
        <v>5</v>
      </c>
      <c r="Q5636" t="s">
        <v>667</v>
      </c>
      <c r="R5636" t="s">
        <v>7</v>
      </c>
      <c r="S5636" t="s">
        <v>8</v>
      </c>
      <c r="T5636" t="s">
        <v>9</v>
      </c>
      <c r="U5636" t="s">
        <v>38</v>
      </c>
      <c r="V5636">
        <v>0</v>
      </c>
      <c r="W5636">
        <v>0</v>
      </c>
      <c r="X5636" t="s">
        <v>21</v>
      </c>
      <c r="Y5636">
        <v>0</v>
      </c>
      <c r="Z5636">
        <v>0</v>
      </c>
      <c r="AA5636">
        <v>0</v>
      </c>
      <c r="AB5636" t="s">
        <v>4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 t="s">
        <v>5</v>
      </c>
      <c r="AK5636" t="s">
        <v>18</v>
      </c>
      <c r="AL5636" t="s">
        <v>11</v>
      </c>
      <c r="AM5636" t="s">
        <v>26</v>
      </c>
      <c r="AN5636" t="s">
        <v>13</v>
      </c>
      <c r="AO5636" t="s">
        <v>14</v>
      </c>
      <c r="AP5636" t="s">
        <v>50</v>
      </c>
      <c r="AQ5636">
        <v>0</v>
      </c>
      <c r="AR5636">
        <v>172884</v>
      </c>
      <c r="AS5636" t="s">
        <v>7866</v>
      </c>
    </row>
    <row r="5637" spans="1:45" x14ac:dyDescent="0.25">
      <c r="A5637" t="s">
        <v>828</v>
      </c>
      <c r="B5637" t="s">
        <v>1134</v>
      </c>
      <c r="C5637" s="1">
        <v>42946</v>
      </c>
      <c r="D5637" t="s">
        <v>2</v>
      </c>
      <c r="E5637">
        <v>17</v>
      </c>
      <c r="F5637">
        <v>0</v>
      </c>
      <c r="G5637">
        <v>0</v>
      </c>
      <c r="H5637">
        <v>0</v>
      </c>
      <c r="I5637">
        <v>1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1</v>
      </c>
      <c r="P5637">
        <v>1</v>
      </c>
      <c r="Q5637" t="s">
        <v>3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 t="s">
        <v>7</v>
      </c>
      <c r="AC5637" t="s">
        <v>105</v>
      </c>
      <c r="AD5637" t="s">
        <v>3</v>
      </c>
      <c r="AE5637" t="s">
        <v>3</v>
      </c>
      <c r="AF5637">
        <v>0</v>
      </c>
      <c r="AG5637" t="s">
        <v>1691</v>
      </c>
      <c r="AH5637" t="s">
        <v>21</v>
      </c>
      <c r="AI5637">
        <v>0</v>
      </c>
      <c r="AJ5637">
        <v>0</v>
      </c>
      <c r="AK5637">
        <v>0</v>
      </c>
      <c r="AL5637" t="s">
        <v>154</v>
      </c>
      <c r="AM5637" t="s">
        <v>40</v>
      </c>
      <c r="AN5637" t="s">
        <v>41</v>
      </c>
      <c r="AO5637" t="s">
        <v>830</v>
      </c>
      <c r="AP5637">
        <v>0</v>
      </c>
      <c r="AQ5637" t="s">
        <v>730</v>
      </c>
      <c r="AR5637">
        <v>172885</v>
      </c>
      <c r="AS5637" t="s">
        <v>7867</v>
      </c>
    </row>
    <row r="5638" spans="1:45" x14ac:dyDescent="0.25">
      <c r="A5638" t="s">
        <v>0</v>
      </c>
      <c r="B5638" t="s">
        <v>1</v>
      </c>
      <c r="C5638" s="1">
        <v>42941</v>
      </c>
      <c r="D5638" t="s">
        <v>2</v>
      </c>
      <c r="E5638">
        <v>27</v>
      </c>
      <c r="F5638">
        <v>0</v>
      </c>
      <c r="G5638">
        <v>0</v>
      </c>
      <c r="H5638">
        <v>0</v>
      </c>
      <c r="I5638">
        <v>2</v>
      </c>
      <c r="J5638">
        <v>1</v>
      </c>
      <c r="K5638">
        <v>1</v>
      </c>
      <c r="L5638">
        <v>0</v>
      </c>
      <c r="M5638">
        <v>0</v>
      </c>
      <c r="N5638">
        <v>1</v>
      </c>
      <c r="O5638">
        <v>3</v>
      </c>
      <c r="P5638">
        <v>4</v>
      </c>
      <c r="Q5638" t="s">
        <v>43</v>
      </c>
      <c r="R5638" t="s">
        <v>7</v>
      </c>
      <c r="S5638" t="s">
        <v>7</v>
      </c>
      <c r="T5638" t="s">
        <v>9</v>
      </c>
      <c r="U5638">
        <v>0</v>
      </c>
      <c r="V5638">
        <v>0</v>
      </c>
      <c r="W5638">
        <v>0</v>
      </c>
      <c r="X5638" t="s">
        <v>5</v>
      </c>
      <c r="Y5638" t="s">
        <v>10</v>
      </c>
      <c r="Z5638">
        <v>0</v>
      </c>
      <c r="AA5638">
        <v>0</v>
      </c>
      <c r="AB5638" t="s">
        <v>4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 t="s">
        <v>5</v>
      </c>
      <c r="AK5638" t="s">
        <v>46</v>
      </c>
      <c r="AL5638" t="s">
        <v>11</v>
      </c>
      <c r="AM5638" t="s">
        <v>26</v>
      </c>
      <c r="AN5638" t="s">
        <v>41</v>
      </c>
      <c r="AO5638" t="s">
        <v>14</v>
      </c>
      <c r="AP5638" t="s">
        <v>15</v>
      </c>
      <c r="AQ5638">
        <v>0</v>
      </c>
      <c r="AR5638">
        <v>172886</v>
      </c>
      <c r="AS5638" t="s">
        <v>7868</v>
      </c>
    </row>
    <row r="5639" spans="1:45" x14ac:dyDescent="0.25">
      <c r="A5639" t="s">
        <v>0</v>
      </c>
      <c r="B5639" t="s">
        <v>1</v>
      </c>
      <c r="C5639" s="1">
        <v>42945</v>
      </c>
      <c r="D5639" t="s">
        <v>2</v>
      </c>
      <c r="E5639">
        <v>23</v>
      </c>
      <c r="F5639">
        <v>0</v>
      </c>
      <c r="G5639">
        <v>0</v>
      </c>
      <c r="H5639">
        <v>2</v>
      </c>
      <c r="I5639">
        <v>0</v>
      </c>
      <c r="J5639">
        <v>1</v>
      </c>
      <c r="K5639">
        <v>1</v>
      </c>
      <c r="L5639">
        <v>0</v>
      </c>
      <c r="M5639">
        <v>0</v>
      </c>
      <c r="N5639">
        <v>3</v>
      </c>
      <c r="O5639">
        <v>1</v>
      </c>
      <c r="P5639">
        <v>4</v>
      </c>
      <c r="Q5639" t="s">
        <v>199</v>
      </c>
      <c r="R5639" t="s">
        <v>7</v>
      </c>
      <c r="S5639" t="s">
        <v>8</v>
      </c>
      <c r="T5639" t="s">
        <v>9</v>
      </c>
      <c r="U5639" t="s">
        <v>19</v>
      </c>
      <c r="V5639">
        <v>0</v>
      </c>
      <c r="W5639">
        <v>0</v>
      </c>
      <c r="X5639" t="s">
        <v>21</v>
      </c>
      <c r="Y5639">
        <v>0</v>
      </c>
      <c r="Z5639">
        <v>0</v>
      </c>
      <c r="AA5639">
        <v>0</v>
      </c>
      <c r="AB5639" t="s">
        <v>4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 t="s">
        <v>5</v>
      </c>
      <c r="AK5639" t="s">
        <v>6</v>
      </c>
      <c r="AL5639" t="s">
        <v>11</v>
      </c>
      <c r="AM5639" t="s">
        <v>26</v>
      </c>
      <c r="AN5639" t="s">
        <v>13</v>
      </c>
      <c r="AO5639" t="s">
        <v>14</v>
      </c>
      <c r="AP5639" t="s">
        <v>15</v>
      </c>
      <c r="AQ5639" t="s">
        <v>47</v>
      </c>
      <c r="AR5639">
        <v>172887</v>
      </c>
      <c r="AS5639" t="s">
        <v>7869</v>
      </c>
    </row>
    <row r="5640" spans="1:45" x14ac:dyDescent="0.25">
      <c r="A5640" t="s">
        <v>828</v>
      </c>
      <c r="B5640" t="s">
        <v>1134</v>
      </c>
      <c r="C5640" s="1">
        <v>42946</v>
      </c>
      <c r="D5640" t="s">
        <v>2</v>
      </c>
      <c r="E5640">
        <v>37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3</v>
      </c>
      <c r="L5640">
        <v>0</v>
      </c>
      <c r="M5640">
        <v>0</v>
      </c>
      <c r="N5640">
        <v>0</v>
      </c>
      <c r="O5640">
        <v>3</v>
      </c>
      <c r="P5640">
        <v>3</v>
      </c>
      <c r="Q5640" t="s">
        <v>3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 t="s">
        <v>7</v>
      </c>
      <c r="AC5640" t="s">
        <v>105</v>
      </c>
      <c r="AD5640" t="s">
        <v>3</v>
      </c>
      <c r="AE5640" t="s">
        <v>195</v>
      </c>
      <c r="AF5640">
        <v>0</v>
      </c>
      <c r="AG5640" t="s">
        <v>4127</v>
      </c>
      <c r="AH5640" t="s">
        <v>21</v>
      </c>
      <c r="AI5640">
        <v>0</v>
      </c>
      <c r="AJ5640">
        <v>0</v>
      </c>
      <c r="AK5640">
        <v>0</v>
      </c>
      <c r="AL5640" t="s">
        <v>154</v>
      </c>
      <c r="AM5640" t="s">
        <v>12</v>
      </c>
      <c r="AN5640" t="s">
        <v>41</v>
      </c>
      <c r="AO5640" t="s">
        <v>830</v>
      </c>
      <c r="AP5640">
        <v>0</v>
      </c>
      <c r="AQ5640">
        <v>0</v>
      </c>
      <c r="AR5640">
        <v>172888</v>
      </c>
      <c r="AS5640" t="s">
        <v>7870</v>
      </c>
    </row>
    <row r="5641" spans="1:45" x14ac:dyDescent="0.25">
      <c r="A5641" t="s">
        <v>0</v>
      </c>
      <c r="B5641" t="s">
        <v>1</v>
      </c>
      <c r="C5641" s="1">
        <v>42945</v>
      </c>
      <c r="D5641" t="s">
        <v>2</v>
      </c>
      <c r="E5641">
        <v>41</v>
      </c>
      <c r="F5641">
        <v>0</v>
      </c>
      <c r="G5641">
        <v>0</v>
      </c>
      <c r="H5641">
        <v>1</v>
      </c>
      <c r="I5641">
        <v>0</v>
      </c>
      <c r="J5641">
        <v>3</v>
      </c>
      <c r="K5641">
        <v>1</v>
      </c>
      <c r="L5641">
        <v>0</v>
      </c>
      <c r="M5641">
        <v>0</v>
      </c>
      <c r="N5641">
        <v>4</v>
      </c>
      <c r="O5641">
        <v>1</v>
      </c>
      <c r="P5641">
        <v>5</v>
      </c>
      <c r="Q5641" t="s">
        <v>165</v>
      </c>
      <c r="R5641" t="s">
        <v>7</v>
      </c>
      <c r="S5641" t="s">
        <v>8</v>
      </c>
      <c r="T5641" t="s">
        <v>9</v>
      </c>
      <c r="U5641" t="s">
        <v>65</v>
      </c>
      <c r="V5641">
        <v>0</v>
      </c>
      <c r="W5641">
        <v>0</v>
      </c>
      <c r="X5641" t="s">
        <v>21</v>
      </c>
      <c r="Y5641">
        <v>0</v>
      </c>
      <c r="Z5641">
        <v>0</v>
      </c>
      <c r="AA5641">
        <v>0</v>
      </c>
      <c r="AB5641" t="s">
        <v>4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 t="s">
        <v>5</v>
      </c>
      <c r="AK5641" t="s">
        <v>46</v>
      </c>
      <c r="AL5641" t="s">
        <v>11</v>
      </c>
      <c r="AM5641" t="s">
        <v>26</v>
      </c>
      <c r="AN5641" t="s">
        <v>41</v>
      </c>
      <c r="AO5641" t="s">
        <v>14</v>
      </c>
      <c r="AP5641" t="s">
        <v>15</v>
      </c>
      <c r="AQ5641">
        <v>0</v>
      </c>
      <c r="AR5641">
        <v>172889</v>
      </c>
      <c r="AS5641" t="s">
        <v>7871</v>
      </c>
    </row>
    <row r="5642" spans="1:45" x14ac:dyDescent="0.25">
      <c r="A5642" t="s">
        <v>828</v>
      </c>
      <c r="B5642" t="s">
        <v>1134</v>
      </c>
      <c r="C5642" s="1">
        <v>42946</v>
      </c>
      <c r="D5642" t="s">
        <v>2</v>
      </c>
      <c r="E5642">
        <v>27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1</v>
      </c>
      <c r="L5642">
        <v>0</v>
      </c>
      <c r="M5642">
        <v>0</v>
      </c>
      <c r="N5642">
        <v>0</v>
      </c>
      <c r="O5642">
        <v>1</v>
      </c>
      <c r="P5642">
        <v>1</v>
      </c>
      <c r="Q5642" t="s">
        <v>3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 t="s">
        <v>7</v>
      </c>
      <c r="AC5642" t="s">
        <v>105</v>
      </c>
      <c r="AD5642" t="s">
        <v>3</v>
      </c>
      <c r="AE5642" t="s">
        <v>1670</v>
      </c>
      <c r="AF5642">
        <v>0</v>
      </c>
      <c r="AG5642" t="s">
        <v>1670</v>
      </c>
      <c r="AH5642" t="s">
        <v>21</v>
      </c>
      <c r="AI5642">
        <v>0</v>
      </c>
      <c r="AJ5642">
        <v>0</v>
      </c>
      <c r="AK5642">
        <v>0</v>
      </c>
      <c r="AL5642" t="s">
        <v>154</v>
      </c>
      <c r="AM5642" t="s">
        <v>40</v>
      </c>
      <c r="AN5642" t="s">
        <v>41</v>
      </c>
      <c r="AO5642" t="s">
        <v>830</v>
      </c>
      <c r="AP5642">
        <v>0</v>
      </c>
      <c r="AQ5642">
        <v>0</v>
      </c>
      <c r="AR5642">
        <v>172890</v>
      </c>
      <c r="AS5642" t="s">
        <v>7872</v>
      </c>
    </row>
    <row r="5643" spans="1:45" x14ac:dyDescent="0.25">
      <c r="A5643" t="s">
        <v>0</v>
      </c>
      <c r="B5643" t="s">
        <v>1</v>
      </c>
      <c r="C5643" s="1">
        <v>42945</v>
      </c>
      <c r="D5643" t="s">
        <v>2</v>
      </c>
      <c r="E5643">
        <v>50</v>
      </c>
      <c r="F5643">
        <v>1</v>
      </c>
      <c r="G5643">
        <v>0</v>
      </c>
      <c r="H5643">
        <v>3</v>
      </c>
      <c r="I5643">
        <v>2</v>
      </c>
      <c r="J5643">
        <v>0</v>
      </c>
      <c r="K5643">
        <v>0</v>
      </c>
      <c r="L5643">
        <v>0</v>
      </c>
      <c r="M5643">
        <v>0</v>
      </c>
      <c r="N5643">
        <v>4</v>
      </c>
      <c r="O5643">
        <v>2</v>
      </c>
      <c r="P5643">
        <v>6</v>
      </c>
      <c r="Q5643" t="s">
        <v>43</v>
      </c>
      <c r="R5643" t="s">
        <v>7</v>
      </c>
      <c r="S5643" t="s">
        <v>8</v>
      </c>
      <c r="T5643" t="s">
        <v>9</v>
      </c>
      <c r="U5643" t="s">
        <v>19</v>
      </c>
      <c r="V5643">
        <v>0</v>
      </c>
      <c r="W5643">
        <v>0</v>
      </c>
      <c r="X5643" t="s">
        <v>21</v>
      </c>
      <c r="Y5643">
        <v>0</v>
      </c>
      <c r="Z5643">
        <v>0</v>
      </c>
      <c r="AA5643">
        <v>0</v>
      </c>
      <c r="AB5643" t="s">
        <v>4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 t="s">
        <v>5</v>
      </c>
      <c r="AK5643" t="s">
        <v>18</v>
      </c>
      <c r="AL5643" t="s">
        <v>11</v>
      </c>
      <c r="AM5643" t="s">
        <v>22</v>
      </c>
      <c r="AN5643" t="s">
        <v>41</v>
      </c>
      <c r="AO5643" t="s">
        <v>14</v>
      </c>
      <c r="AP5643" t="s">
        <v>28</v>
      </c>
      <c r="AQ5643">
        <v>0</v>
      </c>
      <c r="AR5643">
        <v>172891</v>
      </c>
      <c r="AS5643" t="s">
        <v>7873</v>
      </c>
    </row>
    <row r="5644" spans="1:45" x14ac:dyDescent="0.25">
      <c r="A5644" t="s">
        <v>0</v>
      </c>
      <c r="B5644" t="s">
        <v>1</v>
      </c>
      <c r="C5644" s="1">
        <v>42941</v>
      </c>
      <c r="D5644" t="s">
        <v>35</v>
      </c>
      <c r="E5644">
        <v>34</v>
      </c>
      <c r="F5644">
        <v>0</v>
      </c>
      <c r="G5644">
        <v>1</v>
      </c>
      <c r="H5644">
        <v>0</v>
      </c>
      <c r="I5644">
        <v>0</v>
      </c>
      <c r="J5644">
        <v>3</v>
      </c>
      <c r="K5644">
        <v>1</v>
      </c>
      <c r="L5644">
        <v>0</v>
      </c>
      <c r="M5644">
        <v>0</v>
      </c>
      <c r="N5644">
        <v>3</v>
      </c>
      <c r="O5644">
        <v>2</v>
      </c>
      <c r="P5644">
        <v>5</v>
      </c>
      <c r="Q5644" t="s">
        <v>79</v>
      </c>
      <c r="R5644" t="s">
        <v>7</v>
      </c>
      <c r="S5644" t="s">
        <v>8</v>
      </c>
      <c r="T5644" t="s">
        <v>9</v>
      </c>
      <c r="U5644" t="s">
        <v>19</v>
      </c>
      <c r="V5644">
        <v>0</v>
      </c>
      <c r="W5644">
        <v>0</v>
      </c>
      <c r="X5644" t="s">
        <v>21</v>
      </c>
      <c r="Y5644">
        <v>0</v>
      </c>
      <c r="Z5644">
        <v>0</v>
      </c>
      <c r="AA5644">
        <v>0</v>
      </c>
      <c r="AB5644" t="s">
        <v>4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 t="s">
        <v>5</v>
      </c>
      <c r="AK5644" t="s">
        <v>90</v>
      </c>
      <c r="AL5644" t="s">
        <v>11</v>
      </c>
      <c r="AM5644" t="s">
        <v>26</v>
      </c>
      <c r="AN5644" t="s">
        <v>13</v>
      </c>
      <c r="AO5644" t="s">
        <v>14</v>
      </c>
      <c r="AP5644" t="s">
        <v>15</v>
      </c>
      <c r="AQ5644" t="s">
        <v>91</v>
      </c>
      <c r="AR5644">
        <v>172892</v>
      </c>
      <c r="AS5644" t="s">
        <v>7874</v>
      </c>
    </row>
    <row r="5645" spans="1:45" x14ac:dyDescent="0.25">
      <c r="A5645" t="s">
        <v>0</v>
      </c>
      <c r="B5645" t="s">
        <v>1</v>
      </c>
      <c r="C5645" s="1">
        <v>42945</v>
      </c>
      <c r="D5645" t="s">
        <v>2</v>
      </c>
      <c r="E5645">
        <v>27</v>
      </c>
      <c r="F5645">
        <v>0</v>
      </c>
      <c r="G5645">
        <v>2</v>
      </c>
      <c r="H5645">
        <v>0</v>
      </c>
      <c r="I5645">
        <v>1</v>
      </c>
      <c r="J5645">
        <v>0</v>
      </c>
      <c r="K5645">
        <v>4</v>
      </c>
      <c r="L5645">
        <v>0</v>
      </c>
      <c r="M5645">
        <v>0</v>
      </c>
      <c r="N5645">
        <v>0</v>
      </c>
      <c r="O5645">
        <v>7</v>
      </c>
      <c r="P5645">
        <v>7</v>
      </c>
      <c r="Q5645" t="s">
        <v>43</v>
      </c>
      <c r="R5645" t="s">
        <v>7</v>
      </c>
      <c r="S5645" t="s">
        <v>8</v>
      </c>
      <c r="T5645" t="s">
        <v>9</v>
      </c>
      <c r="U5645" t="s">
        <v>38</v>
      </c>
      <c r="V5645">
        <v>0</v>
      </c>
      <c r="W5645">
        <v>0</v>
      </c>
      <c r="X5645" t="s">
        <v>21</v>
      </c>
      <c r="Y5645">
        <v>0</v>
      </c>
      <c r="Z5645">
        <v>0</v>
      </c>
      <c r="AA5645">
        <v>0</v>
      </c>
      <c r="AB5645" t="s">
        <v>4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 t="s">
        <v>5</v>
      </c>
      <c r="AK5645" t="s">
        <v>18</v>
      </c>
      <c r="AL5645" t="s">
        <v>11</v>
      </c>
      <c r="AM5645" t="s">
        <v>26</v>
      </c>
      <c r="AN5645" t="s">
        <v>13</v>
      </c>
      <c r="AO5645" t="s">
        <v>14</v>
      </c>
      <c r="AP5645" t="s">
        <v>15</v>
      </c>
      <c r="AQ5645">
        <v>0</v>
      </c>
      <c r="AR5645">
        <v>172893</v>
      </c>
      <c r="AS5645" t="s">
        <v>7875</v>
      </c>
    </row>
    <row r="5646" spans="1:45" x14ac:dyDescent="0.25">
      <c r="A5646" t="s">
        <v>828</v>
      </c>
      <c r="B5646" t="s">
        <v>1134</v>
      </c>
      <c r="C5646" s="1">
        <v>42946</v>
      </c>
      <c r="D5646" t="s">
        <v>2</v>
      </c>
      <c r="E5646">
        <v>40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1</v>
      </c>
      <c r="L5646">
        <v>0</v>
      </c>
      <c r="M5646">
        <v>0</v>
      </c>
      <c r="N5646">
        <v>0</v>
      </c>
      <c r="O5646">
        <v>1</v>
      </c>
      <c r="P5646">
        <v>1</v>
      </c>
      <c r="Q5646" t="s">
        <v>667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 t="s">
        <v>7</v>
      </c>
      <c r="AC5646" t="s">
        <v>105</v>
      </c>
      <c r="AD5646" t="s">
        <v>667</v>
      </c>
      <c r="AE5646" t="s">
        <v>1705</v>
      </c>
      <c r="AF5646">
        <v>0</v>
      </c>
      <c r="AG5646" t="s">
        <v>1705</v>
      </c>
      <c r="AH5646" t="s">
        <v>21</v>
      </c>
      <c r="AI5646">
        <v>0</v>
      </c>
      <c r="AJ5646">
        <v>0</v>
      </c>
      <c r="AK5646">
        <v>0</v>
      </c>
      <c r="AL5646" t="s">
        <v>154</v>
      </c>
      <c r="AM5646" t="s">
        <v>40</v>
      </c>
      <c r="AN5646" t="s">
        <v>41</v>
      </c>
      <c r="AO5646" t="s">
        <v>830</v>
      </c>
      <c r="AP5646">
        <v>0</v>
      </c>
      <c r="AQ5646">
        <v>0</v>
      </c>
      <c r="AR5646">
        <v>172894</v>
      </c>
      <c r="AS5646" t="s">
        <v>7876</v>
      </c>
    </row>
    <row r="5647" spans="1:45" x14ac:dyDescent="0.25">
      <c r="A5647" t="s">
        <v>0</v>
      </c>
      <c r="B5647" t="s">
        <v>1</v>
      </c>
      <c r="C5647" s="1">
        <v>42945</v>
      </c>
      <c r="D5647" t="s">
        <v>35</v>
      </c>
      <c r="E5647">
        <v>43</v>
      </c>
      <c r="F5647">
        <v>0</v>
      </c>
      <c r="G5647">
        <v>0</v>
      </c>
      <c r="H5647">
        <v>1</v>
      </c>
      <c r="I5647">
        <v>1</v>
      </c>
      <c r="J5647">
        <v>0</v>
      </c>
      <c r="K5647">
        <v>0</v>
      </c>
      <c r="L5647">
        <v>0</v>
      </c>
      <c r="M5647">
        <v>0</v>
      </c>
      <c r="N5647">
        <v>1</v>
      </c>
      <c r="O5647">
        <v>1</v>
      </c>
      <c r="P5647">
        <v>2</v>
      </c>
      <c r="Q5647" t="s">
        <v>43</v>
      </c>
      <c r="R5647" t="s">
        <v>7</v>
      </c>
      <c r="S5647" t="s">
        <v>8</v>
      </c>
      <c r="T5647" t="s">
        <v>9</v>
      </c>
      <c r="U5647" t="s">
        <v>19</v>
      </c>
      <c r="V5647">
        <v>0</v>
      </c>
      <c r="W5647">
        <v>0</v>
      </c>
      <c r="X5647" t="s">
        <v>21</v>
      </c>
      <c r="Y5647">
        <v>0</v>
      </c>
      <c r="Z5647">
        <v>0</v>
      </c>
      <c r="AA5647">
        <v>0</v>
      </c>
      <c r="AB5647" t="s">
        <v>4</v>
      </c>
      <c r="AC5647" t="s">
        <v>36</v>
      </c>
      <c r="AD5647" t="s">
        <v>37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 t="s">
        <v>21</v>
      </c>
      <c r="AK5647">
        <v>0</v>
      </c>
      <c r="AL5647" t="s">
        <v>11</v>
      </c>
      <c r="AM5647" t="s">
        <v>22</v>
      </c>
      <c r="AN5647">
        <v>0</v>
      </c>
      <c r="AO5647" t="s">
        <v>14</v>
      </c>
      <c r="AP5647" t="s">
        <v>28</v>
      </c>
      <c r="AQ5647">
        <v>0</v>
      </c>
      <c r="AR5647">
        <v>172898</v>
      </c>
      <c r="AS5647" t="s">
        <v>7877</v>
      </c>
    </row>
    <row r="5648" spans="1:45" x14ac:dyDescent="0.25">
      <c r="A5648" t="s">
        <v>828</v>
      </c>
      <c r="B5648" t="s">
        <v>1134</v>
      </c>
      <c r="C5648" s="1">
        <v>42946</v>
      </c>
      <c r="D5648" t="s">
        <v>2</v>
      </c>
      <c r="E5648">
        <v>37</v>
      </c>
      <c r="F5648">
        <v>0</v>
      </c>
      <c r="G5648">
        <v>0</v>
      </c>
      <c r="H5648">
        <v>1</v>
      </c>
      <c r="I5648">
        <v>0</v>
      </c>
      <c r="J5648">
        <v>0</v>
      </c>
      <c r="K5648">
        <v>2</v>
      </c>
      <c r="L5648">
        <v>0</v>
      </c>
      <c r="M5648">
        <v>0</v>
      </c>
      <c r="N5648">
        <v>1</v>
      </c>
      <c r="O5648">
        <v>2</v>
      </c>
      <c r="P5648">
        <v>3</v>
      </c>
      <c r="Q5648" t="s">
        <v>3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 t="s">
        <v>7</v>
      </c>
      <c r="AC5648" t="s">
        <v>105</v>
      </c>
      <c r="AD5648" t="s">
        <v>3</v>
      </c>
      <c r="AE5648" t="s">
        <v>1669</v>
      </c>
      <c r="AF5648">
        <v>0</v>
      </c>
      <c r="AG5648" t="s">
        <v>1669</v>
      </c>
      <c r="AH5648" t="s">
        <v>21</v>
      </c>
      <c r="AI5648">
        <v>0</v>
      </c>
      <c r="AJ5648">
        <v>0</v>
      </c>
      <c r="AK5648">
        <v>0</v>
      </c>
      <c r="AL5648" t="s">
        <v>154</v>
      </c>
      <c r="AM5648" t="s">
        <v>40</v>
      </c>
      <c r="AN5648" t="s">
        <v>41</v>
      </c>
      <c r="AO5648" t="s">
        <v>830</v>
      </c>
      <c r="AP5648">
        <v>0</v>
      </c>
      <c r="AQ5648">
        <v>0</v>
      </c>
      <c r="AR5648">
        <v>172899</v>
      </c>
      <c r="AS5648" t="s">
        <v>7878</v>
      </c>
    </row>
    <row r="5649" spans="1:45" x14ac:dyDescent="0.25">
      <c r="A5649" t="s">
        <v>0</v>
      </c>
      <c r="B5649" t="s">
        <v>1</v>
      </c>
      <c r="C5649" s="1">
        <v>42941</v>
      </c>
      <c r="D5649" t="s">
        <v>35</v>
      </c>
      <c r="E5649">
        <v>28</v>
      </c>
      <c r="F5649">
        <v>1</v>
      </c>
      <c r="G5649">
        <v>0</v>
      </c>
      <c r="H5649">
        <v>0</v>
      </c>
      <c r="I5649">
        <v>0</v>
      </c>
      <c r="J5649">
        <v>1</v>
      </c>
      <c r="K5649">
        <v>2</v>
      </c>
      <c r="L5649">
        <v>0</v>
      </c>
      <c r="M5649">
        <v>0</v>
      </c>
      <c r="N5649">
        <v>2</v>
      </c>
      <c r="O5649">
        <v>2</v>
      </c>
      <c r="P5649">
        <v>4</v>
      </c>
      <c r="Q5649" t="s">
        <v>1120</v>
      </c>
      <c r="R5649" t="s">
        <v>7</v>
      </c>
      <c r="S5649" t="s">
        <v>8</v>
      </c>
      <c r="T5649" t="s">
        <v>9</v>
      </c>
      <c r="U5649" t="s">
        <v>38</v>
      </c>
      <c r="V5649">
        <v>0</v>
      </c>
      <c r="W5649">
        <v>0</v>
      </c>
      <c r="X5649" t="s">
        <v>21</v>
      </c>
      <c r="Y5649">
        <v>0</v>
      </c>
      <c r="Z5649">
        <v>0</v>
      </c>
      <c r="AA5649">
        <v>0</v>
      </c>
      <c r="AB5649" t="s">
        <v>4</v>
      </c>
      <c r="AC5649" t="s">
        <v>60</v>
      </c>
      <c r="AD5649" t="s">
        <v>73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 t="s">
        <v>21</v>
      </c>
      <c r="AK5649">
        <v>0</v>
      </c>
      <c r="AL5649" t="s">
        <v>11</v>
      </c>
      <c r="AM5649" t="s">
        <v>22</v>
      </c>
      <c r="AN5649" t="s">
        <v>41</v>
      </c>
      <c r="AO5649" t="s">
        <v>14</v>
      </c>
      <c r="AP5649" t="s">
        <v>15</v>
      </c>
      <c r="AQ5649" t="s">
        <v>91</v>
      </c>
      <c r="AR5649">
        <v>172901</v>
      </c>
      <c r="AS5649" t="s">
        <v>7879</v>
      </c>
    </row>
    <row r="5650" spans="1:45" x14ac:dyDescent="0.25">
      <c r="A5650" t="s">
        <v>0</v>
      </c>
      <c r="B5650" t="s">
        <v>1</v>
      </c>
      <c r="C5650" s="1">
        <v>42945</v>
      </c>
      <c r="D5650" t="s">
        <v>35</v>
      </c>
      <c r="E5650">
        <v>36</v>
      </c>
      <c r="F5650">
        <v>0</v>
      </c>
      <c r="G5650">
        <v>1</v>
      </c>
      <c r="H5650">
        <v>0</v>
      </c>
      <c r="I5650">
        <v>2</v>
      </c>
      <c r="J5650">
        <v>1</v>
      </c>
      <c r="K5650">
        <v>1</v>
      </c>
      <c r="L5650">
        <v>0</v>
      </c>
      <c r="M5650">
        <v>0</v>
      </c>
      <c r="N5650">
        <v>1</v>
      </c>
      <c r="O5650">
        <v>4</v>
      </c>
      <c r="P5650">
        <v>5</v>
      </c>
      <c r="Q5650" t="s">
        <v>9</v>
      </c>
      <c r="R5650" t="s">
        <v>7</v>
      </c>
      <c r="S5650" t="s">
        <v>8</v>
      </c>
      <c r="T5650" t="s">
        <v>9</v>
      </c>
      <c r="U5650" t="s">
        <v>38</v>
      </c>
      <c r="V5650">
        <v>0</v>
      </c>
      <c r="W5650">
        <v>0</v>
      </c>
      <c r="X5650" t="s">
        <v>21</v>
      </c>
      <c r="Y5650">
        <v>0</v>
      </c>
      <c r="Z5650">
        <v>0</v>
      </c>
      <c r="AA5650">
        <v>0</v>
      </c>
      <c r="AB5650" t="s">
        <v>4</v>
      </c>
      <c r="AC5650" t="s">
        <v>60</v>
      </c>
      <c r="AD5650" t="s">
        <v>73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 t="s">
        <v>21</v>
      </c>
      <c r="AK5650">
        <v>0</v>
      </c>
      <c r="AL5650" t="s">
        <v>11</v>
      </c>
      <c r="AM5650" t="s">
        <v>22</v>
      </c>
      <c r="AN5650" t="s">
        <v>41</v>
      </c>
      <c r="AO5650" t="s">
        <v>14</v>
      </c>
      <c r="AP5650" t="s">
        <v>28</v>
      </c>
      <c r="AQ5650">
        <v>0</v>
      </c>
      <c r="AR5650">
        <v>172902</v>
      </c>
      <c r="AS5650" t="s">
        <v>7880</v>
      </c>
    </row>
    <row r="5651" spans="1:45" x14ac:dyDescent="0.25">
      <c r="A5651" t="s">
        <v>0</v>
      </c>
      <c r="B5651" t="s">
        <v>1</v>
      </c>
      <c r="C5651" s="1">
        <v>42945</v>
      </c>
      <c r="D5651" t="s">
        <v>35</v>
      </c>
      <c r="E5651">
        <v>36</v>
      </c>
      <c r="F5651">
        <v>0</v>
      </c>
      <c r="G5651">
        <v>0</v>
      </c>
      <c r="H5651">
        <v>2</v>
      </c>
      <c r="I5651">
        <v>2</v>
      </c>
      <c r="J5651">
        <v>0</v>
      </c>
      <c r="K5651">
        <v>1</v>
      </c>
      <c r="L5651">
        <v>0</v>
      </c>
      <c r="M5651">
        <v>0</v>
      </c>
      <c r="N5651">
        <v>2</v>
      </c>
      <c r="O5651">
        <v>3</v>
      </c>
      <c r="P5651">
        <v>5</v>
      </c>
      <c r="Q5651" t="s">
        <v>59</v>
      </c>
      <c r="R5651" t="s">
        <v>7</v>
      </c>
      <c r="S5651" t="s">
        <v>8</v>
      </c>
      <c r="T5651" t="s">
        <v>9</v>
      </c>
      <c r="U5651" t="s">
        <v>38</v>
      </c>
      <c r="V5651">
        <v>0</v>
      </c>
      <c r="W5651">
        <v>0</v>
      </c>
      <c r="X5651" t="s">
        <v>21</v>
      </c>
      <c r="Y5651">
        <v>0</v>
      </c>
      <c r="Z5651">
        <v>0</v>
      </c>
      <c r="AA5651">
        <v>0</v>
      </c>
      <c r="AB5651" t="s">
        <v>4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 t="s">
        <v>5</v>
      </c>
      <c r="AK5651" t="s">
        <v>46</v>
      </c>
      <c r="AL5651" t="s">
        <v>11</v>
      </c>
      <c r="AM5651" t="s">
        <v>26</v>
      </c>
      <c r="AN5651">
        <v>0</v>
      </c>
      <c r="AO5651" t="s">
        <v>14</v>
      </c>
      <c r="AP5651" t="s">
        <v>15</v>
      </c>
      <c r="AQ5651">
        <v>0</v>
      </c>
      <c r="AR5651">
        <v>172903</v>
      </c>
      <c r="AS5651" t="s">
        <v>7881</v>
      </c>
    </row>
    <row r="5652" spans="1:45" x14ac:dyDescent="0.25">
      <c r="A5652" t="s">
        <v>0</v>
      </c>
      <c r="B5652" t="s">
        <v>1</v>
      </c>
      <c r="C5652" s="1">
        <v>42941</v>
      </c>
      <c r="D5652" t="s">
        <v>2</v>
      </c>
      <c r="E5652">
        <v>26</v>
      </c>
      <c r="F5652">
        <v>0</v>
      </c>
      <c r="G5652">
        <v>0</v>
      </c>
      <c r="H5652">
        <v>0</v>
      </c>
      <c r="I5652">
        <v>0</v>
      </c>
      <c r="J5652">
        <v>2</v>
      </c>
      <c r="K5652">
        <v>3</v>
      </c>
      <c r="L5652">
        <v>0</v>
      </c>
      <c r="M5652">
        <v>0</v>
      </c>
      <c r="N5652">
        <v>2</v>
      </c>
      <c r="O5652">
        <v>3</v>
      </c>
      <c r="P5652">
        <v>5</v>
      </c>
      <c r="Q5652" t="s">
        <v>79</v>
      </c>
      <c r="R5652" t="s">
        <v>7</v>
      </c>
      <c r="S5652" t="s">
        <v>8</v>
      </c>
      <c r="T5652" t="s">
        <v>9</v>
      </c>
      <c r="U5652" t="s">
        <v>9</v>
      </c>
      <c r="V5652">
        <v>0</v>
      </c>
      <c r="W5652">
        <v>0</v>
      </c>
      <c r="X5652" t="s">
        <v>21</v>
      </c>
      <c r="Y5652">
        <v>0</v>
      </c>
      <c r="Z5652">
        <v>0</v>
      </c>
      <c r="AA5652">
        <v>0</v>
      </c>
      <c r="AB5652" t="s">
        <v>4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 t="s">
        <v>5</v>
      </c>
      <c r="AK5652" t="s">
        <v>90</v>
      </c>
      <c r="AL5652" t="s">
        <v>427</v>
      </c>
      <c r="AM5652" t="s">
        <v>26</v>
      </c>
      <c r="AN5652" t="s">
        <v>41</v>
      </c>
      <c r="AO5652" t="s">
        <v>14</v>
      </c>
      <c r="AP5652" t="s">
        <v>15</v>
      </c>
      <c r="AQ5652" t="s">
        <v>91</v>
      </c>
      <c r="AR5652">
        <v>172904</v>
      </c>
      <c r="AS5652" t="s">
        <v>7882</v>
      </c>
    </row>
    <row r="5653" spans="1:45" x14ac:dyDescent="0.25">
      <c r="A5653" t="s">
        <v>0</v>
      </c>
      <c r="B5653" t="s">
        <v>1</v>
      </c>
      <c r="C5653" s="1">
        <v>42945</v>
      </c>
      <c r="D5653" t="s">
        <v>2</v>
      </c>
      <c r="E5653">
        <v>28</v>
      </c>
      <c r="F5653">
        <v>0</v>
      </c>
      <c r="G5653">
        <v>1</v>
      </c>
      <c r="H5653">
        <v>0</v>
      </c>
      <c r="I5653">
        <v>1</v>
      </c>
      <c r="J5653">
        <v>0</v>
      </c>
      <c r="K5653">
        <v>1</v>
      </c>
      <c r="L5653">
        <v>0</v>
      </c>
      <c r="M5653">
        <v>0</v>
      </c>
      <c r="N5653">
        <v>0</v>
      </c>
      <c r="O5653">
        <v>3</v>
      </c>
      <c r="P5653">
        <v>3</v>
      </c>
      <c r="Q5653" t="s">
        <v>96</v>
      </c>
      <c r="R5653" t="s">
        <v>7</v>
      </c>
      <c r="S5653" t="s">
        <v>8</v>
      </c>
      <c r="T5653" t="s">
        <v>9</v>
      </c>
      <c r="U5653" t="s">
        <v>65</v>
      </c>
      <c r="V5653">
        <v>0</v>
      </c>
      <c r="W5653">
        <v>0</v>
      </c>
      <c r="X5653" t="s">
        <v>21</v>
      </c>
      <c r="Y5653">
        <v>0</v>
      </c>
      <c r="Z5653">
        <v>0</v>
      </c>
      <c r="AA5653">
        <v>0</v>
      </c>
      <c r="AB5653" t="s">
        <v>4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 t="s">
        <v>5</v>
      </c>
      <c r="AK5653" t="s">
        <v>142</v>
      </c>
      <c r="AL5653" t="s">
        <v>11</v>
      </c>
      <c r="AM5653" t="s">
        <v>26</v>
      </c>
      <c r="AN5653" t="s">
        <v>41</v>
      </c>
      <c r="AO5653" t="s">
        <v>14</v>
      </c>
      <c r="AP5653" t="s">
        <v>15</v>
      </c>
      <c r="AQ5653">
        <v>0</v>
      </c>
      <c r="AR5653">
        <v>172905</v>
      </c>
      <c r="AS5653" t="s">
        <v>7883</v>
      </c>
    </row>
    <row r="5654" spans="1:45" x14ac:dyDescent="0.25">
      <c r="A5654" t="s">
        <v>0</v>
      </c>
      <c r="B5654" t="s">
        <v>1</v>
      </c>
      <c r="C5654" s="1">
        <v>42941</v>
      </c>
      <c r="D5654" t="s">
        <v>2</v>
      </c>
      <c r="E5654">
        <v>33</v>
      </c>
      <c r="F5654">
        <v>0</v>
      </c>
      <c r="G5654">
        <v>2</v>
      </c>
      <c r="H5654">
        <v>0</v>
      </c>
      <c r="I5654">
        <v>1</v>
      </c>
      <c r="J5654">
        <v>0</v>
      </c>
      <c r="K5654">
        <v>1</v>
      </c>
      <c r="L5654">
        <v>0</v>
      </c>
      <c r="M5654">
        <v>0</v>
      </c>
      <c r="N5654">
        <v>0</v>
      </c>
      <c r="O5654">
        <v>4</v>
      </c>
      <c r="P5654">
        <v>4</v>
      </c>
      <c r="Q5654" t="s">
        <v>43</v>
      </c>
      <c r="R5654" t="s">
        <v>7</v>
      </c>
      <c r="S5654" t="s">
        <v>8</v>
      </c>
      <c r="T5654" t="s">
        <v>9</v>
      </c>
      <c r="U5654" t="s">
        <v>65</v>
      </c>
      <c r="V5654">
        <v>0</v>
      </c>
      <c r="W5654">
        <v>0</v>
      </c>
      <c r="X5654" t="s">
        <v>21</v>
      </c>
      <c r="Y5654">
        <v>0</v>
      </c>
      <c r="Z5654">
        <v>0</v>
      </c>
      <c r="AA5654">
        <v>0</v>
      </c>
      <c r="AB5654" t="s">
        <v>4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 t="s">
        <v>5</v>
      </c>
      <c r="AK5654" t="s">
        <v>142</v>
      </c>
      <c r="AL5654" t="s">
        <v>11</v>
      </c>
      <c r="AM5654" t="s">
        <v>26</v>
      </c>
      <c r="AN5654" t="s">
        <v>41</v>
      </c>
      <c r="AO5654" t="s">
        <v>14</v>
      </c>
      <c r="AP5654" t="s">
        <v>15</v>
      </c>
      <c r="AQ5654">
        <v>0</v>
      </c>
      <c r="AR5654">
        <v>172906</v>
      </c>
      <c r="AS5654" t="s">
        <v>7884</v>
      </c>
    </row>
    <row r="5655" spans="1:45" x14ac:dyDescent="0.25">
      <c r="A5655" t="s">
        <v>0</v>
      </c>
      <c r="B5655" t="s">
        <v>1</v>
      </c>
      <c r="C5655" s="1">
        <v>42945</v>
      </c>
      <c r="D5655" t="s">
        <v>35</v>
      </c>
      <c r="E5655">
        <v>31</v>
      </c>
      <c r="F5655">
        <v>0</v>
      </c>
      <c r="G5655">
        <v>0</v>
      </c>
      <c r="H5655">
        <v>1</v>
      </c>
      <c r="I5655">
        <v>0</v>
      </c>
      <c r="J5655">
        <v>2</v>
      </c>
      <c r="K5655">
        <v>0</v>
      </c>
      <c r="L5655">
        <v>0</v>
      </c>
      <c r="M5655">
        <v>0</v>
      </c>
      <c r="N5655">
        <v>3</v>
      </c>
      <c r="O5655">
        <v>0</v>
      </c>
      <c r="P5655">
        <v>3</v>
      </c>
      <c r="Q5655" t="s">
        <v>9</v>
      </c>
      <c r="R5655" t="s">
        <v>7</v>
      </c>
      <c r="S5655" t="s">
        <v>8</v>
      </c>
      <c r="T5655" t="s">
        <v>9</v>
      </c>
      <c r="U5655" t="s">
        <v>65</v>
      </c>
      <c r="V5655">
        <v>0</v>
      </c>
      <c r="W5655">
        <v>0</v>
      </c>
      <c r="X5655" t="s">
        <v>21</v>
      </c>
      <c r="Y5655">
        <v>0</v>
      </c>
      <c r="Z5655">
        <v>0</v>
      </c>
      <c r="AA5655">
        <v>0</v>
      </c>
      <c r="AB5655" t="s">
        <v>4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 t="s">
        <v>5</v>
      </c>
      <c r="AK5655" t="s">
        <v>46</v>
      </c>
      <c r="AL5655" t="s">
        <v>427</v>
      </c>
      <c r="AM5655" t="s">
        <v>26</v>
      </c>
      <c r="AN5655" t="s">
        <v>41</v>
      </c>
      <c r="AO5655" t="s">
        <v>14</v>
      </c>
      <c r="AP5655" t="s">
        <v>28</v>
      </c>
      <c r="AQ5655">
        <v>0</v>
      </c>
      <c r="AR5655">
        <v>172908</v>
      </c>
      <c r="AS5655" t="s">
        <v>7885</v>
      </c>
    </row>
    <row r="5656" spans="1:45" x14ac:dyDescent="0.25">
      <c r="A5656" t="s">
        <v>0</v>
      </c>
      <c r="B5656" t="s">
        <v>1</v>
      </c>
      <c r="C5656" s="1">
        <v>42945</v>
      </c>
      <c r="D5656" t="s">
        <v>2</v>
      </c>
      <c r="E5656">
        <v>26</v>
      </c>
      <c r="F5656">
        <v>0</v>
      </c>
      <c r="G5656">
        <v>1</v>
      </c>
      <c r="H5656">
        <v>2</v>
      </c>
      <c r="I5656">
        <v>0</v>
      </c>
      <c r="J5656">
        <v>1</v>
      </c>
      <c r="K5656">
        <v>1</v>
      </c>
      <c r="L5656">
        <v>0</v>
      </c>
      <c r="M5656">
        <v>0</v>
      </c>
      <c r="N5656">
        <v>3</v>
      </c>
      <c r="O5656">
        <v>2</v>
      </c>
      <c r="P5656">
        <v>5</v>
      </c>
      <c r="Q5656" t="s">
        <v>63</v>
      </c>
      <c r="R5656" t="s">
        <v>7</v>
      </c>
      <c r="S5656" t="s">
        <v>8</v>
      </c>
      <c r="T5656" t="s">
        <v>9</v>
      </c>
      <c r="U5656" t="s">
        <v>19</v>
      </c>
      <c r="V5656">
        <v>0</v>
      </c>
      <c r="W5656">
        <v>0</v>
      </c>
      <c r="X5656" t="s">
        <v>21</v>
      </c>
      <c r="Y5656">
        <v>0</v>
      </c>
      <c r="Z5656">
        <v>0</v>
      </c>
      <c r="AA5656">
        <v>0</v>
      </c>
      <c r="AB5656" t="s">
        <v>4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 t="s">
        <v>5</v>
      </c>
      <c r="AK5656" t="s">
        <v>142</v>
      </c>
      <c r="AL5656" t="s">
        <v>11</v>
      </c>
      <c r="AM5656" t="s">
        <v>26</v>
      </c>
      <c r="AN5656" t="s">
        <v>13</v>
      </c>
      <c r="AO5656" t="s">
        <v>14</v>
      </c>
      <c r="AP5656" t="s">
        <v>15</v>
      </c>
      <c r="AQ5656" t="s">
        <v>193</v>
      </c>
      <c r="AR5656">
        <v>172910</v>
      </c>
      <c r="AS5656" t="s">
        <v>7886</v>
      </c>
    </row>
    <row r="5657" spans="1:45" x14ac:dyDescent="0.25">
      <c r="A5657" t="s">
        <v>0</v>
      </c>
      <c r="B5657" t="s">
        <v>1</v>
      </c>
      <c r="C5657" s="1">
        <v>42945</v>
      </c>
      <c r="D5657" t="s">
        <v>2</v>
      </c>
      <c r="E5657">
        <v>26</v>
      </c>
      <c r="F5657">
        <v>0</v>
      </c>
      <c r="G5657">
        <v>1</v>
      </c>
      <c r="H5657">
        <v>0</v>
      </c>
      <c r="I5657">
        <v>0</v>
      </c>
      <c r="J5657">
        <v>1</v>
      </c>
      <c r="K5657">
        <v>1</v>
      </c>
      <c r="L5657">
        <v>0</v>
      </c>
      <c r="M5657">
        <v>0</v>
      </c>
      <c r="N5657">
        <v>1</v>
      </c>
      <c r="O5657">
        <v>2</v>
      </c>
      <c r="P5657">
        <v>3</v>
      </c>
      <c r="Q5657" t="s">
        <v>43</v>
      </c>
      <c r="R5657" t="s">
        <v>7</v>
      </c>
      <c r="S5657" t="s">
        <v>8</v>
      </c>
      <c r="T5657" t="s">
        <v>9</v>
      </c>
      <c r="U5657" t="s">
        <v>65</v>
      </c>
      <c r="V5657">
        <v>0</v>
      </c>
      <c r="W5657">
        <v>0</v>
      </c>
      <c r="X5657" t="s">
        <v>21</v>
      </c>
      <c r="Y5657">
        <v>0</v>
      </c>
      <c r="Z5657">
        <v>0</v>
      </c>
      <c r="AA5657">
        <v>0</v>
      </c>
      <c r="AB5657" t="s">
        <v>4</v>
      </c>
      <c r="AC5657" t="s">
        <v>60</v>
      </c>
      <c r="AD5657" t="s">
        <v>73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 t="s">
        <v>21</v>
      </c>
      <c r="AK5657">
        <v>0</v>
      </c>
      <c r="AL5657" t="s">
        <v>11</v>
      </c>
      <c r="AM5657" t="s">
        <v>22</v>
      </c>
      <c r="AN5657" t="s">
        <v>13</v>
      </c>
      <c r="AO5657" t="s">
        <v>14</v>
      </c>
      <c r="AP5657" t="s">
        <v>28</v>
      </c>
      <c r="AQ5657" t="s">
        <v>47</v>
      </c>
      <c r="AR5657">
        <v>172914</v>
      </c>
      <c r="AS5657" t="s">
        <v>7887</v>
      </c>
    </row>
    <row r="5658" spans="1:45" x14ac:dyDescent="0.25">
      <c r="A5658" t="s">
        <v>0</v>
      </c>
      <c r="B5658" t="s">
        <v>1</v>
      </c>
      <c r="C5658" s="1">
        <v>42945</v>
      </c>
      <c r="D5658" t="s">
        <v>2</v>
      </c>
      <c r="E5658">
        <v>24</v>
      </c>
      <c r="F5658">
        <v>1</v>
      </c>
      <c r="G5658">
        <v>0</v>
      </c>
      <c r="H5658">
        <v>3</v>
      </c>
      <c r="I5658">
        <v>4</v>
      </c>
      <c r="J5658">
        <v>1</v>
      </c>
      <c r="K5658">
        <v>1</v>
      </c>
      <c r="L5658">
        <v>0</v>
      </c>
      <c r="M5658">
        <v>0</v>
      </c>
      <c r="N5658">
        <v>5</v>
      </c>
      <c r="O5658">
        <v>5</v>
      </c>
      <c r="P5658">
        <v>10</v>
      </c>
      <c r="Q5658" t="s">
        <v>63</v>
      </c>
      <c r="R5658" t="s">
        <v>7</v>
      </c>
      <c r="S5658" t="s">
        <v>8</v>
      </c>
      <c r="T5658" t="s">
        <v>9</v>
      </c>
      <c r="U5658" t="s">
        <v>65</v>
      </c>
      <c r="V5658">
        <v>0</v>
      </c>
      <c r="W5658">
        <v>0</v>
      </c>
      <c r="X5658" t="s">
        <v>21</v>
      </c>
      <c r="Y5658">
        <v>0</v>
      </c>
      <c r="Z5658">
        <v>0</v>
      </c>
      <c r="AA5658">
        <v>0</v>
      </c>
      <c r="AB5658" t="s">
        <v>4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 t="s">
        <v>5</v>
      </c>
      <c r="AK5658" t="s">
        <v>110</v>
      </c>
      <c r="AL5658" t="s">
        <v>11</v>
      </c>
      <c r="AM5658" t="s">
        <v>26</v>
      </c>
      <c r="AN5658" t="s">
        <v>13</v>
      </c>
      <c r="AO5658" t="s">
        <v>14</v>
      </c>
      <c r="AP5658" t="s">
        <v>15</v>
      </c>
      <c r="AQ5658">
        <v>0</v>
      </c>
      <c r="AR5658">
        <v>172916</v>
      </c>
      <c r="AS5658" t="s">
        <v>7888</v>
      </c>
    </row>
    <row r="5659" spans="1:45" x14ac:dyDescent="0.25">
      <c r="A5659" t="s">
        <v>828</v>
      </c>
      <c r="B5659" t="s">
        <v>1134</v>
      </c>
      <c r="C5659" s="1">
        <v>42944</v>
      </c>
      <c r="D5659" t="s">
        <v>2</v>
      </c>
      <c r="E5659">
        <v>18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2</v>
      </c>
      <c r="L5659">
        <v>0</v>
      </c>
      <c r="M5659">
        <v>0</v>
      </c>
      <c r="N5659">
        <v>0</v>
      </c>
      <c r="O5659">
        <v>2</v>
      </c>
      <c r="P5659">
        <v>2</v>
      </c>
      <c r="Q5659" t="s">
        <v>125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 t="s">
        <v>7</v>
      </c>
      <c r="AC5659" t="s">
        <v>105</v>
      </c>
      <c r="AD5659" t="s">
        <v>3</v>
      </c>
      <c r="AE5659" t="s">
        <v>1669</v>
      </c>
      <c r="AF5659">
        <v>0</v>
      </c>
      <c r="AG5659" t="s">
        <v>2956</v>
      </c>
      <c r="AH5659" t="s">
        <v>21</v>
      </c>
      <c r="AI5659">
        <v>0</v>
      </c>
      <c r="AJ5659">
        <v>0</v>
      </c>
      <c r="AK5659">
        <v>0</v>
      </c>
      <c r="AL5659" t="s">
        <v>11</v>
      </c>
      <c r="AM5659" t="s">
        <v>40</v>
      </c>
      <c r="AN5659" t="s">
        <v>41</v>
      </c>
      <c r="AO5659" t="s">
        <v>830</v>
      </c>
      <c r="AP5659">
        <v>0</v>
      </c>
      <c r="AQ5659">
        <v>0</v>
      </c>
      <c r="AR5659">
        <v>172917</v>
      </c>
      <c r="AS5659" t="s">
        <v>7889</v>
      </c>
    </row>
    <row r="5660" spans="1:45" x14ac:dyDescent="0.25">
      <c r="A5660" t="s">
        <v>0</v>
      </c>
      <c r="B5660" t="s">
        <v>1</v>
      </c>
      <c r="C5660" s="1">
        <v>42945</v>
      </c>
      <c r="D5660" t="s">
        <v>2</v>
      </c>
      <c r="E5660">
        <v>30</v>
      </c>
      <c r="F5660">
        <v>0</v>
      </c>
      <c r="G5660">
        <v>0</v>
      </c>
      <c r="H5660">
        <v>1</v>
      </c>
      <c r="I5660">
        <v>2</v>
      </c>
      <c r="J5660">
        <v>0</v>
      </c>
      <c r="K5660">
        <v>1</v>
      </c>
      <c r="L5660">
        <v>0</v>
      </c>
      <c r="M5660">
        <v>1</v>
      </c>
      <c r="N5660">
        <v>1</v>
      </c>
      <c r="O5660">
        <v>4</v>
      </c>
      <c r="P5660">
        <v>5</v>
      </c>
      <c r="Q5660" t="s">
        <v>63</v>
      </c>
      <c r="R5660" t="s">
        <v>7</v>
      </c>
      <c r="S5660" t="s">
        <v>8</v>
      </c>
      <c r="T5660" t="s">
        <v>9</v>
      </c>
      <c r="U5660" t="s">
        <v>19</v>
      </c>
      <c r="V5660">
        <v>0</v>
      </c>
      <c r="W5660">
        <v>0</v>
      </c>
      <c r="X5660" t="s">
        <v>21</v>
      </c>
      <c r="Y5660">
        <v>0</v>
      </c>
      <c r="Z5660">
        <v>0</v>
      </c>
      <c r="AA5660">
        <v>0</v>
      </c>
      <c r="AB5660" t="s">
        <v>4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 t="s">
        <v>5</v>
      </c>
      <c r="AK5660" t="s">
        <v>18</v>
      </c>
      <c r="AL5660" t="s">
        <v>11</v>
      </c>
      <c r="AM5660" t="s">
        <v>26</v>
      </c>
      <c r="AN5660" t="s">
        <v>41</v>
      </c>
      <c r="AO5660" t="s">
        <v>14</v>
      </c>
      <c r="AP5660" t="s">
        <v>50</v>
      </c>
      <c r="AQ5660">
        <v>0</v>
      </c>
      <c r="AR5660">
        <v>172918</v>
      </c>
      <c r="AS5660" t="s">
        <v>7890</v>
      </c>
    </row>
    <row r="5661" spans="1:45" x14ac:dyDescent="0.25">
      <c r="A5661" t="s">
        <v>0</v>
      </c>
      <c r="B5661" t="s">
        <v>1</v>
      </c>
      <c r="C5661" s="1">
        <v>42942</v>
      </c>
      <c r="D5661" t="s">
        <v>2</v>
      </c>
      <c r="E5661">
        <v>22</v>
      </c>
      <c r="F5661">
        <v>0</v>
      </c>
      <c r="G5661">
        <v>2</v>
      </c>
      <c r="H5661">
        <v>0</v>
      </c>
      <c r="I5661">
        <v>1</v>
      </c>
      <c r="J5661">
        <v>0</v>
      </c>
      <c r="K5661">
        <v>1</v>
      </c>
      <c r="L5661">
        <v>0</v>
      </c>
      <c r="M5661">
        <v>0</v>
      </c>
      <c r="N5661">
        <v>0</v>
      </c>
      <c r="O5661">
        <v>4</v>
      </c>
      <c r="P5661">
        <v>4</v>
      </c>
      <c r="Q5661" t="s">
        <v>43</v>
      </c>
      <c r="R5661" t="s">
        <v>7</v>
      </c>
      <c r="S5661" t="s">
        <v>8</v>
      </c>
      <c r="T5661" t="s">
        <v>9</v>
      </c>
      <c r="U5661" t="s">
        <v>65</v>
      </c>
      <c r="V5661">
        <v>0</v>
      </c>
      <c r="W5661">
        <v>0</v>
      </c>
      <c r="X5661" t="s">
        <v>21</v>
      </c>
      <c r="Y5661">
        <v>0</v>
      </c>
      <c r="Z5661">
        <v>0</v>
      </c>
      <c r="AA5661">
        <v>0</v>
      </c>
      <c r="AB5661" t="s">
        <v>4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 t="s">
        <v>5</v>
      </c>
      <c r="AK5661" t="s">
        <v>46</v>
      </c>
      <c r="AL5661" t="s">
        <v>11</v>
      </c>
      <c r="AM5661" t="s">
        <v>26</v>
      </c>
      <c r="AN5661" t="s">
        <v>13</v>
      </c>
      <c r="AO5661" t="s">
        <v>14</v>
      </c>
      <c r="AP5661" t="s">
        <v>15</v>
      </c>
      <c r="AQ5661">
        <v>0</v>
      </c>
      <c r="AR5661">
        <v>172919</v>
      </c>
      <c r="AS5661" t="s">
        <v>7891</v>
      </c>
    </row>
    <row r="5662" spans="1:45" x14ac:dyDescent="0.25">
      <c r="A5662" t="s">
        <v>0</v>
      </c>
      <c r="B5662" t="s">
        <v>1</v>
      </c>
      <c r="C5662" s="1">
        <v>42945</v>
      </c>
      <c r="D5662" t="s">
        <v>2</v>
      </c>
      <c r="E5662">
        <v>40</v>
      </c>
      <c r="F5662">
        <v>0</v>
      </c>
      <c r="G5662">
        <v>0</v>
      </c>
      <c r="H5662">
        <v>0</v>
      </c>
      <c r="I5662">
        <v>1</v>
      </c>
      <c r="J5662">
        <v>0</v>
      </c>
      <c r="K5662">
        <v>1</v>
      </c>
      <c r="L5662">
        <v>0</v>
      </c>
      <c r="M5662">
        <v>0</v>
      </c>
      <c r="N5662">
        <v>0</v>
      </c>
      <c r="O5662">
        <v>2</v>
      </c>
      <c r="P5662">
        <v>2</v>
      </c>
      <c r="Q5662" t="s">
        <v>479</v>
      </c>
      <c r="R5662" t="s">
        <v>7</v>
      </c>
      <c r="S5662" t="s">
        <v>8</v>
      </c>
      <c r="T5662" t="s">
        <v>9</v>
      </c>
      <c r="U5662" t="s">
        <v>38</v>
      </c>
      <c r="V5662">
        <v>0</v>
      </c>
      <c r="W5662">
        <v>0</v>
      </c>
      <c r="X5662" t="s">
        <v>21</v>
      </c>
      <c r="Y5662">
        <v>0</v>
      </c>
      <c r="Z5662">
        <v>0</v>
      </c>
      <c r="AA5662">
        <v>0</v>
      </c>
      <c r="AB5662" t="s">
        <v>4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 t="s">
        <v>5</v>
      </c>
      <c r="AK5662" t="s">
        <v>46</v>
      </c>
      <c r="AL5662" t="s">
        <v>11</v>
      </c>
      <c r="AM5662" t="s">
        <v>26</v>
      </c>
      <c r="AN5662" t="s">
        <v>41</v>
      </c>
      <c r="AO5662" t="s">
        <v>14</v>
      </c>
      <c r="AP5662" t="s">
        <v>15</v>
      </c>
      <c r="AQ5662">
        <v>0</v>
      </c>
      <c r="AR5662">
        <v>172920</v>
      </c>
      <c r="AS5662" t="s">
        <v>7892</v>
      </c>
    </row>
    <row r="5663" spans="1:45" x14ac:dyDescent="0.25">
      <c r="A5663" t="s">
        <v>357</v>
      </c>
      <c r="B5663" t="s">
        <v>1</v>
      </c>
      <c r="C5663" s="1">
        <v>42943</v>
      </c>
      <c r="D5663" t="s">
        <v>2</v>
      </c>
      <c r="E5663">
        <v>45</v>
      </c>
      <c r="F5663">
        <v>0</v>
      </c>
      <c r="G5663">
        <v>1</v>
      </c>
      <c r="H5663">
        <v>0</v>
      </c>
      <c r="I5663">
        <v>1</v>
      </c>
      <c r="J5663">
        <v>0</v>
      </c>
      <c r="K5663">
        <v>1</v>
      </c>
      <c r="L5663">
        <v>0</v>
      </c>
      <c r="M5663">
        <v>0</v>
      </c>
      <c r="N5663">
        <v>0</v>
      </c>
      <c r="O5663">
        <v>3</v>
      </c>
      <c r="P5663">
        <v>3</v>
      </c>
      <c r="Q5663" t="s">
        <v>43</v>
      </c>
      <c r="R5663" t="s">
        <v>7</v>
      </c>
      <c r="S5663" t="s">
        <v>8</v>
      </c>
      <c r="T5663" t="s">
        <v>9</v>
      </c>
      <c r="U5663" t="s">
        <v>9</v>
      </c>
      <c r="V5663">
        <v>0</v>
      </c>
      <c r="W5663">
        <v>0</v>
      </c>
      <c r="X5663" t="s">
        <v>21</v>
      </c>
      <c r="Y5663">
        <v>0</v>
      </c>
      <c r="Z5663">
        <v>0</v>
      </c>
      <c r="AA5663">
        <v>0</v>
      </c>
      <c r="AB5663" t="s">
        <v>7</v>
      </c>
      <c r="AC5663" t="s">
        <v>8</v>
      </c>
      <c r="AD5663" t="s">
        <v>9</v>
      </c>
      <c r="AE5663" t="s">
        <v>65</v>
      </c>
      <c r="AF5663">
        <v>0</v>
      </c>
      <c r="AG5663">
        <v>0</v>
      </c>
      <c r="AH5663" t="s">
        <v>21</v>
      </c>
      <c r="AI5663">
        <v>0</v>
      </c>
      <c r="AJ5663">
        <v>0</v>
      </c>
      <c r="AK5663">
        <v>0</v>
      </c>
      <c r="AL5663" t="s">
        <v>11</v>
      </c>
      <c r="AM5663" t="s">
        <v>26</v>
      </c>
      <c r="AN5663" t="s">
        <v>41</v>
      </c>
      <c r="AO5663" t="s">
        <v>14</v>
      </c>
      <c r="AP5663" t="s">
        <v>15</v>
      </c>
      <c r="AQ5663">
        <v>0</v>
      </c>
      <c r="AR5663">
        <v>172921</v>
      </c>
      <c r="AS5663" t="s">
        <v>7893</v>
      </c>
    </row>
    <row r="5664" spans="1:45" x14ac:dyDescent="0.25">
      <c r="A5664" t="s">
        <v>828</v>
      </c>
      <c r="B5664" t="s">
        <v>1134</v>
      </c>
      <c r="C5664" s="1">
        <v>42944</v>
      </c>
      <c r="D5664" t="s">
        <v>2</v>
      </c>
      <c r="E5664">
        <v>24</v>
      </c>
      <c r="F5664">
        <v>0</v>
      </c>
      <c r="G5664">
        <v>1</v>
      </c>
      <c r="H5664">
        <v>0</v>
      </c>
      <c r="I5664">
        <v>1</v>
      </c>
      <c r="J5664">
        <v>0</v>
      </c>
      <c r="K5664">
        <v>1</v>
      </c>
      <c r="L5664">
        <v>0</v>
      </c>
      <c r="M5664">
        <v>0</v>
      </c>
      <c r="N5664">
        <v>0</v>
      </c>
      <c r="O5664">
        <v>3</v>
      </c>
      <c r="P5664">
        <v>3</v>
      </c>
      <c r="Q5664" t="s">
        <v>3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 t="s">
        <v>7</v>
      </c>
      <c r="AC5664" t="s">
        <v>105</v>
      </c>
      <c r="AD5664" t="s">
        <v>3</v>
      </c>
      <c r="AE5664" t="s">
        <v>1669</v>
      </c>
      <c r="AF5664">
        <v>0</v>
      </c>
      <c r="AG5664" t="s">
        <v>2956</v>
      </c>
      <c r="AH5664" t="s">
        <v>21</v>
      </c>
      <c r="AI5664">
        <v>0</v>
      </c>
      <c r="AJ5664">
        <v>0</v>
      </c>
      <c r="AK5664">
        <v>0</v>
      </c>
      <c r="AL5664" t="s">
        <v>11</v>
      </c>
      <c r="AM5664" t="s">
        <v>12</v>
      </c>
      <c r="AN5664" t="s">
        <v>41</v>
      </c>
      <c r="AO5664" t="s">
        <v>830</v>
      </c>
      <c r="AP5664">
        <v>0</v>
      </c>
      <c r="AQ5664">
        <v>0</v>
      </c>
      <c r="AR5664">
        <v>172923</v>
      </c>
      <c r="AS5664" t="s">
        <v>7894</v>
      </c>
    </row>
    <row r="5665" spans="1:45" x14ac:dyDescent="0.25">
      <c r="A5665" t="s">
        <v>0</v>
      </c>
      <c r="B5665" t="s">
        <v>1</v>
      </c>
      <c r="C5665" s="1">
        <v>42945</v>
      </c>
      <c r="D5665" t="s">
        <v>2</v>
      </c>
      <c r="E5665">
        <v>37</v>
      </c>
      <c r="F5665">
        <v>0</v>
      </c>
      <c r="G5665">
        <v>0</v>
      </c>
      <c r="H5665">
        <v>1</v>
      </c>
      <c r="I5665">
        <v>2</v>
      </c>
      <c r="J5665">
        <v>0</v>
      </c>
      <c r="K5665">
        <v>1</v>
      </c>
      <c r="L5665">
        <v>0</v>
      </c>
      <c r="M5665">
        <v>1</v>
      </c>
      <c r="N5665">
        <v>1</v>
      </c>
      <c r="O5665">
        <v>4</v>
      </c>
      <c r="P5665">
        <v>5</v>
      </c>
      <c r="Q5665" t="s">
        <v>125</v>
      </c>
      <c r="R5665" t="s">
        <v>7</v>
      </c>
      <c r="S5665" t="s">
        <v>8</v>
      </c>
      <c r="T5665" t="s">
        <v>9</v>
      </c>
      <c r="U5665" t="s">
        <v>65</v>
      </c>
      <c r="V5665">
        <v>0</v>
      </c>
      <c r="W5665">
        <v>0</v>
      </c>
      <c r="X5665" t="s">
        <v>21</v>
      </c>
      <c r="Y5665">
        <v>0</v>
      </c>
      <c r="Z5665">
        <v>0</v>
      </c>
      <c r="AA5665">
        <v>0</v>
      </c>
      <c r="AB5665" t="s">
        <v>4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 t="s">
        <v>5</v>
      </c>
      <c r="AK5665" t="s">
        <v>46</v>
      </c>
      <c r="AL5665" t="s">
        <v>11</v>
      </c>
      <c r="AM5665" t="s">
        <v>26</v>
      </c>
      <c r="AN5665" t="s">
        <v>13</v>
      </c>
      <c r="AO5665" t="s">
        <v>14</v>
      </c>
      <c r="AP5665" t="s">
        <v>15</v>
      </c>
      <c r="AQ5665" t="s">
        <v>29</v>
      </c>
      <c r="AR5665">
        <v>172924</v>
      </c>
      <c r="AS5665" t="s">
        <v>7895</v>
      </c>
    </row>
    <row r="5666" spans="1:45" x14ac:dyDescent="0.25">
      <c r="A5666" t="s">
        <v>0</v>
      </c>
      <c r="B5666" t="s">
        <v>1</v>
      </c>
      <c r="C5666" s="1">
        <v>42942</v>
      </c>
      <c r="D5666" t="s">
        <v>35</v>
      </c>
      <c r="E5666">
        <v>33</v>
      </c>
      <c r="F5666">
        <v>0</v>
      </c>
      <c r="G5666">
        <v>1</v>
      </c>
      <c r="H5666">
        <v>0</v>
      </c>
      <c r="I5666">
        <v>0</v>
      </c>
      <c r="J5666">
        <v>2</v>
      </c>
      <c r="K5666">
        <v>0</v>
      </c>
      <c r="L5666">
        <v>0</v>
      </c>
      <c r="M5666">
        <v>0</v>
      </c>
      <c r="N5666">
        <v>2</v>
      </c>
      <c r="O5666">
        <v>1</v>
      </c>
      <c r="P5666">
        <v>3</v>
      </c>
      <c r="Q5666" t="s">
        <v>667</v>
      </c>
      <c r="R5666" t="s">
        <v>7</v>
      </c>
      <c r="S5666" t="s">
        <v>8</v>
      </c>
      <c r="T5666" t="s">
        <v>9</v>
      </c>
      <c r="U5666" t="s">
        <v>19</v>
      </c>
      <c r="V5666">
        <v>0</v>
      </c>
      <c r="W5666">
        <v>0</v>
      </c>
      <c r="X5666" t="s">
        <v>21</v>
      </c>
      <c r="Y5666">
        <v>0</v>
      </c>
      <c r="Z5666">
        <v>0</v>
      </c>
      <c r="AA5666">
        <v>0</v>
      </c>
      <c r="AB5666" t="s">
        <v>4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 t="s">
        <v>5</v>
      </c>
      <c r="AK5666" t="s">
        <v>46</v>
      </c>
      <c r="AL5666" t="s">
        <v>11</v>
      </c>
      <c r="AM5666" t="s">
        <v>26</v>
      </c>
      <c r="AN5666" t="s">
        <v>41</v>
      </c>
      <c r="AO5666" t="s">
        <v>14</v>
      </c>
      <c r="AP5666" t="s">
        <v>15</v>
      </c>
      <c r="AQ5666">
        <v>0</v>
      </c>
      <c r="AR5666">
        <v>172925</v>
      </c>
      <c r="AS5666" t="s">
        <v>7896</v>
      </c>
    </row>
    <row r="5667" spans="1:45" x14ac:dyDescent="0.25">
      <c r="A5667" t="s">
        <v>0</v>
      </c>
      <c r="B5667" t="s">
        <v>1</v>
      </c>
      <c r="C5667" s="1">
        <v>42945</v>
      </c>
      <c r="D5667" t="s">
        <v>35</v>
      </c>
      <c r="E5667">
        <v>31</v>
      </c>
      <c r="F5667">
        <v>0</v>
      </c>
      <c r="G5667">
        <v>1</v>
      </c>
      <c r="H5667">
        <v>0</v>
      </c>
      <c r="I5667">
        <v>0</v>
      </c>
      <c r="J5667">
        <v>2</v>
      </c>
      <c r="K5667">
        <v>1</v>
      </c>
      <c r="L5667">
        <v>0</v>
      </c>
      <c r="M5667">
        <v>0</v>
      </c>
      <c r="N5667">
        <v>2</v>
      </c>
      <c r="O5667">
        <v>2</v>
      </c>
      <c r="P5667">
        <v>4</v>
      </c>
      <c r="Q5667" t="s">
        <v>1119</v>
      </c>
      <c r="R5667" t="s">
        <v>7</v>
      </c>
      <c r="S5667" t="s">
        <v>8</v>
      </c>
      <c r="T5667" t="s">
        <v>9</v>
      </c>
      <c r="U5667" t="s">
        <v>38</v>
      </c>
      <c r="V5667">
        <v>0</v>
      </c>
      <c r="W5667">
        <v>0</v>
      </c>
      <c r="X5667" t="s">
        <v>21</v>
      </c>
      <c r="Y5667">
        <v>0</v>
      </c>
      <c r="Z5667">
        <v>0</v>
      </c>
      <c r="AA5667">
        <v>0</v>
      </c>
      <c r="AB5667" t="s">
        <v>4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 t="s">
        <v>5</v>
      </c>
      <c r="AK5667" t="s">
        <v>90</v>
      </c>
      <c r="AL5667" t="s">
        <v>11</v>
      </c>
      <c r="AM5667" t="s">
        <v>26</v>
      </c>
      <c r="AN5667" t="s">
        <v>41</v>
      </c>
      <c r="AO5667" t="s">
        <v>14</v>
      </c>
      <c r="AP5667" t="s">
        <v>15</v>
      </c>
      <c r="AQ5667">
        <v>0</v>
      </c>
      <c r="AR5667">
        <v>172926</v>
      </c>
      <c r="AS5667" t="s">
        <v>7897</v>
      </c>
    </row>
    <row r="5668" spans="1:45" x14ac:dyDescent="0.25">
      <c r="A5668" t="s">
        <v>0</v>
      </c>
      <c r="B5668" t="s">
        <v>1</v>
      </c>
      <c r="C5668" s="1">
        <v>42945</v>
      </c>
      <c r="D5668" t="s">
        <v>2</v>
      </c>
      <c r="E5668">
        <v>24</v>
      </c>
      <c r="F5668">
        <v>0</v>
      </c>
      <c r="G5668">
        <v>0</v>
      </c>
      <c r="H5668">
        <v>3</v>
      </c>
      <c r="I5668">
        <v>1</v>
      </c>
      <c r="J5668">
        <v>0</v>
      </c>
      <c r="K5668">
        <v>1</v>
      </c>
      <c r="L5668">
        <v>0</v>
      </c>
      <c r="M5668">
        <v>0</v>
      </c>
      <c r="N5668">
        <v>3</v>
      </c>
      <c r="O5668">
        <v>2</v>
      </c>
      <c r="P5668">
        <v>5</v>
      </c>
      <c r="Q5668" t="s">
        <v>173</v>
      </c>
      <c r="R5668" t="s">
        <v>7</v>
      </c>
      <c r="S5668" t="s">
        <v>8</v>
      </c>
      <c r="T5668" t="s">
        <v>9</v>
      </c>
      <c r="U5668" t="s">
        <v>9</v>
      </c>
      <c r="V5668">
        <v>0</v>
      </c>
      <c r="W5668">
        <v>0</v>
      </c>
      <c r="X5668" t="s">
        <v>21</v>
      </c>
      <c r="Y5668">
        <v>0</v>
      </c>
      <c r="Z5668">
        <v>0</v>
      </c>
      <c r="AA5668">
        <v>0</v>
      </c>
      <c r="AB5668" t="s">
        <v>4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 t="s">
        <v>5</v>
      </c>
      <c r="AK5668" t="s">
        <v>46</v>
      </c>
      <c r="AL5668" t="s">
        <v>11</v>
      </c>
      <c r="AM5668" t="s">
        <v>26</v>
      </c>
      <c r="AN5668" t="s">
        <v>13</v>
      </c>
      <c r="AO5668" t="s">
        <v>14</v>
      </c>
      <c r="AP5668" t="s">
        <v>15</v>
      </c>
      <c r="AQ5668">
        <v>0</v>
      </c>
      <c r="AR5668">
        <v>172928</v>
      </c>
      <c r="AS5668" t="s">
        <v>7898</v>
      </c>
    </row>
    <row r="5669" spans="1:45" x14ac:dyDescent="0.25">
      <c r="A5669" t="s">
        <v>0</v>
      </c>
      <c r="B5669" t="s">
        <v>1</v>
      </c>
      <c r="C5669" s="1">
        <v>42942</v>
      </c>
      <c r="D5669" t="s">
        <v>2</v>
      </c>
      <c r="E5669">
        <v>41</v>
      </c>
      <c r="F5669">
        <v>0</v>
      </c>
      <c r="G5669">
        <v>0</v>
      </c>
      <c r="H5669">
        <v>3</v>
      </c>
      <c r="I5669">
        <v>0</v>
      </c>
      <c r="J5669">
        <v>0</v>
      </c>
      <c r="K5669">
        <v>3</v>
      </c>
      <c r="L5669">
        <v>0</v>
      </c>
      <c r="M5669">
        <v>0</v>
      </c>
      <c r="N5669">
        <v>3</v>
      </c>
      <c r="O5669">
        <v>3</v>
      </c>
      <c r="P5669">
        <v>6</v>
      </c>
      <c r="Q5669" t="s">
        <v>667</v>
      </c>
      <c r="R5669" t="s">
        <v>7</v>
      </c>
      <c r="S5669" t="s">
        <v>8</v>
      </c>
      <c r="T5669" t="s">
        <v>9</v>
      </c>
      <c r="U5669" t="s">
        <v>38</v>
      </c>
      <c r="V5669">
        <v>0</v>
      </c>
      <c r="W5669">
        <v>0</v>
      </c>
      <c r="X5669" t="s">
        <v>21</v>
      </c>
      <c r="Y5669">
        <v>0</v>
      </c>
      <c r="Z5669">
        <v>0</v>
      </c>
      <c r="AA5669">
        <v>0</v>
      </c>
      <c r="AB5669" t="s">
        <v>4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 t="s">
        <v>5</v>
      </c>
      <c r="AK5669" t="s">
        <v>46</v>
      </c>
      <c r="AL5669" t="s">
        <v>154</v>
      </c>
      <c r="AM5669" t="s">
        <v>49</v>
      </c>
      <c r="AN5669" t="s">
        <v>41</v>
      </c>
      <c r="AO5669" t="s">
        <v>14</v>
      </c>
      <c r="AP5669" t="s">
        <v>28</v>
      </c>
      <c r="AQ5669">
        <v>0</v>
      </c>
      <c r="AR5669">
        <v>172929</v>
      </c>
      <c r="AS5669" t="s">
        <v>7899</v>
      </c>
    </row>
    <row r="5670" spans="1:45" x14ac:dyDescent="0.25">
      <c r="A5670" t="s">
        <v>0</v>
      </c>
      <c r="B5670" t="s">
        <v>1</v>
      </c>
      <c r="C5670" s="1">
        <v>42945</v>
      </c>
      <c r="D5670" t="s">
        <v>35</v>
      </c>
      <c r="E5670">
        <v>40</v>
      </c>
      <c r="F5670">
        <v>1</v>
      </c>
      <c r="G5670">
        <v>0</v>
      </c>
      <c r="H5670">
        <v>2</v>
      </c>
      <c r="I5670">
        <v>3</v>
      </c>
      <c r="J5670">
        <v>0</v>
      </c>
      <c r="K5670">
        <v>1</v>
      </c>
      <c r="L5670">
        <v>0</v>
      </c>
      <c r="M5670">
        <v>0</v>
      </c>
      <c r="N5670">
        <v>3</v>
      </c>
      <c r="O5670">
        <v>4</v>
      </c>
      <c r="P5670">
        <v>7</v>
      </c>
      <c r="Q5670" t="s">
        <v>290</v>
      </c>
      <c r="R5670" t="s">
        <v>7</v>
      </c>
      <c r="S5670" t="s">
        <v>8</v>
      </c>
      <c r="T5670" t="s">
        <v>9</v>
      </c>
      <c r="U5670" t="s">
        <v>38</v>
      </c>
      <c r="V5670">
        <v>0</v>
      </c>
      <c r="W5670">
        <v>0</v>
      </c>
      <c r="X5670" t="s">
        <v>21</v>
      </c>
      <c r="Y5670">
        <v>0</v>
      </c>
      <c r="Z5670">
        <v>0</v>
      </c>
      <c r="AA5670">
        <v>0</v>
      </c>
      <c r="AB5670" t="s">
        <v>4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 t="s">
        <v>5</v>
      </c>
      <c r="AK5670" t="s">
        <v>46</v>
      </c>
      <c r="AL5670" t="s">
        <v>11</v>
      </c>
      <c r="AM5670" t="s">
        <v>26</v>
      </c>
      <c r="AN5670" t="s">
        <v>13</v>
      </c>
      <c r="AO5670" t="s">
        <v>14</v>
      </c>
      <c r="AP5670" t="s">
        <v>15</v>
      </c>
      <c r="AQ5670" t="s">
        <v>47</v>
      </c>
      <c r="AR5670">
        <v>172933</v>
      </c>
      <c r="AS5670" t="s">
        <v>7900</v>
      </c>
    </row>
    <row r="5671" spans="1:45" x14ac:dyDescent="0.25">
      <c r="A5671" t="s">
        <v>828</v>
      </c>
      <c r="B5671" t="s">
        <v>1134</v>
      </c>
      <c r="C5671" s="1">
        <v>42944</v>
      </c>
      <c r="D5671" t="s">
        <v>2</v>
      </c>
      <c r="E5671">
        <v>32</v>
      </c>
      <c r="F5671">
        <v>1</v>
      </c>
      <c r="G5671">
        <v>0</v>
      </c>
      <c r="H5671">
        <v>2</v>
      </c>
      <c r="I5671">
        <v>2</v>
      </c>
      <c r="J5671">
        <v>0</v>
      </c>
      <c r="K5671">
        <v>1</v>
      </c>
      <c r="L5671">
        <v>0</v>
      </c>
      <c r="M5671">
        <v>0</v>
      </c>
      <c r="N5671">
        <v>3</v>
      </c>
      <c r="O5671">
        <v>3</v>
      </c>
      <c r="P5671">
        <v>6</v>
      </c>
      <c r="Q5671" t="s">
        <v>3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 t="s">
        <v>7</v>
      </c>
      <c r="AC5671" t="s">
        <v>105</v>
      </c>
      <c r="AD5671" t="s">
        <v>3</v>
      </c>
      <c r="AE5671" t="s">
        <v>3</v>
      </c>
      <c r="AF5671">
        <v>0</v>
      </c>
      <c r="AG5671" t="s">
        <v>7901</v>
      </c>
      <c r="AH5671" t="s">
        <v>21</v>
      </c>
      <c r="AI5671">
        <v>0</v>
      </c>
      <c r="AJ5671">
        <v>0</v>
      </c>
      <c r="AK5671">
        <v>0</v>
      </c>
      <c r="AL5671" t="s">
        <v>11</v>
      </c>
      <c r="AM5671" t="s">
        <v>12</v>
      </c>
      <c r="AN5671" t="s">
        <v>41</v>
      </c>
      <c r="AO5671" t="s">
        <v>830</v>
      </c>
      <c r="AP5671">
        <v>0</v>
      </c>
      <c r="AQ5671">
        <v>0</v>
      </c>
      <c r="AR5671">
        <v>172934</v>
      </c>
      <c r="AS5671" t="s">
        <v>7902</v>
      </c>
    </row>
    <row r="5672" spans="1:45" x14ac:dyDescent="0.25">
      <c r="A5672" t="s">
        <v>0</v>
      </c>
      <c r="B5672" t="s">
        <v>1</v>
      </c>
      <c r="C5672" s="1">
        <v>42945</v>
      </c>
      <c r="D5672" t="s">
        <v>2</v>
      </c>
      <c r="E5672">
        <v>28</v>
      </c>
      <c r="F5672">
        <v>0</v>
      </c>
      <c r="G5672">
        <v>0</v>
      </c>
      <c r="H5672">
        <v>1</v>
      </c>
      <c r="I5672">
        <v>1</v>
      </c>
      <c r="J5672">
        <v>2</v>
      </c>
      <c r="K5672">
        <v>1</v>
      </c>
      <c r="L5672">
        <v>0</v>
      </c>
      <c r="M5672">
        <v>0</v>
      </c>
      <c r="N5672">
        <v>3</v>
      </c>
      <c r="O5672">
        <v>2</v>
      </c>
      <c r="P5672">
        <v>5</v>
      </c>
      <c r="Q5672" t="s">
        <v>59</v>
      </c>
      <c r="R5672" t="s">
        <v>7</v>
      </c>
      <c r="S5672" t="s">
        <v>8</v>
      </c>
      <c r="T5672" t="s">
        <v>9</v>
      </c>
      <c r="U5672" t="s">
        <v>65</v>
      </c>
      <c r="V5672">
        <v>0</v>
      </c>
      <c r="W5672">
        <v>0</v>
      </c>
      <c r="X5672" t="s">
        <v>21</v>
      </c>
      <c r="Y5672">
        <v>0</v>
      </c>
      <c r="Z5672">
        <v>0</v>
      </c>
      <c r="AA5672">
        <v>0</v>
      </c>
      <c r="AB5672" t="s">
        <v>4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 t="s">
        <v>5</v>
      </c>
      <c r="AK5672" t="s">
        <v>142</v>
      </c>
      <c r="AL5672" t="s">
        <v>11</v>
      </c>
      <c r="AM5672" t="s">
        <v>26</v>
      </c>
      <c r="AN5672" t="s">
        <v>13</v>
      </c>
      <c r="AO5672" t="s">
        <v>14</v>
      </c>
      <c r="AP5672" t="s">
        <v>15</v>
      </c>
      <c r="AQ5672" t="s">
        <v>91</v>
      </c>
      <c r="AR5672">
        <v>172935</v>
      </c>
      <c r="AS5672" t="s">
        <v>7903</v>
      </c>
    </row>
    <row r="5673" spans="1:45" x14ac:dyDescent="0.25">
      <c r="A5673" t="s">
        <v>0</v>
      </c>
      <c r="B5673" t="s">
        <v>1</v>
      </c>
      <c r="C5673" s="1">
        <v>42942</v>
      </c>
      <c r="D5673" t="s">
        <v>2</v>
      </c>
      <c r="E5673">
        <v>26</v>
      </c>
      <c r="F5673">
        <v>0</v>
      </c>
      <c r="G5673">
        <v>0</v>
      </c>
      <c r="H5673">
        <v>1</v>
      </c>
      <c r="I5673">
        <v>1</v>
      </c>
      <c r="J5673">
        <v>0</v>
      </c>
      <c r="K5673">
        <v>1</v>
      </c>
      <c r="L5673">
        <v>0</v>
      </c>
      <c r="M5673">
        <v>0</v>
      </c>
      <c r="N5673">
        <v>1</v>
      </c>
      <c r="O5673">
        <v>2</v>
      </c>
      <c r="P5673">
        <v>3</v>
      </c>
      <c r="Q5673" t="s">
        <v>59</v>
      </c>
      <c r="R5673" t="s">
        <v>7</v>
      </c>
      <c r="S5673" t="s">
        <v>8</v>
      </c>
      <c r="T5673" t="s">
        <v>9</v>
      </c>
      <c r="U5673" t="s">
        <v>38</v>
      </c>
      <c r="V5673">
        <v>0</v>
      </c>
      <c r="W5673">
        <v>0</v>
      </c>
      <c r="X5673" t="s">
        <v>21</v>
      </c>
      <c r="Y5673">
        <v>0</v>
      </c>
      <c r="Z5673">
        <v>0</v>
      </c>
      <c r="AA5673">
        <v>0</v>
      </c>
      <c r="AB5673" t="s">
        <v>4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 t="s">
        <v>5</v>
      </c>
      <c r="AK5673" t="s">
        <v>90</v>
      </c>
      <c r="AL5673" t="s">
        <v>11</v>
      </c>
      <c r="AM5673" t="s">
        <v>26</v>
      </c>
      <c r="AN5673" t="s">
        <v>13</v>
      </c>
      <c r="AO5673" t="s">
        <v>14</v>
      </c>
      <c r="AP5673" t="s">
        <v>15</v>
      </c>
      <c r="AQ5673">
        <v>0</v>
      </c>
      <c r="AR5673">
        <v>172936</v>
      </c>
      <c r="AS5673" t="s">
        <v>7904</v>
      </c>
    </row>
    <row r="5674" spans="1:45" x14ac:dyDescent="0.25">
      <c r="A5674" t="s">
        <v>828</v>
      </c>
      <c r="B5674" t="s">
        <v>1134</v>
      </c>
      <c r="C5674" s="1">
        <v>42946</v>
      </c>
      <c r="D5674" t="s">
        <v>2</v>
      </c>
      <c r="E5674">
        <v>26</v>
      </c>
      <c r="F5674">
        <v>0</v>
      </c>
      <c r="G5674">
        <v>0</v>
      </c>
      <c r="H5674">
        <v>0</v>
      </c>
      <c r="I5674">
        <v>1</v>
      </c>
      <c r="J5674">
        <v>0</v>
      </c>
      <c r="K5674">
        <v>3</v>
      </c>
      <c r="L5674">
        <v>0</v>
      </c>
      <c r="M5674">
        <v>0</v>
      </c>
      <c r="N5674">
        <v>0</v>
      </c>
      <c r="O5674">
        <v>4</v>
      </c>
      <c r="P5674">
        <v>4</v>
      </c>
      <c r="Q5674" t="s">
        <v>3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 t="s">
        <v>7</v>
      </c>
      <c r="AC5674" t="s">
        <v>105</v>
      </c>
      <c r="AD5674" t="s">
        <v>3</v>
      </c>
      <c r="AE5674" t="s">
        <v>1667</v>
      </c>
      <c r="AF5674">
        <v>0</v>
      </c>
      <c r="AG5674" t="s">
        <v>1667</v>
      </c>
      <c r="AH5674" t="s">
        <v>21</v>
      </c>
      <c r="AI5674">
        <v>0</v>
      </c>
      <c r="AJ5674">
        <v>0</v>
      </c>
      <c r="AK5674">
        <v>0</v>
      </c>
      <c r="AL5674" t="s">
        <v>154</v>
      </c>
      <c r="AM5674" t="s">
        <v>12</v>
      </c>
      <c r="AN5674" t="s">
        <v>41</v>
      </c>
      <c r="AO5674" t="s">
        <v>830</v>
      </c>
      <c r="AP5674">
        <v>0</v>
      </c>
      <c r="AQ5674">
        <v>0</v>
      </c>
      <c r="AR5674">
        <v>172939</v>
      </c>
      <c r="AS5674" t="s">
        <v>7905</v>
      </c>
    </row>
    <row r="5675" spans="1:45" x14ac:dyDescent="0.25">
      <c r="A5675" t="s">
        <v>0</v>
      </c>
      <c r="B5675" t="s">
        <v>1</v>
      </c>
      <c r="C5675" s="1">
        <v>42946</v>
      </c>
      <c r="D5675" t="s">
        <v>35</v>
      </c>
      <c r="E5675">
        <v>30</v>
      </c>
      <c r="F5675">
        <v>0</v>
      </c>
      <c r="G5675">
        <v>0</v>
      </c>
      <c r="H5675">
        <v>1</v>
      </c>
      <c r="I5675">
        <v>2</v>
      </c>
      <c r="J5675">
        <v>1</v>
      </c>
      <c r="K5675">
        <v>0</v>
      </c>
      <c r="L5675">
        <v>0</v>
      </c>
      <c r="M5675">
        <v>0</v>
      </c>
      <c r="N5675">
        <v>2</v>
      </c>
      <c r="O5675">
        <v>2</v>
      </c>
      <c r="P5675">
        <v>4</v>
      </c>
      <c r="Q5675" t="s">
        <v>79</v>
      </c>
      <c r="R5675" t="s">
        <v>7</v>
      </c>
      <c r="S5675" t="s">
        <v>8</v>
      </c>
      <c r="T5675" t="s">
        <v>9</v>
      </c>
      <c r="U5675" t="s">
        <v>38</v>
      </c>
      <c r="V5675">
        <v>0</v>
      </c>
      <c r="W5675">
        <v>0</v>
      </c>
      <c r="X5675" t="s">
        <v>21</v>
      </c>
      <c r="Y5675">
        <v>0</v>
      </c>
      <c r="Z5675">
        <v>0</v>
      </c>
      <c r="AA5675">
        <v>0</v>
      </c>
      <c r="AB5675" t="s">
        <v>4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 t="s">
        <v>5</v>
      </c>
      <c r="AK5675" t="s">
        <v>6</v>
      </c>
      <c r="AL5675" t="s">
        <v>427</v>
      </c>
      <c r="AM5675" t="s">
        <v>26</v>
      </c>
      <c r="AN5675" t="s">
        <v>41</v>
      </c>
      <c r="AO5675" t="s">
        <v>14</v>
      </c>
      <c r="AP5675" t="s">
        <v>15</v>
      </c>
      <c r="AQ5675">
        <v>0</v>
      </c>
      <c r="AR5675">
        <v>172940</v>
      </c>
      <c r="AS5675" t="s">
        <v>7906</v>
      </c>
    </row>
    <row r="5676" spans="1:45" x14ac:dyDescent="0.25">
      <c r="A5676" t="s">
        <v>0</v>
      </c>
      <c r="B5676" t="s">
        <v>1</v>
      </c>
      <c r="C5676" s="1">
        <v>42945</v>
      </c>
      <c r="D5676" t="s">
        <v>2</v>
      </c>
      <c r="E5676">
        <v>29</v>
      </c>
      <c r="F5676">
        <v>0</v>
      </c>
      <c r="G5676">
        <v>0</v>
      </c>
      <c r="H5676">
        <v>3</v>
      </c>
      <c r="I5676">
        <v>4</v>
      </c>
      <c r="J5676">
        <v>1</v>
      </c>
      <c r="K5676">
        <v>1</v>
      </c>
      <c r="L5676">
        <v>0</v>
      </c>
      <c r="M5676">
        <v>0</v>
      </c>
      <c r="N5676">
        <v>4</v>
      </c>
      <c r="O5676">
        <v>5</v>
      </c>
      <c r="P5676">
        <v>9</v>
      </c>
      <c r="Q5676" t="s">
        <v>43</v>
      </c>
      <c r="R5676" t="s">
        <v>7</v>
      </c>
      <c r="S5676" t="s">
        <v>8</v>
      </c>
      <c r="T5676" t="s">
        <v>9</v>
      </c>
      <c r="U5676" t="s">
        <v>65</v>
      </c>
      <c r="V5676">
        <v>0</v>
      </c>
      <c r="W5676">
        <v>0</v>
      </c>
      <c r="X5676" t="s">
        <v>21</v>
      </c>
      <c r="Y5676">
        <v>0</v>
      </c>
      <c r="Z5676">
        <v>0</v>
      </c>
      <c r="AA5676">
        <v>0</v>
      </c>
      <c r="AB5676" t="s">
        <v>4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 t="s">
        <v>5</v>
      </c>
      <c r="AK5676" t="s">
        <v>90</v>
      </c>
      <c r="AL5676" t="s">
        <v>11</v>
      </c>
      <c r="AM5676" t="s">
        <v>26</v>
      </c>
      <c r="AN5676" t="s">
        <v>13</v>
      </c>
      <c r="AO5676" t="s">
        <v>14</v>
      </c>
      <c r="AP5676" t="s">
        <v>15</v>
      </c>
      <c r="AQ5676">
        <v>0</v>
      </c>
      <c r="AR5676">
        <v>172941</v>
      </c>
      <c r="AS5676" t="s">
        <v>7907</v>
      </c>
    </row>
    <row r="5677" spans="1:45" x14ac:dyDescent="0.25">
      <c r="A5677" t="s">
        <v>828</v>
      </c>
      <c r="B5677" t="s">
        <v>1134</v>
      </c>
      <c r="C5677" s="1">
        <v>42944</v>
      </c>
      <c r="D5677" t="s">
        <v>2</v>
      </c>
      <c r="E5677">
        <v>36</v>
      </c>
      <c r="F5677">
        <v>0</v>
      </c>
      <c r="G5677">
        <v>1</v>
      </c>
      <c r="H5677">
        <v>0</v>
      </c>
      <c r="I5677">
        <v>1</v>
      </c>
      <c r="J5677">
        <v>0</v>
      </c>
      <c r="K5677">
        <v>1</v>
      </c>
      <c r="L5677">
        <v>0</v>
      </c>
      <c r="M5677">
        <v>0</v>
      </c>
      <c r="N5677">
        <v>0</v>
      </c>
      <c r="O5677">
        <v>3</v>
      </c>
      <c r="P5677">
        <v>3</v>
      </c>
      <c r="Q5677" t="s">
        <v>3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 t="s">
        <v>7</v>
      </c>
      <c r="AC5677" t="s">
        <v>105</v>
      </c>
      <c r="AD5677" t="s">
        <v>3</v>
      </c>
      <c r="AE5677">
        <v>0</v>
      </c>
      <c r="AF5677">
        <v>0</v>
      </c>
      <c r="AG5677" t="s">
        <v>1691</v>
      </c>
      <c r="AH5677" t="s">
        <v>21</v>
      </c>
      <c r="AI5677">
        <v>0</v>
      </c>
      <c r="AJ5677">
        <v>0</v>
      </c>
      <c r="AK5677">
        <v>0</v>
      </c>
      <c r="AL5677" t="s">
        <v>427</v>
      </c>
      <c r="AM5677" t="s">
        <v>40</v>
      </c>
      <c r="AN5677" t="s">
        <v>41</v>
      </c>
      <c r="AO5677" t="s">
        <v>830</v>
      </c>
      <c r="AP5677">
        <v>0</v>
      </c>
      <c r="AQ5677">
        <v>0</v>
      </c>
      <c r="AR5677">
        <v>172942</v>
      </c>
      <c r="AS5677" t="s">
        <v>7908</v>
      </c>
    </row>
    <row r="5678" spans="1:45" x14ac:dyDescent="0.25">
      <c r="A5678" t="s">
        <v>828</v>
      </c>
      <c r="B5678" t="s">
        <v>1134</v>
      </c>
      <c r="C5678" s="1">
        <v>42946</v>
      </c>
      <c r="D5678" t="s">
        <v>2</v>
      </c>
      <c r="E5678">
        <v>23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1</v>
      </c>
      <c r="L5678">
        <v>0</v>
      </c>
      <c r="M5678">
        <v>0</v>
      </c>
      <c r="N5678">
        <v>0</v>
      </c>
      <c r="O5678">
        <v>1</v>
      </c>
      <c r="P5678">
        <v>1</v>
      </c>
      <c r="Q5678" t="s">
        <v>3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 t="s">
        <v>7</v>
      </c>
      <c r="AC5678" t="s">
        <v>105</v>
      </c>
      <c r="AD5678" t="s">
        <v>3</v>
      </c>
      <c r="AE5678" t="s">
        <v>1667</v>
      </c>
      <c r="AF5678">
        <v>0</v>
      </c>
      <c r="AG5678" t="s">
        <v>1667</v>
      </c>
      <c r="AH5678" t="s">
        <v>21</v>
      </c>
      <c r="AI5678">
        <v>0</v>
      </c>
      <c r="AJ5678">
        <v>0</v>
      </c>
      <c r="AK5678">
        <v>0</v>
      </c>
      <c r="AL5678" t="s">
        <v>154</v>
      </c>
      <c r="AM5678" t="s">
        <v>40</v>
      </c>
      <c r="AN5678" t="s">
        <v>41</v>
      </c>
      <c r="AO5678" t="s">
        <v>830</v>
      </c>
      <c r="AP5678">
        <v>0</v>
      </c>
      <c r="AQ5678">
        <v>0</v>
      </c>
      <c r="AR5678">
        <v>172943</v>
      </c>
      <c r="AS5678" t="s">
        <v>7909</v>
      </c>
    </row>
    <row r="5679" spans="1:45" x14ac:dyDescent="0.25">
      <c r="A5679" t="s">
        <v>357</v>
      </c>
      <c r="B5679" t="s">
        <v>1</v>
      </c>
      <c r="C5679" s="1">
        <v>42944</v>
      </c>
      <c r="D5679" t="s">
        <v>2</v>
      </c>
      <c r="E5679">
        <v>30</v>
      </c>
      <c r="F5679">
        <v>0</v>
      </c>
      <c r="G5679">
        <v>1</v>
      </c>
      <c r="H5679">
        <v>0</v>
      </c>
      <c r="I5679">
        <v>0</v>
      </c>
      <c r="J5679">
        <v>0</v>
      </c>
      <c r="K5679">
        <v>2</v>
      </c>
      <c r="L5679">
        <v>0</v>
      </c>
      <c r="M5679">
        <v>0</v>
      </c>
      <c r="N5679">
        <v>0</v>
      </c>
      <c r="O5679">
        <v>3</v>
      </c>
      <c r="P5679">
        <v>3</v>
      </c>
      <c r="Q5679" t="s">
        <v>43</v>
      </c>
      <c r="R5679" t="s">
        <v>7</v>
      </c>
      <c r="S5679" t="s">
        <v>8</v>
      </c>
      <c r="T5679" t="s">
        <v>9</v>
      </c>
      <c r="U5679" t="s">
        <v>65</v>
      </c>
      <c r="V5679">
        <v>0</v>
      </c>
      <c r="W5679">
        <v>0</v>
      </c>
      <c r="X5679" t="s">
        <v>21</v>
      </c>
      <c r="Y5679">
        <v>0</v>
      </c>
      <c r="Z5679">
        <v>0</v>
      </c>
      <c r="AA5679">
        <v>0</v>
      </c>
      <c r="AB5679" t="s">
        <v>7</v>
      </c>
      <c r="AC5679" t="s">
        <v>8</v>
      </c>
      <c r="AD5679" t="s">
        <v>9</v>
      </c>
      <c r="AE5679" t="s">
        <v>19</v>
      </c>
      <c r="AF5679">
        <v>0</v>
      </c>
      <c r="AG5679">
        <v>0</v>
      </c>
      <c r="AH5679" t="s">
        <v>21</v>
      </c>
      <c r="AI5679">
        <v>0</v>
      </c>
      <c r="AJ5679">
        <v>0</v>
      </c>
      <c r="AK5679">
        <v>0</v>
      </c>
      <c r="AL5679" t="s">
        <v>11</v>
      </c>
      <c r="AM5679" t="s">
        <v>26</v>
      </c>
      <c r="AN5679" t="s">
        <v>41</v>
      </c>
      <c r="AO5679" t="s">
        <v>14</v>
      </c>
      <c r="AP5679">
        <v>0</v>
      </c>
      <c r="AQ5679" t="s">
        <v>91</v>
      </c>
      <c r="AR5679">
        <v>172944</v>
      </c>
      <c r="AS5679" t="s">
        <v>7910</v>
      </c>
    </row>
    <row r="5680" spans="1:45" x14ac:dyDescent="0.25">
      <c r="A5680" t="s">
        <v>0</v>
      </c>
      <c r="B5680" t="s">
        <v>1</v>
      </c>
      <c r="C5680" s="1">
        <v>42946</v>
      </c>
      <c r="D5680" t="s">
        <v>35</v>
      </c>
      <c r="E5680">
        <v>23</v>
      </c>
      <c r="F5680">
        <v>0</v>
      </c>
      <c r="G5680">
        <v>0</v>
      </c>
      <c r="H5680">
        <v>1</v>
      </c>
      <c r="I5680">
        <v>1</v>
      </c>
      <c r="J5680">
        <v>3</v>
      </c>
      <c r="K5680">
        <v>1</v>
      </c>
      <c r="L5680">
        <v>0</v>
      </c>
      <c r="M5680">
        <v>0</v>
      </c>
      <c r="N5680">
        <v>4</v>
      </c>
      <c r="O5680">
        <v>2</v>
      </c>
      <c r="P5680">
        <v>6</v>
      </c>
      <c r="Q5680" t="s">
        <v>723</v>
      </c>
      <c r="R5680" t="s">
        <v>7</v>
      </c>
      <c r="S5680" t="s">
        <v>7</v>
      </c>
      <c r="T5680" t="s">
        <v>9</v>
      </c>
      <c r="U5680">
        <v>0</v>
      </c>
      <c r="V5680">
        <v>0</v>
      </c>
      <c r="W5680">
        <v>0</v>
      </c>
      <c r="X5680" t="s">
        <v>5</v>
      </c>
      <c r="Y5680" t="s">
        <v>10</v>
      </c>
      <c r="Z5680">
        <v>0</v>
      </c>
      <c r="AA5680">
        <v>0</v>
      </c>
      <c r="AB5680" t="s">
        <v>4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 t="s">
        <v>5</v>
      </c>
      <c r="AK5680" t="s">
        <v>46</v>
      </c>
      <c r="AL5680" t="s">
        <v>11</v>
      </c>
      <c r="AM5680" t="s">
        <v>26</v>
      </c>
      <c r="AN5680" t="s">
        <v>13</v>
      </c>
      <c r="AO5680" t="s">
        <v>14</v>
      </c>
      <c r="AP5680" t="s">
        <v>15</v>
      </c>
      <c r="AQ5680">
        <v>0</v>
      </c>
      <c r="AR5680">
        <v>172945</v>
      </c>
      <c r="AS5680" t="s">
        <v>7911</v>
      </c>
    </row>
    <row r="5681" spans="1:45" x14ac:dyDescent="0.25">
      <c r="A5681" t="s">
        <v>828</v>
      </c>
      <c r="B5681" t="s">
        <v>1134</v>
      </c>
      <c r="C5681" s="1">
        <v>42946</v>
      </c>
      <c r="D5681" t="s">
        <v>2</v>
      </c>
      <c r="E5681">
        <v>27</v>
      </c>
      <c r="F5681">
        <v>1</v>
      </c>
      <c r="G5681">
        <v>0</v>
      </c>
      <c r="H5681">
        <v>1</v>
      </c>
      <c r="I5681">
        <v>1</v>
      </c>
      <c r="J5681">
        <v>0</v>
      </c>
      <c r="K5681">
        <v>1</v>
      </c>
      <c r="L5681">
        <v>0</v>
      </c>
      <c r="M5681">
        <v>0</v>
      </c>
      <c r="N5681">
        <v>2</v>
      </c>
      <c r="O5681">
        <v>2</v>
      </c>
      <c r="P5681">
        <v>4</v>
      </c>
      <c r="Q5681" t="s">
        <v>723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 t="s">
        <v>7</v>
      </c>
      <c r="AC5681" t="s">
        <v>105</v>
      </c>
      <c r="AD5681" t="s">
        <v>723</v>
      </c>
      <c r="AE5681" t="s">
        <v>1689</v>
      </c>
      <c r="AF5681">
        <v>0</v>
      </c>
      <c r="AG5681" t="s">
        <v>1689</v>
      </c>
      <c r="AH5681" t="s">
        <v>21</v>
      </c>
      <c r="AI5681">
        <v>0</v>
      </c>
      <c r="AJ5681">
        <v>0</v>
      </c>
      <c r="AK5681">
        <v>0</v>
      </c>
      <c r="AL5681" t="s">
        <v>11</v>
      </c>
      <c r="AM5681" t="s">
        <v>12</v>
      </c>
      <c r="AN5681" t="s">
        <v>41</v>
      </c>
      <c r="AO5681" t="s">
        <v>830</v>
      </c>
      <c r="AP5681">
        <v>0</v>
      </c>
      <c r="AQ5681" t="s">
        <v>47</v>
      </c>
      <c r="AR5681">
        <v>172946</v>
      </c>
      <c r="AS5681" t="s">
        <v>7912</v>
      </c>
    </row>
    <row r="5682" spans="1:45" x14ac:dyDescent="0.25">
      <c r="A5682" t="s">
        <v>828</v>
      </c>
      <c r="B5682" t="s">
        <v>1134</v>
      </c>
      <c r="C5682" s="1">
        <v>42944</v>
      </c>
      <c r="D5682" t="s">
        <v>2</v>
      </c>
      <c r="E5682">
        <v>25</v>
      </c>
      <c r="F5682">
        <v>0</v>
      </c>
      <c r="G5682">
        <v>1</v>
      </c>
      <c r="H5682">
        <v>0</v>
      </c>
      <c r="I5682">
        <v>0</v>
      </c>
      <c r="J5682">
        <v>0</v>
      </c>
      <c r="K5682">
        <v>1</v>
      </c>
      <c r="L5682">
        <v>0</v>
      </c>
      <c r="M5682">
        <v>0</v>
      </c>
      <c r="N5682">
        <v>0</v>
      </c>
      <c r="O5682">
        <v>2</v>
      </c>
      <c r="P5682">
        <v>2</v>
      </c>
      <c r="Q5682" t="s">
        <v>125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 t="s">
        <v>7</v>
      </c>
      <c r="AC5682" t="s">
        <v>105</v>
      </c>
      <c r="AD5682" t="s">
        <v>125</v>
      </c>
      <c r="AE5682" t="s">
        <v>125</v>
      </c>
      <c r="AF5682">
        <v>0</v>
      </c>
      <c r="AG5682" t="s">
        <v>125</v>
      </c>
      <c r="AH5682" t="s">
        <v>21</v>
      </c>
      <c r="AI5682">
        <v>0</v>
      </c>
      <c r="AJ5682">
        <v>0</v>
      </c>
      <c r="AK5682">
        <v>0</v>
      </c>
      <c r="AL5682" t="s">
        <v>427</v>
      </c>
      <c r="AM5682" t="s">
        <v>12</v>
      </c>
      <c r="AN5682" t="s">
        <v>41</v>
      </c>
      <c r="AO5682" t="s">
        <v>14</v>
      </c>
      <c r="AP5682" t="s">
        <v>28</v>
      </c>
      <c r="AQ5682" t="s">
        <v>47</v>
      </c>
      <c r="AR5682">
        <v>172947</v>
      </c>
      <c r="AS5682" t="s">
        <v>7913</v>
      </c>
    </row>
    <row r="5683" spans="1:45" x14ac:dyDescent="0.25">
      <c r="A5683" t="s">
        <v>0</v>
      </c>
      <c r="B5683" t="s">
        <v>1</v>
      </c>
      <c r="C5683" s="1">
        <v>42945</v>
      </c>
      <c r="D5683" t="s">
        <v>2</v>
      </c>
      <c r="E5683">
        <v>43</v>
      </c>
      <c r="F5683">
        <v>0</v>
      </c>
      <c r="G5683">
        <v>0</v>
      </c>
      <c r="H5683">
        <v>2</v>
      </c>
      <c r="I5683">
        <v>0</v>
      </c>
      <c r="J5683">
        <v>0</v>
      </c>
      <c r="K5683">
        <v>1</v>
      </c>
      <c r="L5683">
        <v>0</v>
      </c>
      <c r="M5683">
        <v>0</v>
      </c>
      <c r="N5683">
        <v>2</v>
      </c>
      <c r="O5683">
        <v>1</v>
      </c>
      <c r="P5683">
        <v>3</v>
      </c>
      <c r="Q5683" t="s">
        <v>43</v>
      </c>
      <c r="R5683" t="s">
        <v>4</v>
      </c>
      <c r="S5683" t="s">
        <v>36</v>
      </c>
      <c r="T5683" t="s">
        <v>37</v>
      </c>
      <c r="U5683">
        <v>0</v>
      </c>
      <c r="V5683">
        <v>0</v>
      </c>
      <c r="W5683">
        <v>0</v>
      </c>
      <c r="X5683">
        <v>0</v>
      </c>
      <c r="Y5683">
        <v>0</v>
      </c>
      <c r="Z5683" t="s">
        <v>21</v>
      </c>
      <c r="AA5683">
        <v>0</v>
      </c>
      <c r="AB5683" t="s">
        <v>7</v>
      </c>
      <c r="AC5683" t="s">
        <v>8</v>
      </c>
      <c r="AD5683" t="s">
        <v>9</v>
      </c>
      <c r="AE5683" t="s">
        <v>19</v>
      </c>
      <c r="AF5683">
        <v>0</v>
      </c>
      <c r="AG5683">
        <v>0</v>
      </c>
      <c r="AH5683" t="s">
        <v>21</v>
      </c>
      <c r="AI5683">
        <v>0</v>
      </c>
      <c r="AJ5683">
        <v>0</v>
      </c>
      <c r="AK5683">
        <v>0</v>
      </c>
      <c r="AL5683" t="s">
        <v>11</v>
      </c>
      <c r="AM5683" t="s">
        <v>22</v>
      </c>
      <c r="AN5683" t="s">
        <v>41</v>
      </c>
      <c r="AO5683" t="s">
        <v>14</v>
      </c>
      <c r="AP5683" t="s">
        <v>28</v>
      </c>
      <c r="AQ5683">
        <v>0</v>
      </c>
      <c r="AR5683">
        <v>172949</v>
      </c>
      <c r="AS5683" t="s">
        <v>7914</v>
      </c>
    </row>
    <row r="5684" spans="1:45" x14ac:dyDescent="0.25">
      <c r="A5684" t="s">
        <v>0</v>
      </c>
      <c r="B5684" t="s">
        <v>1</v>
      </c>
      <c r="C5684" s="1">
        <v>42946</v>
      </c>
      <c r="D5684" t="s">
        <v>2</v>
      </c>
      <c r="E5684">
        <v>35</v>
      </c>
      <c r="F5684">
        <v>0</v>
      </c>
      <c r="G5684">
        <v>0</v>
      </c>
      <c r="H5684">
        <v>0</v>
      </c>
      <c r="I5684">
        <v>1</v>
      </c>
      <c r="J5684">
        <v>1</v>
      </c>
      <c r="K5684">
        <v>2</v>
      </c>
      <c r="L5684">
        <v>0</v>
      </c>
      <c r="M5684">
        <v>0</v>
      </c>
      <c r="N5684">
        <v>1</v>
      </c>
      <c r="O5684">
        <v>3</v>
      </c>
      <c r="P5684">
        <v>4</v>
      </c>
      <c r="Q5684" t="s">
        <v>9</v>
      </c>
      <c r="R5684" t="s">
        <v>7</v>
      </c>
      <c r="S5684" t="s">
        <v>8</v>
      </c>
      <c r="T5684" t="s">
        <v>9</v>
      </c>
      <c r="U5684" t="s">
        <v>65</v>
      </c>
      <c r="V5684">
        <v>0</v>
      </c>
      <c r="W5684">
        <v>0</v>
      </c>
      <c r="X5684" t="s">
        <v>21</v>
      </c>
      <c r="Y5684">
        <v>0</v>
      </c>
      <c r="Z5684">
        <v>0</v>
      </c>
      <c r="AA5684">
        <v>0</v>
      </c>
      <c r="AB5684" t="s">
        <v>4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 t="s">
        <v>5</v>
      </c>
      <c r="AK5684" t="s">
        <v>46</v>
      </c>
      <c r="AL5684" t="s">
        <v>11</v>
      </c>
      <c r="AM5684" t="s">
        <v>26</v>
      </c>
      <c r="AN5684" t="s">
        <v>13</v>
      </c>
      <c r="AO5684" t="s">
        <v>14</v>
      </c>
      <c r="AP5684" t="s">
        <v>15</v>
      </c>
      <c r="AQ5684">
        <v>0</v>
      </c>
      <c r="AR5684">
        <v>172950</v>
      </c>
      <c r="AS5684" t="s">
        <v>7915</v>
      </c>
    </row>
    <row r="5685" spans="1:45" x14ac:dyDescent="0.25">
      <c r="A5685" t="s">
        <v>828</v>
      </c>
      <c r="B5685" t="s">
        <v>1134</v>
      </c>
      <c r="C5685" s="1">
        <v>42946</v>
      </c>
      <c r="D5685" t="s">
        <v>2</v>
      </c>
      <c r="E5685">
        <v>29</v>
      </c>
      <c r="F5685">
        <v>1</v>
      </c>
      <c r="G5685">
        <v>0</v>
      </c>
      <c r="H5685">
        <v>0</v>
      </c>
      <c r="I5685">
        <v>0</v>
      </c>
      <c r="J5685">
        <v>0</v>
      </c>
      <c r="K5685">
        <v>1</v>
      </c>
      <c r="L5685">
        <v>0</v>
      </c>
      <c r="M5685">
        <v>0</v>
      </c>
      <c r="N5685">
        <v>1</v>
      </c>
      <c r="O5685">
        <v>1</v>
      </c>
      <c r="P5685">
        <v>2</v>
      </c>
      <c r="Q5685" t="s">
        <v>3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 t="s">
        <v>7</v>
      </c>
      <c r="AC5685" t="s">
        <v>105</v>
      </c>
      <c r="AD5685" t="s">
        <v>3</v>
      </c>
      <c r="AE5685" t="s">
        <v>1665</v>
      </c>
      <c r="AF5685">
        <v>0</v>
      </c>
      <c r="AG5685" t="s">
        <v>1665</v>
      </c>
      <c r="AH5685" t="s">
        <v>21</v>
      </c>
      <c r="AI5685">
        <v>0</v>
      </c>
      <c r="AJ5685">
        <v>0</v>
      </c>
      <c r="AK5685">
        <v>0</v>
      </c>
      <c r="AL5685" t="s">
        <v>154</v>
      </c>
      <c r="AM5685" t="s">
        <v>40</v>
      </c>
      <c r="AN5685" t="s">
        <v>41</v>
      </c>
      <c r="AO5685" t="s">
        <v>830</v>
      </c>
      <c r="AP5685">
        <v>0</v>
      </c>
      <c r="AQ5685" t="s">
        <v>47</v>
      </c>
      <c r="AR5685">
        <v>172951</v>
      </c>
      <c r="AS5685" t="s">
        <v>7916</v>
      </c>
    </row>
    <row r="5686" spans="1:45" x14ac:dyDescent="0.25">
      <c r="A5686" t="s">
        <v>0</v>
      </c>
      <c r="B5686" t="s">
        <v>1</v>
      </c>
      <c r="C5686" s="1">
        <v>42946</v>
      </c>
      <c r="D5686" t="s">
        <v>2</v>
      </c>
      <c r="E5686">
        <v>27</v>
      </c>
      <c r="F5686">
        <v>1</v>
      </c>
      <c r="G5686">
        <v>0</v>
      </c>
      <c r="H5686">
        <v>3</v>
      </c>
      <c r="I5686">
        <v>2</v>
      </c>
      <c r="J5686">
        <v>0</v>
      </c>
      <c r="K5686">
        <v>1</v>
      </c>
      <c r="L5686">
        <v>0</v>
      </c>
      <c r="M5686">
        <v>0</v>
      </c>
      <c r="N5686">
        <v>4</v>
      </c>
      <c r="O5686">
        <v>3</v>
      </c>
      <c r="P5686">
        <v>7</v>
      </c>
      <c r="Q5686" t="s">
        <v>199</v>
      </c>
      <c r="R5686" t="s">
        <v>7</v>
      </c>
      <c r="S5686" t="s">
        <v>8</v>
      </c>
      <c r="T5686" t="s">
        <v>9</v>
      </c>
      <c r="U5686" t="s">
        <v>65</v>
      </c>
      <c r="V5686">
        <v>0</v>
      </c>
      <c r="W5686">
        <v>0</v>
      </c>
      <c r="X5686" t="s">
        <v>21</v>
      </c>
      <c r="Y5686">
        <v>0</v>
      </c>
      <c r="Z5686">
        <v>0</v>
      </c>
      <c r="AA5686">
        <v>0</v>
      </c>
      <c r="AB5686" t="s">
        <v>4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 t="s">
        <v>5</v>
      </c>
      <c r="AK5686" t="s">
        <v>46</v>
      </c>
      <c r="AL5686" t="s">
        <v>11</v>
      </c>
      <c r="AM5686" t="s">
        <v>26</v>
      </c>
      <c r="AN5686" t="s">
        <v>41</v>
      </c>
      <c r="AO5686" t="s">
        <v>14</v>
      </c>
      <c r="AP5686" t="s">
        <v>15</v>
      </c>
      <c r="AQ5686" t="s">
        <v>47</v>
      </c>
      <c r="AR5686">
        <v>172952</v>
      </c>
      <c r="AS5686" t="s">
        <v>7917</v>
      </c>
    </row>
    <row r="5687" spans="1:45" x14ac:dyDescent="0.25">
      <c r="A5687" t="s">
        <v>0</v>
      </c>
      <c r="B5687" t="s">
        <v>1</v>
      </c>
      <c r="C5687" s="1">
        <v>42946</v>
      </c>
      <c r="D5687" t="s">
        <v>2</v>
      </c>
      <c r="E5687">
        <v>29</v>
      </c>
      <c r="F5687">
        <v>0</v>
      </c>
      <c r="G5687">
        <v>1</v>
      </c>
      <c r="H5687">
        <v>0</v>
      </c>
      <c r="I5687">
        <v>2</v>
      </c>
      <c r="J5687">
        <v>0</v>
      </c>
      <c r="K5687">
        <v>2</v>
      </c>
      <c r="L5687">
        <v>0</v>
      </c>
      <c r="M5687">
        <v>0</v>
      </c>
      <c r="N5687">
        <v>0</v>
      </c>
      <c r="O5687">
        <v>5</v>
      </c>
      <c r="P5687">
        <v>5</v>
      </c>
      <c r="Q5687" t="s">
        <v>96</v>
      </c>
      <c r="R5687" t="s">
        <v>7</v>
      </c>
      <c r="S5687" t="s">
        <v>8</v>
      </c>
      <c r="T5687" t="s">
        <v>9</v>
      </c>
      <c r="U5687" t="s">
        <v>19</v>
      </c>
      <c r="V5687">
        <v>0</v>
      </c>
      <c r="W5687">
        <v>0</v>
      </c>
      <c r="X5687" t="s">
        <v>21</v>
      </c>
      <c r="Y5687">
        <v>0</v>
      </c>
      <c r="Z5687">
        <v>0</v>
      </c>
      <c r="AA5687">
        <v>0</v>
      </c>
      <c r="AB5687" t="s">
        <v>4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 t="s">
        <v>5</v>
      </c>
      <c r="AK5687" t="s">
        <v>18</v>
      </c>
      <c r="AL5687" t="s">
        <v>11</v>
      </c>
      <c r="AM5687" t="s">
        <v>26</v>
      </c>
      <c r="AN5687" t="s">
        <v>13</v>
      </c>
      <c r="AO5687" t="s">
        <v>14</v>
      </c>
      <c r="AP5687" t="s">
        <v>15</v>
      </c>
      <c r="AQ5687">
        <v>0</v>
      </c>
      <c r="AR5687">
        <v>172953</v>
      </c>
      <c r="AS5687" t="s">
        <v>7918</v>
      </c>
    </row>
    <row r="5688" spans="1:45" x14ac:dyDescent="0.25">
      <c r="A5688" t="s">
        <v>0</v>
      </c>
      <c r="B5688" t="s">
        <v>1</v>
      </c>
      <c r="C5688" s="1">
        <v>42944</v>
      </c>
      <c r="D5688" t="s">
        <v>2</v>
      </c>
      <c r="E5688">
        <v>26</v>
      </c>
      <c r="F5688">
        <v>1</v>
      </c>
      <c r="G5688">
        <v>0</v>
      </c>
      <c r="H5688">
        <v>1</v>
      </c>
      <c r="I5688">
        <v>0</v>
      </c>
      <c r="J5688">
        <v>1</v>
      </c>
      <c r="K5688">
        <v>1</v>
      </c>
      <c r="L5688">
        <v>0</v>
      </c>
      <c r="M5688">
        <v>0</v>
      </c>
      <c r="N5688">
        <v>3</v>
      </c>
      <c r="O5688">
        <v>1</v>
      </c>
      <c r="P5688">
        <v>4</v>
      </c>
      <c r="Q5688" t="s">
        <v>79</v>
      </c>
      <c r="R5688" t="s">
        <v>4</v>
      </c>
      <c r="S5688" t="s">
        <v>36</v>
      </c>
      <c r="T5688" t="s">
        <v>37</v>
      </c>
      <c r="U5688">
        <v>0</v>
      </c>
      <c r="V5688">
        <v>0</v>
      </c>
      <c r="W5688">
        <v>0</v>
      </c>
      <c r="X5688">
        <v>0</v>
      </c>
      <c r="Y5688">
        <v>0</v>
      </c>
      <c r="Z5688" t="s">
        <v>21</v>
      </c>
      <c r="AA5688">
        <v>0</v>
      </c>
      <c r="AB5688" t="s">
        <v>7</v>
      </c>
      <c r="AC5688" t="s">
        <v>8</v>
      </c>
      <c r="AD5688" t="s">
        <v>9</v>
      </c>
      <c r="AE5688" t="s">
        <v>19</v>
      </c>
      <c r="AF5688">
        <v>0</v>
      </c>
      <c r="AG5688">
        <v>0</v>
      </c>
      <c r="AH5688" t="s">
        <v>21</v>
      </c>
      <c r="AI5688">
        <v>0</v>
      </c>
      <c r="AJ5688">
        <v>0</v>
      </c>
      <c r="AK5688">
        <v>0</v>
      </c>
      <c r="AL5688" t="s">
        <v>11</v>
      </c>
      <c r="AM5688" t="s">
        <v>22</v>
      </c>
      <c r="AN5688" t="s">
        <v>41</v>
      </c>
      <c r="AO5688" t="s">
        <v>14</v>
      </c>
      <c r="AP5688" t="s">
        <v>28</v>
      </c>
      <c r="AQ5688" t="s">
        <v>47</v>
      </c>
      <c r="AR5688">
        <v>172954</v>
      </c>
      <c r="AS5688" t="s">
        <v>7919</v>
      </c>
    </row>
    <row r="5689" spans="1:45" x14ac:dyDescent="0.25">
      <c r="A5689" t="s">
        <v>828</v>
      </c>
      <c r="B5689" t="s">
        <v>1134</v>
      </c>
      <c r="C5689" s="1">
        <v>42946</v>
      </c>
      <c r="D5689" t="s">
        <v>2</v>
      </c>
      <c r="E5689">
        <v>19</v>
      </c>
      <c r="F5689">
        <v>0</v>
      </c>
      <c r="G5689">
        <v>0</v>
      </c>
      <c r="H5689">
        <v>0</v>
      </c>
      <c r="I5689">
        <v>1</v>
      </c>
      <c r="J5689">
        <v>0</v>
      </c>
      <c r="K5689">
        <v>1</v>
      </c>
      <c r="L5689">
        <v>0</v>
      </c>
      <c r="M5689">
        <v>0</v>
      </c>
      <c r="N5689">
        <v>0</v>
      </c>
      <c r="O5689">
        <v>2</v>
      </c>
      <c r="P5689">
        <v>2</v>
      </c>
      <c r="Q5689" t="s">
        <v>3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 t="s">
        <v>7</v>
      </c>
      <c r="AC5689" t="s">
        <v>105</v>
      </c>
      <c r="AD5689" t="s">
        <v>3</v>
      </c>
      <c r="AE5689" t="s">
        <v>1667</v>
      </c>
      <c r="AF5689">
        <v>0</v>
      </c>
      <c r="AG5689" t="s">
        <v>1667</v>
      </c>
      <c r="AH5689" t="s">
        <v>21</v>
      </c>
      <c r="AI5689">
        <v>0</v>
      </c>
      <c r="AJ5689">
        <v>0</v>
      </c>
      <c r="AK5689">
        <v>0</v>
      </c>
      <c r="AL5689" t="s">
        <v>154</v>
      </c>
      <c r="AM5689" t="s">
        <v>40</v>
      </c>
      <c r="AN5689" t="s">
        <v>41</v>
      </c>
      <c r="AO5689" t="s">
        <v>830</v>
      </c>
      <c r="AP5689">
        <v>0</v>
      </c>
      <c r="AQ5689">
        <v>0</v>
      </c>
      <c r="AR5689">
        <v>172955</v>
      </c>
      <c r="AS5689" t="s">
        <v>7920</v>
      </c>
    </row>
    <row r="5690" spans="1:45" x14ac:dyDescent="0.25">
      <c r="A5690" t="s">
        <v>828</v>
      </c>
      <c r="B5690" t="s">
        <v>1134</v>
      </c>
      <c r="C5690" s="1">
        <v>42944</v>
      </c>
      <c r="D5690" t="s">
        <v>2</v>
      </c>
      <c r="E5690">
        <v>39</v>
      </c>
      <c r="F5690">
        <v>1</v>
      </c>
      <c r="G5690">
        <v>2</v>
      </c>
      <c r="H5690">
        <v>1</v>
      </c>
      <c r="I5690">
        <v>1</v>
      </c>
      <c r="J5690">
        <v>2</v>
      </c>
      <c r="K5690">
        <v>1</v>
      </c>
      <c r="L5690">
        <v>0</v>
      </c>
      <c r="M5690">
        <v>0</v>
      </c>
      <c r="N5690">
        <v>4</v>
      </c>
      <c r="O5690">
        <v>4</v>
      </c>
      <c r="P5690">
        <v>8</v>
      </c>
      <c r="Q5690" t="s">
        <v>667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 t="s">
        <v>7</v>
      </c>
      <c r="AC5690" t="s">
        <v>105</v>
      </c>
      <c r="AD5690" t="s">
        <v>667</v>
      </c>
      <c r="AE5690" t="s">
        <v>1704</v>
      </c>
      <c r="AF5690">
        <v>0</v>
      </c>
      <c r="AG5690" t="s">
        <v>7921</v>
      </c>
      <c r="AH5690" t="s">
        <v>21</v>
      </c>
      <c r="AI5690">
        <v>0</v>
      </c>
      <c r="AJ5690">
        <v>0</v>
      </c>
      <c r="AK5690">
        <v>0</v>
      </c>
      <c r="AL5690" t="s">
        <v>427</v>
      </c>
      <c r="AM5690" t="s">
        <v>12</v>
      </c>
      <c r="AN5690" t="s">
        <v>41</v>
      </c>
      <c r="AO5690" t="s">
        <v>830</v>
      </c>
      <c r="AP5690">
        <v>0</v>
      </c>
      <c r="AQ5690" t="s">
        <v>91</v>
      </c>
      <c r="AR5690">
        <v>172957</v>
      </c>
      <c r="AS5690" t="s">
        <v>7922</v>
      </c>
    </row>
    <row r="5691" spans="1:45" x14ac:dyDescent="0.25">
      <c r="A5691" t="s">
        <v>0</v>
      </c>
      <c r="B5691" t="s">
        <v>1</v>
      </c>
      <c r="C5691" s="1">
        <v>42944</v>
      </c>
      <c r="D5691" t="s">
        <v>2</v>
      </c>
      <c r="E5691">
        <v>28</v>
      </c>
      <c r="F5691">
        <v>0</v>
      </c>
      <c r="G5691">
        <v>1</v>
      </c>
      <c r="H5691">
        <v>0</v>
      </c>
      <c r="I5691">
        <v>0</v>
      </c>
      <c r="J5691">
        <v>1</v>
      </c>
      <c r="K5691">
        <v>2</v>
      </c>
      <c r="L5691">
        <v>0</v>
      </c>
      <c r="M5691">
        <v>0</v>
      </c>
      <c r="N5691">
        <v>1</v>
      </c>
      <c r="O5691">
        <v>3</v>
      </c>
      <c r="P5691">
        <v>4</v>
      </c>
      <c r="Q5691" t="s">
        <v>173</v>
      </c>
      <c r="R5691" t="s">
        <v>4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 t="s">
        <v>5</v>
      </c>
      <c r="AA5691" t="s">
        <v>46</v>
      </c>
      <c r="AB5691" t="s">
        <v>7</v>
      </c>
      <c r="AC5691" t="s">
        <v>8</v>
      </c>
      <c r="AD5691" t="s">
        <v>9</v>
      </c>
      <c r="AE5691" t="s">
        <v>65</v>
      </c>
      <c r="AF5691">
        <v>0</v>
      </c>
      <c r="AG5691">
        <v>0</v>
      </c>
      <c r="AH5691" t="s">
        <v>21</v>
      </c>
      <c r="AI5691">
        <v>0</v>
      </c>
      <c r="AJ5691">
        <v>0</v>
      </c>
      <c r="AK5691">
        <v>0</v>
      </c>
      <c r="AL5691" t="s">
        <v>11</v>
      </c>
      <c r="AM5691" t="s">
        <v>26</v>
      </c>
      <c r="AN5691" t="s">
        <v>13</v>
      </c>
      <c r="AO5691" t="s">
        <v>14</v>
      </c>
      <c r="AP5691" t="s">
        <v>15</v>
      </c>
      <c r="AQ5691">
        <v>0</v>
      </c>
      <c r="AR5691">
        <v>172958</v>
      </c>
      <c r="AS5691" t="s">
        <v>7923</v>
      </c>
    </row>
    <row r="5692" spans="1:45" x14ac:dyDescent="0.25">
      <c r="A5692" t="s">
        <v>0</v>
      </c>
      <c r="B5692" t="s">
        <v>1</v>
      </c>
      <c r="C5692" s="1">
        <v>42946</v>
      </c>
      <c r="D5692" t="s">
        <v>35</v>
      </c>
      <c r="E5692">
        <v>37</v>
      </c>
      <c r="F5692">
        <v>0</v>
      </c>
      <c r="G5692">
        <v>1</v>
      </c>
      <c r="H5692">
        <v>2</v>
      </c>
      <c r="I5692">
        <v>0</v>
      </c>
      <c r="J5692">
        <v>1</v>
      </c>
      <c r="K5692">
        <v>0</v>
      </c>
      <c r="L5692">
        <v>0</v>
      </c>
      <c r="M5692">
        <v>0</v>
      </c>
      <c r="N5692">
        <v>3</v>
      </c>
      <c r="O5692">
        <v>1</v>
      </c>
      <c r="P5692">
        <v>4</v>
      </c>
      <c r="Q5692" t="s">
        <v>63</v>
      </c>
      <c r="R5692" t="s">
        <v>7</v>
      </c>
      <c r="S5692" t="s">
        <v>8</v>
      </c>
      <c r="T5692" t="s">
        <v>9</v>
      </c>
      <c r="U5692" t="s">
        <v>19</v>
      </c>
      <c r="V5692">
        <v>0</v>
      </c>
      <c r="W5692">
        <v>0</v>
      </c>
      <c r="X5692" t="s">
        <v>21</v>
      </c>
      <c r="Y5692">
        <v>0</v>
      </c>
      <c r="Z5692">
        <v>0</v>
      </c>
      <c r="AA5692">
        <v>0</v>
      </c>
      <c r="AB5692" t="s">
        <v>4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 t="s">
        <v>5</v>
      </c>
      <c r="AK5692" t="s">
        <v>6</v>
      </c>
      <c r="AL5692" t="s">
        <v>11</v>
      </c>
      <c r="AM5692" t="s">
        <v>26</v>
      </c>
      <c r="AN5692" t="s">
        <v>41</v>
      </c>
      <c r="AO5692" t="s">
        <v>14</v>
      </c>
      <c r="AP5692" t="s">
        <v>15</v>
      </c>
      <c r="AQ5692" t="s">
        <v>193</v>
      </c>
      <c r="AR5692">
        <v>172959</v>
      </c>
      <c r="AS5692" t="s">
        <v>7924</v>
      </c>
    </row>
    <row r="5693" spans="1:45" x14ac:dyDescent="0.25">
      <c r="A5693" t="s">
        <v>828</v>
      </c>
      <c r="B5693" t="s">
        <v>1134</v>
      </c>
      <c r="C5693" s="1">
        <v>42946</v>
      </c>
      <c r="D5693" t="s">
        <v>2</v>
      </c>
      <c r="E5693">
        <v>28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2</v>
      </c>
      <c r="L5693">
        <v>0</v>
      </c>
      <c r="M5693">
        <v>0</v>
      </c>
      <c r="N5693">
        <v>0</v>
      </c>
      <c r="O5693">
        <v>2</v>
      </c>
      <c r="P5693">
        <v>2</v>
      </c>
      <c r="Q5693" t="s">
        <v>3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 t="s">
        <v>7</v>
      </c>
      <c r="AC5693" t="s">
        <v>105</v>
      </c>
      <c r="AD5693" t="s">
        <v>3</v>
      </c>
      <c r="AE5693" t="s">
        <v>1669</v>
      </c>
      <c r="AF5693">
        <v>0</v>
      </c>
      <c r="AG5693" t="s">
        <v>1669</v>
      </c>
      <c r="AH5693" t="s">
        <v>21</v>
      </c>
      <c r="AI5693">
        <v>0</v>
      </c>
      <c r="AJ5693">
        <v>0</v>
      </c>
      <c r="AK5693">
        <v>0</v>
      </c>
      <c r="AL5693" t="s">
        <v>154</v>
      </c>
      <c r="AM5693" t="s">
        <v>12</v>
      </c>
      <c r="AN5693" t="s">
        <v>41</v>
      </c>
      <c r="AO5693" t="s">
        <v>830</v>
      </c>
      <c r="AP5693">
        <v>0</v>
      </c>
      <c r="AQ5693" t="s">
        <v>91</v>
      </c>
      <c r="AR5693">
        <v>172960</v>
      </c>
      <c r="AS5693" t="s">
        <v>7925</v>
      </c>
    </row>
    <row r="5694" spans="1:45" x14ac:dyDescent="0.25">
      <c r="A5694" t="s">
        <v>0</v>
      </c>
      <c r="B5694" t="s">
        <v>1</v>
      </c>
      <c r="C5694" s="1">
        <v>42946</v>
      </c>
      <c r="D5694" t="s">
        <v>2</v>
      </c>
      <c r="E5694">
        <v>28</v>
      </c>
      <c r="F5694">
        <v>0</v>
      </c>
      <c r="G5694">
        <v>0</v>
      </c>
      <c r="H5694">
        <v>0</v>
      </c>
      <c r="I5694">
        <v>3</v>
      </c>
      <c r="J5694">
        <v>0</v>
      </c>
      <c r="K5694">
        <v>1</v>
      </c>
      <c r="L5694">
        <v>0</v>
      </c>
      <c r="M5694">
        <v>0</v>
      </c>
      <c r="N5694">
        <v>0</v>
      </c>
      <c r="O5694">
        <v>4</v>
      </c>
      <c r="P5694">
        <v>4</v>
      </c>
      <c r="Q5694" t="s">
        <v>43</v>
      </c>
      <c r="R5694" t="s">
        <v>7</v>
      </c>
      <c r="S5694" t="s">
        <v>8</v>
      </c>
      <c r="T5694" t="s">
        <v>9</v>
      </c>
      <c r="U5694" t="s">
        <v>65</v>
      </c>
      <c r="V5694">
        <v>0</v>
      </c>
      <c r="W5694">
        <v>0</v>
      </c>
      <c r="X5694" t="s">
        <v>21</v>
      </c>
      <c r="Y5694">
        <v>0</v>
      </c>
      <c r="Z5694">
        <v>0</v>
      </c>
      <c r="AA5694">
        <v>0</v>
      </c>
      <c r="AB5694" t="s">
        <v>4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 t="s">
        <v>5</v>
      </c>
      <c r="AK5694" t="s">
        <v>142</v>
      </c>
      <c r="AL5694" t="s">
        <v>11</v>
      </c>
      <c r="AM5694" t="s">
        <v>26</v>
      </c>
      <c r="AN5694" t="s">
        <v>41</v>
      </c>
      <c r="AO5694" t="s">
        <v>14</v>
      </c>
      <c r="AP5694" t="s">
        <v>15</v>
      </c>
      <c r="AQ5694">
        <v>0</v>
      </c>
      <c r="AR5694">
        <v>172965</v>
      </c>
      <c r="AS5694" t="s">
        <v>7926</v>
      </c>
    </row>
    <row r="5695" spans="1:45" x14ac:dyDescent="0.25">
      <c r="A5695" t="s">
        <v>828</v>
      </c>
      <c r="B5695" t="s">
        <v>1134</v>
      </c>
      <c r="C5695" s="1">
        <v>42944</v>
      </c>
      <c r="D5695" t="s">
        <v>2</v>
      </c>
      <c r="E5695">
        <v>28</v>
      </c>
      <c r="F5695">
        <v>1</v>
      </c>
      <c r="G5695">
        <v>0</v>
      </c>
      <c r="H5695">
        <v>1</v>
      </c>
      <c r="I5695">
        <v>2</v>
      </c>
      <c r="J5695">
        <v>0</v>
      </c>
      <c r="K5695">
        <v>2</v>
      </c>
      <c r="L5695">
        <v>0</v>
      </c>
      <c r="M5695">
        <v>0</v>
      </c>
      <c r="N5695">
        <v>2</v>
      </c>
      <c r="O5695">
        <v>4</v>
      </c>
      <c r="P5695">
        <v>6</v>
      </c>
      <c r="Q5695" t="s">
        <v>667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 t="s">
        <v>7</v>
      </c>
      <c r="AC5695" t="s">
        <v>105</v>
      </c>
      <c r="AD5695" t="s">
        <v>667</v>
      </c>
      <c r="AE5695" t="s">
        <v>1701</v>
      </c>
      <c r="AF5695">
        <v>0</v>
      </c>
      <c r="AG5695" t="s">
        <v>3826</v>
      </c>
      <c r="AH5695" t="s">
        <v>21</v>
      </c>
      <c r="AI5695">
        <v>0</v>
      </c>
      <c r="AJ5695">
        <v>0</v>
      </c>
      <c r="AK5695">
        <v>0</v>
      </c>
      <c r="AL5695" t="s">
        <v>427</v>
      </c>
      <c r="AM5695" t="s">
        <v>40</v>
      </c>
      <c r="AN5695" t="s">
        <v>41</v>
      </c>
      <c r="AO5695" t="s">
        <v>830</v>
      </c>
      <c r="AP5695">
        <v>0</v>
      </c>
      <c r="AQ5695" t="s">
        <v>964</v>
      </c>
      <c r="AR5695">
        <v>172966</v>
      </c>
      <c r="AS5695" t="s">
        <v>7927</v>
      </c>
    </row>
    <row r="5696" spans="1:45" x14ac:dyDescent="0.25">
      <c r="A5696" t="s">
        <v>0</v>
      </c>
      <c r="B5696" t="s">
        <v>1</v>
      </c>
      <c r="C5696" s="1">
        <v>42945</v>
      </c>
      <c r="D5696" t="s">
        <v>35</v>
      </c>
      <c r="E5696">
        <v>23</v>
      </c>
      <c r="F5696">
        <v>0</v>
      </c>
      <c r="G5696">
        <v>0</v>
      </c>
      <c r="H5696">
        <v>0</v>
      </c>
      <c r="I5696">
        <v>1</v>
      </c>
      <c r="J5696">
        <v>2</v>
      </c>
      <c r="K5696">
        <v>0</v>
      </c>
      <c r="L5696">
        <v>0</v>
      </c>
      <c r="M5696">
        <v>0</v>
      </c>
      <c r="N5696">
        <v>2</v>
      </c>
      <c r="O5696">
        <v>1</v>
      </c>
      <c r="P5696">
        <v>3</v>
      </c>
      <c r="Q5696" t="s">
        <v>1119</v>
      </c>
      <c r="R5696" t="s">
        <v>4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 t="s">
        <v>5</v>
      </c>
      <c r="AA5696" t="s">
        <v>90</v>
      </c>
      <c r="AB5696" t="s">
        <v>7</v>
      </c>
      <c r="AC5696" t="s">
        <v>8</v>
      </c>
      <c r="AD5696" t="s">
        <v>9</v>
      </c>
      <c r="AE5696" t="s">
        <v>65</v>
      </c>
      <c r="AF5696">
        <v>0</v>
      </c>
      <c r="AG5696">
        <v>0</v>
      </c>
      <c r="AH5696" t="s">
        <v>21</v>
      </c>
      <c r="AI5696">
        <v>0</v>
      </c>
      <c r="AJ5696">
        <v>0</v>
      </c>
      <c r="AK5696">
        <v>0</v>
      </c>
      <c r="AL5696" t="s">
        <v>11</v>
      </c>
      <c r="AM5696" t="s">
        <v>26</v>
      </c>
      <c r="AN5696" t="s">
        <v>41</v>
      </c>
      <c r="AO5696" t="s">
        <v>14</v>
      </c>
      <c r="AP5696" t="s">
        <v>15</v>
      </c>
      <c r="AQ5696">
        <v>0</v>
      </c>
      <c r="AR5696">
        <v>172967</v>
      </c>
      <c r="AS5696" t="s">
        <v>7928</v>
      </c>
    </row>
    <row r="5697" spans="1:45" x14ac:dyDescent="0.25">
      <c r="A5697" t="s">
        <v>828</v>
      </c>
      <c r="B5697" t="s">
        <v>1134</v>
      </c>
      <c r="C5697" s="1">
        <v>42946</v>
      </c>
      <c r="D5697" t="s">
        <v>2</v>
      </c>
      <c r="E5697">
        <v>30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3</v>
      </c>
      <c r="L5697">
        <v>0</v>
      </c>
      <c r="M5697">
        <v>0</v>
      </c>
      <c r="N5697">
        <v>0</v>
      </c>
      <c r="O5697">
        <v>3</v>
      </c>
      <c r="P5697">
        <v>3</v>
      </c>
      <c r="Q5697" t="s">
        <v>3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 t="s">
        <v>7</v>
      </c>
      <c r="AC5697" t="s">
        <v>105</v>
      </c>
      <c r="AD5697" t="s">
        <v>3</v>
      </c>
      <c r="AE5697" t="s">
        <v>3</v>
      </c>
      <c r="AF5697">
        <v>0</v>
      </c>
      <c r="AG5697" t="s">
        <v>1691</v>
      </c>
      <c r="AH5697" t="s">
        <v>21</v>
      </c>
      <c r="AI5697">
        <v>0</v>
      </c>
      <c r="AJ5697">
        <v>0</v>
      </c>
      <c r="AK5697">
        <v>0</v>
      </c>
      <c r="AL5697" t="s">
        <v>154</v>
      </c>
      <c r="AM5697" t="s">
        <v>40</v>
      </c>
      <c r="AN5697" t="s">
        <v>41</v>
      </c>
      <c r="AO5697" t="s">
        <v>830</v>
      </c>
      <c r="AP5697">
        <v>0</v>
      </c>
      <c r="AQ5697">
        <v>0</v>
      </c>
      <c r="AR5697">
        <v>172968</v>
      </c>
      <c r="AS5697" t="s">
        <v>7929</v>
      </c>
    </row>
    <row r="5698" spans="1:45" x14ac:dyDescent="0.25">
      <c r="A5698" t="s">
        <v>0</v>
      </c>
      <c r="B5698" t="s">
        <v>1</v>
      </c>
      <c r="C5698" s="1">
        <v>42946</v>
      </c>
      <c r="D5698" t="s">
        <v>2</v>
      </c>
      <c r="E5698">
        <v>27</v>
      </c>
      <c r="F5698">
        <v>0</v>
      </c>
      <c r="G5698">
        <v>0</v>
      </c>
      <c r="H5698">
        <v>0</v>
      </c>
      <c r="I5698">
        <v>1</v>
      </c>
      <c r="J5698">
        <v>1</v>
      </c>
      <c r="K5698">
        <v>1</v>
      </c>
      <c r="L5698">
        <v>0</v>
      </c>
      <c r="M5698">
        <v>0</v>
      </c>
      <c r="N5698">
        <v>1</v>
      </c>
      <c r="O5698">
        <v>2</v>
      </c>
      <c r="P5698">
        <v>3</v>
      </c>
      <c r="Q5698" t="s">
        <v>165</v>
      </c>
      <c r="R5698" t="s">
        <v>7</v>
      </c>
      <c r="S5698" t="s">
        <v>8</v>
      </c>
      <c r="T5698" t="s">
        <v>9</v>
      </c>
      <c r="U5698" t="s">
        <v>38</v>
      </c>
      <c r="V5698">
        <v>0</v>
      </c>
      <c r="W5698">
        <v>0</v>
      </c>
      <c r="X5698" t="s">
        <v>21</v>
      </c>
      <c r="Y5698">
        <v>0</v>
      </c>
      <c r="Z5698">
        <v>0</v>
      </c>
      <c r="AA5698">
        <v>0</v>
      </c>
      <c r="AB5698" t="s">
        <v>4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 t="s">
        <v>5</v>
      </c>
      <c r="AK5698" t="s">
        <v>6</v>
      </c>
      <c r="AL5698" t="s">
        <v>11</v>
      </c>
      <c r="AM5698" t="s">
        <v>26</v>
      </c>
      <c r="AN5698" t="s">
        <v>41</v>
      </c>
      <c r="AO5698" t="s">
        <v>14</v>
      </c>
      <c r="AP5698" t="s">
        <v>15</v>
      </c>
      <c r="AQ5698" t="s">
        <v>91</v>
      </c>
      <c r="AR5698">
        <v>172969</v>
      </c>
      <c r="AS5698" t="s">
        <v>7930</v>
      </c>
    </row>
    <row r="5699" spans="1:45" x14ac:dyDescent="0.25">
      <c r="A5699" t="s">
        <v>828</v>
      </c>
      <c r="B5699" t="s">
        <v>1134</v>
      </c>
      <c r="C5699" s="1">
        <v>42946</v>
      </c>
      <c r="D5699" t="s">
        <v>2</v>
      </c>
      <c r="E5699">
        <v>28</v>
      </c>
      <c r="F5699">
        <v>1</v>
      </c>
      <c r="G5699">
        <v>0</v>
      </c>
      <c r="H5699">
        <v>0</v>
      </c>
      <c r="I5699">
        <v>0</v>
      </c>
      <c r="J5699">
        <v>0</v>
      </c>
      <c r="K5699">
        <v>2</v>
      </c>
      <c r="L5699">
        <v>0</v>
      </c>
      <c r="M5699">
        <v>0</v>
      </c>
      <c r="N5699">
        <v>1</v>
      </c>
      <c r="O5699">
        <v>2</v>
      </c>
      <c r="P5699">
        <v>3</v>
      </c>
      <c r="Q5699" t="s">
        <v>125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 t="s">
        <v>7</v>
      </c>
      <c r="AC5699" t="s">
        <v>105</v>
      </c>
      <c r="AD5699" t="s">
        <v>125</v>
      </c>
      <c r="AE5699" t="s">
        <v>838</v>
      </c>
      <c r="AF5699">
        <v>0</v>
      </c>
      <c r="AG5699" t="s">
        <v>838</v>
      </c>
      <c r="AH5699" t="s">
        <v>21</v>
      </c>
      <c r="AI5699">
        <v>0</v>
      </c>
      <c r="AJ5699">
        <v>0</v>
      </c>
      <c r="AK5699">
        <v>0</v>
      </c>
      <c r="AL5699" t="s">
        <v>11</v>
      </c>
      <c r="AM5699" t="s">
        <v>12</v>
      </c>
      <c r="AN5699" t="s">
        <v>41</v>
      </c>
      <c r="AO5699" t="s">
        <v>830</v>
      </c>
      <c r="AP5699">
        <v>0</v>
      </c>
      <c r="AQ5699" t="s">
        <v>47</v>
      </c>
      <c r="AR5699">
        <v>172970</v>
      </c>
      <c r="AS5699" t="s">
        <v>7931</v>
      </c>
    </row>
    <row r="5700" spans="1:45" x14ac:dyDescent="0.25">
      <c r="A5700" t="s">
        <v>0</v>
      </c>
      <c r="B5700" t="s">
        <v>1</v>
      </c>
      <c r="C5700" s="1">
        <v>42945</v>
      </c>
      <c r="D5700" t="s">
        <v>2</v>
      </c>
      <c r="E5700">
        <v>26</v>
      </c>
      <c r="F5700">
        <v>0</v>
      </c>
      <c r="G5700">
        <v>0</v>
      </c>
      <c r="H5700">
        <v>2</v>
      </c>
      <c r="I5700">
        <v>1</v>
      </c>
      <c r="J5700">
        <v>0</v>
      </c>
      <c r="K5700">
        <v>1</v>
      </c>
      <c r="L5700">
        <v>0</v>
      </c>
      <c r="M5700">
        <v>0</v>
      </c>
      <c r="N5700">
        <v>2</v>
      </c>
      <c r="O5700">
        <v>2</v>
      </c>
      <c r="P5700">
        <v>4</v>
      </c>
      <c r="Q5700" t="s">
        <v>43</v>
      </c>
      <c r="R5700" t="s">
        <v>4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 t="s">
        <v>5</v>
      </c>
      <c r="AA5700" t="s">
        <v>46</v>
      </c>
      <c r="AB5700" t="s">
        <v>7</v>
      </c>
      <c r="AC5700" t="s">
        <v>8</v>
      </c>
      <c r="AD5700" t="s">
        <v>9</v>
      </c>
      <c r="AE5700" t="s">
        <v>19</v>
      </c>
      <c r="AF5700">
        <v>0</v>
      </c>
      <c r="AG5700">
        <v>0</v>
      </c>
      <c r="AH5700" t="s">
        <v>21</v>
      </c>
      <c r="AI5700">
        <v>0</v>
      </c>
      <c r="AJ5700">
        <v>0</v>
      </c>
      <c r="AK5700">
        <v>0</v>
      </c>
      <c r="AL5700" t="s">
        <v>11</v>
      </c>
      <c r="AM5700" t="s">
        <v>26</v>
      </c>
      <c r="AN5700" t="s">
        <v>41</v>
      </c>
      <c r="AO5700" t="s">
        <v>14</v>
      </c>
      <c r="AP5700" t="s">
        <v>15</v>
      </c>
      <c r="AQ5700">
        <v>0</v>
      </c>
      <c r="AR5700">
        <v>172971</v>
      </c>
      <c r="AS5700" t="s">
        <v>7932</v>
      </c>
    </row>
    <row r="5701" spans="1:45" x14ac:dyDescent="0.25">
      <c r="A5701" t="s">
        <v>828</v>
      </c>
      <c r="B5701" t="s">
        <v>1134</v>
      </c>
      <c r="C5701" s="1">
        <v>42944</v>
      </c>
      <c r="D5701" t="s">
        <v>2</v>
      </c>
      <c r="E5701">
        <v>22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1</v>
      </c>
      <c r="L5701">
        <v>0</v>
      </c>
      <c r="M5701">
        <v>0</v>
      </c>
      <c r="N5701">
        <v>0</v>
      </c>
      <c r="O5701">
        <v>1</v>
      </c>
      <c r="P5701">
        <v>1</v>
      </c>
      <c r="Q5701" t="s">
        <v>3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 t="s">
        <v>7</v>
      </c>
      <c r="AC5701" t="s">
        <v>105</v>
      </c>
      <c r="AD5701" t="s">
        <v>3</v>
      </c>
      <c r="AE5701" t="s">
        <v>1671</v>
      </c>
      <c r="AF5701">
        <v>0</v>
      </c>
      <c r="AG5701" t="s">
        <v>1671</v>
      </c>
      <c r="AH5701" t="s">
        <v>21</v>
      </c>
      <c r="AI5701">
        <v>0</v>
      </c>
      <c r="AJ5701">
        <v>0</v>
      </c>
      <c r="AK5701">
        <v>0</v>
      </c>
      <c r="AL5701" t="s">
        <v>427</v>
      </c>
      <c r="AM5701" t="s">
        <v>818</v>
      </c>
      <c r="AN5701" t="s">
        <v>41</v>
      </c>
      <c r="AO5701" t="s">
        <v>830</v>
      </c>
      <c r="AP5701">
        <v>0</v>
      </c>
      <c r="AQ5701">
        <v>0</v>
      </c>
      <c r="AR5701">
        <v>172973</v>
      </c>
      <c r="AS5701" t="s">
        <v>7933</v>
      </c>
    </row>
    <row r="5702" spans="1:45" x14ac:dyDescent="0.25">
      <c r="A5702" t="s">
        <v>828</v>
      </c>
      <c r="B5702" t="s">
        <v>1134</v>
      </c>
      <c r="C5702" s="1">
        <v>42946</v>
      </c>
      <c r="D5702" t="s">
        <v>2</v>
      </c>
      <c r="E5702">
        <v>54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2</v>
      </c>
      <c r="L5702">
        <v>0</v>
      </c>
      <c r="M5702">
        <v>0</v>
      </c>
      <c r="N5702">
        <v>0</v>
      </c>
      <c r="O5702">
        <v>2</v>
      </c>
      <c r="P5702">
        <v>2</v>
      </c>
      <c r="Q5702" t="s">
        <v>667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 t="s">
        <v>7</v>
      </c>
      <c r="AC5702" t="s">
        <v>105</v>
      </c>
      <c r="AD5702" t="s">
        <v>667</v>
      </c>
      <c r="AE5702" t="s">
        <v>1700</v>
      </c>
      <c r="AF5702">
        <v>0</v>
      </c>
      <c r="AG5702" t="s">
        <v>1700</v>
      </c>
      <c r="AH5702" t="s">
        <v>21</v>
      </c>
      <c r="AI5702">
        <v>0</v>
      </c>
      <c r="AJ5702">
        <v>0</v>
      </c>
      <c r="AK5702">
        <v>0</v>
      </c>
      <c r="AL5702" t="s">
        <v>154</v>
      </c>
      <c r="AM5702" t="s">
        <v>40</v>
      </c>
      <c r="AN5702" t="s">
        <v>41</v>
      </c>
      <c r="AO5702" t="s">
        <v>830</v>
      </c>
      <c r="AP5702">
        <v>0</v>
      </c>
      <c r="AQ5702">
        <v>0</v>
      </c>
      <c r="AR5702">
        <v>172974</v>
      </c>
      <c r="AS5702" t="s">
        <v>7934</v>
      </c>
    </row>
    <row r="5703" spans="1:45" x14ac:dyDescent="0.25">
      <c r="A5703" t="s">
        <v>1208</v>
      </c>
      <c r="B5703" t="s">
        <v>1</v>
      </c>
      <c r="C5703" s="1">
        <v>42937</v>
      </c>
      <c r="D5703" t="s">
        <v>2</v>
      </c>
      <c r="E5703">
        <v>43</v>
      </c>
      <c r="F5703">
        <v>1</v>
      </c>
      <c r="G5703">
        <v>1</v>
      </c>
      <c r="H5703">
        <v>0</v>
      </c>
      <c r="I5703">
        <v>0</v>
      </c>
      <c r="J5703">
        <v>0</v>
      </c>
      <c r="K5703">
        <v>1</v>
      </c>
      <c r="L5703">
        <v>0</v>
      </c>
      <c r="M5703">
        <v>0</v>
      </c>
      <c r="N5703">
        <v>1</v>
      </c>
      <c r="O5703">
        <v>2</v>
      </c>
      <c r="P5703">
        <v>3</v>
      </c>
      <c r="Q5703" t="s">
        <v>165</v>
      </c>
      <c r="R5703" t="s">
        <v>7</v>
      </c>
      <c r="S5703" t="s">
        <v>8</v>
      </c>
      <c r="T5703" t="s">
        <v>165</v>
      </c>
      <c r="U5703" t="s">
        <v>1464</v>
      </c>
      <c r="V5703">
        <v>0</v>
      </c>
      <c r="W5703">
        <v>0</v>
      </c>
      <c r="X5703" t="s">
        <v>21</v>
      </c>
      <c r="Y5703">
        <v>0</v>
      </c>
      <c r="Z5703">
        <v>0</v>
      </c>
      <c r="AA5703">
        <v>0</v>
      </c>
      <c r="AB5703" t="s">
        <v>4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 t="s">
        <v>5</v>
      </c>
      <c r="AK5703" t="s">
        <v>1251</v>
      </c>
      <c r="AL5703" t="s">
        <v>11</v>
      </c>
      <c r="AM5703" t="s">
        <v>26</v>
      </c>
      <c r="AN5703" t="s">
        <v>41</v>
      </c>
      <c r="AO5703" t="s">
        <v>830</v>
      </c>
      <c r="AP5703" t="s">
        <v>28</v>
      </c>
      <c r="AQ5703" t="s">
        <v>47</v>
      </c>
      <c r="AR5703">
        <v>172975</v>
      </c>
      <c r="AS5703" t="s">
        <v>7935</v>
      </c>
    </row>
    <row r="5704" spans="1:45" x14ac:dyDescent="0.25">
      <c r="A5704" t="s">
        <v>0</v>
      </c>
      <c r="B5704" t="s">
        <v>1</v>
      </c>
      <c r="C5704" s="1">
        <v>42945</v>
      </c>
      <c r="D5704" t="s">
        <v>35</v>
      </c>
      <c r="E5704">
        <v>43</v>
      </c>
      <c r="F5704">
        <v>0</v>
      </c>
      <c r="G5704">
        <v>0</v>
      </c>
      <c r="H5704">
        <v>0</v>
      </c>
      <c r="I5704">
        <v>0</v>
      </c>
      <c r="J5704">
        <v>3</v>
      </c>
      <c r="K5704">
        <v>0</v>
      </c>
      <c r="L5704">
        <v>0</v>
      </c>
      <c r="M5704">
        <v>0</v>
      </c>
      <c r="N5704">
        <v>3</v>
      </c>
      <c r="O5704">
        <v>0</v>
      </c>
      <c r="P5704">
        <v>3</v>
      </c>
      <c r="Q5704" t="s">
        <v>59</v>
      </c>
      <c r="R5704" t="s">
        <v>4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 t="s">
        <v>5</v>
      </c>
      <c r="AA5704" t="s">
        <v>142</v>
      </c>
      <c r="AB5704" t="s">
        <v>7</v>
      </c>
      <c r="AC5704" t="s">
        <v>8</v>
      </c>
      <c r="AD5704" t="s">
        <v>9</v>
      </c>
      <c r="AE5704" t="s">
        <v>38</v>
      </c>
      <c r="AF5704">
        <v>0</v>
      </c>
      <c r="AG5704">
        <v>0</v>
      </c>
      <c r="AH5704" t="s">
        <v>21</v>
      </c>
      <c r="AI5704">
        <v>0</v>
      </c>
      <c r="AJ5704">
        <v>0</v>
      </c>
      <c r="AK5704">
        <v>0</v>
      </c>
      <c r="AL5704" t="s">
        <v>11</v>
      </c>
      <c r="AM5704" t="s">
        <v>26</v>
      </c>
      <c r="AN5704" t="s">
        <v>41</v>
      </c>
      <c r="AO5704" t="s">
        <v>14</v>
      </c>
      <c r="AP5704" t="s">
        <v>15</v>
      </c>
      <c r="AQ5704">
        <v>0</v>
      </c>
      <c r="AR5704">
        <v>172976</v>
      </c>
      <c r="AS5704" t="s">
        <v>7936</v>
      </c>
    </row>
    <row r="5705" spans="1:45" x14ac:dyDescent="0.25">
      <c r="A5705" t="s">
        <v>1208</v>
      </c>
      <c r="B5705" t="s">
        <v>1</v>
      </c>
      <c r="C5705" s="1">
        <v>42933</v>
      </c>
      <c r="D5705" t="s">
        <v>2</v>
      </c>
      <c r="E5705">
        <v>36</v>
      </c>
      <c r="F5705">
        <v>1</v>
      </c>
      <c r="G5705">
        <v>1</v>
      </c>
      <c r="H5705">
        <v>2</v>
      </c>
      <c r="I5705">
        <v>3</v>
      </c>
      <c r="J5705">
        <v>1</v>
      </c>
      <c r="K5705">
        <v>1</v>
      </c>
      <c r="L5705">
        <v>0</v>
      </c>
      <c r="M5705">
        <v>0</v>
      </c>
      <c r="N5705">
        <v>4</v>
      </c>
      <c r="O5705">
        <v>5</v>
      </c>
      <c r="P5705">
        <v>9</v>
      </c>
      <c r="Q5705" t="s">
        <v>165</v>
      </c>
      <c r="R5705" t="s">
        <v>4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 t="s">
        <v>5</v>
      </c>
      <c r="AA5705" t="s">
        <v>18</v>
      </c>
      <c r="AB5705" t="s">
        <v>7</v>
      </c>
      <c r="AC5705">
        <v>0</v>
      </c>
      <c r="AD5705" t="s">
        <v>24</v>
      </c>
      <c r="AE5705">
        <v>0</v>
      </c>
      <c r="AF5705">
        <v>0</v>
      </c>
      <c r="AG5705">
        <v>0</v>
      </c>
      <c r="AH5705" t="s">
        <v>5</v>
      </c>
      <c r="AI5705" t="s">
        <v>153</v>
      </c>
      <c r="AJ5705">
        <v>0</v>
      </c>
      <c r="AK5705">
        <v>0</v>
      </c>
      <c r="AL5705" t="s">
        <v>11</v>
      </c>
      <c r="AM5705" t="s">
        <v>658</v>
      </c>
      <c r="AN5705" t="s">
        <v>13</v>
      </c>
      <c r="AO5705" t="s">
        <v>153</v>
      </c>
      <c r="AP5705" t="s">
        <v>859</v>
      </c>
      <c r="AQ5705" t="s">
        <v>648</v>
      </c>
      <c r="AR5705">
        <v>172977</v>
      </c>
      <c r="AS5705" t="s">
        <v>7937</v>
      </c>
    </row>
    <row r="5706" spans="1:45" x14ac:dyDescent="0.25">
      <c r="A5706" t="s">
        <v>0</v>
      </c>
      <c r="B5706" t="s">
        <v>1</v>
      </c>
      <c r="C5706" s="1">
        <v>42944</v>
      </c>
      <c r="D5706" t="s">
        <v>2</v>
      </c>
      <c r="E5706">
        <v>28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3</v>
      </c>
      <c r="L5706">
        <v>0</v>
      </c>
      <c r="M5706">
        <v>0</v>
      </c>
      <c r="N5706">
        <v>0</v>
      </c>
      <c r="O5706">
        <v>3</v>
      </c>
      <c r="P5706">
        <v>3</v>
      </c>
      <c r="Q5706" t="s">
        <v>59</v>
      </c>
      <c r="R5706" t="s">
        <v>4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 t="s">
        <v>5</v>
      </c>
      <c r="AA5706" t="s">
        <v>46</v>
      </c>
      <c r="AB5706" t="s">
        <v>7</v>
      </c>
      <c r="AC5706" t="s">
        <v>8</v>
      </c>
      <c r="AD5706" t="s">
        <v>9</v>
      </c>
      <c r="AE5706" t="s">
        <v>65</v>
      </c>
      <c r="AF5706">
        <v>0</v>
      </c>
      <c r="AG5706">
        <v>0</v>
      </c>
      <c r="AH5706" t="s">
        <v>21</v>
      </c>
      <c r="AI5706">
        <v>0</v>
      </c>
      <c r="AJ5706">
        <v>0</v>
      </c>
      <c r="AK5706">
        <v>0</v>
      </c>
      <c r="AL5706" t="s">
        <v>11</v>
      </c>
      <c r="AM5706" t="s">
        <v>26</v>
      </c>
      <c r="AN5706" t="s">
        <v>41</v>
      </c>
      <c r="AO5706" t="s">
        <v>14</v>
      </c>
      <c r="AP5706" t="s">
        <v>28</v>
      </c>
      <c r="AQ5706">
        <v>0</v>
      </c>
      <c r="AR5706">
        <v>172978</v>
      </c>
      <c r="AS5706" t="s">
        <v>7938</v>
      </c>
    </row>
    <row r="5707" spans="1:45" x14ac:dyDescent="0.25">
      <c r="A5707" t="s">
        <v>828</v>
      </c>
      <c r="B5707" t="s">
        <v>1134</v>
      </c>
      <c r="C5707" s="1">
        <v>42944</v>
      </c>
      <c r="D5707" t="s">
        <v>2</v>
      </c>
      <c r="E5707">
        <v>36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1</v>
      </c>
      <c r="L5707">
        <v>0</v>
      </c>
      <c r="M5707">
        <v>0</v>
      </c>
      <c r="N5707">
        <v>0</v>
      </c>
      <c r="O5707">
        <v>1</v>
      </c>
      <c r="P5707">
        <v>1</v>
      </c>
      <c r="Q5707" t="s">
        <v>667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 t="s">
        <v>7</v>
      </c>
      <c r="AC5707" t="s">
        <v>105</v>
      </c>
      <c r="AD5707" t="s">
        <v>667</v>
      </c>
      <c r="AE5707" t="s">
        <v>1705</v>
      </c>
      <c r="AF5707">
        <v>0</v>
      </c>
      <c r="AG5707" t="s">
        <v>2949</v>
      </c>
      <c r="AH5707" t="s">
        <v>21</v>
      </c>
      <c r="AI5707">
        <v>0</v>
      </c>
      <c r="AJ5707">
        <v>0</v>
      </c>
      <c r="AK5707">
        <v>0</v>
      </c>
      <c r="AL5707" t="s">
        <v>427</v>
      </c>
      <c r="AM5707" t="s">
        <v>40</v>
      </c>
      <c r="AN5707" t="s">
        <v>41</v>
      </c>
      <c r="AO5707" t="s">
        <v>830</v>
      </c>
      <c r="AP5707">
        <v>0</v>
      </c>
      <c r="AQ5707">
        <v>0</v>
      </c>
      <c r="AR5707">
        <v>172979</v>
      </c>
      <c r="AS5707" t="s">
        <v>7939</v>
      </c>
    </row>
    <row r="5708" spans="1:45" x14ac:dyDescent="0.25">
      <c r="A5708" t="s">
        <v>828</v>
      </c>
      <c r="B5708" t="s">
        <v>1134</v>
      </c>
      <c r="C5708" s="1">
        <v>42946</v>
      </c>
      <c r="D5708" t="s">
        <v>2</v>
      </c>
      <c r="E5708">
        <v>33</v>
      </c>
      <c r="F5708">
        <v>1</v>
      </c>
      <c r="G5708">
        <v>0</v>
      </c>
      <c r="H5708">
        <v>0</v>
      </c>
      <c r="I5708">
        <v>0</v>
      </c>
      <c r="J5708">
        <v>0</v>
      </c>
      <c r="K5708">
        <v>1</v>
      </c>
      <c r="L5708">
        <v>0</v>
      </c>
      <c r="M5708">
        <v>0</v>
      </c>
      <c r="N5708">
        <v>1</v>
      </c>
      <c r="O5708">
        <v>1</v>
      </c>
      <c r="P5708">
        <v>2</v>
      </c>
      <c r="Q5708" t="s">
        <v>723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 t="s">
        <v>7</v>
      </c>
      <c r="AC5708" t="s">
        <v>105</v>
      </c>
      <c r="AD5708" t="s">
        <v>723</v>
      </c>
      <c r="AE5708" t="s">
        <v>1692</v>
      </c>
      <c r="AF5708">
        <v>0</v>
      </c>
      <c r="AG5708" t="s">
        <v>1692</v>
      </c>
      <c r="AH5708" t="s">
        <v>21</v>
      </c>
      <c r="AI5708">
        <v>0</v>
      </c>
      <c r="AJ5708">
        <v>0</v>
      </c>
      <c r="AK5708">
        <v>0</v>
      </c>
      <c r="AL5708" t="s">
        <v>154</v>
      </c>
      <c r="AM5708" t="s">
        <v>40</v>
      </c>
      <c r="AN5708" t="s">
        <v>41</v>
      </c>
      <c r="AO5708" t="s">
        <v>830</v>
      </c>
      <c r="AP5708">
        <v>0</v>
      </c>
      <c r="AQ5708" t="s">
        <v>47</v>
      </c>
      <c r="AR5708">
        <v>172980</v>
      </c>
      <c r="AS5708" t="s">
        <v>7940</v>
      </c>
    </row>
    <row r="5709" spans="1:45" x14ac:dyDescent="0.25">
      <c r="A5709" t="s">
        <v>828</v>
      </c>
      <c r="B5709" t="s">
        <v>1134</v>
      </c>
      <c r="C5709" s="1">
        <v>42946</v>
      </c>
      <c r="D5709" t="s">
        <v>35</v>
      </c>
      <c r="E5709">
        <v>56</v>
      </c>
      <c r="F5709">
        <v>0</v>
      </c>
      <c r="G5709">
        <v>0</v>
      </c>
      <c r="H5709">
        <v>0</v>
      </c>
      <c r="I5709">
        <v>0</v>
      </c>
      <c r="J5709">
        <v>1</v>
      </c>
      <c r="K5709">
        <v>0</v>
      </c>
      <c r="L5709">
        <v>0</v>
      </c>
      <c r="M5709">
        <v>0</v>
      </c>
      <c r="N5709">
        <v>1</v>
      </c>
      <c r="O5709">
        <v>0</v>
      </c>
      <c r="P5709">
        <v>1</v>
      </c>
      <c r="Q5709" t="s">
        <v>667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 t="s">
        <v>7</v>
      </c>
      <c r="AC5709" t="s">
        <v>105</v>
      </c>
      <c r="AD5709" t="s">
        <v>667</v>
      </c>
      <c r="AE5709" t="s">
        <v>1705</v>
      </c>
      <c r="AF5709">
        <v>0</v>
      </c>
      <c r="AG5709" t="s">
        <v>1705</v>
      </c>
      <c r="AH5709" t="s">
        <v>21</v>
      </c>
      <c r="AI5709">
        <v>0</v>
      </c>
      <c r="AJ5709">
        <v>0</v>
      </c>
      <c r="AK5709">
        <v>0</v>
      </c>
      <c r="AL5709" t="s">
        <v>154</v>
      </c>
      <c r="AM5709" t="s">
        <v>40</v>
      </c>
      <c r="AN5709" t="s">
        <v>41</v>
      </c>
      <c r="AO5709" t="s">
        <v>830</v>
      </c>
      <c r="AP5709">
        <v>0</v>
      </c>
      <c r="AQ5709">
        <v>0</v>
      </c>
      <c r="AR5709">
        <v>173070</v>
      </c>
      <c r="AS5709" t="s">
        <v>7941</v>
      </c>
    </row>
    <row r="5710" spans="1:45" x14ac:dyDescent="0.25">
      <c r="A5710" t="s">
        <v>0</v>
      </c>
      <c r="B5710" t="s">
        <v>1</v>
      </c>
      <c r="C5710" s="1">
        <v>42945</v>
      </c>
      <c r="D5710" t="s">
        <v>2</v>
      </c>
      <c r="E5710">
        <v>30</v>
      </c>
      <c r="F5710">
        <v>0</v>
      </c>
      <c r="G5710">
        <v>0</v>
      </c>
      <c r="H5710">
        <v>1</v>
      </c>
      <c r="I5710">
        <v>1</v>
      </c>
      <c r="J5710">
        <v>0</v>
      </c>
      <c r="K5710">
        <v>2</v>
      </c>
      <c r="L5710">
        <v>0</v>
      </c>
      <c r="M5710">
        <v>1</v>
      </c>
      <c r="N5710">
        <v>1</v>
      </c>
      <c r="O5710">
        <v>4</v>
      </c>
      <c r="P5710">
        <v>5</v>
      </c>
      <c r="Q5710" t="s">
        <v>79</v>
      </c>
      <c r="R5710" t="s">
        <v>4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 t="s">
        <v>5</v>
      </c>
      <c r="AA5710" t="s">
        <v>18</v>
      </c>
      <c r="AB5710" t="s">
        <v>7</v>
      </c>
      <c r="AC5710" t="s">
        <v>8</v>
      </c>
      <c r="AD5710" t="s">
        <v>9</v>
      </c>
      <c r="AE5710" t="s">
        <v>19</v>
      </c>
      <c r="AF5710">
        <v>0</v>
      </c>
      <c r="AG5710">
        <v>0</v>
      </c>
      <c r="AH5710" t="s">
        <v>21</v>
      </c>
      <c r="AI5710">
        <v>0</v>
      </c>
      <c r="AJ5710">
        <v>0</v>
      </c>
      <c r="AK5710">
        <v>0</v>
      </c>
      <c r="AL5710" t="s">
        <v>11</v>
      </c>
      <c r="AM5710" t="s">
        <v>26</v>
      </c>
      <c r="AN5710" t="s">
        <v>41</v>
      </c>
      <c r="AO5710" t="s">
        <v>14</v>
      </c>
      <c r="AP5710" t="s">
        <v>15</v>
      </c>
      <c r="AQ5710" t="s">
        <v>29</v>
      </c>
      <c r="AR5710">
        <v>173071</v>
      </c>
      <c r="AS5710" t="s">
        <v>7942</v>
      </c>
    </row>
    <row r="5711" spans="1:45" x14ac:dyDescent="0.25">
      <c r="A5711" t="s">
        <v>0</v>
      </c>
      <c r="B5711" t="s">
        <v>1</v>
      </c>
      <c r="C5711" s="1">
        <v>42946</v>
      </c>
      <c r="D5711" t="s">
        <v>2</v>
      </c>
      <c r="E5711">
        <v>25</v>
      </c>
      <c r="F5711">
        <v>0</v>
      </c>
      <c r="G5711">
        <v>0</v>
      </c>
      <c r="H5711">
        <v>1</v>
      </c>
      <c r="I5711">
        <v>1</v>
      </c>
      <c r="J5711">
        <v>0</v>
      </c>
      <c r="K5711">
        <v>2</v>
      </c>
      <c r="L5711">
        <v>0</v>
      </c>
      <c r="M5711">
        <v>0</v>
      </c>
      <c r="N5711">
        <v>1</v>
      </c>
      <c r="O5711">
        <v>3</v>
      </c>
      <c r="P5711">
        <v>4</v>
      </c>
      <c r="Q5711" t="s">
        <v>9</v>
      </c>
      <c r="R5711" t="s">
        <v>7</v>
      </c>
      <c r="S5711" t="s">
        <v>8</v>
      </c>
      <c r="T5711" t="s">
        <v>9</v>
      </c>
      <c r="U5711" t="s">
        <v>38</v>
      </c>
      <c r="V5711">
        <v>0</v>
      </c>
      <c r="W5711">
        <v>0</v>
      </c>
      <c r="X5711" t="s">
        <v>21</v>
      </c>
      <c r="Y5711">
        <v>0</v>
      </c>
      <c r="Z5711">
        <v>0</v>
      </c>
      <c r="AA5711">
        <v>0</v>
      </c>
      <c r="AB5711" t="s">
        <v>4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 t="s">
        <v>5</v>
      </c>
      <c r="AK5711" t="s">
        <v>46</v>
      </c>
      <c r="AL5711" t="s">
        <v>11</v>
      </c>
      <c r="AM5711" t="s">
        <v>26</v>
      </c>
      <c r="AN5711" t="s">
        <v>13</v>
      </c>
      <c r="AO5711" t="s">
        <v>14</v>
      </c>
      <c r="AP5711" t="s">
        <v>15</v>
      </c>
      <c r="AQ5711">
        <v>0</v>
      </c>
      <c r="AR5711">
        <v>173072</v>
      </c>
      <c r="AS5711" t="s">
        <v>7943</v>
      </c>
    </row>
    <row r="5712" spans="1:45" x14ac:dyDescent="0.25">
      <c r="A5712" t="s">
        <v>828</v>
      </c>
      <c r="B5712" t="s">
        <v>1134</v>
      </c>
      <c r="C5712" s="1">
        <v>42946</v>
      </c>
      <c r="D5712" t="s">
        <v>2</v>
      </c>
      <c r="E5712">
        <v>29</v>
      </c>
      <c r="F5712">
        <v>0</v>
      </c>
      <c r="G5712">
        <v>1</v>
      </c>
      <c r="H5712">
        <v>0</v>
      </c>
      <c r="I5712">
        <v>1</v>
      </c>
      <c r="J5712">
        <v>0</v>
      </c>
      <c r="K5712">
        <v>1</v>
      </c>
      <c r="L5712">
        <v>0</v>
      </c>
      <c r="M5712">
        <v>0</v>
      </c>
      <c r="N5712">
        <v>0</v>
      </c>
      <c r="O5712">
        <v>3</v>
      </c>
      <c r="P5712">
        <v>3</v>
      </c>
      <c r="Q5712" t="s">
        <v>667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 t="s">
        <v>7</v>
      </c>
      <c r="AC5712" t="s">
        <v>105</v>
      </c>
      <c r="AD5712" t="s">
        <v>667</v>
      </c>
      <c r="AE5712" t="s">
        <v>1706</v>
      </c>
      <c r="AF5712">
        <v>0</v>
      </c>
      <c r="AG5712" t="s">
        <v>1706</v>
      </c>
      <c r="AH5712" t="s">
        <v>21</v>
      </c>
      <c r="AI5712">
        <v>0</v>
      </c>
      <c r="AJ5712">
        <v>0</v>
      </c>
      <c r="AK5712">
        <v>0</v>
      </c>
      <c r="AL5712" t="s">
        <v>154</v>
      </c>
      <c r="AM5712" t="s">
        <v>12</v>
      </c>
      <c r="AN5712" t="s">
        <v>41</v>
      </c>
      <c r="AO5712" t="s">
        <v>830</v>
      </c>
      <c r="AP5712">
        <v>0</v>
      </c>
      <c r="AQ5712" t="s">
        <v>47</v>
      </c>
      <c r="AR5712">
        <v>173073</v>
      </c>
      <c r="AS5712" t="s">
        <v>7944</v>
      </c>
    </row>
    <row r="5713" spans="1:45" x14ac:dyDescent="0.25">
      <c r="A5713" t="s">
        <v>1208</v>
      </c>
      <c r="B5713" t="s">
        <v>1</v>
      </c>
      <c r="C5713" s="1">
        <v>42907</v>
      </c>
      <c r="D5713" t="s">
        <v>2</v>
      </c>
      <c r="E5713">
        <v>42</v>
      </c>
      <c r="F5713">
        <v>1</v>
      </c>
      <c r="G5713">
        <v>0</v>
      </c>
      <c r="H5713">
        <v>0</v>
      </c>
      <c r="I5713">
        <v>2</v>
      </c>
      <c r="J5713">
        <v>0</v>
      </c>
      <c r="K5713">
        <v>1</v>
      </c>
      <c r="L5713">
        <v>0</v>
      </c>
      <c r="M5713">
        <v>0</v>
      </c>
      <c r="N5713">
        <v>1</v>
      </c>
      <c r="O5713">
        <v>3</v>
      </c>
      <c r="P5713">
        <v>4</v>
      </c>
      <c r="Q5713" t="s">
        <v>165</v>
      </c>
      <c r="R5713" t="s">
        <v>7</v>
      </c>
      <c r="S5713" t="s">
        <v>8</v>
      </c>
      <c r="T5713" t="s">
        <v>165</v>
      </c>
      <c r="U5713" t="s">
        <v>1464</v>
      </c>
      <c r="V5713">
        <v>0</v>
      </c>
      <c r="W5713">
        <v>0</v>
      </c>
      <c r="X5713" t="s">
        <v>21</v>
      </c>
      <c r="Y5713">
        <v>0</v>
      </c>
      <c r="Z5713">
        <v>0</v>
      </c>
      <c r="AA5713">
        <v>0</v>
      </c>
      <c r="AB5713" t="s">
        <v>4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 t="s">
        <v>5</v>
      </c>
      <c r="AK5713" t="s">
        <v>1251</v>
      </c>
      <c r="AL5713" t="s">
        <v>11</v>
      </c>
      <c r="AM5713" t="s">
        <v>71</v>
      </c>
      <c r="AN5713" t="s">
        <v>13</v>
      </c>
      <c r="AO5713" t="s">
        <v>830</v>
      </c>
      <c r="AP5713" t="s">
        <v>15</v>
      </c>
      <c r="AQ5713" t="s">
        <v>91</v>
      </c>
      <c r="AR5713">
        <v>173074</v>
      </c>
      <c r="AS5713" t="s">
        <v>7945</v>
      </c>
    </row>
    <row r="5714" spans="1:45" x14ac:dyDescent="0.25">
      <c r="A5714" t="s">
        <v>828</v>
      </c>
      <c r="B5714" t="s">
        <v>1134</v>
      </c>
      <c r="C5714" s="1">
        <v>42944</v>
      </c>
      <c r="D5714" t="s">
        <v>2</v>
      </c>
      <c r="E5714">
        <v>50</v>
      </c>
      <c r="F5714">
        <v>0</v>
      </c>
      <c r="G5714">
        <v>0</v>
      </c>
      <c r="H5714">
        <v>0</v>
      </c>
      <c r="I5714">
        <v>1</v>
      </c>
      <c r="J5714">
        <v>0</v>
      </c>
      <c r="K5714">
        <v>1</v>
      </c>
      <c r="L5714">
        <v>0</v>
      </c>
      <c r="M5714">
        <v>0</v>
      </c>
      <c r="N5714">
        <v>0</v>
      </c>
      <c r="O5714">
        <v>2</v>
      </c>
      <c r="P5714">
        <v>2</v>
      </c>
      <c r="Q5714" t="s">
        <v>667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 t="s">
        <v>7</v>
      </c>
      <c r="AC5714" t="s">
        <v>105</v>
      </c>
      <c r="AD5714" t="s">
        <v>667</v>
      </c>
      <c r="AE5714" t="s">
        <v>1699</v>
      </c>
      <c r="AF5714">
        <v>0</v>
      </c>
      <c r="AG5714" t="s">
        <v>1699</v>
      </c>
      <c r="AH5714" t="s">
        <v>21</v>
      </c>
      <c r="AI5714">
        <v>0</v>
      </c>
      <c r="AJ5714">
        <v>0</v>
      </c>
      <c r="AK5714">
        <v>0</v>
      </c>
      <c r="AL5714" t="s">
        <v>427</v>
      </c>
      <c r="AM5714" t="s">
        <v>40</v>
      </c>
      <c r="AN5714" t="s">
        <v>41</v>
      </c>
      <c r="AO5714" t="s">
        <v>830</v>
      </c>
      <c r="AP5714">
        <v>0</v>
      </c>
      <c r="AQ5714">
        <v>0</v>
      </c>
      <c r="AR5714">
        <v>173075</v>
      </c>
      <c r="AS5714" t="s">
        <v>7946</v>
      </c>
    </row>
    <row r="5715" spans="1:45" x14ac:dyDescent="0.25">
      <c r="A5715" t="s">
        <v>828</v>
      </c>
      <c r="B5715" t="s">
        <v>1134</v>
      </c>
      <c r="C5715" s="1">
        <v>42949</v>
      </c>
      <c r="D5715" t="s">
        <v>2</v>
      </c>
      <c r="E5715">
        <v>29</v>
      </c>
      <c r="F5715">
        <v>0</v>
      </c>
      <c r="G5715">
        <v>0</v>
      </c>
      <c r="H5715">
        <v>2</v>
      </c>
      <c r="I5715">
        <v>0</v>
      </c>
      <c r="J5715">
        <v>0</v>
      </c>
      <c r="K5715">
        <v>2</v>
      </c>
      <c r="L5715">
        <v>0</v>
      </c>
      <c r="M5715">
        <v>0</v>
      </c>
      <c r="N5715">
        <v>2</v>
      </c>
      <c r="O5715">
        <v>2</v>
      </c>
      <c r="P5715">
        <v>4</v>
      </c>
      <c r="Q5715" t="s">
        <v>3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 t="s">
        <v>7</v>
      </c>
      <c r="AC5715" t="s">
        <v>105</v>
      </c>
      <c r="AD5715" t="s">
        <v>3</v>
      </c>
      <c r="AE5715" t="s">
        <v>1669</v>
      </c>
      <c r="AF5715">
        <v>0</v>
      </c>
      <c r="AG5715" t="s">
        <v>1669</v>
      </c>
      <c r="AH5715" t="s">
        <v>21</v>
      </c>
      <c r="AI5715">
        <v>0</v>
      </c>
      <c r="AJ5715">
        <v>0</v>
      </c>
      <c r="AK5715">
        <v>0</v>
      </c>
      <c r="AL5715" t="s">
        <v>154</v>
      </c>
      <c r="AM5715" t="s">
        <v>12</v>
      </c>
      <c r="AN5715" t="s">
        <v>41</v>
      </c>
      <c r="AO5715" t="s">
        <v>830</v>
      </c>
      <c r="AP5715">
        <v>0</v>
      </c>
      <c r="AQ5715">
        <v>0</v>
      </c>
      <c r="AR5715">
        <v>176377</v>
      </c>
      <c r="AS5715" t="s">
        <v>7947</v>
      </c>
    </row>
    <row r="5716" spans="1:45" x14ac:dyDescent="0.25">
      <c r="A5716" t="s">
        <v>828</v>
      </c>
      <c r="B5716" t="s">
        <v>1134</v>
      </c>
      <c r="C5716" s="1">
        <v>42949</v>
      </c>
      <c r="D5716" t="s">
        <v>2</v>
      </c>
      <c r="E5716">
        <v>31</v>
      </c>
      <c r="F5716">
        <v>0</v>
      </c>
      <c r="G5716">
        <v>1</v>
      </c>
      <c r="H5716">
        <v>2</v>
      </c>
      <c r="I5716">
        <v>1</v>
      </c>
      <c r="J5716">
        <v>0</v>
      </c>
      <c r="K5716">
        <v>1</v>
      </c>
      <c r="L5716">
        <v>0</v>
      </c>
      <c r="M5716">
        <v>0</v>
      </c>
      <c r="N5716">
        <v>2</v>
      </c>
      <c r="O5716">
        <v>3</v>
      </c>
      <c r="P5716">
        <v>5</v>
      </c>
      <c r="Q5716" t="s">
        <v>3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 t="s">
        <v>7</v>
      </c>
      <c r="AC5716" t="s">
        <v>105</v>
      </c>
      <c r="AD5716" t="s">
        <v>3</v>
      </c>
      <c r="AE5716" t="s">
        <v>1671</v>
      </c>
      <c r="AF5716">
        <v>0</v>
      </c>
      <c r="AG5716" t="s">
        <v>1671</v>
      </c>
      <c r="AH5716" t="s">
        <v>21</v>
      </c>
      <c r="AI5716">
        <v>0</v>
      </c>
      <c r="AJ5716">
        <v>0</v>
      </c>
      <c r="AK5716">
        <v>0</v>
      </c>
      <c r="AL5716" t="s">
        <v>11</v>
      </c>
      <c r="AM5716" t="s">
        <v>12</v>
      </c>
      <c r="AN5716" t="s">
        <v>41</v>
      </c>
      <c r="AO5716" t="s">
        <v>830</v>
      </c>
      <c r="AP5716">
        <v>0</v>
      </c>
      <c r="AQ5716" t="s">
        <v>47</v>
      </c>
      <c r="AR5716">
        <v>176378</v>
      </c>
      <c r="AS5716" t="s">
        <v>7948</v>
      </c>
    </row>
    <row r="5717" spans="1:45" x14ac:dyDescent="0.25">
      <c r="A5717" t="s">
        <v>828</v>
      </c>
      <c r="B5717" t="s">
        <v>1133</v>
      </c>
      <c r="C5717" s="1">
        <v>42948</v>
      </c>
      <c r="D5717" t="s">
        <v>35</v>
      </c>
      <c r="E5717">
        <v>33</v>
      </c>
      <c r="F5717">
        <v>0</v>
      </c>
      <c r="G5717">
        <v>0</v>
      </c>
      <c r="H5717">
        <v>0</v>
      </c>
      <c r="I5717">
        <v>0</v>
      </c>
      <c r="J5717">
        <v>1</v>
      </c>
      <c r="K5717">
        <v>0</v>
      </c>
      <c r="L5717">
        <v>0</v>
      </c>
      <c r="M5717">
        <v>0</v>
      </c>
      <c r="N5717">
        <v>1</v>
      </c>
      <c r="O5717">
        <v>0</v>
      </c>
      <c r="P5717">
        <v>1</v>
      </c>
      <c r="Q5717" t="s">
        <v>3</v>
      </c>
      <c r="R5717" t="s">
        <v>7</v>
      </c>
      <c r="S5717" t="s">
        <v>105</v>
      </c>
      <c r="T5717" t="s">
        <v>3</v>
      </c>
      <c r="U5717" t="s">
        <v>1671</v>
      </c>
      <c r="V5717">
        <v>0</v>
      </c>
      <c r="W5717" t="s">
        <v>1671</v>
      </c>
      <c r="X5717" t="s">
        <v>21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 t="s">
        <v>11</v>
      </c>
      <c r="AM5717" t="s">
        <v>49</v>
      </c>
      <c r="AN5717" t="s">
        <v>41</v>
      </c>
      <c r="AO5717" t="s">
        <v>830</v>
      </c>
      <c r="AP5717">
        <v>0</v>
      </c>
      <c r="AQ5717">
        <v>0</v>
      </c>
      <c r="AR5717">
        <v>176379</v>
      </c>
      <c r="AS5717" t="s">
        <v>7949</v>
      </c>
    </row>
    <row r="5718" spans="1:45" x14ac:dyDescent="0.25">
      <c r="A5718" t="s">
        <v>828</v>
      </c>
      <c r="B5718" t="s">
        <v>1133</v>
      </c>
      <c r="C5718" s="1">
        <v>42948</v>
      </c>
      <c r="D5718" t="s">
        <v>35</v>
      </c>
      <c r="E5718">
        <v>16</v>
      </c>
      <c r="F5718">
        <v>0</v>
      </c>
      <c r="G5718">
        <v>0</v>
      </c>
      <c r="H5718">
        <v>1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1</v>
      </c>
      <c r="O5718">
        <v>0</v>
      </c>
      <c r="P5718">
        <v>1</v>
      </c>
      <c r="Q5718" t="s">
        <v>125</v>
      </c>
      <c r="R5718" t="s">
        <v>7</v>
      </c>
      <c r="S5718" t="s">
        <v>105</v>
      </c>
      <c r="T5718" t="s">
        <v>125</v>
      </c>
      <c r="U5718" t="s">
        <v>1675</v>
      </c>
      <c r="V5718">
        <v>0</v>
      </c>
      <c r="W5718" t="s">
        <v>1675</v>
      </c>
      <c r="X5718" t="s">
        <v>21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 t="s">
        <v>11</v>
      </c>
      <c r="AM5718" t="s">
        <v>49</v>
      </c>
      <c r="AN5718" t="s">
        <v>41</v>
      </c>
      <c r="AO5718" t="s">
        <v>830</v>
      </c>
      <c r="AP5718">
        <v>0</v>
      </c>
      <c r="AQ5718">
        <v>0</v>
      </c>
      <c r="AR5718">
        <v>176380</v>
      </c>
      <c r="AS5718" t="s">
        <v>7950</v>
      </c>
    </row>
    <row r="5719" spans="1:45" x14ac:dyDescent="0.25">
      <c r="A5719" t="s">
        <v>828</v>
      </c>
      <c r="B5719" t="s">
        <v>1133</v>
      </c>
      <c r="C5719" s="1">
        <v>42948</v>
      </c>
      <c r="D5719" t="s">
        <v>2</v>
      </c>
      <c r="E5719">
        <v>23</v>
      </c>
      <c r="F5719">
        <v>0</v>
      </c>
      <c r="G5719">
        <v>0</v>
      </c>
      <c r="H5719">
        <v>0</v>
      </c>
      <c r="I5719">
        <v>2</v>
      </c>
      <c r="J5719">
        <v>0</v>
      </c>
      <c r="K5719">
        <v>1</v>
      </c>
      <c r="L5719">
        <v>0</v>
      </c>
      <c r="M5719">
        <v>0</v>
      </c>
      <c r="N5719">
        <v>0</v>
      </c>
      <c r="O5719">
        <v>3</v>
      </c>
      <c r="P5719">
        <v>3</v>
      </c>
      <c r="Q5719" t="s">
        <v>3</v>
      </c>
      <c r="R5719" t="s">
        <v>7</v>
      </c>
      <c r="S5719" t="s">
        <v>105</v>
      </c>
      <c r="T5719" t="s">
        <v>3</v>
      </c>
      <c r="U5719" t="s">
        <v>3</v>
      </c>
      <c r="V5719">
        <v>0</v>
      </c>
      <c r="W5719" t="s">
        <v>7951</v>
      </c>
      <c r="X5719" t="s">
        <v>21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 t="s">
        <v>154</v>
      </c>
      <c r="AM5719" t="s">
        <v>40</v>
      </c>
      <c r="AN5719" t="s">
        <v>41</v>
      </c>
      <c r="AO5719" t="s">
        <v>830</v>
      </c>
      <c r="AP5719">
        <v>0</v>
      </c>
      <c r="AQ5719">
        <v>0</v>
      </c>
      <c r="AR5719">
        <v>176313</v>
      </c>
      <c r="AS5719" t="s">
        <v>7952</v>
      </c>
    </row>
    <row r="5720" spans="1:45" x14ac:dyDescent="0.25">
      <c r="A5720" t="s">
        <v>828</v>
      </c>
      <c r="B5720" t="s">
        <v>1134</v>
      </c>
      <c r="C5720" s="1">
        <v>42949</v>
      </c>
      <c r="D5720" t="s">
        <v>2</v>
      </c>
      <c r="E5720">
        <v>43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1</v>
      </c>
      <c r="L5720">
        <v>0</v>
      </c>
      <c r="M5720">
        <v>0</v>
      </c>
      <c r="N5720">
        <v>0</v>
      </c>
      <c r="O5720">
        <v>1</v>
      </c>
      <c r="P5720">
        <v>1</v>
      </c>
      <c r="Q5720" t="s">
        <v>3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 t="s">
        <v>7</v>
      </c>
      <c r="AC5720" t="s">
        <v>105</v>
      </c>
      <c r="AD5720" t="s">
        <v>3</v>
      </c>
      <c r="AE5720" t="s">
        <v>1667</v>
      </c>
      <c r="AF5720">
        <v>0</v>
      </c>
      <c r="AG5720" t="s">
        <v>1667</v>
      </c>
      <c r="AH5720" t="s">
        <v>21</v>
      </c>
      <c r="AI5720">
        <v>0</v>
      </c>
      <c r="AJ5720">
        <v>0</v>
      </c>
      <c r="AK5720">
        <v>0</v>
      </c>
      <c r="AL5720" t="s">
        <v>154</v>
      </c>
      <c r="AM5720" t="s">
        <v>40</v>
      </c>
      <c r="AN5720" t="s">
        <v>41</v>
      </c>
      <c r="AO5720" t="s">
        <v>830</v>
      </c>
      <c r="AP5720">
        <v>0</v>
      </c>
      <c r="AQ5720">
        <v>0</v>
      </c>
      <c r="AR5720">
        <v>176314</v>
      </c>
      <c r="AS5720" t="s">
        <v>7953</v>
      </c>
    </row>
    <row r="5721" spans="1:45" x14ac:dyDescent="0.25">
      <c r="A5721" t="s">
        <v>828</v>
      </c>
      <c r="B5721" t="s">
        <v>1133</v>
      </c>
      <c r="C5721" s="1">
        <v>42948</v>
      </c>
      <c r="D5721" t="s">
        <v>35</v>
      </c>
      <c r="E5721">
        <v>17</v>
      </c>
      <c r="F5721">
        <v>1</v>
      </c>
      <c r="G5721">
        <v>0</v>
      </c>
      <c r="H5721">
        <v>2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3</v>
      </c>
      <c r="O5721">
        <v>0</v>
      </c>
      <c r="P5721">
        <v>3</v>
      </c>
      <c r="Q5721" t="s">
        <v>916</v>
      </c>
      <c r="R5721" t="s">
        <v>7</v>
      </c>
      <c r="S5721" t="s">
        <v>105</v>
      </c>
      <c r="T5721" t="s">
        <v>916</v>
      </c>
      <c r="U5721" t="s">
        <v>1708</v>
      </c>
      <c r="V5721">
        <v>0</v>
      </c>
      <c r="W5721" t="s">
        <v>1708</v>
      </c>
      <c r="X5721" t="s">
        <v>21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 t="s">
        <v>154</v>
      </c>
      <c r="AM5721" t="s">
        <v>49</v>
      </c>
      <c r="AN5721" t="s">
        <v>41</v>
      </c>
      <c r="AO5721" t="s">
        <v>830</v>
      </c>
      <c r="AP5721">
        <v>0</v>
      </c>
      <c r="AQ5721">
        <v>0</v>
      </c>
      <c r="AR5721">
        <v>176318</v>
      </c>
      <c r="AS5721" t="s">
        <v>7954</v>
      </c>
    </row>
    <row r="5722" spans="1:45" x14ac:dyDescent="0.25">
      <c r="A5722" t="s">
        <v>0</v>
      </c>
      <c r="B5722" t="s">
        <v>1</v>
      </c>
      <c r="C5722" s="1">
        <v>42948</v>
      </c>
      <c r="D5722" t="s">
        <v>2</v>
      </c>
      <c r="E5722">
        <v>28</v>
      </c>
      <c r="F5722">
        <v>2</v>
      </c>
      <c r="G5722">
        <v>0</v>
      </c>
      <c r="H5722">
        <v>0</v>
      </c>
      <c r="I5722">
        <v>1</v>
      </c>
      <c r="J5722">
        <v>0</v>
      </c>
      <c r="K5722">
        <v>3</v>
      </c>
      <c r="L5722">
        <v>0</v>
      </c>
      <c r="M5722">
        <v>0</v>
      </c>
      <c r="N5722">
        <v>2</v>
      </c>
      <c r="O5722">
        <v>4</v>
      </c>
      <c r="P5722">
        <v>6</v>
      </c>
      <c r="Q5722" t="s">
        <v>125</v>
      </c>
      <c r="R5722" t="s">
        <v>4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 t="s">
        <v>5</v>
      </c>
      <c r="AA5722" t="s">
        <v>46</v>
      </c>
      <c r="AB5722" t="s">
        <v>7</v>
      </c>
      <c r="AC5722" t="s">
        <v>8</v>
      </c>
      <c r="AD5722" t="s">
        <v>9</v>
      </c>
      <c r="AE5722" t="s">
        <v>38</v>
      </c>
      <c r="AF5722">
        <v>0</v>
      </c>
      <c r="AG5722">
        <v>0</v>
      </c>
      <c r="AH5722" t="s">
        <v>21</v>
      </c>
      <c r="AI5722">
        <v>0</v>
      </c>
      <c r="AJ5722">
        <v>0</v>
      </c>
      <c r="AK5722">
        <v>0</v>
      </c>
      <c r="AL5722" t="s">
        <v>11</v>
      </c>
      <c r="AM5722" t="s">
        <v>26</v>
      </c>
      <c r="AN5722" t="s">
        <v>41</v>
      </c>
      <c r="AO5722" t="s">
        <v>14</v>
      </c>
      <c r="AP5722" t="s">
        <v>15</v>
      </c>
      <c r="AQ5722">
        <v>0</v>
      </c>
      <c r="AR5722">
        <v>176321</v>
      </c>
      <c r="AS5722" t="s">
        <v>7955</v>
      </c>
    </row>
    <row r="5723" spans="1:45" x14ac:dyDescent="0.25">
      <c r="A5723" t="s">
        <v>828</v>
      </c>
      <c r="B5723" t="s">
        <v>1133</v>
      </c>
      <c r="C5723" s="1">
        <v>42948</v>
      </c>
      <c r="D5723" t="s">
        <v>35</v>
      </c>
      <c r="E5723">
        <v>16</v>
      </c>
      <c r="F5723">
        <v>0</v>
      </c>
      <c r="G5723">
        <v>0</v>
      </c>
      <c r="H5723">
        <v>1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1</v>
      </c>
      <c r="O5723">
        <v>0</v>
      </c>
      <c r="P5723">
        <v>1</v>
      </c>
      <c r="Q5723" t="s">
        <v>125</v>
      </c>
      <c r="R5723" t="s">
        <v>7</v>
      </c>
      <c r="S5723" t="s">
        <v>105</v>
      </c>
      <c r="T5723" t="s">
        <v>125</v>
      </c>
      <c r="U5723" t="s">
        <v>392</v>
      </c>
      <c r="V5723">
        <v>0</v>
      </c>
      <c r="W5723" t="s">
        <v>392</v>
      </c>
      <c r="X5723" t="s">
        <v>21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 t="s">
        <v>11</v>
      </c>
      <c r="AM5723" t="s">
        <v>49</v>
      </c>
      <c r="AN5723" t="s">
        <v>41</v>
      </c>
      <c r="AO5723" t="s">
        <v>830</v>
      </c>
      <c r="AP5723">
        <v>0</v>
      </c>
      <c r="AQ5723">
        <v>0</v>
      </c>
      <c r="AR5723">
        <v>176323</v>
      </c>
      <c r="AS5723" t="s">
        <v>7956</v>
      </c>
    </row>
    <row r="5724" spans="1:45" x14ac:dyDescent="0.25">
      <c r="A5724" t="s">
        <v>828</v>
      </c>
      <c r="B5724" t="s">
        <v>1134</v>
      </c>
      <c r="C5724" s="1">
        <v>42949</v>
      </c>
      <c r="D5724" t="s">
        <v>2</v>
      </c>
      <c r="E5724">
        <v>29</v>
      </c>
      <c r="F5724">
        <v>0</v>
      </c>
      <c r="G5724">
        <v>0</v>
      </c>
      <c r="H5724">
        <v>0</v>
      </c>
      <c r="I5724">
        <v>1</v>
      </c>
      <c r="J5724">
        <v>0</v>
      </c>
      <c r="K5724">
        <v>1</v>
      </c>
      <c r="L5724">
        <v>0</v>
      </c>
      <c r="M5724">
        <v>0</v>
      </c>
      <c r="N5724">
        <v>0</v>
      </c>
      <c r="O5724">
        <v>2</v>
      </c>
      <c r="P5724">
        <v>2</v>
      </c>
      <c r="Q5724" t="s">
        <v>125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 t="s">
        <v>7</v>
      </c>
      <c r="AC5724" t="s">
        <v>105</v>
      </c>
      <c r="AD5724" t="s">
        <v>125</v>
      </c>
      <c r="AE5724" t="s">
        <v>1675</v>
      </c>
      <c r="AF5724">
        <v>0</v>
      </c>
      <c r="AG5724" t="s">
        <v>1675</v>
      </c>
      <c r="AH5724" t="s">
        <v>21</v>
      </c>
      <c r="AI5724">
        <v>0</v>
      </c>
      <c r="AJ5724">
        <v>0</v>
      </c>
      <c r="AK5724">
        <v>0</v>
      </c>
      <c r="AL5724" t="s">
        <v>154</v>
      </c>
      <c r="AM5724" t="s">
        <v>40</v>
      </c>
      <c r="AN5724" t="s">
        <v>41</v>
      </c>
      <c r="AO5724" t="s">
        <v>830</v>
      </c>
      <c r="AP5724">
        <v>0</v>
      </c>
      <c r="AQ5724">
        <v>0</v>
      </c>
      <c r="AR5724">
        <v>176324</v>
      </c>
      <c r="AS5724" t="s">
        <v>7957</v>
      </c>
    </row>
    <row r="5725" spans="1:45" x14ac:dyDescent="0.25">
      <c r="A5725" t="s">
        <v>1169</v>
      </c>
      <c r="B5725" t="s">
        <v>1134</v>
      </c>
      <c r="C5725" s="1">
        <v>42949</v>
      </c>
      <c r="D5725" t="s">
        <v>2</v>
      </c>
      <c r="E5725">
        <v>28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1</v>
      </c>
      <c r="L5725">
        <v>0</v>
      </c>
      <c r="M5725">
        <v>0</v>
      </c>
      <c r="N5725">
        <v>0</v>
      </c>
      <c r="O5725">
        <v>1</v>
      </c>
      <c r="P5725">
        <v>1</v>
      </c>
      <c r="Q5725" t="s">
        <v>3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 t="s">
        <v>7</v>
      </c>
      <c r="AC5725" t="s">
        <v>105</v>
      </c>
      <c r="AD5725" t="s">
        <v>3</v>
      </c>
      <c r="AE5725" t="s">
        <v>1667</v>
      </c>
      <c r="AF5725">
        <v>0</v>
      </c>
      <c r="AG5725" t="s">
        <v>1667</v>
      </c>
      <c r="AH5725" t="s">
        <v>21</v>
      </c>
      <c r="AI5725">
        <v>0</v>
      </c>
      <c r="AJ5725">
        <v>0</v>
      </c>
      <c r="AK5725">
        <v>0</v>
      </c>
      <c r="AL5725" t="s">
        <v>154</v>
      </c>
      <c r="AM5725" t="s">
        <v>40</v>
      </c>
      <c r="AN5725" t="s">
        <v>41</v>
      </c>
      <c r="AO5725" t="s">
        <v>830</v>
      </c>
      <c r="AP5725">
        <v>0</v>
      </c>
      <c r="AQ5725" t="s">
        <v>91</v>
      </c>
      <c r="AR5725">
        <v>176325</v>
      </c>
      <c r="AS5725" t="s">
        <v>7958</v>
      </c>
    </row>
    <row r="5726" spans="1:45" x14ac:dyDescent="0.25">
      <c r="A5726" t="s">
        <v>0</v>
      </c>
      <c r="B5726" t="s">
        <v>1</v>
      </c>
      <c r="C5726" s="1">
        <v>42948</v>
      </c>
      <c r="D5726" t="s">
        <v>35</v>
      </c>
      <c r="E5726">
        <v>32</v>
      </c>
      <c r="F5726">
        <v>0</v>
      </c>
      <c r="G5726">
        <v>0</v>
      </c>
      <c r="H5726">
        <v>0</v>
      </c>
      <c r="I5726">
        <v>0</v>
      </c>
      <c r="J5726">
        <v>2</v>
      </c>
      <c r="K5726">
        <v>0</v>
      </c>
      <c r="L5726">
        <v>0</v>
      </c>
      <c r="M5726">
        <v>0</v>
      </c>
      <c r="N5726">
        <v>2</v>
      </c>
      <c r="O5726">
        <v>0</v>
      </c>
      <c r="P5726">
        <v>2</v>
      </c>
      <c r="Q5726" t="s">
        <v>125</v>
      </c>
      <c r="R5726" t="s">
        <v>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 t="s">
        <v>5</v>
      </c>
      <c r="AA5726">
        <v>0</v>
      </c>
      <c r="AB5726" t="s">
        <v>7</v>
      </c>
      <c r="AC5726" t="s">
        <v>8</v>
      </c>
      <c r="AD5726" t="s">
        <v>9</v>
      </c>
      <c r="AE5726" t="s">
        <v>38</v>
      </c>
      <c r="AF5726">
        <v>0</v>
      </c>
      <c r="AG5726">
        <v>0</v>
      </c>
      <c r="AH5726" t="s">
        <v>21</v>
      </c>
      <c r="AI5726">
        <v>0</v>
      </c>
      <c r="AJ5726">
        <v>0</v>
      </c>
      <c r="AK5726">
        <v>0</v>
      </c>
      <c r="AL5726" t="s">
        <v>11</v>
      </c>
      <c r="AM5726" t="s">
        <v>26</v>
      </c>
      <c r="AN5726" t="s">
        <v>41</v>
      </c>
      <c r="AO5726" t="s">
        <v>14</v>
      </c>
      <c r="AP5726" t="s">
        <v>15</v>
      </c>
      <c r="AQ5726">
        <v>0</v>
      </c>
      <c r="AR5726">
        <v>176326</v>
      </c>
      <c r="AS5726" t="s">
        <v>7959</v>
      </c>
    </row>
    <row r="5727" spans="1:45" x14ac:dyDescent="0.25">
      <c r="A5727" t="s">
        <v>631</v>
      </c>
      <c r="B5727" t="s">
        <v>1</v>
      </c>
      <c r="C5727" s="1">
        <v>42945</v>
      </c>
      <c r="D5727" t="s">
        <v>35</v>
      </c>
      <c r="E5727">
        <v>37</v>
      </c>
      <c r="F5727">
        <v>1</v>
      </c>
      <c r="G5727">
        <v>0</v>
      </c>
      <c r="H5727">
        <v>1</v>
      </c>
      <c r="I5727">
        <v>3</v>
      </c>
      <c r="J5727">
        <v>1</v>
      </c>
      <c r="K5727">
        <v>1</v>
      </c>
      <c r="L5727">
        <v>0</v>
      </c>
      <c r="M5727">
        <v>0</v>
      </c>
      <c r="N5727">
        <v>3</v>
      </c>
      <c r="O5727">
        <v>4</v>
      </c>
      <c r="P5727">
        <v>7</v>
      </c>
      <c r="Q5727" t="s">
        <v>531</v>
      </c>
      <c r="R5727" t="s">
        <v>7</v>
      </c>
      <c r="S5727" t="s">
        <v>44</v>
      </c>
      <c r="T5727" t="s">
        <v>531</v>
      </c>
      <c r="U5727" t="s">
        <v>133</v>
      </c>
      <c r="V5727">
        <v>0</v>
      </c>
      <c r="W5727">
        <v>0</v>
      </c>
      <c r="X5727" t="s">
        <v>21</v>
      </c>
      <c r="Y5727">
        <v>0</v>
      </c>
      <c r="Z5727">
        <v>0</v>
      </c>
      <c r="AA5727">
        <v>0</v>
      </c>
      <c r="AB5727" t="s">
        <v>7</v>
      </c>
      <c r="AC5727" t="s">
        <v>44</v>
      </c>
      <c r="AD5727" t="s">
        <v>129</v>
      </c>
      <c r="AE5727" t="s">
        <v>824</v>
      </c>
      <c r="AF5727">
        <v>0</v>
      </c>
      <c r="AG5727">
        <v>0</v>
      </c>
      <c r="AH5727" t="s">
        <v>21</v>
      </c>
      <c r="AI5727">
        <v>0</v>
      </c>
      <c r="AJ5727">
        <v>0</v>
      </c>
      <c r="AK5727">
        <v>0</v>
      </c>
      <c r="AL5727" t="s">
        <v>11</v>
      </c>
      <c r="AM5727" t="s">
        <v>22</v>
      </c>
      <c r="AN5727" t="s">
        <v>13</v>
      </c>
      <c r="AO5727" t="s">
        <v>830</v>
      </c>
      <c r="AP5727" t="s">
        <v>15</v>
      </c>
      <c r="AQ5727" t="s">
        <v>3246</v>
      </c>
      <c r="AR5727">
        <v>170293</v>
      </c>
      <c r="AS5727" t="s">
        <v>7960</v>
      </c>
    </row>
    <row r="5728" spans="1:45" x14ac:dyDescent="0.25">
      <c r="A5728" t="s">
        <v>631</v>
      </c>
      <c r="B5728" t="s">
        <v>1</v>
      </c>
      <c r="C5728" s="1">
        <v>42945</v>
      </c>
      <c r="D5728" t="s">
        <v>2</v>
      </c>
      <c r="E5728">
        <v>30</v>
      </c>
      <c r="F5728">
        <v>0</v>
      </c>
      <c r="G5728">
        <v>1</v>
      </c>
      <c r="H5728">
        <v>2</v>
      </c>
      <c r="I5728">
        <v>1</v>
      </c>
      <c r="J5728">
        <v>0</v>
      </c>
      <c r="K5728">
        <v>1</v>
      </c>
      <c r="L5728">
        <v>0</v>
      </c>
      <c r="M5728">
        <v>1</v>
      </c>
      <c r="N5728">
        <v>2</v>
      </c>
      <c r="O5728">
        <v>4</v>
      </c>
      <c r="P5728">
        <v>6</v>
      </c>
      <c r="Q5728" t="s">
        <v>531</v>
      </c>
      <c r="R5728" t="s">
        <v>7</v>
      </c>
      <c r="S5728" t="s">
        <v>44</v>
      </c>
      <c r="T5728" t="s">
        <v>531</v>
      </c>
      <c r="U5728" t="s">
        <v>133</v>
      </c>
      <c r="V5728">
        <v>0</v>
      </c>
      <c r="W5728">
        <v>0</v>
      </c>
      <c r="X5728" t="s">
        <v>21</v>
      </c>
      <c r="Y5728">
        <v>0</v>
      </c>
      <c r="Z5728">
        <v>0</v>
      </c>
      <c r="AA5728">
        <v>0</v>
      </c>
      <c r="AB5728" t="s">
        <v>7</v>
      </c>
      <c r="AC5728" t="s">
        <v>44</v>
      </c>
      <c r="AD5728" t="s">
        <v>129</v>
      </c>
      <c r="AE5728" t="s">
        <v>824</v>
      </c>
      <c r="AF5728">
        <v>0</v>
      </c>
      <c r="AG5728">
        <v>0</v>
      </c>
      <c r="AH5728" t="s">
        <v>21</v>
      </c>
      <c r="AI5728">
        <v>0</v>
      </c>
      <c r="AJ5728">
        <v>0</v>
      </c>
      <c r="AK5728">
        <v>0</v>
      </c>
      <c r="AL5728" t="s">
        <v>11</v>
      </c>
      <c r="AM5728" t="s">
        <v>26</v>
      </c>
      <c r="AN5728" t="s">
        <v>41</v>
      </c>
      <c r="AO5728" t="s">
        <v>830</v>
      </c>
      <c r="AP5728" t="s">
        <v>15</v>
      </c>
      <c r="AQ5728" t="s">
        <v>278</v>
      </c>
      <c r="AR5728">
        <v>170294</v>
      </c>
      <c r="AS5728" t="s">
        <v>7961</v>
      </c>
    </row>
    <row r="5729" spans="1:45" x14ac:dyDescent="0.25">
      <c r="A5729" t="s">
        <v>631</v>
      </c>
      <c r="B5729" t="s">
        <v>1</v>
      </c>
      <c r="C5729" s="1">
        <v>42945</v>
      </c>
      <c r="D5729" t="s">
        <v>2</v>
      </c>
      <c r="E5729">
        <v>27</v>
      </c>
      <c r="F5729">
        <v>0</v>
      </c>
      <c r="G5729">
        <v>1</v>
      </c>
      <c r="H5729">
        <v>1</v>
      </c>
      <c r="I5729">
        <v>0</v>
      </c>
      <c r="J5729">
        <v>0</v>
      </c>
      <c r="K5729">
        <v>1</v>
      </c>
      <c r="L5729">
        <v>0</v>
      </c>
      <c r="M5729">
        <v>0</v>
      </c>
      <c r="N5729">
        <v>1</v>
      </c>
      <c r="O5729">
        <v>2</v>
      </c>
      <c r="P5729">
        <v>3</v>
      </c>
      <c r="Q5729" t="s">
        <v>129</v>
      </c>
      <c r="R5729" t="s">
        <v>7</v>
      </c>
      <c r="S5729" t="s">
        <v>44</v>
      </c>
      <c r="T5729" t="s">
        <v>531</v>
      </c>
      <c r="U5729" t="s">
        <v>870</v>
      </c>
      <c r="V5729">
        <v>0</v>
      </c>
      <c r="W5729">
        <v>0</v>
      </c>
      <c r="X5729" t="s">
        <v>21</v>
      </c>
      <c r="Y5729">
        <v>0</v>
      </c>
      <c r="Z5729">
        <v>0</v>
      </c>
      <c r="AA5729">
        <v>0</v>
      </c>
      <c r="AB5729" t="s">
        <v>7</v>
      </c>
      <c r="AC5729" t="s">
        <v>44</v>
      </c>
      <c r="AD5729" t="s">
        <v>129</v>
      </c>
      <c r="AE5729" t="s">
        <v>824</v>
      </c>
      <c r="AF5729">
        <v>0</v>
      </c>
      <c r="AG5729">
        <v>0</v>
      </c>
      <c r="AH5729" t="s">
        <v>21</v>
      </c>
      <c r="AI5729">
        <v>0</v>
      </c>
      <c r="AJ5729">
        <v>0</v>
      </c>
      <c r="AK5729">
        <v>0</v>
      </c>
      <c r="AL5729" t="s">
        <v>11</v>
      </c>
      <c r="AM5729" t="s">
        <v>49</v>
      </c>
      <c r="AN5729" t="s">
        <v>41</v>
      </c>
      <c r="AO5729" t="s">
        <v>830</v>
      </c>
      <c r="AP5729" t="s">
        <v>28</v>
      </c>
      <c r="AQ5729" t="s">
        <v>91</v>
      </c>
      <c r="AR5729">
        <v>170295</v>
      </c>
      <c r="AS5729" t="s">
        <v>7962</v>
      </c>
    </row>
    <row r="5730" spans="1:45" x14ac:dyDescent="0.25">
      <c r="A5730" t="s">
        <v>631</v>
      </c>
      <c r="B5730" t="s">
        <v>1</v>
      </c>
      <c r="C5730" s="1">
        <v>42945</v>
      </c>
      <c r="D5730" t="s">
        <v>2</v>
      </c>
      <c r="E5730">
        <v>29</v>
      </c>
      <c r="F5730">
        <v>1</v>
      </c>
      <c r="G5730">
        <v>0</v>
      </c>
      <c r="H5730">
        <v>2</v>
      </c>
      <c r="I5730">
        <v>1</v>
      </c>
      <c r="J5730">
        <v>0</v>
      </c>
      <c r="K5730">
        <v>1</v>
      </c>
      <c r="L5730">
        <v>0</v>
      </c>
      <c r="M5730">
        <v>1</v>
      </c>
      <c r="N5730">
        <v>3</v>
      </c>
      <c r="O5730">
        <v>3</v>
      </c>
      <c r="P5730">
        <v>6</v>
      </c>
      <c r="Q5730" t="s">
        <v>897</v>
      </c>
      <c r="R5730" t="s">
        <v>7</v>
      </c>
      <c r="S5730" t="s">
        <v>44</v>
      </c>
      <c r="T5730" t="s">
        <v>897</v>
      </c>
      <c r="U5730" t="s">
        <v>1547</v>
      </c>
      <c r="V5730">
        <v>0</v>
      </c>
      <c r="W5730">
        <v>0</v>
      </c>
      <c r="X5730" t="s">
        <v>21</v>
      </c>
      <c r="Y5730">
        <v>0</v>
      </c>
      <c r="Z5730">
        <v>0</v>
      </c>
      <c r="AA5730">
        <v>0</v>
      </c>
      <c r="AB5730" t="s">
        <v>7</v>
      </c>
      <c r="AC5730" t="s">
        <v>44</v>
      </c>
      <c r="AD5730" t="s">
        <v>129</v>
      </c>
      <c r="AE5730" t="s">
        <v>634</v>
      </c>
      <c r="AF5730">
        <v>0</v>
      </c>
      <c r="AG5730">
        <v>0</v>
      </c>
      <c r="AH5730" t="s">
        <v>21</v>
      </c>
      <c r="AI5730">
        <v>0</v>
      </c>
      <c r="AJ5730">
        <v>0</v>
      </c>
      <c r="AK5730">
        <v>0</v>
      </c>
      <c r="AL5730" t="s">
        <v>427</v>
      </c>
      <c r="AM5730" t="s">
        <v>49</v>
      </c>
      <c r="AN5730" t="s">
        <v>41</v>
      </c>
      <c r="AO5730" t="s">
        <v>830</v>
      </c>
      <c r="AP5730" t="s">
        <v>28</v>
      </c>
      <c r="AQ5730" t="s">
        <v>91</v>
      </c>
      <c r="AR5730">
        <v>170296</v>
      </c>
      <c r="AS5730" t="s">
        <v>7963</v>
      </c>
    </row>
    <row r="5731" spans="1:45" x14ac:dyDescent="0.25">
      <c r="A5731" t="s">
        <v>631</v>
      </c>
      <c r="B5731" t="s">
        <v>1</v>
      </c>
      <c r="C5731" s="1">
        <v>42945</v>
      </c>
      <c r="D5731" t="s">
        <v>2</v>
      </c>
      <c r="E5731">
        <v>31</v>
      </c>
      <c r="F5731">
        <v>0</v>
      </c>
      <c r="G5731">
        <v>1</v>
      </c>
      <c r="H5731">
        <v>2</v>
      </c>
      <c r="I5731">
        <v>1</v>
      </c>
      <c r="J5731">
        <v>0</v>
      </c>
      <c r="K5731">
        <v>1</v>
      </c>
      <c r="L5731">
        <v>0</v>
      </c>
      <c r="M5731">
        <v>1</v>
      </c>
      <c r="N5731">
        <v>2</v>
      </c>
      <c r="O5731">
        <v>4</v>
      </c>
      <c r="P5731">
        <v>6</v>
      </c>
      <c r="Q5731" t="s">
        <v>897</v>
      </c>
      <c r="R5731" t="s">
        <v>7</v>
      </c>
      <c r="S5731" t="s">
        <v>44</v>
      </c>
      <c r="T5731" t="s">
        <v>897</v>
      </c>
      <c r="U5731" t="s">
        <v>1547</v>
      </c>
      <c r="V5731">
        <v>0</v>
      </c>
      <c r="W5731">
        <v>0</v>
      </c>
      <c r="X5731" t="s">
        <v>21</v>
      </c>
      <c r="Y5731">
        <v>0</v>
      </c>
      <c r="Z5731">
        <v>0</v>
      </c>
      <c r="AA5731">
        <v>0</v>
      </c>
      <c r="AB5731" t="s">
        <v>7</v>
      </c>
      <c r="AC5731" t="s">
        <v>44</v>
      </c>
      <c r="AD5731" t="s">
        <v>129</v>
      </c>
      <c r="AE5731">
        <v>0</v>
      </c>
      <c r="AF5731">
        <v>0</v>
      </c>
      <c r="AG5731" t="s">
        <v>5222</v>
      </c>
      <c r="AH5731" t="s">
        <v>21</v>
      </c>
      <c r="AI5731">
        <v>0</v>
      </c>
      <c r="AJ5731">
        <v>0</v>
      </c>
      <c r="AK5731">
        <v>0</v>
      </c>
      <c r="AL5731" t="s">
        <v>11</v>
      </c>
      <c r="AM5731" t="s">
        <v>22</v>
      </c>
      <c r="AN5731" t="s">
        <v>41</v>
      </c>
      <c r="AO5731" t="s">
        <v>830</v>
      </c>
      <c r="AP5731" t="s">
        <v>15</v>
      </c>
      <c r="AQ5731" t="s">
        <v>2827</v>
      </c>
      <c r="AR5731">
        <v>170297</v>
      </c>
      <c r="AS5731" t="s">
        <v>7964</v>
      </c>
    </row>
    <row r="5732" spans="1:45" x14ac:dyDescent="0.25">
      <c r="A5732" t="s">
        <v>631</v>
      </c>
      <c r="B5732" t="s">
        <v>1</v>
      </c>
      <c r="C5732" s="1">
        <v>42945</v>
      </c>
      <c r="D5732" t="s">
        <v>35</v>
      </c>
      <c r="E5732">
        <v>28</v>
      </c>
      <c r="F5732">
        <v>0</v>
      </c>
      <c r="G5732">
        <v>1</v>
      </c>
      <c r="H5732">
        <v>2</v>
      </c>
      <c r="I5732">
        <v>1</v>
      </c>
      <c r="J5732">
        <v>0</v>
      </c>
      <c r="K5732">
        <v>1</v>
      </c>
      <c r="L5732">
        <v>0</v>
      </c>
      <c r="M5732">
        <v>0</v>
      </c>
      <c r="N5732">
        <v>2</v>
      </c>
      <c r="O5732">
        <v>3</v>
      </c>
      <c r="P5732">
        <v>5</v>
      </c>
      <c r="Q5732" t="s">
        <v>531</v>
      </c>
      <c r="R5732" t="s">
        <v>7</v>
      </c>
      <c r="S5732" t="s">
        <v>44</v>
      </c>
      <c r="T5732" t="s">
        <v>531</v>
      </c>
      <c r="U5732" t="s">
        <v>133</v>
      </c>
      <c r="V5732">
        <v>0</v>
      </c>
      <c r="W5732">
        <v>0</v>
      </c>
      <c r="X5732" t="s">
        <v>21</v>
      </c>
      <c r="Y5732">
        <v>0</v>
      </c>
      <c r="Z5732">
        <v>0</v>
      </c>
      <c r="AA5732">
        <v>0</v>
      </c>
      <c r="AB5732" t="s">
        <v>7</v>
      </c>
      <c r="AC5732" t="s">
        <v>44</v>
      </c>
      <c r="AD5732" t="s">
        <v>129</v>
      </c>
      <c r="AE5732" t="s">
        <v>634</v>
      </c>
      <c r="AF5732">
        <v>0</v>
      </c>
      <c r="AG5732">
        <v>0</v>
      </c>
      <c r="AH5732" t="s">
        <v>21</v>
      </c>
      <c r="AI5732">
        <v>0</v>
      </c>
      <c r="AJ5732">
        <v>0</v>
      </c>
      <c r="AK5732">
        <v>0</v>
      </c>
      <c r="AL5732" t="s">
        <v>11</v>
      </c>
      <c r="AM5732" t="s">
        <v>818</v>
      </c>
      <c r="AN5732" t="s">
        <v>41</v>
      </c>
      <c r="AO5732" t="s">
        <v>830</v>
      </c>
      <c r="AP5732" t="s">
        <v>15</v>
      </c>
      <c r="AQ5732" t="s">
        <v>47</v>
      </c>
      <c r="AR5732">
        <v>170298</v>
      </c>
      <c r="AS5732" t="s">
        <v>7965</v>
      </c>
    </row>
    <row r="5733" spans="1:45" x14ac:dyDescent="0.25">
      <c r="A5733" t="s">
        <v>631</v>
      </c>
      <c r="B5733" t="s">
        <v>1</v>
      </c>
      <c r="C5733" s="1">
        <v>42945</v>
      </c>
      <c r="D5733" t="s">
        <v>35</v>
      </c>
      <c r="E5733">
        <v>31</v>
      </c>
      <c r="F5733">
        <v>1</v>
      </c>
      <c r="G5733">
        <v>0</v>
      </c>
      <c r="H5733">
        <v>1</v>
      </c>
      <c r="I5733">
        <v>2</v>
      </c>
      <c r="J5733">
        <v>1</v>
      </c>
      <c r="K5733">
        <v>1</v>
      </c>
      <c r="L5733">
        <v>0</v>
      </c>
      <c r="M5733">
        <v>0</v>
      </c>
      <c r="N5733">
        <v>3</v>
      </c>
      <c r="O5733">
        <v>3</v>
      </c>
      <c r="P5733">
        <v>6</v>
      </c>
      <c r="Q5733" t="s">
        <v>493</v>
      </c>
      <c r="R5733" t="s">
        <v>7</v>
      </c>
      <c r="S5733" t="s">
        <v>44</v>
      </c>
      <c r="T5733" t="s">
        <v>493</v>
      </c>
      <c r="U5733" t="s">
        <v>1044</v>
      </c>
      <c r="V5733">
        <v>0</v>
      </c>
      <c r="W5733">
        <v>0</v>
      </c>
      <c r="X5733" t="s">
        <v>21</v>
      </c>
      <c r="Y5733">
        <v>0</v>
      </c>
      <c r="Z5733">
        <v>0</v>
      </c>
      <c r="AA5733">
        <v>0</v>
      </c>
      <c r="AB5733" t="s">
        <v>7</v>
      </c>
      <c r="AC5733" t="s">
        <v>44</v>
      </c>
      <c r="AD5733" t="s">
        <v>129</v>
      </c>
      <c r="AE5733">
        <v>0</v>
      </c>
      <c r="AF5733">
        <v>0</v>
      </c>
      <c r="AG5733" t="s">
        <v>5222</v>
      </c>
      <c r="AH5733" t="s">
        <v>21</v>
      </c>
      <c r="AI5733">
        <v>0</v>
      </c>
      <c r="AJ5733">
        <v>0</v>
      </c>
      <c r="AK5733">
        <v>0</v>
      </c>
      <c r="AL5733" t="s">
        <v>11</v>
      </c>
      <c r="AM5733" t="s">
        <v>22</v>
      </c>
      <c r="AN5733" t="s">
        <v>41</v>
      </c>
      <c r="AO5733" t="s">
        <v>830</v>
      </c>
      <c r="AP5733" t="s">
        <v>15</v>
      </c>
      <c r="AQ5733" t="s">
        <v>3246</v>
      </c>
      <c r="AR5733">
        <v>170299</v>
      </c>
      <c r="AS5733" t="s">
        <v>7966</v>
      </c>
    </row>
    <row r="5734" spans="1:45" x14ac:dyDescent="0.25">
      <c r="A5734" t="s">
        <v>631</v>
      </c>
      <c r="B5734" t="s">
        <v>1</v>
      </c>
      <c r="C5734" s="1">
        <v>42945</v>
      </c>
      <c r="D5734" t="s">
        <v>2</v>
      </c>
      <c r="E5734">
        <v>40</v>
      </c>
      <c r="F5734">
        <v>1</v>
      </c>
      <c r="G5734">
        <v>0</v>
      </c>
      <c r="H5734">
        <v>2</v>
      </c>
      <c r="I5734">
        <v>1</v>
      </c>
      <c r="J5734">
        <v>1</v>
      </c>
      <c r="K5734">
        <v>1</v>
      </c>
      <c r="L5734">
        <v>0</v>
      </c>
      <c r="M5734">
        <v>1</v>
      </c>
      <c r="N5734">
        <v>4</v>
      </c>
      <c r="O5734">
        <v>3</v>
      </c>
      <c r="P5734">
        <v>7</v>
      </c>
      <c r="Q5734" t="s">
        <v>531</v>
      </c>
      <c r="R5734" t="s">
        <v>632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 t="s">
        <v>5</v>
      </c>
      <c r="AA5734" t="s">
        <v>826</v>
      </c>
      <c r="AB5734" t="s">
        <v>7</v>
      </c>
      <c r="AC5734" t="s">
        <v>44</v>
      </c>
      <c r="AD5734" t="s">
        <v>129</v>
      </c>
      <c r="AE5734" t="s">
        <v>824</v>
      </c>
      <c r="AF5734">
        <v>0</v>
      </c>
      <c r="AG5734">
        <v>0</v>
      </c>
      <c r="AH5734" t="s">
        <v>21</v>
      </c>
      <c r="AI5734">
        <v>0</v>
      </c>
      <c r="AJ5734">
        <v>0</v>
      </c>
      <c r="AK5734">
        <v>0</v>
      </c>
      <c r="AL5734" t="s">
        <v>11</v>
      </c>
      <c r="AM5734" t="s">
        <v>818</v>
      </c>
      <c r="AN5734" t="s">
        <v>13</v>
      </c>
      <c r="AO5734" t="s">
        <v>359</v>
      </c>
      <c r="AP5734" t="s">
        <v>28</v>
      </c>
      <c r="AQ5734" t="s">
        <v>191</v>
      </c>
      <c r="AR5734">
        <v>170300</v>
      </c>
      <c r="AS5734" t="s">
        <v>7967</v>
      </c>
    </row>
    <row r="5735" spans="1:45" x14ac:dyDescent="0.25">
      <c r="A5735" t="s">
        <v>631</v>
      </c>
      <c r="B5735" t="s">
        <v>1</v>
      </c>
      <c r="C5735" s="1">
        <v>42946</v>
      </c>
      <c r="D5735" t="s">
        <v>2</v>
      </c>
      <c r="E5735">
        <v>37</v>
      </c>
      <c r="F5735">
        <v>1</v>
      </c>
      <c r="G5735">
        <v>0</v>
      </c>
      <c r="H5735">
        <v>0</v>
      </c>
      <c r="I5735">
        <v>1</v>
      </c>
      <c r="J5735">
        <v>0</v>
      </c>
      <c r="K5735">
        <v>1</v>
      </c>
      <c r="L5735">
        <v>0</v>
      </c>
      <c r="M5735">
        <v>0</v>
      </c>
      <c r="N5735">
        <v>1</v>
      </c>
      <c r="O5735">
        <v>2</v>
      </c>
      <c r="P5735">
        <v>3</v>
      </c>
      <c r="Q5735" t="s">
        <v>933</v>
      </c>
      <c r="R5735" t="s">
        <v>632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 t="s">
        <v>5</v>
      </c>
      <c r="AA5735" t="s">
        <v>826</v>
      </c>
      <c r="AB5735" t="s">
        <v>7</v>
      </c>
      <c r="AC5735" t="s">
        <v>44</v>
      </c>
      <c r="AD5735" t="s">
        <v>129</v>
      </c>
      <c r="AE5735">
        <v>0</v>
      </c>
      <c r="AF5735">
        <v>0</v>
      </c>
      <c r="AG5735" t="s">
        <v>5222</v>
      </c>
      <c r="AH5735" t="s">
        <v>21</v>
      </c>
      <c r="AI5735">
        <v>0</v>
      </c>
      <c r="AJ5735">
        <v>0</v>
      </c>
      <c r="AK5735">
        <v>0</v>
      </c>
      <c r="AL5735" t="s">
        <v>11</v>
      </c>
      <c r="AM5735" t="s">
        <v>818</v>
      </c>
      <c r="AN5735" t="s">
        <v>41</v>
      </c>
      <c r="AO5735" t="s">
        <v>359</v>
      </c>
      <c r="AP5735" t="s">
        <v>28</v>
      </c>
      <c r="AQ5735" t="s">
        <v>47</v>
      </c>
      <c r="AR5735">
        <v>170301</v>
      </c>
      <c r="AS5735" t="s">
        <v>7968</v>
      </c>
    </row>
    <row r="5736" spans="1:45" x14ac:dyDescent="0.25">
      <c r="A5736" t="s">
        <v>631</v>
      </c>
      <c r="B5736" t="s">
        <v>1</v>
      </c>
      <c r="C5736" s="1">
        <v>42946</v>
      </c>
      <c r="D5736" t="s">
        <v>2</v>
      </c>
      <c r="E5736">
        <v>31</v>
      </c>
      <c r="F5736">
        <v>0</v>
      </c>
      <c r="G5736">
        <v>1</v>
      </c>
      <c r="H5736">
        <v>3</v>
      </c>
      <c r="I5736">
        <v>1</v>
      </c>
      <c r="J5736">
        <v>0</v>
      </c>
      <c r="K5736">
        <v>1</v>
      </c>
      <c r="L5736">
        <v>0</v>
      </c>
      <c r="M5736">
        <v>0</v>
      </c>
      <c r="N5736">
        <v>3</v>
      </c>
      <c r="O5736">
        <v>3</v>
      </c>
      <c r="P5736">
        <v>6</v>
      </c>
      <c r="Q5736" t="s">
        <v>933</v>
      </c>
      <c r="R5736" t="s">
        <v>632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 t="s">
        <v>5</v>
      </c>
      <c r="AA5736" t="s">
        <v>826</v>
      </c>
      <c r="AB5736" t="s">
        <v>7</v>
      </c>
      <c r="AC5736" t="s">
        <v>44</v>
      </c>
      <c r="AD5736" t="s">
        <v>129</v>
      </c>
      <c r="AE5736">
        <v>0</v>
      </c>
      <c r="AF5736">
        <v>0</v>
      </c>
      <c r="AG5736" t="s">
        <v>5222</v>
      </c>
      <c r="AH5736" t="s">
        <v>21</v>
      </c>
      <c r="AI5736">
        <v>0</v>
      </c>
      <c r="AJ5736">
        <v>0</v>
      </c>
      <c r="AK5736">
        <v>0</v>
      </c>
      <c r="AL5736" t="s">
        <v>11</v>
      </c>
      <c r="AM5736" t="s">
        <v>26</v>
      </c>
      <c r="AN5736" t="s">
        <v>41</v>
      </c>
      <c r="AO5736" t="s">
        <v>359</v>
      </c>
      <c r="AP5736" t="s">
        <v>15</v>
      </c>
      <c r="AQ5736" t="s">
        <v>47</v>
      </c>
      <c r="AR5736">
        <v>170302</v>
      </c>
      <c r="AS5736" t="s">
        <v>7969</v>
      </c>
    </row>
    <row r="5737" spans="1:45" x14ac:dyDescent="0.25">
      <c r="A5737" t="s">
        <v>631</v>
      </c>
      <c r="B5737" t="s">
        <v>1</v>
      </c>
      <c r="C5737" s="1">
        <v>42946</v>
      </c>
      <c r="D5737" t="s">
        <v>2</v>
      </c>
      <c r="E5737">
        <v>29</v>
      </c>
      <c r="F5737">
        <v>1</v>
      </c>
      <c r="G5737">
        <v>0</v>
      </c>
      <c r="H5737">
        <v>2</v>
      </c>
      <c r="I5737">
        <v>1</v>
      </c>
      <c r="J5737">
        <v>0</v>
      </c>
      <c r="K5737">
        <v>1</v>
      </c>
      <c r="L5737">
        <v>0</v>
      </c>
      <c r="M5737">
        <v>1</v>
      </c>
      <c r="N5737">
        <v>3</v>
      </c>
      <c r="O5737">
        <v>3</v>
      </c>
      <c r="P5737">
        <v>6</v>
      </c>
      <c r="Q5737" t="s">
        <v>531</v>
      </c>
      <c r="R5737" t="s">
        <v>7</v>
      </c>
      <c r="S5737" t="s">
        <v>44</v>
      </c>
      <c r="T5737" t="s">
        <v>531</v>
      </c>
      <c r="U5737" t="s">
        <v>133</v>
      </c>
      <c r="V5737">
        <v>0</v>
      </c>
      <c r="W5737">
        <v>0</v>
      </c>
      <c r="X5737" t="s">
        <v>21</v>
      </c>
      <c r="Y5737">
        <v>0</v>
      </c>
      <c r="Z5737">
        <v>0</v>
      </c>
      <c r="AA5737">
        <v>0</v>
      </c>
      <c r="AB5737" t="s">
        <v>7</v>
      </c>
      <c r="AC5737" t="s">
        <v>44</v>
      </c>
      <c r="AD5737" t="s">
        <v>129</v>
      </c>
      <c r="AE5737" t="s">
        <v>824</v>
      </c>
      <c r="AF5737">
        <v>0</v>
      </c>
      <c r="AG5737">
        <v>0</v>
      </c>
      <c r="AH5737" t="s">
        <v>21</v>
      </c>
      <c r="AI5737">
        <v>0</v>
      </c>
      <c r="AJ5737">
        <v>0</v>
      </c>
      <c r="AK5737">
        <v>0</v>
      </c>
      <c r="AL5737" t="s">
        <v>11</v>
      </c>
      <c r="AM5737" t="s">
        <v>22</v>
      </c>
      <c r="AN5737" t="s">
        <v>13</v>
      </c>
      <c r="AO5737" t="s">
        <v>830</v>
      </c>
      <c r="AP5737" t="s">
        <v>15</v>
      </c>
      <c r="AQ5737" t="s">
        <v>191</v>
      </c>
      <c r="AR5737">
        <v>170303</v>
      </c>
      <c r="AS5737" t="s">
        <v>7970</v>
      </c>
    </row>
    <row r="5738" spans="1:45" x14ac:dyDescent="0.25">
      <c r="A5738" t="s">
        <v>631</v>
      </c>
      <c r="B5738" t="s">
        <v>1</v>
      </c>
      <c r="C5738" s="1">
        <v>42946</v>
      </c>
      <c r="D5738" t="s">
        <v>35</v>
      </c>
      <c r="E5738">
        <v>33</v>
      </c>
      <c r="F5738">
        <v>1</v>
      </c>
      <c r="G5738">
        <v>1</v>
      </c>
      <c r="H5738">
        <v>0</v>
      </c>
      <c r="I5738">
        <v>1</v>
      </c>
      <c r="J5738">
        <v>1</v>
      </c>
      <c r="K5738">
        <v>1</v>
      </c>
      <c r="L5738">
        <v>0</v>
      </c>
      <c r="M5738">
        <v>0</v>
      </c>
      <c r="N5738">
        <v>2</v>
      </c>
      <c r="O5738">
        <v>3</v>
      </c>
      <c r="P5738">
        <v>5</v>
      </c>
      <c r="Q5738" t="s">
        <v>531</v>
      </c>
      <c r="R5738" t="s">
        <v>632</v>
      </c>
      <c r="S5738" t="s">
        <v>2005</v>
      </c>
      <c r="T5738" t="s">
        <v>2129</v>
      </c>
      <c r="U5738">
        <v>0</v>
      </c>
      <c r="V5738">
        <v>0</v>
      </c>
      <c r="W5738">
        <v>0</v>
      </c>
      <c r="X5738">
        <v>0</v>
      </c>
      <c r="Y5738">
        <v>0</v>
      </c>
      <c r="Z5738" t="s">
        <v>21</v>
      </c>
      <c r="AA5738">
        <v>0</v>
      </c>
      <c r="AB5738" t="s">
        <v>7</v>
      </c>
      <c r="AC5738" t="s">
        <v>44</v>
      </c>
      <c r="AD5738" t="s">
        <v>129</v>
      </c>
      <c r="AE5738">
        <v>0</v>
      </c>
      <c r="AF5738">
        <v>0</v>
      </c>
      <c r="AG5738" t="s">
        <v>5222</v>
      </c>
      <c r="AH5738" t="s">
        <v>21</v>
      </c>
      <c r="AI5738">
        <v>0</v>
      </c>
      <c r="AJ5738">
        <v>0</v>
      </c>
      <c r="AK5738">
        <v>0</v>
      </c>
      <c r="AL5738" t="s">
        <v>427</v>
      </c>
      <c r="AM5738" t="s">
        <v>22</v>
      </c>
      <c r="AN5738" t="s">
        <v>13</v>
      </c>
      <c r="AO5738" t="s">
        <v>359</v>
      </c>
      <c r="AP5738" t="s">
        <v>15</v>
      </c>
      <c r="AQ5738" t="s">
        <v>91</v>
      </c>
      <c r="AR5738">
        <v>170304</v>
      </c>
      <c r="AS5738" t="s">
        <v>7971</v>
      </c>
    </row>
    <row r="5739" spans="1:45" x14ac:dyDescent="0.25">
      <c r="A5739" t="s">
        <v>631</v>
      </c>
      <c r="B5739" t="s">
        <v>1</v>
      </c>
      <c r="C5739" s="1">
        <v>42946</v>
      </c>
      <c r="D5739" t="s">
        <v>35</v>
      </c>
      <c r="E5739">
        <v>29</v>
      </c>
      <c r="F5739">
        <v>1</v>
      </c>
      <c r="G5739">
        <v>0</v>
      </c>
      <c r="H5739">
        <v>2</v>
      </c>
      <c r="I5739">
        <v>1</v>
      </c>
      <c r="J5739">
        <v>1</v>
      </c>
      <c r="K5739">
        <v>1</v>
      </c>
      <c r="L5739">
        <v>0</v>
      </c>
      <c r="M5739">
        <v>0</v>
      </c>
      <c r="N5739">
        <v>4</v>
      </c>
      <c r="O5739">
        <v>2</v>
      </c>
      <c r="P5739">
        <v>6</v>
      </c>
      <c r="Q5739" t="s">
        <v>897</v>
      </c>
      <c r="R5739" t="s">
        <v>7</v>
      </c>
      <c r="S5739" t="s">
        <v>44</v>
      </c>
      <c r="T5739" t="s">
        <v>897</v>
      </c>
      <c r="U5739" t="s">
        <v>1547</v>
      </c>
      <c r="V5739">
        <v>0</v>
      </c>
      <c r="W5739">
        <v>0</v>
      </c>
      <c r="X5739" t="s">
        <v>21</v>
      </c>
      <c r="Y5739">
        <v>0</v>
      </c>
      <c r="Z5739">
        <v>0</v>
      </c>
      <c r="AA5739">
        <v>0</v>
      </c>
      <c r="AB5739" t="s">
        <v>7</v>
      </c>
      <c r="AC5739" t="s">
        <v>44</v>
      </c>
      <c r="AD5739" t="s">
        <v>129</v>
      </c>
      <c r="AE5739" t="s">
        <v>820</v>
      </c>
      <c r="AF5739">
        <v>0</v>
      </c>
      <c r="AG5739">
        <v>0</v>
      </c>
      <c r="AH5739" t="s">
        <v>21</v>
      </c>
      <c r="AI5739">
        <v>0</v>
      </c>
      <c r="AJ5739">
        <v>0</v>
      </c>
      <c r="AK5739">
        <v>0</v>
      </c>
      <c r="AL5739" t="s">
        <v>11</v>
      </c>
      <c r="AM5739" t="s">
        <v>26</v>
      </c>
      <c r="AN5739" t="s">
        <v>13</v>
      </c>
      <c r="AO5739" t="s">
        <v>830</v>
      </c>
      <c r="AP5739" t="s">
        <v>15</v>
      </c>
      <c r="AQ5739" t="s">
        <v>47</v>
      </c>
      <c r="AR5739">
        <v>170305</v>
      </c>
      <c r="AS5739" t="s">
        <v>7972</v>
      </c>
    </row>
    <row r="5740" spans="1:45" x14ac:dyDescent="0.25">
      <c r="A5740" t="s">
        <v>631</v>
      </c>
      <c r="B5740" t="s">
        <v>1</v>
      </c>
      <c r="C5740" s="1">
        <v>42946</v>
      </c>
      <c r="D5740" t="s">
        <v>2</v>
      </c>
      <c r="E5740">
        <v>42</v>
      </c>
      <c r="F5740">
        <v>0</v>
      </c>
      <c r="G5740">
        <v>1</v>
      </c>
      <c r="H5740">
        <v>1</v>
      </c>
      <c r="I5740">
        <v>2</v>
      </c>
      <c r="J5740">
        <v>0</v>
      </c>
      <c r="K5740">
        <v>1</v>
      </c>
      <c r="L5740">
        <v>0</v>
      </c>
      <c r="M5740">
        <v>0</v>
      </c>
      <c r="N5740">
        <v>1</v>
      </c>
      <c r="O5740">
        <v>4</v>
      </c>
      <c r="P5740">
        <v>5</v>
      </c>
      <c r="Q5740" t="s">
        <v>125</v>
      </c>
      <c r="R5740" t="s">
        <v>7</v>
      </c>
      <c r="S5740" t="s">
        <v>44</v>
      </c>
      <c r="T5740" t="s">
        <v>531</v>
      </c>
      <c r="U5740" t="s">
        <v>531</v>
      </c>
      <c r="V5740">
        <v>0</v>
      </c>
      <c r="W5740">
        <v>0</v>
      </c>
      <c r="X5740" t="s">
        <v>21</v>
      </c>
      <c r="Y5740">
        <v>0</v>
      </c>
      <c r="Z5740">
        <v>0</v>
      </c>
      <c r="AA5740">
        <v>0</v>
      </c>
      <c r="AB5740" t="s">
        <v>7</v>
      </c>
      <c r="AC5740" t="s">
        <v>44</v>
      </c>
      <c r="AD5740" t="s">
        <v>129</v>
      </c>
      <c r="AE5740" t="s">
        <v>824</v>
      </c>
      <c r="AF5740">
        <v>0</v>
      </c>
      <c r="AG5740">
        <v>0</v>
      </c>
      <c r="AH5740" t="s">
        <v>21</v>
      </c>
      <c r="AI5740">
        <v>0</v>
      </c>
      <c r="AJ5740">
        <v>0</v>
      </c>
      <c r="AK5740">
        <v>0</v>
      </c>
      <c r="AL5740" t="s">
        <v>11</v>
      </c>
      <c r="AM5740" t="s">
        <v>26</v>
      </c>
      <c r="AN5740" t="s">
        <v>41</v>
      </c>
      <c r="AO5740" t="s">
        <v>830</v>
      </c>
      <c r="AP5740" t="s">
        <v>28</v>
      </c>
      <c r="AQ5740" t="s">
        <v>47</v>
      </c>
      <c r="AR5740">
        <v>170306</v>
      </c>
      <c r="AS5740" t="s">
        <v>7973</v>
      </c>
    </row>
    <row r="5741" spans="1:45" x14ac:dyDescent="0.25">
      <c r="A5741" t="s">
        <v>631</v>
      </c>
      <c r="B5741" t="s">
        <v>1</v>
      </c>
      <c r="C5741" s="1">
        <v>42946</v>
      </c>
      <c r="D5741" t="s">
        <v>2</v>
      </c>
      <c r="E5741">
        <v>37</v>
      </c>
      <c r="F5741">
        <v>0</v>
      </c>
      <c r="G5741">
        <v>1</v>
      </c>
      <c r="H5741">
        <v>0</v>
      </c>
      <c r="I5741">
        <v>2</v>
      </c>
      <c r="J5741">
        <v>0</v>
      </c>
      <c r="K5741">
        <v>1</v>
      </c>
      <c r="L5741">
        <v>1</v>
      </c>
      <c r="M5741">
        <v>0</v>
      </c>
      <c r="N5741">
        <v>1</v>
      </c>
      <c r="O5741">
        <v>4</v>
      </c>
      <c r="P5741">
        <v>5</v>
      </c>
      <c r="Q5741" t="s">
        <v>462</v>
      </c>
      <c r="R5741" t="s">
        <v>7</v>
      </c>
      <c r="S5741" t="s">
        <v>53</v>
      </c>
      <c r="T5741" t="s">
        <v>1125</v>
      </c>
      <c r="U5741" t="s">
        <v>1734</v>
      </c>
      <c r="V5741">
        <v>0</v>
      </c>
      <c r="W5741">
        <v>0</v>
      </c>
      <c r="X5741" t="s">
        <v>21</v>
      </c>
      <c r="Y5741">
        <v>0</v>
      </c>
      <c r="Z5741">
        <v>0</v>
      </c>
      <c r="AA5741">
        <v>0</v>
      </c>
      <c r="AB5741" t="s">
        <v>7</v>
      </c>
      <c r="AC5741" t="s">
        <v>44</v>
      </c>
      <c r="AD5741" t="s">
        <v>129</v>
      </c>
      <c r="AE5741">
        <v>0</v>
      </c>
      <c r="AF5741">
        <v>0</v>
      </c>
      <c r="AG5741" t="s">
        <v>5222</v>
      </c>
      <c r="AH5741" t="s">
        <v>21</v>
      </c>
      <c r="AI5741">
        <v>0</v>
      </c>
      <c r="AJ5741">
        <v>0</v>
      </c>
      <c r="AK5741">
        <v>0</v>
      </c>
      <c r="AL5741" t="s">
        <v>11</v>
      </c>
      <c r="AM5741" t="s">
        <v>26</v>
      </c>
      <c r="AN5741" t="s">
        <v>41</v>
      </c>
      <c r="AO5741" t="s">
        <v>359</v>
      </c>
      <c r="AP5741" t="s">
        <v>28</v>
      </c>
      <c r="AQ5741" t="s">
        <v>191</v>
      </c>
      <c r="AR5741">
        <v>170307</v>
      </c>
      <c r="AS5741" t="s">
        <v>7974</v>
      </c>
    </row>
    <row r="5742" spans="1:45" x14ac:dyDescent="0.25">
      <c r="A5742" t="s">
        <v>631</v>
      </c>
      <c r="B5742" t="s">
        <v>1</v>
      </c>
      <c r="C5742" s="1">
        <v>42946</v>
      </c>
      <c r="D5742" t="s">
        <v>35</v>
      </c>
      <c r="E5742">
        <v>39</v>
      </c>
      <c r="F5742">
        <v>0</v>
      </c>
      <c r="G5742">
        <v>1</v>
      </c>
      <c r="H5742">
        <v>1</v>
      </c>
      <c r="I5742">
        <v>1</v>
      </c>
      <c r="J5742">
        <v>0</v>
      </c>
      <c r="K5742">
        <v>1</v>
      </c>
      <c r="L5742">
        <v>0</v>
      </c>
      <c r="M5742">
        <v>0</v>
      </c>
      <c r="N5742">
        <v>1</v>
      </c>
      <c r="O5742">
        <v>3</v>
      </c>
      <c r="P5742">
        <v>4</v>
      </c>
      <c r="Q5742" t="s">
        <v>125</v>
      </c>
      <c r="R5742" t="s">
        <v>7</v>
      </c>
      <c r="S5742" t="s">
        <v>53</v>
      </c>
      <c r="T5742" t="s">
        <v>909</v>
      </c>
      <c r="U5742" t="s">
        <v>1763</v>
      </c>
      <c r="V5742">
        <v>0</v>
      </c>
      <c r="W5742">
        <v>0</v>
      </c>
      <c r="X5742" t="s">
        <v>21</v>
      </c>
      <c r="Y5742">
        <v>0</v>
      </c>
      <c r="Z5742">
        <v>0</v>
      </c>
      <c r="AA5742">
        <v>0</v>
      </c>
      <c r="AB5742" t="s">
        <v>7</v>
      </c>
      <c r="AC5742" t="s">
        <v>44</v>
      </c>
      <c r="AD5742" t="s">
        <v>129</v>
      </c>
      <c r="AE5742">
        <v>0</v>
      </c>
      <c r="AF5742">
        <v>0</v>
      </c>
      <c r="AG5742" t="s">
        <v>5222</v>
      </c>
      <c r="AH5742" t="s">
        <v>21</v>
      </c>
      <c r="AI5742">
        <v>0</v>
      </c>
      <c r="AJ5742">
        <v>0</v>
      </c>
      <c r="AK5742">
        <v>0</v>
      </c>
      <c r="AL5742" t="s">
        <v>11</v>
      </c>
      <c r="AM5742" t="s">
        <v>22</v>
      </c>
      <c r="AN5742" t="s">
        <v>41</v>
      </c>
      <c r="AO5742" t="s">
        <v>359</v>
      </c>
      <c r="AP5742" t="s">
        <v>15</v>
      </c>
      <c r="AQ5742" t="s">
        <v>91</v>
      </c>
      <c r="AR5742">
        <v>170308</v>
      </c>
      <c r="AS5742" t="s">
        <v>7975</v>
      </c>
    </row>
    <row r="5743" spans="1:45" x14ac:dyDescent="0.25">
      <c r="A5743" t="s">
        <v>631</v>
      </c>
      <c r="B5743" t="s">
        <v>1</v>
      </c>
      <c r="C5743" s="1">
        <v>42946</v>
      </c>
      <c r="D5743" t="s">
        <v>2</v>
      </c>
      <c r="E5743">
        <v>41</v>
      </c>
      <c r="F5743">
        <v>0</v>
      </c>
      <c r="G5743">
        <v>1</v>
      </c>
      <c r="H5743">
        <v>0</v>
      </c>
      <c r="I5743">
        <v>1</v>
      </c>
      <c r="J5743">
        <v>0</v>
      </c>
      <c r="K5743">
        <v>1</v>
      </c>
      <c r="L5743">
        <v>0</v>
      </c>
      <c r="M5743">
        <v>0</v>
      </c>
      <c r="N5743">
        <v>0</v>
      </c>
      <c r="O5743">
        <v>3</v>
      </c>
      <c r="P5743">
        <v>3</v>
      </c>
      <c r="Q5743" t="s">
        <v>129</v>
      </c>
      <c r="R5743" t="s">
        <v>632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 t="s">
        <v>5</v>
      </c>
      <c r="AA5743" t="s">
        <v>826</v>
      </c>
      <c r="AB5743" t="s">
        <v>7</v>
      </c>
      <c r="AC5743" t="s">
        <v>44</v>
      </c>
      <c r="AD5743" t="s">
        <v>129</v>
      </c>
      <c r="AE5743">
        <v>0</v>
      </c>
      <c r="AF5743">
        <v>0</v>
      </c>
      <c r="AG5743" t="s">
        <v>5222</v>
      </c>
      <c r="AH5743" t="s">
        <v>21</v>
      </c>
      <c r="AI5743">
        <v>0</v>
      </c>
      <c r="AJ5743">
        <v>0</v>
      </c>
      <c r="AK5743">
        <v>0</v>
      </c>
      <c r="AL5743" t="s">
        <v>11</v>
      </c>
      <c r="AM5743" t="s">
        <v>22</v>
      </c>
      <c r="AN5743" t="s">
        <v>41</v>
      </c>
      <c r="AO5743" t="s">
        <v>359</v>
      </c>
      <c r="AP5743" t="s">
        <v>15</v>
      </c>
      <c r="AQ5743" t="s">
        <v>47</v>
      </c>
      <c r="AR5743">
        <v>170309</v>
      </c>
      <c r="AS5743" t="s">
        <v>7976</v>
      </c>
    </row>
    <row r="5744" spans="1:45" x14ac:dyDescent="0.25">
      <c r="A5744" t="s">
        <v>631</v>
      </c>
      <c r="B5744" t="s">
        <v>1</v>
      </c>
      <c r="C5744" s="1">
        <v>42946</v>
      </c>
      <c r="D5744" t="s">
        <v>2</v>
      </c>
      <c r="E5744">
        <v>30</v>
      </c>
      <c r="F5744">
        <v>1</v>
      </c>
      <c r="G5744">
        <v>0</v>
      </c>
      <c r="H5744">
        <v>1</v>
      </c>
      <c r="I5744">
        <v>2</v>
      </c>
      <c r="J5744">
        <v>1</v>
      </c>
      <c r="K5744">
        <v>1</v>
      </c>
      <c r="L5744">
        <v>0</v>
      </c>
      <c r="M5744">
        <v>0</v>
      </c>
      <c r="N5744">
        <v>3</v>
      </c>
      <c r="O5744">
        <v>3</v>
      </c>
      <c r="P5744">
        <v>6</v>
      </c>
      <c r="Q5744" t="s">
        <v>531</v>
      </c>
      <c r="R5744" t="s">
        <v>7</v>
      </c>
      <c r="S5744" t="s">
        <v>44</v>
      </c>
      <c r="T5744" t="s">
        <v>531</v>
      </c>
      <c r="U5744" t="s">
        <v>133</v>
      </c>
      <c r="V5744">
        <v>0</v>
      </c>
      <c r="W5744">
        <v>0</v>
      </c>
      <c r="X5744" t="s">
        <v>21</v>
      </c>
      <c r="Y5744">
        <v>0</v>
      </c>
      <c r="Z5744">
        <v>0</v>
      </c>
      <c r="AA5744">
        <v>0</v>
      </c>
      <c r="AB5744" t="s">
        <v>7</v>
      </c>
      <c r="AC5744" t="s">
        <v>44</v>
      </c>
      <c r="AD5744" t="s">
        <v>129</v>
      </c>
      <c r="AE5744">
        <v>0</v>
      </c>
      <c r="AF5744">
        <v>0</v>
      </c>
      <c r="AG5744" t="s">
        <v>5222</v>
      </c>
      <c r="AH5744" t="s">
        <v>21</v>
      </c>
      <c r="AI5744">
        <v>0</v>
      </c>
      <c r="AJ5744">
        <v>0</v>
      </c>
      <c r="AK5744">
        <v>0</v>
      </c>
      <c r="AL5744" t="s">
        <v>11</v>
      </c>
      <c r="AM5744" t="s">
        <v>49</v>
      </c>
      <c r="AN5744" t="s">
        <v>41</v>
      </c>
      <c r="AO5744" t="s">
        <v>830</v>
      </c>
      <c r="AP5744" t="s">
        <v>15</v>
      </c>
      <c r="AQ5744" t="s">
        <v>47</v>
      </c>
      <c r="AR5744">
        <v>170310</v>
      </c>
      <c r="AS5744" t="s">
        <v>7977</v>
      </c>
    </row>
    <row r="5745" spans="1:45" x14ac:dyDescent="0.25">
      <c r="A5745" t="s">
        <v>631</v>
      </c>
      <c r="B5745" t="s">
        <v>1</v>
      </c>
      <c r="C5745" s="1">
        <v>42946</v>
      </c>
      <c r="D5745" t="s">
        <v>2</v>
      </c>
      <c r="E5745">
        <v>27</v>
      </c>
      <c r="F5745">
        <v>0</v>
      </c>
      <c r="G5745">
        <v>1</v>
      </c>
      <c r="H5745">
        <v>2</v>
      </c>
      <c r="I5745">
        <v>1</v>
      </c>
      <c r="J5745">
        <v>1</v>
      </c>
      <c r="K5745">
        <v>1</v>
      </c>
      <c r="L5745">
        <v>0</v>
      </c>
      <c r="M5745">
        <v>0</v>
      </c>
      <c r="N5745">
        <v>3</v>
      </c>
      <c r="O5745">
        <v>3</v>
      </c>
      <c r="P5745">
        <v>6</v>
      </c>
      <c r="Q5745" t="s">
        <v>897</v>
      </c>
      <c r="R5745" t="s">
        <v>7</v>
      </c>
      <c r="S5745" t="s">
        <v>44</v>
      </c>
      <c r="T5745" t="s">
        <v>531</v>
      </c>
      <c r="U5745" t="s">
        <v>133</v>
      </c>
      <c r="V5745">
        <v>0</v>
      </c>
      <c r="W5745">
        <v>0</v>
      </c>
      <c r="X5745" t="s">
        <v>21</v>
      </c>
      <c r="Y5745">
        <v>0</v>
      </c>
      <c r="Z5745">
        <v>0</v>
      </c>
      <c r="AA5745">
        <v>0</v>
      </c>
      <c r="AB5745" t="s">
        <v>7</v>
      </c>
      <c r="AC5745" t="s">
        <v>44</v>
      </c>
      <c r="AD5745" t="s">
        <v>129</v>
      </c>
      <c r="AE5745">
        <v>0</v>
      </c>
      <c r="AF5745">
        <v>0</v>
      </c>
      <c r="AG5745" t="s">
        <v>5222</v>
      </c>
      <c r="AH5745" t="s">
        <v>21</v>
      </c>
      <c r="AI5745">
        <v>0</v>
      </c>
      <c r="AJ5745">
        <v>0</v>
      </c>
      <c r="AK5745">
        <v>0</v>
      </c>
      <c r="AL5745" t="s">
        <v>11</v>
      </c>
      <c r="AM5745" t="s">
        <v>49</v>
      </c>
      <c r="AN5745" t="s">
        <v>13</v>
      </c>
      <c r="AO5745" t="s">
        <v>830</v>
      </c>
      <c r="AP5745" t="s">
        <v>15</v>
      </c>
      <c r="AQ5745" t="s">
        <v>191</v>
      </c>
      <c r="AR5745">
        <v>170311</v>
      </c>
      <c r="AS5745" t="s">
        <v>7978</v>
      </c>
    </row>
    <row r="5746" spans="1:45" x14ac:dyDescent="0.25">
      <c r="A5746" t="s">
        <v>631</v>
      </c>
      <c r="B5746" t="s">
        <v>1</v>
      </c>
      <c r="C5746" s="1">
        <v>42946</v>
      </c>
      <c r="D5746" t="s">
        <v>2</v>
      </c>
      <c r="E5746">
        <v>31</v>
      </c>
      <c r="F5746">
        <v>1</v>
      </c>
      <c r="G5746">
        <v>0</v>
      </c>
      <c r="H5746">
        <v>0</v>
      </c>
      <c r="I5746">
        <v>1</v>
      </c>
      <c r="J5746">
        <v>0</v>
      </c>
      <c r="K5746">
        <v>1</v>
      </c>
      <c r="L5746">
        <v>0</v>
      </c>
      <c r="M5746">
        <v>1</v>
      </c>
      <c r="N5746">
        <v>1</v>
      </c>
      <c r="O5746">
        <v>3</v>
      </c>
      <c r="P5746">
        <v>4</v>
      </c>
      <c r="Q5746" t="s">
        <v>493</v>
      </c>
      <c r="R5746" t="s">
        <v>7</v>
      </c>
      <c r="S5746" t="s">
        <v>44</v>
      </c>
      <c r="T5746" t="s">
        <v>493</v>
      </c>
      <c r="U5746" t="s">
        <v>1517</v>
      </c>
      <c r="V5746">
        <v>0</v>
      </c>
      <c r="W5746">
        <v>0</v>
      </c>
      <c r="X5746" t="s">
        <v>21</v>
      </c>
      <c r="Y5746">
        <v>0</v>
      </c>
      <c r="Z5746">
        <v>0</v>
      </c>
      <c r="AA5746">
        <v>0</v>
      </c>
      <c r="AB5746" t="s">
        <v>7</v>
      </c>
      <c r="AC5746" t="s">
        <v>44</v>
      </c>
      <c r="AD5746" t="s">
        <v>129</v>
      </c>
      <c r="AE5746" t="s">
        <v>829</v>
      </c>
      <c r="AF5746">
        <v>0</v>
      </c>
      <c r="AG5746">
        <v>0</v>
      </c>
      <c r="AH5746" t="s">
        <v>21</v>
      </c>
      <c r="AI5746">
        <v>0</v>
      </c>
      <c r="AJ5746">
        <v>0</v>
      </c>
      <c r="AK5746">
        <v>0</v>
      </c>
      <c r="AL5746" t="s">
        <v>11</v>
      </c>
      <c r="AM5746" t="s">
        <v>49</v>
      </c>
      <c r="AN5746" t="s">
        <v>13</v>
      </c>
      <c r="AO5746" t="s">
        <v>830</v>
      </c>
      <c r="AP5746" t="s">
        <v>15</v>
      </c>
      <c r="AQ5746" t="s">
        <v>47</v>
      </c>
      <c r="AR5746">
        <v>170312</v>
      </c>
      <c r="AS5746" t="s">
        <v>7979</v>
      </c>
    </row>
    <row r="5747" spans="1:45" x14ac:dyDescent="0.25">
      <c r="A5747" t="s">
        <v>631</v>
      </c>
      <c r="B5747" t="s">
        <v>1</v>
      </c>
      <c r="C5747" s="1">
        <v>42946</v>
      </c>
      <c r="D5747" t="s">
        <v>35</v>
      </c>
      <c r="E5747">
        <v>29</v>
      </c>
      <c r="F5747">
        <v>0</v>
      </c>
      <c r="G5747">
        <v>1</v>
      </c>
      <c r="H5747">
        <v>1</v>
      </c>
      <c r="I5747">
        <v>2</v>
      </c>
      <c r="J5747">
        <v>1</v>
      </c>
      <c r="K5747">
        <v>1</v>
      </c>
      <c r="L5747">
        <v>0</v>
      </c>
      <c r="M5747">
        <v>0</v>
      </c>
      <c r="N5747">
        <v>2</v>
      </c>
      <c r="O5747">
        <v>4</v>
      </c>
      <c r="P5747">
        <v>6</v>
      </c>
      <c r="Q5747" t="s">
        <v>933</v>
      </c>
      <c r="R5747" t="s">
        <v>7</v>
      </c>
      <c r="S5747" t="s">
        <v>44</v>
      </c>
      <c r="T5747" t="s">
        <v>493</v>
      </c>
      <c r="U5747" t="s">
        <v>1044</v>
      </c>
      <c r="V5747">
        <v>0</v>
      </c>
      <c r="W5747">
        <v>0</v>
      </c>
      <c r="X5747" t="s">
        <v>21</v>
      </c>
      <c r="Y5747">
        <v>0</v>
      </c>
      <c r="Z5747">
        <v>0</v>
      </c>
      <c r="AA5747">
        <v>0</v>
      </c>
      <c r="AB5747" t="s">
        <v>7</v>
      </c>
      <c r="AC5747" t="s">
        <v>44</v>
      </c>
      <c r="AD5747" t="s">
        <v>129</v>
      </c>
      <c r="AE5747">
        <v>0</v>
      </c>
      <c r="AF5747">
        <v>0</v>
      </c>
      <c r="AG5747" t="s">
        <v>5222</v>
      </c>
      <c r="AH5747" t="s">
        <v>21</v>
      </c>
      <c r="AI5747">
        <v>0</v>
      </c>
      <c r="AJ5747">
        <v>0</v>
      </c>
      <c r="AK5747">
        <v>0</v>
      </c>
      <c r="AL5747" t="s">
        <v>427</v>
      </c>
      <c r="AM5747" t="s">
        <v>26</v>
      </c>
      <c r="AN5747" t="s">
        <v>41</v>
      </c>
      <c r="AO5747" t="s">
        <v>830</v>
      </c>
      <c r="AP5747" t="s">
        <v>28</v>
      </c>
      <c r="AQ5747" t="s">
        <v>91</v>
      </c>
      <c r="AR5747">
        <v>170313</v>
      </c>
      <c r="AS5747" t="s">
        <v>7980</v>
      </c>
    </row>
    <row r="5748" spans="1:45" x14ac:dyDescent="0.25">
      <c r="A5748" t="s">
        <v>631</v>
      </c>
      <c r="B5748" t="s">
        <v>1</v>
      </c>
      <c r="C5748" s="1">
        <v>42946</v>
      </c>
      <c r="D5748" t="s">
        <v>35</v>
      </c>
      <c r="E5748">
        <v>30</v>
      </c>
      <c r="F5748">
        <v>0</v>
      </c>
      <c r="G5748">
        <v>1</v>
      </c>
      <c r="H5748">
        <v>3</v>
      </c>
      <c r="I5748">
        <v>1</v>
      </c>
      <c r="J5748">
        <v>1</v>
      </c>
      <c r="K5748">
        <v>1</v>
      </c>
      <c r="L5748">
        <v>0</v>
      </c>
      <c r="M5748">
        <v>0</v>
      </c>
      <c r="N5748">
        <v>4</v>
      </c>
      <c r="O5748">
        <v>3</v>
      </c>
      <c r="P5748">
        <v>7</v>
      </c>
      <c r="Q5748" t="s">
        <v>933</v>
      </c>
      <c r="R5748" t="s">
        <v>7</v>
      </c>
      <c r="S5748" t="s">
        <v>44</v>
      </c>
      <c r="T5748" t="s">
        <v>493</v>
      </c>
      <c r="U5748" t="s">
        <v>1517</v>
      </c>
      <c r="V5748">
        <v>0</v>
      </c>
      <c r="W5748">
        <v>0</v>
      </c>
      <c r="X5748" t="s">
        <v>21</v>
      </c>
      <c r="Y5748">
        <v>0</v>
      </c>
      <c r="Z5748">
        <v>0</v>
      </c>
      <c r="AA5748">
        <v>0</v>
      </c>
      <c r="AB5748" t="s">
        <v>7</v>
      </c>
      <c r="AC5748" t="s">
        <v>44</v>
      </c>
      <c r="AD5748" t="s">
        <v>129</v>
      </c>
      <c r="AE5748">
        <v>0</v>
      </c>
      <c r="AF5748">
        <v>0</v>
      </c>
      <c r="AG5748" t="s">
        <v>5222</v>
      </c>
      <c r="AH5748" t="s">
        <v>21</v>
      </c>
      <c r="AI5748">
        <v>0</v>
      </c>
      <c r="AJ5748">
        <v>0</v>
      </c>
      <c r="AK5748">
        <v>0</v>
      </c>
      <c r="AL5748" t="s">
        <v>11</v>
      </c>
      <c r="AM5748" t="s">
        <v>22</v>
      </c>
      <c r="AN5748" t="s">
        <v>41</v>
      </c>
      <c r="AO5748" t="s">
        <v>830</v>
      </c>
      <c r="AP5748" t="s">
        <v>15</v>
      </c>
      <c r="AQ5748" t="s">
        <v>278</v>
      </c>
      <c r="AR5748">
        <v>170314</v>
      </c>
      <c r="AS5748" t="s">
        <v>7981</v>
      </c>
    </row>
    <row r="5749" spans="1:45" x14ac:dyDescent="0.25">
      <c r="A5749" t="s">
        <v>631</v>
      </c>
      <c r="B5749" t="s">
        <v>1</v>
      </c>
      <c r="C5749" s="1">
        <v>42943</v>
      </c>
      <c r="D5749" t="s">
        <v>35</v>
      </c>
      <c r="E5749">
        <v>40</v>
      </c>
      <c r="F5749">
        <v>1</v>
      </c>
      <c r="G5749">
        <v>0</v>
      </c>
      <c r="H5749">
        <v>2</v>
      </c>
      <c r="I5749">
        <v>1</v>
      </c>
      <c r="J5749">
        <v>1</v>
      </c>
      <c r="K5749">
        <v>1</v>
      </c>
      <c r="L5749">
        <v>0</v>
      </c>
      <c r="M5749">
        <v>0</v>
      </c>
      <c r="N5749">
        <v>4</v>
      </c>
      <c r="O5749">
        <v>2</v>
      </c>
      <c r="P5749">
        <v>6</v>
      </c>
      <c r="Q5749" t="s">
        <v>125</v>
      </c>
      <c r="R5749" t="s">
        <v>7</v>
      </c>
      <c r="S5749" t="s">
        <v>7</v>
      </c>
      <c r="T5749" t="s">
        <v>3</v>
      </c>
      <c r="U5749">
        <v>0</v>
      </c>
      <c r="V5749">
        <v>0</v>
      </c>
      <c r="W5749">
        <v>0</v>
      </c>
      <c r="X5749" t="s">
        <v>5</v>
      </c>
      <c r="Y5749" t="s">
        <v>828</v>
      </c>
      <c r="Z5749">
        <v>0</v>
      </c>
      <c r="AA5749">
        <v>0</v>
      </c>
      <c r="AB5749" t="s">
        <v>7</v>
      </c>
      <c r="AC5749" t="s">
        <v>44</v>
      </c>
      <c r="AD5749" t="s">
        <v>129</v>
      </c>
      <c r="AE5749">
        <v>0</v>
      </c>
      <c r="AF5749">
        <v>0</v>
      </c>
      <c r="AG5749" t="s">
        <v>5222</v>
      </c>
      <c r="AH5749" t="s">
        <v>21</v>
      </c>
      <c r="AI5749">
        <v>0</v>
      </c>
      <c r="AJ5749">
        <v>0</v>
      </c>
      <c r="AK5749">
        <v>0</v>
      </c>
      <c r="AL5749" t="s">
        <v>11</v>
      </c>
      <c r="AM5749" t="s">
        <v>818</v>
      </c>
      <c r="AN5749" t="s">
        <v>41</v>
      </c>
      <c r="AO5749" t="s">
        <v>359</v>
      </c>
      <c r="AP5749" t="s">
        <v>28</v>
      </c>
      <c r="AQ5749" t="s">
        <v>47</v>
      </c>
      <c r="AR5749">
        <v>172572</v>
      </c>
      <c r="AS5749" t="s">
        <v>7982</v>
      </c>
    </row>
    <row r="5750" spans="1:45" x14ac:dyDescent="0.25">
      <c r="A5750" t="s">
        <v>631</v>
      </c>
      <c r="B5750" t="s">
        <v>1</v>
      </c>
      <c r="C5750" s="1">
        <v>42947</v>
      </c>
      <c r="D5750" t="s">
        <v>2</v>
      </c>
      <c r="E5750">
        <v>31</v>
      </c>
      <c r="F5750">
        <v>0</v>
      </c>
      <c r="G5750">
        <v>1</v>
      </c>
      <c r="H5750">
        <v>1</v>
      </c>
      <c r="I5750">
        <v>2</v>
      </c>
      <c r="J5750">
        <v>0</v>
      </c>
      <c r="K5750">
        <v>1</v>
      </c>
      <c r="L5750">
        <v>0</v>
      </c>
      <c r="M5750">
        <v>0</v>
      </c>
      <c r="N5750">
        <v>1</v>
      </c>
      <c r="O5750">
        <v>4</v>
      </c>
      <c r="P5750">
        <v>5</v>
      </c>
      <c r="Q5750" t="s">
        <v>125</v>
      </c>
      <c r="R5750" t="s">
        <v>7</v>
      </c>
      <c r="S5750" t="s">
        <v>7</v>
      </c>
      <c r="T5750" t="s">
        <v>3</v>
      </c>
      <c r="U5750">
        <v>0</v>
      </c>
      <c r="V5750">
        <v>0</v>
      </c>
      <c r="W5750">
        <v>0</v>
      </c>
      <c r="X5750" t="s">
        <v>5</v>
      </c>
      <c r="Y5750" t="s">
        <v>828</v>
      </c>
      <c r="Z5750">
        <v>0</v>
      </c>
      <c r="AA5750">
        <v>0</v>
      </c>
      <c r="AB5750" t="s">
        <v>7</v>
      </c>
      <c r="AC5750" t="s">
        <v>44</v>
      </c>
      <c r="AD5750" t="s">
        <v>129</v>
      </c>
      <c r="AE5750">
        <v>0</v>
      </c>
      <c r="AF5750">
        <v>0</v>
      </c>
      <c r="AG5750" t="s">
        <v>5222</v>
      </c>
      <c r="AH5750" t="s">
        <v>21</v>
      </c>
      <c r="AI5750">
        <v>0</v>
      </c>
      <c r="AJ5750">
        <v>0</v>
      </c>
      <c r="AK5750">
        <v>0</v>
      </c>
      <c r="AL5750" t="s">
        <v>11</v>
      </c>
      <c r="AM5750" t="s">
        <v>818</v>
      </c>
      <c r="AN5750" t="s">
        <v>41</v>
      </c>
      <c r="AO5750" t="s">
        <v>359</v>
      </c>
      <c r="AP5750" t="s">
        <v>28</v>
      </c>
      <c r="AQ5750" t="s">
        <v>47</v>
      </c>
      <c r="AR5750">
        <v>172573</v>
      </c>
      <c r="AS5750" t="s">
        <v>7983</v>
      </c>
    </row>
    <row r="5751" spans="1:45" x14ac:dyDescent="0.25">
      <c r="A5751" t="s">
        <v>631</v>
      </c>
      <c r="B5751" t="s">
        <v>1</v>
      </c>
      <c r="C5751" s="1">
        <v>42947</v>
      </c>
      <c r="D5751" t="s">
        <v>2</v>
      </c>
      <c r="E5751">
        <v>29</v>
      </c>
      <c r="F5751">
        <v>0</v>
      </c>
      <c r="G5751">
        <v>1</v>
      </c>
      <c r="H5751">
        <v>1</v>
      </c>
      <c r="I5751">
        <v>1</v>
      </c>
      <c r="J5751">
        <v>0</v>
      </c>
      <c r="K5751">
        <v>1</v>
      </c>
      <c r="L5751">
        <v>0</v>
      </c>
      <c r="M5751">
        <v>0</v>
      </c>
      <c r="N5751">
        <v>1</v>
      </c>
      <c r="O5751">
        <v>3</v>
      </c>
      <c r="P5751">
        <v>4</v>
      </c>
      <c r="Q5751" t="s">
        <v>933</v>
      </c>
      <c r="R5751" t="s">
        <v>7</v>
      </c>
      <c r="S5751" t="s">
        <v>53</v>
      </c>
      <c r="T5751" t="s">
        <v>909</v>
      </c>
      <c r="U5751" t="s">
        <v>1763</v>
      </c>
      <c r="V5751">
        <v>0</v>
      </c>
      <c r="W5751">
        <v>0</v>
      </c>
      <c r="X5751" t="s">
        <v>21</v>
      </c>
      <c r="Y5751">
        <v>0</v>
      </c>
      <c r="Z5751">
        <v>0</v>
      </c>
      <c r="AA5751">
        <v>0</v>
      </c>
      <c r="AB5751" t="s">
        <v>7</v>
      </c>
      <c r="AC5751" t="s">
        <v>44</v>
      </c>
      <c r="AD5751" t="s">
        <v>129</v>
      </c>
      <c r="AE5751">
        <v>0</v>
      </c>
      <c r="AF5751">
        <v>0</v>
      </c>
      <c r="AG5751" t="s">
        <v>5222</v>
      </c>
      <c r="AH5751" t="s">
        <v>21</v>
      </c>
      <c r="AI5751">
        <v>0</v>
      </c>
      <c r="AJ5751">
        <v>0</v>
      </c>
      <c r="AK5751">
        <v>0</v>
      </c>
      <c r="AL5751" t="s">
        <v>11</v>
      </c>
      <c r="AM5751" t="s">
        <v>22</v>
      </c>
      <c r="AN5751" t="s">
        <v>41</v>
      </c>
      <c r="AO5751" t="s">
        <v>359</v>
      </c>
      <c r="AP5751" t="s">
        <v>15</v>
      </c>
      <c r="AQ5751" t="s">
        <v>971</v>
      </c>
      <c r="AR5751">
        <v>172574</v>
      </c>
      <c r="AS5751" t="s">
        <v>7984</v>
      </c>
    </row>
    <row r="5752" spans="1:45" x14ac:dyDescent="0.25">
      <c r="A5752" t="s">
        <v>631</v>
      </c>
      <c r="B5752" t="s">
        <v>1</v>
      </c>
      <c r="C5752" s="1">
        <v>42947</v>
      </c>
      <c r="D5752" t="s">
        <v>2</v>
      </c>
      <c r="E5752">
        <v>30</v>
      </c>
      <c r="F5752">
        <v>1</v>
      </c>
      <c r="G5752">
        <v>0</v>
      </c>
      <c r="H5752">
        <v>2</v>
      </c>
      <c r="I5752">
        <v>1</v>
      </c>
      <c r="J5752">
        <v>0</v>
      </c>
      <c r="K5752">
        <v>1</v>
      </c>
      <c r="L5752">
        <v>0</v>
      </c>
      <c r="M5752">
        <v>0</v>
      </c>
      <c r="N5752">
        <v>3</v>
      </c>
      <c r="O5752">
        <v>2</v>
      </c>
      <c r="P5752">
        <v>5</v>
      </c>
      <c r="Q5752" t="s">
        <v>531</v>
      </c>
      <c r="R5752" t="s">
        <v>7</v>
      </c>
      <c r="S5752" t="s">
        <v>44</v>
      </c>
      <c r="T5752" t="s">
        <v>531</v>
      </c>
      <c r="U5752" t="s">
        <v>133</v>
      </c>
      <c r="V5752">
        <v>0</v>
      </c>
      <c r="W5752">
        <v>0</v>
      </c>
      <c r="X5752" t="s">
        <v>21</v>
      </c>
      <c r="Y5752">
        <v>0</v>
      </c>
      <c r="Z5752">
        <v>0</v>
      </c>
      <c r="AA5752">
        <v>0</v>
      </c>
      <c r="AB5752" t="s">
        <v>7</v>
      </c>
      <c r="AC5752" t="s">
        <v>44</v>
      </c>
      <c r="AD5752" t="s">
        <v>129</v>
      </c>
      <c r="AE5752">
        <v>0</v>
      </c>
      <c r="AF5752">
        <v>0</v>
      </c>
      <c r="AG5752" t="s">
        <v>5222</v>
      </c>
      <c r="AH5752" t="s">
        <v>21</v>
      </c>
      <c r="AI5752">
        <v>0</v>
      </c>
      <c r="AJ5752">
        <v>0</v>
      </c>
      <c r="AK5752">
        <v>0</v>
      </c>
      <c r="AL5752" t="s">
        <v>11</v>
      </c>
      <c r="AM5752" t="s">
        <v>22</v>
      </c>
      <c r="AN5752" t="s">
        <v>41</v>
      </c>
      <c r="AO5752" t="s">
        <v>830</v>
      </c>
      <c r="AP5752" t="s">
        <v>28</v>
      </c>
      <c r="AQ5752" t="s">
        <v>971</v>
      </c>
      <c r="AR5752">
        <v>172575</v>
      </c>
      <c r="AS5752" t="s">
        <v>7985</v>
      </c>
    </row>
    <row r="5753" spans="1:45" x14ac:dyDescent="0.25">
      <c r="A5753" t="s">
        <v>631</v>
      </c>
      <c r="B5753" t="s">
        <v>1</v>
      </c>
      <c r="C5753" s="1">
        <v>42947</v>
      </c>
      <c r="D5753" t="s">
        <v>2</v>
      </c>
      <c r="E5753">
        <v>37</v>
      </c>
      <c r="F5753">
        <v>0</v>
      </c>
      <c r="G5753">
        <v>1</v>
      </c>
      <c r="H5753">
        <v>1</v>
      </c>
      <c r="I5753">
        <v>2</v>
      </c>
      <c r="J5753">
        <v>0</v>
      </c>
      <c r="K5753">
        <v>1</v>
      </c>
      <c r="L5753">
        <v>0</v>
      </c>
      <c r="M5753">
        <v>0</v>
      </c>
      <c r="N5753">
        <v>1</v>
      </c>
      <c r="O5753">
        <v>4</v>
      </c>
      <c r="P5753">
        <v>5</v>
      </c>
      <c r="Q5753" t="s">
        <v>531</v>
      </c>
      <c r="R5753" t="s">
        <v>7</v>
      </c>
      <c r="S5753" t="s">
        <v>44</v>
      </c>
      <c r="T5753" t="s">
        <v>531</v>
      </c>
      <c r="U5753" t="s">
        <v>133</v>
      </c>
      <c r="V5753">
        <v>0</v>
      </c>
      <c r="W5753">
        <v>0</v>
      </c>
      <c r="X5753" t="s">
        <v>21</v>
      </c>
      <c r="Y5753">
        <v>0</v>
      </c>
      <c r="Z5753">
        <v>0</v>
      </c>
      <c r="AA5753">
        <v>0</v>
      </c>
      <c r="AB5753" t="s">
        <v>7</v>
      </c>
      <c r="AC5753" t="s">
        <v>44</v>
      </c>
      <c r="AD5753" t="s">
        <v>129</v>
      </c>
      <c r="AE5753">
        <v>0</v>
      </c>
      <c r="AF5753">
        <v>0</v>
      </c>
      <c r="AG5753" t="s">
        <v>5222</v>
      </c>
      <c r="AH5753" t="s">
        <v>21</v>
      </c>
      <c r="AI5753">
        <v>0</v>
      </c>
      <c r="AJ5753">
        <v>0</v>
      </c>
      <c r="AK5753">
        <v>0</v>
      </c>
      <c r="AL5753" t="s">
        <v>11</v>
      </c>
      <c r="AM5753" t="s">
        <v>22</v>
      </c>
      <c r="AN5753" t="s">
        <v>41</v>
      </c>
      <c r="AO5753" t="s">
        <v>830</v>
      </c>
      <c r="AP5753" t="s">
        <v>15</v>
      </c>
      <c r="AQ5753" t="s">
        <v>47</v>
      </c>
      <c r="AR5753">
        <v>172576</v>
      </c>
      <c r="AS5753" t="s">
        <v>7986</v>
      </c>
    </row>
    <row r="5754" spans="1:45" x14ac:dyDescent="0.25">
      <c r="A5754" t="s">
        <v>0</v>
      </c>
      <c r="B5754" t="s">
        <v>1</v>
      </c>
      <c r="C5754" s="1">
        <v>42941</v>
      </c>
      <c r="D5754" t="s">
        <v>2</v>
      </c>
      <c r="E5754">
        <v>29</v>
      </c>
      <c r="F5754">
        <v>0</v>
      </c>
      <c r="G5754">
        <v>0</v>
      </c>
      <c r="H5754">
        <v>3</v>
      </c>
      <c r="I5754">
        <v>2</v>
      </c>
      <c r="J5754">
        <v>1</v>
      </c>
      <c r="K5754">
        <v>1</v>
      </c>
      <c r="L5754">
        <v>0</v>
      </c>
      <c r="M5754">
        <v>1</v>
      </c>
      <c r="N5754">
        <v>4</v>
      </c>
      <c r="O5754">
        <v>4</v>
      </c>
      <c r="P5754">
        <v>8</v>
      </c>
      <c r="Q5754" t="s">
        <v>43</v>
      </c>
      <c r="R5754" t="s">
        <v>7</v>
      </c>
      <c r="S5754" t="s">
        <v>8</v>
      </c>
      <c r="T5754" t="s">
        <v>9</v>
      </c>
      <c r="U5754" t="s">
        <v>19</v>
      </c>
      <c r="V5754">
        <v>0</v>
      </c>
      <c r="W5754">
        <v>0</v>
      </c>
      <c r="X5754" t="s">
        <v>21</v>
      </c>
      <c r="Y5754">
        <v>0</v>
      </c>
      <c r="Z5754">
        <v>0</v>
      </c>
      <c r="AA5754">
        <v>0</v>
      </c>
      <c r="AB5754" t="s">
        <v>4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 t="s">
        <v>5</v>
      </c>
      <c r="AK5754" t="s">
        <v>90</v>
      </c>
      <c r="AL5754" t="s">
        <v>11</v>
      </c>
      <c r="AM5754" t="s">
        <v>26</v>
      </c>
      <c r="AN5754" t="s">
        <v>13</v>
      </c>
      <c r="AO5754" t="s">
        <v>14</v>
      </c>
      <c r="AP5754" t="s">
        <v>15</v>
      </c>
      <c r="AQ5754" t="s">
        <v>91</v>
      </c>
      <c r="AR5754">
        <v>172631</v>
      </c>
      <c r="AS5754" t="s">
        <v>7987</v>
      </c>
    </row>
    <row r="5755" spans="1:45" x14ac:dyDescent="0.25">
      <c r="A5755" t="s">
        <v>0</v>
      </c>
      <c r="B5755" t="s">
        <v>1</v>
      </c>
      <c r="C5755" s="1">
        <v>42941</v>
      </c>
      <c r="D5755" t="s">
        <v>2</v>
      </c>
      <c r="E5755">
        <v>34</v>
      </c>
      <c r="F5755">
        <v>1</v>
      </c>
      <c r="G5755">
        <v>0</v>
      </c>
      <c r="H5755">
        <v>2</v>
      </c>
      <c r="I5755">
        <v>4</v>
      </c>
      <c r="J5755">
        <v>0</v>
      </c>
      <c r="K5755">
        <v>2</v>
      </c>
      <c r="L5755">
        <v>0</v>
      </c>
      <c r="M5755">
        <v>0</v>
      </c>
      <c r="N5755">
        <v>3</v>
      </c>
      <c r="O5755">
        <v>6</v>
      </c>
      <c r="P5755">
        <v>9</v>
      </c>
      <c r="Q5755" t="s">
        <v>43</v>
      </c>
      <c r="R5755" t="s">
        <v>7</v>
      </c>
      <c r="S5755" t="s">
        <v>8</v>
      </c>
      <c r="T5755" t="s">
        <v>9</v>
      </c>
      <c r="U5755" t="s">
        <v>38</v>
      </c>
      <c r="V5755">
        <v>0</v>
      </c>
      <c r="W5755">
        <v>0</v>
      </c>
      <c r="X5755" t="s">
        <v>21</v>
      </c>
      <c r="Y5755">
        <v>0</v>
      </c>
      <c r="Z5755">
        <v>0</v>
      </c>
      <c r="AA5755">
        <v>0</v>
      </c>
      <c r="AB5755" t="s">
        <v>4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 t="s">
        <v>5</v>
      </c>
      <c r="AK5755" t="s">
        <v>18</v>
      </c>
      <c r="AL5755" t="s">
        <v>11</v>
      </c>
      <c r="AM5755" t="s">
        <v>26</v>
      </c>
      <c r="AN5755" t="s">
        <v>13</v>
      </c>
      <c r="AO5755" t="s">
        <v>14</v>
      </c>
      <c r="AP5755" t="s">
        <v>15</v>
      </c>
      <c r="AQ5755" t="s">
        <v>47</v>
      </c>
      <c r="AR5755">
        <v>172632</v>
      </c>
      <c r="AS5755" t="s">
        <v>7988</v>
      </c>
    </row>
    <row r="5756" spans="1:45" x14ac:dyDescent="0.25">
      <c r="A5756" t="s">
        <v>0</v>
      </c>
      <c r="B5756" t="s">
        <v>1</v>
      </c>
      <c r="C5756" s="1">
        <v>42941</v>
      </c>
      <c r="D5756" t="s">
        <v>2</v>
      </c>
      <c r="E5756">
        <v>24</v>
      </c>
      <c r="F5756">
        <v>0</v>
      </c>
      <c r="G5756">
        <v>0</v>
      </c>
      <c r="H5756">
        <v>2</v>
      </c>
      <c r="I5756">
        <v>1</v>
      </c>
      <c r="J5756">
        <v>2</v>
      </c>
      <c r="K5756">
        <v>1</v>
      </c>
      <c r="L5756">
        <v>0</v>
      </c>
      <c r="M5756">
        <v>0</v>
      </c>
      <c r="N5756">
        <v>4</v>
      </c>
      <c r="O5756">
        <v>2</v>
      </c>
      <c r="P5756">
        <v>6</v>
      </c>
      <c r="Q5756" t="s">
        <v>59</v>
      </c>
      <c r="R5756" t="s">
        <v>7</v>
      </c>
      <c r="S5756" t="s">
        <v>8</v>
      </c>
      <c r="T5756" t="s">
        <v>9</v>
      </c>
      <c r="U5756" t="s">
        <v>65</v>
      </c>
      <c r="V5756">
        <v>0</v>
      </c>
      <c r="W5756">
        <v>0</v>
      </c>
      <c r="X5756" t="s">
        <v>21</v>
      </c>
      <c r="Y5756">
        <v>0</v>
      </c>
      <c r="Z5756">
        <v>0</v>
      </c>
      <c r="AA5756">
        <v>0</v>
      </c>
      <c r="AB5756" t="s">
        <v>4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 t="s">
        <v>5</v>
      </c>
      <c r="AK5756" t="s">
        <v>110</v>
      </c>
      <c r="AL5756" t="s">
        <v>11</v>
      </c>
      <c r="AM5756" t="s">
        <v>26</v>
      </c>
      <c r="AN5756" t="s">
        <v>41</v>
      </c>
      <c r="AO5756" t="s">
        <v>14</v>
      </c>
      <c r="AP5756" t="s">
        <v>28</v>
      </c>
      <c r="AQ5756" t="s">
        <v>91</v>
      </c>
      <c r="AR5756">
        <v>172633</v>
      </c>
      <c r="AS5756" t="s">
        <v>7989</v>
      </c>
    </row>
    <row r="5757" spans="1:45" x14ac:dyDescent="0.25">
      <c r="A5757" t="s">
        <v>0</v>
      </c>
      <c r="B5757" t="s">
        <v>1</v>
      </c>
      <c r="C5757" s="1">
        <v>42941</v>
      </c>
      <c r="D5757" t="s">
        <v>2</v>
      </c>
      <c r="E5757">
        <v>27</v>
      </c>
      <c r="F5757">
        <v>0</v>
      </c>
      <c r="G5757">
        <v>0</v>
      </c>
      <c r="H5757">
        <v>2</v>
      </c>
      <c r="I5757">
        <v>1</v>
      </c>
      <c r="J5757">
        <v>0</v>
      </c>
      <c r="K5757">
        <v>1</v>
      </c>
      <c r="L5757">
        <v>0</v>
      </c>
      <c r="M5757">
        <v>0</v>
      </c>
      <c r="N5757">
        <v>2</v>
      </c>
      <c r="O5757">
        <v>2</v>
      </c>
      <c r="P5757">
        <v>4</v>
      </c>
      <c r="Q5757" t="s">
        <v>125</v>
      </c>
      <c r="R5757" t="s">
        <v>7</v>
      </c>
      <c r="S5757" t="s">
        <v>8</v>
      </c>
      <c r="T5757" t="s">
        <v>9</v>
      </c>
      <c r="U5757" t="s">
        <v>19</v>
      </c>
      <c r="V5757">
        <v>0</v>
      </c>
      <c r="W5757">
        <v>0</v>
      </c>
      <c r="X5757" t="s">
        <v>21</v>
      </c>
      <c r="Y5757">
        <v>0</v>
      </c>
      <c r="Z5757">
        <v>0</v>
      </c>
      <c r="AA5757">
        <v>0</v>
      </c>
      <c r="AB5757" t="s">
        <v>4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 t="s">
        <v>5</v>
      </c>
      <c r="AK5757" t="s">
        <v>46</v>
      </c>
      <c r="AL5757" t="s">
        <v>11</v>
      </c>
      <c r="AM5757" t="s">
        <v>22</v>
      </c>
      <c r="AN5757" t="s">
        <v>41</v>
      </c>
      <c r="AO5757" t="s">
        <v>14</v>
      </c>
      <c r="AP5757" t="s">
        <v>905</v>
      </c>
      <c r="AQ5757">
        <v>0</v>
      </c>
      <c r="AR5757">
        <v>172634</v>
      </c>
      <c r="AS5757" t="s">
        <v>7990</v>
      </c>
    </row>
    <row r="5758" spans="1:45" x14ac:dyDescent="0.25">
      <c r="A5758" t="s">
        <v>0</v>
      </c>
      <c r="B5758" t="s">
        <v>1</v>
      </c>
      <c r="C5758" s="1">
        <v>42941</v>
      </c>
      <c r="D5758" t="s">
        <v>35</v>
      </c>
      <c r="E5758">
        <v>36</v>
      </c>
      <c r="F5758">
        <v>1</v>
      </c>
      <c r="G5758">
        <v>0</v>
      </c>
      <c r="H5758">
        <v>3</v>
      </c>
      <c r="I5758">
        <v>2</v>
      </c>
      <c r="J5758">
        <v>0</v>
      </c>
      <c r="K5758">
        <v>1</v>
      </c>
      <c r="L5758">
        <v>0</v>
      </c>
      <c r="M5758">
        <v>0</v>
      </c>
      <c r="N5758">
        <v>4</v>
      </c>
      <c r="O5758">
        <v>3</v>
      </c>
      <c r="P5758">
        <v>7</v>
      </c>
      <c r="Q5758" t="s">
        <v>125</v>
      </c>
      <c r="R5758" t="s">
        <v>7</v>
      </c>
      <c r="S5758" t="s">
        <v>8</v>
      </c>
      <c r="T5758" t="s">
        <v>9</v>
      </c>
      <c r="U5758" t="s">
        <v>19</v>
      </c>
      <c r="V5758">
        <v>0</v>
      </c>
      <c r="W5758">
        <v>0</v>
      </c>
      <c r="X5758" t="s">
        <v>21</v>
      </c>
      <c r="Y5758">
        <v>0</v>
      </c>
      <c r="Z5758">
        <v>0</v>
      </c>
      <c r="AA5758">
        <v>0</v>
      </c>
      <c r="AB5758" t="s">
        <v>4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 t="s">
        <v>5</v>
      </c>
      <c r="AK5758" t="s">
        <v>961</v>
      </c>
      <c r="AL5758" t="s">
        <v>11</v>
      </c>
      <c r="AM5758" t="s">
        <v>26</v>
      </c>
      <c r="AN5758" t="s">
        <v>13</v>
      </c>
      <c r="AO5758" t="s">
        <v>14</v>
      </c>
      <c r="AP5758" t="s">
        <v>28</v>
      </c>
      <c r="AQ5758" t="s">
        <v>193</v>
      </c>
      <c r="AR5758">
        <v>172635</v>
      </c>
      <c r="AS5758" t="s">
        <v>7991</v>
      </c>
    </row>
    <row r="5759" spans="1:45" x14ac:dyDescent="0.25">
      <c r="A5759" t="s">
        <v>0</v>
      </c>
      <c r="B5759" t="s">
        <v>1</v>
      </c>
      <c r="C5759" s="1">
        <v>42941</v>
      </c>
      <c r="D5759" t="s">
        <v>35</v>
      </c>
      <c r="E5759">
        <v>50</v>
      </c>
      <c r="F5759">
        <v>0</v>
      </c>
      <c r="G5759">
        <v>0</v>
      </c>
      <c r="H5759">
        <v>1</v>
      </c>
      <c r="I5759">
        <v>1</v>
      </c>
      <c r="J5759">
        <v>0</v>
      </c>
      <c r="K5759">
        <v>2</v>
      </c>
      <c r="L5759">
        <v>0</v>
      </c>
      <c r="M5759">
        <v>1</v>
      </c>
      <c r="N5759">
        <v>1</v>
      </c>
      <c r="O5759">
        <v>4</v>
      </c>
      <c r="P5759">
        <v>5</v>
      </c>
      <c r="Q5759" t="s">
        <v>199</v>
      </c>
      <c r="R5759" t="s">
        <v>7</v>
      </c>
      <c r="S5759" t="s">
        <v>8</v>
      </c>
      <c r="T5759" t="s">
        <v>9</v>
      </c>
      <c r="U5759" t="s">
        <v>38</v>
      </c>
      <c r="V5759">
        <v>0</v>
      </c>
      <c r="W5759">
        <v>0</v>
      </c>
      <c r="X5759" t="s">
        <v>21</v>
      </c>
      <c r="Y5759">
        <v>0</v>
      </c>
      <c r="Z5759">
        <v>0</v>
      </c>
      <c r="AA5759">
        <v>0</v>
      </c>
      <c r="AB5759" t="s">
        <v>4</v>
      </c>
      <c r="AC5759" t="s">
        <v>36</v>
      </c>
      <c r="AD5759" t="s">
        <v>37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 t="s">
        <v>21</v>
      </c>
      <c r="AK5759">
        <v>0</v>
      </c>
      <c r="AL5759" t="s">
        <v>427</v>
      </c>
      <c r="AM5759" t="s">
        <v>26</v>
      </c>
      <c r="AN5759" t="s">
        <v>13</v>
      </c>
      <c r="AO5759" t="s">
        <v>14</v>
      </c>
      <c r="AP5759" t="s">
        <v>15</v>
      </c>
      <c r="AQ5759" t="s">
        <v>193</v>
      </c>
      <c r="AR5759">
        <v>172636</v>
      </c>
      <c r="AS5759" t="s">
        <v>7992</v>
      </c>
    </row>
    <row r="5760" spans="1:45" x14ac:dyDescent="0.25">
      <c r="A5760" t="s">
        <v>0</v>
      </c>
      <c r="B5760" t="s">
        <v>1</v>
      </c>
      <c r="C5760" s="1">
        <v>42941</v>
      </c>
      <c r="D5760" t="s">
        <v>2</v>
      </c>
      <c r="E5760">
        <v>23</v>
      </c>
      <c r="F5760">
        <v>0</v>
      </c>
      <c r="G5760">
        <v>0</v>
      </c>
      <c r="H5760">
        <v>1</v>
      </c>
      <c r="I5760">
        <v>1</v>
      </c>
      <c r="J5760">
        <v>0</v>
      </c>
      <c r="K5760">
        <v>3</v>
      </c>
      <c r="L5760">
        <v>0</v>
      </c>
      <c r="M5760">
        <v>0</v>
      </c>
      <c r="N5760">
        <v>1</v>
      </c>
      <c r="O5760">
        <v>4</v>
      </c>
      <c r="P5760">
        <v>5</v>
      </c>
      <c r="Q5760" t="s">
        <v>79</v>
      </c>
      <c r="R5760" t="s">
        <v>7</v>
      </c>
      <c r="S5760" t="s">
        <v>8</v>
      </c>
      <c r="T5760" t="s">
        <v>9</v>
      </c>
      <c r="U5760" t="s">
        <v>65</v>
      </c>
      <c r="V5760">
        <v>0</v>
      </c>
      <c r="W5760">
        <v>0</v>
      </c>
      <c r="X5760" t="s">
        <v>21</v>
      </c>
      <c r="Y5760">
        <v>0</v>
      </c>
      <c r="Z5760">
        <v>0</v>
      </c>
      <c r="AA5760">
        <v>0</v>
      </c>
      <c r="AB5760" t="s">
        <v>4</v>
      </c>
      <c r="AC5760" t="s">
        <v>36</v>
      </c>
      <c r="AD5760" t="s">
        <v>37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 t="s">
        <v>21</v>
      </c>
      <c r="AK5760">
        <v>0</v>
      </c>
      <c r="AL5760" t="s">
        <v>427</v>
      </c>
      <c r="AM5760" t="s">
        <v>26</v>
      </c>
      <c r="AN5760" t="s">
        <v>41</v>
      </c>
      <c r="AO5760" t="s">
        <v>14</v>
      </c>
      <c r="AP5760" t="s">
        <v>15</v>
      </c>
      <c r="AQ5760">
        <v>0</v>
      </c>
      <c r="AR5760">
        <v>172647</v>
      </c>
      <c r="AS5760" t="s">
        <v>7993</v>
      </c>
    </row>
    <row r="5761" spans="1:45" x14ac:dyDescent="0.25">
      <c r="A5761" t="s">
        <v>828</v>
      </c>
      <c r="B5761" t="s">
        <v>1133</v>
      </c>
      <c r="C5761" s="1">
        <v>42946</v>
      </c>
      <c r="D5761" t="s">
        <v>35</v>
      </c>
      <c r="E5761">
        <v>40</v>
      </c>
      <c r="F5761">
        <v>0</v>
      </c>
      <c r="G5761">
        <v>0</v>
      </c>
      <c r="H5761">
        <v>1</v>
      </c>
      <c r="I5761">
        <v>0</v>
      </c>
      <c r="J5761">
        <v>1</v>
      </c>
      <c r="K5761">
        <v>0</v>
      </c>
      <c r="L5761">
        <v>0</v>
      </c>
      <c r="M5761">
        <v>0</v>
      </c>
      <c r="N5761">
        <v>2</v>
      </c>
      <c r="O5761">
        <v>0</v>
      </c>
      <c r="P5761">
        <v>2</v>
      </c>
      <c r="Q5761" t="s">
        <v>667</v>
      </c>
      <c r="R5761" t="s">
        <v>7</v>
      </c>
      <c r="S5761" t="s">
        <v>105</v>
      </c>
      <c r="T5761" t="s">
        <v>667</v>
      </c>
      <c r="U5761" t="s">
        <v>1702</v>
      </c>
      <c r="V5761">
        <v>0</v>
      </c>
      <c r="W5761" t="s">
        <v>1702</v>
      </c>
      <c r="X5761" t="s">
        <v>21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 t="s">
        <v>11</v>
      </c>
      <c r="AM5761" t="s">
        <v>818</v>
      </c>
      <c r="AN5761" t="s">
        <v>41</v>
      </c>
      <c r="AO5761" t="s">
        <v>830</v>
      </c>
      <c r="AP5761">
        <v>0</v>
      </c>
      <c r="AQ5761">
        <v>0</v>
      </c>
      <c r="AR5761">
        <v>172648</v>
      </c>
      <c r="AS5761" t="s">
        <v>7994</v>
      </c>
    </row>
    <row r="5762" spans="1:45" x14ac:dyDescent="0.25">
      <c r="A5762" t="s">
        <v>828</v>
      </c>
      <c r="B5762" t="s">
        <v>1133</v>
      </c>
      <c r="C5762" s="1">
        <v>42946</v>
      </c>
      <c r="D5762" t="s">
        <v>2</v>
      </c>
      <c r="E5762">
        <v>60</v>
      </c>
      <c r="F5762">
        <v>0</v>
      </c>
      <c r="G5762">
        <v>0</v>
      </c>
      <c r="H5762">
        <v>1</v>
      </c>
      <c r="I5762">
        <v>2</v>
      </c>
      <c r="J5762">
        <v>0</v>
      </c>
      <c r="K5762">
        <v>1</v>
      </c>
      <c r="L5762">
        <v>0</v>
      </c>
      <c r="M5762">
        <v>1</v>
      </c>
      <c r="N5762">
        <v>1</v>
      </c>
      <c r="O5762">
        <v>4</v>
      </c>
      <c r="P5762">
        <v>5</v>
      </c>
      <c r="Q5762" t="s">
        <v>723</v>
      </c>
      <c r="R5762" t="s">
        <v>7</v>
      </c>
      <c r="S5762" t="s">
        <v>105</v>
      </c>
      <c r="T5762" t="s">
        <v>723</v>
      </c>
      <c r="U5762" t="s">
        <v>1689</v>
      </c>
      <c r="V5762">
        <v>0</v>
      </c>
      <c r="W5762" t="s">
        <v>7995</v>
      </c>
      <c r="X5762" t="s">
        <v>21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 t="s">
        <v>11</v>
      </c>
      <c r="AM5762" t="s">
        <v>26</v>
      </c>
      <c r="AN5762" t="s">
        <v>13</v>
      </c>
      <c r="AO5762" t="s">
        <v>830</v>
      </c>
      <c r="AP5762">
        <v>0</v>
      </c>
      <c r="AQ5762" t="s">
        <v>29</v>
      </c>
      <c r="AR5762">
        <v>172649</v>
      </c>
      <c r="AS5762" t="s">
        <v>7996</v>
      </c>
    </row>
    <row r="5763" spans="1:45" x14ac:dyDescent="0.25">
      <c r="A5763" t="s">
        <v>828</v>
      </c>
      <c r="B5763" t="s">
        <v>1133</v>
      </c>
      <c r="C5763" s="1">
        <v>42946</v>
      </c>
      <c r="D5763" t="s">
        <v>35</v>
      </c>
      <c r="E5763">
        <v>20</v>
      </c>
      <c r="F5763">
        <v>0</v>
      </c>
      <c r="G5763">
        <v>0</v>
      </c>
      <c r="H5763">
        <v>1</v>
      </c>
      <c r="I5763">
        <v>3</v>
      </c>
      <c r="J5763">
        <v>1</v>
      </c>
      <c r="K5763">
        <v>1</v>
      </c>
      <c r="L5763">
        <v>0</v>
      </c>
      <c r="M5763">
        <v>0</v>
      </c>
      <c r="N5763">
        <v>2</v>
      </c>
      <c r="O5763">
        <v>4</v>
      </c>
      <c r="P5763">
        <v>6</v>
      </c>
      <c r="Q5763" t="s">
        <v>3</v>
      </c>
      <c r="R5763" t="s">
        <v>7</v>
      </c>
      <c r="S5763" t="s">
        <v>7</v>
      </c>
      <c r="T5763" t="s">
        <v>9</v>
      </c>
      <c r="U5763">
        <v>0</v>
      </c>
      <c r="V5763">
        <v>0</v>
      </c>
      <c r="W5763">
        <v>0</v>
      </c>
      <c r="X5763" t="s">
        <v>5</v>
      </c>
      <c r="Y5763" t="s">
        <v>10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 t="s">
        <v>11</v>
      </c>
      <c r="AM5763" t="s">
        <v>12</v>
      </c>
      <c r="AN5763" t="s">
        <v>13</v>
      </c>
      <c r="AO5763" t="s">
        <v>904</v>
      </c>
      <c r="AP5763" t="s">
        <v>28</v>
      </c>
      <c r="AQ5763">
        <v>0</v>
      </c>
      <c r="AR5763">
        <v>172650</v>
      </c>
      <c r="AS5763" t="s">
        <v>7997</v>
      </c>
    </row>
    <row r="5764" spans="1:45" x14ac:dyDescent="0.25">
      <c r="A5764" t="s">
        <v>828</v>
      </c>
      <c r="B5764" t="s">
        <v>1133</v>
      </c>
      <c r="C5764" s="1">
        <v>42944</v>
      </c>
      <c r="D5764" t="s">
        <v>35</v>
      </c>
      <c r="E5764">
        <v>34</v>
      </c>
      <c r="F5764">
        <v>0</v>
      </c>
      <c r="G5764">
        <v>0</v>
      </c>
      <c r="H5764">
        <v>0</v>
      </c>
      <c r="I5764">
        <v>0</v>
      </c>
      <c r="J5764">
        <v>1</v>
      </c>
      <c r="K5764">
        <v>0</v>
      </c>
      <c r="L5764">
        <v>0</v>
      </c>
      <c r="M5764">
        <v>0</v>
      </c>
      <c r="N5764">
        <v>1</v>
      </c>
      <c r="O5764">
        <v>0</v>
      </c>
      <c r="P5764">
        <v>1</v>
      </c>
      <c r="Q5764" t="s">
        <v>3</v>
      </c>
      <c r="R5764" t="s">
        <v>7</v>
      </c>
      <c r="S5764" t="s">
        <v>105</v>
      </c>
      <c r="T5764" t="s">
        <v>3</v>
      </c>
      <c r="U5764" t="s">
        <v>1664</v>
      </c>
      <c r="V5764">
        <v>0</v>
      </c>
      <c r="W5764" t="s">
        <v>7998</v>
      </c>
      <c r="X5764" t="s">
        <v>21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 t="s">
        <v>427</v>
      </c>
      <c r="AM5764" t="s">
        <v>49</v>
      </c>
      <c r="AN5764" t="s">
        <v>41</v>
      </c>
      <c r="AO5764" t="s">
        <v>830</v>
      </c>
      <c r="AP5764">
        <v>0</v>
      </c>
      <c r="AQ5764">
        <v>0</v>
      </c>
      <c r="AR5764">
        <v>172651</v>
      </c>
      <c r="AS5764" t="s">
        <v>7999</v>
      </c>
    </row>
    <row r="5765" spans="1:45" x14ac:dyDescent="0.25">
      <c r="A5765" t="s">
        <v>828</v>
      </c>
      <c r="B5765" t="s">
        <v>1133</v>
      </c>
      <c r="C5765" s="1">
        <v>42944</v>
      </c>
      <c r="D5765" t="s">
        <v>35</v>
      </c>
      <c r="E5765">
        <v>30</v>
      </c>
      <c r="F5765">
        <v>0</v>
      </c>
      <c r="G5765">
        <v>0</v>
      </c>
      <c r="H5765">
        <v>1</v>
      </c>
      <c r="I5765">
        <v>0</v>
      </c>
      <c r="J5765">
        <v>2</v>
      </c>
      <c r="K5765">
        <v>0</v>
      </c>
      <c r="L5765">
        <v>0</v>
      </c>
      <c r="M5765">
        <v>0</v>
      </c>
      <c r="N5765">
        <v>3</v>
      </c>
      <c r="O5765">
        <v>0</v>
      </c>
      <c r="P5765">
        <v>3</v>
      </c>
      <c r="Q5765" t="s">
        <v>723</v>
      </c>
      <c r="R5765" t="s">
        <v>7</v>
      </c>
      <c r="S5765" t="s">
        <v>105</v>
      </c>
      <c r="T5765" t="s">
        <v>723</v>
      </c>
      <c r="U5765" t="s">
        <v>1690</v>
      </c>
      <c r="V5765">
        <v>0</v>
      </c>
      <c r="W5765" t="s">
        <v>3151</v>
      </c>
      <c r="X5765" t="s">
        <v>21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 t="s">
        <v>427</v>
      </c>
      <c r="AM5765" t="s">
        <v>26</v>
      </c>
      <c r="AN5765" t="s">
        <v>41</v>
      </c>
      <c r="AO5765" t="s">
        <v>830</v>
      </c>
      <c r="AP5765">
        <v>0</v>
      </c>
      <c r="AQ5765">
        <v>0</v>
      </c>
      <c r="AR5765">
        <v>172653</v>
      </c>
      <c r="AS5765" t="s">
        <v>8000</v>
      </c>
    </row>
    <row r="5766" spans="1:45" x14ac:dyDescent="0.25">
      <c r="A5766" t="s">
        <v>828</v>
      </c>
      <c r="B5766" t="s">
        <v>1133</v>
      </c>
      <c r="C5766" s="1">
        <v>42946</v>
      </c>
      <c r="D5766" t="s">
        <v>35</v>
      </c>
      <c r="E5766">
        <v>44</v>
      </c>
      <c r="F5766">
        <v>1</v>
      </c>
      <c r="G5766">
        <v>0</v>
      </c>
      <c r="H5766">
        <v>1</v>
      </c>
      <c r="I5766">
        <v>1</v>
      </c>
      <c r="J5766">
        <v>0</v>
      </c>
      <c r="K5766">
        <v>1</v>
      </c>
      <c r="L5766">
        <v>0</v>
      </c>
      <c r="M5766">
        <v>0</v>
      </c>
      <c r="N5766">
        <v>2</v>
      </c>
      <c r="O5766">
        <v>2</v>
      </c>
      <c r="P5766">
        <v>4</v>
      </c>
      <c r="Q5766" t="s">
        <v>125</v>
      </c>
      <c r="R5766" t="s">
        <v>7</v>
      </c>
      <c r="S5766" t="s">
        <v>105</v>
      </c>
      <c r="T5766" t="s">
        <v>125</v>
      </c>
      <c r="U5766" t="s">
        <v>838</v>
      </c>
      <c r="V5766">
        <v>0</v>
      </c>
      <c r="W5766" t="s">
        <v>838</v>
      </c>
      <c r="X5766" t="s">
        <v>21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 t="s">
        <v>11</v>
      </c>
      <c r="AM5766" t="s">
        <v>49</v>
      </c>
      <c r="AN5766" t="s">
        <v>13</v>
      </c>
      <c r="AO5766" t="s">
        <v>830</v>
      </c>
      <c r="AP5766">
        <v>0</v>
      </c>
      <c r="AQ5766" t="s">
        <v>91</v>
      </c>
      <c r="AR5766">
        <v>172654</v>
      </c>
      <c r="AS5766" t="s">
        <v>8001</v>
      </c>
    </row>
    <row r="5767" spans="1:45" x14ac:dyDescent="0.25">
      <c r="A5767" t="s">
        <v>828</v>
      </c>
      <c r="B5767" t="s">
        <v>1133</v>
      </c>
      <c r="C5767" s="1">
        <v>42946</v>
      </c>
      <c r="D5767" t="s">
        <v>2</v>
      </c>
      <c r="E5767">
        <v>26</v>
      </c>
      <c r="F5767">
        <v>0</v>
      </c>
      <c r="G5767">
        <v>0</v>
      </c>
      <c r="H5767">
        <v>1</v>
      </c>
      <c r="I5767">
        <v>2</v>
      </c>
      <c r="J5767">
        <v>0</v>
      </c>
      <c r="K5767">
        <v>3</v>
      </c>
      <c r="L5767">
        <v>0</v>
      </c>
      <c r="M5767">
        <v>0</v>
      </c>
      <c r="N5767">
        <v>1</v>
      </c>
      <c r="O5767">
        <v>5</v>
      </c>
      <c r="P5767">
        <v>6</v>
      </c>
      <c r="Q5767" t="s">
        <v>667</v>
      </c>
      <c r="R5767" t="s">
        <v>7</v>
      </c>
      <c r="S5767" t="s">
        <v>105</v>
      </c>
      <c r="T5767" t="s">
        <v>667</v>
      </c>
      <c r="U5767" t="s">
        <v>1707</v>
      </c>
      <c r="V5767">
        <v>0</v>
      </c>
      <c r="W5767" t="s">
        <v>1707</v>
      </c>
      <c r="X5767" t="s">
        <v>21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 t="s">
        <v>11</v>
      </c>
      <c r="AM5767" t="s">
        <v>26</v>
      </c>
      <c r="AN5767" t="s">
        <v>13</v>
      </c>
      <c r="AO5767" t="s">
        <v>830</v>
      </c>
      <c r="AP5767">
        <v>0</v>
      </c>
      <c r="AQ5767">
        <v>0</v>
      </c>
      <c r="AR5767">
        <v>172655</v>
      </c>
      <c r="AS5767" t="s">
        <v>8002</v>
      </c>
    </row>
    <row r="5768" spans="1:45" x14ac:dyDescent="0.25">
      <c r="A5768" t="s">
        <v>828</v>
      </c>
      <c r="B5768" t="s">
        <v>1133</v>
      </c>
      <c r="C5768" s="1">
        <v>42944</v>
      </c>
      <c r="D5768" t="s">
        <v>35</v>
      </c>
      <c r="E5768">
        <v>18</v>
      </c>
      <c r="F5768">
        <v>0</v>
      </c>
      <c r="G5768">
        <v>0</v>
      </c>
      <c r="H5768">
        <v>1</v>
      </c>
      <c r="I5768">
        <v>0</v>
      </c>
      <c r="J5768">
        <v>1</v>
      </c>
      <c r="K5768">
        <v>0</v>
      </c>
      <c r="L5768">
        <v>0</v>
      </c>
      <c r="M5768">
        <v>0</v>
      </c>
      <c r="N5768">
        <v>2</v>
      </c>
      <c r="O5768">
        <v>0</v>
      </c>
      <c r="P5768">
        <v>2</v>
      </c>
      <c r="Q5768" t="s">
        <v>3</v>
      </c>
      <c r="R5768" t="s">
        <v>7</v>
      </c>
      <c r="S5768" t="s">
        <v>105</v>
      </c>
      <c r="T5768" t="s">
        <v>3</v>
      </c>
      <c r="U5768" t="s">
        <v>1667</v>
      </c>
      <c r="V5768">
        <v>0</v>
      </c>
      <c r="W5768" t="s">
        <v>2959</v>
      </c>
      <c r="X5768" t="s">
        <v>21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 t="s">
        <v>11</v>
      </c>
      <c r="AM5768" t="s">
        <v>49</v>
      </c>
      <c r="AN5768" t="s">
        <v>41</v>
      </c>
      <c r="AO5768" t="s">
        <v>830</v>
      </c>
      <c r="AP5768">
        <v>0</v>
      </c>
      <c r="AQ5768">
        <v>0</v>
      </c>
      <c r="AR5768">
        <v>172656</v>
      </c>
      <c r="AS5768" t="s">
        <v>8003</v>
      </c>
    </row>
    <row r="5769" spans="1:45" x14ac:dyDescent="0.25">
      <c r="A5769" t="s">
        <v>828</v>
      </c>
      <c r="B5769" t="s">
        <v>1133</v>
      </c>
      <c r="C5769" s="1">
        <v>42946</v>
      </c>
      <c r="D5769" t="s">
        <v>35</v>
      </c>
      <c r="E5769">
        <v>18</v>
      </c>
      <c r="F5769">
        <v>0</v>
      </c>
      <c r="G5769">
        <v>0</v>
      </c>
      <c r="H5769">
        <v>0</v>
      </c>
      <c r="I5769">
        <v>0</v>
      </c>
      <c r="J5769">
        <v>1</v>
      </c>
      <c r="K5769">
        <v>0</v>
      </c>
      <c r="L5769">
        <v>0</v>
      </c>
      <c r="M5769">
        <v>0</v>
      </c>
      <c r="N5769">
        <v>1</v>
      </c>
      <c r="O5769">
        <v>0</v>
      </c>
      <c r="P5769">
        <v>1</v>
      </c>
      <c r="Q5769" t="s">
        <v>3</v>
      </c>
      <c r="R5769" t="s">
        <v>7</v>
      </c>
      <c r="S5769" t="s">
        <v>105</v>
      </c>
      <c r="T5769" t="s">
        <v>3</v>
      </c>
      <c r="U5769" t="s">
        <v>1666</v>
      </c>
      <c r="V5769">
        <v>0</v>
      </c>
      <c r="W5769" t="s">
        <v>1666</v>
      </c>
      <c r="X5769" t="s">
        <v>21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 t="s">
        <v>11</v>
      </c>
      <c r="AM5769" t="s">
        <v>71</v>
      </c>
      <c r="AN5769" t="s">
        <v>41</v>
      </c>
      <c r="AO5769" t="s">
        <v>830</v>
      </c>
      <c r="AP5769">
        <v>0</v>
      </c>
      <c r="AQ5769">
        <v>0</v>
      </c>
      <c r="AR5769">
        <v>172657</v>
      </c>
      <c r="AS5769" t="s">
        <v>8004</v>
      </c>
    </row>
    <row r="5770" spans="1:45" x14ac:dyDescent="0.25">
      <c r="A5770" t="s">
        <v>0</v>
      </c>
      <c r="B5770" t="s">
        <v>1</v>
      </c>
      <c r="C5770" s="1">
        <v>42941</v>
      </c>
      <c r="D5770" t="s">
        <v>2</v>
      </c>
      <c r="E5770">
        <v>40</v>
      </c>
      <c r="F5770">
        <v>0</v>
      </c>
      <c r="G5770">
        <v>0</v>
      </c>
      <c r="H5770">
        <v>2</v>
      </c>
      <c r="I5770">
        <v>1</v>
      </c>
      <c r="J5770">
        <v>1</v>
      </c>
      <c r="K5770">
        <v>0</v>
      </c>
      <c r="L5770">
        <v>1</v>
      </c>
      <c r="M5770">
        <v>0</v>
      </c>
      <c r="N5770">
        <v>4</v>
      </c>
      <c r="O5770">
        <v>1</v>
      </c>
      <c r="P5770">
        <v>5</v>
      </c>
      <c r="Q5770" t="s">
        <v>59</v>
      </c>
      <c r="R5770" t="s">
        <v>7</v>
      </c>
      <c r="S5770" t="s">
        <v>8</v>
      </c>
      <c r="T5770" t="s">
        <v>9</v>
      </c>
      <c r="U5770" t="s">
        <v>38</v>
      </c>
      <c r="V5770">
        <v>0</v>
      </c>
      <c r="W5770">
        <v>0</v>
      </c>
      <c r="X5770" t="s">
        <v>21</v>
      </c>
      <c r="Y5770">
        <v>0</v>
      </c>
      <c r="Z5770">
        <v>0</v>
      </c>
      <c r="AA5770">
        <v>0</v>
      </c>
      <c r="AB5770" t="s">
        <v>4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 t="s">
        <v>5</v>
      </c>
      <c r="AK5770" t="s">
        <v>6</v>
      </c>
      <c r="AL5770" t="s">
        <v>11</v>
      </c>
      <c r="AM5770" t="s">
        <v>49</v>
      </c>
      <c r="AN5770" t="s">
        <v>13</v>
      </c>
      <c r="AO5770" t="s">
        <v>14</v>
      </c>
      <c r="AP5770" t="s">
        <v>905</v>
      </c>
      <c r="AQ5770">
        <v>0</v>
      </c>
      <c r="AR5770">
        <v>172658</v>
      </c>
      <c r="AS5770" t="s">
        <v>8005</v>
      </c>
    </row>
    <row r="5771" spans="1:45" x14ac:dyDescent="0.25">
      <c r="A5771" t="s">
        <v>828</v>
      </c>
      <c r="B5771" t="s">
        <v>1133</v>
      </c>
      <c r="C5771" s="1">
        <v>42946</v>
      </c>
      <c r="D5771" t="s">
        <v>2</v>
      </c>
      <c r="E5771">
        <v>31</v>
      </c>
      <c r="F5771">
        <v>0</v>
      </c>
      <c r="G5771">
        <v>1</v>
      </c>
      <c r="H5771">
        <v>0</v>
      </c>
      <c r="I5771">
        <v>0</v>
      </c>
      <c r="J5771">
        <v>0</v>
      </c>
      <c r="K5771">
        <v>1</v>
      </c>
      <c r="L5771">
        <v>0</v>
      </c>
      <c r="M5771">
        <v>0</v>
      </c>
      <c r="N5771">
        <v>0</v>
      </c>
      <c r="O5771">
        <v>2</v>
      </c>
      <c r="P5771">
        <v>2</v>
      </c>
      <c r="Q5771" t="s">
        <v>125</v>
      </c>
      <c r="R5771" t="s">
        <v>7</v>
      </c>
      <c r="S5771" t="s">
        <v>105</v>
      </c>
      <c r="T5771" t="s">
        <v>125</v>
      </c>
      <c r="U5771" t="s">
        <v>358</v>
      </c>
      <c r="V5771">
        <v>0</v>
      </c>
      <c r="W5771" t="s">
        <v>2952</v>
      </c>
      <c r="X5771" t="s">
        <v>21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 t="s">
        <v>11</v>
      </c>
      <c r="AM5771" t="s">
        <v>22</v>
      </c>
      <c r="AN5771" t="s">
        <v>41</v>
      </c>
      <c r="AO5771" t="s">
        <v>14</v>
      </c>
      <c r="AP5771" t="s">
        <v>50</v>
      </c>
      <c r="AQ5771">
        <v>0</v>
      </c>
      <c r="AR5771">
        <v>172659</v>
      </c>
      <c r="AS5771" t="s">
        <v>8006</v>
      </c>
    </row>
    <row r="5772" spans="1:45" x14ac:dyDescent="0.25">
      <c r="A5772" t="s">
        <v>828</v>
      </c>
      <c r="B5772" t="s">
        <v>1133</v>
      </c>
      <c r="C5772" s="1">
        <v>42944</v>
      </c>
      <c r="D5772" t="s">
        <v>35</v>
      </c>
      <c r="E5772">
        <v>29</v>
      </c>
      <c r="F5772">
        <v>0</v>
      </c>
      <c r="G5772">
        <v>0</v>
      </c>
      <c r="H5772">
        <v>0</v>
      </c>
      <c r="I5772">
        <v>0</v>
      </c>
      <c r="J5772">
        <v>1</v>
      </c>
      <c r="K5772">
        <v>0</v>
      </c>
      <c r="L5772">
        <v>0</v>
      </c>
      <c r="M5772">
        <v>0</v>
      </c>
      <c r="N5772">
        <v>1</v>
      </c>
      <c r="O5772">
        <v>0</v>
      </c>
      <c r="P5772">
        <v>1</v>
      </c>
      <c r="Q5772" t="s">
        <v>3</v>
      </c>
      <c r="R5772" t="s">
        <v>7</v>
      </c>
      <c r="S5772" t="s">
        <v>105</v>
      </c>
      <c r="T5772" t="s">
        <v>3</v>
      </c>
      <c r="U5772" t="s">
        <v>3</v>
      </c>
      <c r="V5772">
        <v>0</v>
      </c>
      <c r="W5772" t="s">
        <v>1691</v>
      </c>
      <c r="X5772" t="s">
        <v>21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 t="s">
        <v>11</v>
      </c>
      <c r="AM5772" t="s">
        <v>49</v>
      </c>
      <c r="AN5772" t="s">
        <v>41</v>
      </c>
      <c r="AO5772" t="s">
        <v>830</v>
      </c>
      <c r="AP5772">
        <v>0</v>
      </c>
      <c r="AQ5772">
        <v>0</v>
      </c>
      <c r="AR5772">
        <v>172660</v>
      </c>
      <c r="AS5772" t="s">
        <v>8007</v>
      </c>
    </row>
    <row r="5773" spans="1:45" x14ac:dyDescent="0.25">
      <c r="A5773" t="s">
        <v>828</v>
      </c>
      <c r="B5773" t="s">
        <v>1133</v>
      </c>
      <c r="C5773" s="1">
        <v>42946</v>
      </c>
      <c r="D5773" t="s">
        <v>2</v>
      </c>
      <c r="E5773">
        <v>20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1</v>
      </c>
      <c r="L5773">
        <v>0</v>
      </c>
      <c r="M5773">
        <v>0</v>
      </c>
      <c r="N5773">
        <v>0</v>
      </c>
      <c r="O5773">
        <v>1</v>
      </c>
      <c r="P5773">
        <v>1</v>
      </c>
      <c r="Q5773" t="s">
        <v>125</v>
      </c>
      <c r="R5773" t="s">
        <v>7</v>
      </c>
      <c r="S5773" t="s">
        <v>105</v>
      </c>
      <c r="T5773" t="s">
        <v>125</v>
      </c>
      <c r="U5773" t="s">
        <v>1675</v>
      </c>
      <c r="V5773">
        <v>0</v>
      </c>
      <c r="W5773" t="s">
        <v>1675</v>
      </c>
      <c r="X5773" t="s">
        <v>21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 t="s">
        <v>427</v>
      </c>
      <c r="AM5773" t="s">
        <v>12</v>
      </c>
      <c r="AN5773" t="s">
        <v>41</v>
      </c>
      <c r="AO5773" t="s">
        <v>830</v>
      </c>
      <c r="AP5773">
        <v>0</v>
      </c>
      <c r="AQ5773">
        <v>0</v>
      </c>
      <c r="AR5773">
        <v>172661</v>
      </c>
      <c r="AS5773" t="s">
        <v>8008</v>
      </c>
    </row>
    <row r="5774" spans="1:45" x14ac:dyDescent="0.25">
      <c r="A5774" t="s">
        <v>828</v>
      </c>
      <c r="B5774" t="s">
        <v>1133</v>
      </c>
      <c r="C5774" s="1">
        <v>42944</v>
      </c>
      <c r="D5774" t="s">
        <v>2</v>
      </c>
      <c r="E5774">
        <v>32</v>
      </c>
      <c r="F5774">
        <v>0</v>
      </c>
      <c r="G5774">
        <v>1</v>
      </c>
      <c r="H5774">
        <v>0</v>
      </c>
      <c r="I5774">
        <v>1</v>
      </c>
      <c r="J5774">
        <v>0</v>
      </c>
      <c r="K5774">
        <v>1</v>
      </c>
      <c r="L5774">
        <v>0</v>
      </c>
      <c r="M5774">
        <v>0</v>
      </c>
      <c r="N5774">
        <v>0</v>
      </c>
      <c r="O5774">
        <v>3</v>
      </c>
      <c r="P5774">
        <v>3</v>
      </c>
      <c r="Q5774" t="s">
        <v>3</v>
      </c>
      <c r="R5774" t="s">
        <v>7</v>
      </c>
      <c r="S5774" t="s">
        <v>7</v>
      </c>
      <c r="T5774" t="s">
        <v>9</v>
      </c>
      <c r="U5774">
        <v>0</v>
      </c>
      <c r="V5774">
        <v>0</v>
      </c>
      <c r="W5774">
        <v>0</v>
      </c>
      <c r="X5774" t="s">
        <v>5</v>
      </c>
      <c r="Y5774" t="s">
        <v>10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 t="s">
        <v>11</v>
      </c>
      <c r="AM5774" t="s">
        <v>12</v>
      </c>
      <c r="AN5774" t="s">
        <v>41</v>
      </c>
      <c r="AO5774" t="s">
        <v>14</v>
      </c>
      <c r="AP5774" t="s">
        <v>28</v>
      </c>
      <c r="AQ5774">
        <v>0</v>
      </c>
      <c r="AR5774">
        <v>172662</v>
      </c>
      <c r="AS5774" t="s">
        <v>8009</v>
      </c>
    </row>
    <row r="5775" spans="1:45" x14ac:dyDescent="0.25">
      <c r="A5775" t="s">
        <v>828</v>
      </c>
      <c r="B5775" t="s">
        <v>1133</v>
      </c>
      <c r="C5775" s="1">
        <v>42946</v>
      </c>
      <c r="D5775" t="s">
        <v>35</v>
      </c>
      <c r="E5775">
        <v>34</v>
      </c>
      <c r="F5775">
        <v>0</v>
      </c>
      <c r="G5775">
        <v>0</v>
      </c>
      <c r="H5775">
        <v>0</v>
      </c>
      <c r="I5775">
        <v>0</v>
      </c>
      <c r="J5775">
        <v>1</v>
      </c>
      <c r="K5775">
        <v>0</v>
      </c>
      <c r="L5775">
        <v>0</v>
      </c>
      <c r="M5775">
        <v>0</v>
      </c>
      <c r="N5775">
        <v>1</v>
      </c>
      <c r="O5775">
        <v>0</v>
      </c>
      <c r="P5775">
        <v>1</v>
      </c>
      <c r="Q5775" t="s">
        <v>723</v>
      </c>
      <c r="R5775" t="s">
        <v>7</v>
      </c>
      <c r="S5775" t="s">
        <v>105</v>
      </c>
      <c r="T5775" t="s">
        <v>723</v>
      </c>
      <c r="U5775" t="s">
        <v>723</v>
      </c>
      <c r="V5775">
        <v>0</v>
      </c>
      <c r="W5775" t="s">
        <v>1691</v>
      </c>
      <c r="X5775" t="s">
        <v>21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 t="s">
        <v>11</v>
      </c>
      <c r="AM5775" t="s">
        <v>49</v>
      </c>
      <c r="AN5775" t="s">
        <v>13</v>
      </c>
      <c r="AO5775" t="s">
        <v>830</v>
      </c>
      <c r="AP5775">
        <v>0</v>
      </c>
      <c r="AQ5775" t="s">
        <v>57</v>
      </c>
      <c r="AR5775">
        <v>172663</v>
      </c>
      <c r="AS5775" t="s">
        <v>8010</v>
      </c>
    </row>
    <row r="5776" spans="1:45" x14ac:dyDescent="0.25">
      <c r="A5776" t="s">
        <v>0</v>
      </c>
      <c r="B5776" t="s">
        <v>1</v>
      </c>
      <c r="C5776" s="1">
        <v>42941</v>
      </c>
      <c r="D5776" t="s">
        <v>2</v>
      </c>
      <c r="E5776">
        <v>33</v>
      </c>
      <c r="F5776">
        <v>1</v>
      </c>
      <c r="G5776">
        <v>0</v>
      </c>
      <c r="H5776">
        <v>3</v>
      </c>
      <c r="I5776">
        <v>1</v>
      </c>
      <c r="J5776">
        <v>0</v>
      </c>
      <c r="K5776">
        <v>2</v>
      </c>
      <c r="L5776">
        <v>0</v>
      </c>
      <c r="M5776">
        <v>0</v>
      </c>
      <c r="N5776">
        <v>4</v>
      </c>
      <c r="O5776">
        <v>3</v>
      </c>
      <c r="P5776">
        <v>7</v>
      </c>
      <c r="Q5776" t="s">
        <v>171</v>
      </c>
      <c r="R5776" t="s">
        <v>7</v>
      </c>
      <c r="S5776" t="s">
        <v>8</v>
      </c>
      <c r="T5776" t="s">
        <v>9</v>
      </c>
      <c r="U5776" t="s">
        <v>38</v>
      </c>
      <c r="V5776">
        <v>0</v>
      </c>
      <c r="W5776">
        <v>0</v>
      </c>
      <c r="X5776" t="s">
        <v>21</v>
      </c>
      <c r="Y5776">
        <v>0</v>
      </c>
      <c r="Z5776">
        <v>0</v>
      </c>
      <c r="AA5776">
        <v>0</v>
      </c>
      <c r="AB5776" t="s">
        <v>4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 t="s">
        <v>5</v>
      </c>
      <c r="AK5776" t="s">
        <v>18</v>
      </c>
      <c r="AL5776" t="s">
        <v>11</v>
      </c>
      <c r="AM5776" t="s">
        <v>26</v>
      </c>
      <c r="AN5776" t="s">
        <v>13</v>
      </c>
      <c r="AO5776" t="s">
        <v>14</v>
      </c>
      <c r="AP5776" t="s">
        <v>15</v>
      </c>
      <c r="AQ5776" t="s">
        <v>47</v>
      </c>
      <c r="AR5776">
        <v>172664</v>
      </c>
      <c r="AS5776" t="s">
        <v>8011</v>
      </c>
    </row>
    <row r="5777" spans="1:45" x14ac:dyDescent="0.25">
      <c r="A5777" t="s">
        <v>828</v>
      </c>
      <c r="B5777" t="s">
        <v>1133</v>
      </c>
      <c r="C5777" s="1">
        <v>42946</v>
      </c>
      <c r="D5777" t="s">
        <v>2</v>
      </c>
      <c r="E5777">
        <v>21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1</v>
      </c>
      <c r="L5777">
        <v>0</v>
      </c>
      <c r="M5777">
        <v>0</v>
      </c>
      <c r="N5777">
        <v>0</v>
      </c>
      <c r="O5777">
        <v>1</v>
      </c>
      <c r="P5777">
        <v>1</v>
      </c>
      <c r="Q5777" t="s">
        <v>667</v>
      </c>
      <c r="R5777" t="s">
        <v>7</v>
      </c>
      <c r="S5777" t="s">
        <v>105</v>
      </c>
      <c r="T5777" t="s">
        <v>667</v>
      </c>
      <c r="U5777" t="s">
        <v>1701</v>
      </c>
      <c r="V5777">
        <v>0</v>
      </c>
      <c r="W5777" t="s">
        <v>1701</v>
      </c>
      <c r="X5777" t="s">
        <v>21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 t="s">
        <v>11</v>
      </c>
      <c r="AM5777" t="s">
        <v>12</v>
      </c>
      <c r="AN5777" t="s">
        <v>41</v>
      </c>
      <c r="AO5777" t="s">
        <v>830</v>
      </c>
      <c r="AP5777">
        <v>0</v>
      </c>
      <c r="AQ5777">
        <v>0</v>
      </c>
      <c r="AR5777">
        <v>172668</v>
      </c>
      <c r="AS5777" t="s">
        <v>8012</v>
      </c>
    </row>
    <row r="5778" spans="1:45" x14ac:dyDescent="0.25">
      <c r="A5778" t="s">
        <v>828</v>
      </c>
      <c r="B5778" t="s">
        <v>1133</v>
      </c>
      <c r="C5778" s="1">
        <v>42944</v>
      </c>
      <c r="D5778" t="s">
        <v>35</v>
      </c>
      <c r="E5778">
        <v>39</v>
      </c>
      <c r="F5778">
        <v>0</v>
      </c>
      <c r="G5778">
        <v>0</v>
      </c>
      <c r="H5778">
        <v>0</v>
      </c>
      <c r="I5778">
        <v>0</v>
      </c>
      <c r="J5778">
        <v>1</v>
      </c>
      <c r="K5778">
        <v>0</v>
      </c>
      <c r="L5778">
        <v>0</v>
      </c>
      <c r="M5778">
        <v>0</v>
      </c>
      <c r="N5778">
        <v>1</v>
      </c>
      <c r="O5778">
        <v>0</v>
      </c>
      <c r="P5778">
        <v>1</v>
      </c>
      <c r="Q5778" t="s">
        <v>3</v>
      </c>
      <c r="R5778" t="s">
        <v>7</v>
      </c>
      <c r="S5778" t="s">
        <v>105</v>
      </c>
      <c r="T5778" t="s">
        <v>3</v>
      </c>
      <c r="U5778" t="s">
        <v>1666</v>
      </c>
      <c r="V5778">
        <v>0</v>
      </c>
      <c r="W5778" t="s">
        <v>1666</v>
      </c>
      <c r="X5778" t="s">
        <v>21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 t="s">
        <v>11</v>
      </c>
      <c r="AM5778" t="s">
        <v>26</v>
      </c>
      <c r="AN5778" t="s">
        <v>41</v>
      </c>
      <c r="AO5778" t="s">
        <v>830</v>
      </c>
      <c r="AP5778">
        <v>0</v>
      </c>
      <c r="AQ5778">
        <v>0</v>
      </c>
      <c r="AR5778">
        <v>172669</v>
      </c>
      <c r="AS5778" t="s">
        <v>8013</v>
      </c>
    </row>
    <row r="5779" spans="1:45" x14ac:dyDescent="0.25">
      <c r="A5779" t="s">
        <v>0</v>
      </c>
      <c r="B5779" t="s">
        <v>1</v>
      </c>
      <c r="C5779" s="1">
        <v>42941</v>
      </c>
      <c r="D5779" t="s">
        <v>2</v>
      </c>
      <c r="E5779">
        <v>25</v>
      </c>
      <c r="F5779">
        <v>0</v>
      </c>
      <c r="G5779">
        <v>0</v>
      </c>
      <c r="H5779">
        <v>2</v>
      </c>
      <c r="I5779">
        <v>1</v>
      </c>
      <c r="J5779">
        <v>1</v>
      </c>
      <c r="K5779">
        <v>1</v>
      </c>
      <c r="L5779">
        <v>0</v>
      </c>
      <c r="M5779">
        <v>1</v>
      </c>
      <c r="N5779">
        <v>3</v>
      </c>
      <c r="O5779">
        <v>3</v>
      </c>
      <c r="P5779">
        <v>6</v>
      </c>
      <c r="Q5779" t="s">
        <v>43</v>
      </c>
      <c r="R5779" t="s">
        <v>7</v>
      </c>
      <c r="S5779" t="s">
        <v>8</v>
      </c>
      <c r="T5779" t="s">
        <v>9</v>
      </c>
      <c r="U5779" t="s">
        <v>19</v>
      </c>
      <c r="V5779">
        <v>0</v>
      </c>
      <c r="W5779">
        <v>0</v>
      </c>
      <c r="X5779" t="s">
        <v>21</v>
      </c>
      <c r="Y5779">
        <v>0</v>
      </c>
      <c r="Z5779">
        <v>0</v>
      </c>
      <c r="AA5779">
        <v>0</v>
      </c>
      <c r="AB5779" t="s">
        <v>4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 t="s">
        <v>5</v>
      </c>
      <c r="AK5779" t="s">
        <v>18</v>
      </c>
      <c r="AL5779" t="s">
        <v>11</v>
      </c>
      <c r="AM5779" t="s">
        <v>26</v>
      </c>
      <c r="AN5779" t="s">
        <v>13</v>
      </c>
      <c r="AO5779" t="s">
        <v>14</v>
      </c>
      <c r="AP5779" t="s">
        <v>15</v>
      </c>
      <c r="AQ5779" t="s">
        <v>29</v>
      </c>
      <c r="AR5779">
        <v>172670</v>
      </c>
      <c r="AS5779" t="s">
        <v>8014</v>
      </c>
    </row>
    <row r="5780" spans="1:45" x14ac:dyDescent="0.25">
      <c r="A5780" t="s">
        <v>828</v>
      </c>
      <c r="B5780" t="s">
        <v>1133</v>
      </c>
      <c r="C5780" s="1">
        <v>42944</v>
      </c>
      <c r="D5780" t="s">
        <v>35</v>
      </c>
      <c r="E5780">
        <v>18</v>
      </c>
      <c r="F5780">
        <v>0</v>
      </c>
      <c r="G5780">
        <v>0</v>
      </c>
      <c r="H5780">
        <v>0</v>
      </c>
      <c r="I5780">
        <v>0</v>
      </c>
      <c r="J5780">
        <v>1</v>
      </c>
      <c r="K5780">
        <v>0</v>
      </c>
      <c r="L5780">
        <v>0</v>
      </c>
      <c r="M5780">
        <v>0</v>
      </c>
      <c r="N5780">
        <v>1</v>
      </c>
      <c r="O5780">
        <v>0</v>
      </c>
      <c r="P5780">
        <v>1</v>
      </c>
      <c r="Q5780" t="s">
        <v>723</v>
      </c>
      <c r="R5780" t="s">
        <v>7</v>
      </c>
      <c r="S5780" t="s">
        <v>105</v>
      </c>
      <c r="T5780" t="s">
        <v>723</v>
      </c>
      <c r="U5780" t="s">
        <v>723</v>
      </c>
      <c r="V5780">
        <v>0</v>
      </c>
      <c r="W5780" t="s">
        <v>4569</v>
      </c>
      <c r="X5780" t="s">
        <v>21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 t="s">
        <v>11</v>
      </c>
      <c r="AM5780" t="s">
        <v>49</v>
      </c>
      <c r="AN5780" t="s">
        <v>41</v>
      </c>
      <c r="AO5780" t="s">
        <v>830</v>
      </c>
      <c r="AP5780">
        <v>0</v>
      </c>
      <c r="AQ5780">
        <v>0</v>
      </c>
      <c r="AR5780">
        <v>172671</v>
      </c>
      <c r="AS5780" t="s">
        <v>8015</v>
      </c>
    </row>
    <row r="5781" spans="1:45" x14ac:dyDescent="0.25">
      <c r="A5781" t="s">
        <v>0</v>
      </c>
      <c r="B5781" t="s">
        <v>1</v>
      </c>
      <c r="C5781" s="1">
        <v>42941</v>
      </c>
      <c r="D5781" t="s">
        <v>35</v>
      </c>
      <c r="E5781">
        <v>33</v>
      </c>
      <c r="F5781">
        <v>0</v>
      </c>
      <c r="G5781">
        <v>1</v>
      </c>
      <c r="H5781">
        <v>1</v>
      </c>
      <c r="I5781">
        <v>0</v>
      </c>
      <c r="J5781">
        <v>1</v>
      </c>
      <c r="K5781">
        <v>0</v>
      </c>
      <c r="L5781">
        <v>0</v>
      </c>
      <c r="M5781">
        <v>0</v>
      </c>
      <c r="N5781">
        <v>2</v>
      </c>
      <c r="O5781">
        <v>1</v>
      </c>
      <c r="P5781">
        <v>3</v>
      </c>
      <c r="Q5781" t="s">
        <v>667</v>
      </c>
      <c r="R5781" t="s">
        <v>7</v>
      </c>
      <c r="S5781" t="s">
        <v>8</v>
      </c>
      <c r="T5781" t="s">
        <v>9</v>
      </c>
      <c r="U5781" t="s">
        <v>19</v>
      </c>
      <c r="V5781">
        <v>0</v>
      </c>
      <c r="W5781">
        <v>0</v>
      </c>
      <c r="X5781" t="s">
        <v>21</v>
      </c>
      <c r="Y5781">
        <v>0</v>
      </c>
      <c r="Z5781">
        <v>0</v>
      </c>
      <c r="AA5781">
        <v>0</v>
      </c>
      <c r="AB5781" t="s">
        <v>4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 t="s">
        <v>5</v>
      </c>
      <c r="AK5781" t="s">
        <v>90</v>
      </c>
      <c r="AL5781" t="s">
        <v>11</v>
      </c>
      <c r="AM5781" t="s">
        <v>26</v>
      </c>
      <c r="AN5781" t="s">
        <v>41</v>
      </c>
      <c r="AO5781" t="s">
        <v>14</v>
      </c>
      <c r="AP5781" t="s">
        <v>15</v>
      </c>
      <c r="AQ5781">
        <v>0</v>
      </c>
      <c r="AR5781">
        <v>172672</v>
      </c>
      <c r="AS5781" t="s">
        <v>8016</v>
      </c>
    </row>
    <row r="5782" spans="1:45" x14ac:dyDescent="0.25">
      <c r="A5782" t="s">
        <v>0</v>
      </c>
      <c r="B5782" t="s">
        <v>1</v>
      </c>
      <c r="C5782" s="1">
        <v>42941</v>
      </c>
      <c r="D5782" t="s">
        <v>35</v>
      </c>
      <c r="E5782">
        <v>60</v>
      </c>
      <c r="F5782">
        <v>0</v>
      </c>
      <c r="G5782">
        <v>0</v>
      </c>
      <c r="H5782">
        <v>2</v>
      </c>
      <c r="I5782">
        <v>1</v>
      </c>
      <c r="J5782">
        <v>2</v>
      </c>
      <c r="K5782">
        <v>1</v>
      </c>
      <c r="L5782">
        <v>0</v>
      </c>
      <c r="M5782">
        <v>0</v>
      </c>
      <c r="N5782">
        <v>4</v>
      </c>
      <c r="O5782">
        <v>2</v>
      </c>
      <c r="P5782">
        <v>6</v>
      </c>
      <c r="Q5782" t="s">
        <v>199</v>
      </c>
      <c r="R5782" t="s">
        <v>7</v>
      </c>
      <c r="S5782" t="s">
        <v>8</v>
      </c>
      <c r="T5782" t="s">
        <v>9</v>
      </c>
      <c r="U5782" t="s">
        <v>9</v>
      </c>
      <c r="V5782">
        <v>0</v>
      </c>
      <c r="W5782">
        <v>0</v>
      </c>
      <c r="X5782" t="s">
        <v>21</v>
      </c>
      <c r="Y5782">
        <v>0</v>
      </c>
      <c r="Z5782">
        <v>0</v>
      </c>
      <c r="AA5782">
        <v>0</v>
      </c>
      <c r="AB5782" t="s">
        <v>4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 t="s">
        <v>5</v>
      </c>
      <c r="AK5782" t="s">
        <v>46</v>
      </c>
      <c r="AL5782" t="s">
        <v>427</v>
      </c>
      <c r="AM5782" t="s">
        <v>49</v>
      </c>
      <c r="AN5782" t="s">
        <v>13</v>
      </c>
      <c r="AO5782" t="s">
        <v>14</v>
      </c>
      <c r="AP5782" t="s">
        <v>15</v>
      </c>
      <c r="AQ5782" t="s">
        <v>91</v>
      </c>
      <c r="AR5782">
        <v>172673</v>
      </c>
      <c r="AS5782" t="s">
        <v>8017</v>
      </c>
    </row>
    <row r="5783" spans="1:45" x14ac:dyDescent="0.25">
      <c r="A5783" t="s">
        <v>0</v>
      </c>
      <c r="B5783" t="s">
        <v>1</v>
      </c>
      <c r="C5783" s="1">
        <v>42941</v>
      </c>
      <c r="D5783" t="s">
        <v>2</v>
      </c>
      <c r="E5783">
        <v>28</v>
      </c>
      <c r="F5783">
        <v>1</v>
      </c>
      <c r="G5783">
        <v>0</v>
      </c>
      <c r="H5783">
        <v>2</v>
      </c>
      <c r="I5783">
        <v>4</v>
      </c>
      <c r="J5783">
        <v>1</v>
      </c>
      <c r="K5783">
        <v>1</v>
      </c>
      <c r="L5783">
        <v>0</v>
      </c>
      <c r="M5783">
        <v>0</v>
      </c>
      <c r="N5783">
        <v>4</v>
      </c>
      <c r="O5783">
        <v>5</v>
      </c>
      <c r="P5783">
        <v>9</v>
      </c>
      <c r="Q5783" t="s">
        <v>63</v>
      </c>
      <c r="R5783" t="s">
        <v>7</v>
      </c>
      <c r="S5783" t="s">
        <v>8</v>
      </c>
      <c r="T5783" t="s">
        <v>9</v>
      </c>
      <c r="U5783" t="s">
        <v>38</v>
      </c>
      <c r="V5783">
        <v>0</v>
      </c>
      <c r="W5783">
        <v>0</v>
      </c>
      <c r="X5783" t="s">
        <v>21</v>
      </c>
      <c r="Y5783">
        <v>0</v>
      </c>
      <c r="Z5783">
        <v>0</v>
      </c>
      <c r="AA5783">
        <v>0</v>
      </c>
      <c r="AB5783" t="s">
        <v>4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 t="s">
        <v>5</v>
      </c>
      <c r="AK5783" t="s">
        <v>961</v>
      </c>
      <c r="AL5783" t="s">
        <v>11</v>
      </c>
      <c r="AM5783" t="s">
        <v>26</v>
      </c>
      <c r="AN5783" t="s">
        <v>13</v>
      </c>
      <c r="AO5783" t="s">
        <v>14</v>
      </c>
      <c r="AP5783" t="s">
        <v>15</v>
      </c>
      <c r="AQ5783" t="s">
        <v>47</v>
      </c>
      <c r="AR5783">
        <v>172690</v>
      </c>
      <c r="AS5783" t="s">
        <v>8018</v>
      </c>
    </row>
    <row r="5784" spans="1:45" x14ac:dyDescent="0.25">
      <c r="A5784" t="s">
        <v>828</v>
      </c>
      <c r="B5784" t="s">
        <v>1134</v>
      </c>
      <c r="C5784" s="1">
        <v>42946</v>
      </c>
      <c r="D5784" t="s">
        <v>35</v>
      </c>
      <c r="E5784">
        <v>27</v>
      </c>
      <c r="F5784">
        <v>0</v>
      </c>
      <c r="G5784">
        <v>0</v>
      </c>
      <c r="H5784">
        <v>0</v>
      </c>
      <c r="I5784">
        <v>0</v>
      </c>
      <c r="J5784">
        <v>5</v>
      </c>
      <c r="K5784">
        <v>0</v>
      </c>
      <c r="L5784">
        <v>0</v>
      </c>
      <c r="M5784">
        <v>0</v>
      </c>
      <c r="N5784">
        <v>5</v>
      </c>
      <c r="O5784">
        <v>0</v>
      </c>
      <c r="P5784">
        <v>5</v>
      </c>
      <c r="Q5784" t="s">
        <v>3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 t="s">
        <v>7</v>
      </c>
      <c r="AC5784" t="s">
        <v>105</v>
      </c>
      <c r="AD5784" t="s">
        <v>3</v>
      </c>
      <c r="AE5784" t="s">
        <v>3</v>
      </c>
      <c r="AF5784">
        <v>0</v>
      </c>
      <c r="AG5784" t="s">
        <v>195</v>
      </c>
      <c r="AH5784" t="s">
        <v>21</v>
      </c>
      <c r="AI5784">
        <v>0</v>
      </c>
      <c r="AJ5784">
        <v>0</v>
      </c>
      <c r="AK5784">
        <v>0</v>
      </c>
      <c r="AL5784" t="s">
        <v>11</v>
      </c>
      <c r="AM5784" t="s">
        <v>40</v>
      </c>
      <c r="AN5784" t="s">
        <v>13</v>
      </c>
      <c r="AO5784" t="s">
        <v>830</v>
      </c>
      <c r="AP5784">
        <v>0</v>
      </c>
      <c r="AQ5784">
        <v>0</v>
      </c>
      <c r="AR5784">
        <v>172691</v>
      </c>
      <c r="AS5784" t="s">
        <v>8019</v>
      </c>
    </row>
    <row r="5785" spans="1:45" x14ac:dyDescent="0.25">
      <c r="A5785" t="s">
        <v>828</v>
      </c>
      <c r="B5785" t="s">
        <v>1133</v>
      </c>
      <c r="C5785" s="1">
        <v>42944</v>
      </c>
      <c r="D5785" t="s">
        <v>35</v>
      </c>
      <c r="E5785">
        <v>16</v>
      </c>
      <c r="F5785">
        <v>0</v>
      </c>
      <c r="G5785">
        <v>0</v>
      </c>
      <c r="H5785">
        <v>1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1</v>
      </c>
      <c r="O5785">
        <v>0</v>
      </c>
      <c r="P5785">
        <v>1</v>
      </c>
      <c r="Q5785" t="s">
        <v>125</v>
      </c>
      <c r="R5785" t="s">
        <v>7</v>
      </c>
      <c r="S5785" t="s">
        <v>105</v>
      </c>
      <c r="T5785" t="s">
        <v>125</v>
      </c>
      <c r="U5785" t="s">
        <v>125</v>
      </c>
      <c r="V5785">
        <v>0</v>
      </c>
      <c r="W5785" t="s">
        <v>408</v>
      </c>
      <c r="X5785" t="s">
        <v>21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 t="s">
        <v>11</v>
      </c>
      <c r="AM5785" t="s">
        <v>26</v>
      </c>
      <c r="AN5785" t="s">
        <v>41</v>
      </c>
      <c r="AO5785" t="s">
        <v>830</v>
      </c>
      <c r="AP5785">
        <v>0</v>
      </c>
      <c r="AQ5785">
        <v>0</v>
      </c>
      <c r="AR5785">
        <v>172694</v>
      </c>
      <c r="AS5785" t="s">
        <v>8020</v>
      </c>
    </row>
    <row r="5786" spans="1:45" x14ac:dyDescent="0.25">
      <c r="A5786" t="s">
        <v>828</v>
      </c>
      <c r="B5786" t="s">
        <v>1134</v>
      </c>
      <c r="C5786" s="1">
        <v>42946</v>
      </c>
      <c r="D5786" t="s">
        <v>2</v>
      </c>
      <c r="E5786">
        <v>31</v>
      </c>
      <c r="F5786">
        <v>0</v>
      </c>
      <c r="G5786">
        <v>1</v>
      </c>
      <c r="H5786">
        <v>0</v>
      </c>
      <c r="I5786">
        <v>1</v>
      </c>
      <c r="J5786">
        <v>0</v>
      </c>
      <c r="K5786">
        <v>1</v>
      </c>
      <c r="L5786">
        <v>0</v>
      </c>
      <c r="M5786">
        <v>0</v>
      </c>
      <c r="N5786">
        <v>0</v>
      </c>
      <c r="O5786">
        <v>3</v>
      </c>
      <c r="P5786">
        <v>3</v>
      </c>
      <c r="Q5786" t="s">
        <v>667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 t="s">
        <v>7</v>
      </c>
      <c r="AC5786" t="s">
        <v>105</v>
      </c>
      <c r="AD5786" t="s">
        <v>667</v>
      </c>
      <c r="AE5786" t="s">
        <v>1700</v>
      </c>
      <c r="AF5786">
        <v>0</v>
      </c>
      <c r="AG5786" t="s">
        <v>1700</v>
      </c>
      <c r="AH5786" t="s">
        <v>21</v>
      </c>
      <c r="AI5786">
        <v>0</v>
      </c>
      <c r="AJ5786">
        <v>0</v>
      </c>
      <c r="AK5786">
        <v>0</v>
      </c>
      <c r="AL5786" t="s">
        <v>427</v>
      </c>
      <c r="AM5786" t="s">
        <v>40</v>
      </c>
      <c r="AN5786" t="s">
        <v>41</v>
      </c>
      <c r="AO5786" t="s">
        <v>830</v>
      </c>
      <c r="AP5786">
        <v>0</v>
      </c>
      <c r="AQ5786">
        <v>0</v>
      </c>
      <c r="AR5786">
        <v>172698</v>
      </c>
      <c r="AS5786" t="s">
        <v>8021</v>
      </c>
    </row>
    <row r="5787" spans="1:45" x14ac:dyDescent="0.25">
      <c r="A5787" t="s">
        <v>828</v>
      </c>
      <c r="B5787" t="s">
        <v>1134</v>
      </c>
      <c r="C5787" s="1">
        <v>42946</v>
      </c>
      <c r="D5787" t="s">
        <v>2</v>
      </c>
      <c r="E5787">
        <v>26</v>
      </c>
      <c r="F5787">
        <v>0</v>
      </c>
      <c r="G5787">
        <v>1</v>
      </c>
      <c r="H5787">
        <v>0</v>
      </c>
      <c r="I5787">
        <v>0</v>
      </c>
      <c r="J5787">
        <v>0</v>
      </c>
      <c r="K5787">
        <v>1</v>
      </c>
      <c r="L5787">
        <v>0</v>
      </c>
      <c r="M5787">
        <v>1</v>
      </c>
      <c r="N5787">
        <v>0</v>
      </c>
      <c r="O5787">
        <v>3</v>
      </c>
      <c r="P5787">
        <v>3</v>
      </c>
      <c r="Q5787" t="s">
        <v>3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 t="s">
        <v>7</v>
      </c>
      <c r="AC5787" t="s">
        <v>105</v>
      </c>
      <c r="AD5787" t="s">
        <v>3</v>
      </c>
      <c r="AE5787" t="s">
        <v>3</v>
      </c>
      <c r="AF5787">
        <v>0</v>
      </c>
      <c r="AG5787" t="s">
        <v>8022</v>
      </c>
      <c r="AH5787" t="s">
        <v>21</v>
      </c>
      <c r="AI5787">
        <v>0</v>
      </c>
      <c r="AJ5787">
        <v>0</v>
      </c>
      <c r="AK5787">
        <v>0</v>
      </c>
      <c r="AL5787" t="s">
        <v>427</v>
      </c>
      <c r="AM5787" t="s">
        <v>12</v>
      </c>
      <c r="AN5787" t="s">
        <v>41</v>
      </c>
      <c r="AO5787" t="s">
        <v>830</v>
      </c>
      <c r="AP5787" t="s">
        <v>28</v>
      </c>
      <c r="AQ5787">
        <v>0</v>
      </c>
      <c r="AR5787">
        <v>172699</v>
      </c>
      <c r="AS5787" t="s">
        <v>8023</v>
      </c>
    </row>
    <row r="5788" spans="1:45" x14ac:dyDescent="0.25">
      <c r="A5788" t="s">
        <v>0</v>
      </c>
      <c r="B5788" t="s">
        <v>1</v>
      </c>
      <c r="C5788" s="1">
        <v>42941</v>
      </c>
      <c r="D5788" t="s">
        <v>2</v>
      </c>
      <c r="E5788">
        <v>32</v>
      </c>
      <c r="F5788">
        <v>0</v>
      </c>
      <c r="G5788">
        <v>0</v>
      </c>
      <c r="H5788">
        <v>3</v>
      </c>
      <c r="I5788">
        <v>1</v>
      </c>
      <c r="J5788">
        <v>1</v>
      </c>
      <c r="K5788">
        <v>2</v>
      </c>
      <c r="L5788">
        <v>0</v>
      </c>
      <c r="M5788">
        <v>1</v>
      </c>
      <c r="N5788">
        <v>4</v>
      </c>
      <c r="O5788">
        <v>4</v>
      </c>
      <c r="P5788">
        <v>8</v>
      </c>
      <c r="Q5788" t="s">
        <v>63</v>
      </c>
      <c r="R5788" t="s">
        <v>7</v>
      </c>
      <c r="S5788" t="s">
        <v>8</v>
      </c>
      <c r="T5788" t="s">
        <v>9</v>
      </c>
      <c r="U5788" t="s">
        <v>38</v>
      </c>
      <c r="V5788">
        <v>0</v>
      </c>
      <c r="W5788">
        <v>0</v>
      </c>
      <c r="X5788" t="s">
        <v>21</v>
      </c>
      <c r="Y5788">
        <v>0</v>
      </c>
      <c r="Z5788">
        <v>0</v>
      </c>
      <c r="AA5788">
        <v>0</v>
      </c>
      <c r="AB5788" t="s">
        <v>4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 t="s">
        <v>5</v>
      </c>
      <c r="AK5788" t="s">
        <v>961</v>
      </c>
      <c r="AL5788" t="s">
        <v>11</v>
      </c>
      <c r="AM5788" t="s">
        <v>26</v>
      </c>
      <c r="AN5788" t="s">
        <v>13</v>
      </c>
      <c r="AO5788" t="s">
        <v>14</v>
      </c>
      <c r="AP5788" t="s">
        <v>15</v>
      </c>
      <c r="AQ5788" t="s">
        <v>29</v>
      </c>
      <c r="AR5788">
        <v>172700</v>
      </c>
      <c r="AS5788" t="s">
        <v>8024</v>
      </c>
    </row>
    <row r="5789" spans="1:45" x14ac:dyDescent="0.25">
      <c r="A5789" t="s">
        <v>828</v>
      </c>
      <c r="B5789" t="s">
        <v>1134</v>
      </c>
      <c r="C5789" s="1">
        <v>42946</v>
      </c>
      <c r="D5789" t="s">
        <v>2</v>
      </c>
      <c r="E5789">
        <v>29</v>
      </c>
      <c r="F5789">
        <v>0</v>
      </c>
      <c r="G5789">
        <v>1</v>
      </c>
      <c r="H5789">
        <v>0</v>
      </c>
      <c r="I5789">
        <v>1</v>
      </c>
      <c r="J5789">
        <v>0</v>
      </c>
      <c r="K5789">
        <v>1</v>
      </c>
      <c r="L5789">
        <v>0</v>
      </c>
      <c r="M5789">
        <v>0</v>
      </c>
      <c r="N5789">
        <v>0</v>
      </c>
      <c r="O5789">
        <v>3</v>
      </c>
      <c r="P5789">
        <v>3</v>
      </c>
      <c r="Q5789" t="s">
        <v>723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 t="s">
        <v>7</v>
      </c>
      <c r="AC5789" t="s">
        <v>105</v>
      </c>
      <c r="AD5789" t="s">
        <v>723</v>
      </c>
      <c r="AE5789" t="s">
        <v>1687</v>
      </c>
      <c r="AF5789">
        <v>0</v>
      </c>
      <c r="AG5789" t="s">
        <v>8025</v>
      </c>
      <c r="AH5789" t="s">
        <v>21</v>
      </c>
      <c r="AI5789">
        <v>0</v>
      </c>
      <c r="AJ5789">
        <v>0</v>
      </c>
      <c r="AK5789">
        <v>0</v>
      </c>
      <c r="AL5789" t="s">
        <v>11</v>
      </c>
      <c r="AM5789" t="s">
        <v>40</v>
      </c>
      <c r="AN5789" t="s">
        <v>41</v>
      </c>
      <c r="AO5789" t="s">
        <v>830</v>
      </c>
      <c r="AP5789" t="s">
        <v>28</v>
      </c>
      <c r="AQ5789" t="s">
        <v>47</v>
      </c>
      <c r="AR5789">
        <v>172701</v>
      </c>
      <c r="AS5789" t="s">
        <v>8026</v>
      </c>
    </row>
    <row r="5790" spans="1:45" x14ac:dyDescent="0.25">
      <c r="A5790" t="s">
        <v>0</v>
      </c>
      <c r="B5790" t="s">
        <v>1</v>
      </c>
      <c r="C5790" s="1">
        <v>42942</v>
      </c>
      <c r="D5790" t="s">
        <v>2</v>
      </c>
      <c r="E5790">
        <v>25</v>
      </c>
      <c r="F5790">
        <v>0</v>
      </c>
      <c r="G5790">
        <v>0</v>
      </c>
      <c r="H5790">
        <v>1</v>
      </c>
      <c r="I5790">
        <v>1</v>
      </c>
      <c r="J5790">
        <v>0</v>
      </c>
      <c r="K5790">
        <v>1</v>
      </c>
      <c r="L5790">
        <v>0</v>
      </c>
      <c r="M5790">
        <v>0</v>
      </c>
      <c r="N5790">
        <v>1</v>
      </c>
      <c r="O5790">
        <v>2</v>
      </c>
      <c r="P5790">
        <v>3</v>
      </c>
      <c r="Q5790" t="s">
        <v>43</v>
      </c>
      <c r="R5790" t="s">
        <v>7</v>
      </c>
      <c r="S5790" t="s">
        <v>8</v>
      </c>
      <c r="T5790" t="s">
        <v>9</v>
      </c>
      <c r="U5790" t="s">
        <v>38</v>
      </c>
      <c r="V5790">
        <v>0</v>
      </c>
      <c r="W5790">
        <v>0</v>
      </c>
      <c r="X5790" t="s">
        <v>21</v>
      </c>
      <c r="Y5790">
        <v>0</v>
      </c>
      <c r="Z5790">
        <v>0</v>
      </c>
      <c r="AA5790">
        <v>0</v>
      </c>
      <c r="AB5790" t="s">
        <v>4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 t="s">
        <v>5</v>
      </c>
      <c r="AK5790" t="s">
        <v>961</v>
      </c>
      <c r="AL5790" t="s">
        <v>11</v>
      </c>
      <c r="AM5790" t="s">
        <v>26</v>
      </c>
      <c r="AN5790" t="s">
        <v>41</v>
      </c>
      <c r="AO5790" t="s">
        <v>14</v>
      </c>
      <c r="AP5790" t="s">
        <v>15</v>
      </c>
      <c r="AQ5790">
        <v>0</v>
      </c>
      <c r="AR5790">
        <v>172702</v>
      </c>
      <c r="AS5790" t="s">
        <v>8027</v>
      </c>
    </row>
    <row r="5791" spans="1:45" x14ac:dyDescent="0.25">
      <c r="A5791" t="s">
        <v>828</v>
      </c>
      <c r="B5791" t="s">
        <v>1133</v>
      </c>
      <c r="C5791" s="1">
        <v>42944</v>
      </c>
      <c r="D5791" t="s">
        <v>2</v>
      </c>
      <c r="E5791">
        <v>38</v>
      </c>
      <c r="F5791">
        <v>0</v>
      </c>
      <c r="G5791">
        <v>1</v>
      </c>
      <c r="H5791">
        <v>0</v>
      </c>
      <c r="I5791">
        <v>0</v>
      </c>
      <c r="J5791">
        <v>0</v>
      </c>
      <c r="K5791">
        <v>1</v>
      </c>
      <c r="L5791">
        <v>0</v>
      </c>
      <c r="M5791">
        <v>0</v>
      </c>
      <c r="N5791">
        <v>0</v>
      </c>
      <c r="O5791">
        <v>2</v>
      </c>
      <c r="P5791">
        <v>2</v>
      </c>
      <c r="Q5791" t="s">
        <v>667</v>
      </c>
      <c r="R5791" t="s">
        <v>7</v>
      </c>
      <c r="S5791" t="s">
        <v>105</v>
      </c>
      <c r="T5791" t="s">
        <v>667</v>
      </c>
      <c r="U5791" t="s">
        <v>1707</v>
      </c>
      <c r="V5791">
        <v>0</v>
      </c>
      <c r="W5791" t="s">
        <v>1707</v>
      </c>
      <c r="X5791" t="s">
        <v>21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 t="s">
        <v>11</v>
      </c>
      <c r="AM5791" t="s">
        <v>26</v>
      </c>
      <c r="AN5791" t="s">
        <v>41</v>
      </c>
      <c r="AO5791" t="s">
        <v>830</v>
      </c>
      <c r="AP5791">
        <v>0</v>
      </c>
      <c r="AQ5791">
        <v>0</v>
      </c>
      <c r="AR5791">
        <v>172703</v>
      </c>
      <c r="AS5791" t="s">
        <v>8028</v>
      </c>
    </row>
    <row r="5792" spans="1:45" x14ac:dyDescent="0.25">
      <c r="A5792" t="s">
        <v>828</v>
      </c>
      <c r="B5792" t="s">
        <v>1134</v>
      </c>
      <c r="C5792" s="1">
        <v>42946</v>
      </c>
      <c r="D5792" t="s">
        <v>2</v>
      </c>
      <c r="E5792">
        <v>21</v>
      </c>
      <c r="F5792">
        <v>0</v>
      </c>
      <c r="G5792">
        <v>1</v>
      </c>
      <c r="H5792">
        <v>0</v>
      </c>
      <c r="I5792">
        <v>0</v>
      </c>
      <c r="J5792">
        <v>0</v>
      </c>
      <c r="K5792">
        <v>1</v>
      </c>
      <c r="L5792">
        <v>0</v>
      </c>
      <c r="M5792">
        <v>0</v>
      </c>
      <c r="N5792">
        <v>0</v>
      </c>
      <c r="O5792">
        <v>2</v>
      </c>
      <c r="P5792">
        <v>2</v>
      </c>
      <c r="Q5792" t="s">
        <v>3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 t="s">
        <v>7</v>
      </c>
      <c r="AC5792" t="s">
        <v>105</v>
      </c>
      <c r="AD5792" t="s">
        <v>3</v>
      </c>
      <c r="AE5792" t="s">
        <v>3</v>
      </c>
      <c r="AF5792">
        <v>0</v>
      </c>
      <c r="AG5792" t="s">
        <v>3743</v>
      </c>
      <c r="AH5792" t="s">
        <v>21</v>
      </c>
      <c r="AI5792">
        <v>0</v>
      </c>
      <c r="AJ5792">
        <v>0</v>
      </c>
      <c r="AK5792">
        <v>0</v>
      </c>
      <c r="AL5792" t="s">
        <v>11</v>
      </c>
      <c r="AM5792" t="s">
        <v>12</v>
      </c>
      <c r="AN5792" t="s">
        <v>13</v>
      </c>
      <c r="AO5792" t="s">
        <v>14</v>
      </c>
      <c r="AP5792" t="s">
        <v>28</v>
      </c>
      <c r="AQ5792" t="s">
        <v>47</v>
      </c>
      <c r="AR5792">
        <v>172705</v>
      </c>
      <c r="AS5792" t="s">
        <v>8029</v>
      </c>
    </row>
    <row r="5793" spans="1:45" x14ac:dyDescent="0.25">
      <c r="A5793" t="s">
        <v>0</v>
      </c>
      <c r="B5793" t="s">
        <v>1</v>
      </c>
      <c r="C5793" s="1">
        <v>42942</v>
      </c>
      <c r="D5793" t="s">
        <v>35</v>
      </c>
      <c r="E5793">
        <v>32</v>
      </c>
      <c r="F5793">
        <v>0</v>
      </c>
      <c r="G5793">
        <v>0</v>
      </c>
      <c r="H5793">
        <v>3</v>
      </c>
      <c r="I5793">
        <v>1</v>
      </c>
      <c r="J5793">
        <v>2</v>
      </c>
      <c r="K5793">
        <v>0</v>
      </c>
      <c r="L5793">
        <v>1</v>
      </c>
      <c r="M5793">
        <v>0</v>
      </c>
      <c r="N5793">
        <v>6</v>
      </c>
      <c r="O5793">
        <v>1</v>
      </c>
      <c r="P5793">
        <v>7</v>
      </c>
      <c r="Q5793" t="s">
        <v>59</v>
      </c>
      <c r="R5793" t="s">
        <v>7</v>
      </c>
      <c r="S5793" t="s">
        <v>8</v>
      </c>
      <c r="T5793" t="s">
        <v>9</v>
      </c>
      <c r="U5793" t="s">
        <v>65</v>
      </c>
      <c r="V5793">
        <v>0</v>
      </c>
      <c r="W5793">
        <v>0</v>
      </c>
      <c r="X5793" t="s">
        <v>21</v>
      </c>
      <c r="Y5793">
        <v>0</v>
      </c>
      <c r="Z5793">
        <v>0</v>
      </c>
      <c r="AA5793">
        <v>0</v>
      </c>
      <c r="AB5793" t="s">
        <v>4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 t="s">
        <v>5</v>
      </c>
      <c r="AK5793" t="s">
        <v>46</v>
      </c>
      <c r="AL5793" t="s">
        <v>154</v>
      </c>
      <c r="AM5793" t="s">
        <v>26</v>
      </c>
      <c r="AN5793" t="s">
        <v>41</v>
      </c>
      <c r="AO5793" t="s">
        <v>14</v>
      </c>
      <c r="AP5793" t="s">
        <v>905</v>
      </c>
      <c r="AQ5793" t="s">
        <v>47</v>
      </c>
      <c r="AR5793">
        <v>172708</v>
      </c>
      <c r="AS5793" t="s">
        <v>8030</v>
      </c>
    </row>
    <row r="5794" spans="1:45" x14ac:dyDescent="0.25">
      <c r="A5794" t="s">
        <v>828</v>
      </c>
      <c r="B5794" t="s">
        <v>1134</v>
      </c>
      <c r="C5794" s="1">
        <v>42946</v>
      </c>
      <c r="D5794" t="s">
        <v>2</v>
      </c>
      <c r="E5794">
        <v>24</v>
      </c>
      <c r="F5794">
        <v>1</v>
      </c>
      <c r="G5794">
        <v>0</v>
      </c>
      <c r="H5794">
        <v>0</v>
      </c>
      <c r="I5794">
        <v>1</v>
      </c>
      <c r="J5794">
        <v>0</v>
      </c>
      <c r="K5794">
        <v>1</v>
      </c>
      <c r="L5794">
        <v>0</v>
      </c>
      <c r="M5794">
        <v>0</v>
      </c>
      <c r="N5794">
        <v>1</v>
      </c>
      <c r="O5794">
        <v>2</v>
      </c>
      <c r="P5794">
        <v>3</v>
      </c>
      <c r="Q5794" t="s">
        <v>667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 t="s">
        <v>7</v>
      </c>
      <c r="AC5794" t="s">
        <v>105</v>
      </c>
      <c r="AD5794" t="s">
        <v>667</v>
      </c>
      <c r="AE5794" t="s">
        <v>1704</v>
      </c>
      <c r="AF5794">
        <v>0</v>
      </c>
      <c r="AG5794" t="s">
        <v>3145</v>
      </c>
      <c r="AH5794" t="s">
        <v>21</v>
      </c>
      <c r="AI5794">
        <v>0</v>
      </c>
      <c r="AJ5794">
        <v>0</v>
      </c>
      <c r="AK5794">
        <v>0</v>
      </c>
      <c r="AL5794" t="s">
        <v>427</v>
      </c>
      <c r="AM5794" t="s">
        <v>40</v>
      </c>
      <c r="AN5794" t="s">
        <v>13</v>
      </c>
      <c r="AO5794" t="s">
        <v>830</v>
      </c>
      <c r="AP5794">
        <v>0</v>
      </c>
      <c r="AQ5794" t="s">
        <v>47</v>
      </c>
      <c r="AR5794">
        <v>172710</v>
      </c>
      <c r="AS5794" t="s">
        <v>8031</v>
      </c>
    </row>
    <row r="5795" spans="1:45" x14ac:dyDescent="0.25">
      <c r="A5795" t="s">
        <v>828</v>
      </c>
      <c r="B5795" t="s">
        <v>1133</v>
      </c>
      <c r="C5795" s="1">
        <v>42944</v>
      </c>
      <c r="D5795" t="s">
        <v>35</v>
      </c>
      <c r="E5795">
        <v>66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1</v>
      </c>
      <c r="M5795">
        <v>0</v>
      </c>
      <c r="N5795">
        <v>1</v>
      </c>
      <c r="O5795">
        <v>0</v>
      </c>
      <c r="P5795">
        <v>1</v>
      </c>
      <c r="Q5795" t="s">
        <v>723</v>
      </c>
      <c r="R5795" t="s">
        <v>7</v>
      </c>
      <c r="S5795" t="s">
        <v>105</v>
      </c>
      <c r="T5795" t="s">
        <v>723</v>
      </c>
      <c r="U5795" t="s">
        <v>1688</v>
      </c>
      <c r="V5795">
        <v>0</v>
      </c>
      <c r="W5795" t="s">
        <v>1688</v>
      </c>
      <c r="X5795" t="s">
        <v>21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 t="s">
        <v>11</v>
      </c>
      <c r="AM5795" t="s">
        <v>26</v>
      </c>
      <c r="AN5795" t="s">
        <v>41</v>
      </c>
      <c r="AO5795" t="s">
        <v>830</v>
      </c>
      <c r="AP5795">
        <v>0</v>
      </c>
      <c r="AQ5795" t="s">
        <v>29</v>
      </c>
      <c r="AR5795">
        <v>172712</v>
      </c>
      <c r="AS5795" t="s">
        <v>8032</v>
      </c>
    </row>
    <row r="5796" spans="1:45" x14ac:dyDescent="0.25">
      <c r="A5796" t="s">
        <v>0</v>
      </c>
      <c r="B5796" t="s">
        <v>1</v>
      </c>
      <c r="C5796" s="1">
        <v>42942</v>
      </c>
      <c r="D5796" t="s">
        <v>2</v>
      </c>
      <c r="E5796">
        <v>27</v>
      </c>
      <c r="F5796">
        <v>1</v>
      </c>
      <c r="G5796">
        <v>0</v>
      </c>
      <c r="H5796">
        <v>0</v>
      </c>
      <c r="I5796">
        <v>0</v>
      </c>
      <c r="J5796">
        <v>1</v>
      </c>
      <c r="K5796">
        <v>1</v>
      </c>
      <c r="L5796">
        <v>0</v>
      </c>
      <c r="M5796">
        <v>0</v>
      </c>
      <c r="N5796">
        <v>2</v>
      </c>
      <c r="O5796">
        <v>1</v>
      </c>
      <c r="P5796">
        <v>3</v>
      </c>
      <c r="Q5796" t="s">
        <v>79</v>
      </c>
      <c r="R5796" t="s">
        <v>7</v>
      </c>
      <c r="S5796" t="s">
        <v>8</v>
      </c>
      <c r="T5796" t="s">
        <v>9</v>
      </c>
      <c r="U5796" t="s">
        <v>38</v>
      </c>
      <c r="V5796">
        <v>0</v>
      </c>
      <c r="W5796">
        <v>0</v>
      </c>
      <c r="X5796" t="s">
        <v>21</v>
      </c>
      <c r="Y5796">
        <v>0</v>
      </c>
      <c r="Z5796">
        <v>0</v>
      </c>
      <c r="AA5796">
        <v>0</v>
      </c>
      <c r="AB5796" t="s">
        <v>4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 t="s">
        <v>5</v>
      </c>
      <c r="AK5796" t="s">
        <v>46</v>
      </c>
      <c r="AL5796" t="s">
        <v>11</v>
      </c>
      <c r="AM5796" t="s">
        <v>26</v>
      </c>
      <c r="AN5796" t="s">
        <v>13</v>
      </c>
      <c r="AO5796" t="s">
        <v>14</v>
      </c>
      <c r="AP5796" t="s">
        <v>15</v>
      </c>
      <c r="AQ5796">
        <v>0</v>
      </c>
      <c r="AR5796">
        <v>172713</v>
      </c>
      <c r="AS5796" t="s">
        <v>8033</v>
      </c>
    </row>
    <row r="5797" spans="1:45" x14ac:dyDescent="0.25">
      <c r="A5797" t="s">
        <v>0</v>
      </c>
      <c r="B5797" t="s">
        <v>1</v>
      </c>
      <c r="C5797" s="1">
        <v>42942</v>
      </c>
      <c r="D5797" t="s">
        <v>2</v>
      </c>
      <c r="E5797">
        <v>23</v>
      </c>
      <c r="F5797">
        <v>0</v>
      </c>
      <c r="G5797">
        <v>0</v>
      </c>
      <c r="H5797">
        <v>1</v>
      </c>
      <c r="I5797">
        <v>1</v>
      </c>
      <c r="J5797">
        <v>0</v>
      </c>
      <c r="K5797">
        <v>1</v>
      </c>
      <c r="L5797">
        <v>0</v>
      </c>
      <c r="M5797">
        <v>1</v>
      </c>
      <c r="N5797">
        <v>1</v>
      </c>
      <c r="O5797">
        <v>3</v>
      </c>
      <c r="P5797">
        <v>4</v>
      </c>
      <c r="Q5797" t="s">
        <v>43</v>
      </c>
      <c r="R5797" t="s">
        <v>7</v>
      </c>
      <c r="S5797" t="s">
        <v>8</v>
      </c>
      <c r="T5797" t="s">
        <v>9</v>
      </c>
      <c r="U5797" t="s">
        <v>19</v>
      </c>
      <c r="V5797">
        <v>0</v>
      </c>
      <c r="W5797">
        <v>0</v>
      </c>
      <c r="X5797" t="s">
        <v>21</v>
      </c>
      <c r="Y5797">
        <v>0</v>
      </c>
      <c r="Z5797">
        <v>0</v>
      </c>
      <c r="AA5797">
        <v>0</v>
      </c>
      <c r="AB5797" t="s">
        <v>4</v>
      </c>
      <c r="AC5797" t="s">
        <v>36</v>
      </c>
      <c r="AD5797" t="s">
        <v>37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 t="s">
        <v>21</v>
      </c>
      <c r="AK5797">
        <v>0</v>
      </c>
      <c r="AL5797" t="s">
        <v>11</v>
      </c>
      <c r="AM5797" t="s">
        <v>26</v>
      </c>
      <c r="AN5797" t="s">
        <v>41</v>
      </c>
      <c r="AO5797" t="s">
        <v>14</v>
      </c>
      <c r="AP5797" t="s">
        <v>15</v>
      </c>
      <c r="AQ5797">
        <v>0</v>
      </c>
      <c r="AR5797">
        <v>172716</v>
      </c>
      <c r="AS5797" t="s">
        <v>8034</v>
      </c>
    </row>
    <row r="5798" spans="1:45" x14ac:dyDescent="0.25">
      <c r="A5798" t="s">
        <v>0</v>
      </c>
      <c r="B5798" t="s">
        <v>1</v>
      </c>
      <c r="C5798" s="1">
        <v>42942</v>
      </c>
      <c r="D5798" t="s">
        <v>2</v>
      </c>
      <c r="E5798">
        <v>46</v>
      </c>
      <c r="F5798">
        <v>0</v>
      </c>
      <c r="G5798">
        <v>0</v>
      </c>
      <c r="H5798">
        <v>2</v>
      </c>
      <c r="I5798">
        <v>3</v>
      </c>
      <c r="J5798">
        <v>0</v>
      </c>
      <c r="K5798">
        <v>1</v>
      </c>
      <c r="L5798">
        <v>0</v>
      </c>
      <c r="M5798">
        <v>0</v>
      </c>
      <c r="N5798">
        <v>2</v>
      </c>
      <c r="O5798">
        <v>4</v>
      </c>
      <c r="P5798">
        <v>6</v>
      </c>
      <c r="Q5798" t="s">
        <v>43</v>
      </c>
      <c r="R5798" t="s">
        <v>7</v>
      </c>
      <c r="S5798" t="s">
        <v>8</v>
      </c>
      <c r="T5798" t="s">
        <v>9</v>
      </c>
      <c r="U5798" t="s">
        <v>9</v>
      </c>
      <c r="V5798">
        <v>0</v>
      </c>
      <c r="W5798">
        <v>0</v>
      </c>
      <c r="X5798" t="s">
        <v>21</v>
      </c>
      <c r="Y5798">
        <v>0</v>
      </c>
      <c r="Z5798">
        <v>0</v>
      </c>
      <c r="AA5798">
        <v>0</v>
      </c>
      <c r="AB5798" t="s">
        <v>4</v>
      </c>
      <c r="AC5798" t="s">
        <v>36</v>
      </c>
      <c r="AD5798" t="s">
        <v>37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 t="s">
        <v>21</v>
      </c>
      <c r="AK5798">
        <v>0</v>
      </c>
      <c r="AL5798" t="s">
        <v>11</v>
      </c>
      <c r="AM5798" t="s">
        <v>49</v>
      </c>
      <c r="AN5798" t="s">
        <v>41</v>
      </c>
      <c r="AO5798" t="s">
        <v>14</v>
      </c>
      <c r="AP5798" t="s">
        <v>15</v>
      </c>
      <c r="AQ5798" t="s">
        <v>29</v>
      </c>
      <c r="AR5798">
        <v>172717</v>
      </c>
      <c r="AS5798" t="s">
        <v>8035</v>
      </c>
    </row>
    <row r="5799" spans="1:45" x14ac:dyDescent="0.25">
      <c r="A5799" t="s">
        <v>828</v>
      </c>
      <c r="B5799" t="s">
        <v>1134</v>
      </c>
      <c r="C5799" s="1">
        <v>42944</v>
      </c>
      <c r="D5799" t="s">
        <v>2</v>
      </c>
      <c r="E5799">
        <v>27</v>
      </c>
      <c r="F5799">
        <v>1</v>
      </c>
      <c r="G5799">
        <v>0</v>
      </c>
      <c r="H5799">
        <v>0</v>
      </c>
      <c r="I5799">
        <v>0</v>
      </c>
      <c r="J5799">
        <v>0</v>
      </c>
      <c r="K5799">
        <v>1</v>
      </c>
      <c r="L5799">
        <v>0</v>
      </c>
      <c r="M5799">
        <v>0</v>
      </c>
      <c r="N5799">
        <v>1</v>
      </c>
      <c r="O5799">
        <v>1</v>
      </c>
      <c r="P5799">
        <v>2</v>
      </c>
      <c r="Q5799" t="s">
        <v>3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 t="s">
        <v>7</v>
      </c>
      <c r="AC5799" t="s">
        <v>8</v>
      </c>
      <c r="AD5799" t="s">
        <v>9</v>
      </c>
      <c r="AE5799">
        <v>0</v>
      </c>
      <c r="AF5799">
        <v>0</v>
      </c>
      <c r="AG5799">
        <v>0</v>
      </c>
      <c r="AH5799" t="s">
        <v>5</v>
      </c>
      <c r="AI5799" t="s">
        <v>10</v>
      </c>
      <c r="AJ5799">
        <v>0</v>
      </c>
      <c r="AK5799">
        <v>0</v>
      </c>
      <c r="AL5799" t="s">
        <v>154</v>
      </c>
      <c r="AM5799" t="s">
        <v>40</v>
      </c>
      <c r="AN5799" t="s">
        <v>41</v>
      </c>
      <c r="AO5799" t="s">
        <v>830</v>
      </c>
      <c r="AP5799" t="s">
        <v>28</v>
      </c>
      <c r="AQ5799" t="s">
        <v>47</v>
      </c>
      <c r="AR5799">
        <v>172718</v>
      </c>
      <c r="AS5799" t="s">
        <v>8036</v>
      </c>
    </row>
    <row r="5800" spans="1:45" x14ac:dyDescent="0.25">
      <c r="A5800" t="s">
        <v>828</v>
      </c>
      <c r="B5800" t="s">
        <v>1134</v>
      </c>
      <c r="C5800" s="1">
        <v>42946</v>
      </c>
      <c r="D5800" t="s">
        <v>2</v>
      </c>
      <c r="E5800">
        <v>29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1</v>
      </c>
      <c r="L5800">
        <v>0</v>
      </c>
      <c r="M5800">
        <v>0</v>
      </c>
      <c r="N5800">
        <v>0</v>
      </c>
      <c r="O5800">
        <v>1</v>
      </c>
      <c r="P5800">
        <v>1</v>
      </c>
      <c r="Q5800" t="s">
        <v>3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 t="s">
        <v>7</v>
      </c>
      <c r="AC5800" t="s">
        <v>105</v>
      </c>
      <c r="AD5800" t="s">
        <v>3</v>
      </c>
      <c r="AE5800" t="s">
        <v>1666</v>
      </c>
      <c r="AF5800">
        <v>0</v>
      </c>
      <c r="AG5800" t="s">
        <v>1666</v>
      </c>
      <c r="AH5800" t="s">
        <v>21</v>
      </c>
      <c r="AI5800">
        <v>0</v>
      </c>
      <c r="AJ5800">
        <v>0</v>
      </c>
      <c r="AK5800">
        <v>0</v>
      </c>
      <c r="AL5800" t="s">
        <v>427</v>
      </c>
      <c r="AM5800" t="s">
        <v>40</v>
      </c>
      <c r="AN5800" t="s">
        <v>41</v>
      </c>
      <c r="AO5800" t="s">
        <v>830</v>
      </c>
      <c r="AP5800">
        <v>0</v>
      </c>
      <c r="AQ5800" t="s">
        <v>91</v>
      </c>
      <c r="AR5800">
        <v>172719</v>
      </c>
      <c r="AS5800" t="s">
        <v>8037</v>
      </c>
    </row>
    <row r="5801" spans="1:45" x14ac:dyDescent="0.25">
      <c r="A5801" t="s">
        <v>828</v>
      </c>
      <c r="B5801" t="s">
        <v>1134</v>
      </c>
      <c r="C5801" s="1">
        <v>42946</v>
      </c>
      <c r="D5801" t="s">
        <v>2</v>
      </c>
      <c r="E5801">
        <v>28</v>
      </c>
      <c r="F5801">
        <v>0</v>
      </c>
      <c r="G5801">
        <v>1</v>
      </c>
      <c r="H5801">
        <v>3</v>
      </c>
      <c r="I5801">
        <v>2</v>
      </c>
      <c r="J5801">
        <v>0</v>
      </c>
      <c r="K5801">
        <v>2</v>
      </c>
      <c r="L5801">
        <v>0</v>
      </c>
      <c r="M5801">
        <v>0</v>
      </c>
      <c r="N5801">
        <v>3</v>
      </c>
      <c r="O5801">
        <v>5</v>
      </c>
      <c r="P5801">
        <v>8</v>
      </c>
      <c r="Q5801" t="s">
        <v>667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 t="s">
        <v>7</v>
      </c>
      <c r="AC5801" t="s">
        <v>105</v>
      </c>
      <c r="AD5801" t="s">
        <v>667</v>
      </c>
      <c r="AE5801" t="s">
        <v>1699</v>
      </c>
      <c r="AF5801">
        <v>0</v>
      </c>
      <c r="AG5801" t="s">
        <v>1699</v>
      </c>
      <c r="AH5801" t="s">
        <v>21</v>
      </c>
      <c r="AI5801">
        <v>0</v>
      </c>
      <c r="AJ5801">
        <v>0</v>
      </c>
      <c r="AK5801">
        <v>0</v>
      </c>
      <c r="AL5801" t="s">
        <v>11</v>
      </c>
      <c r="AM5801" t="s">
        <v>12</v>
      </c>
      <c r="AN5801" t="s">
        <v>41</v>
      </c>
      <c r="AO5801" t="s">
        <v>830</v>
      </c>
      <c r="AP5801">
        <v>0</v>
      </c>
      <c r="AQ5801" t="s">
        <v>47</v>
      </c>
      <c r="AR5801">
        <v>172720</v>
      </c>
      <c r="AS5801" t="s">
        <v>8038</v>
      </c>
    </row>
    <row r="5802" spans="1:45" x14ac:dyDescent="0.25">
      <c r="A5802" t="s">
        <v>0</v>
      </c>
      <c r="B5802" t="s">
        <v>1</v>
      </c>
      <c r="C5802" s="1">
        <v>42942</v>
      </c>
      <c r="D5802" t="s">
        <v>35</v>
      </c>
      <c r="E5802">
        <v>29</v>
      </c>
      <c r="F5802">
        <v>1</v>
      </c>
      <c r="G5802">
        <v>0</v>
      </c>
      <c r="H5802">
        <v>4</v>
      </c>
      <c r="I5802">
        <v>3</v>
      </c>
      <c r="J5802">
        <v>1</v>
      </c>
      <c r="K5802">
        <v>1</v>
      </c>
      <c r="L5802">
        <v>0</v>
      </c>
      <c r="M5802">
        <v>0</v>
      </c>
      <c r="N5802">
        <v>6</v>
      </c>
      <c r="O5802">
        <v>4</v>
      </c>
      <c r="P5802">
        <v>10</v>
      </c>
      <c r="Q5802" t="s">
        <v>43</v>
      </c>
      <c r="R5802" t="s">
        <v>7</v>
      </c>
      <c r="S5802" t="s">
        <v>8</v>
      </c>
      <c r="T5802" t="s">
        <v>9</v>
      </c>
      <c r="U5802" t="s">
        <v>19</v>
      </c>
      <c r="V5802">
        <v>0</v>
      </c>
      <c r="W5802">
        <v>0</v>
      </c>
      <c r="X5802" t="s">
        <v>21</v>
      </c>
      <c r="Y5802">
        <v>0</v>
      </c>
      <c r="Z5802">
        <v>0</v>
      </c>
      <c r="AA5802">
        <v>0</v>
      </c>
      <c r="AB5802" t="s">
        <v>4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 t="s">
        <v>5</v>
      </c>
      <c r="AK5802" t="s">
        <v>110</v>
      </c>
      <c r="AL5802" t="s">
        <v>11</v>
      </c>
      <c r="AM5802" t="s">
        <v>26</v>
      </c>
      <c r="AN5802" t="s">
        <v>13</v>
      </c>
      <c r="AO5802" t="s">
        <v>14</v>
      </c>
      <c r="AP5802" t="s">
        <v>15</v>
      </c>
      <c r="AQ5802">
        <v>0</v>
      </c>
      <c r="AR5802">
        <v>172721</v>
      </c>
      <c r="AS5802" t="s">
        <v>8039</v>
      </c>
    </row>
    <row r="5803" spans="1:45" x14ac:dyDescent="0.25">
      <c r="A5803" t="s">
        <v>828</v>
      </c>
      <c r="B5803" t="s">
        <v>1134</v>
      </c>
      <c r="C5803" s="1">
        <v>42946</v>
      </c>
      <c r="D5803" t="s">
        <v>2</v>
      </c>
      <c r="E5803">
        <v>28</v>
      </c>
      <c r="F5803">
        <v>0</v>
      </c>
      <c r="G5803">
        <v>1</v>
      </c>
      <c r="H5803">
        <v>0</v>
      </c>
      <c r="I5803">
        <v>2</v>
      </c>
      <c r="J5803">
        <v>0</v>
      </c>
      <c r="K5803">
        <v>1</v>
      </c>
      <c r="L5803">
        <v>0</v>
      </c>
      <c r="M5803">
        <v>0</v>
      </c>
      <c r="N5803">
        <v>0</v>
      </c>
      <c r="O5803">
        <v>4</v>
      </c>
      <c r="P5803">
        <v>4</v>
      </c>
      <c r="Q5803" t="s">
        <v>667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 t="s">
        <v>7</v>
      </c>
      <c r="AC5803" t="s">
        <v>105</v>
      </c>
      <c r="AD5803" t="s">
        <v>667</v>
      </c>
      <c r="AE5803" t="s">
        <v>1702</v>
      </c>
      <c r="AF5803">
        <v>0</v>
      </c>
      <c r="AG5803" t="s">
        <v>1702</v>
      </c>
      <c r="AH5803" t="s">
        <v>21</v>
      </c>
      <c r="AI5803">
        <v>0</v>
      </c>
      <c r="AJ5803">
        <v>0</v>
      </c>
      <c r="AK5803">
        <v>0</v>
      </c>
      <c r="AL5803" t="s">
        <v>154</v>
      </c>
      <c r="AM5803" t="s">
        <v>12</v>
      </c>
      <c r="AN5803" t="s">
        <v>41</v>
      </c>
      <c r="AO5803" t="s">
        <v>830</v>
      </c>
      <c r="AP5803">
        <v>0</v>
      </c>
      <c r="AQ5803" t="s">
        <v>47</v>
      </c>
      <c r="AR5803">
        <v>172726</v>
      </c>
      <c r="AS5803" t="s">
        <v>8040</v>
      </c>
    </row>
    <row r="5804" spans="1:45" x14ac:dyDescent="0.25">
      <c r="A5804" t="s">
        <v>357</v>
      </c>
      <c r="B5804" t="s">
        <v>1</v>
      </c>
      <c r="C5804" s="1">
        <v>42943</v>
      </c>
      <c r="D5804" t="s">
        <v>2</v>
      </c>
      <c r="E5804">
        <v>60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1</v>
      </c>
      <c r="N5804">
        <v>0</v>
      </c>
      <c r="O5804">
        <v>1</v>
      </c>
      <c r="P5804">
        <v>1</v>
      </c>
      <c r="Q5804" t="s">
        <v>43</v>
      </c>
      <c r="R5804" t="s">
        <v>7</v>
      </c>
      <c r="S5804" t="s">
        <v>8</v>
      </c>
      <c r="T5804" t="s">
        <v>9</v>
      </c>
      <c r="U5804" t="s">
        <v>19</v>
      </c>
      <c r="V5804">
        <v>0</v>
      </c>
      <c r="W5804">
        <v>0</v>
      </c>
      <c r="X5804" t="s">
        <v>21</v>
      </c>
      <c r="Y5804">
        <v>0</v>
      </c>
      <c r="Z5804">
        <v>0</v>
      </c>
      <c r="AA5804">
        <v>0</v>
      </c>
      <c r="AB5804" t="s">
        <v>7</v>
      </c>
      <c r="AC5804" t="s">
        <v>44</v>
      </c>
      <c r="AD5804" t="s">
        <v>43</v>
      </c>
      <c r="AE5804" t="s">
        <v>45</v>
      </c>
      <c r="AF5804">
        <v>0</v>
      </c>
      <c r="AG5804">
        <v>0</v>
      </c>
      <c r="AH5804" t="s">
        <v>21</v>
      </c>
      <c r="AI5804">
        <v>0</v>
      </c>
      <c r="AJ5804">
        <v>0</v>
      </c>
      <c r="AK5804">
        <v>0</v>
      </c>
      <c r="AL5804" t="s">
        <v>11</v>
      </c>
      <c r="AM5804" t="s">
        <v>818</v>
      </c>
      <c r="AN5804" t="s">
        <v>41</v>
      </c>
      <c r="AO5804" t="s">
        <v>14</v>
      </c>
      <c r="AP5804" t="s">
        <v>15</v>
      </c>
      <c r="AQ5804">
        <v>0</v>
      </c>
      <c r="AR5804">
        <v>172727</v>
      </c>
      <c r="AS5804" t="s">
        <v>8041</v>
      </c>
    </row>
    <row r="5805" spans="1:45" x14ac:dyDescent="0.25">
      <c r="A5805" t="s">
        <v>0</v>
      </c>
      <c r="B5805" t="s">
        <v>1</v>
      </c>
      <c r="C5805" s="1">
        <v>42942</v>
      </c>
      <c r="D5805" t="s">
        <v>2</v>
      </c>
      <c r="E5805">
        <v>26</v>
      </c>
      <c r="F5805">
        <v>1</v>
      </c>
      <c r="G5805">
        <v>0</v>
      </c>
      <c r="H5805">
        <v>2</v>
      </c>
      <c r="I5805">
        <v>2</v>
      </c>
      <c r="J5805">
        <v>0</v>
      </c>
      <c r="K5805">
        <v>1</v>
      </c>
      <c r="L5805">
        <v>0</v>
      </c>
      <c r="M5805">
        <v>0</v>
      </c>
      <c r="N5805">
        <v>3</v>
      </c>
      <c r="O5805">
        <v>3</v>
      </c>
      <c r="P5805">
        <v>6</v>
      </c>
      <c r="Q5805" t="s">
        <v>31</v>
      </c>
      <c r="R5805" t="s">
        <v>7</v>
      </c>
      <c r="S5805" t="s">
        <v>8</v>
      </c>
      <c r="T5805" t="s">
        <v>9</v>
      </c>
      <c r="U5805" t="s">
        <v>19</v>
      </c>
      <c r="V5805">
        <v>0</v>
      </c>
      <c r="W5805">
        <v>0</v>
      </c>
      <c r="X5805" t="s">
        <v>21</v>
      </c>
      <c r="Y5805">
        <v>0</v>
      </c>
      <c r="Z5805">
        <v>0</v>
      </c>
      <c r="AA5805">
        <v>0</v>
      </c>
      <c r="AB5805" t="s">
        <v>4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 t="s">
        <v>5</v>
      </c>
      <c r="AK5805" t="s">
        <v>6</v>
      </c>
      <c r="AL5805" t="s">
        <v>11</v>
      </c>
      <c r="AM5805" t="s">
        <v>49</v>
      </c>
      <c r="AN5805" t="s">
        <v>13</v>
      </c>
      <c r="AO5805" t="s">
        <v>14</v>
      </c>
      <c r="AP5805" t="s">
        <v>15</v>
      </c>
      <c r="AQ5805" t="s">
        <v>844</v>
      </c>
      <c r="AR5805">
        <v>172728</v>
      </c>
      <c r="AS5805" t="s">
        <v>8042</v>
      </c>
    </row>
    <row r="5806" spans="1:45" x14ac:dyDescent="0.25">
      <c r="A5806" t="s">
        <v>0</v>
      </c>
      <c r="B5806" t="s">
        <v>1</v>
      </c>
      <c r="C5806" s="1">
        <v>42942</v>
      </c>
      <c r="D5806" t="s">
        <v>2</v>
      </c>
      <c r="E5806">
        <v>50</v>
      </c>
      <c r="F5806">
        <v>0</v>
      </c>
      <c r="G5806">
        <v>0</v>
      </c>
      <c r="H5806">
        <v>3</v>
      </c>
      <c r="I5806">
        <v>1</v>
      </c>
      <c r="J5806">
        <v>0</v>
      </c>
      <c r="K5806">
        <v>1</v>
      </c>
      <c r="L5806">
        <v>0</v>
      </c>
      <c r="M5806">
        <v>0</v>
      </c>
      <c r="N5806">
        <v>3</v>
      </c>
      <c r="O5806">
        <v>2</v>
      </c>
      <c r="P5806">
        <v>5</v>
      </c>
      <c r="Q5806" t="s">
        <v>43</v>
      </c>
      <c r="R5806" t="s">
        <v>7</v>
      </c>
      <c r="S5806" t="s">
        <v>8</v>
      </c>
      <c r="T5806" t="s">
        <v>9</v>
      </c>
      <c r="U5806" t="s">
        <v>38</v>
      </c>
      <c r="V5806">
        <v>0</v>
      </c>
      <c r="W5806">
        <v>0</v>
      </c>
      <c r="X5806" t="s">
        <v>21</v>
      </c>
      <c r="Y5806">
        <v>0</v>
      </c>
      <c r="Z5806">
        <v>0</v>
      </c>
      <c r="AA5806">
        <v>0</v>
      </c>
      <c r="AB5806" t="s">
        <v>4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 t="s">
        <v>5</v>
      </c>
      <c r="AK5806" t="s">
        <v>110</v>
      </c>
      <c r="AL5806" t="s">
        <v>11</v>
      </c>
      <c r="AM5806" t="s">
        <v>26</v>
      </c>
      <c r="AN5806" t="s">
        <v>41</v>
      </c>
      <c r="AO5806" t="s">
        <v>14</v>
      </c>
      <c r="AP5806" t="s">
        <v>15</v>
      </c>
      <c r="AQ5806">
        <v>0</v>
      </c>
      <c r="AR5806">
        <v>172730</v>
      </c>
      <c r="AS5806" t="s">
        <v>8043</v>
      </c>
    </row>
    <row r="5807" spans="1:45" x14ac:dyDescent="0.25">
      <c r="A5807" t="s">
        <v>828</v>
      </c>
      <c r="B5807" t="s">
        <v>1134</v>
      </c>
      <c r="C5807" s="1">
        <v>42946</v>
      </c>
      <c r="D5807" t="s">
        <v>2</v>
      </c>
      <c r="E5807">
        <v>27</v>
      </c>
      <c r="F5807">
        <v>1</v>
      </c>
      <c r="G5807">
        <v>0</v>
      </c>
      <c r="H5807">
        <v>1</v>
      </c>
      <c r="I5807">
        <v>0</v>
      </c>
      <c r="J5807">
        <v>0</v>
      </c>
      <c r="K5807">
        <v>1</v>
      </c>
      <c r="L5807">
        <v>0</v>
      </c>
      <c r="M5807">
        <v>0</v>
      </c>
      <c r="N5807">
        <v>2</v>
      </c>
      <c r="O5807">
        <v>1</v>
      </c>
      <c r="P5807">
        <v>3</v>
      </c>
      <c r="Q5807" t="s">
        <v>3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 t="s">
        <v>7</v>
      </c>
      <c r="AC5807" t="s">
        <v>105</v>
      </c>
      <c r="AD5807" t="s">
        <v>3</v>
      </c>
      <c r="AE5807" t="s">
        <v>1666</v>
      </c>
      <c r="AF5807">
        <v>0</v>
      </c>
      <c r="AG5807" t="s">
        <v>1666</v>
      </c>
      <c r="AH5807" t="s">
        <v>21</v>
      </c>
      <c r="AI5807">
        <v>0</v>
      </c>
      <c r="AJ5807">
        <v>0</v>
      </c>
      <c r="AK5807">
        <v>0</v>
      </c>
      <c r="AL5807" t="s">
        <v>154</v>
      </c>
      <c r="AM5807" t="s">
        <v>12</v>
      </c>
      <c r="AN5807" t="s">
        <v>41</v>
      </c>
      <c r="AO5807" t="s">
        <v>830</v>
      </c>
      <c r="AP5807">
        <v>0</v>
      </c>
      <c r="AQ5807" t="s">
        <v>47</v>
      </c>
      <c r="AR5807">
        <v>172731</v>
      </c>
      <c r="AS5807" t="s">
        <v>8044</v>
      </c>
    </row>
    <row r="5808" spans="1:45" x14ac:dyDescent="0.25">
      <c r="A5808" t="s">
        <v>0</v>
      </c>
      <c r="B5808" t="s">
        <v>1</v>
      </c>
      <c r="C5808" s="1">
        <v>42942</v>
      </c>
      <c r="D5808" t="s">
        <v>35</v>
      </c>
      <c r="E5808">
        <v>68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1</v>
      </c>
      <c r="M5808">
        <v>0</v>
      </c>
      <c r="N5808">
        <v>1</v>
      </c>
      <c r="O5808">
        <v>0</v>
      </c>
      <c r="P5808">
        <v>1</v>
      </c>
      <c r="Q5808" t="s">
        <v>43</v>
      </c>
      <c r="R5808" t="s">
        <v>7</v>
      </c>
      <c r="S5808" t="s">
        <v>8</v>
      </c>
      <c r="T5808" t="s">
        <v>9</v>
      </c>
      <c r="U5808" t="s">
        <v>19</v>
      </c>
      <c r="V5808">
        <v>0</v>
      </c>
      <c r="W5808">
        <v>0</v>
      </c>
      <c r="X5808" t="s">
        <v>21</v>
      </c>
      <c r="Y5808">
        <v>0</v>
      </c>
      <c r="Z5808">
        <v>0</v>
      </c>
      <c r="AA5808">
        <v>0</v>
      </c>
      <c r="AB5808" t="s">
        <v>4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 t="s">
        <v>5</v>
      </c>
      <c r="AK5808" t="s">
        <v>110</v>
      </c>
      <c r="AL5808" t="s">
        <v>11</v>
      </c>
      <c r="AM5808" t="s">
        <v>26</v>
      </c>
      <c r="AN5808" t="s">
        <v>13</v>
      </c>
      <c r="AO5808" t="s">
        <v>14</v>
      </c>
      <c r="AP5808" t="s">
        <v>15</v>
      </c>
      <c r="AQ5808" t="s">
        <v>29</v>
      </c>
      <c r="AR5808">
        <v>172733</v>
      </c>
      <c r="AS5808" t="s">
        <v>8045</v>
      </c>
    </row>
    <row r="5809" spans="1:45" x14ac:dyDescent="0.25">
      <c r="A5809" t="s">
        <v>828</v>
      </c>
      <c r="B5809" t="s">
        <v>1134</v>
      </c>
      <c r="C5809" s="1">
        <v>42946</v>
      </c>
      <c r="D5809" t="s">
        <v>2</v>
      </c>
      <c r="E5809">
        <v>30</v>
      </c>
      <c r="F5809">
        <v>0</v>
      </c>
      <c r="G5809">
        <v>0</v>
      </c>
      <c r="H5809">
        <v>0</v>
      </c>
      <c r="I5809">
        <v>1</v>
      </c>
      <c r="J5809">
        <v>0</v>
      </c>
      <c r="K5809">
        <v>2</v>
      </c>
      <c r="L5809">
        <v>0</v>
      </c>
      <c r="M5809">
        <v>0</v>
      </c>
      <c r="N5809">
        <v>0</v>
      </c>
      <c r="O5809">
        <v>3</v>
      </c>
      <c r="P5809">
        <v>3</v>
      </c>
      <c r="Q5809" t="s">
        <v>723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 t="s">
        <v>7</v>
      </c>
      <c r="AC5809" t="s">
        <v>105</v>
      </c>
      <c r="AD5809" t="s">
        <v>723</v>
      </c>
      <c r="AE5809" t="s">
        <v>1691</v>
      </c>
      <c r="AF5809">
        <v>0</v>
      </c>
      <c r="AG5809" t="s">
        <v>1691</v>
      </c>
      <c r="AH5809" t="s">
        <v>21</v>
      </c>
      <c r="AI5809">
        <v>0</v>
      </c>
      <c r="AJ5809">
        <v>0</v>
      </c>
      <c r="AK5809">
        <v>0</v>
      </c>
      <c r="AL5809" t="s">
        <v>154</v>
      </c>
      <c r="AM5809" t="s">
        <v>40</v>
      </c>
      <c r="AN5809" t="s">
        <v>41</v>
      </c>
      <c r="AO5809" t="s">
        <v>830</v>
      </c>
      <c r="AP5809">
        <v>0</v>
      </c>
      <c r="AQ5809">
        <v>0</v>
      </c>
      <c r="AR5809">
        <v>172734</v>
      </c>
      <c r="AS5809" t="s">
        <v>8046</v>
      </c>
    </row>
    <row r="5810" spans="1:45" x14ac:dyDescent="0.25">
      <c r="A5810" t="s">
        <v>0</v>
      </c>
      <c r="B5810" t="s">
        <v>1</v>
      </c>
      <c r="C5810" s="1">
        <v>42942</v>
      </c>
      <c r="D5810" t="s">
        <v>2</v>
      </c>
      <c r="E5810">
        <v>25</v>
      </c>
      <c r="F5810">
        <v>0</v>
      </c>
      <c r="G5810">
        <v>0</v>
      </c>
      <c r="H5810">
        <v>2</v>
      </c>
      <c r="I5810">
        <v>1</v>
      </c>
      <c r="J5810">
        <v>0</v>
      </c>
      <c r="K5810">
        <v>2</v>
      </c>
      <c r="L5810">
        <v>0</v>
      </c>
      <c r="M5810">
        <v>0</v>
      </c>
      <c r="N5810">
        <v>2</v>
      </c>
      <c r="O5810">
        <v>3</v>
      </c>
      <c r="P5810">
        <v>5</v>
      </c>
      <c r="Q5810" t="s">
        <v>199</v>
      </c>
      <c r="R5810" t="s">
        <v>7</v>
      </c>
      <c r="S5810" t="s">
        <v>8</v>
      </c>
      <c r="T5810" t="s">
        <v>9</v>
      </c>
      <c r="U5810" t="s">
        <v>38</v>
      </c>
      <c r="V5810">
        <v>0</v>
      </c>
      <c r="W5810">
        <v>0</v>
      </c>
      <c r="X5810" t="s">
        <v>21</v>
      </c>
      <c r="Y5810">
        <v>0</v>
      </c>
      <c r="Z5810">
        <v>0</v>
      </c>
      <c r="AA5810">
        <v>0</v>
      </c>
      <c r="AB5810" t="s">
        <v>4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 t="s">
        <v>5</v>
      </c>
      <c r="AK5810" t="s">
        <v>110</v>
      </c>
      <c r="AL5810" t="s">
        <v>11</v>
      </c>
      <c r="AM5810" t="s">
        <v>26</v>
      </c>
      <c r="AN5810" t="s">
        <v>13</v>
      </c>
      <c r="AO5810" t="s">
        <v>14</v>
      </c>
      <c r="AP5810" t="s">
        <v>15</v>
      </c>
      <c r="AQ5810" t="s">
        <v>47</v>
      </c>
      <c r="AR5810">
        <v>172736</v>
      </c>
      <c r="AS5810" t="s">
        <v>8047</v>
      </c>
    </row>
    <row r="5811" spans="1:45" x14ac:dyDescent="0.25">
      <c r="A5811" t="s">
        <v>828</v>
      </c>
      <c r="B5811" t="s">
        <v>1134</v>
      </c>
      <c r="C5811" s="1">
        <v>42946</v>
      </c>
      <c r="D5811" t="s">
        <v>2</v>
      </c>
      <c r="E5811">
        <v>18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1</v>
      </c>
      <c r="L5811">
        <v>0</v>
      </c>
      <c r="M5811">
        <v>0</v>
      </c>
      <c r="N5811">
        <v>0</v>
      </c>
      <c r="O5811">
        <v>1</v>
      </c>
      <c r="P5811">
        <v>1</v>
      </c>
      <c r="Q5811" t="s">
        <v>723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 t="s">
        <v>7</v>
      </c>
      <c r="AC5811" t="s">
        <v>105</v>
      </c>
      <c r="AD5811" t="s">
        <v>723</v>
      </c>
      <c r="AE5811" t="s">
        <v>1691</v>
      </c>
      <c r="AF5811">
        <v>0</v>
      </c>
      <c r="AG5811" t="s">
        <v>1691</v>
      </c>
      <c r="AH5811" t="s">
        <v>21</v>
      </c>
      <c r="AI5811">
        <v>0</v>
      </c>
      <c r="AJ5811">
        <v>0</v>
      </c>
      <c r="AK5811">
        <v>0</v>
      </c>
      <c r="AL5811" t="s">
        <v>154</v>
      </c>
      <c r="AM5811" t="s">
        <v>40</v>
      </c>
      <c r="AN5811" t="s">
        <v>41</v>
      </c>
      <c r="AO5811" t="s">
        <v>830</v>
      </c>
      <c r="AP5811">
        <v>0</v>
      </c>
      <c r="AQ5811">
        <v>0</v>
      </c>
      <c r="AR5811">
        <v>172738</v>
      </c>
      <c r="AS5811" t="s">
        <v>8048</v>
      </c>
    </row>
    <row r="5812" spans="1:45" x14ac:dyDescent="0.25">
      <c r="A5812" t="s">
        <v>0</v>
      </c>
      <c r="B5812" t="s">
        <v>1</v>
      </c>
      <c r="C5812" s="1">
        <v>42944</v>
      </c>
      <c r="D5812" t="s">
        <v>2</v>
      </c>
      <c r="E5812">
        <v>28</v>
      </c>
      <c r="F5812">
        <v>1</v>
      </c>
      <c r="G5812">
        <v>0</v>
      </c>
      <c r="H5812">
        <v>3</v>
      </c>
      <c r="I5812">
        <v>1</v>
      </c>
      <c r="J5812">
        <v>0</v>
      </c>
      <c r="K5812">
        <v>1</v>
      </c>
      <c r="L5812">
        <v>0</v>
      </c>
      <c r="M5812">
        <v>0</v>
      </c>
      <c r="N5812">
        <v>4</v>
      </c>
      <c r="O5812">
        <v>2</v>
      </c>
      <c r="P5812">
        <v>6</v>
      </c>
      <c r="Q5812" t="s">
        <v>31</v>
      </c>
      <c r="R5812" t="s">
        <v>7</v>
      </c>
      <c r="S5812" t="s">
        <v>7</v>
      </c>
      <c r="T5812" t="s">
        <v>9</v>
      </c>
      <c r="U5812">
        <v>0</v>
      </c>
      <c r="V5812">
        <v>0</v>
      </c>
      <c r="W5812">
        <v>0</v>
      </c>
      <c r="X5812" t="s">
        <v>5</v>
      </c>
      <c r="Y5812" t="s">
        <v>534</v>
      </c>
      <c r="Z5812">
        <v>0</v>
      </c>
      <c r="AA5812">
        <v>0</v>
      </c>
      <c r="AB5812" t="s">
        <v>4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 t="s">
        <v>5</v>
      </c>
      <c r="AK5812" t="s">
        <v>46</v>
      </c>
      <c r="AL5812" t="s">
        <v>11</v>
      </c>
      <c r="AM5812" t="s">
        <v>26</v>
      </c>
      <c r="AN5812" t="s">
        <v>41</v>
      </c>
      <c r="AO5812" t="s">
        <v>14</v>
      </c>
      <c r="AP5812" t="s">
        <v>15</v>
      </c>
      <c r="AQ5812" t="s">
        <v>47</v>
      </c>
      <c r="AR5812">
        <v>172743</v>
      </c>
      <c r="AS5812" t="s">
        <v>8049</v>
      </c>
    </row>
    <row r="5813" spans="1:45" x14ac:dyDescent="0.25">
      <c r="A5813" t="s">
        <v>828</v>
      </c>
      <c r="B5813" t="s">
        <v>1134</v>
      </c>
      <c r="C5813" s="1">
        <v>42946</v>
      </c>
      <c r="D5813" t="s">
        <v>2</v>
      </c>
      <c r="E5813">
        <v>26</v>
      </c>
      <c r="F5813">
        <v>0</v>
      </c>
      <c r="G5813">
        <v>0</v>
      </c>
      <c r="H5813">
        <v>0</v>
      </c>
      <c r="I5813">
        <v>1</v>
      </c>
      <c r="J5813">
        <v>0</v>
      </c>
      <c r="K5813">
        <v>1</v>
      </c>
      <c r="L5813">
        <v>0</v>
      </c>
      <c r="M5813">
        <v>0</v>
      </c>
      <c r="N5813">
        <v>0</v>
      </c>
      <c r="O5813">
        <v>2</v>
      </c>
      <c r="P5813">
        <v>2</v>
      </c>
      <c r="Q5813" t="s">
        <v>3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 t="s">
        <v>7</v>
      </c>
      <c r="AC5813" t="s">
        <v>105</v>
      </c>
      <c r="AD5813" t="s">
        <v>3</v>
      </c>
      <c r="AE5813" t="s">
        <v>1667</v>
      </c>
      <c r="AF5813">
        <v>0</v>
      </c>
      <c r="AG5813" t="s">
        <v>1667</v>
      </c>
      <c r="AH5813" t="s">
        <v>21</v>
      </c>
      <c r="AI5813">
        <v>0</v>
      </c>
      <c r="AJ5813">
        <v>0</v>
      </c>
      <c r="AK5813">
        <v>0</v>
      </c>
      <c r="AL5813" t="s">
        <v>154</v>
      </c>
      <c r="AM5813" t="s">
        <v>12</v>
      </c>
      <c r="AN5813" t="s">
        <v>41</v>
      </c>
      <c r="AO5813" t="s">
        <v>830</v>
      </c>
      <c r="AP5813">
        <v>0</v>
      </c>
      <c r="AQ5813" t="s">
        <v>91</v>
      </c>
      <c r="AR5813">
        <v>172744</v>
      </c>
      <c r="AS5813" t="s">
        <v>8050</v>
      </c>
    </row>
    <row r="5814" spans="1:45" x14ac:dyDescent="0.25">
      <c r="A5814" t="s">
        <v>0</v>
      </c>
      <c r="B5814" t="s">
        <v>1</v>
      </c>
      <c r="C5814" s="1">
        <v>42944</v>
      </c>
      <c r="D5814" t="s">
        <v>2</v>
      </c>
      <c r="E5814">
        <v>28</v>
      </c>
      <c r="F5814">
        <v>0</v>
      </c>
      <c r="G5814">
        <v>0</v>
      </c>
      <c r="H5814">
        <v>2</v>
      </c>
      <c r="I5814">
        <v>1</v>
      </c>
      <c r="J5814">
        <v>0</v>
      </c>
      <c r="K5814">
        <v>1</v>
      </c>
      <c r="L5814">
        <v>0</v>
      </c>
      <c r="M5814">
        <v>1</v>
      </c>
      <c r="N5814">
        <v>2</v>
      </c>
      <c r="O5814">
        <v>3</v>
      </c>
      <c r="P5814">
        <v>5</v>
      </c>
      <c r="Q5814" t="s">
        <v>79</v>
      </c>
      <c r="R5814" t="s">
        <v>7</v>
      </c>
      <c r="S5814" t="s">
        <v>8</v>
      </c>
      <c r="T5814" t="s">
        <v>9</v>
      </c>
      <c r="U5814" t="s">
        <v>38</v>
      </c>
      <c r="V5814">
        <v>0</v>
      </c>
      <c r="W5814">
        <v>0</v>
      </c>
      <c r="X5814" t="s">
        <v>21</v>
      </c>
      <c r="Y5814">
        <v>0</v>
      </c>
      <c r="Z5814">
        <v>0</v>
      </c>
      <c r="AA5814">
        <v>0</v>
      </c>
      <c r="AB5814" t="s">
        <v>4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 t="s">
        <v>5</v>
      </c>
      <c r="AK5814" t="s">
        <v>6</v>
      </c>
      <c r="AL5814" t="s">
        <v>11</v>
      </c>
      <c r="AM5814" t="s">
        <v>26</v>
      </c>
      <c r="AN5814" t="s">
        <v>13</v>
      </c>
      <c r="AO5814" t="s">
        <v>14</v>
      </c>
      <c r="AP5814" t="s">
        <v>15</v>
      </c>
      <c r="AQ5814" t="s">
        <v>29</v>
      </c>
      <c r="AR5814">
        <v>172747</v>
      </c>
      <c r="AS5814" t="s">
        <v>8051</v>
      </c>
    </row>
    <row r="5815" spans="1:45" x14ac:dyDescent="0.25">
      <c r="A5815" t="s">
        <v>0</v>
      </c>
      <c r="B5815" t="s">
        <v>1</v>
      </c>
      <c r="C5815" s="1">
        <v>42941</v>
      </c>
      <c r="D5815" t="s">
        <v>2</v>
      </c>
      <c r="E5815">
        <v>47</v>
      </c>
      <c r="F5815">
        <v>1</v>
      </c>
      <c r="G5815">
        <v>0</v>
      </c>
      <c r="H5815">
        <v>3</v>
      </c>
      <c r="I5815">
        <v>4</v>
      </c>
      <c r="J5815">
        <v>1</v>
      </c>
      <c r="K5815">
        <v>2</v>
      </c>
      <c r="L5815">
        <v>0</v>
      </c>
      <c r="M5815">
        <v>1</v>
      </c>
      <c r="N5815">
        <v>5</v>
      </c>
      <c r="O5815">
        <v>7</v>
      </c>
      <c r="P5815">
        <v>12</v>
      </c>
      <c r="Q5815" t="s">
        <v>43</v>
      </c>
      <c r="R5815" t="s">
        <v>4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 t="s">
        <v>5</v>
      </c>
      <c r="AA5815" t="s">
        <v>46</v>
      </c>
      <c r="AB5815" t="s">
        <v>7</v>
      </c>
      <c r="AC5815" t="s">
        <v>8</v>
      </c>
      <c r="AD5815" t="s">
        <v>9</v>
      </c>
      <c r="AE5815">
        <v>0</v>
      </c>
      <c r="AF5815">
        <v>0</v>
      </c>
      <c r="AG5815">
        <v>0</v>
      </c>
      <c r="AH5815" t="s">
        <v>5</v>
      </c>
      <c r="AI5815" t="s">
        <v>10</v>
      </c>
      <c r="AJ5815">
        <v>0</v>
      </c>
      <c r="AK5815">
        <v>0</v>
      </c>
      <c r="AL5815" t="s">
        <v>11</v>
      </c>
      <c r="AM5815" t="s">
        <v>26</v>
      </c>
      <c r="AN5815" t="s">
        <v>13</v>
      </c>
      <c r="AO5815" t="s">
        <v>14</v>
      </c>
      <c r="AP5815" t="s">
        <v>15</v>
      </c>
      <c r="AQ5815" t="s">
        <v>47</v>
      </c>
      <c r="AR5815">
        <v>172748</v>
      </c>
      <c r="AS5815" t="s">
        <v>8052</v>
      </c>
    </row>
    <row r="5816" spans="1:45" x14ac:dyDescent="0.25">
      <c r="A5816" t="s">
        <v>828</v>
      </c>
      <c r="B5816" t="s">
        <v>1134</v>
      </c>
      <c r="C5816" s="1">
        <v>42946</v>
      </c>
      <c r="D5816" t="s">
        <v>2</v>
      </c>
      <c r="E5816">
        <v>27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3</v>
      </c>
      <c r="L5816">
        <v>0</v>
      </c>
      <c r="M5816">
        <v>0</v>
      </c>
      <c r="N5816">
        <v>0</v>
      </c>
      <c r="O5816">
        <v>3</v>
      </c>
      <c r="P5816">
        <v>3</v>
      </c>
      <c r="Q5816" t="s">
        <v>667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 t="s">
        <v>7</v>
      </c>
      <c r="AC5816" t="s">
        <v>105</v>
      </c>
      <c r="AD5816" t="s">
        <v>667</v>
      </c>
      <c r="AE5816" t="s">
        <v>1705</v>
      </c>
      <c r="AF5816">
        <v>0</v>
      </c>
      <c r="AG5816" t="s">
        <v>1705</v>
      </c>
      <c r="AH5816" t="s">
        <v>21</v>
      </c>
      <c r="AI5816">
        <v>0</v>
      </c>
      <c r="AJ5816">
        <v>0</v>
      </c>
      <c r="AK5816">
        <v>0</v>
      </c>
      <c r="AL5816" t="s">
        <v>154</v>
      </c>
      <c r="AM5816" t="s">
        <v>40</v>
      </c>
      <c r="AN5816" t="s">
        <v>41</v>
      </c>
      <c r="AO5816" t="s">
        <v>830</v>
      </c>
      <c r="AP5816">
        <v>0</v>
      </c>
      <c r="AQ5816">
        <v>0</v>
      </c>
      <c r="AR5816">
        <v>172749</v>
      </c>
      <c r="AS5816" t="s">
        <v>8053</v>
      </c>
    </row>
    <row r="5817" spans="1:45" x14ac:dyDescent="0.25">
      <c r="A5817" t="s">
        <v>828</v>
      </c>
      <c r="B5817" t="s">
        <v>1134</v>
      </c>
      <c r="C5817" s="1">
        <v>42946</v>
      </c>
      <c r="D5817" t="s">
        <v>2</v>
      </c>
      <c r="E5817">
        <v>40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2</v>
      </c>
      <c r="L5817">
        <v>0</v>
      </c>
      <c r="M5817">
        <v>0</v>
      </c>
      <c r="N5817">
        <v>0</v>
      </c>
      <c r="O5817">
        <v>2</v>
      </c>
      <c r="P5817">
        <v>2</v>
      </c>
      <c r="Q5817" t="s">
        <v>667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 t="s">
        <v>7</v>
      </c>
      <c r="AC5817" t="s">
        <v>105</v>
      </c>
      <c r="AD5817" t="s">
        <v>667</v>
      </c>
      <c r="AE5817" t="s">
        <v>1705</v>
      </c>
      <c r="AF5817">
        <v>0</v>
      </c>
      <c r="AG5817" t="s">
        <v>1705</v>
      </c>
      <c r="AH5817" t="s">
        <v>21</v>
      </c>
      <c r="AI5817">
        <v>0</v>
      </c>
      <c r="AJ5817">
        <v>0</v>
      </c>
      <c r="AK5817">
        <v>0</v>
      </c>
      <c r="AL5817" t="s">
        <v>154</v>
      </c>
      <c r="AM5817" t="s">
        <v>40</v>
      </c>
      <c r="AN5817" t="s">
        <v>41</v>
      </c>
      <c r="AO5817" t="s">
        <v>830</v>
      </c>
      <c r="AP5817">
        <v>0</v>
      </c>
      <c r="AQ5817">
        <v>0</v>
      </c>
      <c r="AR5817">
        <v>172751</v>
      </c>
      <c r="AS5817" t="s">
        <v>8054</v>
      </c>
    </row>
    <row r="5818" spans="1:45" x14ac:dyDescent="0.25">
      <c r="A5818" t="s">
        <v>0</v>
      </c>
      <c r="B5818" t="s">
        <v>1</v>
      </c>
      <c r="C5818" s="1">
        <v>42944</v>
      </c>
      <c r="D5818" t="s">
        <v>35</v>
      </c>
      <c r="E5818">
        <v>31</v>
      </c>
      <c r="F5818">
        <v>0</v>
      </c>
      <c r="G5818">
        <v>0</v>
      </c>
      <c r="H5818">
        <v>1</v>
      </c>
      <c r="I5818">
        <v>1</v>
      </c>
      <c r="J5818">
        <v>0</v>
      </c>
      <c r="K5818">
        <v>1</v>
      </c>
      <c r="L5818">
        <v>0</v>
      </c>
      <c r="M5818">
        <v>0</v>
      </c>
      <c r="N5818">
        <v>1</v>
      </c>
      <c r="O5818">
        <v>2</v>
      </c>
      <c r="P5818">
        <v>3</v>
      </c>
      <c r="Q5818" t="s">
        <v>59</v>
      </c>
      <c r="R5818" t="s">
        <v>7</v>
      </c>
      <c r="S5818" t="s">
        <v>8</v>
      </c>
      <c r="T5818" t="s">
        <v>9</v>
      </c>
      <c r="U5818" t="s">
        <v>65</v>
      </c>
      <c r="V5818">
        <v>0</v>
      </c>
      <c r="W5818">
        <v>0</v>
      </c>
      <c r="X5818" t="s">
        <v>21</v>
      </c>
      <c r="Y5818">
        <v>0</v>
      </c>
      <c r="Z5818">
        <v>0</v>
      </c>
      <c r="AA5818">
        <v>0</v>
      </c>
      <c r="AB5818" t="s">
        <v>4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 t="s">
        <v>5</v>
      </c>
      <c r="AK5818" t="s">
        <v>18</v>
      </c>
      <c r="AL5818" t="s">
        <v>11</v>
      </c>
      <c r="AM5818" t="s">
        <v>26</v>
      </c>
      <c r="AN5818" t="s">
        <v>41</v>
      </c>
      <c r="AO5818" t="s">
        <v>14</v>
      </c>
      <c r="AP5818" t="s">
        <v>28</v>
      </c>
      <c r="AQ5818">
        <v>0</v>
      </c>
      <c r="AR5818">
        <v>172752</v>
      </c>
      <c r="AS5818" t="s">
        <v>8055</v>
      </c>
    </row>
    <row r="5819" spans="1:45" x14ac:dyDescent="0.25">
      <c r="A5819" t="s">
        <v>0</v>
      </c>
      <c r="B5819" t="s">
        <v>1</v>
      </c>
      <c r="C5819" s="1">
        <v>42941</v>
      </c>
      <c r="D5819" t="s">
        <v>35</v>
      </c>
      <c r="E5819">
        <v>26</v>
      </c>
      <c r="F5819">
        <v>0</v>
      </c>
      <c r="G5819">
        <v>0</v>
      </c>
      <c r="H5819">
        <v>3</v>
      </c>
      <c r="I5819">
        <v>2</v>
      </c>
      <c r="J5819">
        <v>1</v>
      </c>
      <c r="K5819">
        <v>0</v>
      </c>
      <c r="L5819">
        <v>1</v>
      </c>
      <c r="M5819">
        <v>0</v>
      </c>
      <c r="N5819">
        <v>5</v>
      </c>
      <c r="O5819">
        <v>2</v>
      </c>
      <c r="P5819">
        <v>7</v>
      </c>
      <c r="Q5819" t="s">
        <v>129</v>
      </c>
      <c r="R5819" t="s">
        <v>4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 t="s">
        <v>5</v>
      </c>
      <c r="AA5819" t="s">
        <v>46</v>
      </c>
      <c r="AB5819" t="s">
        <v>7</v>
      </c>
      <c r="AC5819" t="s">
        <v>8</v>
      </c>
      <c r="AD5819" t="s">
        <v>9</v>
      </c>
      <c r="AE5819">
        <v>0</v>
      </c>
      <c r="AF5819">
        <v>0</v>
      </c>
      <c r="AG5819">
        <v>0</v>
      </c>
      <c r="AH5819" t="s">
        <v>5</v>
      </c>
      <c r="AI5819" t="s">
        <v>10</v>
      </c>
      <c r="AJ5819">
        <v>0</v>
      </c>
      <c r="AK5819">
        <v>0</v>
      </c>
      <c r="AL5819" t="s">
        <v>11</v>
      </c>
      <c r="AM5819" t="s">
        <v>26</v>
      </c>
      <c r="AN5819" t="s">
        <v>13</v>
      </c>
      <c r="AO5819" t="s">
        <v>14</v>
      </c>
      <c r="AP5819" t="s">
        <v>15</v>
      </c>
      <c r="AQ5819">
        <v>0</v>
      </c>
      <c r="AR5819">
        <v>172753</v>
      </c>
      <c r="AS5819" t="s">
        <v>8056</v>
      </c>
    </row>
    <row r="5820" spans="1:45" x14ac:dyDescent="0.25">
      <c r="A5820" t="s">
        <v>828</v>
      </c>
      <c r="B5820" t="s">
        <v>1134</v>
      </c>
      <c r="C5820" s="1">
        <v>42946</v>
      </c>
      <c r="D5820" t="s">
        <v>2</v>
      </c>
      <c r="E5820">
        <v>27</v>
      </c>
      <c r="F5820">
        <v>0</v>
      </c>
      <c r="G5820">
        <v>1</v>
      </c>
      <c r="H5820">
        <v>0</v>
      </c>
      <c r="I5820">
        <v>1</v>
      </c>
      <c r="J5820">
        <v>0</v>
      </c>
      <c r="K5820">
        <v>1</v>
      </c>
      <c r="L5820">
        <v>0</v>
      </c>
      <c r="M5820">
        <v>0</v>
      </c>
      <c r="N5820">
        <v>0</v>
      </c>
      <c r="O5820">
        <v>3</v>
      </c>
      <c r="P5820">
        <v>3</v>
      </c>
      <c r="Q5820" t="s">
        <v>3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 t="s">
        <v>7</v>
      </c>
      <c r="AC5820" t="s">
        <v>105</v>
      </c>
      <c r="AD5820" t="s">
        <v>3</v>
      </c>
      <c r="AE5820" t="s">
        <v>1665</v>
      </c>
      <c r="AF5820">
        <v>0</v>
      </c>
      <c r="AG5820" t="s">
        <v>1665</v>
      </c>
      <c r="AH5820" t="s">
        <v>21</v>
      </c>
      <c r="AI5820">
        <v>0</v>
      </c>
      <c r="AJ5820">
        <v>0</v>
      </c>
      <c r="AK5820">
        <v>0</v>
      </c>
      <c r="AL5820" t="s">
        <v>154</v>
      </c>
      <c r="AM5820" t="s">
        <v>12</v>
      </c>
      <c r="AN5820" t="s">
        <v>41</v>
      </c>
      <c r="AO5820" t="s">
        <v>830</v>
      </c>
      <c r="AP5820">
        <v>0</v>
      </c>
      <c r="AQ5820">
        <v>0</v>
      </c>
      <c r="AR5820">
        <v>172754</v>
      </c>
      <c r="AS5820" t="s">
        <v>8057</v>
      </c>
    </row>
    <row r="5821" spans="1:45" x14ac:dyDescent="0.25">
      <c r="A5821" t="s">
        <v>0</v>
      </c>
      <c r="B5821" t="s">
        <v>1</v>
      </c>
      <c r="C5821" s="1">
        <v>42944</v>
      </c>
      <c r="D5821" t="s">
        <v>2</v>
      </c>
      <c r="E5821">
        <v>43</v>
      </c>
      <c r="F5821">
        <v>0</v>
      </c>
      <c r="G5821">
        <v>0</v>
      </c>
      <c r="H5821">
        <v>0</v>
      </c>
      <c r="I5821">
        <v>1</v>
      </c>
      <c r="J5821">
        <v>1</v>
      </c>
      <c r="K5821">
        <v>1</v>
      </c>
      <c r="L5821">
        <v>0</v>
      </c>
      <c r="M5821">
        <v>1</v>
      </c>
      <c r="N5821">
        <v>1</v>
      </c>
      <c r="O5821">
        <v>3</v>
      </c>
      <c r="P5821">
        <v>4</v>
      </c>
      <c r="Q5821" t="s">
        <v>290</v>
      </c>
      <c r="R5821" t="s">
        <v>7</v>
      </c>
      <c r="S5821" t="s">
        <v>8</v>
      </c>
      <c r="T5821" t="s">
        <v>9</v>
      </c>
      <c r="U5821" t="s">
        <v>38</v>
      </c>
      <c r="V5821">
        <v>0</v>
      </c>
      <c r="W5821">
        <v>0</v>
      </c>
      <c r="X5821" t="s">
        <v>21</v>
      </c>
      <c r="Y5821">
        <v>0</v>
      </c>
      <c r="Z5821">
        <v>0</v>
      </c>
      <c r="AA5821">
        <v>0</v>
      </c>
      <c r="AB5821" t="s">
        <v>4</v>
      </c>
      <c r="AC5821" t="s">
        <v>36</v>
      </c>
      <c r="AD5821" t="s">
        <v>37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 t="s">
        <v>21</v>
      </c>
      <c r="AK5821">
        <v>0</v>
      </c>
      <c r="AL5821" t="s">
        <v>11</v>
      </c>
      <c r="AM5821" t="s">
        <v>26</v>
      </c>
      <c r="AN5821" t="s">
        <v>41</v>
      </c>
      <c r="AO5821" t="s">
        <v>14</v>
      </c>
      <c r="AP5821" t="s">
        <v>15</v>
      </c>
      <c r="AQ5821">
        <v>0</v>
      </c>
      <c r="AR5821">
        <v>172755</v>
      </c>
      <c r="AS5821" t="s">
        <v>8058</v>
      </c>
    </row>
    <row r="5822" spans="1:45" x14ac:dyDescent="0.25">
      <c r="A5822" t="s">
        <v>828</v>
      </c>
      <c r="B5822" t="s">
        <v>1134</v>
      </c>
      <c r="C5822" s="1">
        <v>42946</v>
      </c>
      <c r="D5822" t="s">
        <v>2</v>
      </c>
      <c r="E5822">
        <v>30</v>
      </c>
      <c r="F5822">
        <v>0</v>
      </c>
      <c r="G5822">
        <v>1</v>
      </c>
      <c r="H5822">
        <v>2</v>
      </c>
      <c r="I5822">
        <v>0</v>
      </c>
      <c r="J5822">
        <v>0</v>
      </c>
      <c r="K5822">
        <v>1</v>
      </c>
      <c r="L5822">
        <v>0</v>
      </c>
      <c r="M5822">
        <v>0</v>
      </c>
      <c r="N5822">
        <v>2</v>
      </c>
      <c r="O5822">
        <v>2</v>
      </c>
      <c r="P5822">
        <v>4</v>
      </c>
      <c r="Q5822" t="s">
        <v>667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 t="s">
        <v>7</v>
      </c>
      <c r="AC5822" t="s">
        <v>105</v>
      </c>
      <c r="AD5822" t="s">
        <v>667</v>
      </c>
      <c r="AE5822" t="s">
        <v>1706</v>
      </c>
      <c r="AF5822">
        <v>0</v>
      </c>
      <c r="AG5822" t="s">
        <v>1706</v>
      </c>
      <c r="AH5822" t="s">
        <v>21</v>
      </c>
      <c r="AI5822">
        <v>0</v>
      </c>
      <c r="AJ5822">
        <v>0</v>
      </c>
      <c r="AK5822">
        <v>0</v>
      </c>
      <c r="AL5822" t="s">
        <v>427</v>
      </c>
      <c r="AM5822" t="s">
        <v>12</v>
      </c>
      <c r="AN5822" t="s">
        <v>41</v>
      </c>
      <c r="AO5822" t="s">
        <v>830</v>
      </c>
      <c r="AP5822">
        <v>0</v>
      </c>
      <c r="AQ5822" t="s">
        <v>47</v>
      </c>
      <c r="AR5822">
        <v>172756</v>
      </c>
      <c r="AS5822" t="s">
        <v>8059</v>
      </c>
    </row>
    <row r="5823" spans="1:45" x14ac:dyDescent="0.25">
      <c r="A5823" t="s">
        <v>0</v>
      </c>
      <c r="B5823" t="s">
        <v>1</v>
      </c>
      <c r="C5823" s="1">
        <v>42944</v>
      </c>
      <c r="D5823" t="s">
        <v>2</v>
      </c>
      <c r="E5823">
        <v>20</v>
      </c>
      <c r="F5823">
        <v>0</v>
      </c>
      <c r="G5823">
        <v>0</v>
      </c>
      <c r="H5823">
        <v>2</v>
      </c>
      <c r="I5823">
        <v>1</v>
      </c>
      <c r="J5823">
        <v>3</v>
      </c>
      <c r="K5823">
        <v>0</v>
      </c>
      <c r="L5823">
        <v>0</v>
      </c>
      <c r="M5823">
        <v>0</v>
      </c>
      <c r="N5823">
        <v>5</v>
      </c>
      <c r="O5823">
        <v>1</v>
      </c>
      <c r="P5823">
        <v>6</v>
      </c>
      <c r="Q5823" t="s">
        <v>43</v>
      </c>
      <c r="R5823" t="s">
        <v>7</v>
      </c>
      <c r="S5823" t="s">
        <v>8</v>
      </c>
      <c r="T5823" t="s">
        <v>9</v>
      </c>
      <c r="U5823" t="s">
        <v>19</v>
      </c>
      <c r="V5823">
        <v>0</v>
      </c>
      <c r="W5823">
        <v>0</v>
      </c>
      <c r="X5823" t="s">
        <v>21</v>
      </c>
      <c r="Y5823">
        <v>0</v>
      </c>
      <c r="Z5823">
        <v>0</v>
      </c>
      <c r="AA5823">
        <v>0</v>
      </c>
      <c r="AB5823" t="s">
        <v>4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 t="s">
        <v>5</v>
      </c>
      <c r="AK5823" t="s">
        <v>90</v>
      </c>
      <c r="AL5823" t="s">
        <v>11</v>
      </c>
      <c r="AM5823" t="s">
        <v>26</v>
      </c>
      <c r="AN5823" t="s">
        <v>41</v>
      </c>
      <c r="AO5823" t="s">
        <v>14</v>
      </c>
      <c r="AP5823" t="s">
        <v>50</v>
      </c>
      <c r="AQ5823">
        <v>0</v>
      </c>
      <c r="AR5823">
        <v>172757</v>
      </c>
      <c r="AS5823" t="s">
        <v>8060</v>
      </c>
    </row>
    <row r="5824" spans="1:45" x14ac:dyDescent="0.25">
      <c r="A5824" t="s">
        <v>0</v>
      </c>
      <c r="B5824" t="s">
        <v>1</v>
      </c>
      <c r="C5824" s="1">
        <v>42941</v>
      </c>
      <c r="D5824" t="s">
        <v>35</v>
      </c>
      <c r="E5824">
        <v>36</v>
      </c>
      <c r="F5824">
        <v>0</v>
      </c>
      <c r="G5824">
        <v>0</v>
      </c>
      <c r="H5824">
        <v>1</v>
      </c>
      <c r="I5824">
        <v>1</v>
      </c>
      <c r="J5824">
        <v>0</v>
      </c>
      <c r="K5824">
        <v>1</v>
      </c>
      <c r="L5824">
        <v>0</v>
      </c>
      <c r="M5824">
        <v>0</v>
      </c>
      <c r="N5824">
        <v>1</v>
      </c>
      <c r="O5824">
        <v>2</v>
      </c>
      <c r="P5824">
        <v>3</v>
      </c>
      <c r="Q5824" t="s">
        <v>59</v>
      </c>
      <c r="R5824" t="s">
        <v>4</v>
      </c>
      <c r="S5824" t="s">
        <v>36</v>
      </c>
      <c r="T5824" t="s">
        <v>37</v>
      </c>
      <c r="U5824">
        <v>0</v>
      </c>
      <c r="V5824">
        <v>0</v>
      </c>
      <c r="W5824">
        <v>0</v>
      </c>
      <c r="X5824">
        <v>0</v>
      </c>
      <c r="Y5824">
        <v>0</v>
      </c>
      <c r="Z5824" t="s">
        <v>21</v>
      </c>
      <c r="AA5824">
        <v>0</v>
      </c>
      <c r="AB5824" t="s">
        <v>7</v>
      </c>
      <c r="AC5824" t="s">
        <v>75</v>
      </c>
      <c r="AD5824" t="s">
        <v>59</v>
      </c>
      <c r="AE5824" t="s">
        <v>107</v>
      </c>
      <c r="AF5824">
        <v>0</v>
      </c>
      <c r="AG5824">
        <v>0</v>
      </c>
      <c r="AH5824" t="s">
        <v>21</v>
      </c>
      <c r="AI5824">
        <v>0</v>
      </c>
      <c r="AJ5824">
        <v>0</v>
      </c>
      <c r="AK5824">
        <v>0</v>
      </c>
      <c r="AL5824" t="s">
        <v>11</v>
      </c>
      <c r="AM5824" t="s">
        <v>49</v>
      </c>
      <c r="AN5824" t="s">
        <v>41</v>
      </c>
      <c r="AO5824" t="s">
        <v>14</v>
      </c>
      <c r="AP5824" t="s">
        <v>905</v>
      </c>
      <c r="AQ5824">
        <v>0</v>
      </c>
      <c r="AR5824">
        <v>172758</v>
      </c>
      <c r="AS5824" t="s">
        <v>8061</v>
      </c>
    </row>
    <row r="5825" spans="1:45" x14ac:dyDescent="0.25">
      <c r="A5825" t="s">
        <v>828</v>
      </c>
      <c r="B5825" t="s">
        <v>1134</v>
      </c>
      <c r="C5825" s="1">
        <v>42946</v>
      </c>
      <c r="D5825" t="s">
        <v>2</v>
      </c>
      <c r="E5825">
        <v>28</v>
      </c>
      <c r="F5825">
        <v>0</v>
      </c>
      <c r="G5825">
        <v>0</v>
      </c>
      <c r="H5825">
        <v>0</v>
      </c>
      <c r="I5825">
        <v>2</v>
      </c>
      <c r="J5825">
        <v>0</v>
      </c>
      <c r="K5825">
        <v>3</v>
      </c>
      <c r="L5825">
        <v>0</v>
      </c>
      <c r="M5825">
        <v>0</v>
      </c>
      <c r="N5825">
        <v>0</v>
      </c>
      <c r="O5825">
        <v>5</v>
      </c>
      <c r="P5825">
        <v>5</v>
      </c>
      <c r="Q5825" t="s">
        <v>667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 t="s">
        <v>7</v>
      </c>
      <c r="AC5825" t="s">
        <v>105</v>
      </c>
      <c r="AD5825" t="s">
        <v>667</v>
      </c>
      <c r="AE5825" t="s">
        <v>1701</v>
      </c>
      <c r="AF5825">
        <v>0</v>
      </c>
      <c r="AG5825" t="s">
        <v>1701</v>
      </c>
      <c r="AH5825" t="s">
        <v>21</v>
      </c>
      <c r="AI5825">
        <v>0</v>
      </c>
      <c r="AJ5825">
        <v>0</v>
      </c>
      <c r="AK5825">
        <v>0</v>
      </c>
      <c r="AL5825" t="s">
        <v>154</v>
      </c>
      <c r="AM5825" t="s">
        <v>12</v>
      </c>
      <c r="AN5825" t="s">
        <v>41</v>
      </c>
      <c r="AO5825" t="s">
        <v>830</v>
      </c>
      <c r="AP5825">
        <v>0</v>
      </c>
      <c r="AQ5825">
        <v>0</v>
      </c>
      <c r="AR5825">
        <v>172759</v>
      </c>
      <c r="AS5825" t="s">
        <v>8062</v>
      </c>
    </row>
    <row r="5826" spans="1:45" x14ac:dyDescent="0.25">
      <c r="A5826" t="s">
        <v>0</v>
      </c>
      <c r="B5826" t="s">
        <v>1</v>
      </c>
      <c r="C5826" s="1">
        <v>42941</v>
      </c>
      <c r="D5826" t="s">
        <v>35</v>
      </c>
      <c r="E5826">
        <v>60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2</v>
      </c>
      <c r="L5826">
        <v>0</v>
      </c>
      <c r="M5826">
        <v>0</v>
      </c>
      <c r="N5826">
        <v>0</v>
      </c>
      <c r="O5826">
        <v>2</v>
      </c>
      <c r="P5826">
        <v>2</v>
      </c>
      <c r="Q5826" t="s">
        <v>63</v>
      </c>
      <c r="R5826" t="s">
        <v>4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 t="s">
        <v>5</v>
      </c>
      <c r="AA5826" t="s">
        <v>6</v>
      </c>
      <c r="AB5826" t="s">
        <v>7</v>
      </c>
      <c r="AC5826" t="s">
        <v>8</v>
      </c>
      <c r="AD5826" t="s">
        <v>9</v>
      </c>
      <c r="AE5826" t="s">
        <v>19</v>
      </c>
      <c r="AF5826">
        <v>0</v>
      </c>
      <c r="AG5826">
        <v>0</v>
      </c>
      <c r="AH5826" t="s">
        <v>21</v>
      </c>
      <c r="AI5826">
        <v>0</v>
      </c>
      <c r="AJ5826">
        <v>0</v>
      </c>
      <c r="AK5826">
        <v>0</v>
      </c>
      <c r="AL5826" t="s">
        <v>11</v>
      </c>
      <c r="AM5826" t="s">
        <v>26</v>
      </c>
      <c r="AN5826" t="s">
        <v>41</v>
      </c>
      <c r="AO5826" t="s">
        <v>14</v>
      </c>
      <c r="AP5826" t="s">
        <v>28</v>
      </c>
      <c r="AQ5826" t="s">
        <v>193</v>
      </c>
      <c r="AR5826">
        <v>172760</v>
      </c>
      <c r="AS5826" t="s">
        <v>8063</v>
      </c>
    </row>
    <row r="5827" spans="1:45" x14ac:dyDescent="0.25">
      <c r="A5827" t="s">
        <v>828</v>
      </c>
      <c r="B5827" t="s">
        <v>1134</v>
      </c>
      <c r="C5827" s="1">
        <v>42946</v>
      </c>
      <c r="D5827" t="s">
        <v>2</v>
      </c>
      <c r="E5827">
        <v>32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1</v>
      </c>
      <c r="L5827">
        <v>0</v>
      </c>
      <c r="M5827">
        <v>0</v>
      </c>
      <c r="N5827">
        <v>0</v>
      </c>
      <c r="O5827">
        <v>1</v>
      </c>
      <c r="P5827">
        <v>1</v>
      </c>
      <c r="Q5827" t="s">
        <v>667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 t="s">
        <v>7</v>
      </c>
      <c r="AC5827" t="s">
        <v>105</v>
      </c>
      <c r="AD5827" t="s">
        <v>667</v>
      </c>
      <c r="AE5827" t="s">
        <v>1705</v>
      </c>
      <c r="AF5827">
        <v>0</v>
      </c>
      <c r="AG5827" t="s">
        <v>1705</v>
      </c>
      <c r="AH5827" t="s">
        <v>21</v>
      </c>
      <c r="AI5827">
        <v>0</v>
      </c>
      <c r="AJ5827">
        <v>0</v>
      </c>
      <c r="AK5827">
        <v>0</v>
      </c>
      <c r="AL5827" t="s">
        <v>154</v>
      </c>
      <c r="AM5827" t="s">
        <v>40</v>
      </c>
      <c r="AN5827" t="s">
        <v>41</v>
      </c>
      <c r="AO5827" t="s">
        <v>830</v>
      </c>
      <c r="AP5827">
        <v>0</v>
      </c>
      <c r="AQ5827">
        <v>0</v>
      </c>
      <c r="AR5827">
        <v>172761</v>
      </c>
      <c r="AS5827" t="s">
        <v>8064</v>
      </c>
    </row>
    <row r="5828" spans="1:45" x14ac:dyDescent="0.25">
      <c r="A5828" t="s">
        <v>0</v>
      </c>
      <c r="B5828" t="s">
        <v>1</v>
      </c>
      <c r="C5828" s="1">
        <v>42944</v>
      </c>
      <c r="D5828" t="s">
        <v>2</v>
      </c>
      <c r="E5828">
        <v>28</v>
      </c>
      <c r="F5828">
        <v>1</v>
      </c>
      <c r="G5828">
        <v>0</v>
      </c>
      <c r="H5828">
        <v>0</v>
      </c>
      <c r="I5828">
        <v>2</v>
      </c>
      <c r="J5828">
        <v>0</v>
      </c>
      <c r="K5828">
        <v>1</v>
      </c>
      <c r="L5828">
        <v>0</v>
      </c>
      <c r="M5828">
        <v>0</v>
      </c>
      <c r="N5828">
        <v>1</v>
      </c>
      <c r="O5828">
        <v>3</v>
      </c>
      <c r="P5828">
        <v>4</v>
      </c>
      <c r="Q5828" t="s">
        <v>125</v>
      </c>
      <c r="R5828" t="s">
        <v>7</v>
      </c>
      <c r="S5828" t="s">
        <v>8</v>
      </c>
      <c r="T5828" t="s">
        <v>9</v>
      </c>
      <c r="U5828" t="s">
        <v>65</v>
      </c>
      <c r="V5828">
        <v>0</v>
      </c>
      <c r="W5828">
        <v>0</v>
      </c>
      <c r="X5828" t="s">
        <v>21</v>
      </c>
      <c r="Y5828">
        <v>0</v>
      </c>
      <c r="Z5828">
        <v>0</v>
      </c>
      <c r="AA5828">
        <v>0</v>
      </c>
      <c r="AB5828" t="s">
        <v>4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 t="s">
        <v>5</v>
      </c>
      <c r="AK5828" t="s">
        <v>961</v>
      </c>
      <c r="AL5828" t="s">
        <v>11</v>
      </c>
      <c r="AM5828" t="s">
        <v>26</v>
      </c>
      <c r="AN5828" t="s">
        <v>41</v>
      </c>
      <c r="AO5828" t="s">
        <v>14</v>
      </c>
      <c r="AP5828" t="s">
        <v>28</v>
      </c>
      <c r="AQ5828" t="s">
        <v>47</v>
      </c>
      <c r="AR5828">
        <v>172762</v>
      </c>
      <c r="AS5828" t="s">
        <v>8065</v>
      </c>
    </row>
    <row r="5829" spans="1:45" x14ac:dyDescent="0.25">
      <c r="A5829" t="s">
        <v>0</v>
      </c>
      <c r="B5829" t="s">
        <v>1</v>
      </c>
      <c r="C5829" s="1">
        <v>42941</v>
      </c>
      <c r="D5829" t="s">
        <v>2</v>
      </c>
      <c r="E5829">
        <v>43</v>
      </c>
      <c r="F5829">
        <v>0</v>
      </c>
      <c r="G5829">
        <v>0</v>
      </c>
      <c r="H5829">
        <v>1</v>
      </c>
      <c r="I5829">
        <v>0</v>
      </c>
      <c r="J5829">
        <v>1</v>
      </c>
      <c r="K5829">
        <v>0</v>
      </c>
      <c r="L5829">
        <v>0</v>
      </c>
      <c r="M5829">
        <v>0</v>
      </c>
      <c r="N5829">
        <v>2</v>
      </c>
      <c r="O5829">
        <v>0</v>
      </c>
      <c r="P5829">
        <v>2</v>
      </c>
      <c r="Q5829" t="s">
        <v>63</v>
      </c>
      <c r="R5829" t="s">
        <v>4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 t="s">
        <v>5</v>
      </c>
      <c r="AA5829" t="s">
        <v>6</v>
      </c>
      <c r="AB5829" t="s">
        <v>7</v>
      </c>
      <c r="AC5829" t="s">
        <v>8</v>
      </c>
      <c r="AD5829" t="s">
        <v>9</v>
      </c>
      <c r="AE5829" t="s">
        <v>38</v>
      </c>
      <c r="AF5829">
        <v>0</v>
      </c>
      <c r="AG5829">
        <v>0</v>
      </c>
      <c r="AH5829" t="s">
        <v>21</v>
      </c>
      <c r="AI5829">
        <v>0</v>
      </c>
      <c r="AJ5829">
        <v>0</v>
      </c>
      <c r="AK5829">
        <v>0</v>
      </c>
      <c r="AL5829" t="s">
        <v>11</v>
      </c>
      <c r="AM5829" t="s">
        <v>26</v>
      </c>
      <c r="AN5829" t="s">
        <v>41</v>
      </c>
      <c r="AO5829" t="s">
        <v>14</v>
      </c>
      <c r="AP5829" t="s">
        <v>15</v>
      </c>
      <c r="AQ5829">
        <v>0</v>
      </c>
      <c r="AR5829">
        <v>172763</v>
      </c>
      <c r="AS5829" t="s">
        <v>8066</v>
      </c>
    </row>
    <row r="5830" spans="1:45" x14ac:dyDescent="0.25">
      <c r="A5830" t="s">
        <v>0</v>
      </c>
      <c r="B5830" t="s">
        <v>1</v>
      </c>
      <c r="C5830" s="1">
        <v>42944</v>
      </c>
      <c r="D5830" t="s">
        <v>35</v>
      </c>
      <c r="E5830">
        <v>29</v>
      </c>
      <c r="F5830">
        <v>0</v>
      </c>
      <c r="G5830">
        <v>0</v>
      </c>
      <c r="H5830">
        <v>1</v>
      </c>
      <c r="I5830">
        <v>1</v>
      </c>
      <c r="J5830">
        <v>0</v>
      </c>
      <c r="K5830">
        <v>1</v>
      </c>
      <c r="L5830">
        <v>0</v>
      </c>
      <c r="M5830">
        <v>0</v>
      </c>
      <c r="N5830">
        <v>1</v>
      </c>
      <c r="O5830">
        <v>2</v>
      </c>
      <c r="P5830">
        <v>3</v>
      </c>
      <c r="Q5830" t="s">
        <v>43</v>
      </c>
      <c r="R5830" t="s">
        <v>7</v>
      </c>
      <c r="S5830" t="s">
        <v>8</v>
      </c>
      <c r="T5830" t="s">
        <v>9</v>
      </c>
      <c r="U5830" t="s">
        <v>19</v>
      </c>
      <c r="V5830">
        <v>0</v>
      </c>
      <c r="W5830">
        <v>0</v>
      </c>
      <c r="X5830" t="s">
        <v>21</v>
      </c>
      <c r="Y5830">
        <v>0</v>
      </c>
      <c r="Z5830">
        <v>0</v>
      </c>
      <c r="AA5830">
        <v>0</v>
      </c>
      <c r="AB5830" t="s">
        <v>4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 t="s">
        <v>5</v>
      </c>
      <c r="AK5830" t="s">
        <v>90</v>
      </c>
      <c r="AL5830" t="s">
        <v>11</v>
      </c>
      <c r="AM5830" t="s">
        <v>49</v>
      </c>
      <c r="AN5830" t="s">
        <v>13</v>
      </c>
      <c r="AO5830" t="s">
        <v>14</v>
      </c>
      <c r="AP5830" t="s">
        <v>15</v>
      </c>
      <c r="AQ5830">
        <v>0</v>
      </c>
      <c r="AR5830">
        <v>172764</v>
      </c>
      <c r="AS5830" t="s">
        <v>8067</v>
      </c>
    </row>
    <row r="5831" spans="1:45" x14ac:dyDescent="0.25">
      <c r="A5831" t="s">
        <v>0</v>
      </c>
      <c r="B5831" t="s">
        <v>1</v>
      </c>
      <c r="C5831" s="1">
        <v>42941</v>
      </c>
      <c r="D5831" t="s">
        <v>2</v>
      </c>
      <c r="E5831">
        <v>33</v>
      </c>
      <c r="F5831">
        <v>0</v>
      </c>
      <c r="G5831">
        <v>0</v>
      </c>
      <c r="H5831">
        <v>3</v>
      </c>
      <c r="I5831">
        <v>1</v>
      </c>
      <c r="J5831">
        <v>1</v>
      </c>
      <c r="K5831">
        <v>1</v>
      </c>
      <c r="L5831">
        <v>0</v>
      </c>
      <c r="M5831">
        <v>0</v>
      </c>
      <c r="N5831">
        <v>4</v>
      </c>
      <c r="O5831">
        <v>2</v>
      </c>
      <c r="P5831">
        <v>6</v>
      </c>
      <c r="Q5831" t="s">
        <v>667</v>
      </c>
      <c r="R5831" t="s">
        <v>4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 t="s">
        <v>5</v>
      </c>
      <c r="AA5831" t="s">
        <v>46</v>
      </c>
      <c r="AB5831" t="s">
        <v>7</v>
      </c>
      <c r="AC5831" t="s">
        <v>8</v>
      </c>
      <c r="AD5831" t="s">
        <v>9</v>
      </c>
      <c r="AE5831" t="s">
        <v>19</v>
      </c>
      <c r="AF5831">
        <v>0</v>
      </c>
      <c r="AG5831">
        <v>0</v>
      </c>
      <c r="AH5831" t="s">
        <v>21</v>
      </c>
      <c r="AI5831">
        <v>0</v>
      </c>
      <c r="AJ5831">
        <v>0</v>
      </c>
      <c r="AK5831">
        <v>0</v>
      </c>
      <c r="AL5831" t="s">
        <v>11</v>
      </c>
      <c r="AM5831" t="s">
        <v>26</v>
      </c>
      <c r="AN5831" t="s">
        <v>13</v>
      </c>
      <c r="AO5831" t="s">
        <v>14</v>
      </c>
      <c r="AP5831" t="s">
        <v>15</v>
      </c>
      <c r="AQ5831">
        <v>0</v>
      </c>
      <c r="AR5831">
        <v>172766</v>
      </c>
      <c r="AS5831" t="s">
        <v>8068</v>
      </c>
    </row>
    <row r="5832" spans="1:45" x14ac:dyDescent="0.25">
      <c r="A5832" t="s">
        <v>828</v>
      </c>
      <c r="B5832" t="s">
        <v>1134</v>
      </c>
      <c r="C5832" s="1">
        <v>42944</v>
      </c>
      <c r="D5832" t="s">
        <v>2</v>
      </c>
      <c r="E5832">
        <v>18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2</v>
      </c>
      <c r="L5832">
        <v>0</v>
      </c>
      <c r="M5832">
        <v>0</v>
      </c>
      <c r="N5832">
        <v>0</v>
      </c>
      <c r="O5832">
        <v>2</v>
      </c>
      <c r="P5832">
        <v>2</v>
      </c>
      <c r="Q5832" t="s">
        <v>125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 t="s">
        <v>7</v>
      </c>
      <c r="AC5832" t="s">
        <v>105</v>
      </c>
      <c r="AD5832" t="s">
        <v>125</v>
      </c>
      <c r="AE5832" t="s">
        <v>125</v>
      </c>
      <c r="AF5832">
        <v>0</v>
      </c>
      <c r="AG5832" t="s">
        <v>125</v>
      </c>
      <c r="AH5832" t="s">
        <v>21</v>
      </c>
      <c r="AI5832">
        <v>0</v>
      </c>
      <c r="AJ5832">
        <v>0</v>
      </c>
      <c r="AK5832">
        <v>0</v>
      </c>
      <c r="AL5832" t="s">
        <v>11</v>
      </c>
      <c r="AM5832" t="s">
        <v>40</v>
      </c>
      <c r="AN5832" t="s">
        <v>41</v>
      </c>
      <c r="AO5832" t="s">
        <v>830</v>
      </c>
      <c r="AP5832">
        <v>0</v>
      </c>
      <c r="AQ5832">
        <v>0</v>
      </c>
      <c r="AR5832">
        <v>172787</v>
      </c>
      <c r="AS5832" t="s">
        <v>8069</v>
      </c>
    </row>
    <row r="5833" spans="1:45" x14ac:dyDescent="0.25">
      <c r="A5833" t="s">
        <v>0</v>
      </c>
      <c r="B5833" t="s">
        <v>1</v>
      </c>
      <c r="C5833" s="1">
        <v>42941</v>
      </c>
      <c r="D5833" t="s">
        <v>35</v>
      </c>
      <c r="E5833">
        <v>28</v>
      </c>
      <c r="F5833">
        <v>0</v>
      </c>
      <c r="G5833">
        <v>1</v>
      </c>
      <c r="H5833">
        <v>2</v>
      </c>
      <c r="I5833">
        <v>3</v>
      </c>
      <c r="J5833">
        <v>2</v>
      </c>
      <c r="K5833">
        <v>1</v>
      </c>
      <c r="L5833">
        <v>0</v>
      </c>
      <c r="M5833">
        <v>0</v>
      </c>
      <c r="N5833">
        <v>4</v>
      </c>
      <c r="O5833">
        <v>5</v>
      </c>
      <c r="P5833">
        <v>9</v>
      </c>
      <c r="Q5833" t="s">
        <v>125</v>
      </c>
      <c r="R5833" t="s">
        <v>4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 t="s">
        <v>5</v>
      </c>
      <c r="AA5833" t="s">
        <v>18</v>
      </c>
      <c r="AB5833" t="s">
        <v>7</v>
      </c>
      <c r="AC5833" t="s">
        <v>8</v>
      </c>
      <c r="AD5833" t="s">
        <v>9</v>
      </c>
      <c r="AE5833" t="s">
        <v>38</v>
      </c>
      <c r="AF5833">
        <v>0</v>
      </c>
      <c r="AG5833">
        <v>0</v>
      </c>
      <c r="AH5833" t="s">
        <v>21</v>
      </c>
      <c r="AI5833">
        <v>0</v>
      </c>
      <c r="AJ5833">
        <v>0</v>
      </c>
      <c r="AK5833">
        <v>0</v>
      </c>
      <c r="AL5833" t="s">
        <v>11</v>
      </c>
      <c r="AM5833" t="s">
        <v>26</v>
      </c>
      <c r="AN5833" t="s">
        <v>13</v>
      </c>
      <c r="AO5833" t="s">
        <v>14</v>
      </c>
      <c r="AP5833" t="s">
        <v>15</v>
      </c>
      <c r="AQ5833" t="s">
        <v>47</v>
      </c>
      <c r="AR5833">
        <v>172801</v>
      </c>
      <c r="AS5833" t="s">
        <v>8070</v>
      </c>
    </row>
    <row r="5834" spans="1:45" x14ac:dyDescent="0.25">
      <c r="A5834" t="s">
        <v>0</v>
      </c>
      <c r="B5834" t="s">
        <v>1</v>
      </c>
      <c r="C5834" s="1">
        <v>42941</v>
      </c>
      <c r="D5834" t="s">
        <v>35</v>
      </c>
      <c r="E5834">
        <v>42</v>
      </c>
      <c r="F5834">
        <v>0</v>
      </c>
      <c r="G5834">
        <v>1</v>
      </c>
      <c r="H5834">
        <v>4</v>
      </c>
      <c r="I5834">
        <v>3</v>
      </c>
      <c r="J5834">
        <v>0</v>
      </c>
      <c r="K5834">
        <v>2</v>
      </c>
      <c r="L5834">
        <v>0</v>
      </c>
      <c r="M5834">
        <v>0</v>
      </c>
      <c r="N5834">
        <v>4</v>
      </c>
      <c r="O5834">
        <v>6</v>
      </c>
      <c r="P5834">
        <v>10</v>
      </c>
      <c r="Q5834" t="s">
        <v>43</v>
      </c>
      <c r="R5834" t="s">
        <v>4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 t="s">
        <v>5</v>
      </c>
      <c r="AA5834" t="s">
        <v>110</v>
      </c>
      <c r="AB5834" t="s">
        <v>7</v>
      </c>
      <c r="AC5834" t="s">
        <v>8</v>
      </c>
      <c r="AD5834" t="s">
        <v>9</v>
      </c>
      <c r="AE5834" t="s">
        <v>38</v>
      </c>
      <c r="AF5834">
        <v>0</v>
      </c>
      <c r="AG5834">
        <v>0</v>
      </c>
      <c r="AH5834" t="s">
        <v>21</v>
      </c>
      <c r="AI5834">
        <v>0</v>
      </c>
      <c r="AJ5834">
        <v>0</v>
      </c>
      <c r="AK5834">
        <v>0</v>
      </c>
      <c r="AL5834" t="s">
        <v>11</v>
      </c>
      <c r="AM5834" t="s">
        <v>26</v>
      </c>
      <c r="AN5834" t="s">
        <v>13</v>
      </c>
      <c r="AO5834" t="s">
        <v>14</v>
      </c>
      <c r="AP5834" t="s">
        <v>905</v>
      </c>
      <c r="AQ5834" t="s">
        <v>29</v>
      </c>
      <c r="AR5834">
        <v>172805</v>
      </c>
      <c r="AS5834" t="s">
        <v>8071</v>
      </c>
    </row>
    <row r="5835" spans="1:45" x14ac:dyDescent="0.25">
      <c r="A5835" t="s">
        <v>0</v>
      </c>
      <c r="B5835" t="s">
        <v>1</v>
      </c>
      <c r="C5835" s="1">
        <v>42941</v>
      </c>
      <c r="D5835" t="s">
        <v>2</v>
      </c>
      <c r="E5835">
        <v>32</v>
      </c>
      <c r="F5835">
        <v>0</v>
      </c>
      <c r="G5835">
        <v>1</v>
      </c>
      <c r="H5835">
        <v>3</v>
      </c>
      <c r="I5835">
        <v>1</v>
      </c>
      <c r="J5835">
        <v>1</v>
      </c>
      <c r="K5835">
        <v>0</v>
      </c>
      <c r="L5835">
        <v>1</v>
      </c>
      <c r="M5835">
        <v>0</v>
      </c>
      <c r="N5835">
        <v>5</v>
      </c>
      <c r="O5835">
        <v>2</v>
      </c>
      <c r="P5835">
        <v>7</v>
      </c>
      <c r="Q5835" t="s">
        <v>79</v>
      </c>
      <c r="R5835" t="s">
        <v>4</v>
      </c>
      <c r="S5835" t="s">
        <v>36</v>
      </c>
      <c r="T5835" t="s">
        <v>37</v>
      </c>
      <c r="U5835">
        <v>0</v>
      </c>
      <c r="V5835">
        <v>0</v>
      </c>
      <c r="W5835">
        <v>0</v>
      </c>
      <c r="X5835">
        <v>0</v>
      </c>
      <c r="Y5835">
        <v>0</v>
      </c>
      <c r="Z5835" t="s">
        <v>21</v>
      </c>
      <c r="AA5835">
        <v>0</v>
      </c>
      <c r="AB5835" t="s">
        <v>7</v>
      </c>
      <c r="AC5835" t="s">
        <v>8</v>
      </c>
      <c r="AD5835" t="s">
        <v>9</v>
      </c>
      <c r="AE5835" t="s">
        <v>65</v>
      </c>
      <c r="AF5835">
        <v>0</v>
      </c>
      <c r="AG5835">
        <v>0</v>
      </c>
      <c r="AH5835" t="s">
        <v>21</v>
      </c>
      <c r="AI5835">
        <v>0</v>
      </c>
      <c r="AJ5835">
        <v>0</v>
      </c>
      <c r="AK5835">
        <v>0</v>
      </c>
      <c r="AL5835" t="s">
        <v>427</v>
      </c>
      <c r="AM5835" t="s">
        <v>26</v>
      </c>
      <c r="AN5835" t="s">
        <v>13</v>
      </c>
      <c r="AO5835" t="s">
        <v>14</v>
      </c>
      <c r="AP5835" t="s">
        <v>15</v>
      </c>
      <c r="AQ5835" t="s">
        <v>91</v>
      </c>
      <c r="AR5835">
        <v>172807</v>
      </c>
      <c r="AS5835" t="s">
        <v>8072</v>
      </c>
    </row>
    <row r="5836" spans="1:45" x14ac:dyDescent="0.25">
      <c r="A5836" t="s">
        <v>0</v>
      </c>
      <c r="B5836" t="s">
        <v>1</v>
      </c>
      <c r="C5836" s="1">
        <v>42941</v>
      </c>
      <c r="D5836" t="s">
        <v>2</v>
      </c>
      <c r="E5836">
        <v>28</v>
      </c>
      <c r="F5836">
        <v>0</v>
      </c>
      <c r="G5836">
        <v>0</v>
      </c>
      <c r="H5836">
        <v>1</v>
      </c>
      <c r="I5836">
        <v>2</v>
      </c>
      <c r="J5836">
        <v>1</v>
      </c>
      <c r="K5836">
        <v>0</v>
      </c>
      <c r="L5836">
        <v>0</v>
      </c>
      <c r="M5836">
        <v>0</v>
      </c>
      <c r="N5836">
        <v>2</v>
      </c>
      <c r="O5836">
        <v>2</v>
      </c>
      <c r="P5836">
        <v>4</v>
      </c>
      <c r="Q5836" t="s">
        <v>151</v>
      </c>
      <c r="R5836" t="s">
        <v>4</v>
      </c>
      <c r="S5836" t="s">
        <v>36</v>
      </c>
      <c r="T5836" t="s">
        <v>37</v>
      </c>
      <c r="U5836">
        <v>0</v>
      </c>
      <c r="V5836">
        <v>0</v>
      </c>
      <c r="W5836">
        <v>0</v>
      </c>
      <c r="X5836">
        <v>0</v>
      </c>
      <c r="Y5836">
        <v>0</v>
      </c>
      <c r="Z5836" t="s">
        <v>21</v>
      </c>
      <c r="AA5836">
        <v>0</v>
      </c>
      <c r="AB5836" t="s">
        <v>7</v>
      </c>
      <c r="AC5836" t="s">
        <v>8</v>
      </c>
      <c r="AD5836" t="s">
        <v>9</v>
      </c>
      <c r="AE5836" t="s">
        <v>9</v>
      </c>
      <c r="AF5836">
        <v>0</v>
      </c>
      <c r="AG5836">
        <v>0</v>
      </c>
      <c r="AH5836" t="s">
        <v>21</v>
      </c>
      <c r="AI5836">
        <v>0</v>
      </c>
      <c r="AJ5836">
        <v>0</v>
      </c>
      <c r="AK5836">
        <v>0</v>
      </c>
      <c r="AL5836" t="s">
        <v>427</v>
      </c>
      <c r="AM5836" t="s">
        <v>49</v>
      </c>
      <c r="AN5836" t="s">
        <v>41</v>
      </c>
      <c r="AO5836" t="s">
        <v>14</v>
      </c>
      <c r="AP5836" t="s">
        <v>15</v>
      </c>
      <c r="AQ5836">
        <v>0</v>
      </c>
      <c r="AR5836">
        <v>172811</v>
      </c>
      <c r="AS5836" t="s">
        <v>8073</v>
      </c>
    </row>
    <row r="5837" spans="1:45" x14ac:dyDescent="0.25">
      <c r="A5837" t="s">
        <v>0</v>
      </c>
      <c r="B5837" t="s">
        <v>1</v>
      </c>
      <c r="C5837" s="1">
        <v>42941</v>
      </c>
      <c r="D5837" t="s">
        <v>2</v>
      </c>
      <c r="E5837">
        <v>30</v>
      </c>
      <c r="F5837">
        <v>0</v>
      </c>
      <c r="G5837">
        <v>0</v>
      </c>
      <c r="H5837">
        <v>1</v>
      </c>
      <c r="I5837">
        <v>1</v>
      </c>
      <c r="J5837">
        <v>0</v>
      </c>
      <c r="K5837">
        <v>2</v>
      </c>
      <c r="L5837">
        <v>0</v>
      </c>
      <c r="M5837">
        <v>0</v>
      </c>
      <c r="N5837">
        <v>1</v>
      </c>
      <c r="O5837">
        <v>3</v>
      </c>
      <c r="P5837">
        <v>4</v>
      </c>
      <c r="Q5837" t="s">
        <v>290</v>
      </c>
      <c r="R5837" t="s">
        <v>4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 t="s">
        <v>5</v>
      </c>
      <c r="AA5837" t="s">
        <v>90</v>
      </c>
      <c r="AB5837" t="s">
        <v>7</v>
      </c>
      <c r="AC5837" t="s">
        <v>8</v>
      </c>
      <c r="AD5837" t="s">
        <v>9</v>
      </c>
      <c r="AE5837" t="s">
        <v>38</v>
      </c>
      <c r="AF5837">
        <v>0</v>
      </c>
      <c r="AG5837">
        <v>0</v>
      </c>
      <c r="AH5837" t="s">
        <v>21</v>
      </c>
      <c r="AI5837">
        <v>0</v>
      </c>
      <c r="AJ5837">
        <v>0</v>
      </c>
      <c r="AK5837">
        <v>0</v>
      </c>
      <c r="AL5837" t="s">
        <v>11</v>
      </c>
      <c r="AM5837" t="s">
        <v>26</v>
      </c>
      <c r="AN5837" t="s">
        <v>41</v>
      </c>
      <c r="AO5837" t="s">
        <v>14</v>
      </c>
      <c r="AP5837" t="s">
        <v>15</v>
      </c>
      <c r="AQ5837">
        <v>0</v>
      </c>
      <c r="AR5837">
        <v>172813</v>
      </c>
      <c r="AS5837" t="s">
        <v>8074</v>
      </c>
    </row>
    <row r="5838" spans="1:45" x14ac:dyDescent="0.25">
      <c r="A5838" t="s">
        <v>0</v>
      </c>
      <c r="B5838" t="s">
        <v>1</v>
      </c>
      <c r="C5838" s="1">
        <v>42941</v>
      </c>
      <c r="D5838" t="s">
        <v>2</v>
      </c>
      <c r="E5838">
        <v>24</v>
      </c>
      <c r="F5838">
        <v>0</v>
      </c>
      <c r="G5838">
        <v>0</v>
      </c>
      <c r="H5838">
        <v>4</v>
      </c>
      <c r="I5838">
        <v>3</v>
      </c>
      <c r="J5838">
        <v>1</v>
      </c>
      <c r="K5838">
        <v>1</v>
      </c>
      <c r="L5838">
        <v>1</v>
      </c>
      <c r="M5838">
        <v>0</v>
      </c>
      <c r="N5838">
        <v>6</v>
      </c>
      <c r="O5838">
        <v>4</v>
      </c>
      <c r="P5838">
        <v>10</v>
      </c>
      <c r="Q5838" t="s">
        <v>199</v>
      </c>
      <c r="R5838" t="s">
        <v>4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 t="s">
        <v>5</v>
      </c>
      <c r="AA5838" t="s">
        <v>46</v>
      </c>
      <c r="AB5838" t="s">
        <v>7</v>
      </c>
      <c r="AC5838" t="s">
        <v>8</v>
      </c>
      <c r="AD5838" t="s">
        <v>9</v>
      </c>
      <c r="AE5838">
        <v>0</v>
      </c>
      <c r="AF5838">
        <v>0</v>
      </c>
      <c r="AG5838">
        <v>0</v>
      </c>
      <c r="AH5838" t="s">
        <v>5</v>
      </c>
      <c r="AI5838" t="s">
        <v>10</v>
      </c>
      <c r="AJ5838">
        <v>0</v>
      </c>
      <c r="AK5838">
        <v>0</v>
      </c>
      <c r="AL5838" t="s">
        <v>11</v>
      </c>
      <c r="AM5838" t="s">
        <v>22</v>
      </c>
      <c r="AN5838" t="s">
        <v>13</v>
      </c>
      <c r="AO5838" t="s">
        <v>14</v>
      </c>
      <c r="AP5838" t="s">
        <v>905</v>
      </c>
      <c r="AQ5838" t="s">
        <v>29</v>
      </c>
      <c r="AR5838">
        <v>172814</v>
      </c>
      <c r="AS5838" t="s">
        <v>8075</v>
      </c>
    </row>
    <row r="5839" spans="1:45" x14ac:dyDescent="0.25">
      <c r="A5839" t="s">
        <v>0</v>
      </c>
      <c r="B5839" t="s">
        <v>1</v>
      </c>
      <c r="C5839" s="1">
        <v>42941</v>
      </c>
      <c r="D5839" t="s">
        <v>35</v>
      </c>
      <c r="E5839">
        <v>50</v>
      </c>
      <c r="F5839">
        <v>0</v>
      </c>
      <c r="G5839">
        <v>3</v>
      </c>
      <c r="H5839">
        <v>2</v>
      </c>
      <c r="I5839">
        <v>3</v>
      </c>
      <c r="J5839">
        <v>1</v>
      </c>
      <c r="K5839">
        <v>0</v>
      </c>
      <c r="L5839">
        <v>0</v>
      </c>
      <c r="M5839">
        <v>1</v>
      </c>
      <c r="N5839">
        <v>3</v>
      </c>
      <c r="O5839">
        <v>7</v>
      </c>
      <c r="P5839">
        <v>10</v>
      </c>
      <c r="Q5839" t="s">
        <v>59</v>
      </c>
      <c r="R5839" t="s">
        <v>4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 t="s">
        <v>5</v>
      </c>
      <c r="AA5839" t="s">
        <v>153</v>
      </c>
      <c r="AB5839" t="s">
        <v>7</v>
      </c>
      <c r="AC5839" t="s">
        <v>75</v>
      </c>
      <c r="AD5839" t="s">
        <v>59</v>
      </c>
      <c r="AE5839" t="s">
        <v>107</v>
      </c>
      <c r="AF5839">
        <v>0</v>
      </c>
      <c r="AG5839">
        <v>0</v>
      </c>
      <c r="AH5839" t="s">
        <v>21</v>
      </c>
      <c r="AI5839">
        <v>0</v>
      </c>
      <c r="AJ5839">
        <v>0</v>
      </c>
      <c r="AK5839">
        <v>0</v>
      </c>
      <c r="AL5839" t="s">
        <v>11</v>
      </c>
      <c r="AM5839" t="s">
        <v>26</v>
      </c>
      <c r="AN5839" t="s">
        <v>13</v>
      </c>
      <c r="AO5839" t="s">
        <v>14</v>
      </c>
      <c r="AP5839" t="s">
        <v>15</v>
      </c>
      <c r="AQ5839" t="s">
        <v>47</v>
      </c>
      <c r="AR5839">
        <v>172815</v>
      </c>
      <c r="AS5839" t="s">
        <v>8076</v>
      </c>
    </row>
    <row r="5840" spans="1:45" x14ac:dyDescent="0.25">
      <c r="A5840" t="s">
        <v>828</v>
      </c>
      <c r="B5840" t="s">
        <v>1134</v>
      </c>
      <c r="C5840" s="1">
        <v>42946</v>
      </c>
      <c r="D5840" t="s">
        <v>2</v>
      </c>
      <c r="E5840">
        <v>23</v>
      </c>
      <c r="F5840">
        <v>0</v>
      </c>
      <c r="G5840">
        <v>0</v>
      </c>
      <c r="H5840">
        <v>0</v>
      </c>
      <c r="I5840">
        <v>1</v>
      </c>
      <c r="J5840">
        <v>0</v>
      </c>
      <c r="K5840">
        <v>1</v>
      </c>
      <c r="L5840">
        <v>0</v>
      </c>
      <c r="M5840">
        <v>0</v>
      </c>
      <c r="N5840">
        <v>0</v>
      </c>
      <c r="O5840">
        <v>2</v>
      </c>
      <c r="P5840">
        <v>2</v>
      </c>
      <c r="Q5840" t="s">
        <v>667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 t="s">
        <v>7</v>
      </c>
      <c r="AC5840" t="s">
        <v>105</v>
      </c>
      <c r="AD5840" t="s">
        <v>667</v>
      </c>
      <c r="AE5840" t="s">
        <v>1700</v>
      </c>
      <c r="AF5840">
        <v>0</v>
      </c>
      <c r="AG5840" t="s">
        <v>1700</v>
      </c>
      <c r="AH5840" t="s">
        <v>21</v>
      </c>
      <c r="AI5840">
        <v>0</v>
      </c>
      <c r="AJ5840">
        <v>0</v>
      </c>
      <c r="AK5840">
        <v>0</v>
      </c>
      <c r="AL5840" t="s">
        <v>154</v>
      </c>
      <c r="AM5840" t="s">
        <v>12</v>
      </c>
      <c r="AN5840" t="s">
        <v>41</v>
      </c>
      <c r="AO5840" t="s">
        <v>830</v>
      </c>
      <c r="AP5840">
        <v>0</v>
      </c>
      <c r="AQ5840">
        <v>0</v>
      </c>
      <c r="AR5840">
        <v>172816</v>
      </c>
      <c r="AS5840" t="s">
        <v>8077</v>
      </c>
    </row>
    <row r="5841" spans="1:45" x14ac:dyDescent="0.25">
      <c r="A5841" t="s">
        <v>828</v>
      </c>
      <c r="B5841" t="s">
        <v>1134</v>
      </c>
      <c r="C5841" s="1">
        <v>42946</v>
      </c>
      <c r="D5841" t="s">
        <v>2</v>
      </c>
      <c r="E5841">
        <v>33</v>
      </c>
      <c r="F5841">
        <v>0</v>
      </c>
      <c r="G5841">
        <v>1</v>
      </c>
      <c r="H5841">
        <v>0</v>
      </c>
      <c r="I5841">
        <v>0</v>
      </c>
      <c r="J5841">
        <v>0</v>
      </c>
      <c r="K5841">
        <v>2</v>
      </c>
      <c r="L5841">
        <v>0</v>
      </c>
      <c r="M5841">
        <v>0</v>
      </c>
      <c r="N5841">
        <v>0</v>
      </c>
      <c r="O5841">
        <v>3</v>
      </c>
      <c r="P5841">
        <v>3</v>
      </c>
      <c r="Q5841" t="s">
        <v>3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 t="s">
        <v>7</v>
      </c>
      <c r="AC5841" t="s">
        <v>105</v>
      </c>
      <c r="AD5841" t="s">
        <v>3</v>
      </c>
      <c r="AE5841" t="s">
        <v>3</v>
      </c>
      <c r="AF5841">
        <v>0</v>
      </c>
      <c r="AG5841" t="s">
        <v>1691</v>
      </c>
      <c r="AH5841" t="s">
        <v>21</v>
      </c>
      <c r="AI5841">
        <v>0</v>
      </c>
      <c r="AJ5841">
        <v>0</v>
      </c>
      <c r="AK5841">
        <v>0</v>
      </c>
      <c r="AL5841" t="s">
        <v>154</v>
      </c>
      <c r="AM5841" t="s">
        <v>12</v>
      </c>
      <c r="AN5841" t="s">
        <v>41</v>
      </c>
      <c r="AO5841" t="s">
        <v>830</v>
      </c>
      <c r="AP5841">
        <v>0</v>
      </c>
      <c r="AQ5841" t="s">
        <v>47</v>
      </c>
      <c r="AR5841">
        <v>172817</v>
      </c>
      <c r="AS5841" t="s">
        <v>8078</v>
      </c>
    </row>
    <row r="5842" spans="1:45" x14ac:dyDescent="0.25">
      <c r="A5842" t="s">
        <v>0</v>
      </c>
      <c r="B5842" t="s">
        <v>1</v>
      </c>
      <c r="C5842" s="1">
        <v>42941</v>
      </c>
      <c r="D5842" t="s">
        <v>2</v>
      </c>
      <c r="E5842">
        <v>36</v>
      </c>
      <c r="F5842">
        <v>1</v>
      </c>
      <c r="G5842">
        <v>0</v>
      </c>
      <c r="H5842">
        <v>3</v>
      </c>
      <c r="I5842">
        <v>2</v>
      </c>
      <c r="J5842">
        <v>1</v>
      </c>
      <c r="K5842">
        <v>1</v>
      </c>
      <c r="L5842">
        <v>0</v>
      </c>
      <c r="M5842">
        <v>0</v>
      </c>
      <c r="N5842">
        <v>5</v>
      </c>
      <c r="O5842">
        <v>3</v>
      </c>
      <c r="P5842">
        <v>8</v>
      </c>
      <c r="Q5842" t="s">
        <v>43</v>
      </c>
      <c r="R5842" t="s">
        <v>4</v>
      </c>
      <c r="S5842" t="s">
        <v>36</v>
      </c>
      <c r="T5842" t="s">
        <v>37</v>
      </c>
      <c r="U5842">
        <v>0</v>
      </c>
      <c r="V5842">
        <v>0</v>
      </c>
      <c r="W5842">
        <v>0</v>
      </c>
      <c r="X5842">
        <v>0</v>
      </c>
      <c r="Y5842">
        <v>0</v>
      </c>
      <c r="Z5842" t="s">
        <v>21</v>
      </c>
      <c r="AA5842">
        <v>0</v>
      </c>
      <c r="AB5842" t="s">
        <v>7</v>
      </c>
      <c r="AC5842" t="s">
        <v>44</v>
      </c>
      <c r="AD5842" t="s">
        <v>43</v>
      </c>
      <c r="AE5842" t="s">
        <v>266</v>
      </c>
      <c r="AF5842">
        <v>0</v>
      </c>
      <c r="AG5842">
        <v>0</v>
      </c>
      <c r="AH5842" t="s">
        <v>21</v>
      </c>
      <c r="AI5842">
        <v>0</v>
      </c>
      <c r="AJ5842">
        <v>0</v>
      </c>
      <c r="AK5842">
        <v>0</v>
      </c>
      <c r="AL5842" t="s">
        <v>427</v>
      </c>
      <c r="AM5842" t="s">
        <v>26</v>
      </c>
      <c r="AN5842" t="s">
        <v>13</v>
      </c>
      <c r="AO5842" t="s">
        <v>14</v>
      </c>
      <c r="AP5842" t="s">
        <v>15</v>
      </c>
      <c r="AQ5842" t="s">
        <v>91</v>
      </c>
      <c r="AR5842">
        <v>172818</v>
      </c>
      <c r="AS5842" t="s">
        <v>8079</v>
      </c>
    </row>
    <row r="5843" spans="1:45" x14ac:dyDescent="0.25">
      <c r="A5843" t="s">
        <v>828</v>
      </c>
      <c r="B5843" t="s">
        <v>1134</v>
      </c>
      <c r="C5843" s="1">
        <v>42946</v>
      </c>
      <c r="D5843" t="s">
        <v>2</v>
      </c>
      <c r="E5843">
        <v>24</v>
      </c>
      <c r="F5843">
        <v>1</v>
      </c>
      <c r="G5843">
        <v>0</v>
      </c>
      <c r="H5843">
        <v>0</v>
      </c>
      <c r="I5843">
        <v>1</v>
      </c>
      <c r="J5843">
        <v>0</v>
      </c>
      <c r="K5843">
        <v>1</v>
      </c>
      <c r="L5843">
        <v>0</v>
      </c>
      <c r="M5843">
        <v>0</v>
      </c>
      <c r="N5843">
        <v>1</v>
      </c>
      <c r="O5843">
        <v>2</v>
      </c>
      <c r="P5843">
        <v>3</v>
      </c>
      <c r="Q5843" t="s">
        <v>667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 t="s">
        <v>7</v>
      </c>
      <c r="AC5843" t="s">
        <v>105</v>
      </c>
      <c r="AD5843" t="s">
        <v>667</v>
      </c>
      <c r="AE5843" t="s">
        <v>1705</v>
      </c>
      <c r="AF5843">
        <v>0</v>
      </c>
      <c r="AG5843" t="s">
        <v>1705</v>
      </c>
      <c r="AH5843" t="s">
        <v>21</v>
      </c>
      <c r="AI5843">
        <v>0</v>
      </c>
      <c r="AJ5843">
        <v>0</v>
      </c>
      <c r="AK5843">
        <v>0</v>
      </c>
      <c r="AL5843" t="s">
        <v>154</v>
      </c>
      <c r="AM5843" t="s">
        <v>40</v>
      </c>
      <c r="AN5843" t="s">
        <v>41</v>
      </c>
      <c r="AO5843" t="s">
        <v>830</v>
      </c>
      <c r="AP5843">
        <v>0</v>
      </c>
      <c r="AQ5843">
        <v>0</v>
      </c>
      <c r="AR5843">
        <v>172819</v>
      </c>
      <c r="AS5843" t="s">
        <v>8080</v>
      </c>
    </row>
    <row r="5844" spans="1:45" x14ac:dyDescent="0.25">
      <c r="A5844" t="s">
        <v>0</v>
      </c>
      <c r="B5844" t="s">
        <v>1</v>
      </c>
      <c r="C5844" s="1">
        <v>42942</v>
      </c>
      <c r="D5844" t="s">
        <v>2</v>
      </c>
      <c r="E5844">
        <v>34</v>
      </c>
      <c r="F5844">
        <v>1</v>
      </c>
      <c r="G5844">
        <v>0</v>
      </c>
      <c r="H5844">
        <v>1</v>
      </c>
      <c r="I5844">
        <v>1</v>
      </c>
      <c r="J5844">
        <v>3</v>
      </c>
      <c r="K5844">
        <v>0</v>
      </c>
      <c r="L5844">
        <v>0</v>
      </c>
      <c r="M5844">
        <v>0</v>
      </c>
      <c r="N5844">
        <v>5</v>
      </c>
      <c r="O5844">
        <v>1</v>
      </c>
      <c r="P5844">
        <v>6</v>
      </c>
      <c r="Q5844" t="s">
        <v>9</v>
      </c>
      <c r="R5844" t="s">
        <v>4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 t="s">
        <v>5</v>
      </c>
      <c r="AA5844" t="s">
        <v>18</v>
      </c>
      <c r="AB5844" t="s">
        <v>7</v>
      </c>
      <c r="AC5844" t="s">
        <v>8</v>
      </c>
      <c r="AD5844" t="s">
        <v>9</v>
      </c>
      <c r="AE5844" t="s">
        <v>65</v>
      </c>
      <c r="AF5844">
        <v>0</v>
      </c>
      <c r="AG5844">
        <v>0</v>
      </c>
      <c r="AH5844" t="s">
        <v>21</v>
      </c>
      <c r="AI5844">
        <v>0</v>
      </c>
      <c r="AJ5844">
        <v>0</v>
      </c>
      <c r="AK5844">
        <v>0</v>
      </c>
      <c r="AL5844" t="s">
        <v>427</v>
      </c>
      <c r="AM5844" t="s">
        <v>26</v>
      </c>
      <c r="AN5844" t="s">
        <v>13</v>
      </c>
      <c r="AO5844" t="s">
        <v>14</v>
      </c>
      <c r="AP5844" t="s">
        <v>15</v>
      </c>
      <c r="AQ5844" t="s">
        <v>47</v>
      </c>
      <c r="AR5844">
        <v>172820</v>
      </c>
      <c r="AS5844" t="s">
        <v>8081</v>
      </c>
    </row>
    <row r="5845" spans="1:45" x14ac:dyDescent="0.25">
      <c r="A5845" t="s">
        <v>0</v>
      </c>
      <c r="B5845" t="s">
        <v>1</v>
      </c>
      <c r="C5845" s="1">
        <v>42942</v>
      </c>
      <c r="D5845" t="s">
        <v>35</v>
      </c>
      <c r="E5845">
        <v>40</v>
      </c>
      <c r="F5845">
        <v>0</v>
      </c>
      <c r="G5845">
        <v>0</v>
      </c>
      <c r="H5845">
        <v>2</v>
      </c>
      <c r="I5845">
        <v>1</v>
      </c>
      <c r="J5845">
        <v>0</v>
      </c>
      <c r="K5845">
        <v>2</v>
      </c>
      <c r="L5845">
        <v>0</v>
      </c>
      <c r="M5845">
        <v>1</v>
      </c>
      <c r="N5845">
        <v>2</v>
      </c>
      <c r="O5845">
        <v>4</v>
      </c>
      <c r="P5845">
        <v>6</v>
      </c>
      <c r="Q5845" t="s">
        <v>43</v>
      </c>
      <c r="R5845" t="s">
        <v>4</v>
      </c>
      <c r="S5845" t="s">
        <v>36</v>
      </c>
      <c r="T5845" t="s">
        <v>37</v>
      </c>
      <c r="U5845">
        <v>0</v>
      </c>
      <c r="V5845">
        <v>0</v>
      </c>
      <c r="W5845">
        <v>0</v>
      </c>
      <c r="X5845">
        <v>0</v>
      </c>
      <c r="Y5845">
        <v>0</v>
      </c>
      <c r="Z5845" t="s">
        <v>21</v>
      </c>
      <c r="AA5845">
        <v>0</v>
      </c>
      <c r="AB5845" t="s">
        <v>7</v>
      </c>
      <c r="AC5845" t="s">
        <v>8</v>
      </c>
      <c r="AD5845" t="s">
        <v>9</v>
      </c>
      <c r="AE5845" t="s">
        <v>38</v>
      </c>
      <c r="AF5845">
        <v>0</v>
      </c>
      <c r="AG5845">
        <v>0</v>
      </c>
      <c r="AH5845" t="s">
        <v>21</v>
      </c>
      <c r="AI5845">
        <v>0</v>
      </c>
      <c r="AJ5845">
        <v>0</v>
      </c>
      <c r="AK5845">
        <v>0</v>
      </c>
      <c r="AL5845" t="s">
        <v>11</v>
      </c>
      <c r="AM5845" t="s">
        <v>26</v>
      </c>
      <c r="AN5845" t="s">
        <v>13</v>
      </c>
      <c r="AO5845" t="s">
        <v>14</v>
      </c>
      <c r="AP5845" t="s">
        <v>15</v>
      </c>
      <c r="AQ5845" t="s">
        <v>29</v>
      </c>
      <c r="AR5845">
        <v>172822</v>
      </c>
      <c r="AS5845" t="s">
        <v>8082</v>
      </c>
    </row>
    <row r="5846" spans="1:45" x14ac:dyDescent="0.25">
      <c r="A5846" t="s">
        <v>828</v>
      </c>
      <c r="B5846" t="s">
        <v>1134</v>
      </c>
      <c r="C5846" s="1">
        <v>42946</v>
      </c>
      <c r="D5846" t="s">
        <v>2</v>
      </c>
      <c r="E5846">
        <v>22</v>
      </c>
      <c r="F5846">
        <v>0</v>
      </c>
      <c r="G5846">
        <v>0</v>
      </c>
      <c r="H5846">
        <v>1</v>
      </c>
      <c r="I5846">
        <v>0</v>
      </c>
      <c r="J5846">
        <v>0</v>
      </c>
      <c r="K5846">
        <v>1</v>
      </c>
      <c r="L5846">
        <v>0</v>
      </c>
      <c r="M5846">
        <v>0</v>
      </c>
      <c r="N5846">
        <v>1</v>
      </c>
      <c r="O5846">
        <v>1</v>
      </c>
      <c r="P5846">
        <v>2</v>
      </c>
      <c r="Q5846" t="s">
        <v>667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 t="s">
        <v>7</v>
      </c>
      <c r="AC5846" t="s">
        <v>105</v>
      </c>
      <c r="AD5846" t="s">
        <v>667</v>
      </c>
      <c r="AE5846" t="s">
        <v>1705</v>
      </c>
      <c r="AF5846">
        <v>0</v>
      </c>
      <c r="AG5846" t="s">
        <v>1705</v>
      </c>
      <c r="AH5846" t="s">
        <v>21</v>
      </c>
      <c r="AI5846">
        <v>0</v>
      </c>
      <c r="AJ5846">
        <v>0</v>
      </c>
      <c r="AK5846">
        <v>0</v>
      </c>
      <c r="AL5846" t="s">
        <v>154</v>
      </c>
      <c r="AM5846" t="s">
        <v>12</v>
      </c>
      <c r="AN5846" t="s">
        <v>41</v>
      </c>
      <c r="AO5846" t="s">
        <v>830</v>
      </c>
      <c r="AP5846">
        <v>0</v>
      </c>
      <c r="AQ5846">
        <v>0</v>
      </c>
      <c r="AR5846">
        <v>172823</v>
      </c>
      <c r="AS5846" t="s">
        <v>8083</v>
      </c>
    </row>
    <row r="5847" spans="1:45" x14ac:dyDescent="0.25">
      <c r="A5847" t="s">
        <v>0</v>
      </c>
      <c r="B5847" t="s">
        <v>1</v>
      </c>
      <c r="C5847" s="1">
        <v>42942</v>
      </c>
      <c r="D5847" t="s">
        <v>35</v>
      </c>
      <c r="E5847">
        <v>50</v>
      </c>
      <c r="F5847">
        <v>0</v>
      </c>
      <c r="G5847">
        <v>0</v>
      </c>
      <c r="H5847">
        <v>3</v>
      </c>
      <c r="I5847">
        <v>2</v>
      </c>
      <c r="J5847">
        <v>0</v>
      </c>
      <c r="K5847">
        <v>1</v>
      </c>
      <c r="L5847">
        <v>0</v>
      </c>
      <c r="M5847">
        <v>1</v>
      </c>
      <c r="N5847">
        <v>3</v>
      </c>
      <c r="O5847">
        <v>4</v>
      </c>
      <c r="P5847">
        <v>7</v>
      </c>
      <c r="Q5847" t="s">
        <v>9</v>
      </c>
      <c r="R5847" t="s">
        <v>4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 t="s">
        <v>5</v>
      </c>
      <c r="AA5847" t="s">
        <v>46</v>
      </c>
      <c r="AB5847" t="s">
        <v>7</v>
      </c>
      <c r="AC5847" t="s">
        <v>8</v>
      </c>
      <c r="AD5847" t="s">
        <v>9</v>
      </c>
      <c r="AE5847" t="s">
        <v>38</v>
      </c>
      <c r="AF5847">
        <v>0</v>
      </c>
      <c r="AG5847">
        <v>0</v>
      </c>
      <c r="AH5847" t="s">
        <v>21</v>
      </c>
      <c r="AI5847">
        <v>0</v>
      </c>
      <c r="AJ5847">
        <v>0</v>
      </c>
      <c r="AK5847">
        <v>0</v>
      </c>
      <c r="AL5847" t="s">
        <v>11</v>
      </c>
      <c r="AM5847" t="s">
        <v>22</v>
      </c>
      <c r="AN5847" t="s">
        <v>13</v>
      </c>
      <c r="AO5847" t="s">
        <v>14</v>
      </c>
      <c r="AP5847" t="s">
        <v>15</v>
      </c>
      <c r="AQ5847" t="s">
        <v>193</v>
      </c>
      <c r="AR5847">
        <v>172824</v>
      </c>
      <c r="AS5847" t="s">
        <v>8084</v>
      </c>
    </row>
    <row r="5848" spans="1:45" x14ac:dyDescent="0.25">
      <c r="A5848" t="s">
        <v>828</v>
      </c>
      <c r="B5848" t="s">
        <v>1134</v>
      </c>
      <c r="C5848" s="1">
        <v>42946</v>
      </c>
      <c r="D5848" t="s">
        <v>2</v>
      </c>
      <c r="E5848">
        <v>28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2</v>
      </c>
      <c r="L5848">
        <v>0</v>
      </c>
      <c r="M5848">
        <v>0</v>
      </c>
      <c r="N5848">
        <v>0</v>
      </c>
      <c r="O5848">
        <v>2</v>
      </c>
      <c r="P5848">
        <v>2</v>
      </c>
      <c r="Q5848" t="s">
        <v>667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 t="s">
        <v>7</v>
      </c>
      <c r="AC5848" t="s">
        <v>105</v>
      </c>
      <c r="AD5848" t="s">
        <v>667</v>
      </c>
      <c r="AE5848" t="s">
        <v>1704</v>
      </c>
      <c r="AF5848">
        <v>0</v>
      </c>
      <c r="AG5848" t="s">
        <v>1704</v>
      </c>
      <c r="AH5848" t="s">
        <v>21</v>
      </c>
      <c r="AI5848">
        <v>0</v>
      </c>
      <c r="AJ5848">
        <v>0</v>
      </c>
      <c r="AK5848">
        <v>0</v>
      </c>
      <c r="AL5848" t="s">
        <v>154</v>
      </c>
      <c r="AM5848" t="s">
        <v>40</v>
      </c>
      <c r="AN5848" t="s">
        <v>41</v>
      </c>
      <c r="AO5848" t="s">
        <v>830</v>
      </c>
      <c r="AP5848">
        <v>0</v>
      </c>
      <c r="AQ5848">
        <v>0</v>
      </c>
      <c r="AR5848">
        <v>172825</v>
      </c>
      <c r="AS5848" t="s">
        <v>8085</v>
      </c>
    </row>
    <row r="5849" spans="1:45" x14ac:dyDescent="0.25">
      <c r="A5849" t="s">
        <v>0</v>
      </c>
      <c r="B5849" t="s">
        <v>1</v>
      </c>
      <c r="C5849" s="1">
        <v>42942</v>
      </c>
      <c r="D5849" t="s">
        <v>2</v>
      </c>
      <c r="E5849">
        <v>47</v>
      </c>
      <c r="F5849">
        <v>0</v>
      </c>
      <c r="G5849">
        <v>0</v>
      </c>
      <c r="H5849">
        <v>3</v>
      </c>
      <c r="I5849">
        <v>1</v>
      </c>
      <c r="J5849">
        <v>1</v>
      </c>
      <c r="K5849">
        <v>2</v>
      </c>
      <c r="L5849">
        <v>0</v>
      </c>
      <c r="M5849">
        <v>0</v>
      </c>
      <c r="N5849">
        <v>4</v>
      </c>
      <c r="O5849">
        <v>3</v>
      </c>
      <c r="P5849">
        <v>7</v>
      </c>
      <c r="Q5849" t="s">
        <v>59</v>
      </c>
      <c r="R5849" t="s">
        <v>4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 t="s">
        <v>5</v>
      </c>
      <c r="AA5849" t="s">
        <v>46</v>
      </c>
      <c r="AB5849" t="s">
        <v>7</v>
      </c>
      <c r="AC5849" t="s">
        <v>8</v>
      </c>
      <c r="AD5849" t="s">
        <v>9</v>
      </c>
      <c r="AE5849" t="s">
        <v>19</v>
      </c>
      <c r="AF5849">
        <v>0</v>
      </c>
      <c r="AG5849">
        <v>0</v>
      </c>
      <c r="AH5849" t="s">
        <v>21</v>
      </c>
      <c r="AI5849">
        <v>0</v>
      </c>
      <c r="AJ5849">
        <v>0</v>
      </c>
      <c r="AK5849">
        <v>0</v>
      </c>
      <c r="AL5849" t="s">
        <v>11</v>
      </c>
      <c r="AM5849" t="s">
        <v>26</v>
      </c>
      <c r="AN5849" t="s">
        <v>13</v>
      </c>
      <c r="AO5849" t="s">
        <v>14</v>
      </c>
      <c r="AP5849" t="s">
        <v>28</v>
      </c>
      <c r="AQ5849">
        <v>0</v>
      </c>
      <c r="AR5849">
        <v>172826</v>
      </c>
      <c r="AS5849" t="s">
        <v>8086</v>
      </c>
    </row>
    <row r="5850" spans="1:45" x14ac:dyDescent="0.25">
      <c r="A5850" t="s">
        <v>828</v>
      </c>
      <c r="B5850" t="s">
        <v>1134</v>
      </c>
      <c r="C5850" s="1">
        <v>42946</v>
      </c>
      <c r="D5850" t="s">
        <v>2</v>
      </c>
      <c r="E5850">
        <v>46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2</v>
      </c>
      <c r="L5850">
        <v>0</v>
      </c>
      <c r="M5850">
        <v>0</v>
      </c>
      <c r="N5850">
        <v>0</v>
      </c>
      <c r="O5850">
        <v>2</v>
      </c>
      <c r="P5850">
        <v>2</v>
      </c>
      <c r="Q5850" t="s">
        <v>667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 t="s">
        <v>7</v>
      </c>
      <c r="AC5850" t="s">
        <v>105</v>
      </c>
      <c r="AD5850" t="s">
        <v>667</v>
      </c>
      <c r="AE5850" t="s">
        <v>1705</v>
      </c>
      <c r="AF5850">
        <v>0</v>
      </c>
      <c r="AG5850" t="s">
        <v>1705</v>
      </c>
      <c r="AH5850" t="s">
        <v>21</v>
      </c>
      <c r="AI5850">
        <v>0</v>
      </c>
      <c r="AJ5850">
        <v>0</v>
      </c>
      <c r="AK5850">
        <v>0</v>
      </c>
      <c r="AL5850" t="s">
        <v>154</v>
      </c>
      <c r="AM5850" t="s">
        <v>40</v>
      </c>
      <c r="AN5850" t="s">
        <v>41</v>
      </c>
      <c r="AO5850" t="s">
        <v>830</v>
      </c>
      <c r="AP5850">
        <v>0</v>
      </c>
      <c r="AQ5850">
        <v>0</v>
      </c>
      <c r="AR5850">
        <v>173164</v>
      </c>
      <c r="AS5850" t="s">
        <v>8087</v>
      </c>
    </row>
    <row r="5851" spans="1:45" x14ac:dyDescent="0.25">
      <c r="A5851" t="s">
        <v>0</v>
      </c>
      <c r="B5851" t="s">
        <v>1</v>
      </c>
      <c r="C5851" s="1">
        <v>42945</v>
      </c>
      <c r="D5851" t="s">
        <v>2</v>
      </c>
      <c r="E5851">
        <v>28</v>
      </c>
      <c r="F5851">
        <v>0</v>
      </c>
      <c r="G5851">
        <v>0</v>
      </c>
      <c r="H5851">
        <v>1</v>
      </c>
      <c r="I5851">
        <v>2</v>
      </c>
      <c r="J5851">
        <v>0</v>
      </c>
      <c r="K5851">
        <v>1</v>
      </c>
      <c r="L5851">
        <v>0</v>
      </c>
      <c r="M5851">
        <v>0</v>
      </c>
      <c r="N5851">
        <v>1</v>
      </c>
      <c r="O5851">
        <v>3</v>
      </c>
      <c r="P5851">
        <v>4</v>
      </c>
      <c r="Q5851" t="s">
        <v>43</v>
      </c>
      <c r="R5851" t="s">
        <v>4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 t="s">
        <v>5</v>
      </c>
      <c r="AA5851" t="s">
        <v>6</v>
      </c>
      <c r="AB5851" t="s">
        <v>7</v>
      </c>
      <c r="AC5851" t="s">
        <v>8</v>
      </c>
      <c r="AD5851" t="s">
        <v>9</v>
      </c>
      <c r="AE5851" t="s">
        <v>19</v>
      </c>
      <c r="AF5851">
        <v>0</v>
      </c>
      <c r="AG5851">
        <v>0</v>
      </c>
      <c r="AH5851" t="s">
        <v>21</v>
      </c>
      <c r="AI5851">
        <v>0</v>
      </c>
      <c r="AJ5851">
        <v>0</v>
      </c>
      <c r="AK5851">
        <v>0</v>
      </c>
      <c r="AL5851" t="s">
        <v>11</v>
      </c>
      <c r="AM5851" t="s">
        <v>26</v>
      </c>
      <c r="AN5851" t="s">
        <v>41</v>
      </c>
      <c r="AO5851" t="s">
        <v>14</v>
      </c>
      <c r="AP5851" t="s">
        <v>15</v>
      </c>
      <c r="AQ5851">
        <v>0</v>
      </c>
      <c r="AR5851">
        <v>173166</v>
      </c>
      <c r="AS5851" t="s">
        <v>8088</v>
      </c>
    </row>
    <row r="5852" spans="1:45" x14ac:dyDescent="0.25">
      <c r="A5852" t="s">
        <v>828</v>
      </c>
      <c r="B5852" t="s">
        <v>1134</v>
      </c>
      <c r="C5852" s="1">
        <v>42944</v>
      </c>
      <c r="D5852" t="s">
        <v>35</v>
      </c>
      <c r="E5852">
        <v>50</v>
      </c>
      <c r="F5852">
        <v>0</v>
      </c>
      <c r="G5852">
        <v>0</v>
      </c>
      <c r="H5852">
        <v>0</v>
      </c>
      <c r="I5852">
        <v>0</v>
      </c>
      <c r="J5852">
        <v>1</v>
      </c>
      <c r="K5852">
        <v>0</v>
      </c>
      <c r="L5852">
        <v>0</v>
      </c>
      <c r="M5852">
        <v>0</v>
      </c>
      <c r="N5852">
        <v>1</v>
      </c>
      <c r="O5852">
        <v>0</v>
      </c>
      <c r="P5852">
        <v>1</v>
      </c>
      <c r="Q5852" t="s">
        <v>667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 t="s">
        <v>7</v>
      </c>
      <c r="AC5852" t="s">
        <v>105</v>
      </c>
      <c r="AD5852" t="s">
        <v>667</v>
      </c>
      <c r="AE5852" t="s">
        <v>1699</v>
      </c>
      <c r="AF5852">
        <v>0</v>
      </c>
      <c r="AG5852" t="s">
        <v>8089</v>
      </c>
      <c r="AH5852" t="s">
        <v>21</v>
      </c>
      <c r="AI5852">
        <v>0</v>
      </c>
      <c r="AJ5852">
        <v>0</v>
      </c>
      <c r="AK5852">
        <v>0</v>
      </c>
      <c r="AL5852" t="s">
        <v>427</v>
      </c>
      <c r="AM5852" t="s">
        <v>40</v>
      </c>
      <c r="AN5852" t="s">
        <v>41</v>
      </c>
      <c r="AO5852" t="s">
        <v>830</v>
      </c>
      <c r="AP5852">
        <v>0</v>
      </c>
      <c r="AQ5852">
        <v>0</v>
      </c>
      <c r="AR5852">
        <v>173167</v>
      </c>
      <c r="AS5852" t="s">
        <v>8090</v>
      </c>
    </row>
    <row r="5853" spans="1:45" x14ac:dyDescent="0.25">
      <c r="A5853" t="s">
        <v>828</v>
      </c>
      <c r="B5853" t="s">
        <v>1134</v>
      </c>
      <c r="C5853" s="1">
        <v>42946</v>
      </c>
      <c r="D5853" t="s">
        <v>2</v>
      </c>
      <c r="E5853">
        <v>32</v>
      </c>
      <c r="F5853">
        <v>0</v>
      </c>
      <c r="G5853">
        <v>0</v>
      </c>
      <c r="H5853">
        <v>0</v>
      </c>
      <c r="I5853">
        <v>1</v>
      </c>
      <c r="J5853">
        <v>0</v>
      </c>
      <c r="K5853">
        <v>2</v>
      </c>
      <c r="L5853">
        <v>0</v>
      </c>
      <c r="M5853">
        <v>0</v>
      </c>
      <c r="N5853">
        <v>0</v>
      </c>
      <c r="O5853">
        <v>3</v>
      </c>
      <c r="P5853">
        <v>3</v>
      </c>
      <c r="Q5853" t="s">
        <v>3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 t="s">
        <v>7</v>
      </c>
      <c r="AC5853" t="s">
        <v>105</v>
      </c>
      <c r="AD5853" t="s">
        <v>3</v>
      </c>
      <c r="AE5853" t="s">
        <v>1666</v>
      </c>
      <c r="AF5853">
        <v>0</v>
      </c>
      <c r="AG5853" t="s">
        <v>1666</v>
      </c>
      <c r="AH5853" t="s">
        <v>21</v>
      </c>
      <c r="AI5853">
        <v>0</v>
      </c>
      <c r="AJ5853">
        <v>0</v>
      </c>
      <c r="AK5853">
        <v>0</v>
      </c>
      <c r="AL5853" t="s">
        <v>154</v>
      </c>
      <c r="AM5853" t="s">
        <v>40</v>
      </c>
      <c r="AN5853" t="s">
        <v>41</v>
      </c>
      <c r="AO5853" t="s">
        <v>830</v>
      </c>
      <c r="AP5853">
        <v>0</v>
      </c>
      <c r="AQ5853" t="s">
        <v>91</v>
      </c>
      <c r="AR5853">
        <v>173168</v>
      </c>
      <c r="AS5853" t="s">
        <v>8091</v>
      </c>
    </row>
    <row r="5854" spans="1:45" x14ac:dyDescent="0.25">
      <c r="A5854" t="s">
        <v>828</v>
      </c>
      <c r="B5854" t="s">
        <v>1134</v>
      </c>
      <c r="C5854" s="1">
        <v>42946</v>
      </c>
      <c r="D5854" t="s">
        <v>2</v>
      </c>
      <c r="E5854">
        <v>34</v>
      </c>
      <c r="F5854">
        <v>0</v>
      </c>
      <c r="G5854">
        <v>0</v>
      </c>
      <c r="H5854">
        <v>0</v>
      </c>
      <c r="I5854">
        <v>1</v>
      </c>
      <c r="J5854">
        <v>0</v>
      </c>
      <c r="K5854">
        <v>3</v>
      </c>
      <c r="L5854">
        <v>0</v>
      </c>
      <c r="M5854">
        <v>0</v>
      </c>
      <c r="N5854">
        <v>0</v>
      </c>
      <c r="O5854">
        <v>4</v>
      </c>
      <c r="P5854">
        <v>4</v>
      </c>
      <c r="Q5854" t="s">
        <v>3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 t="s">
        <v>7</v>
      </c>
      <c r="AC5854" t="s">
        <v>105</v>
      </c>
      <c r="AD5854" t="s">
        <v>3</v>
      </c>
      <c r="AE5854" t="s">
        <v>1666</v>
      </c>
      <c r="AF5854">
        <v>0</v>
      </c>
      <c r="AG5854" t="s">
        <v>1666</v>
      </c>
      <c r="AH5854" t="s">
        <v>21</v>
      </c>
      <c r="AI5854">
        <v>0</v>
      </c>
      <c r="AJ5854">
        <v>0</v>
      </c>
      <c r="AK5854">
        <v>0</v>
      </c>
      <c r="AL5854" t="s">
        <v>154</v>
      </c>
      <c r="AM5854" t="s">
        <v>40</v>
      </c>
      <c r="AN5854" t="s">
        <v>41</v>
      </c>
      <c r="AO5854" t="s">
        <v>830</v>
      </c>
      <c r="AP5854">
        <v>0</v>
      </c>
      <c r="AQ5854">
        <v>0</v>
      </c>
      <c r="AR5854">
        <v>173169</v>
      </c>
      <c r="AS5854" t="s">
        <v>8092</v>
      </c>
    </row>
    <row r="5855" spans="1:45" x14ac:dyDescent="0.25">
      <c r="A5855" t="s">
        <v>0</v>
      </c>
      <c r="B5855" t="s">
        <v>1</v>
      </c>
      <c r="C5855" s="1">
        <v>42945</v>
      </c>
      <c r="D5855" t="s">
        <v>35</v>
      </c>
      <c r="E5855">
        <v>50</v>
      </c>
      <c r="F5855">
        <v>0</v>
      </c>
      <c r="G5855">
        <v>0</v>
      </c>
      <c r="H5855">
        <v>0</v>
      </c>
      <c r="I5855">
        <v>0</v>
      </c>
      <c r="J5855">
        <v>1</v>
      </c>
      <c r="K5855">
        <v>2</v>
      </c>
      <c r="L5855">
        <v>0</v>
      </c>
      <c r="M5855">
        <v>0</v>
      </c>
      <c r="N5855">
        <v>1</v>
      </c>
      <c r="O5855">
        <v>2</v>
      </c>
      <c r="P5855">
        <v>3</v>
      </c>
      <c r="Q5855" t="s">
        <v>43</v>
      </c>
      <c r="R5855" t="s">
        <v>4</v>
      </c>
      <c r="S5855" t="s">
        <v>36</v>
      </c>
      <c r="T5855" t="s">
        <v>37</v>
      </c>
      <c r="U5855">
        <v>0</v>
      </c>
      <c r="V5855">
        <v>0</v>
      </c>
      <c r="W5855">
        <v>0</v>
      </c>
      <c r="X5855">
        <v>0</v>
      </c>
      <c r="Y5855">
        <v>0</v>
      </c>
      <c r="Z5855" t="s">
        <v>21</v>
      </c>
      <c r="AA5855">
        <v>0</v>
      </c>
      <c r="AB5855" t="s">
        <v>7</v>
      </c>
      <c r="AC5855" t="s">
        <v>8</v>
      </c>
      <c r="AD5855" t="s">
        <v>9</v>
      </c>
      <c r="AE5855" t="s">
        <v>38</v>
      </c>
      <c r="AF5855">
        <v>0</v>
      </c>
      <c r="AG5855">
        <v>0</v>
      </c>
      <c r="AH5855" t="s">
        <v>21</v>
      </c>
      <c r="AI5855">
        <v>0</v>
      </c>
      <c r="AJ5855">
        <v>0</v>
      </c>
      <c r="AK5855">
        <v>0</v>
      </c>
      <c r="AL5855" t="s">
        <v>427</v>
      </c>
      <c r="AM5855" t="s">
        <v>26</v>
      </c>
      <c r="AN5855" t="s">
        <v>41</v>
      </c>
      <c r="AO5855" t="s">
        <v>14</v>
      </c>
      <c r="AP5855" t="s">
        <v>28</v>
      </c>
      <c r="AQ5855">
        <v>0</v>
      </c>
      <c r="AR5855">
        <v>173170</v>
      </c>
      <c r="AS5855" t="s">
        <v>8093</v>
      </c>
    </row>
    <row r="5856" spans="1:45" x14ac:dyDescent="0.25">
      <c r="A5856" t="s">
        <v>828</v>
      </c>
      <c r="B5856" t="s">
        <v>1134</v>
      </c>
      <c r="C5856" s="1">
        <v>42944</v>
      </c>
      <c r="D5856" t="s">
        <v>2</v>
      </c>
      <c r="E5856">
        <v>23</v>
      </c>
      <c r="F5856">
        <v>0</v>
      </c>
      <c r="G5856">
        <v>1</v>
      </c>
      <c r="H5856">
        <v>0</v>
      </c>
      <c r="I5856">
        <v>1</v>
      </c>
      <c r="J5856">
        <v>0</v>
      </c>
      <c r="K5856">
        <v>1</v>
      </c>
      <c r="L5856">
        <v>0</v>
      </c>
      <c r="M5856">
        <v>0</v>
      </c>
      <c r="N5856">
        <v>0</v>
      </c>
      <c r="O5856">
        <v>3</v>
      </c>
      <c r="P5856">
        <v>3</v>
      </c>
      <c r="Q5856" t="s">
        <v>3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 t="s">
        <v>7</v>
      </c>
      <c r="AC5856" t="s">
        <v>105</v>
      </c>
      <c r="AD5856" t="s">
        <v>3</v>
      </c>
      <c r="AE5856" t="s">
        <v>1672</v>
      </c>
      <c r="AF5856">
        <v>0</v>
      </c>
      <c r="AG5856" t="s">
        <v>1672</v>
      </c>
      <c r="AH5856" t="s">
        <v>21</v>
      </c>
      <c r="AI5856">
        <v>0</v>
      </c>
      <c r="AJ5856">
        <v>0</v>
      </c>
      <c r="AK5856">
        <v>0</v>
      </c>
      <c r="AL5856" t="s">
        <v>427</v>
      </c>
      <c r="AM5856" t="s">
        <v>12</v>
      </c>
      <c r="AN5856" t="s">
        <v>41</v>
      </c>
      <c r="AO5856" t="s">
        <v>830</v>
      </c>
      <c r="AP5856">
        <v>0</v>
      </c>
      <c r="AQ5856" t="s">
        <v>47</v>
      </c>
      <c r="AR5856">
        <v>173171</v>
      </c>
      <c r="AS5856" t="s">
        <v>8094</v>
      </c>
    </row>
    <row r="5857" spans="1:45" x14ac:dyDescent="0.25">
      <c r="A5857" t="s">
        <v>0</v>
      </c>
      <c r="B5857" t="s">
        <v>1</v>
      </c>
      <c r="C5857" s="1">
        <v>42946</v>
      </c>
      <c r="D5857" t="s">
        <v>35</v>
      </c>
      <c r="E5857">
        <v>37</v>
      </c>
      <c r="F5857">
        <v>0</v>
      </c>
      <c r="G5857">
        <v>0</v>
      </c>
      <c r="H5857">
        <v>0</v>
      </c>
      <c r="I5857">
        <v>2</v>
      </c>
      <c r="J5857">
        <v>1</v>
      </c>
      <c r="K5857">
        <v>0</v>
      </c>
      <c r="L5857">
        <v>0</v>
      </c>
      <c r="M5857">
        <v>0</v>
      </c>
      <c r="N5857">
        <v>1</v>
      </c>
      <c r="O5857">
        <v>2</v>
      </c>
      <c r="P5857">
        <v>3</v>
      </c>
      <c r="Q5857" t="s">
        <v>43</v>
      </c>
      <c r="R5857" t="s">
        <v>7</v>
      </c>
      <c r="S5857" t="s">
        <v>8</v>
      </c>
      <c r="T5857" t="s">
        <v>9</v>
      </c>
      <c r="U5857" t="s">
        <v>38</v>
      </c>
      <c r="V5857">
        <v>0</v>
      </c>
      <c r="W5857">
        <v>0</v>
      </c>
      <c r="X5857" t="s">
        <v>21</v>
      </c>
      <c r="Y5857">
        <v>0</v>
      </c>
      <c r="Z5857">
        <v>0</v>
      </c>
      <c r="AA5857">
        <v>0</v>
      </c>
      <c r="AB5857" t="s">
        <v>4</v>
      </c>
      <c r="AC5857" t="s">
        <v>36</v>
      </c>
      <c r="AD5857" t="s">
        <v>37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 t="s">
        <v>21</v>
      </c>
      <c r="AK5857">
        <v>0</v>
      </c>
      <c r="AL5857" t="s">
        <v>11</v>
      </c>
      <c r="AM5857" t="s">
        <v>26</v>
      </c>
      <c r="AN5857" t="s">
        <v>13</v>
      </c>
      <c r="AO5857" t="s">
        <v>14</v>
      </c>
      <c r="AP5857" t="s">
        <v>15</v>
      </c>
      <c r="AQ5857">
        <v>0</v>
      </c>
      <c r="AR5857">
        <v>173172</v>
      </c>
      <c r="AS5857" t="s">
        <v>8095</v>
      </c>
    </row>
    <row r="5858" spans="1:45" x14ac:dyDescent="0.25">
      <c r="A5858" t="s">
        <v>1208</v>
      </c>
      <c r="B5858" t="s">
        <v>1</v>
      </c>
      <c r="C5858" s="1">
        <v>42907</v>
      </c>
      <c r="D5858" t="s">
        <v>2</v>
      </c>
      <c r="E5858">
        <v>40</v>
      </c>
      <c r="F5858">
        <v>1</v>
      </c>
      <c r="G5858">
        <v>2</v>
      </c>
      <c r="H5858">
        <v>1</v>
      </c>
      <c r="I5858">
        <v>1</v>
      </c>
      <c r="J5858">
        <v>0</v>
      </c>
      <c r="K5858">
        <v>1</v>
      </c>
      <c r="L5858">
        <v>0</v>
      </c>
      <c r="M5858">
        <v>1</v>
      </c>
      <c r="N5858">
        <v>2</v>
      </c>
      <c r="O5858">
        <v>5</v>
      </c>
      <c r="P5858">
        <v>7</v>
      </c>
      <c r="Q5858" t="s">
        <v>165</v>
      </c>
      <c r="R5858" t="s">
        <v>7</v>
      </c>
      <c r="S5858" t="s">
        <v>8</v>
      </c>
      <c r="T5858" t="s">
        <v>165</v>
      </c>
      <c r="U5858" t="s">
        <v>1464</v>
      </c>
      <c r="V5858">
        <v>0</v>
      </c>
      <c r="W5858">
        <v>0</v>
      </c>
      <c r="X5858" t="s">
        <v>21</v>
      </c>
      <c r="Y5858">
        <v>0</v>
      </c>
      <c r="Z5858">
        <v>0</v>
      </c>
      <c r="AA5858">
        <v>0</v>
      </c>
      <c r="AB5858" t="s">
        <v>4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 t="s">
        <v>5</v>
      </c>
      <c r="AK5858" t="s">
        <v>1251</v>
      </c>
      <c r="AL5858" t="s">
        <v>11</v>
      </c>
      <c r="AM5858" t="s">
        <v>71</v>
      </c>
      <c r="AN5858" t="s">
        <v>13</v>
      </c>
      <c r="AO5858" t="s">
        <v>830</v>
      </c>
      <c r="AP5858" t="s">
        <v>15</v>
      </c>
      <c r="AQ5858" t="s">
        <v>47</v>
      </c>
      <c r="AR5858">
        <v>173175</v>
      </c>
      <c r="AS5858" t="s">
        <v>8096</v>
      </c>
    </row>
    <row r="5859" spans="1:45" x14ac:dyDescent="0.25">
      <c r="A5859" t="s">
        <v>828</v>
      </c>
      <c r="B5859" t="s">
        <v>1134</v>
      </c>
      <c r="C5859" s="1">
        <v>42944</v>
      </c>
      <c r="D5859" t="s">
        <v>2</v>
      </c>
      <c r="E5859">
        <v>30</v>
      </c>
      <c r="F5859">
        <v>1</v>
      </c>
      <c r="G5859">
        <v>0</v>
      </c>
      <c r="H5859">
        <v>0</v>
      </c>
      <c r="I5859">
        <v>1</v>
      </c>
      <c r="J5859">
        <v>0</v>
      </c>
      <c r="K5859">
        <v>1</v>
      </c>
      <c r="L5859">
        <v>0</v>
      </c>
      <c r="M5859">
        <v>0</v>
      </c>
      <c r="N5859">
        <v>1</v>
      </c>
      <c r="O5859">
        <v>2</v>
      </c>
      <c r="P5859">
        <v>3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 t="s">
        <v>7</v>
      </c>
      <c r="AC5859" t="s">
        <v>105</v>
      </c>
      <c r="AD5859" t="s">
        <v>3</v>
      </c>
      <c r="AE5859" t="s">
        <v>1669</v>
      </c>
      <c r="AF5859">
        <v>0</v>
      </c>
      <c r="AG5859" t="s">
        <v>2956</v>
      </c>
      <c r="AH5859" t="s">
        <v>21</v>
      </c>
      <c r="AI5859">
        <v>0</v>
      </c>
      <c r="AJ5859">
        <v>0</v>
      </c>
      <c r="AK5859">
        <v>0</v>
      </c>
      <c r="AL5859" t="s">
        <v>427</v>
      </c>
      <c r="AM5859" t="s">
        <v>12</v>
      </c>
      <c r="AN5859" t="s">
        <v>41</v>
      </c>
      <c r="AO5859" t="s">
        <v>830</v>
      </c>
      <c r="AP5859">
        <v>0</v>
      </c>
      <c r="AQ5859" t="s">
        <v>47</v>
      </c>
      <c r="AR5859">
        <v>173176</v>
      </c>
      <c r="AS5859" t="s">
        <v>8097</v>
      </c>
    </row>
    <row r="5860" spans="1:45" x14ac:dyDescent="0.25">
      <c r="A5860" t="s">
        <v>0</v>
      </c>
      <c r="B5860" t="s">
        <v>1</v>
      </c>
      <c r="C5860" s="1">
        <v>42945</v>
      </c>
      <c r="D5860" t="s">
        <v>2</v>
      </c>
      <c r="E5860">
        <v>39</v>
      </c>
      <c r="F5860">
        <v>1</v>
      </c>
      <c r="G5860">
        <v>0</v>
      </c>
      <c r="H5860">
        <v>3</v>
      </c>
      <c r="I5860">
        <v>4</v>
      </c>
      <c r="J5860">
        <v>0</v>
      </c>
      <c r="K5860">
        <v>1</v>
      </c>
      <c r="L5860">
        <v>0</v>
      </c>
      <c r="M5860">
        <v>0</v>
      </c>
      <c r="N5860">
        <v>4</v>
      </c>
      <c r="O5860">
        <v>5</v>
      </c>
      <c r="P5860">
        <v>9</v>
      </c>
      <c r="Q5860" t="s">
        <v>125</v>
      </c>
      <c r="R5860" t="s">
        <v>4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 t="s">
        <v>5</v>
      </c>
      <c r="AA5860" t="s">
        <v>90</v>
      </c>
      <c r="AB5860" t="s">
        <v>7</v>
      </c>
      <c r="AC5860" t="s">
        <v>8</v>
      </c>
      <c r="AD5860" t="s">
        <v>9</v>
      </c>
      <c r="AE5860" t="s">
        <v>19</v>
      </c>
      <c r="AF5860">
        <v>0</v>
      </c>
      <c r="AG5860">
        <v>0</v>
      </c>
      <c r="AH5860" t="s">
        <v>21</v>
      </c>
      <c r="AI5860">
        <v>0</v>
      </c>
      <c r="AJ5860">
        <v>0</v>
      </c>
      <c r="AK5860">
        <v>0</v>
      </c>
      <c r="AL5860" t="s">
        <v>11</v>
      </c>
      <c r="AM5860" t="s">
        <v>26</v>
      </c>
      <c r="AN5860" t="s">
        <v>13</v>
      </c>
      <c r="AO5860" t="s">
        <v>14</v>
      </c>
      <c r="AP5860" t="s">
        <v>15</v>
      </c>
      <c r="AQ5860" t="s">
        <v>193</v>
      </c>
      <c r="AR5860">
        <v>173177</v>
      </c>
      <c r="AS5860" t="s">
        <v>8098</v>
      </c>
    </row>
    <row r="5861" spans="1:45" x14ac:dyDescent="0.25">
      <c r="A5861" t="s">
        <v>828</v>
      </c>
      <c r="B5861" t="s">
        <v>1134</v>
      </c>
      <c r="C5861" s="1">
        <v>42946</v>
      </c>
      <c r="D5861" t="s">
        <v>2</v>
      </c>
      <c r="E5861">
        <v>36</v>
      </c>
      <c r="F5861">
        <v>0</v>
      </c>
      <c r="G5861">
        <v>0</v>
      </c>
      <c r="H5861">
        <v>0</v>
      </c>
      <c r="I5861">
        <v>2</v>
      </c>
      <c r="J5861">
        <v>0</v>
      </c>
      <c r="K5861">
        <v>2</v>
      </c>
      <c r="L5861">
        <v>0</v>
      </c>
      <c r="M5861">
        <v>0</v>
      </c>
      <c r="N5861">
        <v>0</v>
      </c>
      <c r="O5861">
        <v>4</v>
      </c>
      <c r="P5861">
        <v>4</v>
      </c>
      <c r="Q5861" t="s">
        <v>199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 t="s">
        <v>7</v>
      </c>
      <c r="AC5861" t="s">
        <v>105</v>
      </c>
      <c r="AD5861" t="s">
        <v>199</v>
      </c>
      <c r="AE5861" t="s">
        <v>1000</v>
      </c>
      <c r="AF5861">
        <v>0</v>
      </c>
      <c r="AG5861" t="s">
        <v>1000</v>
      </c>
      <c r="AH5861" t="s">
        <v>21</v>
      </c>
      <c r="AI5861">
        <v>0</v>
      </c>
      <c r="AJ5861">
        <v>0</v>
      </c>
      <c r="AK5861">
        <v>0</v>
      </c>
      <c r="AL5861" t="s">
        <v>11</v>
      </c>
      <c r="AM5861" t="s">
        <v>12</v>
      </c>
      <c r="AN5861" t="s">
        <v>41</v>
      </c>
      <c r="AO5861" t="s">
        <v>830</v>
      </c>
      <c r="AP5861">
        <v>0</v>
      </c>
      <c r="AQ5861">
        <v>0</v>
      </c>
      <c r="AR5861">
        <v>173178</v>
      </c>
      <c r="AS5861" t="s">
        <v>8099</v>
      </c>
    </row>
    <row r="5862" spans="1:45" x14ac:dyDescent="0.25">
      <c r="A5862" t="s">
        <v>1208</v>
      </c>
      <c r="B5862" t="s">
        <v>1</v>
      </c>
      <c r="C5862" s="1">
        <v>42937</v>
      </c>
      <c r="D5862" t="s">
        <v>2</v>
      </c>
      <c r="E5862">
        <v>30</v>
      </c>
      <c r="F5862">
        <v>1</v>
      </c>
      <c r="G5862">
        <v>1</v>
      </c>
      <c r="H5862">
        <v>0</v>
      </c>
      <c r="I5862">
        <v>0</v>
      </c>
      <c r="J5862">
        <v>0</v>
      </c>
      <c r="K5862">
        <v>1</v>
      </c>
      <c r="L5862">
        <v>0</v>
      </c>
      <c r="M5862">
        <v>0</v>
      </c>
      <c r="N5862">
        <v>1</v>
      </c>
      <c r="O5862">
        <v>2</v>
      </c>
      <c r="P5862">
        <v>3</v>
      </c>
      <c r="Q5862" t="s">
        <v>165</v>
      </c>
      <c r="R5862" t="s">
        <v>7</v>
      </c>
      <c r="S5862" t="s">
        <v>8</v>
      </c>
      <c r="T5862" t="s">
        <v>140</v>
      </c>
      <c r="U5862" t="s">
        <v>264</v>
      </c>
      <c r="V5862">
        <v>0</v>
      </c>
      <c r="W5862">
        <v>0</v>
      </c>
      <c r="X5862" t="s">
        <v>21</v>
      </c>
      <c r="Y5862">
        <v>0</v>
      </c>
      <c r="Z5862">
        <v>0</v>
      </c>
      <c r="AA5862">
        <v>0</v>
      </c>
      <c r="AB5862" t="s">
        <v>4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 t="s">
        <v>5</v>
      </c>
      <c r="AK5862" t="s">
        <v>1251</v>
      </c>
      <c r="AL5862" t="s">
        <v>11</v>
      </c>
      <c r="AM5862" t="s">
        <v>22</v>
      </c>
      <c r="AN5862" t="s">
        <v>13</v>
      </c>
      <c r="AO5862" t="s">
        <v>830</v>
      </c>
      <c r="AP5862" t="s">
        <v>28</v>
      </c>
      <c r="AQ5862" t="s">
        <v>47</v>
      </c>
      <c r="AR5862">
        <v>173179</v>
      </c>
      <c r="AS5862" t="s">
        <v>8100</v>
      </c>
    </row>
    <row r="5863" spans="1:45" x14ac:dyDescent="0.25">
      <c r="A5863" t="s">
        <v>828</v>
      </c>
      <c r="B5863" t="s">
        <v>1134</v>
      </c>
      <c r="C5863" s="1">
        <v>42946</v>
      </c>
      <c r="D5863" t="s">
        <v>2</v>
      </c>
      <c r="E5863">
        <v>28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2</v>
      </c>
      <c r="L5863">
        <v>0</v>
      </c>
      <c r="M5863">
        <v>0</v>
      </c>
      <c r="N5863">
        <v>0</v>
      </c>
      <c r="O5863">
        <v>2</v>
      </c>
      <c r="P5863">
        <v>2</v>
      </c>
      <c r="Q5863" t="s">
        <v>916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 t="s">
        <v>7</v>
      </c>
      <c r="AC5863" t="s">
        <v>105</v>
      </c>
      <c r="AD5863" t="s">
        <v>916</v>
      </c>
      <c r="AE5863" t="s">
        <v>1708</v>
      </c>
      <c r="AF5863">
        <v>0</v>
      </c>
      <c r="AG5863" t="s">
        <v>1708</v>
      </c>
      <c r="AH5863" t="s">
        <v>21</v>
      </c>
      <c r="AI5863">
        <v>0</v>
      </c>
      <c r="AJ5863">
        <v>0</v>
      </c>
      <c r="AK5863">
        <v>0</v>
      </c>
      <c r="AL5863" t="s">
        <v>154</v>
      </c>
      <c r="AM5863" t="s">
        <v>40</v>
      </c>
      <c r="AN5863" t="s">
        <v>41</v>
      </c>
      <c r="AO5863" t="s">
        <v>830</v>
      </c>
      <c r="AP5863">
        <v>0</v>
      </c>
      <c r="AQ5863">
        <v>0</v>
      </c>
      <c r="AR5863">
        <v>173180</v>
      </c>
      <c r="AS5863" t="s">
        <v>8101</v>
      </c>
    </row>
    <row r="5864" spans="1:45" x14ac:dyDescent="0.25">
      <c r="A5864" t="s">
        <v>828</v>
      </c>
      <c r="B5864" t="s">
        <v>1134</v>
      </c>
      <c r="C5864" s="1">
        <v>42944</v>
      </c>
      <c r="D5864" t="s">
        <v>2</v>
      </c>
      <c r="E5864">
        <v>28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1</v>
      </c>
      <c r="L5864">
        <v>0</v>
      </c>
      <c r="M5864">
        <v>0</v>
      </c>
      <c r="N5864">
        <v>0</v>
      </c>
      <c r="O5864">
        <v>1</v>
      </c>
      <c r="P5864">
        <v>1</v>
      </c>
      <c r="Q5864" t="s">
        <v>667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 t="s">
        <v>7</v>
      </c>
      <c r="AC5864" t="s">
        <v>105</v>
      </c>
      <c r="AD5864" t="s">
        <v>667</v>
      </c>
      <c r="AE5864" t="s">
        <v>1707</v>
      </c>
      <c r="AF5864">
        <v>0</v>
      </c>
      <c r="AG5864" t="s">
        <v>1707</v>
      </c>
      <c r="AH5864" t="s">
        <v>21</v>
      </c>
      <c r="AI5864">
        <v>0</v>
      </c>
      <c r="AJ5864">
        <v>0</v>
      </c>
      <c r="AK5864">
        <v>0</v>
      </c>
      <c r="AL5864" t="s">
        <v>427</v>
      </c>
      <c r="AM5864" t="s">
        <v>12</v>
      </c>
      <c r="AN5864" t="s">
        <v>41</v>
      </c>
      <c r="AO5864" t="s">
        <v>830</v>
      </c>
      <c r="AP5864">
        <v>0</v>
      </c>
      <c r="AQ5864">
        <v>0</v>
      </c>
      <c r="AR5864">
        <v>173181</v>
      </c>
      <c r="AS5864" t="s">
        <v>8102</v>
      </c>
    </row>
    <row r="5865" spans="1:45" x14ac:dyDescent="0.25">
      <c r="A5865" t="s">
        <v>0</v>
      </c>
      <c r="B5865" t="s">
        <v>1</v>
      </c>
      <c r="C5865" s="1">
        <v>42945</v>
      </c>
      <c r="D5865" t="s">
        <v>2</v>
      </c>
      <c r="E5865">
        <v>24</v>
      </c>
      <c r="F5865">
        <v>0</v>
      </c>
      <c r="G5865">
        <v>0</v>
      </c>
      <c r="H5865">
        <v>1</v>
      </c>
      <c r="I5865">
        <v>1</v>
      </c>
      <c r="J5865">
        <v>2</v>
      </c>
      <c r="K5865">
        <v>1</v>
      </c>
      <c r="L5865">
        <v>0</v>
      </c>
      <c r="M5865">
        <v>0</v>
      </c>
      <c r="N5865">
        <v>3</v>
      </c>
      <c r="O5865">
        <v>2</v>
      </c>
      <c r="P5865">
        <v>5</v>
      </c>
      <c r="Q5865" t="s">
        <v>125</v>
      </c>
      <c r="R5865" t="s">
        <v>4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 t="s">
        <v>5</v>
      </c>
      <c r="AA5865" t="s">
        <v>46</v>
      </c>
      <c r="AB5865" t="s">
        <v>7</v>
      </c>
      <c r="AC5865" t="s">
        <v>8</v>
      </c>
      <c r="AD5865" t="s">
        <v>9</v>
      </c>
      <c r="AE5865" t="s">
        <v>9</v>
      </c>
      <c r="AF5865">
        <v>0</v>
      </c>
      <c r="AG5865">
        <v>0</v>
      </c>
      <c r="AH5865" t="s">
        <v>21</v>
      </c>
      <c r="AI5865">
        <v>0</v>
      </c>
      <c r="AJ5865">
        <v>0</v>
      </c>
      <c r="AK5865">
        <v>0</v>
      </c>
      <c r="AL5865" t="s">
        <v>11</v>
      </c>
      <c r="AM5865" t="s">
        <v>22</v>
      </c>
      <c r="AN5865" t="s">
        <v>41</v>
      </c>
      <c r="AO5865" t="s">
        <v>14</v>
      </c>
      <c r="AP5865" t="s">
        <v>15</v>
      </c>
      <c r="AQ5865">
        <v>0</v>
      </c>
      <c r="AR5865">
        <v>173183</v>
      </c>
      <c r="AS5865" t="s">
        <v>8103</v>
      </c>
    </row>
    <row r="5866" spans="1:45" x14ac:dyDescent="0.25">
      <c r="A5866" t="s">
        <v>828</v>
      </c>
      <c r="B5866" t="s">
        <v>1134</v>
      </c>
      <c r="C5866" s="1">
        <v>42946</v>
      </c>
      <c r="D5866" t="s">
        <v>2</v>
      </c>
      <c r="E5866">
        <v>30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2</v>
      </c>
      <c r="L5866">
        <v>0</v>
      </c>
      <c r="M5866">
        <v>0</v>
      </c>
      <c r="N5866">
        <v>0</v>
      </c>
      <c r="O5866">
        <v>2</v>
      </c>
      <c r="P5866">
        <v>2</v>
      </c>
      <c r="Q5866" t="s">
        <v>3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 t="s">
        <v>7</v>
      </c>
      <c r="AC5866" t="s">
        <v>105</v>
      </c>
      <c r="AD5866" t="s">
        <v>3</v>
      </c>
      <c r="AE5866" t="s">
        <v>1667</v>
      </c>
      <c r="AF5866">
        <v>0</v>
      </c>
      <c r="AG5866" t="s">
        <v>1667</v>
      </c>
      <c r="AH5866" t="s">
        <v>21</v>
      </c>
      <c r="AI5866">
        <v>0</v>
      </c>
      <c r="AJ5866">
        <v>0</v>
      </c>
      <c r="AK5866">
        <v>0</v>
      </c>
      <c r="AL5866" t="s">
        <v>154</v>
      </c>
      <c r="AM5866" t="s">
        <v>40</v>
      </c>
      <c r="AN5866" t="s">
        <v>41</v>
      </c>
      <c r="AO5866" t="s">
        <v>830</v>
      </c>
      <c r="AP5866">
        <v>0</v>
      </c>
      <c r="AQ5866">
        <v>0</v>
      </c>
      <c r="AR5866">
        <v>173184</v>
      </c>
      <c r="AS5866" t="s">
        <v>8104</v>
      </c>
    </row>
    <row r="5867" spans="1:45" x14ac:dyDescent="0.25">
      <c r="A5867" t="s">
        <v>1208</v>
      </c>
      <c r="B5867" t="s">
        <v>1</v>
      </c>
      <c r="C5867" s="1">
        <v>42937</v>
      </c>
      <c r="D5867" t="s">
        <v>35</v>
      </c>
      <c r="E5867">
        <v>29</v>
      </c>
      <c r="F5867">
        <v>2</v>
      </c>
      <c r="G5867">
        <v>0</v>
      </c>
      <c r="H5867">
        <v>1</v>
      </c>
      <c r="I5867">
        <v>0</v>
      </c>
      <c r="J5867">
        <v>0</v>
      </c>
      <c r="K5867">
        <v>1</v>
      </c>
      <c r="L5867">
        <v>1</v>
      </c>
      <c r="M5867">
        <v>0</v>
      </c>
      <c r="N5867">
        <v>4</v>
      </c>
      <c r="O5867">
        <v>1</v>
      </c>
      <c r="P5867">
        <v>5</v>
      </c>
      <c r="Q5867" t="s">
        <v>140</v>
      </c>
      <c r="R5867" t="s">
        <v>7</v>
      </c>
      <c r="S5867" t="s">
        <v>8</v>
      </c>
      <c r="T5867" t="s">
        <v>140</v>
      </c>
      <c r="U5867" t="s">
        <v>140</v>
      </c>
      <c r="V5867">
        <v>0</v>
      </c>
      <c r="W5867">
        <v>0</v>
      </c>
      <c r="X5867" t="s">
        <v>21</v>
      </c>
      <c r="Y5867">
        <v>0</v>
      </c>
      <c r="Z5867">
        <v>0</v>
      </c>
      <c r="AA5867">
        <v>0</v>
      </c>
      <c r="AB5867" t="s">
        <v>4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 t="s">
        <v>5</v>
      </c>
      <c r="AK5867" t="s">
        <v>1251</v>
      </c>
      <c r="AL5867" t="s">
        <v>11</v>
      </c>
      <c r="AM5867" t="s">
        <v>26</v>
      </c>
      <c r="AN5867" t="s">
        <v>13</v>
      </c>
      <c r="AO5867" t="s">
        <v>830</v>
      </c>
      <c r="AP5867" t="s">
        <v>28</v>
      </c>
      <c r="AQ5867" t="s">
        <v>91</v>
      </c>
      <c r="AR5867">
        <v>173185</v>
      </c>
      <c r="AS5867" t="s">
        <v>8105</v>
      </c>
    </row>
    <row r="5868" spans="1:45" x14ac:dyDescent="0.25">
      <c r="A5868" t="s">
        <v>828</v>
      </c>
      <c r="B5868" t="s">
        <v>1134</v>
      </c>
      <c r="C5868" s="1">
        <v>42946</v>
      </c>
      <c r="D5868" t="s">
        <v>2</v>
      </c>
      <c r="E5868">
        <v>27</v>
      </c>
      <c r="F5868">
        <v>1</v>
      </c>
      <c r="G5868">
        <v>0</v>
      </c>
      <c r="H5868">
        <v>0</v>
      </c>
      <c r="I5868">
        <v>0</v>
      </c>
      <c r="J5868">
        <v>0</v>
      </c>
      <c r="K5868">
        <v>2</v>
      </c>
      <c r="L5868">
        <v>0</v>
      </c>
      <c r="M5868">
        <v>0</v>
      </c>
      <c r="N5868">
        <v>1</v>
      </c>
      <c r="O5868">
        <v>2</v>
      </c>
      <c r="P5868">
        <v>3</v>
      </c>
      <c r="Q5868" t="s">
        <v>667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 t="s">
        <v>7</v>
      </c>
      <c r="AC5868" t="s">
        <v>105</v>
      </c>
      <c r="AD5868" t="s">
        <v>667</v>
      </c>
      <c r="AE5868" t="s">
        <v>1700</v>
      </c>
      <c r="AF5868">
        <v>0</v>
      </c>
      <c r="AG5868" t="s">
        <v>1700</v>
      </c>
      <c r="AH5868" t="s">
        <v>21</v>
      </c>
      <c r="AI5868">
        <v>0</v>
      </c>
      <c r="AJ5868">
        <v>0</v>
      </c>
      <c r="AK5868">
        <v>0</v>
      </c>
      <c r="AL5868" t="s">
        <v>154</v>
      </c>
      <c r="AM5868" t="s">
        <v>12</v>
      </c>
      <c r="AN5868" t="s">
        <v>41</v>
      </c>
      <c r="AO5868" t="s">
        <v>830</v>
      </c>
      <c r="AP5868">
        <v>0</v>
      </c>
      <c r="AQ5868">
        <v>0</v>
      </c>
      <c r="AR5868">
        <v>173186</v>
      </c>
      <c r="AS5868" t="s">
        <v>8106</v>
      </c>
    </row>
    <row r="5869" spans="1:45" x14ac:dyDescent="0.25">
      <c r="A5869" t="s">
        <v>828</v>
      </c>
      <c r="B5869" t="s">
        <v>1134</v>
      </c>
      <c r="C5869" s="1">
        <v>42944</v>
      </c>
      <c r="D5869" t="s">
        <v>2</v>
      </c>
      <c r="E5869">
        <v>24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1</v>
      </c>
      <c r="L5869">
        <v>0</v>
      </c>
      <c r="M5869">
        <v>0</v>
      </c>
      <c r="N5869">
        <v>0</v>
      </c>
      <c r="O5869">
        <v>1</v>
      </c>
      <c r="P5869">
        <v>1</v>
      </c>
      <c r="Q5869" t="s">
        <v>667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 t="s">
        <v>7</v>
      </c>
      <c r="AC5869" t="s">
        <v>105</v>
      </c>
      <c r="AD5869" t="s">
        <v>667</v>
      </c>
      <c r="AE5869" t="s">
        <v>1705</v>
      </c>
      <c r="AF5869">
        <v>0</v>
      </c>
      <c r="AG5869" t="s">
        <v>2949</v>
      </c>
      <c r="AH5869" t="s">
        <v>21</v>
      </c>
      <c r="AI5869">
        <v>0</v>
      </c>
      <c r="AJ5869">
        <v>0</v>
      </c>
      <c r="AK5869">
        <v>0</v>
      </c>
      <c r="AL5869" t="s">
        <v>427</v>
      </c>
      <c r="AM5869" t="s">
        <v>12</v>
      </c>
      <c r="AN5869" t="s">
        <v>41</v>
      </c>
      <c r="AO5869" t="s">
        <v>830</v>
      </c>
      <c r="AP5869">
        <v>0</v>
      </c>
      <c r="AQ5869">
        <v>0</v>
      </c>
      <c r="AR5869">
        <v>173187</v>
      </c>
      <c r="AS5869" t="s">
        <v>8107</v>
      </c>
    </row>
    <row r="5870" spans="1:45" x14ac:dyDescent="0.25">
      <c r="A5870" t="s">
        <v>0</v>
      </c>
      <c r="B5870" t="s">
        <v>1</v>
      </c>
      <c r="C5870" s="1">
        <v>42945</v>
      </c>
      <c r="D5870" t="s">
        <v>2</v>
      </c>
      <c r="E5870">
        <v>37</v>
      </c>
      <c r="F5870">
        <v>0</v>
      </c>
      <c r="G5870">
        <v>0</v>
      </c>
      <c r="H5870">
        <v>2</v>
      </c>
      <c r="I5870">
        <v>3</v>
      </c>
      <c r="J5870">
        <v>1</v>
      </c>
      <c r="K5870">
        <v>1</v>
      </c>
      <c r="L5870">
        <v>1</v>
      </c>
      <c r="M5870">
        <v>0</v>
      </c>
      <c r="N5870">
        <v>4</v>
      </c>
      <c r="O5870">
        <v>4</v>
      </c>
      <c r="P5870">
        <v>8</v>
      </c>
      <c r="Q5870" t="s">
        <v>96</v>
      </c>
      <c r="R5870" t="s">
        <v>4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 t="s">
        <v>5</v>
      </c>
      <c r="AA5870" t="s">
        <v>110</v>
      </c>
      <c r="AB5870" t="s">
        <v>7</v>
      </c>
      <c r="AC5870" t="s">
        <v>8</v>
      </c>
      <c r="AD5870" t="s">
        <v>9</v>
      </c>
      <c r="AE5870" t="s">
        <v>65</v>
      </c>
      <c r="AF5870">
        <v>0</v>
      </c>
      <c r="AG5870">
        <v>0</v>
      </c>
      <c r="AH5870" t="s">
        <v>21</v>
      </c>
      <c r="AI5870">
        <v>0</v>
      </c>
      <c r="AJ5870">
        <v>0</v>
      </c>
      <c r="AK5870">
        <v>0</v>
      </c>
      <c r="AL5870" t="s">
        <v>154</v>
      </c>
      <c r="AM5870" t="s">
        <v>26</v>
      </c>
      <c r="AN5870" t="s">
        <v>13</v>
      </c>
      <c r="AO5870" t="s">
        <v>14</v>
      </c>
      <c r="AP5870" t="s">
        <v>50</v>
      </c>
      <c r="AQ5870">
        <v>0</v>
      </c>
      <c r="AR5870">
        <v>173188</v>
      </c>
      <c r="AS5870" t="s">
        <v>8108</v>
      </c>
    </row>
    <row r="5871" spans="1:45" x14ac:dyDescent="0.25">
      <c r="A5871" t="s">
        <v>828</v>
      </c>
      <c r="B5871" t="s">
        <v>1134</v>
      </c>
      <c r="C5871" s="1">
        <v>42946</v>
      </c>
      <c r="D5871" t="s">
        <v>2</v>
      </c>
      <c r="E5871">
        <v>47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2</v>
      </c>
      <c r="L5871">
        <v>0</v>
      </c>
      <c r="M5871">
        <v>0</v>
      </c>
      <c r="N5871">
        <v>0</v>
      </c>
      <c r="O5871">
        <v>2</v>
      </c>
      <c r="P5871">
        <v>2</v>
      </c>
      <c r="Q5871" t="s">
        <v>916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 t="s">
        <v>7</v>
      </c>
      <c r="AC5871" t="s">
        <v>105</v>
      </c>
      <c r="AD5871" t="s">
        <v>916</v>
      </c>
      <c r="AE5871" t="s">
        <v>1708</v>
      </c>
      <c r="AF5871">
        <v>0</v>
      </c>
      <c r="AG5871" t="s">
        <v>1708</v>
      </c>
      <c r="AH5871" t="s">
        <v>21</v>
      </c>
      <c r="AI5871">
        <v>0</v>
      </c>
      <c r="AJ5871">
        <v>0</v>
      </c>
      <c r="AK5871">
        <v>0</v>
      </c>
      <c r="AL5871" t="s">
        <v>154</v>
      </c>
      <c r="AM5871" t="s">
        <v>40</v>
      </c>
      <c r="AN5871" t="s">
        <v>41</v>
      </c>
      <c r="AO5871" t="s">
        <v>830</v>
      </c>
      <c r="AP5871">
        <v>0</v>
      </c>
      <c r="AQ5871">
        <v>0</v>
      </c>
      <c r="AR5871">
        <v>173189</v>
      </c>
      <c r="AS5871" t="s">
        <v>8109</v>
      </c>
    </row>
    <row r="5872" spans="1:45" x14ac:dyDescent="0.25">
      <c r="A5872" t="s">
        <v>1208</v>
      </c>
      <c r="B5872" t="s">
        <v>1</v>
      </c>
      <c r="C5872" s="1">
        <v>42937</v>
      </c>
      <c r="D5872" t="s">
        <v>2</v>
      </c>
      <c r="E5872">
        <v>28</v>
      </c>
      <c r="F5872">
        <v>0</v>
      </c>
      <c r="G5872">
        <v>1</v>
      </c>
      <c r="H5872">
        <v>0</v>
      </c>
      <c r="I5872">
        <v>1</v>
      </c>
      <c r="J5872">
        <v>0</v>
      </c>
      <c r="K5872">
        <v>1</v>
      </c>
      <c r="L5872">
        <v>0</v>
      </c>
      <c r="M5872">
        <v>0</v>
      </c>
      <c r="N5872">
        <v>0</v>
      </c>
      <c r="O5872">
        <v>3</v>
      </c>
      <c r="P5872">
        <v>3</v>
      </c>
      <c r="Q5872" t="s">
        <v>140</v>
      </c>
      <c r="R5872" t="s">
        <v>7</v>
      </c>
      <c r="S5872" t="s">
        <v>8</v>
      </c>
      <c r="T5872" t="s">
        <v>140</v>
      </c>
      <c r="U5872" t="s">
        <v>140</v>
      </c>
      <c r="V5872">
        <v>0</v>
      </c>
      <c r="W5872">
        <v>0</v>
      </c>
      <c r="X5872" t="s">
        <v>21</v>
      </c>
      <c r="Y5872">
        <v>0</v>
      </c>
      <c r="Z5872">
        <v>0</v>
      </c>
      <c r="AA5872">
        <v>0</v>
      </c>
      <c r="AB5872" t="s">
        <v>4</v>
      </c>
      <c r="AC5872" t="s">
        <v>60</v>
      </c>
      <c r="AD5872" t="s">
        <v>61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 t="s">
        <v>21</v>
      </c>
      <c r="AK5872">
        <v>0</v>
      </c>
      <c r="AL5872" t="s">
        <v>11</v>
      </c>
      <c r="AM5872" t="s">
        <v>26</v>
      </c>
      <c r="AN5872" t="s">
        <v>41</v>
      </c>
      <c r="AO5872" t="s">
        <v>830</v>
      </c>
      <c r="AP5872" t="s">
        <v>28</v>
      </c>
      <c r="AQ5872" t="s">
        <v>91</v>
      </c>
      <c r="AR5872">
        <v>173190</v>
      </c>
      <c r="AS5872" t="s">
        <v>8110</v>
      </c>
    </row>
    <row r="5873" spans="1:45" x14ac:dyDescent="0.25">
      <c r="A5873" t="s">
        <v>828</v>
      </c>
      <c r="B5873" t="s">
        <v>1134</v>
      </c>
      <c r="C5873" s="1">
        <v>42946</v>
      </c>
      <c r="D5873" t="s">
        <v>2</v>
      </c>
      <c r="E5873">
        <v>50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1</v>
      </c>
      <c r="L5873">
        <v>0</v>
      </c>
      <c r="M5873">
        <v>0</v>
      </c>
      <c r="N5873">
        <v>0</v>
      </c>
      <c r="O5873">
        <v>1</v>
      </c>
      <c r="P5873">
        <v>1</v>
      </c>
      <c r="Q5873" t="s">
        <v>667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 t="s">
        <v>7</v>
      </c>
      <c r="AC5873" t="s">
        <v>105</v>
      </c>
      <c r="AD5873" t="s">
        <v>667</v>
      </c>
      <c r="AE5873" t="s">
        <v>1700</v>
      </c>
      <c r="AF5873">
        <v>0</v>
      </c>
      <c r="AG5873" t="s">
        <v>1700</v>
      </c>
      <c r="AH5873" t="s">
        <v>21</v>
      </c>
      <c r="AI5873">
        <v>0</v>
      </c>
      <c r="AJ5873">
        <v>0</v>
      </c>
      <c r="AK5873">
        <v>0</v>
      </c>
      <c r="AL5873" t="s">
        <v>154</v>
      </c>
      <c r="AM5873" t="s">
        <v>40</v>
      </c>
      <c r="AN5873" t="s">
        <v>41</v>
      </c>
      <c r="AO5873" t="s">
        <v>830</v>
      </c>
      <c r="AP5873">
        <v>0</v>
      </c>
      <c r="AQ5873">
        <v>0</v>
      </c>
      <c r="AR5873">
        <v>173191</v>
      </c>
      <c r="AS5873" t="s">
        <v>8111</v>
      </c>
    </row>
    <row r="5874" spans="1:45" x14ac:dyDescent="0.25">
      <c r="A5874" t="s">
        <v>0</v>
      </c>
      <c r="B5874" t="s">
        <v>1</v>
      </c>
      <c r="C5874" s="1">
        <v>42945</v>
      </c>
      <c r="D5874" t="s">
        <v>2</v>
      </c>
      <c r="E5874">
        <v>30</v>
      </c>
      <c r="F5874">
        <v>1</v>
      </c>
      <c r="G5874">
        <v>0</v>
      </c>
      <c r="H5874">
        <v>1</v>
      </c>
      <c r="I5874">
        <v>0</v>
      </c>
      <c r="J5874">
        <v>2</v>
      </c>
      <c r="K5874">
        <v>1</v>
      </c>
      <c r="L5874">
        <v>1</v>
      </c>
      <c r="M5874">
        <v>0</v>
      </c>
      <c r="N5874">
        <v>5</v>
      </c>
      <c r="O5874">
        <v>1</v>
      </c>
      <c r="P5874">
        <v>6</v>
      </c>
      <c r="Q5874" t="s">
        <v>59</v>
      </c>
      <c r="R5874" t="s">
        <v>4</v>
      </c>
      <c r="S5874" t="s">
        <v>36</v>
      </c>
      <c r="T5874" t="s">
        <v>37</v>
      </c>
      <c r="U5874">
        <v>0</v>
      </c>
      <c r="V5874">
        <v>0</v>
      </c>
      <c r="W5874">
        <v>0</v>
      </c>
      <c r="X5874">
        <v>0</v>
      </c>
      <c r="Y5874">
        <v>0</v>
      </c>
      <c r="Z5874" t="s">
        <v>21</v>
      </c>
      <c r="AA5874">
        <v>0</v>
      </c>
      <c r="AB5874" t="s">
        <v>7</v>
      </c>
      <c r="AC5874" t="s">
        <v>8</v>
      </c>
      <c r="AD5874" t="s">
        <v>9</v>
      </c>
      <c r="AE5874" t="s">
        <v>38</v>
      </c>
      <c r="AF5874">
        <v>0</v>
      </c>
      <c r="AG5874">
        <v>0</v>
      </c>
      <c r="AH5874" t="s">
        <v>21</v>
      </c>
      <c r="AI5874">
        <v>0</v>
      </c>
      <c r="AJ5874">
        <v>0</v>
      </c>
      <c r="AK5874">
        <v>0</v>
      </c>
      <c r="AL5874" t="s">
        <v>427</v>
      </c>
      <c r="AM5874" t="s">
        <v>26</v>
      </c>
      <c r="AN5874" t="s">
        <v>13</v>
      </c>
      <c r="AO5874" t="s">
        <v>14</v>
      </c>
      <c r="AP5874" t="s">
        <v>28</v>
      </c>
      <c r="AQ5874" t="s">
        <v>29</v>
      </c>
      <c r="AR5874">
        <v>173195</v>
      </c>
      <c r="AS5874" t="s">
        <v>8112</v>
      </c>
    </row>
    <row r="5875" spans="1:45" x14ac:dyDescent="0.25">
      <c r="A5875" t="s">
        <v>828</v>
      </c>
      <c r="B5875" t="s">
        <v>1134</v>
      </c>
      <c r="C5875" s="1">
        <v>42946</v>
      </c>
      <c r="D5875" t="s">
        <v>2</v>
      </c>
      <c r="E5875">
        <v>26</v>
      </c>
      <c r="F5875">
        <v>1</v>
      </c>
      <c r="G5875">
        <v>0</v>
      </c>
      <c r="H5875">
        <v>1</v>
      </c>
      <c r="I5875">
        <v>2</v>
      </c>
      <c r="J5875">
        <v>0</v>
      </c>
      <c r="K5875">
        <v>2</v>
      </c>
      <c r="L5875">
        <v>0</v>
      </c>
      <c r="M5875">
        <v>0</v>
      </c>
      <c r="N5875">
        <v>2</v>
      </c>
      <c r="O5875">
        <v>4</v>
      </c>
      <c r="P5875">
        <v>6</v>
      </c>
      <c r="Q5875" t="s">
        <v>3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 t="s">
        <v>7</v>
      </c>
      <c r="AC5875" t="s">
        <v>105</v>
      </c>
      <c r="AD5875" t="s">
        <v>3</v>
      </c>
      <c r="AE5875" t="s">
        <v>1670</v>
      </c>
      <c r="AF5875">
        <v>0</v>
      </c>
      <c r="AG5875" t="s">
        <v>1670</v>
      </c>
      <c r="AH5875" t="s">
        <v>21</v>
      </c>
      <c r="AI5875">
        <v>0</v>
      </c>
      <c r="AJ5875">
        <v>0</v>
      </c>
      <c r="AK5875">
        <v>0</v>
      </c>
      <c r="AL5875" t="s">
        <v>11</v>
      </c>
      <c r="AM5875" t="s">
        <v>12</v>
      </c>
      <c r="AN5875" t="s">
        <v>41</v>
      </c>
      <c r="AO5875" t="s">
        <v>830</v>
      </c>
      <c r="AP5875">
        <v>0</v>
      </c>
      <c r="AQ5875">
        <v>0</v>
      </c>
      <c r="AR5875">
        <v>173196</v>
      </c>
      <c r="AS5875" t="s">
        <v>8113</v>
      </c>
    </row>
    <row r="5876" spans="1:45" x14ac:dyDescent="0.25">
      <c r="A5876" t="s">
        <v>1208</v>
      </c>
      <c r="B5876" t="s">
        <v>1</v>
      </c>
      <c r="C5876" s="1">
        <v>42937</v>
      </c>
      <c r="D5876" t="s">
        <v>2</v>
      </c>
      <c r="E5876">
        <v>27</v>
      </c>
      <c r="F5876">
        <v>2</v>
      </c>
      <c r="G5876">
        <v>1</v>
      </c>
      <c r="H5876">
        <v>0</v>
      </c>
      <c r="I5876">
        <v>0</v>
      </c>
      <c r="J5876">
        <v>0</v>
      </c>
      <c r="K5876">
        <v>1</v>
      </c>
      <c r="L5876">
        <v>0</v>
      </c>
      <c r="M5876">
        <v>1</v>
      </c>
      <c r="N5876">
        <v>2</v>
      </c>
      <c r="O5876">
        <v>3</v>
      </c>
      <c r="P5876">
        <v>5</v>
      </c>
      <c r="Q5876" t="s">
        <v>165</v>
      </c>
      <c r="R5876" t="s">
        <v>7</v>
      </c>
      <c r="S5876" t="s">
        <v>8</v>
      </c>
      <c r="T5876" t="s">
        <v>165</v>
      </c>
      <c r="U5876" t="s">
        <v>1464</v>
      </c>
      <c r="V5876">
        <v>0</v>
      </c>
      <c r="W5876">
        <v>0</v>
      </c>
      <c r="X5876" t="s">
        <v>21</v>
      </c>
      <c r="Y5876">
        <v>0</v>
      </c>
      <c r="Z5876">
        <v>0</v>
      </c>
      <c r="AA5876">
        <v>0</v>
      </c>
      <c r="AB5876" t="s">
        <v>4</v>
      </c>
      <c r="AC5876" t="s">
        <v>60</v>
      </c>
      <c r="AD5876" t="s">
        <v>166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 t="s">
        <v>21</v>
      </c>
      <c r="AK5876">
        <v>0</v>
      </c>
      <c r="AL5876" t="s">
        <v>11</v>
      </c>
      <c r="AM5876" t="s">
        <v>26</v>
      </c>
      <c r="AN5876" t="s">
        <v>41</v>
      </c>
      <c r="AO5876" t="s">
        <v>830</v>
      </c>
      <c r="AP5876" t="s">
        <v>15</v>
      </c>
      <c r="AQ5876">
        <v>0</v>
      </c>
      <c r="AR5876">
        <v>173198</v>
      </c>
      <c r="AS5876" t="s">
        <v>8114</v>
      </c>
    </row>
    <row r="5877" spans="1:45" x14ac:dyDescent="0.25">
      <c r="A5877" t="s">
        <v>828</v>
      </c>
      <c r="B5877" t="s">
        <v>1134</v>
      </c>
      <c r="C5877" s="1">
        <v>42946</v>
      </c>
      <c r="D5877" t="s">
        <v>2</v>
      </c>
      <c r="E5877">
        <v>27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2</v>
      </c>
      <c r="L5877">
        <v>0</v>
      </c>
      <c r="M5877">
        <v>0</v>
      </c>
      <c r="N5877">
        <v>0</v>
      </c>
      <c r="O5877">
        <v>2</v>
      </c>
      <c r="P5877">
        <v>2</v>
      </c>
      <c r="Q5877" t="s">
        <v>667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 t="s">
        <v>7</v>
      </c>
      <c r="AC5877" t="s">
        <v>105</v>
      </c>
      <c r="AD5877" t="s">
        <v>667</v>
      </c>
      <c r="AE5877" t="s">
        <v>1705</v>
      </c>
      <c r="AF5877">
        <v>0</v>
      </c>
      <c r="AG5877" t="s">
        <v>1705</v>
      </c>
      <c r="AH5877" t="s">
        <v>21</v>
      </c>
      <c r="AI5877">
        <v>0</v>
      </c>
      <c r="AJ5877">
        <v>0</v>
      </c>
      <c r="AK5877">
        <v>0</v>
      </c>
      <c r="AL5877" t="s">
        <v>154</v>
      </c>
      <c r="AM5877" t="s">
        <v>40</v>
      </c>
      <c r="AN5877" t="s">
        <v>41</v>
      </c>
      <c r="AO5877" t="s">
        <v>830</v>
      </c>
      <c r="AP5877">
        <v>0</v>
      </c>
      <c r="AQ5877">
        <v>0</v>
      </c>
      <c r="AR5877">
        <v>173199</v>
      </c>
      <c r="AS5877" t="s">
        <v>8115</v>
      </c>
    </row>
    <row r="5878" spans="1:45" x14ac:dyDescent="0.25">
      <c r="A5878" t="s">
        <v>0</v>
      </c>
      <c r="B5878" t="s">
        <v>1</v>
      </c>
      <c r="C5878" s="1">
        <v>42946</v>
      </c>
      <c r="D5878" t="s">
        <v>2</v>
      </c>
      <c r="E5878">
        <v>47</v>
      </c>
      <c r="F5878">
        <v>1</v>
      </c>
      <c r="G5878">
        <v>2</v>
      </c>
      <c r="H5878">
        <v>3</v>
      </c>
      <c r="I5878">
        <v>1</v>
      </c>
      <c r="J5878">
        <v>0</v>
      </c>
      <c r="K5878">
        <v>1</v>
      </c>
      <c r="L5878">
        <v>0</v>
      </c>
      <c r="M5878">
        <v>0</v>
      </c>
      <c r="N5878">
        <v>4</v>
      </c>
      <c r="O5878">
        <v>4</v>
      </c>
      <c r="P5878">
        <v>8</v>
      </c>
      <c r="Q5878" t="s">
        <v>43</v>
      </c>
      <c r="R5878" t="s">
        <v>7</v>
      </c>
      <c r="S5878" t="s">
        <v>8</v>
      </c>
      <c r="T5878" t="s">
        <v>9</v>
      </c>
      <c r="U5878" t="s">
        <v>38</v>
      </c>
      <c r="V5878">
        <v>0</v>
      </c>
      <c r="W5878">
        <v>0</v>
      </c>
      <c r="X5878" t="s">
        <v>21</v>
      </c>
      <c r="Y5878">
        <v>0</v>
      </c>
      <c r="Z5878">
        <v>0</v>
      </c>
      <c r="AA5878">
        <v>0</v>
      </c>
      <c r="AB5878" t="s">
        <v>4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 t="s">
        <v>5</v>
      </c>
      <c r="AK5878" t="s">
        <v>46</v>
      </c>
      <c r="AL5878" t="s">
        <v>11</v>
      </c>
      <c r="AM5878" t="s">
        <v>26</v>
      </c>
      <c r="AN5878" t="s">
        <v>41</v>
      </c>
      <c r="AO5878" t="s">
        <v>14</v>
      </c>
      <c r="AP5878" t="s">
        <v>15</v>
      </c>
      <c r="AQ5878">
        <v>0</v>
      </c>
      <c r="AR5878">
        <v>173200</v>
      </c>
      <c r="AS5878" t="s">
        <v>8116</v>
      </c>
    </row>
    <row r="5879" spans="1:45" x14ac:dyDescent="0.25">
      <c r="A5879" t="s">
        <v>0</v>
      </c>
      <c r="B5879" t="s">
        <v>1</v>
      </c>
      <c r="C5879" s="1">
        <v>42945</v>
      </c>
      <c r="D5879" t="s">
        <v>35</v>
      </c>
      <c r="E5879">
        <v>48</v>
      </c>
      <c r="F5879">
        <v>0</v>
      </c>
      <c r="G5879">
        <v>0</v>
      </c>
      <c r="H5879">
        <v>1</v>
      </c>
      <c r="I5879">
        <v>2</v>
      </c>
      <c r="J5879">
        <v>1</v>
      </c>
      <c r="K5879">
        <v>1</v>
      </c>
      <c r="L5879">
        <v>0</v>
      </c>
      <c r="M5879">
        <v>0</v>
      </c>
      <c r="N5879">
        <v>2</v>
      </c>
      <c r="O5879">
        <v>3</v>
      </c>
      <c r="P5879">
        <v>5</v>
      </c>
      <c r="Q5879" t="s">
        <v>63</v>
      </c>
      <c r="R5879" t="s">
        <v>4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 t="s">
        <v>5</v>
      </c>
      <c r="AA5879" t="s">
        <v>46</v>
      </c>
      <c r="AB5879" t="s">
        <v>7</v>
      </c>
      <c r="AC5879" t="s">
        <v>8</v>
      </c>
      <c r="AD5879" t="s">
        <v>9</v>
      </c>
      <c r="AE5879" t="s">
        <v>19</v>
      </c>
      <c r="AF5879">
        <v>0</v>
      </c>
      <c r="AG5879">
        <v>0</v>
      </c>
      <c r="AH5879" t="s">
        <v>21</v>
      </c>
      <c r="AI5879">
        <v>0</v>
      </c>
      <c r="AJ5879">
        <v>0</v>
      </c>
      <c r="AK5879">
        <v>0</v>
      </c>
      <c r="AL5879" t="s">
        <v>11</v>
      </c>
      <c r="AM5879" t="s">
        <v>26</v>
      </c>
      <c r="AN5879" t="s">
        <v>13</v>
      </c>
      <c r="AO5879" t="s">
        <v>14</v>
      </c>
      <c r="AP5879" t="s">
        <v>15</v>
      </c>
      <c r="AQ5879">
        <v>0</v>
      </c>
      <c r="AR5879">
        <v>173201</v>
      </c>
      <c r="AS5879" t="s">
        <v>8117</v>
      </c>
    </row>
    <row r="5880" spans="1:45" x14ac:dyDescent="0.25">
      <c r="A5880" t="s">
        <v>828</v>
      </c>
      <c r="B5880" t="s">
        <v>1134</v>
      </c>
      <c r="C5880" s="1">
        <v>42946</v>
      </c>
      <c r="D5880" t="s">
        <v>2</v>
      </c>
      <c r="E5880">
        <v>53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1</v>
      </c>
      <c r="L5880">
        <v>0</v>
      </c>
      <c r="M5880">
        <v>0</v>
      </c>
      <c r="N5880">
        <v>0</v>
      </c>
      <c r="O5880">
        <v>1</v>
      </c>
      <c r="P5880">
        <v>1</v>
      </c>
      <c r="Q5880" t="s">
        <v>667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 t="s">
        <v>7</v>
      </c>
      <c r="AC5880" t="s">
        <v>105</v>
      </c>
      <c r="AD5880" t="s">
        <v>667</v>
      </c>
      <c r="AE5880" t="s">
        <v>1700</v>
      </c>
      <c r="AF5880">
        <v>0</v>
      </c>
      <c r="AG5880" t="s">
        <v>1700</v>
      </c>
      <c r="AH5880" t="s">
        <v>21</v>
      </c>
      <c r="AI5880">
        <v>0</v>
      </c>
      <c r="AJ5880">
        <v>0</v>
      </c>
      <c r="AK5880">
        <v>0</v>
      </c>
      <c r="AL5880" t="s">
        <v>154</v>
      </c>
      <c r="AM5880" t="s">
        <v>40</v>
      </c>
      <c r="AN5880" t="s">
        <v>41</v>
      </c>
      <c r="AO5880" t="s">
        <v>830</v>
      </c>
      <c r="AP5880">
        <v>0</v>
      </c>
      <c r="AQ5880">
        <v>0</v>
      </c>
      <c r="AR5880">
        <v>173202</v>
      </c>
      <c r="AS5880" t="s">
        <v>8118</v>
      </c>
    </row>
    <row r="5881" spans="1:45" x14ac:dyDescent="0.25">
      <c r="A5881" t="s">
        <v>0</v>
      </c>
      <c r="B5881" t="s">
        <v>1</v>
      </c>
      <c r="C5881" s="1">
        <v>42945</v>
      </c>
      <c r="D5881" t="s">
        <v>2</v>
      </c>
      <c r="E5881">
        <v>31</v>
      </c>
      <c r="F5881">
        <v>0</v>
      </c>
      <c r="G5881">
        <v>0</v>
      </c>
      <c r="H5881">
        <v>3</v>
      </c>
      <c r="I5881">
        <v>2</v>
      </c>
      <c r="J5881">
        <v>0</v>
      </c>
      <c r="K5881">
        <v>1</v>
      </c>
      <c r="L5881">
        <v>0</v>
      </c>
      <c r="M5881">
        <v>1</v>
      </c>
      <c r="N5881">
        <v>3</v>
      </c>
      <c r="O5881">
        <v>4</v>
      </c>
      <c r="P5881">
        <v>7</v>
      </c>
      <c r="Q5881" t="s">
        <v>79</v>
      </c>
      <c r="R5881" t="s">
        <v>4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 t="s">
        <v>5</v>
      </c>
      <c r="AA5881" t="s">
        <v>90</v>
      </c>
      <c r="AB5881" t="s">
        <v>7</v>
      </c>
      <c r="AC5881" t="s">
        <v>8</v>
      </c>
      <c r="AD5881" t="s">
        <v>9</v>
      </c>
      <c r="AE5881" t="s">
        <v>38</v>
      </c>
      <c r="AF5881">
        <v>0</v>
      </c>
      <c r="AG5881">
        <v>0</v>
      </c>
      <c r="AH5881" t="s">
        <v>21</v>
      </c>
      <c r="AI5881">
        <v>0</v>
      </c>
      <c r="AJ5881">
        <v>0</v>
      </c>
      <c r="AK5881">
        <v>0</v>
      </c>
      <c r="AL5881" t="s">
        <v>11</v>
      </c>
      <c r="AM5881" t="s">
        <v>26</v>
      </c>
      <c r="AN5881" t="s">
        <v>13</v>
      </c>
      <c r="AO5881" t="s">
        <v>14</v>
      </c>
      <c r="AP5881" t="s">
        <v>15</v>
      </c>
      <c r="AQ5881" t="s">
        <v>29</v>
      </c>
      <c r="AR5881">
        <v>173203</v>
      </c>
      <c r="AS5881" t="s">
        <v>8119</v>
      </c>
    </row>
    <row r="5882" spans="1:45" x14ac:dyDescent="0.25">
      <c r="A5882" t="s">
        <v>0</v>
      </c>
      <c r="B5882" t="s">
        <v>1</v>
      </c>
      <c r="C5882" s="1">
        <v>42942</v>
      </c>
      <c r="D5882" t="s">
        <v>2</v>
      </c>
      <c r="E5882">
        <v>31</v>
      </c>
      <c r="F5882">
        <v>0</v>
      </c>
      <c r="G5882">
        <v>0</v>
      </c>
      <c r="H5882">
        <v>2</v>
      </c>
      <c r="I5882">
        <v>0</v>
      </c>
      <c r="J5882">
        <v>0</v>
      </c>
      <c r="K5882">
        <v>1</v>
      </c>
      <c r="L5882">
        <v>0</v>
      </c>
      <c r="M5882">
        <v>0</v>
      </c>
      <c r="N5882">
        <v>2</v>
      </c>
      <c r="O5882">
        <v>1</v>
      </c>
      <c r="P5882">
        <v>3</v>
      </c>
      <c r="Q5882" t="s">
        <v>79</v>
      </c>
      <c r="R5882" t="s">
        <v>7</v>
      </c>
      <c r="S5882" t="s">
        <v>8</v>
      </c>
      <c r="T5882" t="s">
        <v>9</v>
      </c>
      <c r="U5882" t="s">
        <v>9</v>
      </c>
      <c r="V5882">
        <v>0</v>
      </c>
      <c r="W5882">
        <v>0</v>
      </c>
      <c r="X5882" t="s">
        <v>21</v>
      </c>
      <c r="Y5882">
        <v>0</v>
      </c>
      <c r="Z5882">
        <v>0</v>
      </c>
      <c r="AA5882">
        <v>0</v>
      </c>
      <c r="AB5882" t="s">
        <v>4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 t="s">
        <v>5</v>
      </c>
      <c r="AK5882" t="s">
        <v>46</v>
      </c>
      <c r="AL5882" t="s">
        <v>11</v>
      </c>
      <c r="AM5882" t="s">
        <v>26</v>
      </c>
      <c r="AN5882" t="s">
        <v>13</v>
      </c>
      <c r="AO5882" t="s">
        <v>14</v>
      </c>
      <c r="AP5882" t="s">
        <v>28</v>
      </c>
      <c r="AQ5882">
        <v>0</v>
      </c>
      <c r="AR5882">
        <v>173205</v>
      </c>
      <c r="AS5882" t="s">
        <v>8120</v>
      </c>
    </row>
    <row r="5883" spans="1:45" x14ac:dyDescent="0.25">
      <c r="A5883" t="s">
        <v>0</v>
      </c>
      <c r="B5883" t="s">
        <v>1</v>
      </c>
      <c r="C5883" s="1">
        <v>42945</v>
      </c>
      <c r="D5883" t="s">
        <v>2</v>
      </c>
      <c r="E5883">
        <v>31</v>
      </c>
      <c r="F5883">
        <v>0</v>
      </c>
      <c r="G5883">
        <v>0</v>
      </c>
      <c r="H5883">
        <v>1</v>
      </c>
      <c r="I5883">
        <v>0</v>
      </c>
      <c r="J5883">
        <v>0</v>
      </c>
      <c r="K5883">
        <v>2</v>
      </c>
      <c r="L5883">
        <v>0</v>
      </c>
      <c r="M5883">
        <v>0</v>
      </c>
      <c r="N5883">
        <v>1</v>
      </c>
      <c r="O5883">
        <v>2</v>
      </c>
      <c r="P5883">
        <v>3</v>
      </c>
      <c r="Q5883" t="s">
        <v>59</v>
      </c>
      <c r="R5883" t="s">
        <v>4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 t="s">
        <v>5</v>
      </c>
      <c r="AA5883" t="s">
        <v>130</v>
      </c>
      <c r="AB5883" t="s">
        <v>7</v>
      </c>
      <c r="AC5883" t="s">
        <v>8</v>
      </c>
      <c r="AD5883" t="s">
        <v>9</v>
      </c>
      <c r="AE5883" t="s">
        <v>65</v>
      </c>
      <c r="AF5883">
        <v>0</v>
      </c>
      <c r="AG5883">
        <v>0</v>
      </c>
      <c r="AH5883" t="s">
        <v>21</v>
      </c>
      <c r="AI5883">
        <v>0</v>
      </c>
      <c r="AJ5883">
        <v>0</v>
      </c>
      <c r="AK5883">
        <v>0</v>
      </c>
      <c r="AL5883" t="s">
        <v>11</v>
      </c>
      <c r="AM5883" t="s">
        <v>26</v>
      </c>
      <c r="AN5883" t="s">
        <v>41</v>
      </c>
      <c r="AO5883" t="s">
        <v>14</v>
      </c>
      <c r="AP5883" t="s">
        <v>15</v>
      </c>
      <c r="AQ5883">
        <v>0</v>
      </c>
      <c r="AR5883">
        <v>173206</v>
      </c>
      <c r="AS5883" t="s">
        <v>8121</v>
      </c>
    </row>
    <row r="5884" spans="1:45" x14ac:dyDescent="0.25">
      <c r="A5884" t="s">
        <v>0</v>
      </c>
      <c r="B5884" t="s">
        <v>1</v>
      </c>
      <c r="C5884" s="1">
        <v>42942</v>
      </c>
      <c r="D5884" t="s">
        <v>35</v>
      </c>
      <c r="E5884">
        <v>29</v>
      </c>
      <c r="F5884">
        <v>0</v>
      </c>
      <c r="G5884">
        <v>0</v>
      </c>
      <c r="H5884">
        <v>0</v>
      </c>
      <c r="I5884">
        <v>3</v>
      </c>
      <c r="J5884">
        <v>1</v>
      </c>
      <c r="K5884">
        <v>0</v>
      </c>
      <c r="L5884">
        <v>0</v>
      </c>
      <c r="M5884">
        <v>0</v>
      </c>
      <c r="N5884">
        <v>1</v>
      </c>
      <c r="O5884">
        <v>3</v>
      </c>
      <c r="P5884">
        <v>4</v>
      </c>
      <c r="Q5884" t="s">
        <v>59</v>
      </c>
      <c r="R5884" t="s">
        <v>7</v>
      </c>
      <c r="S5884" t="s">
        <v>8</v>
      </c>
      <c r="T5884" t="s">
        <v>9</v>
      </c>
      <c r="U5884" t="s">
        <v>65</v>
      </c>
      <c r="V5884">
        <v>0</v>
      </c>
      <c r="W5884">
        <v>0</v>
      </c>
      <c r="X5884" t="s">
        <v>21</v>
      </c>
      <c r="Y5884">
        <v>0</v>
      </c>
      <c r="Z5884">
        <v>0</v>
      </c>
      <c r="AA5884">
        <v>0</v>
      </c>
      <c r="AB5884" t="s">
        <v>4</v>
      </c>
      <c r="AC5884" t="s">
        <v>60</v>
      </c>
      <c r="AD5884" t="s">
        <v>61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 t="s">
        <v>21</v>
      </c>
      <c r="AK5884">
        <v>0</v>
      </c>
      <c r="AL5884" t="s">
        <v>11</v>
      </c>
      <c r="AM5884" t="s">
        <v>22</v>
      </c>
      <c r="AN5884" t="s">
        <v>41</v>
      </c>
      <c r="AO5884" t="s">
        <v>14</v>
      </c>
      <c r="AP5884" t="s">
        <v>15</v>
      </c>
      <c r="AQ5884">
        <v>0</v>
      </c>
      <c r="AR5884">
        <v>173207</v>
      </c>
      <c r="AS5884" t="s">
        <v>8122</v>
      </c>
    </row>
    <row r="5885" spans="1:45" x14ac:dyDescent="0.25">
      <c r="A5885" t="s">
        <v>0</v>
      </c>
      <c r="B5885" t="s">
        <v>1</v>
      </c>
      <c r="C5885" s="1">
        <v>42945</v>
      </c>
      <c r="D5885" t="s">
        <v>2</v>
      </c>
      <c r="E5885">
        <v>26</v>
      </c>
      <c r="F5885">
        <v>2</v>
      </c>
      <c r="G5885">
        <v>0</v>
      </c>
      <c r="H5885">
        <v>0</v>
      </c>
      <c r="I5885">
        <v>1</v>
      </c>
      <c r="J5885">
        <v>0</v>
      </c>
      <c r="K5885">
        <v>2</v>
      </c>
      <c r="L5885">
        <v>0</v>
      </c>
      <c r="M5885">
        <v>0</v>
      </c>
      <c r="N5885">
        <v>2</v>
      </c>
      <c r="O5885">
        <v>3</v>
      </c>
      <c r="P5885">
        <v>5</v>
      </c>
      <c r="Q5885" t="s">
        <v>59</v>
      </c>
      <c r="R5885" t="s">
        <v>4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 t="s">
        <v>5</v>
      </c>
      <c r="AA5885" t="s">
        <v>46</v>
      </c>
      <c r="AB5885" t="s">
        <v>7</v>
      </c>
      <c r="AC5885" t="s">
        <v>8</v>
      </c>
      <c r="AD5885" t="s">
        <v>9</v>
      </c>
      <c r="AE5885" t="s">
        <v>65</v>
      </c>
      <c r="AF5885">
        <v>0</v>
      </c>
      <c r="AG5885">
        <v>0</v>
      </c>
      <c r="AH5885" t="s">
        <v>21</v>
      </c>
      <c r="AI5885">
        <v>0</v>
      </c>
      <c r="AJ5885">
        <v>0</v>
      </c>
      <c r="AK5885">
        <v>0</v>
      </c>
      <c r="AL5885" t="s">
        <v>11</v>
      </c>
      <c r="AM5885" t="s">
        <v>26</v>
      </c>
      <c r="AN5885" t="s">
        <v>41</v>
      </c>
      <c r="AO5885" t="s">
        <v>14</v>
      </c>
      <c r="AP5885" t="s">
        <v>15</v>
      </c>
      <c r="AQ5885">
        <v>0</v>
      </c>
      <c r="AR5885">
        <v>173208</v>
      </c>
      <c r="AS5885" t="s">
        <v>8123</v>
      </c>
    </row>
    <row r="5886" spans="1:45" x14ac:dyDescent="0.25">
      <c r="A5886" t="s">
        <v>0</v>
      </c>
      <c r="B5886" t="s">
        <v>1</v>
      </c>
      <c r="C5886" s="1">
        <v>42942</v>
      </c>
      <c r="D5886" t="s">
        <v>35</v>
      </c>
      <c r="E5886">
        <v>31</v>
      </c>
      <c r="F5886">
        <v>0</v>
      </c>
      <c r="G5886">
        <v>0</v>
      </c>
      <c r="H5886">
        <v>1</v>
      </c>
      <c r="I5886">
        <v>0</v>
      </c>
      <c r="J5886">
        <v>2</v>
      </c>
      <c r="K5886">
        <v>2</v>
      </c>
      <c r="L5886">
        <v>0</v>
      </c>
      <c r="M5886">
        <v>0</v>
      </c>
      <c r="N5886">
        <v>3</v>
      </c>
      <c r="O5886">
        <v>2</v>
      </c>
      <c r="P5886">
        <v>5</v>
      </c>
      <c r="Q5886" t="s">
        <v>59</v>
      </c>
      <c r="R5886" t="s">
        <v>7</v>
      </c>
      <c r="S5886" t="s">
        <v>8</v>
      </c>
      <c r="T5886" t="s">
        <v>9</v>
      </c>
      <c r="U5886" t="s">
        <v>19</v>
      </c>
      <c r="V5886">
        <v>0</v>
      </c>
      <c r="W5886">
        <v>0</v>
      </c>
      <c r="X5886" t="s">
        <v>21</v>
      </c>
      <c r="Y5886">
        <v>0</v>
      </c>
      <c r="Z5886">
        <v>0</v>
      </c>
      <c r="AA5886">
        <v>0</v>
      </c>
      <c r="AB5886" t="s">
        <v>4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 t="s">
        <v>5</v>
      </c>
      <c r="AK5886" t="s">
        <v>90</v>
      </c>
      <c r="AL5886" t="s">
        <v>11</v>
      </c>
      <c r="AM5886" t="s">
        <v>26</v>
      </c>
      <c r="AN5886" t="s">
        <v>41</v>
      </c>
      <c r="AO5886" t="s">
        <v>14</v>
      </c>
      <c r="AP5886" t="s">
        <v>15</v>
      </c>
      <c r="AQ5886">
        <v>0</v>
      </c>
      <c r="AR5886">
        <v>173209</v>
      </c>
      <c r="AS5886" t="s">
        <v>8124</v>
      </c>
    </row>
    <row r="5887" spans="1:45" x14ac:dyDescent="0.25">
      <c r="A5887" t="s">
        <v>0</v>
      </c>
      <c r="B5887" t="s">
        <v>1</v>
      </c>
      <c r="C5887" s="1">
        <v>42945</v>
      </c>
      <c r="D5887" t="s">
        <v>2</v>
      </c>
      <c r="E5887">
        <v>31</v>
      </c>
      <c r="F5887">
        <v>0</v>
      </c>
      <c r="G5887">
        <v>0</v>
      </c>
      <c r="H5887">
        <v>0</v>
      </c>
      <c r="I5887">
        <v>1</v>
      </c>
      <c r="J5887">
        <v>0</v>
      </c>
      <c r="K5887">
        <v>2</v>
      </c>
      <c r="L5887">
        <v>0</v>
      </c>
      <c r="M5887">
        <v>0</v>
      </c>
      <c r="N5887">
        <v>0</v>
      </c>
      <c r="O5887">
        <v>3</v>
      </c>
      <c r="P5887">
        <v>3</v>
      </c>
      <c r="Q5887" t="s">
        <v>79</v>
      </c>
      <c r="R5887" t="s">
        <v>4</v>
      </c>
      <c r="S5887" t="s">
        <v>60</v>
      </c>
      <c r="T5887" t="s">
        <v>61</v>
      </c>
      <c r="U5887">
        <v>0</v>
      </c>
      <c r="V5887">
        <v>0</v>
      </c>
      <c r="W5887">
        <v>0</v>
      </c>
      <c r="X5887">
        <v>0</v>
      </c>
      <c r="Y5887">
        <v>0</v>
      </c>
      <c r="Z5887" t="s">
        <v>21</v>
      </c>
      <c r="AA5887">
        <v>0</v>
      </c>
      <c r="AB5887" t="s">
        <v>7</v>
      </c>
      <c r="AC5887" t="s">
        <v>8</v>
      </c>
      <c r="AD5887" t="s">
        <v>9</v>
      </c>
      <c r="AE5887" t="s">
        <v>19</v>
      </c>
      <c r="AF5887">
        <v>0</v>
      </c>
      <c r="AG5887">
        <v>0</v>
      </c>
      <c r="AH5887" t="s">
        <v>21</v>
      </c>
      <c r="AI5887">
        <v>0</v>
      </c>
      <c r="AJ5887">
        <v>0</v>
      </c>
      <c r="AK5887">
        <v>0</v>
      </c>
      <c r="AL5887" t="s">
        <v>11</v>
      </c>
      <c r="AM5887" t="s">
        <v>26</v>
      </c>
      <c r="AN5887" t="s">
        <v>41</v>
      </c>
      <c r="AO5887" t="s">
        <v>14</v>
      </c>
      <c r="AP5887" t="s">
        <v>15</v>
      </c>
      <c r="AQ5887">
        <v>0</v>
      </c>
      <c r="AR5887">
        <v>173210</v>
      </c>
      <c r="AS5887" t="s">
        <v>8125</v>
      </c>
    </row>
    <row r="5888" spans="1:45" x14ac:dyDescent="0.25">
      <c r="A5888" t="s">
        <v>0</v>
      </c>
      <c r="B5888" t="s">
        <v>1</v>
      </c>
      <c r="C5888" s="1">
        <v>42942</v>
      </c>
      <c r="D5888" t="s">
        <v>2</v>
      </c>
      <c r="E5888">
        <v>26</v>
      </c>
      <c r="F5888">
        <v>0</v>
      </c>
      <c r="G5888">
        <v>0</v>
      </c>
      <c r="H5888">
        <v>3</v>
      </c>
      <c r="I5888">
        <v>2</v>
      </c>
      <c r="J5888">
        <v>1</v>
      </c>
      <c r="K5888">
        <v>1</v>
      </c>
      <c r="L5888">
        <v>0</v>
      </c>
      <c r="M5888">
        <v>0</v>
      </c>
      <c r="N5888">
        <v>4</v>
      </c>
      <c r="O5888">
        <v>3</v>
      </c>
      <c r="P5888">
        <v>7</v>
      </c>
      <c r="Q5888" t="s">
        <v>125</v>
      </c>
      <c r="R5888" t="s">
        <v>7</v>
      </c>
      <c r="S5888" t="s">
        <v>8</v>
      </c>
      <c r="T5888" t="s">
        <v>9</v>
      </c>
      <c r="U5888" t="s">
        <v>19</v>
      </c>
      <c r="V5888">
        <v>0</v>
      </c>
      <c r="W5888">
        <v>0</v>
      </c>
      <c r="X5888" t="s">
        <v>21</v>
      </c>
      <c r="Y5888">
        <v>0</v>
      </c>
      <c r="Z5888">
        <v>0</v>
      </c>
      <c r="AA5888">
        <v>0</v>
      </c>
      <c r="AB5888" t="s">
        <v>4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 t="s">
        <v>5</v>
      </c>
      <c r="AK5888" t="s">
        <v>6</v>
      </c>
      <c r="AL5888" t="s">
        <v>11</v>
      </c>
      <c r="AM5888" t="s">
        <v>26</v>
      </c>
      <c r="AN5888">
        <v>0</v>
      </c>
      <c r="AO5888" t="s">
        <v>14</v>
      </c>
      <c r="AP5888" t="s">
        <v>15</v>
      </c>
      <c r="AQ5888" t="s">
        <v>656</v>
      </c>
      <c r="AR5888">
        <v>173212</v>
      </c>
      <c r="AS5888" t="s">
        <v>8126</v>
      </c>
    </row>
    <row r="5889" spans="1:45" x14ac:dyDescent="0.25">
      <c r="A5889" t="s">
        <v>0</v>
      </c>
      <c r="B5889" t="s">
        <v>1</v>
      </c>
      <c r="C5889" s="1">
        <v>42945</v>
      </c>
      <c r="D5889" t="s">
        <v>2</v>
      </c>
      <c r="E5889">
        <v>28</v>
      </c>
      <c r="F5889">
        <v>0</v>
      </c>
      <c r="G5889">
        <v>1</v>
      </c>
      <c r="H5889">
        <v>0</v>
      </c>
      <c r="I5889">
        <v>0</v>
      </c>
      <c r="J5889">
        <v>0</v>
      </c>
      <c r="K5889">
        <v>2</v>
      </c>
      <c r="L5889">
        <v>0</v>
      </c>
      <c r="M5889">
        <v>0</v>
      </c>
      <c r="N5889">
        <v>0</v>
      </c>
      <c r="O5889">
        <v>3</v>
      </c>
      <c r="P5889">
        <v>3</v>
      </c>
      <c r="Q5889" t="s">
        <v>43</v>
      </c>
      <c r="R5889" t="s">
        <v>4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 t="s">
        <v>5</v>
      </c>
      <c r="AA5889" t="s">
        <v>46</v>
      </c>
      <c r="AB5889" t="s">
        <v>7</v>
      </c>
      <c r="AC5889" t="s">
        <v>8</v>
      </c>
      <c r="AD5889" t="s">
        <v>9</v>
      </c>
      <c r="AE5889" t="s">
        <v>65</v>
      </c>
      <c r="AF5889">
        <v>0</v>
      </c>
      <c r="AG5889">
        <v>0</v>
      </c>
      <c r="AH5889" t="s">
        <v>21</v>
      </c>
      <c r="AI5889">
        <v>0</v>
      </c>
      <c r="AJ5889">
        <v>0</v>
      </c>
      <c r="AK5889">
        <v>0</v>
      </c>
      <c r="AL5889" t="s">
        <v>11</v>
      </c>
      <c r="AM5889" t="s">
        <v>26</v>
      </c>
      <c r="AN5889" t="s">
        <v>41</v>
      </c>
      <c r="AO5889" t="s">
        <v>14</v>
      </c>
      <c r="AP5889" t="s">
        <v>15</v>
      </c>
      <c r="AQ5889">
        <v>0</v>
      </c>
      <c r="AR5889">
        <v>173213</v>
      </c>
      <c r="AS5889" t="s">
        <v>8127</v>
      </c>
    </row>
    <row r="5890" spans="1:45" x14ac:dyDescent="0.25">
      <c r="A5890" t="s">
        <v>0</v>
      </c>
      <c r="B5890" t="s">
        <v>1</v>
      </c>
      <c r="C5890" s="1">
        <v>42945</v>
      </c>
      <c r="D5890" t="s">
        <v>35</v>
      </c>
      <c r="E5890">
        <v>29</v>
      </c>
      <c r="F5890">
        <v>0</v>
      </c>
      <c r="G5890">
        <v>1</v>
      </c>
      <c r="H5890">
        <v>1</v>
      </c>
      <c r="I5890">
        <v>0</v>
      </c>
      <c r="J5890">
        <v>1</v>
      </c>
      <c r="K5890">
        <v>1</v>
      </c>
      <c r="L5890">
        <v>0</v>
      </c>
      <c r="M5890">
        <v>0</v>
      </c>
      <c r="N5890">
        <v>2</v>
      </c>
      <c r="O5890">
        <v>2</v>
      </c>
      <c r="P5890">
        <v>4</v>
      </c>
      <c r="Q5890" t="s">
        <v>43</v>
      </c>
      <c r="R5890" t="s">
        <v>4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 t="s">
        <v>5</v>
      </c>
      <c r="AA5890" t="s">
        <v>46</v>
      </c>
      <c r="AB5890" t="s">
        <v>7</v>
      </c>
      <c r="AC5890" t="s">
        <v>8</v>
      </c>
      <c r="AD5890" t="s">
        <v>9</v>
      </c>
      <c r="AE5890" t="s">
        <v>19</v>
      </c>
      <c r="AF5890">
        <v>0</v>
      </c>
      <c r="AG5890">
        <v>0</v>
      </c>
      <c r="AH5890" t="s">
        <v>21</v>
      </c>
      <c r="AI5890">
        <v>0</v>
      </c>
      <c r="AJ5890">
        <v>0</v>
      </c>
      <c r="AK5890">
        <v>0</v>
      </c>
      <c r="AL5890" t="s">
        <v>11</v>
      </c>
      <c r="AM5890" t="s">
        <v>26</v>
      </c>
      <c r="AN5890" t="s">
        <v>41</v>
      </c>
      <c r="AO5890" t="s">
        <v>14</v>
      </c>
      <c r="AP5890" t="s">
        <v>15</v>
      </c>
      <c r="AQ5890">
        <v>0</v>
      </c>
      <c r="AR5890">
        <v>173214</v>
      </c>
      <c r="AS5890" t="s">
        <v>8128</v>
      </c>
    </row>
    <row r="5891" spans="1:45" x14ac:dyDescent="0.25">
      <c r="A5891" t="s">
        <v>0</v>
      </c>
      <c r="B5891" t="s">
        <v>1</v>
      </c>
      <c r="C5891" s="1">
        <v>42942</v>
      </c>
      <c r="D5891" t="s">
        <v>2</v>
      </c>
      <c r="E5891">
        <v>42</v>
      </c>
      <c r="F5891">
        <v>0</v>
      </c>
      <c r="G5891">
        <v>0</v>
      </c>
      <c r="H5891">
        <v>2</v>
      </c>
      <c r="I5891">
        <v>0</v>
      </c>
      <c r="J5891">
        <v>0</v>
      </c>
      <c r="K5891">
        <v>1</v>
      </c>
      <c r="L5891">
        <v>0</v>
      </c>
      <c r="M5891">
        <v>0</v>
      </c>
      <c r="N5891">
        <v>2</v>
      </c>
      <c r="O5891">
        <v>1</v>
      </c>
      <c r="P5891">
        <v>3</v>
      </c>
      <c r="Q5891" t="s">
        <v>290</v>
      </c>
      <c r="R5891" t="s">
        <v>7</v>
      </c>
      <c r="S5891" t="s">
        <v>8</v>
      </c>
      <c r="T5891" t="s">
        <v>9</v>
      </c>
      <c r="U5891" t="s">
        <v>65</v>
      </c>
      <c r="V5891">
        <v>0</v>
      </c>
      <c r="W5891">
        <v>0</v>
      </c>
      <c r="X5891" t="s">
        <v>21</v>
      </c>
      <c r="Y5891">
        <v>0</v>
      </c>
      <c r="Z5891">
        <v>0</v>
      </c>
      <c r="AA5891">
        <v>0</v>
      </c>
      <c r="AB5891" t="s">
        <v>4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 t="s">
        <v>5</v>
      </c>
      <c r="AK5891" t="s">
        <v>46</v>
      </c>
      <c r="AL5891" t="s">
        <v>11</v>
      </c>
      <c r="AM5891" t="s">
        <v>26</v>
      </c>
      <c r="AN5891" t="s">
        <v>41</v>
      </c>
      <c r="AO5891" t="s">
        <v>14</v>
      </c>
      <c r="AP5891" t="s">
        <v>15</v>
      </c>
      <c r="AQ5891">
        <v>0</v>
      </c>
      <c r="AR5891">
        <v>173215</v>
      </c>
      <c r="AS5891" t="s">
        <v>8129</v>
      </c>
    </row>
    <row r="5892" spans="1:45" x14ac:dyDescent="0.25">
      <c r="A5892" t="s">
        <v>0</v>
      </c>
      <c r="B5892" t="s">
        <v>1</v>
      </c>
      <c r="C5892" s="1">
        <v>42945</v>
      </c>
      <c r="D5892" t="s">
        <v>35</v>
      </c>
      <c r="E5892">
        <v>26</v>
      </c>
      <c r="F5892">
        <v>0</v>
      </c>
      <c r="G5892">
        <v>0</v>
      </c>
      <c r="H5892">
        <v>3</v>
      </c>
      <c r="I5892">
        <v>0</v>
      </c>
      <c r="J5892">
        <v>3</v>
      </c>
      <c r="K5892">
        <v>2</v>
      </c>
      <c r="L5892">
        <v>0</v>
      </c>
      <c r="M5892">
        <v>0</v>
      </c>
      <c r="N5892">
        <v>6</v>
      </c>
      <c r="O5892">
        <v>2</v>
      </c>
      <c r="P5892">
        <v>8</v>
      </c>
      <c r="Q5892" t="s">
        <v>667</v>
      </c>
      <c r="R5892" t="s">
        <v>4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 t="s">
        <v>5</v>
      </c>
      <c r="AA5892" t="s">
        <v>46</v>
      </c>
      <c r="AB5892" t="s">
        <v>7</v>
      </c>
      <c r="AC5892" t="s">
        <v>8</v>
      </c>
      <c r="AD5892" t="s">
        <v>9</v>
      </c>
      <c r="AE5892">
        <v>0</v>
      </c>
      <c r="AF5892">
        <v>0</v>
      </c>
      <c r="AG5892">
        <v>0</v>
      </c>
      <c r="AH5892" t="s">
        <v>5</v>
      </c>
      <c r="AI5892" t="s">
        <v>10</v>
      </c>
      <c r="AJ5892">
        <v>0</v>
      </c>
      <c r="AK5892">
        <v>0</v>
      </c>
      <c r="AL5892" t="s">
        <v>11</v>
      </c>
      <c r="AM5892" t="s">
        <v>26</v>
      </c>
      <c r="AN5892" t="s">
        <v>13</v>
      </c>
      <c r="AO5892" t="s">
        <v>14</v>
      </c>
      <c r="AP5892" t="s">
        <v>28</v>
      </c>
      <c r="AQ5892">
        <v>0</v>
      </c>
      <c r="AR5892">
        <v>173217</v>
      </c>
      <c r="AS5892" t="s">
        <v>8130</v>
      </c>
    </row>
    <row r="5893" spans="1:45" x14ac:dyDescent="0.25">
      <c r="A5893" t="s">
        <v>0</v>
      </c>
      <c r="B5893" t="s">
        <v>1</v>
      </c>
      <c r="C5893" s="1">
        <v>42945</v>
      </c>
      <c r="D5893" t="s">
        <v>35</v>
      </c>
      <c r="E5893">
        <v>21</v>
      </c>
      <c r="F5893">
        <v>0</v>
      </c>
      <c r="G5893">
        <v>0</v>
      </c>
      <c r="H5893">
        <v>0</v>
      </c>
      <c r="I5893">
        <v>0</v>
      </c>
      <c r="J5893">
        <v>3</v>
      </c>
      <c r="K5893">
        <v>0</v>
      </c>
      <c r="L5893">
        <v>0</v>
      </c>
      <c r="M5893">
        <v>0</v>
      </c>
      <c r="N5893">
        <v>3</v>
      </c>
      <c r="O5893">
        <v>0</v>
      </c>
      <c r="P5893">
        <v>3</v>
      </c>
      <c r="Q5893" t="s">
        <v>125</v>
      </c>
      <c r="R5893" t="s">
        <v>4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 t="s">
        <v>5</v>
      </c>
      <c r="AA5893" t="s">
        <v>46</v>
      </c>
      <c r="AB5893" t="s">
        <v>7</v>
      </c>
      <c r="AC5893" t="s">
        <v>8</v>
      </c>
      <c r="AD5893" t="s">
        <v>9</v>
      </c>
      <c r="AE5893" t="s">
        <v>65</v>
      </c>
      <c r="AF5893">
        <v>0</v>
      </c>
      <c r="AG5893">
        <v>0</v>
      </c>
      <c r="AH5893" t="s">
        <v>21</v>
      </c>
      <c r="AI5893">
        <v>0</v>
      </c>
      <c r="AJ5893">
        <v>0</v>
      </c>
      <c r="AK5893">
        <v>0</v>
      </c>
      <c r="AL5893" t="s">
        <v>11</v>
      </c>
      <c r="AM5893" t="s">
        <v>26</v>
      </c>
      <c r="AN5893" t="s">
        <v>41</v>
      </c>
      <c r="AO5893" t="s">
        <v>14</v>
      </c>
      <c r="AP5893" t="s">
        <v>28</v>
      </c>
      <c r="AQ5893">
        <v>0</v>
      </c>
      <c r="AR5893">
        <v>173218</v>
      </c>
      <c r="AS5893" t="s">
        <v>8131</v>
      </c>
    </row>
    <row r="5894" spans="1:45" x14ac:dyDescent="0.25">
      <c r="A5894" t="s">
        <v>0</v>
      </c>
      <c r="B5894" t="s">
        <v>1</v>
      </c>
      <c r="C5894" s="1">
        <v>42942</v>
      </c>
      <c r="D5894" t="s">
        <v>2</v>
      </c>
      <c r="E5894">
        <v>33</v>
      </c>
      <c r="F5894">
        <v>0</v>
      </c>
      <c r="G5894">
        <v>0</v>
      </c>
      <c r="H5894">
        <v>1</v>
      </c>
      <c r="I5894">
        <v>2</v>
      </c>
      <c r="J5894">
        <v>0</v>
      </c>
      <c r="K5894">
        <v>1</v>
      </c>
      <c r="L5894">
        <v>0</v>
      </c>
      <c r="M5894">
        <v>0</v>
      </c>
      <c r="N5894">
        <v>1</v>
      </c>
      <c r="O5894">
        <v>3</v>
      </c>
      <c r="P5894">
        <v>4</v>
      </c>
      <c r="Q5894" t="s">
        <v>43</v>
      </c>
      <c r="R5894" t="s">
        <v>7</v>
      </c>
      <c r="S5894" t="s">
        <v>8</v>
      </c>
      <c r="T5894" t="s">
        <v>9</v>
      </c>
      <c r="U5894" t="s">
        <v>38</v>
      </c>
      <c r="V5894">
        <v>0</v>
      </c>
      <c r="W5894">
        <v>0</v>
      </c>
      <c r="X5894" t="s">
        <v>21</v>
      </c>
      <c r="Y5894">
        <v>0</v>
      </c>
      <c r="Z5894">
        <v>0</v>
      </c>
      <c r="AA5894">
        <v>0</v>
      </c>
      <c r="AB5894" t="s">
        <v>4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 t="s">
        <v>5</v>
      </c>
      <c r="AK5894" t="s">
        <v>130</v>
      </c>
      <c r="AL5894" t="s">
        <v>11</v>
      </c>
      <c r="AM5894" t="s">
        <v>26</v>
      </c>
      <c r="AN5894" t="s">
        <v>13</v>
      </c>
      <c r="AO5894" t="s">
        <v>14</v>
      </c>
      <c r="AP5894" t="s">
        <v>15</v>
      </c>
      <c r="AQ5894">
        <v>0</v>
      </c>
      <c r="AR5894">
        <v>173219</v>
      </c>
      <c r="AS5894" t="s">
        <v>8132</v>
      </c>
    </row>
    <row r="5895" spans="1:45" x14ac:dyDescent="0.25">
      <c r="A5895" t="s">
        <v>0</v>
      </c>
      <c r="B5895" t="s">
        <v>1</v>
      </c>
      <c r="C5895" s="1">
        <v>42945</v>
      </c>
      <c r="D5895" t="s">
        <v>2</v>
      </c>
      <c r="E5895">
        <v>43</v>
      </c>
      <c r="F5895">
        <v>0</v>
      </c>
      <c r="G5895">
        <v>1</v>
      </c>
      <c r="H5895">
        <v>0</v>
      </c>
      <c r="I5895">
        <v>1</v>
      </c>
      <c r="J5895">
        <v>0</v>
      </c>
      <c r="K5895">
        <v>3</v>
      </c>
      <c r="L5895">
        <v>0</v>
      </c>
      <c r="M5895">
        <v>0</v>
      </c>
      <c r="N5895">
        <v>0</v>
      </c>
      <c r="O5895">
        <v>5</v>
      </c>
      <c r="P5895">
        <v>5</v>
      </c>
      <c r="Q5895" t="s">
        <v>165</v>
      </c>
      <c r="R5895" t="s">
        <v>4</v>
      </c>
      <c r="S5895" t="s">
        <v>60</v>
      </c>
      <c r="T5895" t="s">
        <v>166</v>
      </c>
      <c r="U5895">
        <v>0</v>
      </c>
      <c r="V5895">
        <v>0</v>
      </c>
      <c r="W5895">
        <v>0</v>
      </c>
      <c r="X5895">
        <v>0</v>
      </c>
      <c r="Y5895">
        <v>0</v>
      </c>
      <c r="Z5895" t="s">
        <v>21</v>
      </c>
      <c r="AA5895">
        <v>0</v>
      </c>
      <c r="AB5895" t="s">
        <v>7</v>
      </c>
      <c r="AC5895" t="s">
        <v>8</v>
      </c>
      <c r="AD5895" t="s">
        <v>9</v>
      </c>
      <c r="AE5895" t="s">
        <v>19</v>
      </c>
      <c r="AF5895">
        <v>0</v>
      </c>
      <c r="AG5895">
        <v>0</v>
      </c>
      <c r="AH5895" t="s">
        <v>21</v>
      </c>
      <c r="AI5895">
        <v>0</v>
      </c>
      <c r="AJ5895">
        <v>0</v>
      </c>
      <c r="AK5895">
        <v>0</v>
      </c>
      <c r="AL5895" t="s">
        <v>11</v>
      </c>
      <c r="AM5895" t="s">
        <v>26</v>
      </c>
      <c r="AN5895" t="s">
        <v>41</v>
      </c>
      <c r="AO5895" t="s">
        <v>14</v>
      </c>
      <c r="AP5895" t="s">
        <v>28</v>
      </c>
      <c r="AQ5895" t="s">
        <v>47</v>
      </c>
      <c r="AR5895">
        <v>173220</v>
      </c>
      <c r="AS5895" t="s">
        <v>8133</v>
      </c>
    </row>
    <row r="5896" spans="1:45" x14ac:dyDescent="0.25">
      <c r="A5896" t="s">
        <v>0</v>
      </c>
      <c r="B5896" t="s">
        <v>1</v>
      </c>
      <c r="C5896" s="1">
        <v>42942</v>
      </c>
      <c r="D5896" t="s">
        <v>35</v>
      </c>
      <c r="E5896">
        <v>27</v>
      </c>
      <c r="F5896">
        <v>0</v>
      </c>
      <c r="G5896">
        <v>0</v>
      </c>
      <c r="H5896">
        <v>1</v>
      </c>
      <c r="I5896">
        <v>0</v>
      </c>
      <c r="J5896">
        <v>3</v>
      </c>
      <c r="K5896">
        <v>0</v>
      </c>
      <c r="L5896">
        <v>0</v>
      </c>
      <c r="M5896">
        <v>0</v>
      </c>
      <c r="N5896">
        <v>4</v>
      </c>
      <c r="O5896">
        <v>0</v>
      </c>
      <c r="P5896">
        <v>4</v>
      </c>
      <c r="Q5896" t="s">
        <v>43</v>
      </c>
      <c r="R5896" t="s">
        <v>7</v>
      </c>
      <c r="S5896" t="s">
        <v>8</v>
      </c>
      <c r="T5896" t="s">
        <v>9</v>
      </c>
      <c r="U5896" t="s">
        <v>38</v>
      </c>
      <c r="V5896">
        <v>0</v>
      </c>
      <c r="W5896">
        <v>0</v>
      </c>
      <c r="X5896" t="s">
        <v>21</v>
      </c>
      <c r="Y5896">
        <v>0</v>
      </c>
      <c r="Z5896">
        <v>0</v>
      </c>
      <c r="AA5896">
        <v>0</v>
      </c>
      <c r="AB5896" t="s">
        <v>4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 t="s">
        <v>5</v>
      </c>
      <c r="AK5896" t="s">
        <v>90</v>
      </c>
      <c r="AL5896" t="s">
        <v>427</v>
      </c>
      <c r="AM5896" t="s">
        <v>26</v>
      </c>
      <c r="AN5896">
        <v>0</v>
      </c>
      <c r="AO5896" t="s">
        <v>14</v>
      </c>
      <c r="AP5896" t="s">
        <v>28</v>
      </c>
      <c r="AQ5896" t="s">
        <v>656</v>
      </c>
      <c r="AR5896">
        <v>173226</v>
      </c>
      <c r="AS5896" t="s">
        <v>8134</v>
      </c>
    </row>
    <row r="5897" spans="1:45" x14ac:dyDescent="0.25">
      <c r="A5897" t="s">
        <v>0</v>
      </c>
      <c r="B5897" t="s">
        <v>1</v>
      </c>
      <c r="C5897" s="1">
        <v>42942</v>
      </c>
      <c r="D5897" t="s">
        <v>2</v>
      </c>
      <c r="E5897">
        <v>31</v>
      </c>
      <c r="F5897">
        <v>0</v>
      </c>
      <c r="G5897">
        <v>0</v>
      </c>
      <c r="H5897">
        <v>3</v>
      </c>
      <c r="I5897">
        <v>0</v>
      </c>
      <c r="J5897">
        <v>0</v>
      </c>
      <c r="K5897">
        <v>1</v>
      </c>
      <c r="L5897">
        <v>0</v>
      </c>
      <c r="M5897">
        <v>0</v>
      </c>
      <c r="N5897">
        <v>3</v>
      </c>
      <c r="O5897">
        <v>1</v>
      </c>
      <c r="P5897">
        <v>4</v>
      </c>
      <c r="Q5897" t="s">
        <v>165</v>
      </c>
      <c r="R5897" t="s">
        <v>7</v>
      </c>
      <c r="S5897" t="s">
        <v>8</v>
      </c>
      <c r="T5897" t="s">
        <v>9</v>
      </c>
      <c r="U5897" t="s">
        <v>65</v>
      </c>
      <c r="V5897">
        <v>0</v>
      </c>
      <c r="W5897">
        <v>0</v>
      </c>
      <c r="X5897" t="s">
        <v>21</v>
      </c>
      <c r="Y5897">
        <v>0</v>
      </c>
      <c r="Z5897">
        <v>0</v>
      </c>
      <c r="AA5897">
        <v>0</v>
      </c>
      <c r="AB5897" t="s">
        <v>4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 t="s">
        <v>5</v>
      </c>
      <c r="AK5897" t="s">
        <v>961</v>
      </c>
      <c r="AL5897" t="s">
        <v>11</v>
      </c>
      <c r="AM5897" t="s">
        <v>26</v>
      </c>
      <c r="AN5897" t="s">
        <v>41</v>
      </c>
      <c r="AO5897" t="s">
        <v>14</v>
      </c>
      <c r="AP5897" t="s">
        <v>15</v>
      </c>
      <c r="AQ5897">
        <v>0</v>
      </c>
      <c r="AR5897">
        <v>173236</v>
      </c>
      <c r="AS5897" t="s">
        <v>8135</v>
      </c>
    </row>
    <row r="5898" spans="1:45" x14ac:dyDescent="0.25">
      <c r="A5898" t="s">
        <v>357</v>
      </c>
      <c r="B5898" t="s">
        <v>1</v>
      </c>
      <c r="C5898" s="1">
        <v>42944</v>
      </c>
      <c r="D5898" t="s">
        <v>2</v>
      </c>
      <c r="E5898">
        <v>32</v>
      </c>
      <c r="F5898">
        <v>1</v>
      </c>
      <c r="G5898">
        <v>0</v>
      </c>
      <c r="H5898">
        <v>0</v>
      </c>
      <c r="I5898">
        <v>1</v>
      </c>
      <c r="J5898">
        <v>0</v>
      </c>
      <c r="K5898">
        <v>2</v>
      </c>
      <c r="L5898">
        <v>0</v>
      </c>
      <c r="M5898">
        <v>1</v>
      </c>
      <c r="N5898">
        <v>1</v>
      </c>
      <c r="O5898">
        <v>4</v>
      </c>
      <c r="P5898">
        <v>5</v>
      </c>
      <c r="Q5898" t="s">
        <v>1116</v>
      </c>
      <c r="R5898" t="s">
        <v>7</v>
      </c>
      <c r="S5898" t="s">
        <v>8</v>
      </c>
      <c r="T5898" t="s">
        <v>9</v>
      </c>
      <c r="U5898" t="s">
        <v>19</v>
      </c>
      <c r="V5898">
        <v>0</v>
      </c>
      <c r="W5898" t="s">
        <v>20</v>
      </c>
      <c r="X5898" t="s">
        <v>21</v>
      </c>
      <c r="Y5898">
        <v>0</v>
      </c>
      <c r="Z5898">
        <v>0</v>
      </c>
      <c r="AA5898">
        <v>0</v>
      </c>
      <c r="AB5898" t="s">
        <v>7</v>
      </c>
      <c r="AC5898" t="s">
        <v>349</v>
      </c>
      <c r="AD5898" t="s">
        <v>1116</v>
      </c>
      <c r="AE5898" t="s">
        <v>1560</v>
      </c>
      <c r="AF5898">
        <v>0</v>
      </c>
      <c r="AG5898" t="s">
        <v>8136</v>
      </c>
      <c r="AH5898" t="s">
        <v>21</v>
      </c>
      <c r="AI5898">
        <v>0</v>
      </c>
      <c r="AJ5898">
        <v>0</v>
      </c>
      <c r="AK5898">
        <v>0</v>
      </c>
      <c r="AL5898" t="s">
        <v>11</v>
      </c>
      <c r="AM5898" t="s">
        <v>12</v>
      </c>
      <c r="AN5898" t="s">
        <v>41</v>
      </c>
      <c r="AO5898" t="s">
        <v>359</v>
      </c>
      <c r="AP5898" t="s">
        <v>28</v>
      </c>
      <c r="AQ5898" t="s">
        <v>47</v>
      </c>
      <c r="AR5898">
        <v>173238</v>
      </c>
      <c r="AS5898" t="s">
        <v>8137</v>
      </c>
    </row>
    <row r="5899" spans="1:45" x14ac:dyDescent="0.25">
      <c r="A5899" t="s">
        <v>357</v>
      </c>
      <c r="B5899" t="s">
        <v>1</v>
      </c>
      <c r="C5899" s="1">
        <v>42944</v>
      </c>
      <c r="D5899" t="s">
        <v>2</v>
      </c>
      <c r="E5899">
        <v>37</v>
      </c>
      <c r="F5899">
        <v>0</v>
      </c>
      <c r="G5899">
        <v>1</v>
      </c>
      <c r="H5899">
        <v>0</v>
      </c>
      <c r="I5899">
        <v>0</v>
      </c>
      <c r="J5899">
        <v>0</v>
      </c>
      <c r="K5899">
        <v>2</v>
      </c>
      <c r="L5899">
        <v>0</v>
      </c>
      <c r="M5899">
        <v>0</v>
      </c>
      <c r="N5899">
        <v>0</v>
      </c>
      <c r="O5899">
        <v>3</v>
      </c>
      <c r="P5899">
        <v>3</v>
      </c>
      <c r="Q5899" t="s">
        <v>43</v>
      </c>
      <c r="R5899" t="s">
        <v>7</v>
      </c>
      <c r="S5899" t="s">
        <v>8</v>
      </c>
      <c r="T5899" t="s">
        <v>9</v>
      </c>
      <c r="U5899" t="s">
        <v>19</v>
      </c>
      <c r="V5899">
        <v>0</v>
      </c>
      <c r="W5899">
        <v>0</v>
      </c>
      <c r="X5899" t="s">
        <v>21</v>
      </c>
      <c r="Y5899">
        <v>0</v>
      </c>
      <c r="Z5899">
        <v>0</v>
      </c>
      <c r="AA5899">
        <v>0</v>
      </c>
      <c r="AB5899" t="s">
        <v>7</v>
      </c>
      <c r="AC5899" t="s">
        <v>44</v>
      </c>
      <c r="AD5899" t="s">
        <v>43</v>
      </c>
      <c r="AE5899" t="s">
        <v>45</v>
      </c>
      <c r="AF5899">
        <v>0</v>
      </c>
      <c r="AG5899" t="s">
        <v>8138</v>
      </c>
      <c r="AH5899" t="s">
        <v>21</v>
      </c>
      <c r="AI5899">
        <v>0</v>
      </c>
      <c r="AJ5899">
        <v>0</v>
      </c>
      <c r="AK5899">
        <v>0</v>
      </c>
      <c r="AL5899" t="s">
        <v>11</v>
      </c>
      <c r="AM5899" t="s">
        <v>12</v>
      </c>
      <c r="AN5899" t="s">
        <v>41</v>
      </c>
      <c r="AO5899" t="s">
        <v>359</v>
      </c>
      <c r="AP5899" t="s">
        <v>28</v>
      </c>
      <c r="AQ5899" t="s">
        <v>47</v>
      </c>
      <c r="AR5899">
        <v>173257</v>
      </c>
      <c r="AS5899" t="s">
        <v>8139</v>
      </c>
    </row>
    <row r="5900" spans="1:45" x14ac:dyDescent="0.25">
      <c r="A5900" t="s">
        <v>1129</v>
      </c>
      <c r="B5900" t="s">
        <v>1133</v>
      </c>
      <c r="C5900" s="1">
        <v>42943</v>
      </c>
      <c r="D5900" t="s">
        <v>35</v>
      </c>
      <c r="E5900">
        <v>20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1</v>
      </c>
      <c r="M5900">
        <v>0</v>
      </c>
      <c r="N5900">
        <v>1</v>
      </c>
      <c r="O5900">
        <v>0</v>
      </c>
      <c r="P5900">
        <v>1</v>
      </c>
      <c r="Q5900" t="s">
        <v>133</v>
      </c>
      <c r="R5900" t="s">
        <v>7</v>
      </c>
      <c r="S5900" t="s">
        <v>361</v>
      </c>
      <c r="T5900" t="s">
        <v>133</v>
      </c>
      <c r="U5900" t="s">
        <v>1855</v>
      </c>
      <c r="V5900" t="s">
        <v>2003</v>
      </c>
      <c r="W5900">
        <v>0</v>
      </c>
      <c r="X5900" t="s">
        <v>21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 t="s">
        <v>11</v>
      </c>
      <c r="AM5900" t="s">
        <v>49</v>
      </c>
      <c r="AN5900" t="s">
        <v>41</v>
      </c>
      <c r="AO5900" t="s">
        <v>830</v>
      </c>
      <c r="AP5900">
        <v>0</v>
      </c>
      <c r="AQ5900" t="s">
        <v>29</v>
      </c>
      <c r="AR5900">
        <v>173937</v>
      </c>
      <c r="AS5900" t="s">
        <v>8140</v>
      </c>
    </row>
    <row r="5901" spans="1:45" x14ac:dyDescent="0.25">
      <c r="A5901" t="s">
        <v>1129</v>
      </c>
      <c r="B5901" t="s">
        <v>1133</v>
      </c>
      <c r="C5901" s="1">
        <v>42944</v>
      </c>
      <c r="D5901" t="s">
        <v>2</v>
      </c>
      <c r="E5901">
        <v>32</v>
      </c>
      <c r="F5901">
        <v>0</v>
      </c>
      <c r="G5901">
        <v>1</v>
      </c>
      <c r="H5901">
        <v>1</v>
      </c>
      <c r="I5901">
        <v>1</v>
      </c>
      <c r="J5901">
        <v>0</v>
      </c>
      <c r="K5901">
        <v>1</v>
      </c>
      <c r="L5901">
        <v>0</v>
      </c>
      <c r="M5901">
        <v>0</v>
      </c>
      <c r="N5901">
        <v>1</v>
      </c>
      <c r="O5901">
        <v>3</v>
      </c>
      <c r="P5901">
        <v>4</v>
      </c>
      <c r="Q5901" t="s">
        <v>133</v>
      </c>
      <c r="R5901" t="s">
        <v>7</v>
      </c>
      <c r="S5901" t="s">
        <v>361</v>
      </c>
      <c r="T5901" t="s">
        <v>133</v>
      </c>
      <c r="U5901" t="s">
        <v>1855</v>
      </c>
      <c r="V5901" t="s">
        <v>2003</v>
      </c>
      <c r="W5901">
        <v>0</v>
      </c>
      <c r="X5901" t="s">
        <v>21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 t="s">
        <v>11</v>
      </c>
      <c r="AM5901" t="s">
        <v>49</v>
      </c>
      <c r="AN5901" t="s">
        <v>41</v>
      </c>
      <c r="AO5901" t="s">
        <v>830</v>
      </c>
      <c r="AP5901">
        <v>0</v>
      </c>
      <c r="AQ5901" t="s">
        <v>656</v>
      </c>
      <c r="AR5901">
        <v>173938</v>
      </c>
      <c r="AS5901" t="s">
        <v>8141</v>
      </c>
    </row>
    <row r="5902" spans="1:45" x14ac:dyDescent="0.25">
      <c r="A5902" t="s">
        <v>1129</v>
      </c>
      <c r="B5902" t="s">
        <v>1133</v>
      </c>
      <c r="C5902" s="1">
        <v>42944</v>
      </c>
      <c r="D5902" t="s">
        <v>2</v>
      </c>
      <c r="E5902">
        <v>45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1</v>
      </c>
      <c r="L5902">
        <v>0</v>
      </c>
      <c r="M5902">
        <v>0</v>
      </c>
      <c r="N5902">
        <v>0</v>
      </c>
      <c r="O5902">
        <v>1</v>
      </c>
      <c r="P5902">
        <v>1</v>
      </c>
      <c r="Q5902" t="s">
        <v>133</v>
      </c>
      <c r="R5902" t="s">
        <v>7</v>
      </c>
      <c r="S5902" t="s">
        <v>361</v>
      </c>
      <c r="T5902" t="s">
        <v>133</v>
      </c>
      <c r="U5902" t="s">
        <v>1855</v>
      </c>
      <c r="V5902" t="s">
        <v>2003</v>
      </c>
      <c r="W5902">
        <v>0</v>
      </c>
      <c r="X5902" t="s">
        <v>21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 t="s">
        <v>11</v>
      </c>
      <c r="AM5902" t="s">
        <v>49</v>
      </c>
      <c r="AN5902" t="s">
        <v>41</v>
      </c>
      <c r="AO5902" t="s">
        <v>830</v>
      </c>
      <c r="AP5902">
        <v>0</v>
      </c>
      <c r="AQ5902" t="s">
        <v>29</v>
      </c>
      <c r="AR5902">
        <v>173939</v>
      </c>
      <c r="AS5902" t="s">
        <v>8142</v>
      </c>
    </row>
    <row r="5903" spans="1:45" x14ac:dyDescent="0.25">
      <c r="A5903" t="s">
        <v>828</v>
      </c>
      <c r="B5903" t="s">
        <v>1134</v>
      </c>
      <c r="C5903" s="1">
        <v>42946</v>
      </c>
      <c r="D5903" t="s">
        <v>2</v>
      </c>
      <c r="E5903">
        <v>35</v>
      </c>
      <c r="F5903">
        <v>0</v>
      </c>
      <c r="G5903">
        <v>0</v>
      </c>
      <c r="H5903">
        <v>1</v>
      </c>
      <c r="I5903">
        <v>0</v>
      </c>
      <c r="J5903">
        <v>0</v>
      </c>
      <c r="K5903">
        <v>1</v>
      </c>
      <c r="L5903">
        <v>0</v>
      </c>
      <c r="M5903">
        <v>0</v>
      </c>
      <c r="N5903">
        <v>1</v>
      </c>
      <c r="O5903">
        <v>1</v>
      </c>
      <c r="P5903">
        <v>2</v>
      </c>
      <c r="Q5903" t="s">
        <v>667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 t="s">
        <v>7</v>
      </c>
      <c r="AC5903" t="s">
        <v>105</v>
      </c>
      <c r="AD5903" t="s">
        <v>667</v>
      </c>
      <c r="AE5903" t="s">
        <v>1702</v>
      </c>
      <c r="AF5903">
        <v>0</v>
      </c>
      <c r="AG5903" t="s">
        <v>1702</v>
      </c>
      <c r="AH5903" t="s">
        <v>21</v>
      </c>
      <c r="AI5903">
        <v>0</v>
      </c>
      <c r="AJ5903">
        <v>0</v>
      </c>
      <c r="AK5903">
        <v>0</v>
      </c>
      <c r="AL5903" t="s">
        <v>154</v>
      </c>
      <c r="AM5903" t="s">
        <v>40</v>
      </c>
      <c r="AN5903" t="s">
        <v>41</v>
      </c>
      <c r="AO5903" t="s">
        <v>830</v>
      </c>
      <c r="AP5903">
        <v>0</v>
      </c>
      <c r="AQ5903">
        <v>0</v>
      </c>
      <c r="AR5903">
        <v>173953</v>
      </c>
      <c r="AS5903" t="s">
        <v>8143</v>
      </c>
    </row>
    <row r="5904" spans="1:45" x14ac:dyDescent="0.25">
      <c r="A5904" t="s">
        <v>1129</v>
      </c>
      <c r="B5904" t="s">
        <v>1133</v>
      </c>
      <c r="C5904" s="1">
        <v>42944</v>
      </c>
      <c r="D5904" t="s">
        <v>2</v>
      </c>
      <c r="E5904">
        <v>28</v>
      </c>
      <c r="F5904">
        <v>0</v>
      </c>
      <c r="G5904">
        <v>0</v>
      </c>
      <c r="H5904">
        <v>0</v>
      </c>
      <c r="I5904">
        <v>1</v>
      </c>
      <c r="J5904">
        <v>0</v>
      </c>
      <c r="K5904">
        <v>1</v>
      </c>
      <c r="L5904">
        <v>0</v>
      </c>
      <c r="M5904">
        <v>0</v>
      </c>
      <c r="N5904">
        <v>0</v>
      </c>
      <c r="O5904">
        <v>2</v>
      </c>
      <c r="P5904">
        <v>2</v>
      </c>
      <c r="Q5904" t="s">
        <v>133</v>
      </c>
      <c r="R5904" t="s">
        <v>7</v>
      </c>
      <c r="S5904" t="s">
        <v>361</v>
      </c>
      <c r="T5904" t="s">
        <v>133</v>
      </c>
      <c r="U5904" t="s">
        <v>1851</v>
      </c>
      <c r="V5904" t="s">
        <v>2003</v>
      </c>
      <c r="W5904">
        <v>0</v>
      </c>
      <c r="X5904" t="s">
        <v>21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 t="s">
        <v>11</v>
      </c>
      <c r="AM5904" t="s">
        <v>49</v>
      </c>
      <c r="AN5904" t="s">
        <v>41</v>
      </c>
      <c r="AO5904" t="s">
        <v>830</v>
      </c>
      <c r="AP5904">
        <v>0</v>
      </c>
      <c r="AQ5904" t="s">
        <v>3246</v>
      </c>
      <c r="AR5904">
        <v>173954</v>
      </c>
      <c r="AS5904" t="s">
        <v>8144</v>
      </c>
    </row>
    <row r="5905" spans="1:45" x14ac:dyDescent="0.25">
      <c r="A5905" t="s">
        <v>828</v>
      </c>
      <c r="B5905" t="s">
        <v>1134</v>
      </c>
      <c r="C5905" s="1">
        <v>42947</v>
      </c>
      <c r="D5905" t="s">
        <v>2</v>
      </c>
      <c r="E5905">
        <v>20</v>
      </c>
      <c r="F5905">
        <v>0</v>
      </c>
      <c r="G5905">
        <v>1</v>
      </c>
      <c r="H5905">
        <v>0</v>
      </c>
      <c r="I5905">
        <v>2</v>
      </c>
      <c r="J5905">
        <v>0</v>
      </c>
      <c r="K5905">
        <v>4</v>
      </c>
      <c r="L5905">
        <v>0</v>
      </c>
      <c r="M5905">
        <v>0</v>
      </c>
      <c r="N5905">
        <v>0</v>
      </c>
      <c r="O5905">
        <v>7</v>
      </c>
      <c r="P5905">
        <v>7</v>
      </c>
      <c r="Q5905" t="s">
        <v>125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 t="s">
        <v>7</v>
      </c>
      <c r="AC5905" t="s">
        <v>105</v>
      </c>
      <c r="AD5905" t="s">
        <v>125</v>
      </c>
      <c r="AE5905" t="s">
        <v>1674</v>
      </c>
      <c r="AF5905">
        <v>0</v>
      </c>
      <c r="AG5905" t="s">
        <v>373</v>
      </c>
      <c r="AH5905" t="s">
        <v>21</v>
      </c>
      <c r="AI5905">
        <v>0</v>
      </c>
      <c r="AJ5905">
        <v>0</v>
      </c>
      <c r="AK5905">
        <v>0</v>
      </c>
      <c r="AL5905" t="s">
        <v>11</v>
      </c>
      <c r="AM5905" t="s">
        <v>818</v>
      </c>
      <c r="AN5905" t="s">
        <v>13</v>
      </c>
      <c r="AO5905" t="s">
        <v>14</v>
      </c>
      <c r="AP5905" t="s">
        <v>50</v>
      </c>
      <c r="AQ5905">
        <v>0</v>
      </c>
      <c r="AR5905">
        <v>173955</v>
      </c>
      <c r="AS5905" t="s">
        <v>8145</v>
      </c>
    </row>
    <row r="5906" spans="1:45" x14ac:dyDescent="0.25">
      <c r="A5906" t="s">
        <v>828</v>
      </c>
      <c r="B5906" t="s">
        <v>1134</v>
      </c>
      <c r="C5906" s="1">
        <v>42947</v>
      </c>
      <c r="D5906" t="s">
        <v>2</v>
      </c>
      <c r="E5906">
        <v>18</v>
      </c>
      <c r="F5906">
        <v>0</v>
      </c>
      <c r="G5906">
        <v>1</v>
      </c>
      <c r="H5906">
        <v>0</v>
      </c>
      <c r="I5906">
        <v>1</v>
      </c>
      <c r="J5906">
        <v>0</v>
      </c>
      <c r="K5906">
        <v>2</v>
      </c>
      <c r="L5906">
        <v>0</v>
      </c>
      <c r="M5906">
        <v>0</v>
      </c>
      <c r="N5906">
        <v>0</v>
      </c>
      <c r="O5906">
        <v>4</v>
      </c>
      <c r="P5906">
        <v>4</v>
      </c>
      <c r="Q5906" t="s">
        <v>3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 t="s">
        <v>7</v>
      </c>
      <c r="AC5906" t="s">
        <v>105</v>
      </c>
      <c r="AD5906" t="s">
        <v>3</v>
      </c>
      <c r="AE5906" t="s">
        <v>3</v>
      </c>
      <c r="AF5906">
        <v>0</v>
      </c>
      <c r="AG5906" t="s">
        <v>1691</v>
      </c>
      <c r="AH5906" t="s">
        <v>21</v>
      </c>
      <c r="AI5906">
        <v>0</v>
      </c>
      <c r="AJ5906">
        <v>0</v>
      </c>
      <c r="AK5906">
        <v>0</v>
      </c>
      <c r="AL5906" t="s">
        <v>154</v>
      </c>
      <c r="AM5906" t="s">
        <v>12</v>
      </c>
      <c r="AN5906" t="s">
        <v>41</v>
      </c>
      <c r="AO5906" t="s">
        <v>830</v>
      </c>
      <c r="AP5906">
        <v>0</v>
      </c>
      <c r="AQ5906">
        <v>0</v>
      </c>
      <c r="AR5906">
        <v>173957</v>
      </c>
      <c r="AS5906" t="s">
        <v>8146</v>
      </c>
    </row>
    <row r="5907" spans="1:45" x14ac:dyDescent="0.25">
      <c r="A5907" t="s">
        <v>631</v>
      </c>
      <c r="B5907" t="s">
        <v>1</v>
      </c>
      <c r="C5907" s="1">
        <v>42948</v>
      </c>
      <c r="D5907" t="s">
        <v>35</v>
      </c>
      <c r="E5907">
        <v>41</v>
      </c>
      <c r="F5907">
        <v>1</v>
      </c>
      <c r="G5907">
        <v>0</v>
      </c>
      <c r="H5907">
        <v>2</v>
      </c>
      <c r="I5907">
        <v>1</v>
      </c>
      <c r="J5907">
        <v>1</v>
      </c>
      <c r="K5907">
        <v>1</v>
      </c>
      <c r="L5907">
        <v>1</v>
      </c>
      <c r="M5907">
        <v>1</v>
      </c>
      <c r="N5907">
        <v>5</v>
      </c>
      <c r="O5907">
        <v>3</v>
      </c>
      <c r="P5907">
        <v>8</v>
      </c>
      <c r="Q5907" t="s">
        <v>897</v>
      </c>
      <c r="R5907" t="s">
        <v>7</v>
      </c>
      <c r="S5907" t="s">
        <v>44</v>
      </c>
      <c r="T5907" t="s">
        <v>897</v>
      </c>
      <c r="U5907" t="s">
        <v>1544</v>
      </c>
      <c r="V5907">
        <v>0</v>
      </c>
      <c r="W5907">
        <v>0</v>
      </c>
      <c r="X5907" t="s">
        <v>21</v>
      </c>
      <c r="Y5907">
        <v>0</v>
      </c>
      <c r="Z5907">
        <v>0</v>
      </c>
      <c r="AA5907">
        <v>0</v>
      </c>
      <c r="AB5907" t="s">
        <v>7</v>
      </c>
      <c r="AC5907" t="s">
        <v>44</v>
      </c>
      <c r="AD5907" t="s">
        <v>129</v>
      </c>
      <c r="AE5907">
        <v>0</v>
      </c>
      <c r="AF5907">
        <v>0</v>
      </c>
      <c r="AG5907" t="s">
        <v>5222</v>
      </c>
      <c r="AH5907" t="s">
        <v>21</v>
      </c>
      <c r="AI5907">
        <v>0</v>
      </c>
      <c r="AJ5907">
        <v>0</v>
      </c>
      <c r="AK5907">
        <v>0</v>
      </c>
      <c r="AL5907" t="s">
        <v>11</v>
      </c>
      <c r="AM5907" t="s">
        <v>49</v>
      </c>
      <c r="AN5907" t="s">
        <v>13</v>
      </c>
      <c r="AO5907" t="s">
        <v>830</v>
      </c>
      <c r="AP5907" t="s">
        <v>15</v>
      </c>
      <c r="AQ5907" t="s">
        <v>278</v>
      </c>
      <c r="AR5907">
        <v>173958</v>
      </c>
      <c r="AS5907" t="s">
        <v>8147</v>
      </c>
    </row>
    <row r="5908" spans="1:45" x14ac:dyDescent="0.25">
      <c r="A5908" t="s">
        <v>631</v>
      </c>
      <c r="B5908" t="s">
        <v>1</v>
      </c>
      <c r="C5908" s="1">
        <v>42948</v>
      </c>
      <c r="D5908" t="s">
        <v>2</v>
      </c>
      <c r="E5908">
        <v>39</v>
      </c>
      <c r="F5908">
        <v>0</v>
      </c>
      <c r="G5908">
        <v>1</v>
      </c>
      <c r="H5908">
        <v>1</v>
      </c>
      <c r="I5908">
        <v>2</v>
      </c>
      <c r="J5908">
        <v>1</v>
      </c>
      <c r="K5908">
        <v>1</v>
      </c>
      <c r="L5908">
        <v>0</v>
      </c>
      <c r="M5908">
        <v>0</v>
      </c>
      <c r="N5908">
        <v>2</v>
      </c>
      <c r="O5908">
        <v>4</v>
      </c>
      <c r="P5908">
        <v>6</v>
      </c>
      <c r="Q5908" t="s">
        <v>531</v>
      </c>
      <c r="R5908" t="s">
        <v>7</v>
      </c>
      <c r="S5908" t="s">
        <v>44</v>
      </c>
      <c r="T5908" t="s">
        <v>531</v>
      </c>
      <c r="U5908" t="s">
        <v>133</v>
      </c>
      <c r="V5908">
        <v>0</v>
      </c>
      <c r="W5908">
        <v>0</v>
      </c>
      <c r="X5908" t="s">
        <v>21</v>
      </c>
      <c r="Y5908">
        <v>0</v>
      </c>
      <c r="Z5908">
        <v>0</v>
      </c>
      <c r="AA5908">
        <v>0</v>
      </c>
      <c r="AB5908" t="s">
        <v>7</v>
      </c>
      <c r="AC5908" t="s">
        <v>44</v>
      </c>
      <c r="AD5908" t="s">
        <v>129</v>
      </c>
      <c r="AE5908">
        <v>0</v>
      </c>
      <c r="AF5908">
        <v>0</v>
      </c>
      <c r="AG5908" t="s">
        <v>5222</v>
      </c>
      <c r="AH5908" t="s">
        <v>21</v>
      </c>
      <c r="AI5908">
        <v>0</v>
      </c>
      <c r="AJ5908">
        <v>0</v>
      </c>
      <c r="AK5908">
        <v>0</v>
      </c>
      <c r="AL5908" t="s">
        <v>11</v>
      </c>
      <c r="AM5908" t="s">
        <v>49</v>
      </c>
      <c r="AN5908" t="s">
        <v>13</v>
      </c>
      <c r="AO5908" t="s">
        <v>830</v>
      </c>
      <c r="AP5908" t="s">
        <v>28</v>
      </c>
      <c r="AQ5908" t="s">
        <v>193</v>
      </c>
      <c r="AR5908">
        <v>173959</v>
      </c>
      <c r="AS5908" t="s">
        <v>8148</v>
      </c>
    </row>
    <row r="5909" spans="1:45" x14ac:dyDescent="0.25">
      <c r="A5909" t="s">
        <v>631</v>
      </c>
      <c r="B5909" t="s">
        <v>1</v>
      </c>
      <c r="C5909" s="1">
        <v>42948</v>
      </c>
      <c r="D5909" t="s">
        <v>2</v>
      </c>
      <c r="E5909">
        <v>33</v>
      </c>
      <c r="F5909">
        <v>1</v>
      </c>
      <c r="G5909">
        <v>2</v>
      </c>
      <c r="H5909">
        <v>1</v>
      </c>
      <c r="I5909">
        <v>1</v>
      </c>
      <c r="J5909">
        <v>1</v>
      </c>
      <c r="K5909">
        <v>1</v>
      </c>
      <c r="L5909">
        <v>0</v>
      </c>
      <c r="M5909">
        <v>0</v>
      </c>
      <c r="N5909">
        <v>3</v>
      </c>
      <c r="O5909">
        <v>4</v>
      </c>
      <c r="P5909">
        <v>7</v>
      </c>
      <c r="Q5909" t="s">
        <v>129</v>
      </c>
      <c r="R5909" t="s">
        <v>7</v>
      </c>
      <c r="S5909" t="s">
        <v>44</v>
      </c>
      <c r="T5909" t="s">
        <v>531</v>
      </c>
      <c r="U5909" t="s">
        <v>882</v>
      </c>
      <c r="V5909">
        <v>0</v>
      </c>
      <c r="W5909">
        <v>0</v>
      </c>
      <c r="X5909" t="s">
        <v>21</v>
      </c>
      <c r="Y5909">
        <v>0</v>
      </c>
      <c r="Z5909">
        <v>0</v>
      </c>
      <c r="AA5909">
        <v>0</v>
      </c>
      <c r="AB5909" t="s">
        <v>7</v>
      </c>
      <c r="AC5909" t="s">
        <v>44</v>
      </c>
      <c r="AD5909" t="s">
        <v>129</v>
      </c>
      <c r="AE5909">
        <v>0</v>
      </c>
      <c r="AF5909">
        <v>0</v>
      </c>
      <c r="AG5909" t="s">
        <v>5222</v>
      </c>
      <c r="AH5909" t="s">
        <v>21</v>
      </c>
      <c r="AI5909">
        <v>0</v>
      </c>
      <c r="AJ5909">
        <v>0</v>
      </c>
      <c r="AK5909">
        <v>0</v>
      </c>
      <c r="AL5909" t="s">
        <v>427</v>
      </c>
      <c r="AM5909" t="s">
        <v>26</v>
      </c>
      <c r="AN5909" t="s">
        <v>13</v>
      </c>
      <c r="AO5909" t="s">
        <v>830</v>
      </c>
      <c r="AP5909" t="s">
        <v>28</v>
      </c>
      <c r="AQ5909" t="s">
        <v>193</v>
      </c>
      <c r="AR5909">
        <v>173960</v>
      </c>
      <c r="AS5909" t="s">
        <v>8149</v>
      </c>
    </row>
    <row r="5910" spans="1:45" x14ac:dyDescent="0.25">
      <c r="A5910" t="s">
        <v>631</v>
      </c>
      <c r="B5910" t="s">
        <v>1</v>
      </c>
      <c r="C5910" s="1">
        <v>42948</v>
      </c>
      <c r="D5910" t="s">
        <v>35</v>
      </c>
      <c r="E5910">
        <v>25</v>
      </c>
      <c r="F5910">
        <v>1</v>
      </c>
      <c r="G5910">
        <v>1</v>
      </c>
      <c r="H5910">
        <v>1</v>
      </c>
      <c r="I5910">
        <v>1</v>
      </c>
      <c r="J5910">
        <v>1</v>
      </c>
      <c r="K5910">
        <v>1</v>
      </c>
      <c r="L5910">
        <v>0</v>
      </c>
      <c r="M5910">
        <v>0</v>
      </c>
      <c r="N5910">
        <v>3</v>
      </c>
      <c r="O5910">
        <v>3</v>
      </c>
      <c r="P5910">
        <v>6</v>
      </c>
      <c r="Q5910" t="s">
        <v>531</v>
      </c>
      <c r="R5910" t="s">
        <v>7</v>
      </c>
      <c r="S5910" t="s">
        <v>44</v>
      </c>
      <c r="T5910" t="s">
        <v>531</v>
      </c>
      <c r="U5910" t="s">
        <v>870</v>
      </c>
      <c r="V5910">
        <v>0</v>
      </c>
      <c r="W5910">
        <v>0</v>
      </c>
      <c r="X5910" t="s">
        <v>21</v>
      </c>
      <c r="Y5910">
        <v>0</v>
      </c>
      <c r="Z5910">
        <v>0</v>
      </c>
      <c r="AA5910">
        <v>0</v>
      </c>
      <c r="AB5910" t="s">
        <v>7</v>
      </c>
      <c r="AC5910" t="s">
        <v>44</v>
      </c>
      <c r="AD5910" t="s">
        <v>129</v>
      </c>
      <c r="AE5910">
        <v>0</v>
      </c>
      <c r="AF5910">
        <v>0</v>
      </c>
      <c r="AG5910" t="s">
        <v>5222</v>
      </c>
      <c r="AH5910" t="s">
        <v>21</v>
      </c>
      <c r="AI5910">
        <v>0</v>
      </c>
      <c r="AJ5910">
        <v>0</v>
      </c>
      <c r="AK5910">
        <v>0</v>
      </c>
      <c r="AL5910" t="s">
        <v>11</v>
      </c>
      <c r="AM5910" t="s">
        <v>26</v>
      </c>
      <c r="AN5910" t="s">
        <v>13</v>
      </c>
      <c r="AO5910" t="s">
        <v>830</v>
      </c>
      <c r="AP5910" t="s">
        <v>15</v>
      </c>
      <c r="AQ5910" t="s">
        <v>47</v>
      </c>
      <c r="AR5910">
        <v>173961</v>
      </c>
      <c r="AS5910" t="s">
        <v>8150</v>
      </c>
    </row>
    <row r="5911" spans="1:45" x14ac:dyDescent="0.25">
      <c r="A5911" t="s">
        <v>631</v>
      </c>
      <c r="B5911" t="s">
        <v>1</v>
      </c>
      <c r="C5911" s="1">
        <v>42948</v>
      </c>
      <c r="D5911" t="s">
        <v>35</v>
      </c>
      <c r="E5911">
        <v>29</v>
      </c>
      <c r="F5911">
        <v>1</v>
      </c>
      <c r="G5911">
        <v>1</v>
      </c>
      <c r="H5911">
        <v>0</v>
      </c>
      <c r="I5911">
        <v>0</v>
      </c>
      <c r="J5911">
        <v>1</v>
      </c>
      <c r="K5911">
        <v>1</v>
      </c>
      <c r="L5911">
        <v>0</v>
      </c>
      <c r="M5911">
        <v>0</v>
      </c>
      <c r="N5911">
        <v>2</v>
      </c>
      <c r="O5911">
        <v>2</v>
      </c>
      <c r="P5911">
        <v>4</v>
      </c>
      <c r="Q5911" t="s">
        <v>531</v>
      </c>
      <c r="R5911" t="s">
        <v>7</v>
      </c>
      <c r="S5911" t="s">
        <v>44</v>
      </c>
      <c r="T5911" t="s">
        <v>531</v>
      </c>
      <c r="U5911" t="s">
        <v>882</v>
      </c>
      <c r="V5911">
        <v>0</v>
      </c>
      <c r="W5911">
        <v>0</v>
      </c>
      <c r="X5911" t="s">
        <v>21</v>
      </c>
      <c r="Y5911">
        <v>0</v>
      </c>
      <c r="Z5911">
        <v>0</v>
      </c>
      <c r="AA5911">
        <v>0</v>
      </c>
      <c r="AB5911" t="s">
        <v>7</v>
      </c>
      <c r="AC5911" t="s">
        <v>44</v>
      </c>
      <c r="AD5911" t="s">
        <v>129</v>
      </c>
      <c r="AE5911" t="s">
        <v>634</v>
      </c>
      <c r="AF5911">
        <v>0</v>
      </c>
      <c r="AG5911">
        <v>0</v>
      </c>
      <c r="AH5911" t="s">
        <v>21</v>
      </c>
      <c r="AI5911">
        <v>0</v>
      </c>
      <c r="AJ5911">
        <v>0</v>
      </c>
      <c r="AK5911">
        <v>0</v>
      </c>
      <c r="AL5911" t="s">
        <v>427</v>
      </c>
      <c r="AM5911" t="s">
        <v>26</v>
      </c>
      <c r="AN5911" t="s">
        <v>41</v>
      </c>
      <c r="AO5911" t="s">
        <v>830</v>
      </c>
      <c r="AP5911" t="s">
        <v>28</v>
      </c>
      <c r="AQ5911" t="s">
        <v>91</v>
      </c>
      <c r="AR5911">
        <v>173962</v>
      </c>
      <c r="AS5911" t="s">
        <v>8151</v>
      </c>
    </row>
    <row r="5912" spans="1:45" x14ac:dyDescent="0.25">
      <c r="A5912" t="s">
        <v>631</v>
      </c>
      <c r="B5912" t="s">
        <v>1</v>
      </c>
      <c r="C5912" s="1">
        <v>42948</v>
      </c>
      <c r="D5912" t="s">
        <v>2</v>
      </c>
      <c r="E5912">
        <v>39</v>
      </c>
      <c r="F5912">
        <v>1</v>
      </c>
      <c r="G5912">
        <v>1</v>
      </c>
      <c r="H5912">
        <v>1</v>
      </c>
      <c r="I5912">
        <v>2</v>
      </c>
      <c r="J5912">
        <v>1</v>
      </c>
      <c r="K5912">
        <v>2</v>
      </c>
      <c r="L5912">
        <v>0</v>
      </c>
      <c r="M5912">
        <v>0</v>
      </c>
      <c r="N5912">
        <v>3</v>
      </c>
      <c r="O5912">
        <v>5</v>
      </c>
      <c r="P5912">
        <v>8</v>
      </c>
      <c r="Q5912" t="s">
        <v>531</v>
      </c>
      <c r="R5912" t="s">
        <v>7</v>
      </c>
      <c r="S5912" t="s">
        <v>44</v>
      </c>
      <c r="T5912" t="s">
        <v>531</v>
      </c>
      <c r="U5912" t="s">
        <v>133</v>
      </c>
      <c r="V5912">
        <v>0</v>
      </c>
      <c r="W5912">
        <v>0</v>
      </c>
      <c r="X5912" t="s">
        <v>21</v>
      </c>
      <c r="Y5912">
        <v>0</v>
      </c>
      <c r="Z5912">
        <v>0</v>
      </c>
      <c r="AA5912">
        <v>0</v>
      </c>
      <c r="AB5912" t="s">
        <v>7</v>
      </c>
      <c r="AC5912" t="s">
        <v>44</v>
      </c>
      <c r="AD5912" t="s">
        <v>129</v>
      </c>
      <c r="AE5912">
        <v>0</v>
      </c>
      <c r="AF5912">
        <v>0</v>
      </c>
      <c r="AG5912" t="s">
        <v>5222</v>
      </c>
      <c r="AH5912" t="s">
        <v>21</v>
      </c>
      <c r="AI5912">
        <v>0</v>
      </c>
      <c r="AJ5912">
        <v>0</v>
      </c>
      <c r="AK5912">
        <v>0</v>
      </c>
      <c r="AL5912" t="s">
        <v>11</v>
      </c>
      <c r="AM5912" t="s">
        <v>26</v>
      </c>
      <c r="AN5912" t="s">
        <v>41</v>
      </c>
      <c r="AO5912" t="s">
        <v>830</v>
      </c>
      <c r="AP5912" t="s">
        <v>15</v>
      </c>
      <c r="AQ5912" t="s">
        <v>844</v>
      </c>
      <c r="AR5912">
        <v>173963</v>
      </c>
      <c r="AS5912" t="s">
        <v>8152</v>
      </c>
    </row>
    <row r="5913" spans="1:45" x14ac:dyDescent="0.25">
      <c r="A5913" t="s">
        <v>631</v>
      </c>
      <c r="B5913" t="s">
        <v>1</v>
      </c>
      <c r="C5913" s="1">
        <v>42948</v>
      </c>
      <c r="D5913" t="s">
        <v>2</v>
      </c>
      <c r="E5913">
        <v>44</v>
      </c>
      <c r="F5913">
        <v>1</v>
      </c>
      <c r="G5913">
        <v>0</v>
      </c>
      <c r="H5913">
        <v>1</v>
      </c>
      <c r="I5913">
        <v>2</v>
      </c>
      <c r="J5913">
        <v>1</v>
      </c>
      <c r="K5913">
        <v>1</v>
      </c>
      <c r="L5913">
        <v>1</v>
      </c>
      <c r="M5913">
        <v>0</v>
      </c>
      <c r="N5913">
        <v>4</v>
      </c>
      <c r="O5913">
        <v>3</v>
      </c>
      <c r="P5913">
        <v>7</v>
      </c>
      <c r="Q5913" t="s">
        <v>897</v>
      </c>
      <c r="R5913" t="s">
        <v>7</v>
      </c>
      <c r="S5913" t="s">
        <v>44</v>
      </c>
      <c r="T5913" t="s">
        <v>897</v>
      </c>
      <c r="U5913" t="s">
        <v>1544</v>
      </c>
      <c r="V5913">
        <v>0</v>
      </c>
      <c r="W5913">
        <v>0</v>
      </c>
      <c r="X5913" t="s">
        <v>21</v>
      </c>
      <c r="Y5913">
        <v>0</v>
      </c>
      <c r="Z5913">
        <v>0</v>
      </c>
      <c r="AA5913">
        <v>0</v>
      </c>
      <c r="AB5913" t="s">
        <v>7</v>
      </c>
      <c r="AC5913" t="s">
        <v>44</v>
      </c>
      <c r="AD5913" t="s">
        <v>129</v>
      </c>
      <c r="AE5913">
        <v>0</v>
      </c>
      <c r="AF5913">
        <v>0</v>
      </c>
      <c r="AG5913" t="s">
        <v>5222</v>
      </c>
      <c r="AH5913" t="s">
        <v>21</v>
      </c>
      <c r="AI5913">
        <v>0</v>
      </c>
      <c r="AJ5913">
        <v>0</v>
      </c>
      <c r="AK5913">
        <v>0</v>
      </c>
      <c r="AL5913" t="s">
        <v>11</v>
      </c>
      <c r="AM5913" t="s">
        <v>49</v>
      </c>
      <c r="AN5913" t="s">
        <v>41</v>
      </c>
      <c r="AO5913" t="s">
        <v>830</v>
      </c>
      <c r="AP5913" t="s">
        <v>28</v>
      </c>
      <c r="AQ5913" t="s">
        <v>278</v>
      </c>
      <c r="AR5913">
        <v>173964</v>
      </c>
      <c r="AS5913" t="s">
        <v>8153</v>
      </c>
    </row>
    <row r="5914" spans="1:45" x14ac:dyDescent="0.25">
      <c r="A5914" t="s">
        <v>631</v>
      </c>
      <c r="B5914" t="s">
        <v>1</v>
      </c>
      <c r="C5914" s="1">
        <v>42948</v>
      </c>
      <c r="D5914" t="s">
        <v>35</v>
      </c>
      <c r="E5914">
        <v>45</v>
      </c>
      <c r="F5914">
        <v>1</v>
      </c>
      <c r="G5914">
        <v>1</v>
      </c>
      <c r="H5914">
        <v>1</v>
      </c>
      <c r="I5914">
        <v>3</v>
      </c>
      <c r="J5914">
        <v>1</v>
      </c>
      <c r="K5914">
        <v>2</v>
      </c>
      <c r="L5914">
        <v>0</v>
      </c>
      <c r="M5914">
        <v>1</v>
      </c>
      <c r="N5914">
        <v>3</v>
      </c>
      <c r="O5914">
        <v>7</v>
      </c>
      <c r="P5914">
        <v>10</v>
      </c>
      <c r="Q5914" t="s">
        <v>531</v>
      </c>
      <c r="R5914" t="s">
        <v>7</v>
      </c>
      <c r="S5914" t="s">
        <v>44</v>
      </c>
      <c r="T5914" t="s">
        <v>531</v>
      </c>
      <c r="U5914" t="s">
        <v>870</v>
      </c>
      <c r="V5914">
        <v>0</v>
      </c>
      <c r="W5914">
        <v>0</v>
      </c>
      <c r="X5914" t="s">
        <v>21</v>
      </c>
      <c r="Y5914">
        <v>0</v>
      </c>
      <c r="Z5914">
        <v>0</v>
      </c>
      <c r="AA5914">
        <v>0</v>
      </c>
      <c r="AB5914" t="s">
        <v>7</v>
      </c>
      <c r="AC5914" t="s">
        <v>44</v>
      </c>
      <c r="AD5914" t="s">
        <v>129</v>
      </c>
      <c r="AE5914">
        <v>0</v>
      </c>
      <c r="AF5914">
        <v>0</v>
      </c>
      <c r="AG5914" t="s">
        <v>5222</v>
      </c>
      <c r="AH5914" t="s">
        <v>21</v>
      </c>
      <c r="AI5914">
        <v>0</v>
      </c>
      <c r="AJ5914">
        <v>0</v>
      </c>
      <c r="AK5914">
        <v>0</v>
      </c>
      <c r="AL5914" t="s">
        <v>11</v>
      </c>
      <c r="AM5914" t="s">
        <v>49</v>
      </c>
      <c r="AN5914" t="s">
        <v>41</v>
      </c>
      <c r="AO5914" t="s">
        <v>830</v>
      </c>
      <c r="AP5914" t="s">
        <v>15</v>
      </c>
      <c r="AQ5914" t="s">
        <v>278</v>
      </c>
      <c r="AR5914">
        <v>173965</v>
      </c>
      <c r="AS5914" t="s">
        <v>8154</v>
      </c>
    </row>
    <row r="5915" spans="1:45" x14ac:dyDescent="0.25">
      <c r="A5915" t="s">
        <v>828</v>
      </c>
      <c r="B5915" t="s">
        <v>1134</v>
      </c>
      <c r="C5915" s="1">
        <v>42947</v>
      </c>
      <c r="D5915" t="s">
        <v>2</v>
      </c>
      <c r="E5915">
        <v>19</v>
      </c>
      <c r="F5915">
        <v>1</v>
      </c>
      <c r="G5915">
        <v>1</v>
      </c>
      <c r="H5915">
        <v>0</v>
      </c>
      <c r="I5915">
        <v>0</v>
      </c>
      <c r="J5915">
        <v>0</v>
      </c>
      <c r="K5915">
        <v>2</v>
      </c>
      <c r="L5915">
        <v>0</v>
      </c>
      <c r="M5915">
        <v>0</v>
      </c>
      <c r="N5915">
        <v>1</v>
      </c>
      <c r="O5915">
        <v>3</v>
      </c>
      <c r="P5915">
        <v>4</v>
      </c>
      <c r="Q5915" t="s">
        <v>125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 t="s">
        <v>7</v>
      </c>
      <c r="AC5915" t="s">
        <v>105</v>
      </c>
      <c r="AD5915" t="s">
        <v>125</v>
      </c>
      <c r="AE5915" t="s">
        <v>1674</v>
      </c>
      <c r="AF5915">
        <v>0</v>
      </c>
      <c r="AG5915" t="s">
        <v>373</v>
      </c>
      <c r="AH5915" t="s">
        <v>21</v>
      </c>
      <c r="AI5915">
        <v>0</v>
      </c>
      <c r="AJ5915">
        <v>0</v>
      </c>
      <c r="AK5915">
        <v>0</v>
      </c>
      <c r="AL5915" t="s">
        <v>154</v>
      </c>
      <c r="AM5915" t="s">
        <v>12</v>
      </c>
      <c r="AN5915" t="s">
        <v>41</v>
      </c>
      <c r="AO5915" t="s">
        <v>830</v>
      </c>
      <c r="AP5915">
        <v>0</v>
      </c>
      <c r="AQ5915" t="s">
        <v>91</v>
      </c>
      <c r="AR5915">
        <v>173966</v>
      </c>
      <c r="AS5915" t="s">
        <v>8155</v>
      </c>
    </row>
    <row r="5916" spans="1:45" x14ac:dyDescent="0.25">
      <c r="A5916" t="s">
        <v>828</v>
      </c>
      <c r="B5916" t="s">
        <v>1134</v>
      </c>
      <c r="C5916" s="1">
        <v>42947</v>
      </c>
      <c r="D5916" t="s">
        <v>2</v>
      </c>
      <c r="E5916">
        <v>27</v>
      </c>
      <c r="F5916">
        <v>0</v>
      </c>
      <c r="G5916">
        <v>1</v>
      </c>
      <c r="H5916">
        <v>0</v>
      </c>
      <c r="I5916">
        <v>3</v>
      </c>
      <c r="J5916">
        <v>0</v>
      </c>
      <c r="K5916">
        <v>1</v>
      </c>
      <c r="L5916">
        <v>0</v>
      </c>
      <c r="M5916">
        <v>0</v>
      </c>
      <c r="N5916">
        <v>0</v>
      </c>
      <c r="O5916">
        <v>5</v>
      </c>
      <c r="P5916">
        <v>5</v>
      </c>
      <c r="Q5916" t="s">
        <v>723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 t="s">
        <v>7</v>
      </c>
      <c r="AC5916" t="s">
        <v>105</v>
      </c>
      <c r="AD5916" t="s">
        <v>723</v>
      </c>
      <c r="AE5916" t="s">
        <v>1690</v>
      </c>
      <c r="AF5916">
        <v>0</v>
      </c>
      <c r="AG5916" t="s">
        <v>1690</v>
      </c>
      <c r="AH5916" t="s">
        <v>21</v>
      </c>
      <c r="AI5916">
        <v>0</v>
      </c>
      <c r="AJ5916">
        <v>0</v>
      </c>
      <c r="AK5916">
        <v>0</v>
      </c>
      <c r="AL5916" t="s">
        <v>154</v>
      </c>
      <c r="AM5916" t="s">
        <v>40</v>
      </c>
      <c r="AN5916" t="s">
        <v>41</v>
      </c>
      <c r="AO5916" t="s">
        <v>830</v>
      </c>
      <c r="AP5916">
        <v>0</v>
      </c>
      <c r="AQ5916">
        <v>0</v>
      </c>
      <c r="AR5916">
        <v>173967</v>
      </c>
      <c r="AS5916" t="s">
        <v>8156</v>
      </c>
    </row>
    <row r="5917" spans="1:45" x14ac:dyDescent="0.25">
      <c r="A5917" t="s">
        <v>828</v>
      </c>
      <c r="B5917" t="s">
        <v>1133</v>
      </c>
      <c r="C5917" s="1">
        <v>42947</v>
      </c>
      <c r="D5917" t="s">
        <v>35</v>
      </c>
      <c r="E5917">
        <v>33</v>
      </c>
      <c r="F5917">
        <v>0</v>
      </c>
      <c r="G5917">
        <v>0</v>
      </c>
      <c r="H5917">
        <v>1</v>
      </c>
      <c r="I5917">
        <v>0</v>
      </c>
      <c r="J5917">
        <v>1</v>
      </c>
      <c r="K5917">
        <v>0</v>
      </c>
      <c r="L5917">
        <v>0</v>
      </c>
      <c r="M5917">
        <v>0</v>
      </c>
      <c r="N5917">
        <v>2</v>
      </c>
      <c r="O5917">
        <v>0</v>
      </c>
      <c r="P5917">
        <v>2</v>
      </c>
      <c r="Q5917" t="s">
        <v>3</v>
      </c>
      <c r="R5917" t="s">
        <v>7</v>
      </c>
      <c r="S5917" t="s">
        <v>105</v>
      </c>
      <c r="T5917" t="s">
        <v>3</v>
      </c>
      <c r="U5917" t="s">
        <v>1666</v>
      </c>
      <c r="V5917">
        <v>0</v>
      </c>
      <c r="W5917" t="s">
        <v>1666</v>
      </c>
      <c r="X5917" t="s">
        <v>21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 t="s">
        <v>427</v>
      </c>
      <c r="AM5917" t="s">
        <v>49</v>
      </c>
      <c r="AN5917" t="s">
        <v>41</v>
      </c>
      <c r="AO5917" t="s">
        <v>830</v>
      </c>
      <c r="AP5917">
        <v>0</v>
      </c>
      <c r="AQ5917">
        <v>0</v>
      </c>
      <c r="AR5917">
        <v>173968</v>
      </c>
      <c r="AS5917" t="s">
        <v>8157</v>
      </c>
    </row>
    <row r="5918" spans="1:45" x14ac:dyDescent="0.25">
      <c r="A5918" t="s">
        <v>0</v>
      </c>
      <c r="B5918" t="s">
        <v>1</v>
      </c>
      <c r="C5918" s="1">
        <v>42942</v>
      </c>
      <c r="D5918" t="s">
        <v>35</v>
      </c>
      <c r="E5918">
        <v>40</v>
      </c>
      <c r="F5918">
        <v>0</v>
      </c>
      <c r="G5918">
        <v>0</v>
      </c>
      <c r="H5918">
        <v>3</v>
      </c>
      <c r="I5918">
        <v>2</v>
      </c>
      <c r="J5918">
        <v>1</v>
      </c>
      <c r="K5918">
        <v>2</v>
      </c>
      <c r="L5918">
        <v>1</v>
      </c>
      <c r="M5918">
        <v>0</v>
      </c>
      <c r="N5918">
        <v>5</v>
      </c>
      <c r="O5918">
        <v>4</v>
      </c>
      <c r="P5918">
        <v>9</v>
      </c>
      <c r="Q5918" t="s">
        <v>43</v>
      </c>
      <c r="R5918" t="s">
        <v>7</v>
      </c>
      <c r="S5918" t="s">
        <v>8</v>
      </c>
      <c r="T5918" t="s">
        <v>9</v>
      </c>
      <c r="U5918" t="s">
        <v>38</v>
      </c>
      <c r="V5918">
        <v>0</v>
      </c>
      <c r="W5918">
        <v>0</v>
      </c>
      <c r="X5918" t="s">
        <v>21</v>
      </c>
      <c r="Y5918">
        <v>0</v>
      </c>
      <c r="Z5918">
        <v>0</v>
      </c>
      <c r="AA5918">
        <v>0</v>
      </c>
      <c r="AB5918" t="s">
        <v>4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 t="s">
        <v>5</v>
      </c>
      <c r="AK5918" t="s">
        <v>110</v>
      </c>
      <c r="AL5918" t="s">
        <v>11</v>
      </c>
      <c r="AM5918" t="s">
        <v>26</v>
      </c>
      <c r="AN5918" t="s">
        <v>13</v>
      </c>
      <c r="AO5918" t="s">
        <v>14</v>
      </c>
      <c r="AP5918" t="s">
        <v>15</v>
      </c>
      <c r="AQ5918" t="s">
        <v>670</v>
      </c>
      <c r="AR5918">
        <v>173969</v>
      </c>
      <c r="AS5918" t="s">
        <v>8158</v>
      </c>
    </row>
    <row r="5919" spans="1:45" x14ac:dyDescent="0.25">
      <c r="A5919" t="s">
        <v>828</v>
      </c>
      <c r="B5919" t="s">
        <v>1133</v>
      </c>
      <c r="C5919" s="1">
        <v>42947</v>
      </c>
      <c r="D5919" t="s">
        <v>35</v>
      </c>
      <c r="E5919">
        <v>30</v>
      </c>
      <c r="F5919">
        <v>0</v>
      </c>
      <c r="G5919">
        <v>0</v>
      </c>
      <c r="H5919">
        <v>1</v>
      </c>
      <c r="I5919">
        <v>1</v>
      </c>
      <c r="J5919">
        <v>1</v>
      </c>
      <c r="K5919">
        <v>0</v>
      </c>
      <c r="L5919">
        <v>0</v>
      </c>
      <c r="M5919">
        <v>0</v>
      </c>
      <c r="N5919">
        <v>2</v>
      </c>
      <c r="O5919">
        <v>1</v>
      </c>
      <c r="P5919">
        <v>3</v>
      </c>
      <c r="Q5919" t="s">
        <v>3</v>
      </c>
      <c r="R5919" t="s">
        <v>7</v>
      </c>
      <c r="S5919" t="s">
        <v>105</v>
      </c>
      <c r="T5919" t="s">
        <v>3</v>
      </c>
      <c r="U5919" t="s">
        <v>1672</v>
      </c>
      <c r="V5919">
        <v>0</v>
      </c>
      <c r="W5919" t="s">
        <v>1672</v>
      </c>
      <c r="X5919" t="s">
        <v>21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 t="s">
        <v>154</v>
      </c>
      <c r="AM5919" t="s">
        <v>71</v>
      </c>
      <c r="AN5919" t="s">
        <v>41</v>
      </c>
      <c r="AO5919" t="s">
        <v>830</v>
      </c>
      <c r="AP5919">
        <v>0</v>
      </c>
      <c r="AQ5919">
        <v>0</v>
      </c>
      <c r="AR5919">
        <v>173970</v>
      </c>
      <c r="AS5919" t="s">
        <v>8159</v>
      </c>
    </row>
    <row r="5920" spans="1:45" x14ac:dyDescent="0.25">
      <c r="A5920" t="s">
        <v>0</v>
      </c>
      <c r="B5920" t="s">
        <v>1</v>
      </c>
      <c r="C5920" s="1">
        <v>42942</v>
      </c>
      <c r="D5920" t="s">
        <v>2</v>
      </c>
      <c r="E5920">
        <v>36</v>
      </c>
      <c r="F5920">
        <v>0</v>
      </c>
      <c r="G5920">
        <v>0</v>
      </c>
      <c r="H5920">
        <v>2</v>
      </c>
      <c r="I5920">
        <v>1</v>
      </c>
      <c r="J5920">
        <v>1</v>
      </c>
      <c r="K5920">
        <v>1</v>
      </c>
      <c r="L5920">
        <v>0</v>
      </c>
      <c r="M5920">
        <v>0</v>
      </c>
      <c r="N5920">
        <v>3</v>
      </c>
      <c r="O5920">
        <v>2</v>
      </c>
      <c r="P5920">
        <v>5</v>
      </c>
      <c r="Q5920" t="s">
        <v>43</v>
      </c>
      <c r="R5920" t="s">
        <v>7</v>
      </c>
      <c r="S5920" t="s">
        <v>8</v>
      </c>
      <c r="T5920" t="s">
        <v>9</v>
      </c>
      <c r="U5920" t="s">
        <v>19</v>
      </c>
      <c r="V5920">
        <v>0</v>
      </c>
      <c r="W5920">
        <v>0</v>
      </c>
      <c r="X5920" t="s">
        <v>21</v>
      </c>
      <c r="Y5920">
        <v>0</v>
      </c>
      <c r="Z5920">
        <v>0</v>
      </c>
      <c r="AA5920">
        <v>0</v>
      </c>
      <c r="AB5920" t="s">
        <v>4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 t="s">
        <v>5</v>
      </c>
      <c r="AK5920" t="s">
        <v>110</v>
      </c>
      <c r="AL5920" t="s">
        <v>11</v>
      </c>
      <c r="AM5920" t="s">
        <v>49</v>
      </c>
      <c r="AN5920" t="s">
        <v>41</v>
      </c>
      <c r="AO5920" t="s">
        <v>14</v>
      </c>
      <c r="AP5920" t="s">
        <v>15</v>
      </c>
      <c r="AQ5920" t="s">
        <v>47</v>
      </c>
      <c r="AR5920">
        <v>173971</v>
      </c>
      <c r="AS5920" t="s">
        <v>8160</v>
      </c>
    </row>
    <row r="5921" spans="1:45" x14ac:dyDescent="0.25">
      <c r="A5921" t="s">
        <v>828</v>
      </c>
      <c r="B5921" t="s">
        <v>1133</v>
      </c>
      <c r="C5921" s="1">
        <v>42946</v>
      </c>
      <c r="D5921" t="s">
        <v>2</v>
      </c>
      <c r="E5921">
        <v>26</v>
      </c>
      <c r="F5921">
        <v>0</v>
      </c>
      <c r="G5921">
        <v>1</v>
      </c>
      <c r="H5921">
        <v>1</v>
      </c>
      <c r="I5921">
        <v>0</v>
      </c>
      <c r="J5921">
        <v>1</v>
      </c>
      <c r="K5921">
        <v>2</v>
      </c>
      <c r="L5921">
        <v>0</v>
      </c>
      <c r="M5921">
        <v>0</v>
      </c>
      <c r="N5921">
        <v>2</v>
      </c>
      <c r="O5921">
        <v>3</v>
      </c>
      <c r="P5921">
        <v>5</v>
      </c>
      <c r="Q5921" t="s">
        <v>667</v>
      </c>
      <c r="R5921" t="s">
        <v>632</v>
      </c>
      <c r="S5921" t="s">
        <v>636</v>
      </c>
      <c r="T5921" t="s">
        <v>876</v>
      </c>
      <c r="U5921">
        <v>0</v>
      </c>
      <c r="V5921">
        <v>0</v>
      </c>
      <c r="W5921">
        <v>0</v>
      </c>
      <c r="X5921">
        <v>0</v>
      </c>
      <c r="Y5921">
        <v>0</v>
      </c>
      <c r="Z5921" t="s">
        <v>21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 t="s">
        <v>427</v>
      </c>
      <c r="AM5921" t="s">
        <v>12</v>
      </c>
      <c r="AN5921" t="s">
        <v>13</v>
      </c>
      <c r="AO5921" t="s">
        <v>904</v>
      </c>
      <c r="AP5921" t="s">
        <v>50</v>
      </c>
      <c r="AQ5921" t="s">
        <v>47</v>
      </c>
      <c r="AR5921">
        <v>173972</v>
      </c>
      <c r="AS5921" t="s">
        <v>8161</v>
      </c>
    </row>
    <row r="5922" spans="1:45" x14ac:dyDescent="0.25">
      <c r="A5922" t="s">
        <v>828</v>
      </c>
      <c r="B5922" t="s">
        <v>1134</v>
      </c>
      <c r="C5922" s="1">
        <v>42944</v>
      </c>
      <c r="D5922" t="s">
        <v>35</v>
      </c>
      <c r="E5922">
        <v>78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1</v>
      </c>
      <c r="L5922">
        <v>0</v>
      </c>
      <c r="M5922">
        <v>0</v>
      </c>
      <c r="N5922">
        <v>0</v>
      </c>
      <c r="O5922">
        <v>1</v>
      </c>
      <c r="P5922">
        <v>1</v>
      </c>
      <c r="Q5922" t="s">
        <v>3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 t="s">
        <v>7</v>
      </c>
      <c r="AC5922" t="s">
        <v>105</v>
      </c>
      <c r="AD5922" t="s">
        <v>3</v>
      </c>
      <c r="AE5922" t="s">
        <v>3</v>
      </c>
      <c r="AF5922">
        <v>0</v>
      </c>
      <c r="AG5922" t="s">
        <v>1691</v>
      </c>
      <c r="AH5922" t="s">
        <v>21</v>
      </c>
      <c r="AI5922">
        <v>0</v>
      </c>
      <c r="AJ5922">
        <v>0</v>
      </c>
      <c r="AK5922">
        <v>0</v>
      </c>
      <c r="AL5922" t="s">
        <v>154</v>
      </c>
      <c r="AM5922" t="s">
        <v>40</v>
      </c>
      <c r="AN5922" t="s">
        <v>41</v>
      </c>
      <c r="AO5922" t="s">
        <v>830</v>
      </c>
      <c r="AP5922">
        <v>0</v>
      </c>
      <c r="AQ5922">
        <v>0</v>
      </c>
      <c r="AR5922">
        <v>174009</v>
      </c>
      <c r="AS5922" t="s">
        <v>8162</v>
      </c>
    </row>
    <row r="5923" spans="1:45" x14ac:dyDescent="0.25">
      <c r="A5923" t="s">
        <v>0</v>
      </c>
      <c r="B5923" t="s">
        <v>1</v>
      </c>
      <c r="C5923" s="1">
        <v>42942</v>
      </c>
      <c r="D5923" t="s">
        <v>35</v>
      </c>
      <c r="E5923">
        <v>33</v>
      </c>
      <c r="F5923">
        <v>0</v>
      </c>
      <c r="G5923">
        <v>0</v>
      </c>
      <c r="H5923">
        <v>1</v>
      </c>
      <c r="I5923">
        <v>0</v>
      </c>
      <c r="J5923">
        <v>1</v>
      </c>
      <c r="K5923">
        <v>0</v>
      </c>
      <c r="L5923">
        <v>0</v>
      </c>
      <c r="M5923">
        <v>0</v>
      </c>
      <c r="N5923">
        <v>2</v>
      </c>
      <c r="O5923">
        <v>0</v>
      </c>
      <c r="P5923">
        <v>2</v>
      </c>
      <c r="Q5923" t="s">
        <v>125</v>
      </c>
      <c r="R5923" t="s">
        <v>7</v>
      </c>
      <c r="S5923" t="s">
        <v>8</v>
      </c>
      <c r="T5923" t="s">
        <v>9</v>
      </c>
      <c r="U5923" t="s">
        <v>38</v>
      </c>
      <c r="V5923">
        <v>0</v>
      </c>
      <c r="W5923">
        <v>0</v>
      </c>
      <c r="X5923" t="s">
        <v>21</v>
      </c>
      <c r="Y5923">
        <v>0</v>
      </c>
      <c r="Z5923">
        <v>0</v>
      </c>
      <c r="AA5923">
        <v>0</v>
      </c>
      <c r="AB5923" t="s">
        <v>4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 t="s">
        <v>5</v>
      </c>
      <c r="AK5923" t="s">
        <v>110</v>
      </c>
      <c r="AL5923" t="s">
        <v>11</v>
      </c>
      <c r="AM5923" t="s">
        <v>26</v>
      </c>
      <c r="AN5923" t="s">
        <v>41</v>
      </c>
      <c r="AO5923" t="s">
        <v>14</v>
      </c>
      <c r="AP5923" t="s">
        <v>50</v>
      </c>
      <c r="AQ5923">
        <v>0</v>
      </c>
      <c r="AR5923">
        <v>174010</v>
      </c>
      <c r="AS5923" t="s">
        <v>8163</v>
      </c>
    </row>
    <row r="5924" spans="1:45" x14ac:dyDescent="0.25">
      <c r="A5924" t="s">
        <v>0</v>
      </c>
      <c r="B5924" t="s">
        <v>1</v>
      </c>
      <c r="C5924" s="1">
        <v>42942</v>
      </c>
      <c r="D5924" t="s">
        <v>35</v>
      </c>
      <c r="E5924">
        <v>41</v>
      </c>
      <c r="F5924">
        <v>1</v>
      </c>
      <c r="G5924">
        <v>0</v>
      </c>
      <c r="H5924">
        <v>1</v>
      </c>
      <c r="I5924">
        <v>0</v>
      </c>
      <c r="J5924">
        <v>2</v>
      </c>
      <c r="K5924">
        <v>1</v>
      </c>
      <c r="L5924">
        <v>0</v>
      </c>
      <c r="M5924">
        <v>0</v>
      </c>
      <c r="N5924">
        <v>4</v>
      </c>
      <c r="O5924">
        <v>1</v>
      </c>
      <c r="P5924">
        <v>5</v>
      </c>
      <c r="Q5924" t="s">
        <v>9</v>
      </c>
      <c r="R5924" t="s">
        <v>7</v>
      </c>
      <c r="S5924" t="s">
        <v>8</v>
      </c>
      <c r="T5924" t="s">
        <v>9</v>
      </c>
      <c r="U5924" t="s">
        <v>65</v>
      </c>
      <c r="V5924">
        <v>0</v>
      </c>
      <c r="W5924">
        <v>0</v>
      </c>
      <c r="X5924" t="s">
        <v>21</v>
      </c>
      <c r="Y5924">
        <v>0</v>
      </c>
      <c r="Z5924">
        <v>0</v>
      </c>
      <c r="AA5924">
        <v>0</v>
      </c>
      <c r="AB5924" t="s">
        <v>4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 t="s">
        <v>5</v>
      </c>
      <c r="AK5924" t="s">
        <v>153</v>
      </c>
      <c r="AL5924" t="s">
        <v>11</v>
      </c>
      <c r="AM5924" t="s">
        <v>26</v>
      </c>
      <c r="AN5924" t="s">
        <v>13</v>
      </c>
      <c r="AO5924" t="s">
        <v>14</v>
      </c>
      <c r="AP5924" t="s">
        <v>28</v>
      </c>
      <c r="AQ5924" t="s">
        <v>47</v>
      </c>
      <c r="AR5924">
        <v>174012</v>
      </c>
      <c r="AS5924" t="s">
        <v>8164</v>
      </c>
    </row>
    <row r="5925" spans="1:45" x14ac:dyDescent="0.25">
      <c r="A5925" t="s">
        <v>828</v>
      </c>
      <c r="B5925" t="s">
        <v>1134</v>
      </c>
      <c r="C5925" s="1">
        <v>42944</v>
      </c>
      <c r="D5925" t="s">
        <v>2</v>
      </c>
      <c r="E5925">
        <v>25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1</v>
      </c>
      <c r="L5925">
        <v>0</v>
      </c>
      <c r="M5925">
        <v>0</v>
      </c>
      <c r="N5925">
        <v>0</v>
      </c>
      <c r="O5925">
        <v>1</v>
      </c>
      <c r="P5925">
        <v>1</v>
      </c>
      <c r="Q5925" t="s">
        <v>3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 t="s">
        <v>7</v>
      </c>
      <c r="AC5925" t="s">
        <v>105</v>
      </c>
      <c r="AD5925" t="s">
        <v>3</v>
      </c>
      <c r="AE5925" t="s">
        <v>1672</v>
      </c>
      <c r="AF5925">
        <v>0</v>
      </c>
      <c r="AG5925" t="s">
        <v>1672</v>
      </c>
      <c r="AH5925" t="s">
        <v>21</v>
      </c>
      <c r="AI5925">
        <v>0</v>
      </c>
      <c r="AJ5925">
        <v>0</v>
      </c>
      <c r="AK5925">
        <v>0</v>
      </c>
      <c r="AL5925" t="s">
        <v>154</v>
      </c>
      <c r="AM5925" t="s">
        <v>12</v>
      </c>
      <c r="AN5925" t="s">
        <v>41</v>
      </c>
      <c r="AO5925" t="s">
        <v>830</v>
      </c>
      <c r="AP5925">
        <v>0</v>
      </c>
      <c r="AQ5925">
        <v>0</v>
      </c>
      <c r="AR5925">
        <v>174013</v>
      </c>
      <c r="AS5925" t="s">
        <v>8165</v>
      </c>
    </row>
    <row r="5926" spans="1:45" x14ac:dyDescent="0.25">
      <c r="A5926" t="s">
        <v>1129</v>
      </c>
      <c r="B5926" t="s">
        <v>1133</v>
      </c>
      <c r="C5926" s="1">
        <v>42944</v>
      </c>
      <c r="D5926" t="s">
        <v>2</v>
      </c>
      <c r="E5926">
        <v>32</v>
      </c>
      <c r="F5926">
        <v>1</v>
      </c>
      <c r="G5926">
        <v>1</v>
      </c>
      <c r="H5926">
        <v>1</v>
      </c>
      <c r="I5926">
        <v>0</v>
      </c>
      <c r="J5926">
        <v>3</v>
      </c>
      <c r="K5926">
        <v>4</v>
      </c>
      <c r="L5926">
        <v>0</v>
      </c>
      <c r="M5926">
        <v>0</v>
      </c>
      <c r="N5926">
        <v>5</v>
      </c>
      <c r="O5926">
        <v>5</v>
      </c>
      <c r="P5926">
        <v>10</v>
      </c>
      <c r="Q5926" t="s">
        <v>133</v>
      </c>
      <c r="R5926" t="s">
        <v>7</v>
      </c>
      <c r="S5926" t="s">
        <v>361</v>
      </c>
      <c r="T5926" t="s">
        <v>133</v>
      </c>
      <c r="U5926" t="s">
        <v>1851</v>
      </c>
      <c r="V5926">
        <v>0</v>
      </c>
      <c r="W5926">
        <v>0</v>
      </c>
      <c r="X5926" t="s">
        <v>21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 t="s">
        <v>11</v>
      </c>
      <c r="AM5926" t="s">
        <v>26</v>
      </c>
      <c r="AN5926" t="s">
        <v>13</v>
      </c>
      <c r="AO5926" t="s">
        <v>830</v>
      </c>
      <c r="AP5926">
        <v>0</v>
      </c>
      <c r="AQ5926" t="s">
        <v>57</v>
      </c>
      <c r="AR5926">
        <v>174014</v>
      </c>
      <c r="AS5926" t="s">
        <v>8166</v>
      </c>
    </row>
    <row r="5927" spans="1:45" x14ac:dyDescent="0.25">
      <c r="A5927" t="s">
        <v>1129</v>
      </c>
      <c r="B5927" t="s">
        <v>1133</v>
      </c>
      <c r="C5927" s="1">
        <v>42944</v>
      </c>
      <c r="D5927" t="s">
        <v>2</v>
      </c>
      <c r="E5927">
        <v>31</v>
      </c>
      <c r="F5927">
        <v>0</v>
      </c>
      <c r="G5927">
        <v>2</v>
      </c>
      <c r="H5927">
        <v>0</v>
      </c>
      <c r="I5927">
        <v>0</v>
      </c>
      <c r="J5927">
        <v>0</v>
      </c>
      <c r="K5927">
        <v>2</v>
      </c>
      <c r="L5927">
        <v>0</v>
      </c>
      <c r="M5927">
        <v>0</v>
      </c>
      <c r="N5927">
        <v>0</v>
      </c>
      <c r="O5927">
        <v>4</v>
      </c>
      <c r="P5927">
        <v>4</v>
      </c>
      <c r="Q5927" t="s">
        <v>133</v>
      </c>
      <c r="R5927" t="s">
        <v>7</v>
      </c>
      <c r="S5927" t="s">
        <v>361</v>
      </c>
      <c r="T5927" t="s">
        <v>133</v>
      </c>
      <c r="U5927" t="s">
        <v>1855</v>
      </c>
      <c r="V5927">
        <v>0</v>
      </c>
      <c r="W5927">
        <v>0</v>
      </c>
      <c r="X5927" t="s">
        <v>21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 t="s">
        <v>11</v>
      </c>
      <c r="AM5927" t="s">
        <v>49</v>
      </c>
      <c r="AN5927" t="s">
        <v>41</v>
      </c>
      <c r="AO5927" t="s">
        <v>830</v>
      </c>
      <c r="AP5927">
        <v>0</v>
      </c>
      <c r="AQ5927" t="s">
        <v>47</v>
      </c>
      <c r="AR5927">
        <v>174021</v>
      </c>
      <c r="AS5927" t="s">
        <v>8167</v>
      </c>
    </row>
    <row r="5928" spans="1:45" x14ac:dyDescent="0.25">
      <c r="A5928" t="s">
        <v>0</v>
      </c>
      <c r="B5928" t="s">
        <v>1</v>
      </c>
      <c r="C5928" s="1">
        <v>42942</v>
      </c>
      <c r="D5928" t="s">
        <v>35</v>
      </c>
      <c r="E5928">
        <v>28</v>
      </c>
      <c r="F5928">
        <v>0</v>
      </c>
      <c r="G5928">
        <v>0</v>
      </c>
      <c r="H5928">
        <v>2</v>
      </c>
      <c r="I5928">
        <v>0</v>
      </c>
      <c r="J5928">
        <v>1</v>
      </c>
      <c r="K5928">
        <v>0</v>
      </c>
      <c r="L5928">
        <v>1</v>
      </c>
      <c r="M5928">
        <v>0</v>
      </c>
      <c r="N5928">
        <v>4</v>
      </c>
      <c r="O5928">
        <v>0</v>
      </c>
      <c r="P5928">
        <v>4</v>
      </c>
      <c r="Q5928" t="s">
        <v>59</v>
      </c>
      <c r="R5928" t="s">
        <v>7</v>
      </c>
      <c r="S5928" t="s">
        <v>8</v>
      </c>
      <c r="T5928" t="s">
        <v>9</v>
      </c>
      <c r="U5928" t="s">
        <v>19</v>
      </c>
      <c r="V5928">
        <v>0</v>
      </c>
      <c r="W5928">
        <v>0</v>
      </c>
      <c r="X5928" t="s">
        <v>21</v>
      </c>
      <c r="Y5928">
        <v>0</v>
      </c>
      <c r="Z5928">
        <v>0</v>
      </c>
      <c r="AA5928">
        <v>0</v>
      </c>
      <c r="AB5928" t="s">
        <v>4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 t="s">
        <v>5</v>
      </c>
      <c r="AK5928" t="s">
        <v>46</v>
      </c>
      <c r="AL5928" t="s">
        <v>11</v>
      </c>
      <c r="AM5928" t="s">
        <v>22</v>
      </c>
      <c r="AN5928" t="s">
        <v>41</v>
      </c>
      <c r="AO5928" t="s">
        <v>14</v>
      </c>
      <c r="AP5928" t="s">
        <v>15</v>
      </c>
      <c r="AQ5928">
        <v>0</v>
      </c>
      <c r="AR5928">
        <v>174022</v>
      </c>
      <c r="AS5928" t="s">
        <v>8168</v>
      </c>
    </row>
    <row r="5929" spans="1:45" x14ac:dyDescent="0.25">
      <c r="A5929" t="s">
        <v>1129</v>
      </c>
      <c r="B5929" t="s">
        <v>1133</v>
      </c>
      <c r="C5929" s="1">
        <v>42944</v>
      </c>
      <c r="D5929" t="s">
        <v>35</v>
      </c>
      <c r="E5929">
        <v>74</v>
      </c>
      <c r="F5929">
        <v>0</v>
      </c>
      <c r="G5929">
        <v>0</v>
      </c>
      <c r="H5929">
        <v>0</v>
      </c>
      <c r="I5929">
        <v>0</v>
      </c>
      <c r="J5929">
        <v>2</v>
      </c>
      <c r="K5929">
        <v>0</v>
      </c>
      <c r="L5929">
        <v>0</v>
      </c>
      <c r="M5929">
        <v>0</v>
      </c>
      <c r="N5929">
        <v>2</v>
      </c>
      <c r="O5929">
        <v>0</v>
      </c>
      <c r="P5929">
        <v>2</v>
      </c>
      <c r="Q5929" t="s">
        <v>133</v>
      </c>
      <c r="R5929" t="s">
        <v>7</v>
      </c>
      <c r="S5929" t="s">
        <v>361</v>
      </c>
      <c r="T5929" t="s">
        <v>133</v>
      </c>
      <c r="U5929" t="s">
        <v>1855</v>
      </c>
      <c r="V5929">
        <v>0</v>
      </c>
      <c r="W5929">
        <v>0</v>
      </c>
      <c r="X5929" t="s">
        <v>21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 t="s">
        <v>11</v>
      </c>
      <c r="AM5929" t="s">
        <v>26</v>
      </c>
      <c r="AN5929" t="s">
        <v>41</v>
      </c>
      <c r="AO5929" t="s">
        <v>830</v>
      </c>
      <c r="AP5929">
        <v>0</v>
      </c>
      <c r="AQ5929" t="s">
        <v>57</v>
      </c>
      <c r="AR5929">
        <v>174023</v>
      </c>
      <c r="AS5929" t="s">
        <v>8169</v>
      </c>
    </row>
    <row r="5930" spans="1:45" x14ac:dyDescent="0.25">
      <c r="A5930" t="s">
        <v>0</v>
      </c>
      <c r="B5930" t="s">
        <v>1</v>
      </c>
      <c r="C5930" s="1">
        <v>42942</v>
      </c>
      <c r="D5930" t="s">
        <v>2</v>
      </c>
      <c r="E5930">
        <v>29</v>
      </c>
      <c r="F5930">
        <v>1</v>
      </c>
      <c r="G5930">
        <v>0</v>
      </c>
      <c r="H5930">
        <v>4</v>
      </c>
      <c r="I5930">
        <v>3</v>
      </c>
      <c r="J5930">
        <v>0</v>
      </c>
      <c r="K5930">
        <v>1</v>
      </c>
      <c r="L5930">
        <v>0</v>
      </c>
      <c r="M5930">
        <v>0</v>
      </c>
      <c r="N5930">
        <v>5</v>
      </c>
      <c r="O5930">
        <v>4</v>
      </c>
      <c r="P5930">
        <v>9</v>
      </c>
      <c r="Q5930" t="s">
        <v>125</v>
      </c>
      <c r="R5930" t="s">
        <v>7</v>
      </c>
      <c r="S5930" t="s">
        <v>7</v>
      </c>
      <c r="T5930" t="s">
        <v>9</v>
      </c>
      <c r="U5930">
        <v>0</v>
      </c>
      <c r="V5930">
        <v>0</v>
      </c>
      <c r="W5930">
        <v>0</v>
      </c>
      <c r="X5930" t="s">
        <v>5</v>
      </c>
      <c r="Y5930" t="s">
        <v>10</v>
      </c>
      <c r="Z5930">
        <v>0</v>
      </c>
      <c r="AA5930">
        <v>0</v>
      </c>
      <c r="AB5930" t="s">
        <v>4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 t="s">
        <v>5</v>
      </c>
      <c r="AK5930" t="s">
        <v>46</v>
      </c>
      <c r="AL5930" t="s">
        <v>154</v>
      </c>
      <c r="AM5930" t="s">
        <v>26</v>
      </c>
      <c r="AN5930">
        <v>0</v>
      </c>
      <c r="AO5930" t="s">
        <v>14</v>
      </c>
      <c r="AP5930" t="s">
        <v>15</v>
      </c>
      <c r="AQ5930" t="s">
        <v>844</v>
      </c>
      <c r="AR5930">
        <v>174024</v>
      </c>
      <c r="AS5930" t="s">
        <v>8170</v>
      </c>
    </row>
    <row r="5931" spans="1:45" x14ac:dyDescent="0.25">
      <c r="A5931" t="s">
        <v>1129</v>
      </c>
      <c r="B5931" t="s">
        <v>1133</v>
      </c>
      <c r="C5931" s="1">
        <v>42945</v>
      </c>
      <c r="D5931" t="s">
        <v>2</v>
      </c>
      <c r="E5931">
        <v>38</v>
      </c>
      <c r="F5931">
        <v>1</v>
      </c>
      <c r="G5931">
        <v>1</v>
      </c>
      <c r="H5931">
        <v>0</v>
      </c>
      <c r="I5931">
        <v>0</v>
      </c>
      <c r="J5931">
        <v>1</v>
      </c>
      <c r="K5931">
        <v>1</v>
      </c>
      <c r="L5931">
        <v>0</v>
      </c>
      <c r="M5931">
        <v>0</v>
      </c>
      <c r="N5931">
        <v>2</v>
      </c>
      <c r="O5931">
        <v>2</v>
      </c>
      <c r="P5931">
        <v>4</v>
      </c>
      <c r="Q5931" t="s">
        <v>133</v>
      </c>
      <c r="R5931" t="s">
        <v>7</v>
      </c>
      <c r="S5931" t="s">
        <v>361</v>
      </c>
      <c r="T5931" t="s">
        <v>133</v>
      </c>
      <c r="U5931" t="s">
        <v>1855</v>
      </c>
      <c r="V5931">
        <v>0</v>
      </c>
      <c r="W5931">
        <v>0</v>
      </c>
      <c r="X5931" t="s">
        <v>21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 t="s">
        <v>11</v>
      </c>
      <c r="AM5931" t="s">
        <v>26</v>
      </c>
      <c r="AN5931" t="s">
        <v>41</v>
      </c>
      <c r="AO5931" t="s">
        <v>830</v>
      </c>
      <c r="AP5931">
        <v>0</v>
      </c>
      <c r="AQ5931" t="s">
        <v>57</v>
      </c>
      <c r="AR5931">
        <v>174025</v>
      </c>
      <c r="AS5931" t="s">
        <v>8171</v>
      </c>
    </row>
    <row r="5932" spans="1:45" x14ac:dyDescent="0.25">
      <c r="A5932" t="s">
        <v>0</v>
      </c>
      <c r="B5932" t="s">
        <v>1</v>
      </c>
      <c r="C5932" s="1">
        <v>42942</v>
      </c>
      <c r="D5932" t="s">
        <v>2</v>
      </c>
      <c r="E5932">
        <v>35</v>
      </c>
      <c r="F5932">
        <v>0</v>
      </c>
      <c r="G5932">
        <v>1</v>
      </c>
      <c r="H5932">
        <v>2</v>
      </c>
      <c r="I5932">
        <v>1</v>
      </c>
      <c r="J5932">
        <v>0</v>
      </c>
      <c r="K5932">
        <v>1</v>
      </c>
      <c r="L5932">
        <v>0</v>
      </c>
      <c r="M5932">
        <v>0</v>
      </c>
      <c r="N5932">
        <v>2</v>
      </c>
      <c r="O5932">
        <v>3</v>
      </c>
      <c r="P5932">
        <v>5</v>
      </c>
      <c r="Q5932" t="s">
        <v>199</v>
      </c>
      <c r="R5932" t="s">
        <v>7</v>
      </c>
      <c r="S5932" t="s">
        <v>8</v>
      </c>
      <c r="T5932" t="s">
        <v>9</v>
      </c>
      <c r="U5932" t="s">
        <v>38</v>
      </c>
      <c r="V5932">
        <v>0</v>
      </c>
      <c r="W5932">
        <v>0</v>
      </c>
      <c r="X5932" t="s">
        <v>21</v>
      </c>
      <c r="Y5932">
        <v>0</v>
      </c>
      <c r="Z5932">
        <v>0</v>
      </c>
      <c r="AA5932">
        <v>0</v>
      </c>
      <c r="AB5932" t="s">
        <v>4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 t="s">
        <v>5</v>
      </c>
      <c r="AK5932" t="s">
        <v>18</v>
      </c>
      <c r="AL5932" t="s">
        <v>11</v>
      </c>
      <c r="AM5932" t="s">
        <v>71</v>
      </c>
      <c r="AN5932" t="s">
        <v>13</v>
      </c>
      <c r="AO5932" t="s">
        <v>14</v>
      </c>
      <c r="AP5932" t="s">
        <v>15</v>
      </c>
      <c r="AQ5932">
        <v>0</v>
      </c>
      <c r="AR5932">
        <v>174029</v>
      </c>
      <c r="AS5932" t="s">
        <v>8172</v>
      </c>
    </row>
    <row r="5933" spans="1:45" x14ac:dyDescent="0.25">
      <c r="A5933" t="s">
        <v>1129</v>
      </c>
      <c r="B5933" t="s">
        <v>1133</v>
      </c>
      <c r="C5933" s="1">
        <v>42945</v>
      </c>
      <c r="D5933" t="s">
        <v>2</v>
      </c>
      <c r="E5933">
        <v>40</v>
      </c>
      <c r="F5933">
        <v>0</v>
      </c>
      <c r="G5933">
        <v>0</v>
      </c>
      <c r="H5933">
        <v>1</v>
      </c>
      <c r="I5933">
        <v>1</v>
      </c>
      <c r="J5933">
        <v>0</v>
      </c>
      <c r="K5933">
        <v>1</v>
      </c>
      <c r="L5933">
        <v>0</v>
      </c>
      <c r="M5933">
        <v>0</v>
      </c>
      <c r="N5933">
        <v>1</v>
      </c>
      <c r="O5933">
        <v>2</v>
      </c>
      <c r="P5933">
        <v>3</v>
      </c>
      <c r="Q5933" t="s">
        <v>133</v>
      </c>
      <c r="R5933" t="s">
        <v>7</v>
      </c>
      <c r="S5933" t="s">
        <v>361</v>
      </c>
      <c r="T5933" t="s">
        <v>133</v>
      </c>
      <c r="U5933" t="s">
        <v>1855</v>
      </c>
      <c r="V5933">
        <v>0</v>
      </c>
      <c r="W5933">
        <v>0</v>
      </c>
      <c r="X5933" t="s">
        <v>21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 t="s">
        <v>11</v>
      </c>
      <c r="AM5933" t="s">
        <v>26</v>
      </c>
      <c r="AN5933" t="s">
        <v>41</v>
      </c>
      <c r="AO5933" t="s">
        <v>830</v>
      </c>
      <c r="AP5933">
        <v>0</v>
      </c>
      <c r="AQ5933" t="s">
        <v>29</v>
      </c>
      <c r="AR5933">
        <v>174030</v>
      </c>
      <c r="AS5933" t="s">
        <v>8173</v>
      </c>
    </row>
    <row r="5934" spans="1:45" x14ac:dyDescent="0.25">
      <c r="A5934" t="s">
        <v>0</v>
      </c>
      <c r="B5934" t="s">
        <v>1</v>
      </c>
      <c r="C5934" s="1">
        <v>42942</v>
      </c>
      <c r="D5934" t="s">
        <v>2</v>
      </c>
      <c r="E5934">
        <v>38</v>
      </c>
      <c r="F5934">
        <v>0</v>
      </c>
      <c r="G5934">
        <v>0</v>
      </c>
      <c r="H5934">
        <v>4</v>
      </c>
      <c r="I5934">
        <v>3</v>
      </c>
      <c r="J5934">
        <v>1</v>
      </c>
      <c r="K5934">
        <v>1</v>
      </c>
      <c r="L5934">
        <v>0</v>
      </c>
      <c r="M5934">
        <v>1</v>
      </c>
      <c r="N5934">
        <v>5</v>
      </c>
      <c r="O5934">
        <v>5</v>
      </c>
      <c r="P5934">
        <v>10</v>
      </c>
      <c r="Q5934" t="s">
        <v>667</v>
      </c>
      <c r="R5934" t="s">
        <v>7</v>
      </c>
      <c r="S5934" t="s">
        <v>8</v>
      </c>
      <c r="T5934" t="s">
        <v>9</v>
      </c>
      <c r="U5934" t="s">
        <v>38</v>
      </c>
      <c r="V5934">
        <v>0</v>
      </c>
      <c r="W5934">
        <v>0</v>
      </c>
      <c r="X5934" t="s">
        <v>21</v>
      </c>
      <c r="Y5934">
        <v>0</v>
      </c>
      <c r="Z5934">
        <v>0</v>
      </c>
      <c r="AA5934">
        <v>0</v>
      </c>
      <c r="AB5934" t="s">
        <v>4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 t="s">
        <v>5</v>
      </c>
      <c r="AK5934" t="s">
        <v>110</v>
      </c>
      <c r="AL5934" t="s">
        <v>11</v>
      </c>
      <c r="AM5934" t="s">
        <v>26</v>
      </c>
      <c r="AN5934" t="s">
        <v>13</v>
      </c>
      <c r="AO5934" t="s">
        <v>14</v>
      </c>
      <c r="AP5934" t="s">
        <v>15</v>
      </c>
      <c r="AQ5934" t="s">
        <v>91</v>
      </c>
      <c r="AR5934">
        <v>174033</v>
      </c>
      <c r="AS5934" t="s">
        <v>8174</v>
      </c>
    </row>
    <row r="5935" spans="1:45" x14ac:dyDescent="0.25">
      <c r="A5935" t="s">
        <v>1129</v>
      </c>
      <c r="B5935" t="s">
        <v>1133</v>
      </c>
      <c r="C5935" s="1">
        <v>42945</v>
      </c>
      <c r="D5935" t="s">
        <v>2</v>
      </c>
      <c r="E5935">
        <v>50</v>
      </c>
      <c r="F5935">
        <v>0</v>
      </c>
      <c r="G5935">
        <v>0</v>
      </c>
      <c r="H5935">
        <v>1</v>
      </c>
      <c r="I5935">
        <v>0</v>
      </c>
      <c r="J5935">
        <v>0</v>
      </c>
      <c r="K5935">
        <v>1</v>
      </c>
      <c r="L5935">
        <v>0</v>
      </c>
      <c r="M5935">
        <v>0</v>
      </c>
      <c r="N5935">
        <v>1</v>
      </c>
      <c r="O5935">
        <v>1</v>
      </c>
      <c r="P5935">
        <v>2</v>
      </c>
      <c r="Q5935" t="s">
        <v>133</v>
      </c>
      <c r="R5935" t="s">
        <v>7</v>
      </c>
      <c r="S5935" t="s">
        <v>361</v>
      </c>
      <c r="T5935" t="s">
        <v>133</v>
      </c>
      <c r="U5935" t="s">
        <v>1855</v>
      </c>
      <c r="V5935">
        <v>0</v>
      </c>
      <c r="W5935">
        <v>0</v>
      </c>
      <c r="X5935" t="s">
        <v>21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 t="s">
        <v>11</v>
      </c>
      <c r="AM5935" t="s">
        <v>26</v>
      </c>
      <c r="AN5935" t="s">
        <v>13</v>
      </c>
      <c r="AO5935" t="s">
        <v>830</v>
      </c>
      <c r="AP5935">
        <v>0</v>
      </c>
      <c r="AQ5935" t="s">
        <v>57</v>
      </c>
      <c r="AR5935">
        <v>174034</v>
      </c>
      <c r="AS5935" t="s">
        <v>8175</v>
      </c>
    </row>
    <row r="5936" spans="1:45" x14ac:dyDescent="0.25">
      <c r="A5936" t="s">
        <v>357</v>
      </c>
      <c r="B5936" t="s">
        <v>1</v>
      </c>
      <c r="C5936" s="1">
        <v>42944</v>
      </c>
      <c r="D5936" t="s">
        <v>2</v>
      </c>
      <c r="E5936">
        <v>30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1</v>
      </c>
      <c r="L5936">
        <v>0</v>
      </c>
      <c r="M5936">
        <v>0</v>
      </c>
      <c r="N5936">
        <v>0</v>
      </c>
      <c r="O5936">
        <v>1</v>
      </c>
      <c r="P5936">
        <v>1</v>
      </c>
      <c r="Q5936" t="s">
        <v>1116</v>
      </c>
      <c r="R5936" t="s">
        <v>7</v>
      </c>
      <c r="S5936" t="s">
        <v>8</v>
      </c>
      <c r="T5936" t="s">
        <v>9</v>
      </c>
      <c r="U5936" t="s">
        <v>19</v>
      </c>
      <c r="V5936">
        <v>0</v>
      </c>
      <c r="W5936" t="s">
        <v>19</v>
      </c>
      <c r="X5936" t="s">
        <v>21</v>
      </c>
      <c r="Y5936">
        <v>0</v>
      </c>
      <c r="Z5936">
        <v>0</v>
      </c>
      <c r="AA5936">
        <v>0</v>
      </c>
      <c r="AB5936" t="s">
        <v>7</v>
      </c>
      <c r="AC5936" t="s">
        <v>349</v>
      </c>
      <c r="AD5936" t="s">
        <v>1116</v>
      </c>
      <c r="AE5936" t="s">
        <v>1560</v>
      </c>
      <c r="AF5936">
        <v>0</v>
      </c>
      <c r="AG5936" t="s">
        <v>8136</v>
      </c>
      <c r="AH5936" t="s">
        <v>21</v>
      </c>
      <c r="AI5936">
        <v>0</v>
      </c>
      <c r="AJ5936">
        <v>0</v>
      </c>
      <c r="AK5936">
        <v>0</v>
      </c>
      <c r="AL5936" t="s">
        <v>11</v>
      </c>
      <c r="AM5936" t="s">
        <v>12</v>
      </c>
      <c r="AN5936" t="s">
        <v>41</v>
      </c>
      <c r="AO5936" t="s">
        <v>359</v>
      </c>
      <c r="AP5936" t="s">
        <v>28</v>
      </c>
      <c r="AQ5936">
        <v>0</v>
      </c>
      <c r="AR5936">
        <v>174036</v>
      </c>
      <c r="AS5936" t="s">
        <v>8176</v>
      </c>
    </row>
    <row r="5937" spans="1:45" x14ac:dyDescent="0.25">
      <c r="A5937" t="s">
        <v>1129</v>
      </c>
      <c r="B5937" t="s">
        <v>1133</v>
      </c>
      <c r="C5937" s="1">
        <v>42945</v>
      </c>
      <c r="D5937" t="s">
        <v>35</v>
      </c>
      <c r="E5937">
        <v>26</v>
      </c>
      <c r="F5937">
        <v>1</v>
      </c>
      <c r="G5937">
        <v>0</v>
      </c>
      <c r="H5937">
        <v>0</v>
      </c>
      <c r="I5937">
        <v>0</v>
      </c>
      <c r="J5937">
        <v>0</v>
      </c>
      <c r="K5937">
        <v>1</v>
      </c>
      <c r="L5937">
        <v>0</v>
      </c>
      <c r="M5937">
        <v>0</v>
      </c>
      <c r="N5937">
        <v>1</v>
      </c>
      <c r="O5937">
        <v>1</v>
      </c>
      <c r="P5937">
        <v>2</v>
      </c>
      <c r="Q5937" t="s">
        <v>133</v>
      </c>
      <c r="R5937" t="s">
        <v>7</v>
      </c>
      <c r="S5937" t="s">
        <v>361</v>
      </c>
      <c r="T5937" t="s">
        <v>133</v>
      </c>
      <c r="U5937" t="s">
        <v>1855</v>
      </c>
      <c r="V5937">
        <v>0</v>
      </c>
      <c r="W5937">
        <v>0</v>
      </c>
      <c r="X5937" t="s">
        <v>21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 t="s">
        <v>11</v>
      </c>
      <c r="AM5937" t="s">
        <v>26</v>
      </c>
      <c r="AN5937" t="s">
        <v>41</v>
      </c>
      <c r="AO5937" t="s">
        <v>830</v>
      </c>
      <c r="AP5937">
        <v>0</v>
      </c>
      <c r="AQ5937" t="s">
        <v>57</v>
      </c>
      <c r="AR5937">
        <v>174038</v>
      </c>
      <c r="AS5937" t="s">
        <v>8177</v>
      </c>
    </row>
    <row r="5938" spans="1:45" x14ac:dyDescent="0.25">
      <c r="A5938" t="s">
        <v>0</v>
      </c>
      <c r="B5938" t="s">
        <v>1</v>
      </c>
      <c r="C5938" s="1">
        <v>42942</v>
      </c>
      <c r="D5938" t="s">
        <v>2</v>
      </c>
      <c r="E5938">
        <v>24</v>
      </c>
      <c r="F5938">
        <v>1</v>
      </c>
      <c r="G5938">
        <v>0</v>
      </c>
      <c r="H5938">
        <v>3</v>
      </c>
      <c r="I5938">
        <v>2</v>
      </c>
      <c r="J5938">
        <v>0</v>
      </c>
      <c r="K5938">
        <v>1</v>
      </c>
      <c r="L5938">
        <v>0</v>
      </c>
      <c r="M5938">
        <v>0</v>
      </c>
      <c r="N5938">
        <v>4</v>
      </c>
      <c r="O5938">
        <v>3</v>
      </c>
      <c r="P5938">
        <v>7</v>
      </c>
      <c r="Q5938" t="s">
        <v>63</v>
      </c>
      <c r="R5938" t="s">
        <v>7</v>
      </c>
      <c r="S5938" t="s">
        <v>8</v>
      </c>
      <c r="T5938" t="s">
        <v>9</v>
      </c>
      <c r="U5938" t="s">
        <v>19</v>
      </c>
      <c r="V5938">
        <v>0</v>
      </c>
      <c r="W5938">
        <v>0</v>
      </c>
      <c r="X5938" t="s">
        <v>21</v>
      </c>
      <c r="Y5938">
        <v>0</v>
      </c>
      <c r="Z5938">
        <v>0</v>
      </c>
      <c r="AA5938">
        <v>0</v>
      </c>
      <c r="AB5938" t="s">
        <v>4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 t="s">
        <v>5</v>
      </c>
      <c r="AK5938" t="s">
        <v>961</v>
      </c>
      <c r="AL5938" t="s">
        <v>11</v>
      </c>
      <c r="AM5938" t="s">
        <v>26</v>
      </c>
      <c r="AN5938" t="s">
        <v>13</v>
      </c>
      <c r="AO5938" t="s">
        <v>14</v>
      </c>
      <c r="AP5938" t="s">
        <v>28</v>
      </c>
      <c r="AQ5938" t="s">
        <v>47</v>
      </c>
      <c r="AR5938">
        <v>174040</v>
      </c>
      <c r="AS5938" t="s">
        <v>8178</v>
      </c>
    </row>
    <row r="5939" spans="1:45" x14ac:dyDescent="0.25">
      <c r="A5939" t="s">
        <v>0</v>
      </c>
      <c r="B5939" t="s">
        <v>1</v>
      </c>
      <c r="C5939" s="1">
        <v>42942</v>
      </c>
      <c r="D5939" t="s">
        <v>35</v>
      </c>
      <c r="E5939">
        <v>26</v>
      </c>
      <c r="F5939">
        <v>0</v>
      </c>
      <c r="G5939">
        <v>0</v>
      </c>
      <c r="H5939">
        <v>2</v>
      </c>
      <c r="I5939">
        <v>1</v>
      </c>
      <c r="J5939">
        <v>1</v>
      </c>
      <c r="K5939">
        <v>0</v>
      </c>
      <c r="L5939">
        <v>0</v>
      </c>
      <c r="M5939">
        <v>0</v>
      </c>
      <c r="N5939">
        <v>3</v>
      </c>
      <c r="O5939">
        <v>1</v>
      </c>
      <c r="P5939">
        <v>4</v>
      </c>
      <c r="Q5939" t="s">
        <v>151</v>
      </c>
      <c r="R5939" t="s">
        <v>7</v>
      </c>
      <c r="S5939" t="s">
        <v>8</v>
      </c>
      <c r="T5939" t="s">
        <v>9</v>
      </c>
      <c r="U5939" t="s">
        <v>65</v>
      </c>
      <c r="V5939">
        <v>0</v>
      </c>
      <c r="W5939">
        <v>0</v>
      </c>
      <c r="X5939" t="s">
        <v>21</v>
      </c>
      <c r="Y5939">
        <v>0</v>
      </c>
      <c r="Z5939">
        <v>0</v>
      </c>
      <c r="AA5939">
        <v>0</v>
      </c>
      <c r="AB5939" t="s">
        <v>4</v>
      </c>
      <c r="AC5939" t="s">
        <v>36</v>
      </c>
      <c r="AD5939" t="s">
        <v>37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 t="s">
        <v>21</v>
      </c>
      <c r="AK5939">
        <v>0</v>
      </c>
      <c r="AL5939" t="s">
        <v>11</v>
      </c>
      <c r="AM5939" t="s">
        <v>26</v>
      </c>
      <c r="AN5939" t="s">
        <v>13</v>
      </c>
      <c r="AO5939" t="s">
        <v>14</v>
      </c>
      <c r="AP5939" t="s">
        <v>15</v>
      </c>
      <c r="AQ5939">
        <v>0</v>
      </c>
      <c r="AR5939">
        <v>174041</v>
      </c>
      <c r="AS5939" t="s">
        <v>8179</v>
      </c>
    </row>
    <row r="5940" spans="1:45" x14ac:dyDescent="0.25">
      <c r="A5940" t="s">
        <v>1129</v>
      </c>
      <c r="B5940" t="s">
        <v>1133</v>
      </c>
      <c r="C5940" s="1">
        <v>42945</v>
      </c>
      <c r="D5940" t="s">
        <v>2</v>
      </c>
      <c r="E5940">
        <v>39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1</v>
      </c>
      <c r="L5940">
        <v>0</v>
      </c>
      <c r="M5940">
        <v>0</v>
      </c>
      <c r="N5940">
        <v>0</v>
      </c>
      <c r="O5940">
        <v>1</v>
      </c>
      <c r="P5940">
        <v>1</v>
      </c>
      <c r="Q5940" t="s">
        <v>133</v>
      </c>
      <c r="R5940" t="s">
        <v>7</v>
      </c>
      <c r="S5940" t="s">
        <v>361</v>
      </c>
      <c r="T5940" t="s">
        <v>133</v>
      </c>
      <c r="U5940" t="s">
        <v>1855</v>
      </c>
      <c r="V5940">
        <v>0</v>
      </c>
      <c r="W5940">
        <v>0</v>
      </c>
      <c r="X5940" t="s">
        <v>21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 t="s">
        <v>11</v>
      </c>
      <c r="AM5940" t="s">
        <v>26</v>
      </c>
      <c r="AN5940" t="s">
        <v>41</v>
      </c>
      <c r="AO5940" t="s">
        <v>830</v>
      </c>
      <c r="AP5940">
        <v>0</v>
      </c>
      <c r="AQ5940" t="s">
        <v>656</v>
      </c>
      <c r="AR5940">
        <v>174042</v>
      </c>
      <c r="AS5940" t="s">
        <v>8180</v>
      </c>
    </row>
    <row r="5941" spans="1:45" x14ac:dyDescent="0.25">
      <c r="A5941" t="s">
        <v>357</v>
      </c>
      <c r="B5941" t="s">
        <v>1</v>
      </c>
      <c r="C5941" s="1">
        <v>42946</v>
      </c>
      <c r="D5941" t="s">
        <v>2</v>
      </c>
      <c r="E5941">
        <v>32</v>
      </c>
      <c r="F5941">
        <v>0</v>
      </c>
      <c r="G5941">
        <v>1</v>
      </c>
      <c r="H5941">
        <v>1</v>
      </c>
      <c r="I5941">
        <v>0</v>
      </c>
      <c r="J5941">
        <v>0</v>
      </c>
      <c r="K5941">
        <v>1</v>
      </c>
      <c r="L5941">
        <v>0</v>
      </c>
      <c r="M5941">
        <v>0</v>
      </c>
      <c r="N5941">
        <v>1</v>
      </c>
      <c r="O5941">
        <v>2</v>
      </c>
      <c r="P5941">
        <v>3</v>
      </c>
      <c r="Q5941" t="s">
        <v>43</v>
      </c>
      <c r="R5941" t="s">
        <v>7</v>
      </c>
      <c r="S5941" t="s">
        <v>44</v>
      </c>
      <c r="T5941" t="s">
        <v>43</v>
      </c>
      <c r="U5941" t="s">
        <v>45</v>
      </c>
      <c r="V5941">
        <v>0</v>
      </c>
      <c r="W5941" t="s">
        <v>8181</v>
      </c>
      <c r="X5941" t="s">
        <v>21</v>
      </c>
      <c r="Y5941">
        <v>0</v>
      </c>
      <c r="Z5941">
        <v>0</v>
      </c>
      <c r="AA5941">
        <v>0</v>
      </c>
      <c r="AB5941" t="s">
        <v>7</v>
      </c>
      <c r="AC5941" t="s">
        <v>8</v>
      </c>
      <c r="AD5941" t="s">
        <v>9</v>
      </c>
      <c r="AE5941" t="s">
        <v>19</v>
      </c>
      <c r="AF5941">
        <v>0</v>
      </c>
      <c r="AG5941" t="s">
        <v>19</v>
      </c>
      <c r="AH5941" t="s">
        <v>21</v>
      </c>
      <c r="AI5941">
        <v>0</v>
      </c>
      <c r="AJ5941">
        <v>0</v>
      </c>
      <c r="AK5941">
        <v>0</v>
      </c>
      <c r="AL5941" t="s">
        <v>11</v>
      </c>
      <c r="AM5941" t="s">
        <v>818</v>
      </c>
      <c r="AN5941" t="s">
        <v>41</v>
      </c>
      <c r="AO5941" t="s">
        <v>359</v>
      </c>
      <c r="AP5941" t="s">
        <v>15</v>
      </c>
      <c r="AQ5941" t="s">
        <v>47</v>
      </c>
      <c r="AR5941">
        <v>174044</v>
      </c>
      <c r="AS5941" t="s">
        <v>8182</v>
      </c>
    </row>
    <row r="5942" spans="1:45" x14ac:dyDescent="0.25">
      <c r="A5942" t="s">
        <v>1129</v>
      </c>
      <c r="B5942" t="s">
        <v>1133</v>
      </c>
      <c r="C5942" s="1">
        <v>42945</v>
      </c>
      <c r="D5942" t="s">
        <v>2</v>
      </c>
      <c r="E5942">
        <v>50</v>
      </c>
      <c r="F5942">
        <v>1</v>
      </c>
      <c r="G5942">
        <v>1</v>
      </c>
      <c r="H5942">
        <v>1</v>
      </c>
      <c r="I5942">
        <v>0</v>
      </c>
      <c r="J5942">
        <v>2</v>
      </c>
      <c r="K5942">
        <v>1</v>
      </c>
      <c r="L5942">
        <v>1</v>
      </c>
      <c r="M5942">
        <v>1</v>
      </c>
      <c r="N5942">
        <v>5</v>
      </c>
      <c r="O5942">
        <v>3</v>
      </c>
      <c r="P5942">
        <v>8</v>
      </c>
      <c r="Q5942" t="s">
        <v>133</v>
      </c>
      <c r="R5942" t="s">
        <v>7</v>
      </c>
      <c r="S5942" t="s">
        <v>361</v>
      </c>
      <c r="T5942" t="s">
        <v>133</v>
      </c>
      <c r="U5942" t="s">
        <v>1855</v>
      </c>
      <c r="V5942">
        <v>0</v>
      </c>
      <c r="W5942">
        <v>0</v>
      </c>
      <c r="X5942" t="s">
        <v>21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 t="s">
        <v>11</v>
      </c>
      <c r="AM5942" t="s">
        <v>26</v>
      </c>
      <c r="AN5942" t="s">
        <v>13</v>
      </c>
      <c r="AO5942" t="s">
        <v>830</v>
      </c>
      <c r="AP5942">
        <v>0</v>
      </c>
      <c r="AQ5942" t="s">
        <v>29</v>
      </c>
      <c r="AR5942">
        <v>174045</v>
      </c>
      <c r="AS5942" t="s">
        <v>8183</v>
      </c>
    </row>
    <row r="5943" spans="1:45" x14ac:dyDescent="0.25">
      <c r="A5943" t="s">
        <v>828</v>
      </c>
      <c r="B5943" t="s">
        <v>1134</v>
      </c>
      <c r="C5943" s="1">
        <v>42944</v>
      </c>
      <c r="D5943" t="s">
        <v>2</v>
      </c>
      <c r="E5943">
        <v>37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2</v>
      </c>
      <c r="L5943">
        <v>0</v>
      </c>
      <c r="M5943">
        <v>0</v>
      </c>
      <c r="N5943">
        <v>0</v>
      </c>
      <c r="O5943">
        <v>2</v>
      </c>
      <c r="P5943">
        <v>2</v>
      </c>
      <c r="Q5943" t="s">
        <v>667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 t="s">
        <v>7</v>
      </c>
      <c r="AC5943" t="s">
        <v>105</v>
      </c>
      <c r="AD5943" t="s">
        <v>667</v>
      </c>
      <c r="AE5943" t="s">
        <v>1705</v>
      </c>
      <c r="AF5943">
        <v>0</v>
      </c>
      <c r="AG5943" t="s">
        <v>2949</v>
      </c>
      <c r="AH5943" t="s">
        <v>21</v>
      </c>
      <c r="AI5943">
        <v>0</v>
      </c>
      <c r="AJ5943">
        <v>0</v>
      </c>
      <c r="AK5943">
        <v>0</v>
      </c>
      <c r="AL5943" t="s">
        <v>154</v>
      </c>
      <c r="AM5943" t="s">
        <v>40</v>
      </c>
      <c r="AN5943" t="s">
        <v>41</v>
      </c>
      <c r="AO5943" t="s">
        <v>830</v>
      </c>
      <c r="AP5943">
        <v>0</v>
      </c>
      <c r="AQ5943">
        <v>0</v>
      </c>
      <c r="AR5943">
        <v>174046</v>
      </c>
      <c r="AS5943" t="s">
        <v>8184</v>
      </c>
    </row>
    <row r="5944" spans="1:45" x14ac:dyDescent="0.25">
      <c r="A5944" t="s">
        <v>828</v>
      </c>
      <c r="B5944" t="s">
        <v>1134</v>
      </c>
      <c r="C5944" s="1">
        <v>42944</v>
      </c>
      <c r="D5944" t="s">
        <v>2</v>
      </c>
      <c r="E5944">
        <v>17</v>
      </c>
      <c r="F5944">
        <v>0</v>
      </c>
      <c r="G5944">
        <v>0</v>
      </c>
      <c r="H5944">
        <v>0</v>
      </c>
      <c r="I5944">
        <v>2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2</v>
      </c>
      <c r="P5944">
        <v>2</v>
      </c>
      <c r="Q5944" t="s">
        <v>667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 t="s">
        <v>7</v>
      </c>
      <c r="AC5944" t="s">
        <v>105</v>
      </c>
      <c r="AD5944" t="s">
        <v>667</v>
      </c>
      <c r="AE5944" t="s">
        <v>1704</v>
      </c>
      <c r="AF5944">
        <v>0</v>
      </c>
      <c r="AG5944" t="s">
        <v>3970</v>
      </c>
      <c r="AH5944" t="s">
        <v>21</v>
      </c>
      <c r="AI5944">
        <v>0</v>
      </c>
      <c r="AJ5944">
        <v>0</v>
      </c>
      <c r="AK5944">
        <v>0</v>
      </c>
      <c r="AL5944" t="s">
        <v>154</v>
      </c>
      <c r="AM5944" t="s">
        <v>12</v>
      </c>
      <c r="AN5944">
        <v>0</v>
      </c>
      <c r="AO5944" t="s">
        <v>830</v>
      </c>
      <c r="AP5944">
        <v>0</v>
      </c>
      <c r="AQ5944">
        <v>0</v>
      </c>
      <c r="AR5944">
        <v>174047</v>
      </c>
      <c r="AS5944" t="s">
        <v>8185</v>
      </c>
    </row>
    <row r="5945" spans="1:45" x14ac:dyDescent="0.25">
      <c r="A5945" t="s">
        <v>828</v>
      </c>
      <c r="B5945" t="s">
        <v>1134</v>
      </c>
      <c r="C5945" s="1">
        <v>42944</v>
      </c>
      <c r="D5945" t="s">
        <v>2</v>
      </c>
      <c r="E5945">
        <v>20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1</v>
      </c>
      <c r="L5945">
        <v>0</v>
      </c>
      <c r="M5945">
        <v>0</v>
      </c>
      <c r="N5945">
        <v>0</v>
      </c>
      <c r="O5945">
        <v>1</v>
      </c>
      <c r="P5945">
        <v>1</v>
      </c>
      <c r="Q5945" t="s">
        <v>3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 t="s">
        <v>7</v>
      </c>
      <c r="AC5945" t="s">
        <v>105</v>
      </c>
      <c r="AD5945" t="s">
        <v>3</v>
      </c>
      <c r="AE5945" t="s">
        <v>3</v>
      </c>
      <c r="AF5945">
        <v>0</v>
      </c>
      <c r="AG5945" t="s">
        <v>1691</v>
      </c>
      <c r="AH5945" t="s">
        <v>21</v>
      </c>
      <c r="AI5945">
        <v>0</v>
      </c>
      <c r="AJ5945">
        <v>0</v>
      </c>
      <c r="AK5945">
        <v>0</v>
      </c>
      <c r="AL5945" t="s">
        <v>154</v>
      </c>
      <c r="AM5945" t="s">
        <v>12</v>
      </c>
      <c r="AN5945" t="s">
        <v>41</v>
      </c>
      <c r="AO5945" t="s">
        <v>830</v>
      </c>
      <c r="AP5945">
        <v>0</v>
      </c>
      <c r="AQ5945">
        <v>0</v>
      </c>
      <c r="AR5945">
        <v>174048</v>
      </c>
      <c r="AS5945" t="s">
        <v>8186</v>
      </c>
    </row>
    <row r="5946" spans="1:45" x14ac:dyDescent="0.25">
      <c r="A5946" t="s">
        <v>1129</v>
      </c>
      <c r="B5946" t="s">
        <v>1133</v>
      </c>
      <c r="C5946" s="1">
        <v>42945</v>
      </c>
      <c r="D5946" t="s">
        <v>2</v>
      </c>
      <c r="E5946">
        <v>17</v>
      </c>
      <c r="F5946">
        <v>0</v>
      </c>
      <c r="G5946">
        <v>0</v>
      </c>
      <c r="H5946">
        <v>0</v>
      </c>
      <c r="I5946">
        <v>1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1</v>
      </c>
      <c r="P5946">
        <v>1</v>
      </c>
      <c r="Q5946" t="s">
        <v>133</v>
      </c>
      <c r="R5946" t="s">
        <v>7</v>
      </c>
      <c r="S5946" t="s">
        <v>361</v>
      </c>
      <c r="T5946" t="s">
        <v>133</v>
      </c>
      <c r="U5946" t="s">
        <v>1855</v>
      </c>
      <c r="V5946">
        <v>0</v>
      </c>
      <c r="W5946">
        <v>0</v>
      </c>
      <c r="X5946" t="s">
        <v>21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 t="s">
        <v>11</v>
      </c>
      <c r="AM5946" t="s">
        <v>26</v>
      </c>
      <c r="AN5946" t="s">
        <v>41</v>
      </c>
      <c r="AO5946" t="s">
        <v>830</v>
      </c>
      <c r="AP5946">
        <v>0</v>
      </c>
      <c r="AQ5946" t="s">
        <v>57</v>
      </c>
      <c r="AR5946">
        <v>174049</v>
      </c>
      <c r="AS5946" t="s">
        <v>8187</v>
      </c>
    </row>
    <row r="5947" spans="1:45" x14ac:dyDescent="0.25">
      <c r="A5947" t="s">
        <v>0</v>
      </c>
      <c r="B5947" t="s">
        <v>1</v>
      </c>
      <c r="C5947" s="1">
        <v>42942</v>
      </c>
      <c r="D5947" t="s">
        <v>35</v>
      </c>
      <c r="E5947">
        <v>31</v>
      </c>
      <c r="F5947">
        <v>0</v>
      </c>
      <c r="G5947">
        <v>0</v>
      </c>
      <c r="H5947">
        <v>3</v>
      </c>
      <c r="I5947">
        <v>1</v>
      </c>
      <c r="J5947">
        <v>2</v>
      </c>
      <c r="K5947">
        <v>0</v>
      </c>
      <c r="L5947">
        <v>1</v>
      </c>
      <c r="M5947">
        <v>0</v>
      </c>
      <c r="N5947">
        <v>6</v>
      </c>
      <c r="O5947">
        <v>1</v>
      </c>
      <c r="P5947">
        <v>7</v>
      </c>
      <c r="Q5947" t="s">
        <v>59</v>
      </c>
      <c r="R5947" t="s">
        <v>7</v>
      </c>
      <c r="S5947" t="s">
        <v>8</v>
      </c>
      <c r="T5947" t="s">
        <v>9</v>
      </c>
      <c r="U5947" t="s">
        <v>38</v>
      </c>
      <c r="V5947">
        <v>0</v>
      </c>
      <c r="W5947">
        <v>0</v>
      </c>
      <c r="X5947" t="s">
        <v>21</v>
      </c>
      <c r="Y5947">
        <v>0</v>
      </c>
      <c r="Z5947">
        <v>0</v>
      </c>
      <c r="AA5947">
        <v>0</v>
      </c>
      <c r="AB5947" t="s">
        <v>4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 t="s">
        <v>5</v>
      </c>
      <c r="AK5947" t="s">
        <v>46</v>
      </c>
      <c r="AL5947" t="s">
        <v>11</v>
      </c>
      <c r="AM5947" t="s">
        <v>26</v>
      </c>
      <c r="AN5947" t="s">
        <v>13</v>
      </c>
      <c r="AO5947" t="s">
        <v>14</v>
      </c>
      <c r="AP5947" t="s">
        <v>15</v>
      </c>
      <c r="AQ5947" t="s">
        <v>193</v>
      </c>
      <c r="AR5947">
        <v>174050</v>
      </c>
      <c r="AS5947" t="s">
        <v>8188</v>
      </c>
    </row>
    <row r="5948" spans="1:45" x14ac:dyDescent="0.25">
      <c r="A5948" t="s">
        <v>1129</v>
      </c>
      <c r="B5948" t="s">
        <v>1133</v>
      </c>
      <c r="C5948" s="1">
        <v>42945</v>
      </c>
      <c r="D5948" t="s">
        <v>2</v>
      </c>
      <c r="E5948">
        <v>28</v>
      </c>
      <c r="F5948">
        <v>0</v>
      </c>
      <c r="G5948">
        <v>1</v>
      </c>
      <c r="H5948">
        <v>0</v>
      </c>
      <c r="I5948">
        <v>1</v>
      </c>
      <c r="J5948">
        <v>0</v>
      </c>
      <c r="K5948">
        <v>1</v>
      </c>
      <c r="L5948">
        <v>0</v>
      </c>
      <c r="M5948">
        <v>0</v>
      </c>
      <c r="N5948">
        <v>0</v>
      </c>
      <c r="O5948">
        <v>3</v>
      </c>
      <c r="P5948">
        <v>3</v>
      </c>
      <c r="Q5948" t="s">
        <v>133</v>
      </c>
      <c r="R5948" t="s">
        <v>7</v>
      </c>
      <c r="S5948" t="s">
        <v>361</v>
      </c>
      <c r="T5948" t="s">
        <v>133</v>
      </c>
      <c r="U5948" t="s">
        <v>1855</v>
      </c>
      <c r="V5948">
        <v>0</v>
      </c>
      <c r="W5948">
        <v>0</v>
      </c>
      <c r="X5948" t="s">
        <v>21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 t="s">
        <v>11</v>
      </c>
      <c r="AM5948" t="s">
        <v>26</v>
      </c>
      <c r="AN5948" t="s">
        <v>41</v>
      </c>
      <c r="AO5948" t="s">
        <v>830</v>
      </c>
      <c r="AP5948">
        <v>0</v>
      </c>
      <c r="AQ5948" t="s">
        <v>29</v>
      </c>
      <c r="AR5948">
        <v>174051</v>
      </c>
      <c r="AS5948" t="s">
        <v>8189</v>
      </c>
    </row>
    <row r="5949" spans="1:45" x14ac:dyDescent="0.25">
      <c r="A5949" t="s">
        <v>0</v>
      </c>
      <c r="B5949" t="s">
        <v>1</v>
      </c>
      <c r="C5949" s="1">
        <v>42946</v>
      </c>
      <c r="D5949" t="s">
        <v>2</v>
      </c>
      <c r="E5949">
        <v>20</v>
      </c>
      <c r="F5949">
        <v>0</v>
      </c>
      <c r="G5949">
        <v>0</v>
      </c>
      <c r="H5949">
        <v>1</v>
      </c>
      <c r="I5949">
        <v>2</v>
      </c>
      <c r="J5949">
        <v>0</v>
      </c>
      <c r="K5949">
        <v>1</v>
      </c>
      <c r="L5949">
        <v>0</v>
      </c>
      <c r="M5949">
        <v>0</v>
      </c>
      <c r="N5949">
        <v>1</v>
      </c>
      <c r="O5949">
        <v>3</v>
      </c>
      <c r="P5949">
        <v>4</v>
      </c>
      <c r="Q5949" t="s">
        <v>422</v>
      </c>
      <c r="R5949" t="s">
        <v>7</v>
      </c>
      <c r="S5949" t="s">
        <v>349</v>
      </c>
      <c r="T5949" t="s">
        <v>422</v>
      </c>
      <c r="U5949" t="s">
        <v>1193</v>
      </c>
      <c r="V5949">
        <v>0</v>
      </c>
      <c r="W5949">
        <v>0</v>
      </c>
      <c r="X5949" t="s">
        <v>21</v>
      </c>
      <c r="Y5949">
        <v>0</v>
      </c>
      <c r="Z5949">
        <v>0</v>
      </c>
      <c r="AA5949">
        <v>0</v>
      </c>
      <c r="AB5949" t="s">
        <v>4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 t="s">
        <v>5</v>
      </c>
      <c r="AK5949" t="s">
        <v>142</v>
      </c>
      <c r="AL5949" t="s">
        <v>11</v>
      </c>
      <c r="AM5949" t="s">
        <v>26</v>
      </c>
      <c r="AN5949" t="s">
        <v>41</v>
      </c>
      <c r="AO5949" t="s">
        <v>14</v>
      </c>
      <c r="AP5949" t="s">
        <v>28</v>
      </c>
      <c r="AQ5949">
        <v>0</v>
      </c>
      <c r="AR5949">
        <v>174055</v>
      </c>
      <c r="AS5949" t="s">
        <v>8190</v>
      </c>
    </row>
    <row r="5950" spans="1:45" x14ac:dyDescent="0.25">
      <c r="A5950" t="s">
        <v>357</v>
      </c>
      <c r="B5950" t="s">
        <v>1</v>
      </c>
      <c r="C5950" s="1">
        <v>42946</v>
      </c>
      <c r="D5950" t="s">
        <v>2</v>
      </c>
      <c r="E5950">
        <v>38</v>
      </c>
      <c r="F5950">
        <v>0</v>
      </c>
      <c r="G5950">
        <v>0</v>
      </c>
      <c r="H5950">
        <v>2</v>
      </c>
      <c r="I5950">
        <v>2</v>
      </c>
      <c r="J5950">
        <v>0</v>
      </c>
      <c r="K5950">
        <v>1</v>
      </c>
      <c r="L5950">
        <v>0</v>
      </c>
      <c r="M5950">
        <v>0</v>
      </c>
      <c r="N5950">
        <v>2</v>
      </c>
      <c r="O5950">
        <v>3</v>
      </c>
      <c r="P5950">
        <v>5</v>
      </c>
      <c r="Q5950" t="s">
        <v>43</v>
      </c>
      <c r="R5950" t="s">
        <v>7</v>
      </c>
      <c r="S5950" t="s">
        <v>44</v>
      </c>
      <c r="T5950" t="s">
        <v>43</v>
      </c>
      <c r="U5950" t="s">
        <v>45</v>
      </c>
      <c r="V5950">
        <v>0</v>
      </c>
      <c r="W5950" t="s">
        <v>8181</v>
      </c>
      <c r="X5950" t="s">
        <v>21</v>
      </c>
      <c r="Y5950">
        <v>0</v>
      </c>
      <c r="Z5950">
        <v>0</v>
      </c>
      <c r="AA5950">
        <v>0</v>
      </c>
      <c r="AB5950" t="s">
        <v>7</v>
      </c>
      <c r="AC5950" t="s">
        <v>8</v>
      </c>
      <c r="AD5950" t="s">
        <v>9</v>
      </c>
      <c r="AE5950" t="s">
        <v>19</v>
      </c>
      <c r="AF5950">
        <v>0</v>
      </c>
      <c r="AG5950" t="s">
        <v>19</v>
      </c>
      <c r="AH5950" t="s">
        <v>21</v>
      </c>
      <c r="AI5950">
        <v>0</v>
      </c>
      <c r="AJ5950">
        <v>0</v>
      </c>
      <c r="AK5950">
        <v>0</v>
      </c>
      <c r="AL5950" t="s">
        <v>11</v>
      </c>
      <c r="AM5950" t="s">
        <v>818</v>
      </c>
      <c r="AN5950" t="s">
        <v>41</v>
      </c>
      <c r="AO5950" t="s">
        <v>359</v>
      </c>
      <c r="AP5950" t="s">
        <v>15</v>
      </c>
      <c r="AQ5950" t="s">
        <v>47</v>
      </c>
      <c r="AR5950">
        <v>174056</v>
      </c>
      <c r="AS5950" t="s">
        <v>8191</v>
      </c>
    </row>
    <row r="5951" spans="1:45" x14ac:dyDescent="0.25">
      <c r="A5951" t="s">
        <v>0</v>
      </c>
      <c r="B5951" t="s">
        <v>1</v>
      </c>
      <c r="C5951" s="1">
        <v>42942</v>
      </c>
      <c r="D5951" t="s">
        <v>35</v>
      </c>
      <c r="E5951">
        <v>23</v>
      </c>
      <c r="F5951">
        <v>0</v>
      </c>
      <c r="G5951">
        <v>0</v>
      </c>
      <c r="H5951">
        <v>0</v>
      </c>
      <c r="I5951">
        <v>1</v>
      </c>
      <c r="J5951">
        <v>1</v>
      </c>
      <c r="K5951">
        <v>0</v>
      </c>
      <c r="L5951">
        <v>0</v>
      </c>
      <c r="M5951">
        <v>0</v>
      </c>
      <c r="N5951">
        <v>1</v>
      </c>
      <c r="O5951">
        <v>1</v>
      </c>
      <c r="P5951">
        <v>2</v>
      </c>
      <c r="Q5951" t="s">
        <v>70</v>
      </c>
      <c r="R5951" t="s">
        <v>7</v>
      </c>
      <c r="S5951" t="s">
        <v>8</v>
      </c>
      <c r="T5951" t="s">
        <v>9</v>
      </c>
      <c r="U5951" t="s">
        <v>38</v>
      </c>
      <c r="V5951">
        <v>0</v>
      </c>
      <c r="W5951">
        <v>0</v>
      </c>
      <c r="X5951" t="s">
        <v>21</v>
      </c>
      <c r="Y5951">
        <v>0</v>
      </c>
      <c r="Z5951">
        <v>0</v>
      </c>
      <c r="AA5951">
        <v>0</v>
      </c>
      <c r="AB5951" t="s">
        <v>4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 t="s">
        <v>5</v>
      </c>
      <c r="AK5951" t="s">
        <v>110</v>
      </c>
      <c r="AL5951" t="s">
        <v>427</v>
      </c>
      <c r="AM5951" t="s">
        <v>26</v>
      </c>
      <c r="AN5951" t="s">
        <v>41</v>
      </c>
      <c r="AO5951" t="s">
        <v>14</v>
      </c>
      <c r="AP5951" t="s">
        <v>15</v>
      </c>
      <c r="AQ5951">
        <v>0</v>
      </c>
      <c r="AR5951">
        <v>174057</v>
      </c>
      <c r="AS5951" t="s">
        <v>8192</v>
      </c>
    </row>
    <row r="5952" spans="1:45" x14ac:dyDescent="0.25">
      <c r="A5952" t="s">
        <v>1129</v>
      </c>
      <c r="B5952" t="s">
        <v>1133</v>
      </c>
      <c r="C5952" s="1">
        <v>42945</v>
      </c>
      <c r="D5952" t="s">
        <v>2</v>
      </c>
      <c r="E5952">
        <v>45</v>
      </c>
      <c r="F5952">
        <v>0</v>
      </c>
      <c r="G5952">
        <v>1</v>
      </c>
      <c r="H5952">
        <v>1</v>
      </c>
      <c r="I5952">
        <v>0</v>
      </c>
      <c r="J5952">
        <v>0</v>
      </c>
      <c r="K5952">
        <v>1</v>
      </c>
      <c r="L5952">
        <v>0</v>
      </c>
      <c r="M5952">
        <v>0</v>
      </c>
      <c r="N5952">
        <v>1</v>
      </c>
      <c r="O5952">
        <v>2</v>
      </c>
      <c r="P5952">
        <v>3</v>
      </c>
      <c r="Q5952" t="s">
        <v>133</v>
      </c>
      <c r="R5952" t="s">
        <v>7</v>
      </c>
      <c r="S5952" t="s">
        <v>361</v>
      </c>
      <c r="T5952" t="s">
        <v>133</v>
      </c>
      <c r="U5952" t="s">
        <v>1855</v>
      </c>
      <c r="V5952">
        <v>0</v>
      </c>
      <c r="W5952">
        <v>0</v>
      </c>
      <c r="X5952" t="s">
        <v>21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 t="s">
        <v>11</v>
      </c>
      <c r="AM5952" t="s">
        <v>26</v>
      </c>
      <c r="AN5952" t="s">
        <v>41</v>
      </c>
      <c r="AO5952" t="s">
        <v>830</v>
      </c>
      <c r="AP5952">
        <v>0</v>
      </c>
      <c r="AQ5952" t="s">
        <v>29</v>
      </c>
      <c r="AR5952">
        <v>174058</v>
      </c>
      <c r="AS5952" t="s">
        <v>8193</v>
      </c>
    </row>
    <row r="5953" spans="1:45" x14ac:dyDescent="0.25">
      <c r="A5953" t="s">
        <v>828</v>
      </c>
      <c r="B5953" t="s">
        <v>1134</v>
      </c>
      <c r="C5953" s="1">
        <v>42944</v>
      </c>
      <c r="D5953" t="s">
        <v>2</v>
      </c>
      <c r="E5953">
        <v>18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1</v>
      </c>
      <c r="L5953">
        <v>0</v>
      </c>
      <c r="M5953">
        <v>0</v>
      </c>
      <c r="N5953">
        <v>0</v>
      </c>
      <c r="O5953">
        <v>1</v>
      </c>
      <c r="P5953">
        <v>1</v>
      </c>
      <c r="Q5953" t="s">
        <v>667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 t="s">
        <v>7</v>
      </c>
      <c r="AC5953" t="s">
        <v>105</v>
      </c>
      <c r="AD5953" t="s">
        <v>667</v>
      </c>
      <c r="AE5953" t="s">
        <v>1705</v>
      </c>
      <c r="AF5953">
        <v>0</v>
      </c>
      <c r="AG5953" t="s">
        <v>2949</v>
      </c>
      <c r="AH5953" t="s">
        <v>21</v>
      </c>
      <c r="AI5953">
        <v>0</v>
      </c>
      <c r="AJ5953">
        <v>0</v>
      </c>
      <c r="AK5953">
        <v>0</v>
      </c>
      <c r="AL5953" t="s">
        <v>154</v>
      </c>
      <c r="AM5953" t="s">
        <v>12</v>
      </c>
      <c r="AN5953" t="s">
        <v>41</v>
      </c>
      <c r="AO5953" t="s">
        <v>830</v>
      </c>
      <c r="AP5953">
        <v>0</v>
      </c>
      <c r="AQ5953">
        <v>0</v>
      </c>
      <c r="AR5953">
        <v>174059</v>
      </c>
      <c r="AS5953" t="s">
        <v>8194</v>
      </c>
    </row>
    <row r="5954" spans="1:45" x14ac:dyDescent="0.25">
      <c r="A5954" t="s">
        <v>0</v>
      </c>
      <c r="B5954" t="s">
        <v>1</v>
      </c>
      <c r="C5954" s="1">
        <v>42946</v>
      </c>
      <c r="D5954" t="s">
        <v>2</v>
      </c>
      <c r="E5954">
        <v>17</v>
      </c>
      <c r="F5954">
        <v>1</v>
      </c>
      <c r="G5954">
        <v>0</v>
      </c>
      <c r="H5954">
        <v>4</v>
      </c>
      <c r="I5954">
        <v>1</v>
      </c>
      <c r="J5954">
        <v>0</v>
      </c>
      <c r="K5954">
        <v>1</v>
      </c>
      <c r="L5954">
        <v>0</v>
      </c>
      <c r="M5954">
        <v>0</v>
      </c>
      <c r="N5954">
        <v>5</v>
      </c>
      <c r="O5954">
        <v>2</v>
      </c>
      <c r="P5954">
        <v>7</v>
      </c>
      <c r="Q5954" t="s">
        <v>43</v>
      </c>
      <c r="R5954" t="s">
        <v>7</v>
      </c>
      <c r="S5954" t="s">
        <v>8</v>
      </c>
      <c r="T5954" t="s">
        <v>9</v>
      </c>
      <c r="U5954" t="s">
        <v>65</v>
      </c>
      <c r="V5954">
        <v>0</v>
      </c>
      <c r="W5954">
        <v>0</v>
      </c>
      <c r="X5954" t="s">
        <v>21</v>
      </c>
      <c r="Y5954">
        <v>0</v>
      </c>
      <c r="Z5954">
        <v>0</v>
      </c>
      <c r="AA5954">
        <v>0</v>
      </c>
      <c r="AB5954" t="s">
        <v>4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 t="s">
        <v>5</v>
      </c>
      <c r="AK5954" t="s">
        <v>46</v>
      </c>
      <c r="AL5954" t="s">
        <v>11</v>
      </c>
      <c r="AM5954" t="s">
        <v>49</v>
      </c>
      <c r="AN5954" t="s">
        <v>41</v>
      </c>
      <c r="AO5954" t="s">
        <v>14</v>
      </c>
      <c r="AP5954" t="s">
        <v>15</v>
      </c>
      <c r="AQ5954">
        <v>0</v>
      </c>
      <c r="AR5954">
        <v>174060</v>
      </c>
      <c r="AS5954" t="s">
        <v>8195</v>
      </c>
    </row>
    <row r="5955" spans="1:45" x14ac:dyDescent="0.25">
      <c r="A5955" t="s">
        <v>1129</v>
      </c>
      <c r="B5955" t="s">
        <v>1133</v>
      </c>
      <c r="C5955" s="1">
        <v>42943</v>
      </c>
      <c r="D5955" t="s">
        <v>2</v>
      </c>
      <c r="E5955">
        <v>28</v>
      </c>
      <c r="F5955">
        <v>1</v>
      </c>
      <c r="G5955">
        <v>1</v>
      </c>
      <c r="H5955">
        <v>0</v>
      </c>
      <c r="I5955">
        <v>3</v>
      </c>
      <c r="J5955">
        <v>0</v>
      </c>
      <c r="K5955">
        <v>1</v>
      </c>
      <c r="L5955">
        <v>0</v>
      </c>
      <c r="M5955">
        <v>0</v>
      </c>
      <c r="N5955">
        <v>1</v>
      </c>
      <c r="O5955">
        <v>5</v>
      </c>
      <c r="P5955">
        <v>6</v>
      </c>
      <c r="Q5955" t="s">
        <v>133</v>
      </c>
      <c r="R5955" t="s">
        <v>7</v>
      </c>
      <c r="S5955" t="s">
        <v>361</v>
      </c>
      <c r="T5955" t="s">
        <v>133</v>
      </c>
      <c r="U5955" t="s">
        <v>1851</v>
      </c>
      <c r="V5955">
        <v>0</v>
      </c>
      <c r="W5955">
        <v>0</v>
      </c>
      <c r="X5955" t="s">
        <v>21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 t="s">
        <v>11</v>
      </c>
      <c r="AM5955" t="s">
        <v>49</v>
      </c>
      <c r="AN5955" t="s">
        <v>13</v>
      </c>
      <c r="AO5955" t="s">
        <v>830</v>
      </c>
      <c r="AP5955">
        <v>0</v>
      </c>
      <c r="AQ5955" t="s">
        <v>47</v>
      </c>
      <c r="AR5955">
        <v>174061</v>
      </c>
      <c r="AS5955" t="s">
        <v>8196</v>
      </c>
    </row>
    <row r="5956" spans="1:45" x14ac:dyDescent="0.25">
      <c r="A5956" t="s">
        <v>357</v>
      </c>
      <c r="B5956" t="s">
        <v>1</v>
      </c>
      <c r="C5956" s="1">
        <v>42946</v>
      </c>
      <c r="D5956" t="s">
        <v>2</v>
      </c>
      <c r="E5956">
        <v>29</v>
      </c>
      <c r="F5956">
        <v>0</v>
      </c>
      <c r="G5956">
        <v>0</v>
      </c>
      <c r="H5956">
        <v>0</v>
      </c>
      <c r="I5956">
        <v>2</v>
      </c>
      <c r="J5956">
        <v>0</v>
      </c>
      <c r="K5956">
        <v>1</v>
      </c>
      <c r="L5956">
        <v>0</v>
      </c>
      <c r="M5956">
        <v>0</v>
      </c>
      <c r="N5956">
        <v>0</v>
      </c>
      <c r="O5956">
        <v>3</v>
      </c>
      <c r="P5956">
        <v>3</v>
      </c>
      <c r="Q5956" t="s">
        <v>43</v>
      </c>
      <c r="R5956" t="s">
        <v>7</v>
      </c>
      <c r="S5956" t="s">
        <v>44</v>
      </c>
      <c r="T5956" t="s">
        <v>43</v>
      </c>
      <c r="U5956" t="s">
        <v>45</v>
      </c>
      <c r="V5956">
        <v>0</v>
      </c>
      <c r="W5956" t="s">
        <v>8181</v>
      </c>
      <c r="X5956" t="s">
        <v>21</v>
      </c>
      <c r="Y5956">
        <v>0</v>
      </c>
      <c r="Z5956">
        <v>0</v>
      </c>
      <c r="AA5956">
        <v>0</v>
      </c>
      <c r="AB5956" t="s">
        <v>7</v>
      </c>
      <c r="AC5956" t="s">
        <v>8</v>
      </c>
      <c r="AD5956" t="s">
        <v>9</v>
      </c>
      <c r="AE5956" t="s">
        <v>19</v>
      </c>
      <c r="AF5956">
        <v>0</v>
      </c>
      <c r="AG5956" t="s">
        <v>19</v>
      </c>
      <c r="AH5956" t="s">
        <v>21</v>
      </c>
      <c r="AI5956">
        <v>0</v>
      </c>
      <c r="AJ5956">
        <v>0</v>
      </c>
      <c r="AK5956">
        <v>0</v>
      </c>
      <c r="AL5956" t="s">
        <v>11</v>
      </c>
      <c r="AM5956" t="s">
        <v>818</v>
      </c>
      <c r="AN5956" t="s">
        <v>41</v>
      </c>
      <c r="AO5956" t="s">
        <v>359</v>
      </c>
      <c r="AP5956" t="s">
        <v>15</v>
      </c>
      <c r="AQ5956">
        <v>0</v>
      </c>
      <c r="AR5956">
        <v>174062</v>
      </c>
      <c r="AS5956" t="s">
        <v>8197</v>
      </c>
    </row>
    <row r="5957" spans="1:45" x14ac:dyDescent="0.25">
      <c r="A5957" t="s">
        <v>0</v>
      </c>
      <c r="B5957" t="s">
        <v>1</v>
      </c>
      <c r="C5957" s="1">
        <v>42942</v>
      </c>
      <c r="D5957" t="s">
        <v>2</v>
      </c>
      <c r="E5957">
        <v>38</v>
      </c>
      <c r="F5957">
        <v>0</v>
      </c>
      <c r="G5957">
        <v>0</v>
      </c>
      <c r="H5957">
        <v>3</v>
      </c>
      <c r="I5957">
        <v>4</v>
      </c>
      <c r="J5957">
        <v>1</v>
      </c>
      <c r="K5957">
        <v>1</v>
      </c>
      <c r="L5957">
        <v>0</v>
      </c>
      <c r="M5957">
        <v>0</v>
      </c>
      <c r="N5957">
        <v>4</v>
      </c>
      <c r="O5957">
        <v>5</v>
      </c>
      <c r="P5957">
        <v>9</v>
      </c>
      <c r="Q5957" t="s">
        <v>43</v>
      </c>
      <c r="R5957" t="s">
        <v>7</v>
      </c>
      <c r="S5957" t="s">
        <v>8</v>
      </c>
      <c r="T5957" t="s">
        <v>9</v>
      </c>
      <c r="U5957" t="s">
        <v>19</v>
      </c>
      <c r="V5957">
        <v>0</v>
      </c>
      <c r="W5957">
        <v>0</v>
      </c>
      <c r="X5957" t="s">
        <v>21</v>
      </c>
      <c r="Y5957">
        <v>0</v>
      </c>
      <c r="Z5957">
        <v>0</v>
      </c>
      <c r="AA5957">
        <v>0</v>
      </c>
      <c r="AB5957" t="s">
        <v>4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 t="s">
        <v>5</v>
      </c>
      <c r="AK5957" t="s">
        <v>961</v>
      </c>
      <c r="AL5957" t="s">
        <v>11</v>
      </c>
      <c r="AM5957" t="s">
        <v>49</v>
      </c>
      <c r="AN5957" t="s">
        <v>13</v>
      </c>
      <c r="AO5957" t="s">
        <v>14</v>
      </c>
      <c r="AP5957" t="s">
        <v>50</v>
      </c>
      <c r="AQ5957" t="s">
        <v>193</v>
      </c>
      <c r="AR5957">
        <v>174063</v>
      </c>
      <c r="AS5957" t="s">
        <v>8198</v>
      </c>
    </row>
    <row r="5958" spans="1:45" x14ac:dyDescent="0.25">
      <c r="A5958" t="s">
        <v>828</v>
      </c>
      <c r="B5958" t="s">
        <v>1134</v>
      </c>
      <c r="C5958" s="1">
        <v>42944</v>
      </c>
      <c r="D5958" t="s">
        <v>2</v>
      </c>
      <c r="E5958">
        <v>26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1</v>
      </c>
      <c r="L5958">
        <v>0</v>
      </c>
      <c r="M5958">
        <v>0</v>
      </c>
      <c r="N5958">
        <v>0</v>
      </c>
      <c r="O5958">
        <v>1</v>
      </c>
      <c r="P5958">
        <v>1</v>
      </c>
      <c r="Q5958" t="s">
        <v>667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 t="s">
        <v>7</v>
      </c>
      <c r="AC5958" t="s">
        <v>105</v>
      </c>
      <c r="AD5958" t="s">
        <v>667</v>
      </c>
      <c r="AE5958" t="s">
        <v>1704</v>
      </c>
      <c r="AF5958">
        <v>0</v>
      </c>
      <c r="AG5958" t="s">
        <v>3970</v>
      </c>
      <c r="AH5958" t="s">
        <v>21</v>
      </c>
      <c r="AI5958">
        <v>0</v>
      </c>
      <c r="AJ5958">
        <v>0</v>
      </c>
      <c r="AK5958">
        <v>0</v>
      </c>
      <c r="AL5958" t="s">
        <v>154</v>
      </c>
      <c r="AM5958" t="s">
        <v>40</v>
      </c>
      <c r="AN5958" t="s">
        <v>41</v>
      </c>
      <c r="AO5958" t="s">
        <v>830</v>
      </c>
      <c r="AP5958">
        <v>0</v>
      </c>
      <c r="AQ5958">
        <v>0</v>
      </c>
      <c r="AR5958">
        <v>174065</v>
      </c>
      <c r="AS5958" t="s">
        <v>8199</v>
      </c>
    </row>
    <row r="5959" spans="1:45" x14ac:dyDescent="0.25">
      <c r="A5959" t="s">
        <v>0</v>
      </c>
      <c r="B5959" t="s">
        <v>1</v>
      </c>
      <c r="C5959" s="1">
        <v>42946</v>
      </c>
      <c r="D5959" t="s">
        <v>2</v>
      </c>
      <c r="E5959">
        <v>37</v>
      </c>
      <c r="F5959">
        <v>0</v>
      </c>
      <c r="G5959">
        <v>1</v>
      </c>
      <c r="H5959">
        <v>3</v>
      </c>
      <c r="I5959">
        <v>1</v>
      </c>
      <c r="J5959">
        <v>0</v>
      </c>
      <c r="K5959">
        <v>0</v>
      </c>
      <c r="L5959">
        <v>0</v>
      </c>
      <c r="M5959">
        <v>0</v>
      </c>
      <c r="N5959">
        <v>3</v>
      </c>
      <c r="O5959">
        <v>2</v>
      </c>
      <c r="P5959">
        <v>5</v>
      </c>
      <c r="Q5959" t="s">
        <v>199</v>
      </c>
      <c r="R5959" t="s">
        <v>7</v>
      </c>
      <c r="S5959" t="s">
        <v>8</v>
      </c>
      <c r="T5959" t="s">
        <v>9</v>
      </c>
      <c r="U5959" t="s">
        <v>38</v>
      </c>
      <c r="V5959">
        <v>0</v>
      </c>
      <c r="W5959">
        <v>0</v>
      </c>
      <c r="X5959" t="s">
        <v>21</v>
      </c>
      <c r="Y5959">
        <v>0</v>
      </c>
      <c r="Z5959">
        <v>0</v>
      </c>
      <c r="AA5959">
        <v>0</v>
      </c>
      <c r="AB5959" t="s">
        <v>4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 t="s">
        <v>5</v>
      </c>
      <c r="AK5959" t="s">
        <v>961</v>
      </c>
      <c r="AL5959" t="s">
        <v>11</v>
      </c>
      <c r="AM5959" t="s">
        <v>49</v>
      </c>
      <c r="AN5959" t="s">
        <v>13</v>
      </c>
      <c r="AO5959" t="s">
        <v>14</v>
      </c>
      <c r="AP5959" t="s">
        <v>28</v>
      </c>
      <c r="AQ5959">
        <v>0</v>
      </c>
      <c r="AR5959">
        <v>174066</v>
      </c>
      <c r="AS5959" t="s">
        <v>8200</v>
      </c>
    </row>
    <row r="5960" spans="1:45" x14ac:dyDescent="0.25">
      <c r="A5960" t="s">
        <v>0</v>
      </c>
      <c r="B5960" t="s">
        <v>1</v>
      </c>
      <c r="C5960" s="1">
        <v>42942</v>
      </c>
      <c r="D5960" t="s">
        <v>2</v>
      </c>
      <c r="E5960">
        <v>27</v>
      </c>
      <c r="F5960">
        <v>0</v>
      </c>
      <c r="G5960">
        <v>1</v>
      </c>
      <c r="H5960">
        <v>2</v>
      </c>
      <c r="I5960">
        <v>1</v>
      </c>
      <c r="J5960">
        <v>0</v>
      </c>
      <c r="K5960">
        <v>2</v>
      </c>
      <c r="L5960">
        <v>0</v>
      </c>
      <c r="M5960">
        <v>0</v>
      </c>
      <c r="N5960">
        <v>2</v>
      </c>
      <c r="O5960">
        <v>4</v>
      </c>
      <c r="P5960">
        <v>6</v>
      </c>
      <c r="Q5960" t="s">
        <v>43</v>
      </c>
      <c r="R5960" t="s">
        <v>7</v>
      </c>
      <c r="S5960" t="s">
        <v>8</v>
      </c>
      <c r="T5960" t="s">
        <v>9</v>
      </c>
      <c r="U5960" t="s">
        <v>19</v>
      </c>
      <c r="V5960">
        <v>0</v>
      </c>
      <c r="W5960">
        <v>0</v>
      </c>
      <c r="X5960" t="s">
        <v>21</v>
      </c>
      <c r="Y5960">
        <v>0</v>
      </c>
      <c r="Z5960">
        <v>0</v>
      </c>
      <c r="AA5960">
        <v>0</v>
      </c>
      <c r="AB5960" t="s">
        <v>4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 t="s">
        <v>5</v>
      </c>
      <c r="AK5960" t="s">
        <v>110</v>
      </c>
      <c r="AL5960" t="s">
        <v>11</v>
      </c>
      <c r="AM5960" t="s">
        <v>22</v>
      </c>
      <c r="AN5960" t="s">
        <v>13</v>
      </c>
      <c r="AO5960" t="s">
        <v>14</v>
      </c>
      <c r="AP5960" t="s">
        <v>15</v>
      </c>
      <c r="AQ5960">
        <v>0</v>
      </c>
      <c r="AR5960">
        <v>174067</v>
      </c>
      <c r="AS5960" t="s">
        <v>8201</v>
      </c>
    </row>
    <row r="5961" spans="1:45" x14ac:dyDescent="0.25">
      <c r="A5961" t="s">
        <v>1129</v>
      </c>
      <c r="B5961" t="s">
        <v>1133</v>
      </c>
      <c r="C5961" s="1">
        <v>42944</v>
      </c>
      <c r="D5961" t="s">
        <v>2</v>
      </c>
      <c r="E5961">
        <v>45</v>
      </c>
      <c r="F5961">
        <v>1</v>
      </c>
      <c r="G5961">
        <v>1</v>
      </c>
      <c r="H5961">
        <v>2</v>
      </c>
      <c r="I5961">
        <v>1</v>
      </c>
      <c r="J5961">
        <v>0</v>
      </c>
      <c r="K5961">
        <v>2</v>
      </c>
      <c r="L5961">
        <v>0</v>
      </c>
      <c r="M5961">
        <v>0</v>
      </c>
      <c r="N5961">
        <v>3</v>
      </c>
      <c r="O5961">
        <v>4</v>
      </c>
      <c r="P5961">
        <v>7</v>
      </c>
      <c r="Q5961" t="s">
        <v>133</v>
      </c>
      <c r="R5961" t="s">
        <v>7</v>
      </c>
      <c r="S5961" t="s">
        <v>361</v>
      </c>
      <c r="T5961" t="s">
        <v>133</v>
      </c>
      <c r="U5961" t="s">
        <v>1855</v>
      </c>
      <c r="V5961">
        <v>0</v>
      </c>
      <c r="W5961">
        <v>0</v>
      </c>
      <c r="X5961" t="s">
        <v>21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 t="s">
        <v>11</v>
      </c>
      <c r="AM5961" t="s">
        <v>49</v>
      </c>
      <c r="AN5961" t="s">
        <v>13</v>
      </c>
      <c r="AO5961" t="s">
        <v>830</v>
      </c>
      <c r="AP5961">
        <v>0</v>
      </c>
      <c r="AQ5961" t="s">
        <v>47</v>
      </c>
      <c r="AR5961">
        <v>174068</v>
      </c>
      <c r="AS5961" t="s">
        <v>8202</v>
      </c>
    </row>
    <row r="5962" spans="1:45" x14ac:dyDescent="0.25">
      <c r="A5962" t="s">
        <v>0</v>
      </c>
      <c r="B5962" t="s">
        <v>1</v>
      </c>
      <c r="C5962" s="1">
        <v>42913</v>
      </c>
      <c r="D5962" t="s">
        <v>2</v>
      </c>
      <c r="E5962">
        <v>26</v>
      </c>
      <c r="F5962">
        <v>0</v>
      </c>
      <c r="G5962">
        <v>0</v>
      </c>
      <c r="H5962">
        <v>0</v>
      </c>
      <c r="I5962">
        <v>0</v>
      </c>
      <c r="J5962">
        <v>1</v>
      </c>
      <c r="K5962">
        <v>0</v>
      </c>
      <c r="L5962">
        <v>0</v>
      </c>
      <c r="M5962">
        <v>1</v>
      </c>
      <c r="N5962">
        <v>1</v>
      </c>
      <c r="O5962">
        <v>1</v>
      </c>
      <c r="P5962">
        <v>2</v>
      </c>
      <c r="Q5962" t="s">
        <v>43</v>
      </c>
      <c r="R5962" t="s">
        <v>7</v>
      </c>
      <c r="S5962" t="s">
        <v>44</v>
      </c>
      <c r="T5962" t="s">
        <v>43</v>
      </c>
      <c r="U5962" t="s">
        <v>45</v>
      </c>
      <c r="V5962">
        <v>0</v>
      </c>
      <c r="W5962">
        <v>0</v>
      </c>
      <c r="X5962" t="s">
        <v>21</v>
      </c>
      <c r="Y5962">
        <v>0</v>
      </c>
      <c r="Z5962">
        <v>0</v>
      </c>
      <c r="AA5962">
        <v>0</v>
      </c>
      <c r="AB5962" t="s">
        <v>7</v>
      </c>
      <c r="AC5962" t="s">
        <v>8</v>
      </c>
      <c r="AD5962" t="s">
        <v>9</v>
      </c>
      <c r="AE5962" t="s">
        <v>19</v>
      </c>
      <c r="AF5962">
        <v>0</v>
      </c>
      <c r="AG5962">
        <v>0</v>
      </c>
      <c r="AH5962" t="s">
        <v>21</v>
      </c>
      <c r="AI5962">
        <v>0</v>
      </c>
      <c r="AJ5962">
        <v>0</v>
      </c>
      <c r="AK5962">
        <v>0</v>
      </c>
      <c r="AL5962" t="s">
        <v>11</v>
      </c>
      <c r="AM5962" t="s">
        <v>26</v>
      </c>
      <c r="AN5962" t="s">
        <v>41</v>
      </c>
      <c r="AO5962" t="s">
        <v>14</v>
      </c>
      <c r="AP5962" t="s">
        <v>15</v>
      </c>
      <c r="AQ5962" t="s">
        <v>29</v>
      </c>
      <c r="AR5962">
        <v>174069</v>
      </c>
      <c r="AS5962" t="s">
        <v>8203</v>
      </c>
    </row>
    <row r="5963" spans="1:45" x14ac:dyDescent="0.25">
      <c r="A5963" t="s">
        <v>0</v>
      </c>
      <c r="B5963" t="s">
        <v>1</v>
      </c>
      <c r="C5963" s="1">
        <v>42946</v>
      </c>
      <c r="D5963" t="s">
        <v>2</v>
      </c>
      <c r="E5963">
        <v>25</v>
      </c>
      <c r="F5963">
        <v>0</v>
      </c>
      <c r="G5963">
        <v>0</v>
      </c>
      <c r="H5963">
        <v>2</v>
      </c>
      <c r="I5963">
        <v>3</v>
      </c>
      <c r="J5963">
        <v>0</v>
      </c>
      <c r="K5963">
        <v>1</v>
      </c>
      <c r="L5963">
        <v>1</v>
      </c>
      <c r="M5963">
        <v>0</v>
      </c>
      <c r="N5963">
        <v>3</v>
      </c>
      <c r="O5963">
        <v>4</v>
      </c>
      <c r="P5963">
        <v>7</v>
      </c>
      <c r="Q5963" t="s">
        <v>165</v>
      </c>
      <c r="R5963" t="s">
        <v>7</v>
      </c>
      <c r="S5963" t="s">
        <v>8</v>
      </c>
      <c r="T5963" t="s">
        <v>9</v>
      </c>
      <c r="U5963" t="s">
        <v>65</v>
      </c>
      <c r="V5963">
        <v>0</v>
      </c>
      <c r="W5963">
        <v>0</v>
      </c>
      <c r="X5963" t="s">
        <v>21</v>
      </c>
      <c r="Y5963">
        <v>0</v>
      </c>
      <c r="Z5963">
        <v>0</v>
      </c>
      <c r="AA5963">
        <v>0</v>
      </c>
      <c r="AB5963" t="s">
        <v>4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 t="s">
        <v>5</v>
      </c>
      <c r="AK5963" t="s">
        <v>46</v>
      </c>
      <c r="AL5963" t="s">
        <v>11</v>
      </c>
      <c r="AM5963" t="s">
        <v>49</v>
      </c>
      <c r="AN5963" t="s">
        <v>13</v>
      </c>
      <c r="AO5963" t="s">
        <v>14</v>
      </c>
      <c r="AP5963" t="s">
        <v>28</v>
      </c>
      <c r="AQ5963">
        <v>0</v>
      </c>
      <c r="AR5963">
        <v>174072</v>
      </c>
      <c r="AS5963" t="s">
        <v>8204</v>
      </c>
    </row>
    <row r="5964" spans="1:45" x14ac:dyDescent="0.25">
      <c r="A5964" t="s">
        <v>357</v>
      </c>
      <c r="B5964" t="s">
        <v>1</v>
      </c>
      <c r="C5964" s="1">
        <v>42946</v>
      </c>
      <c r="D5964" t="s">
        <v>2</v>
      </c>
      <c r="E5964">
        <v>32</v>
      </c>
      <c r="F5964">
        <v>0</v>
      </c>
      <c r="G5964">
        <v>1</v>
      </c>
      <c r="H5964">
        <v>0</v>
      </c>
      <c r="I5964">
        <v>0</v>
      </c>
      <c r="J5964">
        <v>0</v>
      </c>
      <c r="K5964">
        <v>2</v>
      </c>
      <c r="L5964">
        <v>0</v>
      </c>
      <c r="M5964">
        <v>0</v>
      </c>
      <c r="N5964">
        <v>0</v>
      </c>
      <c r="O5964">
        <v>3</v>
      </c>
      <c r="P5964">
        <v>3</v>
      </c>
      <c r="Q5964" t="s">
        <v>43</v>
      </c>
      <c r="R5964" t="s">
        <v>7</v>
      </c>
      <c r="S5964" t="s">
        <v>8</v>
      </c>
      <c r="T5964" t="s">
        <v>9</v>
      </c>
      <c r="U5964" t="s">
        <v>19</v>
      </c>
      <c r="V5964">
        <v>0</v>
      </c>
      <c r="W5964">
        <v>0</v>
      </c>
      <c r="X5964" t="s">
        <v>21</v>
      </c>
      <c r="Y5964">
        <v>0</v>
      </c>
      <c r="Z5964">
        <v>0</v>
      </c>
      <c r="AA5964">
        <v>0</v>
      </c>
      <c r="AB5964" t="s">
        <v>7</v>
      </c>
      <c r="AC5964" t="s">
        <v>44</v>
      </c>
      <c r="AD5964" t="s">
        <v>43</v>
      </c>
      <c r="AE5964" t="s">
        <v>1536</v>
      </c>
      <c r="AF5964">
        <v>0</v>
      </c>
      <c r="AG5964" t="s">
        <v>8205</v>
      </c>
      <c r="AH5964" t="s">
        <v>21</v>
      </c>
      <c r="AI5964">
        <v>0</v>
      </c>
      <c r="AJ5964">
        <v>0</v>
      </c>
      <c r="AK5964">
        <v>0</v>
      </c>
      <c r="AL5964" t="s">
        <v>11</v>
      </c>
      <c r="AM5964" t="s">
        <v>12</v>
      </c>
      <c r="AN5964" t="s">
        <v>13</v>
      </c>
      <c r="AO5964" t="s">
        <v>359</v>
      </c>
      <c r="AP5964" t="s">
        <v>28</v>
      </c>
      <c r="AQ5964">
        <v>0</v>
      </c>
      <c r="AR5964">
        <v>174073</v>
      </c>
      <c r="AS5964" t="s">
        <v>8206</v>
      </c>
    </row>
    <row r="5965" spans="1:45" x14ac:dyDescent="0.25">
      <c r="A5965" t="s">
        <v>0</v>
      </c>
      <c r="B5965" t="s">
        <v>1</v>
      </c>
      <c r="C5965" s="1">
        <v>42942</v>
      </c>
      <c r="D5965" t="s">
        <v>2</v>
      </c>
      <c r="E5965">
        <v>41</v>
      </c>
      <c r="F5965">
        <v>1</v>
      </c>
      <c r="G5965">
        <v>0</v>
      </c>
      <c r="H5965">
        <v>2</v>
      </c>
      <c r="I5965">
        <v>3</v>
      </c>
      <c r="J5965">
        <v>0</v>
      </c>
      <c r="K5965">
        <v>1</v>
      </c>
      <c r="L5965">
        <v>0</v>
      </c>
      <c r="M5965">
        <v>0</v>
      </c>
      <c r="N5965">
        <v>3</v>
      </c>
      <c r="O5965">
        <v>4</v>
      </c>
      <c r="P5965">
        <v>7</v>
      </c>
      <c r="Q5965" t="s">
        <v>59</v>
      </c>
      <c r="R5965" t="s">
        <v>7</v>
      </c>
      <c r="S5965" t="s">
        <v>8</v>
      </c>
      <c r="T5965" t="s">
        <v>9</v>
      </c>
      <c r="U5965" t="s">
        <v>9</v>
      </c>
      <c r="V5965">
        <v>0</v>
      </c>
      <c r="W5965">
        <v>0</v>
      </c>
      <c r="X5965" t="s">
        <v>21</v>
      </c>
      <c r="Y5965">
        <v>0</v>
      </c>
      <c r="Z5965">
        <v>0</v>
      </c>
      <c r="AA5965">
        <v>0</v>
      </c>
      <c r="AB5965" t="s">
        <v>4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 t="s">
        <v>5</v>
      </c>
      <c r="AK5965" t="s">
        <v>6</v>
      </c>
      <c r="AL5965" t="s">
        <v>11</v>
      </c>
      <c r="AM5965" t="s">
        <v>26</v>
      </c>
      <c r="AN5965" t="s">
        <v>41</v>
      </c>
      <c r="AO5965" t="s">
        <v>14</v>
      </c>
      <c r="AP5965" t="s">
        <v>28</v>
      </c>
      <c r="AQ5965" t="s">
        <v>47</v>
      </c>
      <c r="AR5965">
        <v>174074</v>
      </c>
      <c r="AS5965" t="s">
        <v>8207</v>
      </c>
    </row>
    <row r="5966" spans="1:45" x14ac:dyDescent="0.25">
      <c r="A5966" t="s">
        <v>357</v>
      </c>
      <c r="B5966" t="s">
        <v>1</v>
      </c>
      <c r="C5966" s="1">
        <v>42943</v>
      </c>
      <c r="D5966" t="s">
        <v>2</v>
      </c>
      <c r="E5966">
        <v>26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2</v>
      </c>
      <c r="L5966">
        <v>0</v>
      </c>
      <c r="M5966">
        <v>0</v>
      </c>
      <c r="N5966">
        <v>0</v>
      </c>
      <c r="O5966">
        <v>2</v>
      </c>
      <c r="P5966">
        <v>2</v>
      </c>
      <c r="Q5966" t="s">
        <v>43</v>
      </c>
      <c r="R5966" t="s">
        <v>7</v>
      </c>
      <c r="S5966" t="s">
        <v>44</v>
      </c>
      <c r="T5966" t="s">
        <v>43</v>
      </c>
      <c r="U5966" t="s">
        <v>45</v>
      </c>
      <c r="V5966">
        <v>0</v>
      </c>
      <c r="W5966">
        <v>0</v>
      </c>
      <c r="X5966" t="s">
        <v>21</v>
      </c>
      <c r="Y5966">
        <v>0</v>
      </c>
      <c r="Z5966">
        <v>0</v>
      </c>
      <c r="AA5966">
        <v>0</v>
      </c>
      <c r="AB5966" t="s">
        <v>7</v>
      </c>
      <c r="AC5966" t="s">
        <v>8</v>
      </c>
      <c r="AD5966" t="s">
        <v>9</v>
      </c>
      <c r="AE5966" t="s">
        <v>65</v>
      </c>
      <c r="AF5966">
        <v>0</v>
      </c>
      <c r="AG5966">
        <v>0</v>
      </c>
      <c r="AH5966" t="s">
        <v>21</v>
      </c>
      <c r="AI5966">
        <v>0</v>
      </c>
      <c r="AJ5966">
        <v>0</v>
      </c>
      <c r="AK5966">
        <v>0</v>
      </c>
      <c r="AL5966" t="s">
        <v>11</v>
      </c>
      <c r="AM5966" t="s">
        <v>26</v>
      </c>
      <c r="AN5966" t="s">
        <v>41</v>
      </c>
      <c r="AO5966" t="s">
        <v>14</v>
      </c>
      <c r="AP5966">
        <v>0</v>
      </c>
      <c r="AQ5966">
        <v>0</v>
      </c>
      <c r="AR5966">
        <v>174076</v>
      </c>
      <c r="AS5966" t="s">
        <v>8208</v>
      </c>
    </row>
    <row r="5967" spans="1:45" x14ac:dyDescent="0.25">
      <c r="A5967" t="s">
        <v>1129</v>
      </c>
      <c r="B5967" t="s">
        <v>1133</v>
      </c>
      <c r="C5967" s="1">
        <v>42944</v>
      </c>
      <c r="D5967" t="s">
        <v>2</v>
      </c>
      <c r="E5967">
        <v>28</v>
      </c>
      <c r="F5967">
        <v>0</v>
      </c>
      <c r="G5967">
        <v>1</v>
      </c>
      <c r="H5967">
        <v>0</v>
      </c>
      <c r="I5967">
        <v>1</v>
      </c>
      <c r="J5967">
        <v>0</v>
      </c>
      <c r="K5967">
        <v>1</v>
      </c>
      <c r="L5967">
        <v>0</v>
      </c>
      <c r="M5967">
        <v>0</v>
      </c>
      <c r="N5967">
        <v>0</v>
      </c>
      <c r="O5967">
        <v>3</v>
      </c>
      <c r="P5967">
        <v>3</v>
      </c>
      <c r="Q5967" t="s">
        <v>133</v>
      </c>
      <c r="R5967" t="s">
        <v>7</v>
      </c>
      <c r="S5967" t="s">
        <v>361</v>
      </c>
      <c r="T5967" t="s">
        <v>133</v>
      </c>
      <c r="U5967" t="s">
        <v>1855</v>
      </c>
      <c r="V5967">
        <v>0</v>
      </c>
      <c r="W5967">
        <v>0</v>
      </c>
      <c r="X5967" t="s">
        <v>21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 t="s">
        <v>11</v>
      </c>
      <c r="AM5967" t="s">
        <v>49</v>
      </c>
      <c r="AN5967" t="s">
        <v>13</v>
      </c>
      <c r="AO5967" t="s">
        <v>830</v>
      </c>
      <c r="AP5967">
        <v>0</v>
      </c>
      <c r="AQ5967" t="s">
        <v>29</v>
      </c>
      <c r="AR5967">
        <v>174077</v>
      </c>
      <c r="AS5967" t="s">
        <v>8209</v>
      </c>
    </row>
    <row r="5968" spans="1:45" x14ac:dyDescent="0.25">
      <c r="A5968" t="s">
        <v>0</v>
      </c>
      <c r="B5968" t="s">
        <v>1</v>
      </c>
      <c r="C5968" s="1">
        <v>42946</v>
      </c>
      <c r="D5968" t="s">
        <v>35</v>
      </c>
      <c r="E5968">
        <v>25</v>
      </c>
      <c r="F5968">
        <v>1</v>
      </c>
      <c r="G5968">
        <v>0</v>
      </c>
      <c r="H5968">
        <v>0</v>
      </c>
      <c r="I5968">
        <v>0</v>
      </c>
      <c r="J5968">
        <v>0</v>
      </c>
      <c r="K5968">
        <v>2</v>
      </c>
      <c r="L5968">
        <v>0</v>
      </c>
      <c r="M5968">
        <v>0</v>
      </c>
      <c r="N5968">
        <v>1</v>
      </c>
      <c r="O5968">
        <v>2</v>
      </c>
      <c r="P5968">
        <v>3</v>
      </c>
      <c r="Q5968" t="s">
        <v>140</v>
      </c>
      <c r="R5968" t="s">
        <v>7</v>
      </c>
      <c r="S5968" t="s">
        <v>8</v>
      </c>
      <c r="T5968" t="s">
        <v>140</v>
      </c>
      <c r="U5968" t="s">
        <v>140</v>
      </c>
      <c r="V5968">
        <v>0</v>
      </c>
      <c r="W5968">
        <v>0</v>
      </c>
      <c r="X5968" t="s">
        <v>21</v>
      </c>
      <c r="Y5968">
        <v>0</v>
      </c>
      <c r="Z5968">
        <v>0</v>
      </c>
      <c r="AA5968">
        <v>0</v>
      </c>
      <c r="AB5968" t="s">
        <v>4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 t="s">
        <v>5</v>
      </c>
      <c r="AK5968" t="s">
        <v>46</v>
      </c>
      <c r="AL5968" t="s">
        <v>11</v>
      </c>
      <c r="AM5968" t="s">
        <v>26</v>
      </c>
      <c r="AN5968" t="s">
        <v>13</v>
      </c>
      <c r="AO5968" t="s">
        <v>14</v>
      </c>
      <c r="AP5968" t="s">
        <v>28</v>
      </c>
      <c r="AQ5968">
        <v>0</v>
      </c>
      <c r="AR5968">
        <v>174078</v>
      </c>
      <c r="AS5968" t="s">
        <v>8210</v>
      </c>
    </row>
    <row r="5969" spans="1:45" x14ac:dyDescent="0.25">
      <c r="A5969" t="s">
        <v>0</v>
      </c>
      <c r="B5969" t="s">
        <v>1</v>
      </c>
      <c r="C5969" s="1">
        <v>42942</v>
      </c>
      <c r="D5969" t="s">
        <v>35</v>
      </c>
      <c r="E5969">
        <v>47</v>
      </c>
      <c r="F5969">
        <v>1</v>
      </c>
      <c r="G5969">
        <v>0</v>
      </c>
      <c r="H5969">
        <v>0</v>
      </c>
      <c r="I5969">
        <v>0</v>
      </c>
      <c r="J5969">
        <v>2</v>
      </c>
      <c r="K5969">
        <v>1</v>
      </c>
      <c r="L5969">
        <v>0</v>
      </c>
      <c r="M5969">
        <v>0</v>
      </c>
      <c r="N5969">
        <v>3</v>
      </c>
      <c r="O5969">
        <v>1</v>
      </c>
      <c r="P5969">
        <v>4</v>
      </c>
      <c r="Q5969" t="s">
        <v>125</v>
      </c>
      <c r="R5969" t="s">
        <v>7</v>
      </c>
      <c r="S5969" t="s">
        <v>8</v>
      </c>
      <c r="T5969" t="s">
        <v>9</v>
      </c>
      <c r="U5969" t="s">
        <v>65</v>
      </c>
      <c r="V5969">
        <v>0</v>
      </c>
      <c r="W5969">
        <v>0</v>
      </c>
      <c r="X5969" t="s">
        <v>21</v>
      </c>
      <c r="Y5969">
        <v>0</v>
      </c>
      <c r="Z5969">
        <v>0</v>
      </c>
      <c r="AA5969">
        <v>0</v>
      </c>
      <c r="AB5969" t="s">
        <v>4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 t="s">
        <v>5</v>
      </c>
      <c r="AK5969" t="s">
        <v>961</v>
      </c>
      <c r="AL5969" t="s">
        <v>11</v>
      </c>
      <c r="AM5969" t="s">
        <v>26</v>
      </c>
      <c r="AN5969" t="s">
        <v>41</v>
      </c>
      <c r="AO5969" t="s">
        <v>14</v>
      </c>
      <c r="AP5969" t="s">
        <v>28</v>
      </c>
      <c r="AQ5969" t="s">
        <v>47</v>
      </c>
      <c r="AR5969">
        <v>174083</v>
      </c>
      <c r="AS5969" t="s">
        <v>8211</v>
      </c>
    </row>
    <row r="5970" spans="1:45" x14ac:dyDescent="0.25">
      <c r="A5970" t="s">
        <v>357</v>
      </c>
      <c r="B5970" t="s">
        <v>1</v>
      </c>
      <c r="C5970" s="1">
        <v>42943</v>
      </c>
      <c r="D5970" t="s">
        <v>2</v>
      </c>
      <c r="E5970">
        <v>29</v>
      </c>
      <c r="F5970">
        <v>0</v>
      </c>
      <c r="G5970">
        <v>0</v>
      </c>
      <c r="H5970">
        <v>1</v>
      </c>
      <c r="I5970">
        <v>1</v>
      </c>
      <c r="J5970">
        <v>0</v>
      </c>
      <c r="K5970">
        <v>1</v>
      </c>
      <c r="L5970">
        <v>0</v>
      </c>
      <c r="M5970">
        <v>0</v>
      </c>
      <c r="N5970">
        <v>1</v>
      </c>
      <c r="O5970">
        <v>2</v>
      </c>
      <c r="P5970">
        <v>3</v>
      </c>
      <c r="Q5970" t="s">
        <v>1119</v>
      </c>
      <c r="R5970" t="s">
        <v>7</v>
      </c>
      <c r="S5970" t="s">
        <v>646</v>
      </c>
      <c r="T5970" t="s">
        <v>1120</v>
      </c>
      <c r="U5970" t="s">
        <v>1629</v>
      </c>
      <c r="V5970">
        <v>0</v>
      </c>
      <c r="W5970">
        <v>0</v>
      </c>
      <c r="X5970" t="s">
        <v>21</v>
      </c>
      <c r="Y5970">
        <v>0</v>
      </c>
      <c r="Z5970">
        <v>0</v>
      </c>
      <c r="AA5970">
        <v>0</v>
      </c>
      <c r="AB5970" t="s">
        <v>7</v>
      </c>
      <c r="AC5970" t="s">
        <v>8</v>
      </c>
      <c r="AD5970" t="s">
        <v>9</v>
      </c>
      <c r="AE5970" t="s">
        <v>19</v>
      </c>
      <c r="AF5970">
        <v>0</v>
      </c>
      <c r="AG5970">
        <v>0</v>
      </c>
      <c r="AH5970" t="s">
        <v>21</v>
      </c>
      <c r="AI5970">
        <v>0</v>
      </c>
      <c r="AJ5970">
        <v>0</v>
      </c>
      <c r="AK5970">
        <v>0</v>
      </c>
      <c r="AL5970" t="s">
        <v>11</v>
      </c>
      <c r="AM5970" t="s">
        <v>26</v>
      </c>
      <c r="AN5970" t="s">
        <v>41</v>
      </c>
      <c r="AO5970" t="s">
        <v>14</v>
      </c>
      <c r="AP5970" t="s">
        <v>15</v>
      </c>
      <c r="AQ5970">
        <v>0</v>
      </c>
      <c r="AR5970">
        <v>174088</v>
      </c>
      <c r="AS5970" t="s">
        <v>8212</v>
      </c>
    </row>
    <row r="5971" spans="1:45" x14ac:dyDescent="0.25">
      <c r="A5971" t="s">
        <v>1129</v>
      </c>
      <c r="B5971" t="s">
        <v>1133</v>
      </c>
      <c r="C5971" s="1">
        <v>42944</v>
      </c>
      <c r="D5971" t="s">
        <v>2</v>
      </c>
      <c r="E5971">
        <v>40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1</v>
      </c>
      <c r="N5971">
        <v>0</v>
      </c>
      <c r="O5971">
        <v>1</v>
      </c>
      <c r="P5971">
        <v>1</v>
      </c>
      <c r="Q5971" t="s">
        <v>133</v>
      </c>
      <c r="R5971" t="s">
        <v>7</v>
      </c>
      <c r="S5971" t="s">
        <v>361</v>
      </c>
      <c r="T5971" t="s">
        <v>133</v>
      </c>
      <c r="U5971" t="s">
        <v>1855</v>
      </c>
      <c r="V5971" t="s">
        <v>2003</v>
      </c>
      <c r="W5971">
        <v>0</v>
      </c>
      <c r="X5971" t="s">
        <v>21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 t="s">
        <v>11</v>
      </c>
      <c r="AM5971" t="s">
        <v>49</v>
      </c>
      <c r="AN5971" t="s">
        <v>41</v>
      </c>
      <c r="AO5971" t="s">
        <v>830</v>
      </c>
      <c r="AP5971">
        <v>0</v>
      </c>
      <c r="AQ5971" t="s">
        <v>29</v>
      </c>
      <c r="AR5971">
        <v>174089</v>
      </c>
      <c r="AS5971" t="s">
        <v>8213</v>
      </c>
    </row>
    <row r="5972" spans="1:45" x14ac:dyDescent="0.25">
      <c r="A5972" t="s">
        <v>357</v>
      </c>
      <c r="B5972" t="s">
        <v>1</v>
      </c>
      <c r="C5972" s="1">
        <v>42946</v>
      </c>
      <c r="D5972" t="s">
        <v>2</v>
      </c>
      <c r="E5972">
        <v>29</v>
      </c>
      <c r="F5972">
        <v>0</v>
      </c>
      <c r="G5972">
        <v>0</v>
      </c>
      <c r="H5972">
        <v>1</v>
      </c>
      <c r="I5972">
        <v>2</v>
      </c>
      <c r="J5972">
        <v>0</v>
      </c>
      <c r="K5972">
        <v>1</v>
      </c>
      <c r="L5972">
        <v>0</v>
      </c>
      <c r="M5972">
        <v>0</v>
      </c>
      <c r="N5972">
        <v>1</v>
      </c>
      <c r="O5972">
        <v>3</v>
      </c>
      <c r="P5972">
        <v>4</v>
      </c>
      <c r="Q5972" t="s">
        <v>43</v>
      </c>
      <c r="R5972" t="s">
        <v>7</v>
      </c>
      <c r="S5972" t="s">
        <v>8</v>
      </c>
      <c r="T5972" t="s">
        <v>9</v>
      </c>
      <c r="U5972" t="s">
        <v>19</v>
      </c>
      <c r="V5972">
        <v>0</v>
      </c>
      <c r="W5972">
        <v>0</v>
      </c>
      <c r="X5972" t="s">
        <v>21</v>
      </c>
      <c r="Y5972">
        <v>0</v>
      </c>
      <c r="Z5972">
        <v>0</v>
      </c>
      <c r="AA5972">
        <v>0</v>
      </c>
      <c r="AB5972" t="s">
        <v>7</v>
      </c>
      <c r="AC5972" t="s">
        <v>44</v>
      </c>
      <c r="AD5972" t="s">
        <v>43</v>
      </c>
      <c r="AE5972" t="s">
        <v>45</v>
      </c>
      <c r="AF5972">
        <v>0</v>
      </c>
      <c r="AG5972">
        <v>0</v>
      </c>
      <c r="AH5972" t="s">
        <v>21</v>
      </c>
      <c r="AI5972">
        <v>0</v>
      </c>
      <c r="AJ5972">
        <v>0</v>
      </c>
      <c r="AK5972">
        <v>0</v>
      </c>
      <c r="AL5972" t="s">
        <v>11</v>
      </c>
      <c r="AM5972" t="s">
        <v>12</v>
      </c>
      <c r="AN5972" t="s">
        <v>41</v>
      </c>
      <c r="AO5972" t="s">
        <v>359</v>
      </c>
      <c r="AP5972" t="s">
        <v>15</v>
      </c>
      <c r="AQ5972">
        <v>0</v>
      </c>
      <c r="AR5972">
        <v>174090</v>
      </c>
      <c r="AS5972" t="s">
        <v>8214</v>
      </c>
    </row>
    <row r="5973" spans="1:45" x14ac:dyDescent="0.25">
      <c r="A5973" t="s">
        <v>0</v>
      </c>
      <c r="B5973" t="s">
        <v>1</v>
      </c>
      <c r="C5973" s="1">
        <v>42946</v>
      </c>
      <c r="D5973" t="s">
        <v>35</v>
      </c>
      <c r="E5973">
        <v>30</v>
      </c>
      <c r="F5973">
        <v>0</v>
      </c>
      <c r="G5973">
        <v>0</v>
      </c>
      <c r="H5973">
        <v>3</v>
      </c>
      <c r="I5973">
        <v>1</v>
      </c>
      <c r="J5973">
        <v>2</v>
      </c>
      <c r="K5973">
        <v>1</v>
      </c>
      <c r="L5973">
        <v>0</v>
      </c>
      <c r="M5973">
        <v>0</v>
      </c>
      <c r="N5973">
        <v>5</v>
      </c>
      <c r="O5973">
        <v>2</v>
      </c>
      <c r="P5973">
        <v>7</v>
      </c>
      <c r="Q5973" t="s">
        <v>59</v>
      </c>
      <c r="R5973" t="s">
        <v>7</v>
      </c>
      <c r="S5973" t="s">
        <v>75</v>
      </c>
      <c r="T5973" t="s">
        <v>59</v>
      </c>
      <c r="U5973" t="s">
        <v>107</v>
      </c>
      <c r="V5973">
        <v>0</v>
      </c>
      <c r="W5973">
        <v>0</v>
      </c>
      <c r="X5973" t="s">
        <v>21</v>
      </c>
      <c r="Y5973">
        <v>0</v>
      </c>
      <c r="Z5973">
        <v>0</v>
      </c>
      <c r="AA5973">
        <v>0</v>
      </c>
      <c r="AB5973" t="s">
        <v>4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 t="s">
        <v>5</v>
      </c>
      <c r="AK5973" t="s">
        <v>46</v>
      </c>
      <c r="AL5973" t="s">
        <v>11</v>
      </c>
      <c r="AM5973" t="s">
        <v>49</v>
      </c>
      <c r="AN5973" t="s">
        <v>13</v>
      </c>
      <c r="AO5973" t="s">
        <v>14</v>
      </c>
      <c r="AP5973" t="s">
        <v>28</v>
      </c>
      <c r="AQ5973">
        <v>0</v>
      </c>
      <c r="AR5973">
        <v>174103</v>
      </c>
      <c r="AS5973" t="s">
        <v>8215</v>
      </c>
    </row>
    <row r="5974" spans="1:45" x14ac:dyDescent="0.25">
      <c r="A5974" t="s">
        <v>0</v>
      </c>
      <c r="B5974" t="s">
        <v>1</v>
      </c>
      <c r="C5974" s="1">
        <v>42942</v>
      </c>
      <c r="D5974" t="s">
        <v>2</v>
      </c>
      <c r="E5974">
        <v>30</v>
      </c>
      <c r="F5974">
        <v>0</v>
      </c>
      <c r="G5974">
        <v>0</v>
      </c>
      <c r="H5974">
        <v>0</v>
      </c>
      <c r="I5974">
        <v>1</v>
      </c>
      <c r="J5974">
        <v>0</v>
      </c>
      <c r="K5974">
        <v>2</v>
      </c>
      <c r="L5974">
        <v>0</v>
      </c>
      <c r="M5974">
        <v>0</v>
      </c>
      <c r="N5974">
        <v>0</v>
      </c>
      <c r="O5974">
        <v>3</v>
      </c>
      <c r="P5974">
        <v>3</v>
      </c>
      <c r="Q5974" t="s">
        <v>199</v>
      </c>
      <c r="R5974" t="s">
        <v>7</v>
      </c>
      <c r="S5974" t="s">
        <v>8</v>
      </c>
      <c r="T5974" t="s">
        <v>9</v>
      </c>
      <c r="U5974" t="s">
        <v>38</v>
      </c>
      <c r="V5974">
        <v>0</v>
      </c>
      <c r="W5974">
        <v>0</v>
      </c>
      <c r="X5974" t="s">
        <v>21</v>
      </c>
      <c r="Y5974">
        <v>0</v>
      </c>
      <c r="Z5974">
        <v>0</v>
      </c>
      <c r="AA5974">
        <v>0</v>
      </c>
      <c r="AB5974" t="s">
        <v>4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 t="s">
        <v>5</v>
      </c>
      <c r="AK5974" t="s">
        <v>961</v>
      </c>
      <c r="AL5974" t="s">
        <v>11</v>
      </c>
      <c r="AM5974" t="s">
        <v>26</v>
      </c>
      <c r="AN5974" t="s">
        <v>41</v>
      </c>
      <c r="AO5974" t="s">
        <v>14</v>
      </c>
      <c r="AP5974" t="s">
        <v>15</v>
      </c>
      <c r="AQ5974">
        <v>0</v>
      </c>
      <c r="AR5974">
        <v>174105</v>
      </c>
      <c r="AS5974" t="s">
        <v>8216</v>
      </c>
    </row>
    <row r="5975" spans="1:45" x14ac:dyDescent="0.25">
      <c r="A5975" t="s">
        <v>357</v>
      </c>
      <c r="B5975" t="s">
        <v>1</v>
      </c>
      <c r="C5975" s="1">
        <v>42942</v>
      </c>
      <c r="D5975" t="s">
        <v>2</v>
      </c>
      <c r="E5975">
        <v>21</v>
      </c>
      <c r="F5975">
        <v>1</v>
      </c>
      <c r="G5975">
        <v>0</v>
      </c>
      <c r="H5975">
        <v>0</v>
      </c>
      <c r="I5975">
        <v>0</v>
      </c>
      <c r="J5975">
        <v>0</v>
      </c>
      <c r="K5975">
        <v>1</v>
      </c>
      <c r="L5975">
        <v>0</v>
      </c>
      <c r="M5975">
        <v>0</v>
      </c>
      <c r="N5975">
        <v>1</v>
      </c>
      <c r="O5975">
        <v>1</v>
      </c>
      <c r="P5975">
        <v>2</v>
      </c>
      <c r="Q5975" t="s">
        <v>1120</v>
      </c>
      <c r="R5975" t="s">
        <v>7</v>
      </c>
      <c r="S5975" t="s">
        <v>646</v>
      </c>
      <c r="T5975" t="s">
        <v>1121</v>
      </c>
      <c r="U5975" t="s">
        <v>1648</v>
      </c>
      <c r="V5975">
        <v>0</v>
      </c>
      <c r="W5975">
        <v>0</v>
      </c>
      <c r="X5975" t="s">
        <v>21</v>
      </c>
      <c r="Y5975">
        <v>0</v>
      </c>
      <c r="Z5975">
        <v>0</v>
      </c>
      <c r="AA5975">
        <v>0</v>
      </c>
      <c r="AB5975" t="s">
        <v>7</v>
      </c>
      <c r="AC5975" t="s">
        <v>8</v>
      </c>
      <c r="AD5975" t="s">
        <v>9</v>
      </c>
      <c r="AE5975" t="s">
        <v>65</v>
      </c>
      <c r="AF5975">
        <v>0</v>
      </c>
      <c r="AG5975">
        <v>0</v>
      </c>
      <c r="AH5975" t="s">
        <v>21</v>
      </c>
      <c r="AI5975">
        <v>0</v>
      </c>
      <c r="AJ5975">
        <v>0</v>
      </c>
      <c r="AK5975">
        <v>0</v>
      </c>
      <c r="AL5975" t="s">
        <v>11</v>
      </c>
      <c r="AM5975" t="s">
        <v>26</v>
      </c>
      <c r="AN5975" t="s">
        <v>41</v>
      </c>
      <c r="AO5975" t="s">
        <v>14</v>
      </c>
      <c r="AP5975" t="s">
        <v>15</v>
      </c>
      <c r="AQ5975">
        <v>0</v>
      </c>
      <c r="AR5975">
        <v>174107</v>
      </c>
      <c r="AS5975" t="s">
        <v>8217</v>
      </c>
    </row>
    <row r="5976" spans="1:45" x14ac:dyDescent="0.25">
      <c r="A5976" t="s">
        <v>1129</v>
      </c>
      <c r="B5976" t="s">
        <v>1133</v>
      </c>
      <c r="C5976" s="1">
        <v>42943</v>
      </c>
      <c r="D5976" t="s">
        <v>35</v>
      </c>
      <c r="E5976">
        <v>60</v>
      </c>
      <c r="F5976">
        <v>0</v>
      </c>
      <c r="G5976">
        <v>0</v>
      </c>
      <c r="H5976">
        <v>0</v>
      </c>
      <c r="I5976">
        <v>0</v>
      </c>
      <c r="J5976">
        <v>1</v>
      </c>
      <c r="K5976">
        <v>0</v>
      </c>
      <c r="L5976">
        <v>0</v>
      </c>
      <c r="M5976">
        <v>1</v>
      </c>
      <c r="N5976">
        <v>1</v>
      </c>
      <c r="O5976">
        <v>1</v>
      </c>
      <c r="P5976">
        <v>2</v>
      </c>
      <c r="Q5976" t="s">
        <v>133</v>
      </c>
      <c r="R5976" t="s">
        <v>7</v>
      </c>
      <c r="S5976" t="s">
        <v>361</v>
      </c>
      <c r="T5976" t="s">
        <v>133</v>
      </c>
      <c r="U5976" t="s">
        <v>1855</v>
      </c>
      <c r="V5976" t="s">
        <v>2003</v>
      </c>
      <c r="W5976">
        <v>0</v>
      </c>
      <c r="X5976" t="s">
        <v>21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 t="s">
        <v>11</v>
      </c>
      <c r="AM5976" t="s">
        <v>49</v>
      </c>
      <c r="AN5976" t="s">
        <v>41</v>
      </c>
      <c r="AO5976" t="s">
        <v>830</v>
      </c>
      <c r="AP5976">
        <v>0</v>
      </c>
      <c r="AQ5976" t="s">
        <v>29</v>
      </c>
      <c r="AR5976">
        <v>174108</v>
      </c>
      <c r="AS5976" t="s">
        <v>8218</v>
      </c>
    </row>
    <row r="5977" spans="1:45" x14ac:dyDescent="0.25">
      <c r="A5977" t="s">
        <v>828</v>
      </c>
      <c r="B5977" t="s">
        <v>1134</v>
      </c>
      <c r="C5977" s="1">
        <v>42944</v>
      </c>
      <c r="D5977" t="s">
        <v>2</v>
      </c>
      <c r="E5977">
        <v>24</v>
      </c>
      <c r="F5977">
        <v>0</v>
      </c>
      <c r="G5977">
        <v>0</v>
      </c>
      <c r="H5977">
        <v>0</v>
      </c>
      <c r="I5977">
        <v>1</v>
      </c>
      <c r="J5977">
        <v>0</v>
      </c>
      <c r="K5977">
        <v>1</v>
      </c>
      <c r="L5977">
        <v>0</v>
      </c>
      <c r="M5977">
        <v>0</v>
      </c>
      <c r="N5977">
        <v>0</v>
      </c>
      <c r="O5977">
        <v>2</v>
      </c>
      <c r="P5977">
        <v>2</v>
      </c>
      <c r="Q5977" t="s">
        <v>3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 t="s">
        <v>7</v>
      </c>
      <c r="AC5977" t="s">
        <v>105</v>
      </c>
      <c r="AD5977" t="s">
        <v>3</v>
      </c>
      <c r="AE5977" t="s">
        <v>1672</v>
      </c>
      <c r="AF5977">
        <v>0</v>
      </c>
      <c r="AG5977" t="s">
        <v>1672</v>
      </c>
      <c r="AH5977" t="s">
        <v>21</v>
      </c>
      <c r="AI5977">
        <v>0</v>
      </c>
      <c r="AJ5977">
        <v>0</v>
      </c>
      <c r="AK5977">
        <v>0</v>
      </c>
      <c r="AL5977" t="s">
        <v>154</v>
      </c>
      <c r="AM5977" t="s">
        <v>40</v>
      </c>
      <c r="AN5977" t="s">
        <v>41</v>
      </c>
      <c r="AO5977" t="s">
        <v>830</v>
      </c>
      <c r="AP5977">
        <v>0</v>
      </c>
      <c r="AQ5977">
        <v>0</v>
      </c>
      <c r="AR5977">
        <v>174110</v>
      </c>
      <c r="AS5977" t="s">
        <v>8219</v>
      </c>
    </row>
    <row r="5978" spans="1:45" x14ac:dyDescent="0.25">
      <c r="A5978" t="s">
        <v>828</v>
      </c>
      <c r="B5978" t="s">
        <v>1134</v>
      </c>
      <c r="C5978" s="1">
        <v>42944</v>
      </c>
      <c r="D5978" t="s">
        <v>2</v>
      </c>
      <c r="E5978">
        <v>20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2</v>
      </c>
      <c r="L5978">
        <v>0</v>
      </c>
      <c r="M5978">
        <v>0</v>
      </c>
      <c r="N5978">
        <v>0</v>
      </c>
      <c r="O5978">
        <v>2</v>
      </c>
      <c r="P5978">
        <v>2</v>
      </c>
      <c r="Q5978" t="s">
        <v>667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 t="s">
        <v>7</v>
      </c>
      <c r="AC5978" t="s">
        <v>105</v>
      </c>
      <c r="AD5978" t="s">
        <v>667</v>
      </c>
      <c r="AE5978" t="s">
        <v>1704</v>
      </c>
      <c r="AF5978">
        <v>0</v>
      </c>
      <c r="AG5978" t="s">
        <v>3970</v>
      </c>
      <c r="AH5978" t="s">
        <v>21</v>
      </c>
      <c r="AI5978">
        <v>0</v>
      </c>
      <c r="AJ5978">
        <v>0</v>
      </c>
      <c r="AK5978">
        <v>0</v>
      </c>
      <c r="AL5978" t="s">
        <v>154</v>
      </c>
      <c r="AM5978" t="s">
        <v>40</v>
      </c>
      <c r="AN5978" t="s">
        <v>41</v>
      </c>
      <c r="AO5978" t="s">
        <v>830</v>
      </c>
      <c r="AP5978">
        <v>0</v>
      </c>
      <c r="AQ5978">
        <v>0</v>
      </c>
      <c r="AR5978">
        <v>174111</v>
      </c>
      <c r="AS5978" t="s">
        <v>8220</v>
      </c>
    </row>
    <row r="5979" spans="1:45" x14ac:dyDescent="0.25">
      <c r="A5979" t="s">
        <v>0</v>
      </c>
      <c r="B5979" t="s">
        <v>1</v>
      </c>
      <c r="C5979" s="1">
        <v>42942</v>
      </c>
      <c r="D5979" t="s">
        <v>2</v>
      </c>
      <c r="E5979">
        <v>36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2</v>
      </c>
      <c r="L5979">
        <v>0</v>
      </c>
      <c r="M5979">
        <v>0</v>
      </c>
      <c r="N5979">
        <v>0</v>
      </c>
      <c r="O5979">
        <v>2</v>
      </c>
      <c r="P5979">
        <v>2</v>
      </c>
      <c r="Q5979" t="s">
        <v>43</v>
      </c>
      <c r="R5979" t="s">
        <v>7</v>
      </c>
      <c r="S5979" t="s">
        <v>8</v>
      </c>
      <c r="T5979" t="s">
        <v>9</v>
      </c>
      <c r="U5979" t="s">
        <v>38</v>
      </c>
      <c r="V5979">
        <v>0</v>
      </c>
      <c r="W5979">
        <v>0</v>
      </c>
      <c r="X5979" t="s">
        <v>21</v>
      </c>
      <c r="Y5979">
        <v>0</v>
      </c>
      <c r="Z5979">
        <v>0</v>
      </c>
      <c r="AA5979">
        <v>0</v>
      </c>
      <c r="AB5979" t="s">
        <v>4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 t="s">
        <v>11</v>
      </c>
      <c r="AM5979" t="s">
        <v>26</v>
      </c>
      <c r="AN5979" t="s">
        <v>41</v>
      </c>
      <c r="AO5979" t="s">
        <v>14</v>
      </c>
      <c r="AP5979" t="s">
        <v>15</v>
      </c>
      <c r="AQ5979">
        <v>0</v>
      </c>
      <c r="AR5979">
        <v>174112</v>
      </c>
      <c r="AS5979" t="s">
        <v>8221</v>
      </c>
    </row>
    <row r="5980" spans="1:45" x14ac:dyDescent="0.25">
      <c r="A5980" t="s">
        <v>357</v>
      </c>
      <c r="B5980" t="s">
        <v>1</v>
      </c>
      <c r="C5980" s="1">
        <v>42946</v>
      </c>
      <c r="D5980" t="s">
        <v>2</v>
      </c>
      <c r="E5980">
        <v>33</v>
      </c>
      <c r="F5980">
        <v>0</v>
      </c>
      <c r="G5980">
        <v>0</v>
      </c>
      <c r="H5980">
        <v>0</v>
      </c>
      <c r="I5980">
        <v>1</v>
      </c>
      <c r="J5980">
        <v>0</v>
      </c>
      <c r="K5980">
        <v>1</v>
      </c>
      <c r="L5980">
        <v>0</v>
      </c>
      <c r="M5980">
        <v>0</v>
      </c>
      <c r="N5980">
        <v>0</v>
      </c>
      <c r="O5980">
        <v>2</v>
      </c>
      <c r="P5980">
        <v>2</v>
      </c>
      <c r="Q5980" t="s">
        <v>1116</v>
      </c>
      <c r="R5980" t="s">
        <v>7</v>
      </c>
      <c r="S5980" t="s">
        <v>8</v>
      </c>
      <c r="T5980" t="s">
        <v>9</v>
      </c>
      <c r="U5980" t="s">
        <v>19</v>
      </c>
      <c r="V5980">
        <v>0</v>
      </c>
      <c r="W5980">
        <v>0</v>
      </c>
      <c r="X5980" t="s">
        <v>21</v>
      </c>
      <c r="Y5980">
        <v>0</v>
      </c>
      <c r="Z5980">
        <v>0</v>
      </c>
      <c r="AA5980">
        <v>0</v>
      </c>
      <c r="AB5980" t="s">
        <v>7</v>
      </c>
      <c r="AC5980" t="s">
        <v>349</v>
      </c>
      <c r="AD5980" t="s">
        <v>1116</v>
      </c>
      <c r="AE5980" t="s">
        <v>1560</v>
      </c>
      <c r="AF5980">
        <v>0</v>
      </c>
      <c r="AG5980">
        <v>0</v>
      </c>
      <c r="AH5980" t="s">
        <v>21</v>
      </c>
      <c r="AI5980">
        <v>0</v>
      </c>
      <c r="AJ5980">
        <v>0</v>
      </c>
      <c r="AK5980">
        <v>0</v>
      </c>
      <c r="AL5980" t="s">
        <v>11</v>
      </c>
      <c r="AM5980" t="s">
        <v>12</v>
      </c>
      <c r="AN5980" t="s">
        <v>41</v>
      </c>
      <c r="AO5980" t="s">
        <v>359</v>
      </c>
      <c r="AP5980" t="s">
        <v>28</v>
      </c>
      <c r="AQ5980">
        <v>0</v>
      </c>
      <c r="AR5980">
        <v>174113</v>
      </c>
      <c r="AS5980" t="s">
        <v>8222</v>
      </c>
    </row>
    <row r="5981" spans="1:45" x14ac:dyDescent="0.25">
      <c r="A5981" t="s">
        <v>828</v>
      </c>
      <c r="B5981" t="s">
        <v>1134</v>
      </c>
      <c r="C5981" s="1">
        <v>42944</v>
      </c>
      <c r="D5981" t="s">
        <v>2</v>
      </c>
      <c r="E5981">
        <v>22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2</v>
      </c>
      <c r="L5981">
        <v>0</v>
      </c>
      <c r="M5981">
        <v>0</v>
      </c>
      <c r="N5981">
        <v>0</v>
      </c>
      <c r="O5981">
        <v>2</v>
      </c>
      <c r="P5981">
        <v>2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 t="s">
        <v>7</v>
      </c>
      <c r="AC5981" t="s">
        <v>105</v>
      </c>
      <c r="AD5981" t="s">
        <v>667</v>
      </c>
      <c r="AE5981" t="s">
        <v>1704</v>
      </c>
      <c r="AF5981">
        <v>0</v>
      </c>
      <c r="AG5981" t="s">
        <v>3970</v>
      </c>
      <c r="AH5981" t="s">
        <v>21</v>
      </c>
      <c r="AI5981">
        <v>0</v>
      </c>
      <c r="AJ5981">
        <v>0</v>
      </c>
      <c r="AK5981">
        <v>0</v>
      </c>
      <c r="AL5981" t="s">
        <v>154</v>
      </c>
      <c r="AM5981" t="s">
        <v>40</v>
      </c>
      <c r="AN5981" t="s">
        <v>41</v>
      </c>
      <c r="AO5981" t="s">
        <v>830</v>
      </c>
      <c r="AP5981">
        <v>0</v>
      </c>
      <c r="AQ5981">
        <v>0</v>
      </c>
      <c r="AR5981">
        <v>174114</v>
      </c>
      <c r="AS5981" t="s">
        <v>8223</v>
      </c>
    </row>
    <row r="5982" spans="1:45" x14ac:dyDescent="0.25">
      <c r="A5982" t="s">
        <v>0</v>
      </c>
      <c r="B5982" t="s">
        <v>1</v>
      </c>
      <c r="C5982" s="1">
        <v>42946</v>
      </c>
      <c r="D5982" t="s">
        <v>2</v>
      </c>
      <c r="E5982">
        <v>50</v>
      </c>
      <c r="F5982">
        <v>0</v>
      </c>
      <c r="G5982">
        <v>1</v>
      </c>
      <c r="H5982">
        <v>2</v>
      </c>
      <c r="I5982">
        <v>0</v>
      </c>
      <c r="J5982">
        <v>1</v>
      </c>
      <c r="K5982">
        <v>1</v>
      </c>
      <c r="L5982">
        <v>1</v>
      </c>
      <c r="M5982">
        <v>0</v>
      </c>
      <c r="N5982">
        <v>4</v>
      </c>
      <c r="O5982">
        <v>2</v>
      </c>
      <c r="P5982">
        <v>6</v>
      </c>
      <c r="Q5982" t="s">
        <v>199</v>
      </c>
      <c r="R5982" t="s">
        <v>7</v>
      </c>
      <c r="S5982" t="s">
        <v>8</v>
      </c>
      <c r="T5982" t="s">
        <v>9</v>
      </c>
      <c r="U5982" t="s">
        <v>38</v>
      </c>
      <c r="V5982">
        <v>0</v>
      </c>
      <c r="W5982">
        <v>0</v>
      </c>
      <c r="X5982" t="s">
        <v>21</v>
      </c>
      <c r="Y5982">
        <v>0</v>
      </c>
      <c r="Z5982">
        <v>0</v>
      </c>
      <c r="AA5982">
        <v>0</v>
      </c>
      <c r="AB5982" t="s">
        <v>4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 t="s">
        <v>5</v>
      </c>
      <c r="AK5982" t="s">
        <v>961</v>
      </c>
      <c r="AL5982" t="s">
        <v>11</v>
      </c>
      <c r="AM5982" t="s">
        <v>49</v>
      </c>
      <c r="AN5982" t="s">
        <v>13</v>
      </c>
      <c r="AO5982" t="s">
        <v>14</v>
      </c>
      <c r="AP5982" t="s">
        <v>28</v>
      </c>
      <c r="AQ5982">
        <v>0</v>
      </c>
      <c r="AR5982">
        <v>174116</v>
      </c>
      <c r="AS5982" t="s">
        <v>8224</v>
      </c>
    </row>
    <row r="5983" spans="1:45" x14ac:dyDescent="0.25">
      <c r="A5983" t="s">
        <v>1129</v>
      </c>
      <c r="B5983" t="s">
        <v>1133</v>
      </c>
      <c r="C5983" s="1">
        <v>42944</v>
      </c>
      <c r="D5983" t="s">
        <v>2</v>
      </c>
      <c r="E5983">
        <v>31</v>
      </c>
      <c r="F5983">
        <v>0</v>
      </c>
      <c r="G5983">
        <v>1</v>
      </c>
      <c r="H5983">
        <v>0</v>
      </c>
      <c r="I5983">
        <v>0</v>
      </c>
      <c r="J5983">
        <v>0</v>
      </c>
      <c r="K5983">
        <v>1</v>
      </c>
      <c r="L5983">
        <v>0</v>
      </c>
      <c r="M5983">
        <v>0</v>
      </c>
      <c r="N5983">
        <v>0</v>
      </c>
      <c r="O5983">
        <v>2</v>
      </c>
      <c r="P5983">
        <v>2</v>
      </c>
      <c r="Q5983" t="s">
        <v>133</v>
      </c>
      <c r="R5983" t="s">
        <v>7</v>
      </c>
      <c r="S5983" t="s">
        <v>361</v>
      </c>
      <c r="T5983" t="s">
        <v>133</v>
      </c>
      <c r="U5983" t="s">
        <v>1855</v>
      </c>
      <c r="V5983" t="s">
        <v>2003</v>
      </c>
      <c r="W5983">
        <v>0</v>
      </c>
      <c r="X5983" t="s">
        <v>21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 t="s">
        <v>11</v>
      </c>
      <c r="AM5983" t="s">
        <v>49</v>
      </c>
      <c r="AN5983" t="s">
        <v>41</v>
      </c>
      <c r="AO5983" t="s">
        <v>830</v>
      </c>
      <c r="AP5983">
        <v>0</v>
      </c>
      <c r="AQ5983" t="s">
        <v>47</v>
      </c>
      <c r="AR5983">
        <v>174117</v>
      </c>
      <c r="AS5983" t="s">
        <v>8225</v>
      </c>
    </row>
    <row r="5984" spans="1:45" x14ac:dyDescent="0.25">
      <c r="A5984" t="s">
        <v>357</v>
      </c>
      <c r="B5984" t="s">
        <v>1</v>
      </c>
      <c r="C5984" s="1">
        <v>42943</v>
      </c>
      <c r="D5984" t="s">
        <v>2</v>
      </c>
      <c r="E5984">
        <v>23</v>
      </c>
      <c r="F5984">
        <v>0</v>
      </c>
      <c r="G5984">
        <v>1</v>
      </c>
      <c r="H5984">
        <v>1</v>
      </c>
      <c r="I5984">
        <v>0</v>
      </c>
      <c r="J5984">
        <v>0</v>
      </c>
      <c r="K5984">
        <v>1</v>
      </c>
      <c r="L5984">
        <v>0</v>
      </c>
      <c r="M5984">
        <v>0</v>
      </c>
      <c r="N5984">
        <v>1</v>
      </c>
      <c r="O5984">
        <v>2</v>
      </c>
      <c r="P5984">
        <v>3</v>
      </c>
      <c r="Q5984" t="s">
        <v>705</v>
      </c>
      <c r="R5984" t="s">
        <v>7</v>
      </c>
      <c r="S5984" t="s">
        <v>44</v>
      </c>
      <c r="T5984" t="s">
        <v>214</v>
      </c>
      <c r="U5984" t="s">
        <v>985</v>
      </c>
      <c r="V5984">
        <v>0</v>
      </c>
      <c r="W5984">
        <v>0</v>
      </c>
      <c r="X5984" t="s">
        <v>21</v>
      </c>
      <c r="Y5984">
        <v>0</v>
      </c>
      <c r="Z5984">
        <v>0</v>
      </c>
      <c r="AA5984">
        <v>0</v>
      </c>
      <c r="AB5984" t="s">
        <v>7</v>
      </c>
      <c r="AC5984" t="s">
        <v>8</v>
      </c>
      <c r="AD5984" t="s">
        <v>9</v>
      </c>
      <c r="AE5984" t="s">
        <v>19</v>
      </c>
      <c r="AF5984">
        <v>0</v>
      </c>
      <c r="AG5984">
        <v>0</v>
      </c>
      <c r="AH5984" t="s">
        <v>21</v>
      </c>
      <c r="AI5984">
        <v>0</v>
      </c>
      <c r="AJ5984">
        <v>0</v>
      </c>
      <c r="AK5984">
        <v>0</v>
      </c>
      <c r="AL5984" t="s">
        <v>11</v>
      </c>
      <c r="AM5984" t="s">
        <v>26</v>
      </c>
      <c r="AN5984" t="s">
        <v>41</v>
      </c>
      <c r="AO5984" t="s">
        <v>14</v>
      </c>
      <c r="AP5984" t="s">
        <v>15</v>
      </c>
      <c r="AQ5984">
        <v>0</v>
      </c>
      <c r="AR5984">
        <v>174119</v>
      </c>
      <c r="AS5984" t="s">
        <v>8226</v>
      </c>
    </row>
    <row r="5985" spans="1:45" x14ac:dyDescent="0.25">
      <c r="A5985" t="s">
        <v>0</v>
      </c>
      <c r="B5985" t="s">
        <v>1</v>
      </c>
      <c r="C5985" s="1">
        <v>42946</v>
      </c>
      <c r="D5985" t="s">
        <v>35</v>
      </c>
      <c r="E5985">
        <v>40</v>
      </c>
      <c r="F5985">
        <v>0</v>
      </c>
      <c r="G5985">
        <v>0</v>
      </c>
      <c r="H5985">
        <v>3</v>
      </c>
      <c r="I5985">
        <v>4</v>
      </c>
      <c r="J5985">
        <v>1</v>
      </c>
      <c r="K5985">
        <v>2</v>
      </c>
      <c r="L5985">
        <v>0</v>
      </c>
      <c r="M5985">
        <v>1</v>
      </c>
      <c r="N5985">
        <v>4</v>
      </c>
      <c r="O5985">
        <v>7</v>
      </c>
      <c r="P5985">
        <v>11</v>
      </c>
      <c r="Q5985" t="s">
        <v>125</v>
      </c>
      <c r="R5985" t="s">
        <v>7</v>
      </c>
      <c r="S5985" t="s">
        <v>8</v>
      </c>
      <c r="T5985" t="s">
        <v>9</v>
      </c>
      <c r="U5985" t="s">
        <v>19</v>
      </c>
      <c r="V5985">
        <v>0</v>
      </c>
      <c r="W5985">
        <v>0</v>
      </c>
      <c r="X5985" t="s">
        <v>21</v>
      </c>
      <c r="Y5985">
        <v>0</v>
      </c>
      <c r="Z5985">
        <v>0</v>
      </c>
      <c r="AA5985">
        <v>0</v>
      </c>
      <c r="AB5985" t="s">
        <v>4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 t="s">
        <v>5</v>
      </c>
      <c r="AK5985" t="s">
        <v>46</v>
      </c>
      <c r="AL5985" t="s">
        <v>11</v>
      </c>
      <c r="AM5985" t="s">
        <v>49</v>
      </c>
      <c r="AN5985" t="s">
        <v>13</v>
      </c>
      <c r="AO5985" t="s">
        <v>14</v>
      </c>
      <c r="AP5985" t="s">
        <v>28</v>
      </c>
      <c r="AQ5985">
        <v>0</v>
      </c>
      <c r="AR5985">
        <v>174121</v>
      </c>
      <c r="AS5985" t="s">
        <v>8227</v>
      </c>
    </row>
    <row r="5986" spans="1:45" x14ac:dyDescent="0.25">
      <c r="A5986" t="s">
        <v>0</v>
      </c>
      <c r="B5986" t="s">
        <v>1</v>
      </c>
      <c r="C5986" s="1">
        <v>42943</v>
      </c>
      <c r="D5986" t="s">
        <v>2</v>
      </c>
      <c r="E5986">
        <v>29</v>
      </c>
      <c r="F5986">
        <v>0</v>
      </c>
      <c r="G5986">
        <v>0</v>
      </c>
      <c r="H5986">
        <v>2</v>
      </c>
      <c r="I5986">
        <v>1</v>
      </c>
      <c r="J5986">
        <v>0</v>
      </c>
      <c r="K5986">
        <v>1</v>
      </c>
      <c r="L5986">
        <v>0</v>
      </c>
      <c r="M5986">
        <v>0</v>
      </c>
      <c r="N5986">
        <v>2</v>
      </c>
      <c r="O5986">
        <v>2</v>
      </c>
      <c r="P5986">
        <v>4</v>
      </c>
      <c r="Q5986" t="s">
        <v>290</v>
      </c>
      <c r="R5986" t="s">
        <v>7</v>
      </c>
      <c r="S5986" t="s">
        <v>8</v>
      </c>
      <c r="T5986" t="s">
        <v>9</v>
      </c>
      <c r="U5986" t="s">
        <v>19</v>
      </c>
      <c r="V5986">
        <v>0</v>
      </c>
      <c r="W5986">
        <v>0</v>
      </c>
      <c r="X5986" t="s">
        <v>21</v>
      </c>
      <c r="Y5986">
        <v>0</v>
      </c>
      <c r="Z5986">
        <v>0</v>
      </c>
      <c r="AA5986">
        <v>0</v>
      </c>
      <c r="AB5986" t="s">
        <v>4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 t="s">
        <v>5</v>
      </c>
      <c r="AK5986" t="s">
        <v>90</v>
      </c>
      <c r="AL5986" t="s">
        <v>11</v>
      </c>
      <c r="AM5986" t="s">
        <v>49</v>
      </c>
      <c r="AN5986" t="s">
        <v>13</v>
      </c>
      <c r="AO5986" t="s">
        <v>14</v>
      </c>
      <c r="AP5986" t="s">
        <v>15</v>
      </c>
      <c r="AQ5986">
        <v>0</v>
      </c>
      <c r="AR5986">
        <v>174122</v>
      </c>
      <c r="AS5986" t="s">
        <v>8228</v>
      </c>
    </row>
    <row r="5987" spans="1:45" x14ac:dyDescent="0.25">
      <c r="A5987" t="s">
        <v>828</v>
      </c>
      <c r="B5987" t="s">
        <v>1134</v>
      </c>
      <c r="C5987" s="1">
        <v>42944</v>
      </c>
      <c r="D5987" t="s">
        <v>2</v>
      </c>
      <c r="E5987">
        <v>37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1</v>
      </c>
      <c r="L5987">
        <v>0</v>
      </c>
      <c r="M5987">
        <v>0</v>
      </c>
      <c r="N5987">
        <v>0</v>
      </c>
      <c r="O5987">
        <v>1</v>
      </c>
      <c r="P5987">
        <v>1</v>
      </c>
      <c r="Q5987" t="s">
        <v>3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 t="s">
        <v>7</v>
      </c>
      <c r="AC5987" t="s">
        <v>105</v>
      </c>
      <c r="AD5987" t="s">
        <v>3</v>
      </c>
      <c r="AE5987" t="s">
        <v>1669</v>
      </c>
      <c r="AF5987">
        <v>0</v>
      </c>
      <c r="AG5987" t="s">
        <v>2956</v>
      </c>
      <c r="AH5987" t="s">
        <v>21</v>
      </c>
      <c r="AI5987">
        <v>0</v>
      </c>
      <c r="AJ5987">
        <v>0</v>
      </c>
      <c r="AK5987">
        <v>0</v>
      </c>
      <c r="AL5987" t="s">
        <v>154</v>
      </c>
      <c r="AM5987" t="s">
        <v>40</v>
      </c>
      <c r="AN5987" t="s">
        <v>41</v>
      </c>
      <c r="AO5987" t="s">
        <v>830</v>
      </c>
      <c r="AP5987">
        <v>0</v>
      </c>
      <c r="AQ5987">
        <v>0</v>
      </c>
      <c r="AR5987">
        <v>174125</v>
      </c>
      <c r="AS5987" t="s">
        <v>8229</v>
      </c>
    </row>
    <row r="5988" spans="1:45" x14ac:dyDescent="0.25">
      <c r="A5988" t="s">
        <v>357</v>
      </c>
      <c r="B5988" t="s">
        <v>1</v>
      </c>
      <c r="C5988" s="1">
        <v>42946</v>
      </c>
      <c r="D5988" t="s">
        <v>2</v>
      </c>
      <c r="E5988">
        <v>25</v>
      </c>
      <c r="F5988">
        <v>0</v>
      </c>
      <c r="G5988">
        <v>1</v>
      </c>
      <c r="H5988">
        <v>0</v>
      </c>
      <c r="I5988">
        <v>0</v>
      </c>
      <c r="J5988">
        <v>0</v>
      </c>
      <c r="K5988">
        <v>1</v>
      </c>
      <c r="L5988">
        <v>0</v>
      </c>
      <c r="M5988">
        <v>0</v>
      </c>
      <c r="N5988">
        <v>0</v>
      </c>
      <c r="O5988">
        <v>2</v>
      </c>
      <c r="P5988">
        <v>2</v>
      </c>
      <c r="Q5988" t="s">
        <v>422</v>
      </c>
      <c r="R5988" t="s">
        <v>7</v>
      </c>
      <c r="S5988" t="s">
        <v>8</v>
      </c>
      <c r="T5988" t="s">
        <v>9</v>
      </c>
      <c r="U5988" t="s">
        <v>38</v>
      </c>
      <c r="V5988">
        <v>0</v>
      </c>
      <c r="W5988">
        <v>0</v>
      </c>
      <c r="X5988" t="s">
        <v>21</v>
      </c>
      <c r="Y5988">
        <v>0</v>
      </c>
      <c r="Z5988">
        <v>0</v>
      </c>
      <c r="AA5988">
        <v>0</v>
      </c>
      <c r="AB5988" t="s">
        <v>7</v>
      </c>
      <c r="AC5988" t="s">
        <v>349</v>
      </c>
      <c r="AD5988" t="s">
        <v>422</v>
      </c>
      <c r="AE5988" t="s">
        <v>1193</v>
      </c>
      <c r="AF5988">
        <v>0</v>
      </c>
      <c r="AG5988">
        <v>0</v>
      </c>
      <c r="AH5988" t="s">
        <v>21</v>
      </c>
      <c r="AI5988">
        <v>0</v>
      </c>
      <c r="AJ5988">
        <v>0</v>
      </c>
      <c r="AK5988">
        <v>0</v>
      </c>
      <c r="AL5988" t="s">
        <v>11</v>
      </c>
      <c r="AM5988" t="s">
        <v>26</v>
      </c>
      <c r="AN5988" t="s">
        <v>41</v>
      </c>
      <c r="AO5988" t="s">
        <v>359</v>
      </c>
      <c r="AP5988" t="s">
        <v>28</v>
      </c>
      <c r="AQ5988">
        <v>0</v>
      </c>
      <c r="AR5988">
        <v>174127</v>
      </c>
      <c r="AS5988" t="s">
        <v>8230</v>
      </c>
    </row>
    <row r="5989" spans="1:45" x14ac:dyDescent="0.25">
      <c r="A5989" t="s">
        <v>828</v>
      </c>
      <c r="B5989" t="s">
        <v>1134</v>
      </c>
      <c r="C5989" s="1">
        <v>42944</v>
      </c>
      <c r="D5989" t="s">
        <v>2</v>
      </c>
      <c r="E5989">
        <v>18</v>
      </c>
      <c r="F5989">
        <v>0</v>
      </c>
      <c r="G5989">
        <v>1</v>
      </c>
      <c r="H5989">
        <v>0</v>
      </c>
      <c r="I5989">
        <v>3</v>
      </c>
      <c r="J5989">
        <v>0</v>
      </c>
      <c r="K5989">
        <v>1</v>
      </c>
      <c r="L5989">
        <v>0</v>
      </c>
      <c r="M5989">
        <v>0</v>
      </c>
      <c r="N5989">
        <v>0</v>
      </c>
      <c r="O5989">
        <v>5</v>
      </c>
      <c r="P5989">
        <v>5</v>
      </c>
      <c r="Q5989" t="s">
        <v>667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 t="s">
        <v>7</v>
      </c>
      <c r="AC5989" t="s">
        <v>105</v>
      </c>
      <c r="AD5989" t="s">
        <v>667</v>
      </c>
      <c r="AE5989" t="s">
        <v>1701</v>
      </c>
      <c r="AF5989">
        <v>0</v>
      </c>
      <c r="AG5989" t="s">
        <v>3826</v>
      </c>
      <c r="AH5989" t="s">
        <v>21</v>
      </c>
      <c r="AI5989">
        <v>0</v>
      </c>
      <c r="AJ5989">
        <v>0</v>
      </c>
      <c r="AK5989">
        <v>0</v>
      </c>
      <c r="AL5989" t="s">
        <v>154</v>
      </c>
      <c r="AM5989" t="s">
        <v>12</v>
      </c>
      <c r="AN5989" t="s">
        <v>41</v>
      </c>
      <c r="AO5989" t="s">
        <v>830</v>
      </c>
      <c r="AP5989">
        <v>0</v>
      </c>
      <c r="AQ5989" t="s">
        <v>47</v>
      </c>
      <c r="AR5989">
        <v>174132</v>
      </c>
      <c r="AS5989" t="s">
        <v>8231</v>
      </c>
    </row>
    <row r="5990" spans="1:45" x14ac:dyDescent="0.25">
      <c r="A5990" t="s">
        <v>1129</v>
      </c>
      <c r="B5990" t="s">
        <v>1133</v>
      </c>
      <c r="C5990" s="1">
        <v>42945</v>
      </c>
      <c r="D5990" t="s">
        <v>35</v>
      </c>
      <c r="E5990">
        <v>49</v>
      </c>
      <c r="F5990">
        <v>0</v>
      </c>
      <c r="G5990">
        <v>0</v>
      </c>
      <c r="H5990">
        <v>0</v>
      </c>
      <c r="I5990">
        <v>0</v>
      </c>
      <c r="J5990">
        <v>1</v>
      </c>
      <c r="K5990">
        <v>0</v>
      </c>
      <c r="L5990">
        <v>0</v>
      </c>
      <c r="M5990">
        <v>0</v>
      </c>
      <c r="N5990">
        <v>1</v>
      </c>
      <c r="O5990">
        <v>0</v>
      </c>
      <c r="P5990">
        <v>1</v>
      </c>
      <c r="Q5990" t="s">
        <v>133</v>
      </c>
      <c r="R5990" t="s">
        <v>7</v>
      </c>
      <c r="S5990" t="s">
        <v>361</v>
      </c>
      <c r="T5990" t="s">
        <v>133</v>
      </c>
      <c r="U5990" t="s">
        <v>1855</v>
      </c>
      <c r="V5990">
        <v>0</v>
      </c>
      <c r="W5990" t="s">
        <v>1923</v>
      </c>
      <c r="X5990" t="s">
        <v>21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 t="s">
        <v>11</v>
      </c>
      <c r="AM5990" t="s">
        <v>26</v>
      </c>
      <c r="AN5990" t="s">
        <v>41</v>
      </c>
      <c r="AO5990" t="s">
        <v>830</v>
      </c>
      <c r="AP5990">
        <v>0</v>
      </c>
      <c r="AQ5990" t="s">
        <v>29</v>
      </c>
      <c r="AR5990">
        <v>174134</v>
      </c>
      <c r="AS5990" t="s">
        <v>8232</v>
      </c>
    </row>
    <row r="5991" spans="1:45" x14ac:dyDescent="0.25">
      <c r="A5991" t="s">
        <v>0</v>
      </c>
      <c r="B5991" t="s">
        <v>1</v>
      </c>
      <c r="C5991" s="1">
        <v>42943</v>
      </c>
      <c r="D5991" t="s">
        <v>35</v>
      </c>
      <c r="E5991">
        <v>50</v>
      </c>
      <c r="F5991">
        <v>0</v>
      </c>
      <c r="G5991">
        <v>0</v>
      </c>
      <c r="H5991">
        <v>2</v>
      </c>
      <c r="I5991">
        <v>3</v>
      </c>
      <c r="J5991">
        <v>1</v>
      </c>
      <c r="K5991">
        <v>1</v>
      </c>
      <c r="L5991">
        <v>0</v>
      </c>
      <c r="M5991">
        <v>0</v>
      </c>
      <c r="N5991">
        <v>3</v>
      </c>
      <c r="O5991">
        <v>4</v>
      </c>
      <c r="P5991">
        <v>7</v>
      </c>
      <c r="Q5991" t="s">
        <v>151</v>
      </c>
      <c r="R5991" t="s">
        <v>7</v>
      </c>
      <c r="S5991" t="s">
        <v>8</v>
      </c>
      <c r="T5991" t="s">
        <v>9</v>
      </c>
      <c r="U5991" t="s">
        <v>38</v>
      </c>
      <c r="V5991">
        <v>0</v>
      </c>
      <c r="W5991">
        <v>0</v>
      </c>
      <c r="X5991" t="s">
        <v>21</v>
      </c>
      <c r="Y5991">
        <v>0</v>
      </c>
      <c r="Z5991">
        <v>0</v>
      </c>
      <c r="AA5991">
        <v>0</v>
      </c>
      <c r="AB5991" t="s">
        <v>4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 t="s">
        <v>5</v>
      </c>
      <c r="AK5991" t="s">
        <v>110</v>
      </c>
      <c r="AL5991" t="s">
        <v>11</v>
      </c>
      <c r="AM5991" t="s">
        <v>26</v>
      </c>
      <c r="AN5991" t="s">
        <v>13</v>
      </c>
      <c r="AO5991" t="s">
        <v>14</v>
      </c>
      <c r="AP5991" t="s">
        <v>15</v>
      </c>
      <c r="AQ5991" t="s">
        <v>193</v>
      </c>
      <c r="AR5991">
        <v>174135</v>
      </c>
      <c r="AS5991" t="s">
        <v>8233</v>
      </c>
    </row>
    <row r="5992" spans="1:45" x14ac:dyDescent="0.25">
      <c r="A5992" t="s">
        <v>357</v>
      </c>
      <c r="B5992" t="s">
        <v>1</v>
      </c>
      <c r="C5992" s="1">
        <v>42943</v>
      </c>
      <c r="D5992" t="s">
        <v>2</v>
      </c>
      <c r="E5992">
        <v>23</v>
      </c>
      <c r="F5992">
        <v>1</v>
      </c>
      <c r="G5992">
        <v>0</v>
      </c>
      <c r="H5992">
        <v>0</v>
      </c>
      <c r="I5992">
        <v>0</v>
      </c>
      <c r="J5992">
        <v>0</v>
      </c>
      <c r="K5992">
        <v>1</v>
      </c>
      <c r="L5992">
        <v>0</v>
      </c>
      <c r="M5992">
        <v>0</v>
      </c>
      <c r="N5992">
        <v>1</v>
      </c>
      <c r="O5992">
        <v>1</v>
      </c>
      <c r="P5992">
        <v>2</v>
      </c>
      <c r="Q5992" t="s">
        <v>214</v>
      </c>
      <c r="R5992" t="s">
        <v>7</v>
      </c>
      <c r="S5992" t="s">
        <v>8</v>
      </c>
      <c r="T5992" t="s">
        <v>9</v>
      </c>
      <c r="U5992" t="s">
        <v>19</v>
      </c>
      <c r="V5992">
        <v>0</v>
      </c>
      <c r="W5992">
        <v>0</v>
      </c>
      <c r="X5992" t="s">
        <v>21</v>
      </c>
      <c r="Y5992">
        <v>0</v>
      </c>
      <c r="Z5992">
        <v>0</v>
      </c>
      <c r="AA5992">
        <v>0</v>
      </c>
      <c r="AB5992" t="s">
        <v>7</v>
      </c>
      <c r="AC5992" t="s">
        <v>8</v>
      </c>
      <c r="AD5992" t="s">
        <v>9</v>
      </c>
      <c r="AE5992" t="s">
        <v>65</v>
      </c>
      <c r="AF5992">
        <v>0</v>
      </c>
      <c r="AG5992">
        <v>0</v>
      </c>
      <c r="AH5992" t="s">
        <v>21</v>
      </c>
      <c r="AI5992">
        <v>0</v>
      </c>
      <c r="AJ5992">
        <v>0</v>
      </c>
      <c r="AK5992">
        <v>0</v>
      </c>
      <c r="AL5992" t="s">
        <v>11</v>
      </c>
      <c r="AM5992" t="s">
        <v>26</v>
      </c>
      <c r="AN5992" t="s">
        <v>41</v>
      </c>
      <c r="AO5992" t="s">
        <v>14</v>
      </c>
      <c r="AP5992" t="s">
        <v>15</v>
      </c>
      <c r="AQ5992">
        <v>0</v>
      </c>
      <c r="AR5992">
        <v>174137</v>
      </c>
      <c r="AS5992" t="s">
        <v>8234</v>
      </c>
    </row>
    <row r="5993" spans="1:45" x14ac:dyDescent="0.25">
      <c r="A5993" t="s">
        <v>0</v>
      </c>
      <c r="B5993" t="s">
        <v>1</v>
      </c>
      <c r="C5993" s="1">
        <v>42946</v>
      </c>
      <c r="D5993" t="s">
        <v>35</v>
      </c>
      <c r="E5993">
        <v>50</v>
      </c>
      <c r="F5993">
        <v>0</v>
      </c>
      <c r="G5993">
        <v>0</v>
      </c>
      <c r="H5993">
        <v>1</v>
      </c>
      <c r="I5993">
        <v>2</v>
      </c>
      <c r="J5993">
        <v>1</v>
      </c>
      <c r="K5993">
        <v>1</v>
      </c>
      <c r="L5993">
        <v>0</v>
      </c>
      <c r="M5993">
        <v>0</v>
      </c>
      <c r="N5993">
        <v>2</v>
      </c>
      <c r="O5993">
        <v>3</v>
      </c>
      <c r="P5993">
        <v>5</v>
      </c>
      <c r="Q5993" t="s">
        <v>96</v>
      </c>
      <c r="R5993" t="s">
        <v>7</v>
      </c>
      <c r="S5993" t="s">
        <v>8</v>
      </c>
      <c r="T5993" t="s">
        <v>9</v>
      </c>
      <c r="U5993" t="s">
        <v>38</v>
      </c>
      <c r="V5993">
        <v>0</v>
      </c>
      <c r="W5993">
        <v>0</v>
      </c>
      <c r="X5993" t="s">
        <v>21</v>
      </c>
      <c r="Y5993">
        <v>0</v>
      </c>
      <c r="Z5993">
        <v>0</v>
      </c>
      <c r="AA5993">
        <v>0</v>
      </c>
      <c r="AB5993" t="s">
        <v>4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 t="s">
        <v>5</v>
      </c>
      <c r="AK5993" t="s">
        <v>18</v>
      </c>
      <c r="AL5993" t="s">
        <v>11</v>
      </c>
      <c r="AM5993" t="s">
        <v>26</v>
      </c>
      <c r="AN5993" t="s">
        <v>41</v>
      </c>
      <c r="AO5993" t="s">
        <v>14</v>
      </c>
      <c r="AP5993" t="s">
        <v>28</v>
      </c>
      <c r="AQ5993">
        <v>0</v>
      </c>
      <c r="AR5993">
        <v>174139</v>
      </c>
      <c r="AS5993" t="s">
        <v>8235</v>
      </c>
    </row>
    <row r="5994" spans="1:45" x14ac:dyDescent="0.25">
      <c r="A5994" t="s">
        <v>1129</v>
      </c>
      <c r="B5994" t="s">
        <v>1133</v>
      </c>
      <c r="C5994" s="1">
        <v>42945</v>
      </c>
      <c r="D5994" t="s">
        <v>2</v>
      </c>
      <c r="E5994">
        <v>23</v>
      </c>
      <c r="F5994">
        <v>1</v>
      </c>
      <c r="G5994">
        <v>0</v>
      </c>
      <c r="H5994">
        <v>0</v>
      </c>
      <c r="I5994">
        <v>0</v>
      </c>
      <c r="J5994">
        <v>0</v>
      </c>
      <c r="K5994">
        <v>1</v>
      </c>
      <c r="L5994">
        <v>0</v>
      </c>
      <c r="M5994">
        <v>0</v>
      </c>
      <c r="N5994">
        <v>1</v>
      </c>
      <c r="O5994">
        <v>1</v>
      </c>
      <c r="P5994">
        <v>2</v>
      </c>
      <c r="Q5994" t="s">
        <v>133</v>
      </c>
      <c r="R5994" t="s">
        <v>7</v>
      </c>
      <c r="S5994" t="s">
        <v>361</v>
      </c>
      <c r="T5994" t="s">
        <v>133</v>
      </c>
      <c r="U5994">
        <v>0</v>
      </c>
      <c r="V5994">
        <v>0</v>
      </c>
      <c r="W5994" t="s">
        <v>1923</v>
      </c>
      <c r="X5994" t="s">
        <v>21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 t="s">
        <v>11</v>
      </c>
      <c r="AM5994" t="s">
        <v>26</v>
      </c>
      <c r="AN5994" t="s">
        <v>41</v>
      </c>
      <c r="AO5994" t="s">
        <v>830</v>
      </c>
      <c r="AP5994">
        <v>0</v>
      </c>
      <c r="AQ5994" t="s">
        <v>29</v>
      </c>
      <c r="AR5994">
        <v>174143</v>
      </c>
      <c r="AS5994" t="s">
        <v>8236</v>
      </c>
    </row>
    <row r="5995" spans="1:45" x14ac:dyDescent="0.25">
      <c r="A5995" t="s">
        <v>0</v>
      </c>
      <c r="B5995" t="s">
        <v>1</v>
      </c>
      <c r="C5995" s="1">
        <v>42943</v>
      </c>
      <c r="D5995" t="s">
        <v>2</v>
      </c>
      <c r="E5995">
        <v>42</v>
      </c>
      <c r="F5995">
        <v>0</v>
      </c>
      <c r="G5995">
        <v>0</v>
      </c>
      <c r="H5995">
        <v>1</v>
      </c>
      <c r="I5995">
        <v>1</v>
      </c>
      <c r="J5995">
        <v>0</v>
      </c>
      <c r="K5995">
        <v>1</v>
      </c>
      <c r="L5995">
        <v>0</v>
      </c>
      <c r="M5995">
        <v>0</v>
      </c>
      <c r="N5995">
        <v>1</v>
      </c>
      <c r="O5995">
        <v>2</v>
      </c>
      <c r="P5995">
        <v>3</v>
      </c>
      <c r="Q5995" t="s">
        <v>79</v>
      </c>
      <c r="R5995" t="s">
        <v>7</v>
      </c>
      <c r="S5995" t="s">
        <v>8</v>
      </c>
      <c r="T5995" t="s">
        <v>9</v>
      </c>
      <c r="U5995" t="s">
        <v>19</v>
      </c>
      <c r="V5995">
        <v>0</v>
      </c>
      <c r="W5995">
        <v>0</v>
      </c>
      <c r="X5995" t="s">
        <v>21</v>
      </c>
      <c r="Y5995">
        <v>0</v>
      </c>
      <c r="Z5995">
        <v>0</v>
      </c>
      <c r="AA5995">
        <v>0</v>
      </c>
      <c r="AB5995" t="s">
        <v>4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 t="s">
        <v>5</v>
      </c>
      <c r="AK5995" t="s">
        <v>961</v>
      </c>
      <c r="AL5995" t="s">
        <v>11</v>
      </c>
      <c r="AM5995" t="s">
        <v>26</v>
      </c>
      <c r="AN5995" t="s">
        <v>41</v>
      </c>
      <c r="AO5995" t="s">
        <v>14</v>
      </c>
      <c r="AP5995" t="s">
        <v>15</v>
      </c>
      <c r="AQ5995">
        <v>0</v>
      </c>
      <c r="AR5995">
        <v>174144</v>
      </c>
      <c r="AS5995" t="s">
        <v>8237</v>
      </c>
    </row>
    <row r="5996" spans="1:45" x14ac:dyDescent="0.25">
      <c r="A5996" t="s">
        <v>357</v>
      </c>
      <c r="B5996" t="s">
        <v>1</v>
      </c>
      <c r="C5996" s="1">
        <v>42946</v>
      </c>
      <c r="D5996" t="s">
        <v>2</v>
      </c>
      <c r="E5996">
        <v>30</v>
      </c>
      <c r="F5996">
        <v>0</v>
      </c>
      <c r="G5996">
        <v>0</v>
      </c>
      <c r="H5996">
        <v>0</v>
      </c>
      <c r="I5996">
        <v>1</v>
      </c>
      <c r="J5996">
        <v>0</v>
      </c>
      <c r="K5996">
        <v>1</v>
      </c>
      <c r="L5996">
        <v>0</v>
      </c>
      <c r="M5996">
        <v>0</v>
      </c>
      <c r="N5996">
        <v>0</v>
      </c>
      <c r="O5996">
        <v>2</v>
      </c>
      <c r="P5996">
        <v>2</v>
      </c>
      <c r="Q5996" t="s">
        <v>1116</v>
      </c>
      <c r="R5996" t="s">
        <v>7</v>
      </c>
      <c r="S5996" t="s">
        <v>8</v>
      </c>
      <c r="T5996" t="s">
        <v>9</v>
      </c>
      <c r="U5996" t="s">
        <v>19</v>
      </c>
      <c r="V5996">
        <v>0</v>
      </c>
      <c r="W5996">
        <v>0</v>
      </c>
      <c r="X5996" t="s">
        <v>21</v>
      </c>
      <c r="Y5996">
        <v>0</v>
      </c>
      <c r="Z5996">
        <v>0</v>
      </c>
      <c r="AA5996">
        <v>0</v>
      </c>
      <c r="AB5996" t="s">
        <v>7</v>
      </c>
      <c r="AC5996" t="s">
        <v>349</v>
      </c>
      <c r="AD5996" t="s">
        <v>1116</v>
      </c>
      <c r="AE5996" t="s">
        <v>1560</v>
      </c>
      <c r="AF5996">
        <v>0</v>
      </c>
      <c r="AG5996">
        <v>0</v>
      </c>
      <c r="AH5996" t="s">
        <v>21</v>
      </c>
      <c r="AI5996">
        <v>0</v>
      </c>
      <c r="AJ5996">
        <v>0</v>
      </c>
      <c r="AK5996">
        <v>0</v>
      </c>
      <c r="AL5996" t="s">
        <v>11</v>
      </c>
      <c r="AM5996" t="s">
        <v>12</v>
      </c>
      <c r="AN5996" t="s">
        <v>41</v>
      </c>
      <c r="AO5996" t="s">
        <v>359</v>
      </c>
      <c r="AP5996" t="s">
        <v>15</v>
      </c>
      <c r="AQ5996">
        <v>0</v>
      </c>
      <c r="AR5996">
        <v>174145</v>
      </c>
      <c r="AS5996" t="s">
        <v>8238</v>
      </c>
    </row>
    <row r="5997" spans="1:45" x14ac:dyDescent="0.25">
      <c r="A5997" t="s">
        <v>0</v>
      </c>
      <c r="B5997" t="s">
        <v>1</v>
      </c>
      <c r="C5997" s="1">
        <v>42946</v>
      </c>
      <c r="D5997" t="s">
        <v>2</v>
      </c>
      <c r="E5997">
        <v>30</v>
      </c>
      <c r="F5997">
        <v>0</v>
      </c>
      <c r="G5997">
        <v>0</v>
      </c>
      <c r="H5997">
        <v>1</v>
      </c>
      <c r="I5997">
        <v>4</v>
      </c>
      <c r="J5997">
        <v>0</v>
      </c>
      <c r="K5997">
        <v>2</v>
      </c>
      <c r="L5997">
        <v>0</v>
      </c>
      <c r="M5997">
        <v>0</v>
      </c>
      <c r="N5997">
        <v>1</v>
      </c>
      <c r="O5997">
        <v>6</v>
      </c>
      <c r="P5997">
        <v>7</v>
      </c>
      <c r="Q5997" t="s">
        <v>9</v>
      </c>
      <c r="R5997" t="s">
        <v>7</v>
      </c>
      <c r="S5997" t="s">
        <v>8</v>
      </c>
      <c r="T5997" t="s">
        <v>9</v>
      </c>
      <c r="U5997" t="s">
        <v>65</v>
      </c>
      <c r="V5997">
        <v>0</v>
      </c>
      <c r="W5997">
        <v>0</v>
      </c>
      <c r="X5997" t="s">
        <v>21</v>
      </c>
      <c r="Y5997">
        <v>0</v>
      </c>
      <c r="Z5997">
        <v>0</v>
      </c>
      <c r="AA5997">
        <v>0</v>
      </c>
      <c r="AB5997" t="s">
        <v>4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 t="s">
        <v>5</v>
      </c>
      <c r="AK5997" t="s">
        <v>18</v>
      </c>
      <c r="AL5997" t="s">
        <v>11</v>
      </c>
      <c r="AM5997" t="s">
        <v>26</v>
      </c>
      <c r="AN5997" t="s">
        <v>41</v>
      </c>
      <c r="AO5997" t="s">
        <v>14</v>
      </c>
      <c r="AP5997" t="s">
        <v>15</v>
      </c>
      <c r="AQ5997">
        <v>0</v>
      </c>
      <c r="AR5997">
        <v>174146</v>
      </c>
      <c r="AS5997" t="s">
        <v>8239</v>
      </c>
    </row>
    <row r="5998" spans="1:45" x14ac:dyDescent="0.25">
      <c r="A5998" t="s">
        <v>828</v>
      </c>
      <c r="B5998" t="s">
        <v>1134</v>
      </c>
      <c r="C5998" s="1">
        <v>42944</v>
      </c>
      <c r="D5998" t="s">
        <v>2</v>
      </c>
      <c r="E5998">
        <v>28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2</v>
      </c>
      <c r="L5998">
        <v>0</v>
      </c>
      <c r="M5998">
        <v>0</v>
      </c>
      <c r="N5998">
        <v>0</v>
      </c>
      <c r="O5998">
        <v>2</v>
      </c>
      <c r="P5998">
        <v>2</v>
      </c>
      <c r="Q5998" t="s">
        <v>667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 t="s">
        <v>7</v>
      </c>
      <c r="AC5998" t="s">
        <v>105</v>
      </c>
      <c r="AD5998" t="s">
        <v>667</v>
      </c>
      <c r="AE5998" t="s">
        <v>1705</v>
      </c>
      <c r="AF5998">
        <v>0</v>
      </c>
      <c r="AG5998" t="s">
        <v>2949</v>
      </c>
      <c r="AH5998" t="s">
        <v>21</v>
      </c>
      <c r="AI5998">
        <v>0</v>
      </c>
      <c r="AJ5998">
        <v>0</v>
      </c>
      <c r="AK5998">
        <v>0</v>
      </c>
      <c r="AL5998" t="s">
        <v>154</v>
      </c>
      <c r="AM5998" t="s">
        <v>40</v>
      </c>
      <c r="AN5998" t="s">
        <v>41</v>
      </c>
      <c r="AO5998" t="s">
        <v>830</v>
      </c>
      <c r="AP5998">
        <v>0</v>
      </c>
      <c r="AQ5998">
        <v>0</v>
      </c>
      <c r="AR5998">
        <v>174148</v>
      </c>
      <c r="AS5998" t="s">
        <v>8240</v>
      </c>
    </row>
    <row r="5999" spans="1:45" x14ac:dyDescent="0.25">
      <c r="A5999" t="s">
        <v>357</v>
      </c>
      <c r="B5999" t="s">
        <v>1</v>
      </c>
      <c r="C5999" s="1">
        <v>42943</v>
      </c>
      <c r="D5999" t="s">
        <v>2</v>
      </c>
      <c r="E5999">
        <v>36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1</v>
      </c>
      <c r="L5999">
        <v>0</v>
      </c>
      <c r="M5999">
        <v>0</v>
      </c>
      <c r="N5999">
        <v>0</v>
      </c>
      <c r="O5999">
        <v>1</v>
      </c>
      <c r="P5999">
        <v>1</v>
      </c>
      <c r="Q5999" t="s">
        <v>1120</v>
      </c>
      <c r="R5999" t="s">
        <v>7</v>
      </c>
      <c r="S5999" t="s">
        <v>646</v>
      </c>
      <c r="T5999" t="s">
        <v>1121</v>
      </c>
      <c r="U5999" t="s">
        <v>1635</v>
      </c>
      <c r="V5999">
        <v>0</v>
      </c>
      <c r="W5999">
        <v>0</v>
      </c>
      <c r="X5999" t="s">
        <v>21</v>
      </c>
      <c r="Y5999">
        <v>0</v>
      </c>
      <c r="Z5999">
        <v>0</v>
      </c>
      <c r="AA5999">
        <v>0</v>
      </c>
      <c r="AB5999" t="s">
        <v>7</v>
      </c>
      <c r="AC5999" t="s">
        <v>44</v>
      </c>
      <c r="AD5999" t="s">
        <v>214</v>
      </c>
      <c r="AE5999" t="s">
        <v>1509</v>
      </c>
      <c r="AF5999">
        <v>0</v>
      </c>
      <c r="AG5999">
        <v>0</v>
      </c>
      <c r="AH5999" t="s">
        <v>21</v>
      </c>
      <c r="AI5999">
        <v>0</v>
      </c>
      <c r="AJ5999">
        <v>0</v>
      </c>
      <c r="AK5999">
        <v>0</v>
      </c>
      <c r="AL5999" t="s">
        <v>11</v>
      </c>
      <c r="AM5999" t="s">
        <v>26</v>
      </c>
      <c r="AN5999" t="s">
        <v>41</v>
      </c>
      <c r="AO5999" t="s">
        <v>14</v>
      </c>
      <c r="AP5999" t="s">
        <v>15</v>
      </c>
      <c r="AQ5999">
        <v>0</v>
      </c>
      <c r="AR5999">
        <v>174150</v>
      </c>
      <c r="AS5999" t="s">
        <v>8241</v>
      </c>
    </row>
    <row r="6000" spans="1:45" x14ac:dyDescent="0.25">
      <c r="A6000" t="s">
        <v>0</v>
      </c>
      <c r="B6000" t="s">
        <v>1</v>
      </c>
      <c r="C6000" s="1">
        <v>42943</v>
      </c>
      <c r="D6000" t="s">
        <v>2</v>
      </c>
      <c r="E6000">
        <v>33</v>
      </c>
      <c r="F6000">
        <v>0</v>
      </c>
      <c r="G6000">
        <v>0</v>
      </c>
      <c r="H6000">
        <v>2</v>
      </c>
      <c r="I6000">
        <v>1</v>
      </c>
      <c r="J6000">
        <v>0</v>
      </c>
      <c r="K6000">
        <v>1</v>
      </c>
      <c r="L6000">
        <v>0</v>
      </c>
      <c r="M6000">
        <v>0</v>
      </c>
      <c r="N6000">
        <v>2</v>
      </c>
      <c r="O6000">
        <v>2</v>
      </c>
      <c r="P6000">
        <v>4</v>
      </c>
      <c r="Q6000" t="s">
        <v>63</v>
      </c>
      <c r="R6000" t="s">
        <v>7</v>
      </c>
      <c r="S6000" t="s">
        <v>7</v>
      </c>
      <c r="T6000" t="s">
        <v>9</v>
      </c>
      <c r="U6000">
        <v>0</v>
      </c>
      <c r="V6000">
        <v>0</v>
      </c>
      <c r="W6000">
        <v>0</v>
      </c>
      <c r="X6000" t="s">
        <v>5</v>
      </c>
      <c r="Y6000" t="s">
        <v>534</v>
      </c>
      <c r="Z6000">
        <v>0</v>
      </c>
      <c r="AA6000">
        <v>0</v>
      </c>
      <c r="AB6000" t="s">
        <v>4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 t="s">
        <v>5</v>
      </c>
      <c r="AK6000" t="s">
        <v>961</v>
      </c>
      <c r="AL6000" t="s">
        <v>11</v>
      </c>
      <c r="AM6000" t="s">
        <v>26</v>
      </c>
      <c r="AN6000" t="s">
        <v>13</v>
      </c>
      <c r="AO6000" t="s">
        <v>14</v>
      </c>
      <c r="AP6000" t="s">
        <v>15</v>
      </c>
      <c r="AQ6000" t="s">
        <v>91</v>
      </c>
      <c r="AR6000">
        <v>174151</v>
      </c>
      <c r="AS6000" t="s">
        <v>8242</v>
      </c>
    </row>
    <row r="6001" spans="1:45" x14ac:dyDescent="0.25">
      <c r="A6001" t="s">
        <v>1129</v>
      </c>
      <c r="B6001" t="s">
        <v>1133</v>
      </c>
      <c r="C6001" s="1">
        <v>42945</v>
      </c>
      <c r="D6001" t="s">
        <v>35</v>
      </c>
      <c r="E6001">
        <v>28</v>
      </c>
      <c r="F6001">
        <v>0</v>
      </c>
      <c r="G6001">
        <v>0</v>
      </c>
      <c r="H6001">
        <v>0</v>
      </c>
      <c r="I6001">
        <v>0</v>
      </c>
      <c r="J6001">
        <v>1</v>
      </c>
      <c r="K6001">
        <v>1</v>
      </c>
      <c r="L6001">
        <v>0</v>
      </c>
      <c r="M6001">
        <v>0</v>
      </c>
      <c r="N6001">
        <v>1</v>
      </c>
      <c r="O6001">
        <v>1</v>
      </c>
      <c r="P6001">
        <v>2</v>
      </c>
      <c r="Q6001" t="s">
        <v>133</v>
      </c>
      <c r="R6001" t="s">
        <v>7</v>
      </c>
      <c r="S6001" t="s">
        <v>361</v>
      </c>
      <c r="T6001" t="s">
        <v>133</v>
      </c>
      <c r="U6001" t="s">
        <v>1855</v>
      </c>
      <c r="V6001">
        <v>0</v>
      </c>
      <c r="W6001" t="s">
        <v>1923</v>
      </c>
      <c r="X6001" t="s">
        <v>21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 t="s">
        <v>11</v>
      </c>
      <c r="AM6001" t="s">
        <v>26</v>
      </c>
      <c r="AN6001">
        <v>0</v>
      </c>
      <c r="AO6001" t="s">
        <v>830</v>
      </c>
      <c r="AP6001">
        <v>0</v>
      </c>
      <c r="AQ6001" t="s">
        <v>29</v>
      </c>
      <c r="AR6001">
        <v>174153</v>
      </c>
      <c r="AS6001" t="s">
        <v>8243</v>
      </c>
    </row>
    <row r="6002" spans="1:45" x14ac:dyDescent="0.25">
      <c r="A6002" t="s">
        <v>0</v>
      </c>
      <c r="B6002" t="s">
        <v>1</v>
      </c>
      <c r="C6002" s="1">
        <v>42946</v>
      </c>
      <c r="D6002" t="s">
        <v>2</v>
      </c>
      <c r="E6002">
        <v>37</v>
      </c>
      <c r="F6002">
        <v>1</v>
      </c>
      <c r="G6002">
        <v>2</v>
      </c>
      <c r="H6002">
        <v>3</v>
      </c>
      <c r="I6002">
        <v>1</v>
      </c>
      <c r="J6002">
        <v>1</v>
      </c>
      <c r="K6002">
        <v>0</v>
      </c>
      <c r="L6002">
        <v>0</v>
      </c>
      <c r="M6002">
        <v>0</v>
      </c>
      <c r="N6002">
        <v>5</v>
      </c>
      <c r="O6002">
        <v>3</v>
      </c>
      <c r="P6002">
        <v>8</v>
      </c>
      <c r="Q6002" t="s">
        <v>63</v>
      </c>
      <c r="R6002" t="s">
        <v>7</v>
      </c>
      <c r="S6002" t="s">
        <v>8</v>
      </c>
      <c r="T6002" t="s">
        <v>9</v>
      </c>
      <c r="U6002" t="s">
        <v>38</v>
      </c>
      <c r="V6002">
        <v>0</v>
      </c>
      <c r="W6002">
        <v>0</v>
      </c>
      <c r="X6002" t="s">
        <v>21</v>
      </c>
      <c r="Y6002">
        <v>0</v>
      </c>
      <c r="Z6002">
        <v>0</v>
      </c>
      <c r="AA6002">
        <v>0</v>
      </c>
      <c r="AB6002" t="s">
        <v>4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 t="s">
        <v>5</v>
      </c>
      <c r="AK6002" t="s">
        <v>961</v>
      </c>
      <c r="AL6002" t="s">
        <v>11</v>
      </c>
      <c r="AM6002" t="s">
        <v>49</v>
      </c>
      <c r="AN6002" t="s">
        <v>41</v>
      </c>
      <c r="AO6002" t="s">
        <v>14</v>
      </c>
      <c r="AP6002" t="s">
        <v>28</v>
      </c>
      <c r="AQ6002">
        <v>0</v>
      </c>
      <c r="AR6002">
        <v>174155</v>
      </c>
      <c r="AS6002" t="s">
        <v>8244</v>
      </c>
    </row>
    <row r="6003" spans="1:45" x14ac:dyDescent="0.25">
      <c r="A6003" t="s">
        <v>828</v>
      </c>
      <c r="B6003" t="s">
        <v>1134</v>
      </c>
      <c r="C6003" s="1">
        <v>42944</v>
      </c>
      <c r="D6003" t="s">
        <v>2</v>
      </c>
      <c r="E6003">
        <v>22</v>
      </c>
      <c r="F6003">
        <v>0</v>
      </c>
      <c r="G6003">
        <v>1</v>
      </c>
      <c r="H6003">
        <v>0</v>
      </c>
      <c r="I6003">
        <v>3</v>
      </c>
      <c r="J6003">
        <v>0</v>
      </c>
      <c r="K6003">
        <v>1</v>
      </c>
      <c r="L6003">
        <v>0</v>
      </c>
      <c r="M6003">
        <v>0</v>
      </c>
      <c r="N6003">
        <v>0</v>
      </c>
      <c r="O6003">
        <v>5</v>
      </c>
      <c r="P6003">
        <v>5</v>
      </c>
      <c r="Q6003" t="s">
        <v>723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 t="s">
        <v>7</v>
      </c>
      <c r="AC6003" t="s">
        <v>105</v>
      </c>
      <c r="AD6003" t="s">
        <v>723</v>
      </c>
      <c r="AE6003" t="s">
        <v>1688</v>
      </c>
      <c r="AF6003">
        <v>0</v>
      </c>
      <c r="AG6003" t="s">
        <v>723</v>
      </c>
      <c r="AH6003" t="s">
        <v>21</v>
      </c>
      <c r="AI6003">
        <v>0</v>
      </c>
      <c r="AJ6003">
        <v>0</v>
      </c>
      <c r="AK6003">
        <v>0</v>
      </c>
      <c r="AL6003" t="s">
        <v>154</v>
      </c>
      <c r="AM6003" t="s">
        <v>12</v>
      </c>
      <c r="AN6003" t="s">
        <v>41</v>
      </c>
      <c r="AO6003" t="s">
        <v>830</v>
      </c>
      <c r="AP6003">
        <v>0</v>
      </c>
      <c r="AQ6003" t="s">
        <v>47</v>
      </c>
      <c r="AR6003">
        <v>174157</v>
      </c>
      <c r="AS6003" t="s">
        <v>8245</v>
      </c>
    </row>
    <row r="6004" spans="1:45" x14ac:dyDescent="0.25">
      <c r="A6004" t="s">
        <v>0</v>
      </c>
      <c r="B6004" t="s">
        <v>1</v>
      </c>
      <c r="C6004" s="1">
        <v>42943</v>
      </c>
      <c r="D6004" t="s">
        <v>2</v>
      </c>
      <c r="E6004">
        <v>28</v>
      </c>
      <c r="F6004">
        <v>1</v>
      </c>
      <c r="G6004">
        <v>0</v>
      </c>
      <c r="H6004">
        <v>3</v>
      </c>
      <c r="I6004">
        <v>2</v>
      </c>
      <c r="J6004">
        <v>0</v>
      </c>
      <c r="K6004">
        <v>1</v>
      </c>
      <c r="L6004">
        <v>0</v>
      </c>
      <c r="M6004">
        <v>1</v>
      </c>
      <c r="N6004">
        <v>4</v>
      </c>
      <c r="O6004">
        <v>4</v>
      </c>
      <c r="P6004">
        <v>8</v>
      </c>
      <c r="Q6004" t="s">
        <v>63</v>
      </c>
      <c r="R6004" t="s">
        <v>7</v>
      </c>
      <c r="S6004" t="s">
        <v>8</v>
      </c>
      <c r="T6004" t="s">
        <v>9</v>
      </c>
      <c r="U6004" t="s">
        <v>38</v>
      </c>
      <c r="V6004">
        <v>0</v>
      </c>
      <c r="W6004">
        <v>0</v>
      </c>
      <c r="X6004" t="s">
        <v>21</v>
      </c>
      <c r="Y6004">
        <v>0</v>
      </c>
      <c r="Z6004">
        <v>0</v>
      </c>
      <c r="AA6004">
        <v>0</v>
      </c>
      <c r="AB6004" t="s">
        <v>4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 t="s">
        <v>5</v>
      </c>
      <c r="AK6004" t="s">
        <v>90</v>
      </c>
      <c r="AL6004" t="s">
        <v>427</v>
      </c>
      <c r="AM6004" t="s">
        <v>26</v>
      </c>
      <c r="AN6004" t="s">
        <v>13</v>
      </c>
      <c r="AO6004" t="s">
        <v>14</v>
      </c>
      <c r="AP6004" t="s">
        <v>15</v>
      </c>
      <c r="AQ6004" t="s">
        <v>29</v>
      </c>
      <c r="AR6004">
        <v>174162</v>
      </c>
      <c r="AS6004" t="s">
        <v>8246</v>
      </c>
    </row>
    <row r="6005" spans="1:45" x14ac:dyDescent="0.25">
      <c r="A6005" t="s">
        <v>1129</v>
      </c>
      <c r="B6005" t="s">
        <v>1133</v>
      </c>
      <c r="C6005" s="1">
        <v>42945</v>
      </c>
      <c r="D6005" t="s">
        <v>2</v>
      </c>
      <c r="E6005">
        <v>55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1</v>
      </c>
      <c r="L6005">
        <v>0</v>
      </c>
      <c r="M6005">
        <v>0</v>
      </c>
      <c r="N6005">
        <v>0</v>
      </c>
      <c r="O6005">
        <v>1</v>
      </c>
      <c r="P6005">
        <v>1</v>
      </c>
      <c r="Q6005" t="s">
        <v>133</v>
      </c>
      <c r="R6005" t="s">
        <v>7</v>
      </c>
      <c r="S6005" t="s">
        <v>361</v>
      </c>
      <c r="T6005" t="s">
        <v>133</v>
      </c>
      <c r="U6005" t="s">
        <v>1855</v>
      </c>
      <c r="V6005">
        <v>0</v>
      </c>
      <c r="W6005" t="s">
        <v>1923</v>
      </c>
      <c r="X6005" t="s">
        <v>21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 t="s">
        <v>11</v>
      </c>
      <c r="AM6005" t="s">
        <v>26</v>
      </c>
      <c r="AN6005" t="s">
        <v>41</v>
      </c>
      <c r="AO6005" t="s">
        <v>830</v>
      </c>
      <c r="AP6005">
        <v>0</v>
      </c>
      <c r="AQ6005" t="s">
        <v>29</v>
      </c>
      <c r="AR6005">
        <v>174163</v>
      </c>
      <c r="AS6005" t="s">
        <v>8247</v>
      </c>
    </row>
    <row r="6006" spans="1:45" x14ac:dyDescent="0.25">
      <c r="A6006" t="s">
        <v>357</v>
      </c>
      <c r="B6006" t="s">
        <v>1</v>
      </c>
      <c r="C6006" s="1">
        <v>42946</v>
      </c>
      <c r="D6006" t="s">
        <v>2</v>
      </c>
      <c r="E6006">
        <v>36</v>
      </c>
      <c r="F6006">
        <v>0</v>
      </c>
      <c r="G6006">
        <v>0</v>
      </c>
      <c r="H6006">
        <v>0</v>
      </c>
      <c r="I6006">
        <v>0</v>
      </c>
      <c r="J6006">
        <v>4</v>
      </c>
      <c r="K6006">
        <v>0</v>
      </c>
      <c r="L6006">
        <v>0</v>
      </c>
      <c r="M6006">
        <v>0</v>
      </c>
      <c r="N6006">
        <v>4</v>
      </c>
      <c r="O6006">
        <v>0</v>
      </c>
      <c r="P6006">
        <v>4</v>
      </c>
      <c r="Q6006" t="s">
        <v>43</v>
      </c>
      <c r="R6006" t="s">
        <v>7</v>
      </c>
      <c r="S6006" t="s">
        <v>8</v>
      </c>
      <c r="T6006" t="s">
        <v>9</v>
      </c>
      <c r="U6006" t="s">
        <v>19</v>
      </c>
      <c r="V6006">
        <v>0</v>
      </c>
      <c r="W6006">
        <v>0</v>
      </c>
      <c r="X6006" t="s">
        <v>21</v>
      </c>
      <c r="Y6006">
        <v>0</v>
      </c>
      <c r="Z6006">
        <v>0</v>
      </c>
      <c r="AA6006">
        <v>0</v>
      </c>
      <c r="AB6006" t="s">
        <v>7</v>
      </c>
      <c r="AC6006" t="s">
        <v>44</v>
      </c>
      <c r="AD6006" t="s">
        <v>43</v>
      </c>
      <c r="AE6006" t="s">
        <v>45</v>
      </c>
      <c r="AF6006">
        <v>0</v>
      </c>
      <c r="AG6006">
        <v>0</v>
      </c>
      <c r="AH6006" t="s">
        <v>21</v>
      </c>
      <c r="AI6006">
        <v>0</v>
      </c>
      <c r="AJ6006">
        <v>0</v>
      </c>
      <c r="AK6006">
        <v>0</v>
      </c>
      <c r="AL6006" t="s">
        <v>11</v>
      </c>
      <c r="AM6006" t="s">
        <v>818</v>
      </c>
      <c r="AN6006" t="s">
        <v>41</v>
      </c>
      <c r="AO6006" t="s">
        <v>359</v>
      </c>
      <c r="AP6006" t="s">
        <v>28</v>
      </c>
      <c r="AQ6006">
        <v>0</v>
      </c>
      <c r="AR6006">
        <v>174164</v>
      </c>
      <c r="AS6006" t="s">
        <v>8248</v>
      </c>
    </row>
    <row r="6007" spans="1:45" x14ac:dyDescent="0.25">
      <c r="A6007" t="s">
        <v>828</v>
      </c>
      <c r="B6007" t="s">
        <v>1134</v>
      </c>
      <c r="C6007" s="1">
        <v>42948</v>
      </c>
      <c r="D6007" t="s">
        <v>2</v>
      </c>
      <c r="E6007">
        <v>30</v>
      </c>
      <c r="F6007">
        <v>0</v>
      </c>
      <c r="G6007">
        <v>1</v>
      </c>
      <c r="H6007">
        <v>0</v>
      </c>
      <c r="I6007">
        <v>0</v>
      </c>
      <c r="J6007">
        <v>0</v>
      </c>
      <c r="K6007">
        <v>2</v>
      </c>
      <c r="L6007">
        <v>0</v>
      </c>
      <c r="M6007">
        <v>0</v>
      </c>
      <c r="N6007">
        <v>0</v>
      </c>
      <c r="O6007">
        <v>3</v>
      </c>
      <c r="P6007">
        <v>3</v>
      </c>
      <c r="Q6007" t="s">
        <v>3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 t="s">
        <v>7</v>
      </c>
      <c r="AC6007" t="s">
        <v>105</v>
      </c>
      <c r="AD6007" t="s">
        <v>3</v>
      </c>
      <c r="AE6007" t="s">
        <v>1672</v>
      </c>
      <c r="AF6007">
        <v>0</v>
      </c>
      <c r="AG6007" t="s">
        <v>1672</v>
      </c>
      <c r="AH6007" t="s">
        <v>21</v>
      </c>
      <c r="AI6007">
        <v>0</v>
      </c>
      <c r="AJ6007">
        <v>0</v>
      </c>
      <c r="AK6007">
        <v>0</v>
      </c>
      <c r="AL6007" t="s">
        <v>154</v>
      </c>
      <c r="AM6007" t="s">
        <v>40</v>
      </c>
      <c r="AN6007" t="s">
        <v>41</v>
      </c>
      <c r="AO6007" t="s">
        <v>830</v>
      </c>
      <c r="AP6007">
        <v>0</v>
      </c>
      <c r="AQ6007">
        <v>0</v>
      </c>
      <c r="AR6007">
        <v>174167</v>
      </c>
      <c r="AS6007" t="s">
        <v>8249</v>
      </c>
    </row>
    <row r="6008" spans="1:45" x14ac:dyDescent="0.25">
      <c r="A6008" t="s">
        <v>828</v>
      </c>
      <c r="B6008" t="s">
        <v>1134</v>
      </c>
      <c r="C6008" s="1">
        <v>42944</v>
      </c>
      <c r="D6008" t="s">
        <v>2</v>
      </c>
      <c r="E6008">
        <v>32</v>
      </c>
      <c r="F6008">
        <v>0</v>
      </c>
      <c r="G6008">
        <v>1</v>
      </c>
      <c r="H6008">
        <v>0</v>
      </c>
      <c r="I6008">
        <v>1</v>
      </c>
      <c r="J6008">
        <v>0</v>
      </c>
      <c r="K6008">
        <v>3</v>
      </c>
      <c r="L6008">
        <v>0</v>
      </c>
      <c r="M6008">
        <v>0</v>
      </c>
      <c r="N6008">
        <v>0</v>
      </c>
      <c r="O6008">
        <v>5</v>
      </c>
      <c r="P6008">
        <v>5</v>
      </c>
      <c r="Q6008" t="s">
        <v>667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 t="s">
        <v>7</v>
      </c>
      <c r="AC6008" t="s">
        <v>105</v>
      </c>
      <c r="AD6008" t="s">
        <v>667</v>
      </c>
      <c r="AE6008" t="s">
        <v>1704</v>
      </c>
      <c r="AF6008">
        <v>0</v>
      </c>
      <c r="AG6008" t="s">
        <v>3970</v>
      </c>
      <c r="AH6008" t="s">
        <v>21</v>
      </c>
      <c r="AI6008">
        <v>0</v>
      </c>
      <c r="AJ6008">
        <v>0</v>
      </c>
      <c r="AK6008">
        <v>0</v>
      </c>
      <c r="AL6008" t="s">
        <v>154</v>
      </c>
      <c r="AM6008" t="s">
        <v>12</v>
      </c>
      <c r="AN6008" t="s">
        <v>41</v>
      </c>
      <c r="AO6008" t="s">
        <v>830</v>
      </c>
      <c r="AP6008">
        <v>0</v>
      </c>
      <c r="AQ6008">
        <v>0</v>
      </c>
      <c r="AR6008">
        <v>174168</v>
      </c>
      <c r="AS6008" t="s">
        <v>8250</v>
      </c>
    </row>
    <row r="6009" spans="1:45" x14ac:dyDescent="0.25">
      <c r="A6009" t="s">
        <v>1129</v>
      </c>
      <c r="B6009" t="s">
        <v>1133</v>
      </c>
      <c r="C6009" s="1">
        <v>42945</v>
      </c>
      <c r="D6009" t="s">
        <v>35</v>
      </c>
      <c r="E6009">
        <v>29</v>
      </c>
      <c r="F6009">
        <v>0</v>
      </c>
      <c r="G6009">
        <v>0</v>
      </c>
      <c r="H6009">
        <v>1</v>
      </c>
      <c r="I6009">
        <v>1</v>
      </c>
      <c r="J6009">
        <v>1</v>
      </c>
      <c r="K6009">
        <v>1</v>
      </c>
      <c r="L6009">
        <v>0</v>
      </c>
      <c r="M6009">
        <v>0</v>
      </c>
      <c r="N6009">
        <v>2</v>
      </c>
      <c r="O6009">
        <v>2</v>
      </c>
      <c r="P6009">
        <v>4</v>
      </c>
      <c r="Q6009" t="s">
        <v>133</v>
      </c>
      <c r="R6009" t="s">
        <v>7</v>
      </c>
      <c r="S6009" t="s">
        <v>361</v>
      </c>
      <c r="T6009" t="s">
        <v>133</v>
      </c>
      <c r="U6009" t="s">
        <v>1855</v>
      </c>
      <c r="V6009">
        <v>0</v>
      </c>
      <c r="W6009" t="s">
        <v>1923</v>
      </c>
      <c r="X6009" t="s">
        <v>21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 t="s">
        <v>11</v>
      </c>
      <c r="AM6009" t="s">
        <v>26</v>
      </c>
      <c r="AN6009" t="s">
        <v>13</v>
      </c>
      <c r="AO6009" t="s">
        <v>830</v>
      </c>
      <c r="AP6009">
        <v>0</v>
      </c>
      <c r="AQ6009" t="s">
        <v>47</v>
      </c>
      <c r="AR6009">
        <v>174172</v>
      </c>
      <c r="AS6009" t="s">
        <v>8251</v>
      </c>
    </row>
    <row r="6010" spans="1:45" x14ac:dyDescent="0.25">
      <c r="A6010" t="s">
        <v>0</v>
      </c>
      <c r="B6010" t="s">
        <v>1</v>
      </c>
      <c r="C6010" s="1">
        <v>42943</v>
      </c>
      <c r="D6010" t="s">
        <v>35</v>
      </c>
      <c r="E6010">
        <v>18</v>
      </c>
      <c r="F6010">
        <v>0</v>
      </c>
      <c r="G6010">
        <v>0</v>
      </c>
      <c r="H6010">
        <v>0</v>
      </c>
      <c r="I6010">
        <v>2</v>
      </c>
      <c r="J6010">
        <v>4</v>
      </c>
      <c r="K6010">
        <v>0</v>
      </c>
      <c r="L6010">
        <v>0</v>
      </c>
      <c r="M6010">
        <v>0</v>
      </c>
      <c r="N6010">
        <v>4</v>
      </c>
      <c r="O6010">
        <v>2</v>
      </c>
      <c r="P6010">
        <v>6</v>
      </c>
      <c r="Q6010" t="s">
        <v>199</v>
      </c>
      <c r="R6010" t="s">
        <v>7</v>
      </c>
      <c r="S6010" t="s">
        <v>7</v>
      </c>
      <c r="T6010" t="s">
        <v>9</v>
      </c>
      <c r="U6010">
        <v>0</v>
      </c>
      <c r="V6010">
        <v>0</v>
      </c>
      <c r="W6010">
        <v>0</v>
      </c>
      <c r="X6010" t="s">
        <v>5</v>
      </c>
      <c r="Y6010" t="s">
        <v>10</v>
      </c>
      <c r="Z6010">
        <v>0</v>
      </c>
      <c r="AA6010">
        <v>0</v>
      </c>
      <c r="AB6010" t="s">
        <v>4</v>
      </c>
      <c r="AC6010" t="s">
        <v>60</v>
      </c>
      <c r="AD6010" t="s">
        <v>61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 t="s">
        <v>21</v>
      </c>
      <c r="AK6010">
        <v>0</v>
      </c>
      <c r="AL6010" t="s">
        <v>11</v>
      </c>
      <c r="AM6010" t="s">
        <v>26</v>
      </c>
      <c r="AN6010" t="s">
        <v>41</v>
      </c>
      <c r="AO6010" t="s">
        <v>14</v>
      </c>
      <c r="AP6010" t="s">
        <v>15</v>
      </c>
      <c r="AQ6010">
        <v>0</v>
      </c>
      <c r="AR6010">
        <v>174174</v>
      </c>
      <c r="AS6010" t="s">
        <v>8252</v>
      </c>
    </row>
    <row r="6011" spans="1:45" x14ac:dyDescent="0.25">
      <c r="A6011" t="s">
        <v>357</v>
      </c>
      <c r="B6011" t="s">
        <v>1</v>
      </c>
      <c r="C6011" s="1">
        <v>42943</v>
      </c>
      <c r="D6011" t="s">
        <v>2</v>
      </c>
      <c r="E6011">
        <v>25</v>
      </c>
      <c r="F6011">
        <v>2</v>
      </c>
      <c r="G6011">
        <v>0</v>
      </c>
      <c r="H6011">
        <v>2</v>
      </c>
      <c r="I6011">
        <v>0</v>
      </c>
      <c r="J6011">
        <v>0</v>
      </c>
      <c r="K6011">
        <v>1</v>
      </c>
      <c r="L6011">
        <v>1</v>
      </c>
      <c r="M6011">
        <v>0</v>
      </c>
      <c r="N6011">
        <v>5</v>
      </c>
      <c r="O6011">
        <v>1</v>
      </c>
      <c r="P6011">
        <v>6</v>
      </c>
      <c r="Q6011">
        <v>0</v>
      </c>
      <c r="R6011" t="s">
        <v>7</v>
      </c>
      <c r="S6011" t="s">
        <v>8</v>
      </c>
      <c r="T6011" t="s">
        <v>9</v>
      </c>
      <c r="U6011" t="s">
        <v>19</v>
      </c>
      <c r="V6011">
        <v>0</v>
      </c>
      <c r="W6011">
        <v>0</v>
      </c>
      <c r="X6011" t="s">
        <v>21</v>
      </c>
      <c r="Y6011">
        <v>0</v>
      </c>
      <c r="Z6011">
        <v>0</v>
      </c>
      <c r="AA6011">
        <v>0</v>
      </c>
      <c r="AB6011" t="s">
        <v>7</v>
      </c>
      <c r="AC6011" t="s">
        <v>44</v>
      </c>
      <c r="AD6011" t="s">
        <v>214</v>
      </c>
      <c r="AE6011" t="s">
        <v>1512</v>
      </c>
      <c r="AF6011">
        <v>0</v>
      </c>
      <c r="AG6011">
        <v>0</v>
      </c>
      <c r="AH6011" t="s">
        <v>21</v>
      </c>
      <c r="AI6011">
        <v>0</v>
      </c>
      <c r="AJ6011">
        <v>0</v>
      </c>
      <c r="AK6011">
        <v>0</v>
      </c>
      <c r="AL6011" t="s">
        <v>11</v>
      </c>
      <c r="AM6011" t="s">
        <v>26</v>
      </c>
      <c r="AN6011" t="s">
        <v>13</v>
      </c>
      <c r="AO6011" t="s">
        <v>14</v>
      </c>
      <c r="AP6011" t="s">
        <v>15</v>
      </c>
      <c r="AQ6011">
        <v>0</v>
      </c>
      <c r="AR6011">
        <v>174175</v>
      </c>
      <c r="AS6011" t="s">
        <v>8253</v>
      </c>
    </row>
    <row r="6012" spans="1:45" x14ac:dyDescent="0.25">
      <c r="A6012" t="s">
        <v>0</v>
      </c>
      <c r="B6012" t="s">
        <v>1</v>
      </c>
      <c r="C6012" s="1">
        <v>42946</v>
      </c>
      <c r="D6012" t="s">
        <v>2</v>
      </c>
      <c r="E6012">
        <v>31</v>
      </c>
      <c r="F6012">
        <v>1</v>
      </c>
      <c r="G6012">
        <v>0</v>
      </c>
      <c r="H6012">
        <v>2</v>
      </c>
      <c r="I6012">
        <v>3</v>
      </c>
      <c r="J6012">
        <v>1</v>
      </c>
      <c r="K6012">
        <v>2</v>
      </c>
      <c r="L6012">
        <v>0</v>
      </c>
      <c r="M6012">
        <v>0</v>
      </c>
      <c r="N6012">
        <v>4</v>
      </c>
      <c r="O6012">
        <v>5</v>
      </c>
      <c r="P6012">
        <v>9</v>
      </c>
      <c r="Q6012" t="s">
        <v>290</v>
      </c>
      <c r="R6012" t="s">
        <v>7</v>
      </c>
      <c r="S6012" t="s">
        <v>112</v>
      </c>
      <c r="T6012" t="s">
        <v>290</v>
      </c>
      <c r="U6012" t="s">
        <v>290</v>
      </c>
      <c r="V6012">
        <v>0</v>
      </c>
      <c r="W6012">
        <v>0</v>
      </c>
      <c r="X6012" t="s">
        <v>21</v>
      </c>
      <c r="Y6012">
        <v>0</v>
      </c>
      <c r="Z6012">
        <v>0</v>
      </c>
      <c r="AA6012">
        <v>0</v>
      </c>
      <c r="AB6012" t="s">
        <v>4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 t="s">
        <v>5</v>
      </c>
      <c r="AK6012" t="s">
        <v>153</v>
      </c>
      <c r="AL6012" t="s">
        <v>11</v>
      </c>
      <c r="AM6012" t="s">
        <v>49</v>
      </c>
      <c r="AN6012" t="s">
        <v>41</v>
      </c>
      <c r="AO6012" t="s">
        <v>14</v>
      </c>
      <c r="AP6012" t="s">
        <v>28</v>
      </c>
      <c r="AQ6012">
        <v>0</v>
      </c>
      <c r="AR6012">
        <v>174178</v>
      </c>
      <c r="AS6012" t="s">
        <v>8254</v>
      </c>
    </row>
    <row r="6013" spans="1:45" x14ac:dyDescent="0.25">
      <c r="A6013" t="s">
        <v>828</v>
      </c>
      <c r="B6013" t="s">
        <v>1134</v>
      </c>
      <c r="C6013" s="1">
        <v>42948</v>
      </c>
      <c r="D6013" t="s">
        <v>2</v>
      </c>
      <c r="E6013">
        <v>32</v>
      </c>
      <c r="F6013">
        <v>1</v>
      </c>
      <c r="G6013">
        <v>0</v>
      </c>
      <c r="H6013">
        <v>0</v>
      </c>
      <c r="I6013">
        <v>0</v>
      </c>
      <c r="J6013">
        <v>0</v>
      </c>
      <c r="K6013">
        <v>1</v>
      </c>
      <c r="L6013">
        <v>0</v>
      </c>
      <c r="M6013">
        <v>0</v>
      </c>
      <c r="N6013">
        <v>1</v>
      </c>
      <c r="O6013">
        <v>1</v>
      </c>
      <c r="P6013">
        <v>2</v>
      </c>
      <c r="Q6013" t="s">
        <v>667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 t="s">
        <v>7</v>
      </c>
      <c r="AC6013" t="s">
        <v>105</v>
      </c>
      <c r="AD6013" t="s">
        <v>667</v>
      </c>
      <c r="AE6013" t="s">
        <v>1705</v>
      </c>
      <c r="AF6013">
        <v>0</v>
      </c>
      <c r="AG6013" t="s">
        <v>1705</v>
      </c>
      <c r="AH6013" t="s">
        <v>21</v>
      </c>
      <c r="AI6013">
        <v>0</v>
      </c>
      <c r="AJ6013">
        <v>0</v>
      </c>
      <c r="AK6013">
        <v>0</v>
      </c>
      <c r="AL6013" t="s">
        <v>154</v>
      </c>
      <c r="AM6013" t="s">
        <v>12</v>
      </c>
      <c r="AN6013" t="s">
        <v>41</v>
      </c>
      <c r="AO6013" t="s">
        <v>830</v>
      </c>
      <c r="AP6013">
        <v>0</v>
      </c>
      <c r="AQ6013" t="s">
        <v>47</v>
      </c>
      <c r="AR6013">
        <v>174179</v>
      </c>
      <c r="AS6013" t="s">
        <v>8255</v>
      </c>
    </row>
    <row r="6014" spans="1:45" x14ac:dyDescent="0.25">
      <c r="A6014" t="s">
        <v>1129</v>
      </c>
      <c r="B6014" t="s">
        <v>1133</v>
      </c>
      <c r="C6014" s="1">
        <v>42945</v>
      </c>
      <c r="D6014" t="s">
        <v>35</v>
      </c>
      <c r="E6014">
        <v>37</v>
      </c>
      <c r="F6014">
        <v>0</v>
      </c>
      <c r="G6014">
        <v>0</v>
      </c>
      <c r="H6014">
        <v>1</v>
      </c>
      <c r="I6014">
        <v>1</v>
      </c>
      <c r="J6014">
        <v>1</v>
      </c>
      <c r="K6014">
        <v>1</v>
      </c>
      <c r="L6014">
        <v>1</v>
      </c>
      <c r="M6014">
        <v>1</v>
      </c>
      <c r="N6014">
        <v>3</v>
      </c>
      <c r="O6014">
        <v>3</v>
      </c>
      <c r="P6014">
        <v>6</v>
      </c>
      <c r="Q6014" t="s">
        <v>133</v>
      </c>
      <c r="R6014" t="s">
        <v>7</v>
      </c>
      <c r="S6014" t="s">
        <v>361</v>
      </c>
      <c r="T6014" t="s">
        <v>133</v>
      </c>
      <c r="U6014" t="s">
        <v>1855</v>
      </c>
      <c r="V6014">
        <v>0</v>
      </c>
      <c r="W6014" t="s">
        <v>1923</v>
      </c>
      <c r="X6014" t="s">
        <v>21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 t="s">
        <v>11</v>
      </c>
      <c r="AM6014" t="s">
        <v>26</v>
      </c>
      <c r="AN6014" t="s">
        <v>13</v>
      </c>
      <c r="AO6014" t="s">
        <v>830</v>
      </c>
      <c r="AP6014">
        <v>0</v>
      </c>
      <c r="AQ6014" t="s">
        <v>656</v>
      </c>
      <c r="AR6014">
        <v>174183</v>
      </c>
      <c r="AS6014" t="s">
        <v>8256</v>
      </c>
    </row>
    <row r="6015" spans="1:45" x14ac:dyDescent="0.25">
      <c r="A6015" t="s">
        <v>828</v>
      </c>
      <c r="B6015" t="s">
        <v>1134</v>
      </c>
      <c r="C6015" s="1">
        <v>42944</v>
      </c>
      <c r="D6015" t="s">
        <v>2</v>
      </c>
      <c r="E6015">
        <v>35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1</v>
      </c>
      <c r="L6015">
        <v>0</v>
      </c>
      <c r="M6015">
        <v>0</v>
      </c>
      <c r="N6015">
        <v>0</v>
      </c>
      <c r="O6015">
        <v>1</v>
      </c>
      <c r="P6015">
        <v>1</v>
      </c>
      <c r="Q6015" t="s">
        <v>3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 t="s">
        <v>7</v>
      </c>
      <c r="AC6015" t="s">
        <v>105</v>
      </c>
      <c r="AD6015" t="s">
        <v>3</v>
      </c>
      <c r="AE6015" t="s">
        <v>1672</v>
      </c>
      <c r="AF6015">
        <v>0</v>
      </c>
      <c r="AG6015" t="s">
        <v>1672</v>
      </c>
      <c r="AH6015" t="s">
        <v>21</v>
      </c>
      <c r="AI6015">
        <v>0</v>
      </c>
      <c r="AJ6015">
        <v>0</v>
      </c>
      <c r="AK6015">
        <v>0</v>
      </c>
      <c r="AL6015" t="s">
        <v>154</v>
      </c>
      <c r="AM6015" t="s">
        <v>40</v>
      </c>
      <c r="AN6015" t="s">
        <v>41</v>
      </c>
      <c r="AO6015" t="s">
        <v>830</v>
      </c>
      <c r="AP6015">
        <v>0</v>
      </c>
      <c r="AQ6015">
        <v>0</v>
      </c>
      <c r="AR6015">
        <v>174194</v>
      </c>
      <c r="AS6015" t="s">
        <v>8257</v>
      </c>
    </row>
    <row r="6016" spans="1:45" x14ac:dyDescent="0.25">
      <c r="A6016" t="s">
        <v>0</v>
      </c>
      <c r="B6016" t="s">
        <v>1</v>
      </c>
      <c r="C6016" s="1">
        <v>42943</v>
      </c>
      <c r="D6016" t="s">
        <v>2</v>
      </c>
      <c r="E6016">
        <v>31</v>
      </c>
      <c r="F6016">
        <v>0</v>
      </c>
      <c r="G6016">
        <v>0</v>
      </c>
      <c r="H6016">
        <v>1</v>
      </c>
      <c r="I6016">
        <v>1</v>
      </c>
      <c r="J6016">
        <v>0</v>
      </c>
      <c r="K6016">
        <v>1</v>
      </c>
      <c r="L6016">
        <v>0</v>
      </c>
      <c r="M6016">
        <v>0</v>
      </c>
      <c r="N6016">
        <v>1</v>
      </c>
      <c r="O6016">
        <v>2</v>
      </c>
      <c r="P6016">
        <v>3</v>
      </c>
      <c r="Q6016" t="s">
        <v>43</v>
      </c>
      <c r="R6016" t="s">
        <v>7</v>
      </c>
      <c r="S6016" t="s">
        <v>8</v>
      </c>
      <c r="T6016" t="s">
        <v>9</v>
      </c>
      <c r="U6016" t="s">
        <v>19</v>
      </c>
      <c r="V6016">
        <v>0</v>
      </c>
      <c r="W6016">
        <v>0</v>
      </c>
      <c r="X6016" t="s">
        <v>21</v>
      </c>
      <c r="Y6016">
        <v>0</v>
      </c>
      <c r="Z6016">
        <v>0</v>
      </c>
      <c r="AA6016">
        <v>0</v>
      </c>
      <c r="AB6016" t="s">
        <v>4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 t="s">
        <v>5</v>
      </c>
      <c r="AK6016" t="s">
        <v>961</v>
      </c>
      <c r="AL6016" t="s">
        <v>11</v>
      </c>
      <c r="AM6016" t="s">
        <v>26</v>
      </c>
      <c r="AN6016" t="s">
        <v>41</v>
      </c>
      <c r="AO6016" t="s">
        <v>14</v>
      </c>
      <c r="AP6016" t="s">
        <v>15</v>
      </c>
      <c r="AQ6016">
        <v>0</v>
      </c>
      <c r="AR6016">
        <v>174196</v>
      </c>
      <c r="AS6016" t="s">
        <v>8258</v>
      </c>
    </row>
    <row r="6017" spans="1:45" x14ac:dyDescent="0.25">
      <c r="A6017" t="s">
        <v>828</v>
      </c>
      <c r="B6017" t="s">
        <v>1134</v>
      </c>
      <c r="C6017" s="1">
        <v>42948</v>
      </c>
      <c r="D6017" t="s">
        <v>2</v>
      </c>
      <c r="E6017">
        <v>42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3</v>
      </c>
      <c r="L6017">
        <v>0</v>
      </c>
      <c r="M6017">
        <v>0</v>
      </c>
      <c r="N6017">
        <v>0</v>
      </c>
      <c r="O6017">
        <v>3</v>
      </c>
      <c r="P6017">
        <v>3</v>
      </c>
      <c r="Q6017" t="s">
        <v>3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 t="s">
        <v>7</v>
      </c>
      <c r="AC6017" t="s">
        <v>105</v>
      </c>
      <c r="AD6017" t="s">
        <v>3</v>
      </c>
      <c r="AE6017" t="s">
        <v>3</v>
      </c>
      <c r="AF6017">
        <v>0</v>
      </c>
      <c r="AG6017" t="s">
        <v>1691</v>
      </c>
      <c r="AH6017" t="s">
        <v>21</v>
      </c>
      <c r="AI6017">
        <v>0</v>
      </c>
      <c r="AJ6017">
        <v>0</v>
      </c>
      <c r="AK6017">
        <v>0</v>
      </c>
      <c r="AL6017" t="s">
        <v>154</v>
      </c>
      <c r="AM6017" t="s">
        <v>40</v>
      </c>
      <c r="AN6017" t="s">
        <v>41</v>
      </c>
      <c r="AO6017" t="s">
        <v>830</v>
      </c>
      <c r="AP6017">
        <v>0</v>
      </c>
      <c r="AQ6017">
        <v>0</v>
      </c>
      <c r="AR6017">
        <v>174198</v>
      </c>
      <c r="AS6017" t="s">
        <v>8259</v>
      </c>
    </row>
    <row r="6018" spans="1:45" x14ac:dyDescent="0.25">
      <c r="A6018" t="s">
        <v>1129</v>
      </c>
      <c r="B6018" t="s">
        <v>1133</v>
      </c>
      <c r="C6018" s="1">
        <v>42945</v>
      </c>
      <c r="D6018" t="s">
        <v>2</v>
      </c>
      <c r="E6018">
        <v>20</v>
      </c>
      <c r="F6018">
        <v>0</v>
      </c>
      <c r="G6018">
        <v>1</v>
      </c>
      <c r="H6018">
        <v>0</v>
      </c>
      <c r="I6018">
        <v>0</v>
      </c>
      <c r="J6018">
        <v>0</v>
      </c>
      <c r="K6018">
        <v>1</v>
      </c>
      <c r="L6018">
        <v>0</v>
      </c>
      <c r="M6018">
        <v>0</v>
      </c>
      <c r="N6018">
        <v>0</v>
      </c>
      <c r="O6018">
        <v>2</v>
      </c>
      <c r="P6018">
        <v>2</v>
      </c>
      <c r="Q6018" t="s">
        <v>133</v>
      </c>
      <c r="R6018" t="s">
        <v>7</v>
      </c>
      <c r="S6018" t="s">
        <v>361</v>
      </c>
      <c r="T6018" t="s">
        <v>133</v>
      </c>
      <c r="U6018" t="s">
        <v>1855</v>
      </c>
      <c r="V6018">
        <v>0</v>
      </c>
      <c r="W6018" t="s">
        <v>1923</v>
      </c>
      <c r="X6018" t="s">
        <v>21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 t="s">
        <v>11</v>
      </c>
      <c r="AM6018" t="s">
        <v>26</v>
      </c>
      <c r="AN6018" t="s">
        <v>13</v>
      </c>
      <c r="AO6018" t="s">
        <v>830</v>
      </c>
      <c r="AP6018">
        <v>0</v>
      </c>
      <c r="AQ6018" t="s">
        <v>29</v>
      </c>
      <c r="AR6018">
        <v>174203</v>
      </c>
      <c r="AS6018" t="s">
        <v>8260</v>
      </c>
    </row>
    <row r="6019" spans="1:45" x14ac:dyDescent="0.25">
      <c r="A6019" t="s">
        <v>357</v>
      </c>
      <c r="B6019" t="s">
        <v>1</v>
      </c>
      <c r="C6019" s="1">
        <v>42947</v>
      </c>
      <c r="D6019" t="s">
        <v>2</v>
      </c>
      <c r="E6019">
        <v>24</v>
      </c>
      <c r="F6019">
        <v>0</v>
      </c>
      <c r="G6019">
        <v>1</v>
      </c>
      <c r="H6019">
        <v>0</v>
      </c>
      <c r="I6019">
        <v>0</v>
      </c>
      <c r="J6019">
        <v>1</v>
      </c>
      <c r="K6019">
        <v>1</v>
      </c>
      <c r="L6019">
        <v>0</v>
      </c>
      <c r="M6019">
        <v>0</v>
      </c>
      <c r="N6019">
        <v>1</v>
      </c>
      <c r="O6019">
        <v>2</v>
      </c>
      <c r="P6019">
        <v>3</v>
      </c>
      <c r="Q6019" t="s">
        <v>43</v>
      </c>
      <c r="R6019" t="s">
        <v>7</v>
      </c>
      <c r="S6019" t="s">
        <v>8</v>
      </c>
      <c r="T6019" t="s">
        <v>9</v>
      </c>
      <c r="U6019" t="s">
        <v>19</v>
      </c>
      <c r="V6019">
        <v>0</v>
      </c>
      <c r="W6019">
        <v>0</v>
      </c>
      <c r="X6019" t="s">
        <v>21</v>
      </c>
      <c r="Y6019">
        <v>0</v>
      </c>
      <c r="Z6019">
        <v>0</v>
      </c>
      <c r="AA6019">
        <v>0</v>
      </c>
      <c r="AB6019" t="s">
        <v>7</v>
      </c>
      <c r="AC6019" t="s">
        <v>44</v>
      </c>
      <c r="AD6019" t="s">
        <v>43</v>
      </c>
      <c r="AE6019" t="s">
        <v>45</v>
      </c>
      <c r="AF6019">
        <v>0</v>
      </c>
      <c r="AG6019">
        <v>0</v>
      </c>
      <c r="AH6019" t="s">
        <v>21</v>
      </c>
      <c r="AI6019">
        <v>0</v>
      </c>
      <c r="AJ6019">
        <v>0</v>
      </c>
      <c r="AK6019">
        <v>0</v>
      </c>
      <c r="AL6019" t="s">
        <v>11</v>
      </c>
      <c r="AM6019" t="s">
        <v>12</v>
      </c>
      <c r="AN6019" t="s">
        <v>13</v>
      </c>
      <c r="AO6019" t="s">
        <v>359</v>
      </c>
      <c r="AP6019" t="s">
        <v>28</v>
      </c>
      <c r="AQ6019">
        <v>0</v>
      </c>
      <c r="AR6019">
        <v>174205</v>
      </c>
      <c r="AS6019" t="s">
        <v>8261</v>
      </c>
    </row>
    <row r="6020" spans="1:45" x14ac:dyDescent="0.25">
      <c r="A6020" t="s">
        <v>0</v>
      </c>
      <c r="B6020" t="s">
        <v>1</v>
      </c>
      <c r="C6020" s="1">
        <v>42947</v>
      </c>
      <c r="D6020" t="s">
        <v>2</v>
      </c>
      <c r="E6020">
        <v>0</v>
      </c>
      <c r="F6020">
        <v>0</v>
      </c>
      <c r="G6020">
        <v>1</v>
      </c>
      <c r="H6020">
        <v>2</v>
      </c>
      <c r="I6020">
        <v>3</v>
      </c>
      <c r="J6020">
        <v>0</v>
      </c>
      <c r="K6020">
        <v>1</v>
      </c>
      <c r="L6020">
        <v>0</v>
      </c>
      <c r="M6020">
        <v>0</v>
      </c>
      <c r="N6020">
        <v>2</v>
      </c>
      <c r="O6020">
        <v>5</v>
      </c>
      <c r="P6020">
        <v>7</v>
      </c>
      <c r="Q6020" t="s">
        <v>63</v>
      </c>
      <c r="R6020" t="s">
        <v>7</v>
      </c>
      <c r="S6020" t="s">
        <v>75</v>
      </c>
      <c r="T6020" t="s">
        <v>63</v>
      </c>
      <c r="U6020" t="s">
        <v>1484</v>
      </c>
      <c r="V6020">
        <v>0</v>
      </c>
      <c r="W6020">
        <v>0</v>
      </c>
      <c r="X6020" t="s">
        <v>21</v>
      </c>
      <c r="Y6020">
        <v>0</v>
      </c>
      <c r="Z6020">
        <v>0</v>
      </c>
      <c r="AA6020">
        <v>0</v>
      </c>
      <c r="AB6020" t="s">
        <v>4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 t="s">
        <v>5</v>
      </c>
      <c r="AK6020" t="s">
        <v>961</v>
      </c>
      <c r="AL6020" t="s">
        <v>11</v>
      </c>
      <c r="AM6020" t="s">
        <v>49</v>
      </c>
      <c r="AN6020" t="s">
        <v>41</v>
      </c>
      <c r="AO6020" t="s">
        <v>14</v>
      </c>
      <c r="AP6020" t="s">
        <v>28</v>
      </c>
      <c r="AQ6020">
        <v>0</v>
      </c>
      <c r="AR6020">
        <v>174206</v>
      </c>
      <c r="AS6020" t="s">
        <v>8262</v>
      </c>
    </row>
    <row r="6021" spans="1:45" x14ac:dyDescent="0.25">
      <c r="A6021" t="s">
        <v>0</v>
      </c>
      <c r="B6021" t="s">
        <v>1</v>
      </c>
      <c r="C6021" s="1">
        <v>42946</v>
      </c>
      <c r="D6021" t="s">
        <v>2</v>
      </c>
      <c r="E6021">
        <v>36</v>
      </c>
      <c r="F6021">
        <v>0</v>
      </c>
      <c r="G6021">
        <v>0</v>
      </c>
      <c r="H6021">
        <v>3</v>
      </c>
      <c r="I6021">
        <v>1</v>
      </c>
      <c r="J6021">
        <v>1</v>
      </c>
      <c r="K6021">
        <v>2</v>
      </c>
      <c r="L6021">
        <v>0</v>
      </c>
      <c r="M6021">
        <v>0</v>
      </c>
      <c r="N6021">
        <v>4</v>
      </c>
      <c r="O6021">
        <v>3</v>
      </c>
      <c r="P6021">
        <v>7</v>
      </c>
      <c r="Q6021" t="s">
        <v>199</v>
      </c>
      <c r="R6021" t="s">
        <v>7</v>
      </c>
      <c r="S6021" t="s">
        <v>8</v>
      </c>
      <c r="T6021" t="s">
        <v>9</v>
      </c>
      <c r="U6021" t="s">
        <v>65</v>
      </c>
      <c r="V6021">
        <v>0</v>
      </c>
      <c r="W6021">
        <v>0</v>
      </c>
      <c r="X6021" t="s">
        <v>21</v>
      </c>
      <c r="Y6021">
        <v>0</v>
      </c>
      <c r="Z6021">
        <v>0</v>
      </c>
      <c r="AA6021">
        <v>0</v>
      </c>
      <c r="AB6021" t="s">
        <v>4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 t="s">
        <v>5</v>
      </c>
      <c r="AK6021" t="s">
        <v>46</v>
      </c>
      <c r="AL6021" t="s">
        <v>11</v>
      </c>
      <c r="AM6021" t="s">
        <v>26</v>
      </c>
      <c r="AN6021" t="s">
        <v>41</v>
      </c>
      <c r="AO6021" t="s">
        <v>14</v>
      </c>
      <c r="AP6021" t="s">
        <v>28</v>
      </c>
      <c r="AQ6021">
        <v>0</v>
      </c>
      <c r="AR6021">
        <v>174213</v>
      </c>
      <c r="AS6021" t="s">
        <v>8263</v>
      </c>
    </row>
    <row r="6022" spans="1:45" x14ac:dyDescent="0.25">
      <c r="A6022" t="s">
        <v>0</v>
      </c>
      <c r="B6022" t="s">
        <v>1</v>
      </c>
      <c r="C6022" s="1">
        <v>42943</v>
      </c>
      <c r="D6022" t="s">
        <v>2</v>
      </c>
      <c r="E6022">
        <v>26</v>
      </c>
      <c r="F6022">
        <v>1</v>
      </c>
      <c r="G6022">
        <v>0</v>
      </c>
      <c r="H6022">
        <v>0</v>
      </c>
      <c r="I6022">
        <v>0</v>
      </c>
      <c r="J6022">
        <v>0</v>
      </c>
      <c r="K6022">
        <v>1</v>
      </c>
      <c r="L6022">
        <v>0</v>
      </c>
      <c r="M6022">
        <v>0</v>
      </c>
      <c r="N6022">
        <v>1</v>
      </c>
      <c r="O6022">
        <v>1</v>
      </c>
      <c r="P6022">
        <v>2</v>
      </c>
      <c r="Q6022" t="s">
        <v>165</v>
      </c>
      <c r="R6022" t="s">
        <v>7</v>
      </c>
      <c r="S6022" t="s">
        <v>8</v>
      </c>
      <c r="T6022" t="s">
        <v>9</v>
      </c>
      <c r="U6022" t="s">
        <v>38</v>
      </c>
      <c r="V6022">
        <v>0</v>
      </c>
      <c r="W6022">
        <v>0</v>
      </c>
      <c r="X6022" t="s">
        <v>21</v>
      </c>
      <c r="Y6022">
        <v>0</v>
      </c>
      <c r="Z6022">
        <v>0</v>
      </c>
      <c r="AA6022">
        <v>0</v>
      </c>
      <c r="AB6022" t="s">
        <v>4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 t="s">
        <v>5</v>
      </c>
      <c r="AK6022" t="s">
        <v>153</v>
      </c>
      <c r="AL6022" t="s">
        <v>11</v>
      </c>
      <c r="AM6022" t="s">
        <v>26</v>
      </c>
      <c r="AN6022" t="s">
        <v>41</v>
      </c>
      <c r="AO6022" t="s">
        <v>14</v>
      </c>
      <c r="AP6022" t="s">
        <v>15</v>
      </c>
      <c r="AQ6022" t="s">
        <v>47</v>
      </c>
      <c r="AR6022">
        <v>174214</v>
      </c>
      <c r="AS6022" t="s">
        <v>8264</v>
      </c>
    </row>
    <row r="6023" spans="1:45" x14ac:dyDescent="0.25">
      <c r="A6023" t="s">
        <v>1129</v>
      </c>
      <c r="B6023" t="s">
        <v>1133</v>
      </c>
      <c r="C6023" s="1">
        <v>42945</v>
      </c>
      <c r="D6023" t="s">
        <v>35</v>
      </c>
      <c r="E6023">
        <v>17</v>
      </c>
      <c r="F6023">
        <v>0</v>
      </c>
      <c r="G6023">
        <v>0</v>
      </c>
      <c r="H6023">
        <v>1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1</v>
      </c>
      <c r="O6023">
        <v>0</v>
      </c>
      <c r="P6023">
        <v>1</v>
      </c>
      <c r="Q6023" t="s">
        <v>133</v>
      </c>
      <c r="R6023" t="s">
        <v>7</v>
      </c>
      <c r="S6023" t="s">
        <v>361</v>
      </c>
      <c r="T6023" t="s">
        <v>133</v>
      </c>
      <c r="U6023" t="s">
        <v>1855</v>
      </c>
      <c r="V6023">
        <v>0</v>
      </c>
      <c r="W6023" t="s">
        <v>1923</v>
      </c>
      <c r="X6023" t="s">
        <v>21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 t="s">
        <v>11</v>
      </c>
      <c r="AM6023" t="s">
        <v>26</v>
      </c>
      <c r="AN6023" t="s">
        <v>41</v>
      </c>
      <c r="AO6023" t="s">
        <v>830</v>
      </c>
      <c r="AP6023">
        <v>0</v>
      </c>
      <c r="AQ6023">
        <v>0</v>
      </c>
      <c r="AR6023">
        <v>174215</v>
      </c>
      <c r="AS6023" t="s">
        <v>8265</v>
      </c>
    </row>
    <row r="6024" spans="1:45" x14ac:dyDescent="0.25">
      <c r="A6024" t="s">
        <v>0</v>
      </c>
      <c r="B6024" t="s">
        <v>1</v>
      </c>
      <c r="C6024" s="1">
        <v>42947</v>
      </c>
      <c r="D6024" t="s">
        <v>2</v>
      </c>
      <c r="E6024">
        <v>20</v>
      </c>
      <c r="F6024">
        <v>0</v>
      </c>
      <c r="G6024">
        <v>0</v>
      </c>
      <c r="H6024">
        <v>0</v>
      </c>
      <c r="I6024">
        <v>2</v>
      </c>
      <c r="J6024">
        <v>0</v>
      </c>
      <c r="K6024">
        <v>1</v>
      </c>
      <c r="L6024">
        <v>0</v>
      </c>
      <c r="M6024">
        <v>0</v>
      </c>
      <c r="N6024">
        <v>0</v>
      </c>
      <c r="O6024">
        <v>3</v>
      </c>
      <c r="P6024">
        <v>3</v>
      </c>
      <c r="Q6024" t="s">
        <v>9</v>
      </c>
      <c r="R6024" t="s">
        <v>7</v>
      </c>
      <c r="S6024" t="s">
        <v>8</v>
      </c>
      <c r="T6024" t="s">
        <v>165</v>
      </c>
      <c r="U6024" t="s">
        <v>1461</v>
      </c>
      <c r="V6024">
        <v>0</v>
      </c>
      <c r="W6024">
        <v>0</v>
      </c>
      <c r="X6024" t="s">
        <v>21</v>
      </c>
      <c r="Y6024">
        <v>0</v>
      </c>
      <c r="Z6024">
        <v>0</v>
      </c>
      <c r="AA6024">
        <v>0</v>
      </c>
      <c r="AB6024" t="s">
        <v>4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 t="s">
        <v>5</v>
      </c>
      <c r="AK6024" t="s">
        <v>46</v>
      </c>
      <c r="AL6024" t="s">
        <v>11</v>
      </c>
      <c r="AM6024" t="s">
        <v>49</v>
      </c>
      <c r="AN6024" t="s">
        <v>41</v>
      </c>
      <c r="AO6024" t="s">
        <v>14</v>
      </c>
      <c r="AP6024" t="s">
        <v>28</v>
      </c>
      <c r="AQ6024">
        <v>0</v>
      </c>
      <c r="AR6024">
        <v>174231</v>
      </c>
      <c r="AS6024" t="s">
        <v>8266</v>
      </c>
    </row>
    <row r="6025" spans="1:45" x14ac:dyDescent="0.25">
      <c r="A6025" t="s">
        <v>0</v>
      </c>
      <c r="B6025" t="s">
        <v>1</v>
      </c>
      <c r="C6025" s="1">
        <v>42943</v>
      </c>
      <c r="D6025" t="s">
        <v>2</v>
      </c>
      <c r="E6025">
        <v>23</v>
      </c>
      <c r="F6025">
        <v>0</v>
      </c>
      <c r="G6025">
        <v>1</v>
      </c>
      <c r="H6025">
        <v>1</v>
      </c>
      <c r="I6025">
        <v>0</v>
      </c>
      <c r="J6025">
        <v>0</v>
      </c>
      <c r="K6025">
        <v>1</v>
      </c>
      <c r="L6025">
        <v>0</v>
      </c>
      <c r="M6025">
        <v>0</v>
      </c>
      <c r="N6025">
        <v>1</v>
      </c>
      <c r="O6025">
        <v>2</v>
      </c>
      <c r="P6025">
        <v>3</v>
      </c>
      <c r="Q6025" t="s">
        <v>9</v>
      </c>
      <c r="R6025" t="s">
        <v>7</v>
      </c>
      <c r="S6025" t="s">
        <v>8</v>
      </c>
      <c r="T6025" t="s">
        <v>9</v>
      </c>
      <c r="U6025" t="s">
        <v>65</v>
      </c>
      <c r="V6025">
        <v>0</v>
      </c>
      <c r="W6025">
        <v>0</v>
      </c>
      <c r="X6025" t="s">
        <v>21</v>
      </c>
      <c r="Y6025">
        <v>0</v>
      </c>
      <c r="Z6025">
        <v>0</v>
      </c>
      <c r="AA6025">
        <v>0</v>
      </c>
      <c r="AB6025" t="s">
        <v>4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 t="s">
        <v>5</v>
      </c>
      <c r="AK6025" t="s">
        <v>46</v>
      </c>
      <c r="AL6025" t="s">
        <v>11</v>
      </c>
      <c r="AM6025" t="s">
        <v>26</v>
      </c>
      <c r="AN6025" t="s">
        <v>41</v>
      </c>
      <c r="AO6025" t="s">
        <v>14</v>
      </c>
      <c r="AP6025" t="s">
        <v>15</v>
      </c>
      <c r="AQ6025" t="s">
        <v>47</v>
      </c>
      <c r="AR6025">
        <v>174234</v>
      </c>
      <c r="AS6025" t="s">
        <v>8267</v>
      </c>
    </row>
    <row r="6026" spans="1:45" x14ac:dyDescent="0.25">
      <c r="A6026" t="s">
        <v>0</v>
      </c>
      <c r="B6026" t="s">
        <v>1</v>
      </c>
      <c r="C6026" s="1">
        <v>42947</v>
      </c>
      <c r="D6026" t="s">
        <v>35</v>
      </c>
      <c r="E6026">
        <v>45</v>
      </c>
      <c r="F6026">
        <v>0</v>
      </c>
      <c r="G6026">
        <v>0</v>
      </c>
      <c r="H6026">
        <v>2</v>
      </c>
      <c r="I6026">
        <v>3</v>
      </c>
      <c r="J6026">
        <v>1</v>
      </c>
      <c r="K6026">
        <v>2</v>
      </c>
      <c r="L6026">
        <v>0</v>
      </c>
      <c r="M6026">
        <v>0</v>
      </c>
      <c r="N6026">
        <v>3</v>
      </c>
      <c r="O6026">
        <v>5</v>
      </c>
      <c r="P6026">
        <v>8</v>
      </c>
      <c r="Q6026" t="s">
        <v>59</v>
      </c>
      <c r="R6026" t="s">
        <v>7</v>
      </c>
      <c r="S6026" t="s">
        <v>8</v>
      </c>
      <c r="T6026" t="s">
        <v>9</v>
      </c>
      <c r="U6026" t="s">
        <v>38</v>
      </c>
      <c r="V6026">
        <v>0</v>
      </c>
      <c r="W6026">
        <v>0</v>
      </c>
      <c r="X6026" t="s">
        <v>21</v>
      </c>
      <c r="Y6026">
        <v>0</v>
      </c>
      <c r="Z6026">
        <v>0</v>
      </c>
      <c r="AA6026">
        <v>0</v>
      </c>
      <c r="AB6026" t="s">
        <v>4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 t="s">
        <v>5</v>
      </c>
      <c r="AK6026" t="s">
        <v>46</v>
      </c>
      <c r="AL6026" t="s">
        <v>11</v>
      </c>
      <c r="AM6026" t="s">
        <v>49</v>
      </c>
      <c r="AN6026">
        <v>0</v>
      </c>
      <c r="AO6026" t="s">
        <v>14</v>
      </c>
      <c r="AP6026" t="s">
        <v>28</v>
      </c>
      <c r="AQ6026">
        <v>0</v>
      </c>
      <c r="AR6026">
        <v>174241</v>
      </c>
      <c r="AS6026" t="s">
        <v>8268</v>
      </c>
    </row>
    <row r="6027" spans="1:45" x14ac:dyDescent="0.25">
      <c r="A6027" t="s">
        <v>357</v>
      </c>
      <c r="B6027" t="s">
        <v>1</v>
      </c>
      <c r="C6027" s="1">
        <v>42943</v>
      </c>
      <c r="D6027" t="s">
        <v>2</v>
      </c>
      <c r="E6027">
        <v>30</v>
      </c>
      <c r="F6027">
        <v>0</v>
      </c>
      <c r="G6027">
        <v>0</v>
      </c>
      <c r="H6027">
        <v>1</v>
      </c>
      <c r="I6027">
        <v>1</v>
      </c>
      <c r="J6027">
        <v>0</v>
      </c>
      <c r="K6027">
        <v>1</v>
      </c>
      <c r="L6027">
        <v>0</v>
      </c>
      <c r="M6027">
        <v>0</v>
      </c>
      <c r="N6027">
        <v>1</v>
      </c>
      <c r="O6027">
        <v>2</v>
      </c>
      <c r="P6027">
        <v>3</v>
      </c>
      <c r="Q6027" t="s">
        <v>214</v>
      </c>
      <c r="R6027" t="s">
        <v>7</v>
      </c>
      <c r="S6027" t="s">
        <v>646</v>
      </c>
      <c r="T6027" t="s">
        <v>1120</v>
      </c>
      <c r="U6027" t="s">
        <v>1626</v>
      </c>
      <c r="V6027">
        <v>0</v>
      </c>
      <c r="W6027">
        <v>0</v>
      </c>
      <c r="X6027" t="s">
        <v>21</v>
      </c>
      <c r="Y6027">
        <v>0</v>
      </c>
      <c r="Z6027">
        <v>0</v>
      </c>
      <c r="AA6027">
        <v>0</v>
      </c>
      <c r="AB6027" t="s">
        <v>7</v>
      </c>
      <c r="AC6027" t="s">
        <v>8</v>
      </c>
      <c r="AD6027" t="s">
        <v>9</v>
      </c>
      <c r="AE6027" t="s">
        <v>19</v>
      </c>
      <c r="AF6027">
        <v>0</v>
      </c>
      <c r="AG6027">
        <v>0</v>
      </c>
      <c r="AH6027" t="s">
        <v>21</v>
      </c>
      <c r="AI6027">
        <v>0</v>
      </c>
      <c r="AJ6027">
        <v>0</v>
      </c>
      <c r="AK6027">
        <v>0</v>
      </c>
      <c r="AL6027" t="s">
        <v>11</v>
      </c>
      <c r="AM6027" t="s">
        <v>26</v>
      </c>
      <c r="AN6027" t="s">
        <v>41</v>
      </c>
      <c r="AO6027" t="s">
        <v>14</v>
      </c>
      <c r="AP6027" t="s">
        <v>15</v>
      </c>
      <c r="AQ6027">
        <v>0</v>
      </c>
      <c r="AR6027">
        <v>174242</v>
      </c>
      <c r="AS6027" t="s">
        <v>8269</v>
      </c>
    </row>
    <row r="6028" spans="1:45" x14ac:dyDescent="0.25">
      <c r="A6028" t="s">
        <v>357</v>
      </c>
      <c r="B6028" t="s">
        <v>1</v>
      </c>
      <c r="C6028" s="1">
        <v>42947</v>
      </c>
      <c r="D6028" t="s">
        <v>2</v>
      </c>
      <c r="E6028">
        <v>31</v>
      </c>
      <c r="F6028">
        <v>0</v>
      </c>
      <c r="G6028">
        <v>0</v>
      </c>
      <c r="H6028">
        <v>0</v>
      </c>
      <c r="I6028">
        <v>1</v>
      </c>
      <c r="J6028">
        <v>0</v>
      </c>
      <c r="K6028">
        <v>1</v>
      </c>
      <c r="L6028">
        <v>0</v>
      </c>
      <c r="M6028">
        <v>0</v>
      </c>
      <c r="N6028">
        <v>0</v>
      </c>
      <c r="O6028">
        <v>2</v>
      </c>
      <c r="P6028">
        <v>2</v>
      </c>
      <c r="Q6028" t="s">
        <v>1116</v>
      </c>
      <c r="R6028" t="s">
        <v>7</v>
      </c>
      <c r="S6028" t="s">
        <v>8</v>
      </c>
      <c r="T6028" t="s">
        <v>9</v>
      </c>
      <c r="U6028" t="s">
        <v>38</v>
      </c>
      <c r="V6028">
        <v>0</v>
      </c>
      <c r="W6028">
        <v>0</v>
      </c>
      <c r="X6028" t="s">
        <v>21</v>
      </c>
      <c r="Y6028">
        <v>0</v>
      </c>
      <c r="Z6028">
        <v>0</v>
      </c>
      <c r="AA6028">
        <v>0</v>
      </c>
      <c r="AB6028" t="s">
        <v>7</v>
      </c>
      <c r="AC6028" t="s">
        <v>349</v>
      </c>
      <c r="AD6028" t="s">
        <v>1116</v>
      </c>
      <c r="AE6028" t="s">
        <v>1560</v>
      </c>
      <c r="AF6028">
        <v>0</v>
      </c>
      <c r="AG6028">
        <v>0</v>
      </c>
      <c r="AH6028" t="s">
        <v>21</v>
      </c>
      <c r="AI6028">
        <v>0</v>
      </c>
      <c r="AJ6028">
        <v>0</v>
      </c>
      <c r="AK6028">
        <v>0</v>
      </c>
      <c r="AL6028" t="s">
        <v>11</v>
      </c>
      <c r="AM6028" t="s">
        <v>12</v>
      </c>
      <c r="AN6028" t="s">
        <v>41</v>
      </c>
      <c r="AO6028" t="s">
        <v>359</v>
      </c>
      <c r="AP6028" t="s">
        <v>15</v>
      </c>
      <c r="AQ6028">
        <v>0</v>
      </c>
      <c r="AR6028">
        <v>174244</v>
      </c>
      <c r="AS6028" t="s">
        <v>8270</v>
      </c>
    </row>
    <row r="6029" spans="1:45" x14ac:dyDescent="0.25">
      <c r="A6029" t="s">
        <v>0</v>
      </c>
      <c r="B6029" t="s">
        <v>1</v>
      </c>
      <c r="C6029" s="1">
        <v>42943</v>
      </c>
      <c r="D6029" t="s">
        <v>35</v>
      </c>
      <c r="E6029">
        <v>38</v>
      </c>
      <c r="F6029">
        <v>2</v>
      </c>
      <c r="G6029">
        <v>0</v>
      </c>
      <c r="H6029">
        <v>0</v>
      </c>
      <c r="I6029">
        <v>1</v>
      </c>
      <c r="J6029">
        <v>1</v>
      </c>
      <c r="K6029">
        <v>2</v>
      </c>
      <c r="L6029">
        <v>0</v>
      </c>
      <c r="M6029">
        <v>0</v>
      </c>
      <c r="N6029">
        <v>3</v>
      </c>
      <c r="O6029">
        <v>3</v>
      </c>
      <c r="P6029">
        <v>6</v>
      </c>
      <c r="Q6029" t="s">
        <v>96</v>
      </c>
      <c r="R6029" t="s">
        <v>7</v>
      </c>
      <c r="S6029" t="s">
        <v>8</v>
      </c>
      <c r="T6029" t="s">
        <v>9</v>
      </c>
      <c r="U6029" t="s">
        <v>19</v>
      </c>
      <c r="V6029">
        <v>0</v>
      </c>
      <c r="W6029">
        <v>0</v>
      </c>
      <c r="X6029" t="s">
        <v>21</v>
      </c>
      <c r="Y6029">
        <v>0</v>
      </c>
      <c r="Z6029">
        <v>0</v>
      </c>
      <c r="AA6029">
        <v>0</v>
      </c>
      <c r="AB6029" t="s">
        <v>4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 t="s">
        <v>5</v>
      </c>
      <c r="AK6029" t="s">
        <v>961</v>
      </c>
      <c r="AL6029" t="s">
        <v>11</v>
      </c>
      <c r="AM6029" t="s">
        <v>26</v>
      </c>
      <c r="AN6029" t="s">
        <v>13</v>
      </c>
      <c r="AO6029" t="s">
        <v>14</v>
      </c>
      <c r="AP6029" t="s">
        <v>15</v>
      </c>
      <c r="AQ6029">
        <v>0</v>
      </c>
      <c r="AR6029">
        <v>174245</v>
      </c>
      <c r="AS6029" t="s">
        <v>8271</v>
      </c>
    </row>
    <row r="6030" spans="1:45" x14ac:dyDescent="0.25">
      <c r="A6030" t="s">
        <v>1129</v>
      </c>
      <c r="B6030" t="s">
        <v>1133</v>
      </c>
      <c r="C6030" s="1">
        <v>42946</v>
      </c>
      <c r="D6030" t="s">
        <v>2</v>
      </c>
      <c r="E6030">
        <v>38</v>
      </c>
      <c r="F6030">
        <v>1</v>
      </c>
      <c r="G6030">
        <v>0</v>
      </c>
      <c r="H6030">
        <v>0</v>
      </c>
      <c r="I6030">
        <v>1</v>
      </c>
      <c r="J6030">
        <v>0</v>
      </c>
      <c r="K6030">
        <v>1</v>
      </c>
      <c r="L6030">
        <v>0</v>
      </c>
      <c r="M6030">
        <v>0</v>
      </c>
      <c r="N6030">
        <v>1</v>
      </c>
      <c r="O6030">
        <v>2</v>
      </c>
      <c r="P6030">
        <v>3</v>
      </c>
      <c r="Q6030" t="s">
        <v>133</v>
      </c>
      <c r="R6030" t="s">
        <v>7</v>
      </c>
      <c r="S6030" t="s">
        <v>361</v>
      </c>
      <c r="T6030" t="s">
        <v>133</v>
      </c>
      <c r="U6030" t="s">
        <v>1855</v>
      </c>
      <c r="V6030">
        <v>0</v>
      </c>
      <c r="W6030" t="s">
        <v>1923</v>
      </c>
      <c r="X6030" t="s">
        <v>21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 t="s">
        <v>11</v>
      </c>
      <c r="AM6030" t="s">
        <v>26</v>
      </c>
      <c r="AN6030" t="s">
        <v>41</v>
      </c>
      <c r="AO6030" t="s">
        <v>830</v>
      </c>
      <c r="AP6030">
        <v>0</v>
      </c>
      <c r="AQ6030" t="s">
        <v>656</v>
      </c>
      <c r="AR6030">
        <v>174247</v>
      </c>
      <c r="AS6030" t="s">
        <v>8272</v>
      </c>
    </row>
    <row r="6031" spans="1:45" x14ac:dyDescent="0.25">
      <c r="A6031" t="s">
        <v>0</v>
      </c>
      <c r="B6031" t="s">
        <v>1</v>
      </c>
      <c r="C6031" s="1">
        <v>42947</v>
      </c>
      <c r="D6031" t="s">
        <v>2</v>
      </c>
      <c r="E6031">
        <v>37</v>
      </c>
      <c r="F6031">
        <v>1</v>
      </c>
      <c r="G6031">
        <v>0</v>
      </c>
      <c r="H6031">
        <v>4</v>
      </c>
      <c r="I6031">
        <v>2</v>
      </c>
      <c r="J6031">
        <v>1</v>
      </c>
      <c r="K6031">
        <v>1</v>
      </c>
      <c r="L6031">
        <v>0</v>
      </c>
      <c r="M6031">
        <v>0</v>
      </c>
      <c r="N6031">
        <v>6</v>
      </c>
      <c r="O6031">
        <v>3</v>
      </c>
      <c r="P6031">
        <v>9</v>
      </c>
      <c r="Q6031" t="s">
        <v>125</v>
      </c>
      <c r="R6031" t="s">
        <v>7</v>
      </c>
      <c r="S6031" t="s">
        <v>7</v>
      </c>
      <c r="T6031" t="s">
        <v>9</v>
      </c>
      <c r="U6031">
        <v>0</v>
      </c>
      <c r="V6031">
        <v>0</v>
      </c>
      <c r="W6031">
        <v>0</v>
      </c>
      <c r="X6031" t="s">
        <v>5</v>
      </c>
      <c r="Y6031" t="s">
        <v>10</v>
      </c>
      <c r="Z6031">
        <v>0</v>
      </c>
      <c r="AA6031">
        <v>0</v>
      </c>
      <c r="AB6031" t="s">
        <v>4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 t="s">
        <v>5</v>
      </c>
      <c r="AK6031" t="s">
        <v>18</v>
      </c>
      <c r="AL6031" t="s">
        <v>11</v>
      </c>
      <c r="AM6031" t="s">
        <v>26</v>
      </c>
      <c r="AN6031" t="s">
        <v>41</v>
      </c>
      <c r="AO6031" t="s">
        <v>14</v>
      </c>
      <c r="AP6031" t="s">
        <v>15</v>
      </c>
      <c r="AQ6031">
        <v>0</v>
      </c>
      <c r="AR6031">
        <v>174251</v>
      </c>
      <c r="AS6031" t="s">
        <v>8273</v>
      </c>
    </row>
    <row r="6032" spans="1:45" x14ac:dyDescent="0.25">
      <c r="A6032" t="s">
        <v>1129</v>
      </c>
      <c r="B6032" t="s">
        <v>1133</v>
      </c>
      <c r="C6032" s="1">
        <v>42946</v>
      </c>
      <c r="D6032" t="s">
        <v>2</v>
      </c>
      <c r="E6032">
        <v>29</v>
      </c>
      <c r="F6032">
        <v>1</v>
      </c>
      <c r="G6032">
        <v>0</v>
      </c>
      <c r="H6032">
        <v>0</v>
      </c>
      <c r="I6032">
        <v>0</v>
      </c>
      <c r="J6032">
        <v>0</v>
      </c>
      <c r="K6032">
        <v>1</v>
      </c>
      <c r="L6032">
        <v>0</v>
      </c>
      <c r="M6032">
        <v>0</v>
      </c>
      <c r="N6032">
        <v>1</v>
      </c>
      <c r="O6032">
        <v>1</v>
      </c>
      <c r="P6032">
        <v>2</v>
      </c>
      <c r="Q6032" t="s">
        <v>133</v>
      </c>
      <c r="R6032" t="s">
        <v>7</v>
      </c>
      <c r="S6032" t="s">
        <v>361</v>
      </c>
      <c r="T6032" t="s">
        <v>133</v>
      </c>
      <c r="U6032" t="s">
        <v>1855</v>
      </c>
      <c r="V6032">
        <v>0</v>
      </c>
      <c r="W6032" t="s">
        <v>1923</v>
      </c>
      <c r="X6032" t="s">
        <v>21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 t="s">
        <v>11</v>
      </c>
      <c r="AM6032" t="s">
        <v>49</v>
      </c>
      <c r="AN6032" t="s">
        <v>41</v>
      </c>
      <c r="AO6032" t="s">
        <v>830</v>
      </c>
      <c r="AP6032">
        <v>0</v>
      </c>
      <c r="AQ6032" t="s">
        <v>278</v>
      </c>
      <c r="AR6032">
        <v>174256</v>
      </c>
      <c r="AS6032" t="s">
        <v>8274</v>
      </c>
    </row>
    <row r="6033" spans="1:45" x14ac:dyDescent="0.25">
      <c r="A6033" t="s">
        <v>0</v>
      </c>
      <c r="B6033" t="s">
        <v>1</v>
      </c>
      <c r="C6033" s="1">
        <v>42943</v>
      </c>
      <c r="D6033" t="s">
        <v>35</v>
      </c>
      <c r="E6033">
        <v>32</v>
      </c>
      <c r="F6033">
        <v>1</v>
      </c>
      <c r="G6033">
        <v>0</v>
      </c>
      <c r="H6033">
        <v>0</v>
      </c>
      <c r="I6033">
        <v>1</v>
      </c>
      <c r="J6033">
        <v>1</v>
      </c>
      <c r="K6033">
        <v>2</v>
      </c>
      <c r="L6033">
        <v>0</v>
      </c>
      <c r="M6033">
        <v>0</v>
      </c>
      <c r="N6033">
        <v>2</v>
      </c>
      <c r="O6033">
        <v>3</v>
      </c>
      <c r="P6033">
        <v>5</v>
      </c>
      <c r="Q6033" t="s">
        <v>43</v>
      </c>
      <c r="R6033" t="s">
        <v>7</v>
      </c>
      <c r="S6033" t="s">
        <v>8</v>
      </c>
      <c r="T6033" t="s">
        <v>9</v>
      </c>
      <c r="U6033" t="s">
        <v>19</v>
      </c>
      <c r="V6033">
        <v>0</v>
      </c>
      <c r="W6033">
        <v>0</v>
      </c>
      <c r="X6033" t="s">
        <v>21</v>
      </c>
      <c r="Y6033">
        <v>0</v>
      </c>
      <c r="Z6033">
        <v>0</v>
      </c>
      <c r="AA6033">
        <v>0</v>
      </c>
      <c r="AB6033" t="s">
        <v>4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 t="s">
        <v>5</v>
      </c>
      <c r="AK6033" t="s">
        <v>6</v>
      </c>
      <c r="AL6033" t="s">
        <v>11</v>
      </c>
      <c r="AM6033" t="s">
        <v>26</v>
      </c>
      <c r="AN6033" t="s">
        <v>13</v>
      </c>
      <c r="AO6033" t="s">
        <v>14</v>
      </c>
      <c r="AP6033" t="s">
        <v>15</v>
      </c>
      <c r="AQ6033" t="s">
        <v>47</v>
      </c>
      <c r="AR6033">
        <v>174257</v>
      </c>
      <c r="AS6033" t="s">
        <v>8275</v>
      </c>
    </row>
    <row r="6034" spans="1:45" x14ac:dyDescent="0.25">
      <c r="A6034" t="s">
        <v>357</v>
      </c>
      <c r="B6034" t="s">
        <v>1</v>
      </c>
      <c r="C6034" s="1">
        <v>42947</v>
      </c>
      <c r="D6034" t="s">
        <v>35</v>
      </c>
      <c r="E6034">
        <v>29</v>
      </c>
      <c r="F6034">
        <v>1</v>
      </c>
      <c r="G6034">
        <v>0</v>
      </c>
      <c r="H6034">
        <v>1</v>
      </c>
      <c r="I6034">
        <v>2</v>
      </c>
      <c r="J6034">
        <v>2</v>
      </c>
      <c r="K6034">
        <v>2</v>
      </c>
      <c r="L6034">
        <v>0</v>
      </c>
      <c r="M6034">
        <v>0</v>
      </c>
      <c r="N6034">
        <v>4</v>
      </c>
      <c r="O6034">
        <v>4</v>
      </c>
      <c r="P6034">
        <v>8</v>
      </c>
      <c r="Q6034" t="s">
        <v>1116</v>
      </c>
      <c r="R6034" t="s">
        <v>7</v>
      </c>
      <c r="S6034" t="s">
        <v>8</v>
      </c>
      <c r="T6034" t="s">
        <v>9</v>
      </c>
      <c r="U6034" t="s">
        <v>19</v>
      </c>
      <c r="V6034">
        <v>0</v>
      </c>
      <c r="W6034">
        <v>0</v>
      </c>
      <c r="X6034" t="s">
        <v>21</v>
      </c>
      <c r="Y6034">
        <v>0</v>
      </c>
      <c r="Z6034">
        <v>0</v>
      </c>
      <c r="AA6034">
        <v>0</v>
      </c>
      <c r="AB6034" t="s">
        <v>7</v>
      </c>
      <c r="AC6034" t="s">
        <v>349</v>
      </c>
      <c r="AD6034" t="s">
        <v>1116</v>
      </c>
      <c r="AE6034" t="s">
        <v>1560</v>
      </c>
      <c r="AF6034">
        <v>0</v>
      </c>
      <c r="AG6034">
        <v>0</v>
      </c>
      <c r="AH6034" t="s">
        <v>21</v>
      </c>
      <c r="AI6034">
        <v>0</v>
      </c>
      <c r="AJ6034">
        <v>0</v>
      </c>
      <c r="AK6034">
        <v>0</v>
      </c>
      <c r="AL6034" t="s">
        <v>11</v>
      </c>
      <c r="AM6034" t="s">
        <v>12</v>
      </c>
      <c r="AN6034" t="s">
        <v>13</v>
      </c>
      <c r="AO6034" t="s">
        <v>359</v>
      </c>
      <c r="AP6034" t="s">
        <v>15</v>
      </c>
      <c r="AQ6034" t="s">
        <v>47</v>
      </c>
      <c r="AR6034">
        <v>174258</v>
      </c>
      <c r="AS6034" t="s">
        <v>8276</v>
      </c>
    </row>
    <row r="6035" spans="1:45" x14ac:dyDescent="0.25">
      <c r="A6035" t="s">
        <v>0</v>
      </c>
      <c r="B6035" t="s">
        <v>1</v>
      </c>
      <c r="C6035" s="1">
        <v>42947</v>
      </c>
      <c r="D6035" t="s">
        <v>2</v>
      </c>
      <c r="E6035">
        <v>27</v>
      </c>
      <c r="F6035">
        <v>0</v>
      </c>
      <c r="G6035">
        <v>1</v>
      </c>
      <c r="H6035">
        <v>0</v>
      </c>
      <c r="I6035">
        <v>0</v>
      </c>
      <c r="J6035">
        <v>0</v>
      </c>
      <c r="K6035">
        <v>1</v>
      </c>
      <c r="L6035">
        <v>0</v>
      </c>
      <c r="M6035">
        <v>0</v>
      </c>
      <c r="N6035">
        <v>0</v>
      </c>
      <c r="O6035">
        <v>2</v>
      </c>
      <c r="P6035">
        <v>2</v>
      </c>
      <c r="Q6035" t="s">
        <v>59</v>
      </c>
      <c r="R6035" t="s">
        <v>7</v>
      </c>
      <c r="S6035" t="s">
        <v>8</v>
      </c>
      <c r="T6035" t="s">
        <v>9</v>
      </c>
      <c r="U6035" t="s">
        <v>65</v>
      </c>
      <c r="V6035">
        <v>0</v>
      </c>
      <c r="W6035">
        <v>0</v>
      </c>
      <c r="X6035" t="s">
        <v>21</v>
      </c>
      <c r="Y6035">
        <v>0</v>
      </c>
      <c r="Z6035">
        <v>0</v>
      </c>
      <c r="AA6035">
        <v>0</v>
      </c>
      <c r="AB6035" t="s">
        <v>4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 t="s">
        <v>5</v>
      </c>
      <c r="AK6035" t="s">
        <v>153</v>
      </c>
      <c r="AL6035" t="s">
        <v>11</v>
      </c>
      <c r="AM6035" t="s">
        <v>49</v>
      </c>
      <c r="AN6035" t="s">
        <v>41</v>
      </c>
      <c r="AO6035" t="s">
        <v>14</v>
      </c>
      <c r="AP6035" t="s">
        <v>28</v>
      </c>
      <c r="AQ6035" t="s">
        <v>47</v>
      </c>
      <c r="AR6035">
        <v>174260</v>
      </c>
      <c r="AS6035" t="s">
        <v>8277</v>
      </c>
    </row>
    <row r="6036" spans="1:45" x14ac:dyDescent="0.25">
      <c r="A6036" t="s">
        <v>357</v>
      </c>
      <c r="B6036" t="s">
        <v>1</v>
      </c>
      <c r="C6036" s="1">
        <v>42943</v>
      </c>
      <c r="D6036" t="s">
        <v>2</v>
      </c>
      <c r="E6036">
        <v>29</v>
      </c>
      <c r="F6036">
        <v>1</v>
      </c>
      <c r="G6036">
        <v>1</v>
      </c>
      <c r="H6036">
        <v>0</v>
      </c>
      <c r="I6036">
        <v>1</v>
      </c>
      <c r="J6036">
        <v>0</v>
      </c>
      <c r="K6036">
        <v>1</v>
      </c>
      <c r="L6036">
        <v>0</v>
      </c>
      <c r="M6036">
        <v>0</v>
      </c>
      <c r="N6036">
        <v>1</v>
      </c>
      <c r="O6036">
        <v>3</v>
      </c>
      <c r="P6036">
        <v>4</v>
      </c>
      <c r="Q6036" t="s">
        <v>1120</v>
      </c>
      <c r="R6036" t="s">
        <v>7</v>
      </c>
      <c r="S6036" t="s">
        <v>646</v>
      </c>
      <c r="T6036" t="s">
        <v>1120</v>
      </c>
      <c r="U6036" t="s">
        <v>1625</v>
      </c>
      <c r="V6036">
        <v>0</v>
      </c>
      <c r="W6036">
        <v>0</v>
      </c>
      <c r="X6036" t="s">
        <v>21</v>
      </c>
      <c r="Y6036">
        <v>0</v>
      </c>
      <c r="Z6036">
        <v>0</v>
      </c>
      <c r="AA6036">
        <v>0</v>
      </c>
      <c r="AB6036" t="s">
        <v>7</v>
      </c>
      <c r="AC6036" t="s">
        <v>8</v>
      </c>
      <c r="AD6036" t="s">
        <v>9</v>
      </c>
      <c r="AE6036" t="s">
        <v>65</v>
      </c>
      <c r="AF6036">
        <v>0</v>
      </c>
      <c r="AG6036">
        <v>0</v>
      </c>
      <c r="AH6036" t="s">
        <v>21</v>
      </c>
      <c r="AI6036">
        <v>0</v>
      </c>
      <c r="AJ6036">
        <v>0</v>
      </c>
      <c r="AK6036">
        <v>0</v>
      </c>
      <c r="AL6036" t="s">
        <v>11</v>
      </c>
      <c r="AM6036" t="s">
        <v>26</v>
      </c>
      <c r="AN6036" t="s">
        <v>41</v>
      </c>
      <c r="AO6036" t="s">
        <v>14</v>
      </c>
      <c r="AP6036">
        <v>0</v>
      </c>
      <c r="AQ6036">
        <v>0</v>
      </c>
      <c r="AR6036">
        <v>174262</v>
      </c>
      <c r="AS6036" t="s">
        <v>8278</v>
      </c>
    </row>
    <row r="6037" spans="1:45" x14ac:dyDescent="0.25">
      <c r="A6037" t="s">
        <v>1129</v>
      </c>
      <c r="B6037" t="s">
        <v>1133</v>
      </c>
      <c r="C6037" s="1">
        <v>42946</v>
      </c>
      <c r="D6037" t="s">
        <v>2</v>
      </c>
      <c r="E6037">
        <v>31</v>
      </c>
      <c r="F6037">
        <v>1</v>
      </c>
      <c r="G6037">
        <v>0</v>
      </c>
      <c r="H6037">
        <v>1</v>
      </c>
      <c r="I6037">
        <v>0</v>
      </c>
      <c r="J6037">
        <v>1</v>
      </c>
      <c r="K6037">
        <v>1</v>
      </c>
      <c r="L6037">
        <v>0</v>
      </c>
      <c r="M6037">
        <v>0</v>
      </c>
      <c r="N6037">
        <v>3</v>
      </c>
      <c r="O6037">
        <v>1</v>
      </c>
      <c r="P6037">
        <v>4</v>
      </c>
      <c r="Q6037" t="s">
        <v>133</v>
      </c>
      <c r="R6037" t="s">
        <v>7</v>
      </c>
      <c r="S6037" t="s">
        <v>361</v>
      </c>
      <c r="T6037" t="s">
        <v>133</v>
      </c>
      <c r="U6037" t="s">
        <v>1855</v>
      </c>
      <c r="V6037">
        <v>0</v>
      </c>
      <c r="W6037" t="s">
        <v>1923</v>
      </c>
      <c r="X6037" t="s">
        <v>21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 t="s">
        <v>11</v>
      </c>
      <c r="AM6037" t="s">
        <v>26</v>
      </c>
      <c r="AN6037" t="s">
        <v>41</v>
      </c>
      <c r="AO6037" t="s">
        <v>830</v>
      </c>
      <c r="AP6037">
        <v>0</v>
      </c>
      <c r="AQ6037" t="s">
        <v>47</v>
      </c>
      <c r="AR6037">
        <v>174264</v>
      </c>
      <c r="AS6037" t="s">
        <v>8279</v>
      </c>
    </row>
    <row r="6038" spans="1:45" x14ac:dyDescent="0.25">
      <c r="A6038" t="s">
        <v>0</v>
      </c>
      <c r="B6038" t="s">
        <v>1</v>
      </c>
      <c r="C6038" s="1">
        <v>42947</v>
      </c>
      <c r="D6038" t="s">
        <v>35</v>
      </c>
      <c r="E6038">
        <v>36</v>
      </c>
      <c r="F6038">
        <v>0</v>
      </c>
      <c r="G6038">
        <v>0</v>
      </c>
      <c r="H6038">
        <v>1</v>
      </c>
      <c r="I6038">
        <v>3</v>
      </c>
      <c r="J6038">
        <v>1</v>
      </c>
      <c r="K6038">
        <v>2</v>
      </c>
      <c r="L6038">
        <v>0</v>
      </c>
      <c r="M6038">
        <v>0</v>
      </c>
      <c r="N6038">
        <v>2</v>
      </c>
      <c r="O6038">
        <v>5</v>
      </c>
      <c r="P6038">
        <v>7</v>
      </c>
      <c r="Q6038" t="s">
        <v>723</v>
      </c>
      <c r="R6038" t="s">
        <v>7</v>
      </c>
      <c r="S6038" t="s">
        <v>8</v>
      </c>
      <c r="T6038" t="s">
        <v>9</v>
      </c>
      <c r="U6038" t="s">
        <v>38</v>
      </c>
      <c r="V6038">
        <v>0</v>
      </c>
      <c r="W6038">
        <v>0</v>
      </c>
      <c r="X6038" t="s">
        <v>21</v>
      </c>
      <c r="Y6038">
        <v>0</v>
      </c>
      <c r="Z6038">
        <v>0</v>
      </c>
      <c r="AA6038">
        <v>0</v>
      </c>
      <c r="AB6038" t="s">
        <v>4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 t="s">
        <v>5</v>
      </c>
      <c r="AK6038" t="s">
        <v>961</v>
      </c>
      <c r="AL6038" t="s">
        <v>11</v>
      </c>
      <c r="AM6038" t="s">
        <v>26</v>
      </c>
      <c r="AN6038" t="s">
        <v>41</v>
      </c>
      <c r="AO6038" t="s">
        <v>14</v>
      </c>
      <c r="AP6038" t="s">
        <v>15</v>
      </c>
      <c r="AQ6038">
        <v>0</v>
      </c>
      <c r="AR6038">
        <v>174265</v>
      </c>
      <c r="AS6038" t="s">
        <v>8280</v>
      </c>
    </row>
    <row r="6039" spans="1:45" x14ac:dyDescent="0.25">
      <c r="A6039" t="s">
        <v>0</v>
      </c>
      <c r="B6039" t="s">
        <v>1</v>
      </c>
      <c r="C6039" s="1">
        <v>42943</v>
      </c>
      <c r="D6039" t="s">
        <v>35</v>
      </c>
      <c r="E6039">
        <v>35</v>
      </c>
      <c r="F6039">
        <v>0</v>
      </c>
      <c r="G6039">
        <v>0</v>
      </c>
      <c r="H6039">
        <v>0</v>
      </c>
      <c r="I6039">
        <v>0</v>
      </c>
      <c r="J6039">
        <v>3</v>
      </c>
      <c r="K6039">
        <v>1</v>
      </c>
      <c r="L6039">
        <v>0</v>
      </c>
      <c r="M6039">
        <v>0</v>
      </c>
      <c r="N6039">
        <v>3</v>
      </c>
      <c r="O6039">
        <v>1</v>
      </c>
      <c r="P6039">
        <v>4</v>
      </c>
      <c r="Q6039" t="s">
        <v>199</v>
      </c>
      <c r="R6039" t="s">
        <v>7</v>
      </c>
      <c r="S6039" t="s">
        <v>8</v>
      </c>
      <c r="T6039" t="s">
        <v>9</v>
      </c>
      <c r="U6039" t="s">
        <v>38</v>
      </c>
      <c r="V6039">
        <v>0</v>
      </c>
      <c r="W6039">
        <v>0</v>
      </c>
      <c r="X6039" t="s">
        <v>21</v>
      </c>
      <c r="Y6039">
        <v>0</v>
      </c>
      <c r="Z6039">
        <v>0</v>
      </c>
      <c r="AA6039">
        <v>0</v>
      </c>
      <c r="AB6039" t="s">
        <v>4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 t="s">
        <v>5</v>
      </c>
      <c r="AK6039" t="s">
        <v>46</v>
      </c>
      <c r="AL6039" t="s">
        <v>427</v>
      </c>
      <c r="AM6039" t="s">
        <v>26</v>
      </c>
      <c r="AN6039" t="s">
        <v>41</v>
      </c>
      <c r="AO6039" t="s">
        <v>14</v>
      </c>
      <c r="AP6039" t="s">
        <v>15</v>
      </c>
      <c r="AQ6039">
        <v>0</v>
      </c>
      <c r="AR6039">
        <v>174266</v>
      </c>
      <c r="AS6039" t="s">
        <v>8281</v>
      </c>
    </row>
    <row r="6040" spans="1:45" x14ac:dyDescent="0.25">
      <c r="A6040" t="s">
        <v>357</v>
      </c>
      <c r="B6040" t="s">
        <v>1</v>
      </c>
      <c r="C6040" s="1">
        <v>42943</v>
      </c>
      <c r="D6040" t="s">
        <v>2</v>
      </c>
      <c r="E6040">
        <v>27</v>
      </c>
      <c r="F6040">
        <v>0</v>
      </c>
      <c r="G6040">
        <v>0</v>
      </c>
      <c r="H6040">
        <v>1</v>
      </c>
      <c r="I6040">
        <v>1</v>
      </c>
      <c r="J6040">
        <v>0</v>
      </c>
      <c r="K6040">
        <v>1</v>
      </c>
      <c r="L6040">
        <v>0</v>
      </c>
      <c r="M6040">
        <v>0</v>
      </c>
      <c r="N6040">
        <v>1</v>
      </c>
      <c r="O6040">
        <v>2</v>
      </c>
      <c r="P6040">
        <v>3</v>
      </c>
      <c r="Q6040" t="s">
        <v>1120</v>
      </c>
      <c r="R6040" t="s">
        <v>7</v>
      </c>
      <c r="S6040" t="s">
        <v>646</v>
      </c>
      <c r="T6040" t="s">
        <v>1121</v>
      </c>
      <c r="U6040" t="s">
        <v>1637</v>
      </c>
      <c r="V6040">
        <v>0</v>
      </c>
      <c r="W6040">
        <v>0</v>
      </c>
      <c r="X6040" t="s">
        <v>21</v>
      </c>
      <c r="Y6040">
        <v>0</v>
      </c>
      <c r="Z6040">
        <v>0</v>
      </c>
      <c r="AA6040">
        <v>0</v>
      </c>
      <c r="AB6040" t="s">
        <v>7</v>
      </c>
      <c r="AC6040" t="s">
        <v>8</v>
      </c>
      <c r="AD6040" t="s">
        <v>165</v>
      </c>
      <c r="AE6040" t="s">
        <v>1464</v>
      </c>
      <c r="AF6040">
        <v>0</v>
      </c>
      <c r="AG6040">
        <v>0</v>
      </c>
      <c r="AH6040" t="s">
        <v>21</v>
      </c>
      <c r="AI6040">
        <v>0</v>
      </c>
      <c r="AJ6040">
        <v>0</v>
      </c>
      <c r="AK6040">
        <v>0</v>
      </c>
      <c r="AL6040" t="s">
        <v>11</v>
      </c>
      <c r="AM6040" t="s">
        <v>26</v>
      </c>
      <c r="AN6040" t="s">
        <v>41</v>
      </c>
      <c r="AO6040" t="s">
        <v>14</v>
      </c>
      <c r="AP6040" t="s">
        <v>15</v>
      </c>
      <c r="AQ6040">
        <v>0</v>
      </c>
      <c r="AR6040">
        <v>174270</v>
      </c>
      <c r="AS6040" t="s">
        <v>8282</v>
      </c>
    </row>
    <row r="6041" spans="1:45" x14ac:dyDescent="0.25">
      <c r="A6041" t="s">
        <v>0</v>
      </c>
      <c r="B6041" t="s">
        <v>1</v>
      </c>
      <c r="C6041" s="1">
        <v>42947</v>
      </c>
      <c r="D6041" t="s">
        <v>2</v>
      </c>
      <c r="E6041">
        <v>29</v>
      </c>
      <c r="F6041">
        <v>1</v>
      </c>
      <c r="G6041">
        <v>0</v>
      </c>
      <c r="H6041">
        <v>2</v>
      </c>
      <c r="I6041">
        <v>3</v>
      </c>
      <c r="J6041">
        <v>0</v>
      </c>
      <c r="K6041">
        <v>1</v>
      </c>
      <c r="L6041">
        <v>1</v>
      </c>
      <c r="M6041">
        <v>0</v>
      </c>
      <c r="N6041">
        <v>4</v>
      </c>
      <c r="O6041">
        <v>4</v>
      </c>
      <c r="P6041">
        <v>8</v>
      </c>
      <c r="Q6041" t="s">
        <v>125</v>
      </c>
      <c r="R6041" t="s">
        <v>7</v>
      </c>
      <c r="S6041" t="s">
        <v>8</v>
      </c>
      <c r="T6041" t="s">
        <v>9</v>
      </c>
      <c r="U6041" t="s">
        <v>65</v>
      </c>
      <c r="V6041">
        <v>0</v>
      </c>
      <c r="W6041">
        <v>0</v>
      </c>
      <c r="X6041" t="s">
        <v>21</v>
      </c>
      <c r="Y6041">
        <v>0</v>
      </c>
      <c r="Z6041">
        <v>0</v>
      </c>
      <c r="AA6041">
        <v>0</v>
      </c>
      <c r="AB6041" t="s">
        <v>4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 t="s">
        <v>5</v>
      </c>
      <c r="AK6041" t="s">
        <v>18</v>
      </c>
      <c r="AL6041" t="s">
        <v>11</v>
      </c>
      <c r="AM6041" t="s">
        <v>49</v>
      </c>
      <c r="AN6041" t="s">
        <v>41</v>
      </c>
      <c r="AO6041" t="s">
        <v>14</v>
      </c>
      <c r="AP6041" t="s">
        <v>15</v>
      </c>
      <c r="AQ6041">
        <v>0</v>
      </c>
      <c r="AR6041">
        <v>174273</v>
      </c>
      <c r="AS6041" t="s">
        <v>8283</v>
      </c>
    </row>
    <row r="6042" spans="1:45" x14ac:dyDescent="0.25">
      <c r="A6042" t="s">
        <v>0</v>
      </c>
      <c r="B6042" t="s">
        <v>1</v>
      </c>
      <c r="C6042" s="1">
        <v>42943</v>
      </c>
      <c r="D6042" t="s">
        <v>2</v>
      </c>
      <c r="E6042">
        <v>27</v>
      </c>
      <c r="F6042">
        <v>0</v>
      </c>
      <c r="G6042">
        <v>0</v>
      </c>
      <c r="H6042">
        <v>0</v>
      </c>
      <c r="I6042">
        <v>1</v>
      </c>
      <c r="J6042">
        <v>0</v>
      </c>
      <c r="K6042">
        <v>2</v>
      </c>
      <c r="L6042">
        <v>0</v>
      </c>
      <c r="M6042">
        <v>0</v>
      </c>
      <c r="N6042">
        <v>0</v>
      </c>
      <c r="O6042">
        <v>3</v>
      </c>
      <c r="P6042">
        <v>3</v>
      </c>
      <c r="Q6042" t="s">
        <v>129</v>
      </c>
      <c r="R6042" t="s">
        <v>7</v>
      </c>
      <c r="S6042" t="s">
        <v>8</v>
      </c>
      <c r="T6042" t="s">
        <v>9</v>
      </c>
      <c r="U6042" t="s">
        <v>65</v>
      </c>
      <c r="V6042">
        <v>0</v>
      </c>
      <c r="W6042">
        <v>0</v>
      </c>
      <c r="X6042" t="s">
        <v>21</v>
      </c>
      <c r="Y6042">
        <v>0</v>
      </c>
      <c r="Z6042">
        <v>0</v>
      </c>
      <c r="AA6042">
        <v>0</v>
      </c>
      <c r="AB6042" t="s">
        <v>4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 t="s">
        <v>11</v>
      </c>
      <c r="AM6042" t="s">
        <v>26</v>
      </c>
      <c r="AN6042" t="s">
        <v>41</v>
      </c>
      <c r="AO6042" t="s">
        <v>14</v>
      </c>
      <c r="AP6042" t="s">
        <v>15</v>
      </c>
      <c r="AQ6042">
        <v>0</v>
      </c>
      <c r="AR6042">
        <v>174274</v>
      </c>
      <c r="AS6042" t="s">
        <v>8284</v>
      </c>
    </row>
    <row r="6043" spans="1:45" x14ac:dyDescent="0.25">
      <c r="A6043" t="s">
        <v>1129</v>
      </c>
      <c r="B6043" t="s">
        <v>1133</v>
      </c>
      <c r="C6043" s="1">
        <v>42946</v>
      </c>
      <c r="D6043" t="s">
        <v>2</v>
      </c>
      <c r="E6043">
        <v>21</v>
      </c>
      <c r="F6043">
        <v>1</v>
      </c>
      <c r="G6043">
        <v>1</v>
      </c>
      <c r="H6043">
        <v>0</v>
      </c>
      <c r="I6043">
        <v>1</v>
      </c>
      <c r="J6043">
        <v>0</v>
      </c>
      <c r="K6043">
        <v>1</v>
      </c>
      <c r="L6043">
        <v>0</v>
      </c>
      <c r="M6043">
        <v>0</v>
      </c>
      <c r="N6043">
        <v>1</v>
      </c>
      <c r="O6043">
        <v>3</v>
      </c>
      <c r="P6043">
        <v>4</v>
      </c>
      <c r="Q6043" t="s">
        <v>133</v>
      </c>
      <c r="R6043" t="s">
        <v>7</v>
      </c>
      <c r="S6043" t="s">
        <v>361</v>
      </c>
      <c r="T6043" t="s">
        <v>133</v>
      </c>
      <c r="U6043" t="s">
        <v>1855</v>
      </c>
      <c r="V6043">
        <v>0</v>
      </c>
      <c r="W6043" t="s">
        <v>8285</v>
      </c>
      <c r="X6043" t="s">
        <v>21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 t="s">
        <v>11</v>
      </c>
      <c r="AM6043" t="s">
        <v>26</v>
      </c>
      <c r="AN6043" t="s">
        <v>13</v>
      </c>
      <c r="AO6043" t="s">
        <v>830</v>
      </c>
      <c r="AP6043">
        <v>0</v>
      </c>
      <c r="AQ6043" t="s">
        <v>47</v>
      </c>
      <c r="AR6043">
        <v>174275</v>
      </c>
      <c r="AS6043" t="s">
        <v>8286</v>
      </c>
    </row>
    <row r="6044" spans="1:45" x14ac:dyDescent="0.25">
      <c r="A6044" t="s">
        <v>1129</v>
      </c>
      <c r="B6044" t="s">
        <v>1133</v>
      </c>
      <c r="C6044" s="1">
        <v>42946</v>
      </c>
      <c r="D6044" t="s">
        <v>2</v>
      </c>
      <c r="E6044">
        <v>35</v>
      </c>
      <c r="F6044">
        <v>0</v>
      </c>
      <c r="G6044">
        <v>2</v>
      </c>
      <c r="H6044">
        <v>0</v>
      </c>
      <c r="I6044">
        <v>2</v>
      </c>
      <c r="J6044">
        <v>0</v>
      </c>
      <c r="K6044">
        <v>1</v>
      </c>
      <c r="L6044">
        <v>0</v>
      </c>
      <c r="M6044">
        <v>0</v>
      </c>
      <c r="N6044">
        <v>0</v>
      </c>
      <c r="O6044">
        <v>5</v>
      </c>
      <c r="P6044">
        <v>5</v>
      </c>
      <c r="Q6044" t="s">
        <v>133</v>
      </c>
      <c r="R6044" t="s">
        <v>7</v>
      </c>
      <c r="S6044" t="s">
        <v>361</v>
      </c>
      <c r="T6044" t="s">
        <v>133</v>
      </c>
      <c r="U6044" t="s">
        <v>1855</v>
      </c>
      <c r="V6044" t="s">
        <v>2003</v>
      </c>
      <c r="W6044">
        <v>0</v>
      </c>
      <c r="X6044" t="s">
        <v>21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 t="s">
        <v>11</v>
      </c>
      <c r="AM6044" t="s">
        <v>26</v>
      </c>
      <c r="AN6044" t="s">
        <v>41</v>
      </c>
      <c r="AO6044" t="s">
        <v>830</v>
      </c>
      <c r="AP6044">
        <v>0</v>
      </c>
      <c r="AQ6044" t="s">
        <v>47</v>
      </c>
      <c r="AR6044">
        <v>174281</v>
      </c>
      <c r="AS6044" t="s">
        <v>8287</v>
      </c>
    </row>
    <row r="6045" spans="1:45" x14ac:dyDescent="0.25">
      <c r="A6045" t="s">
        <v>0</v>
      </c>
      <c r="B6045" t="s">
        <v>1</v>
      </c>
      <c r="C6045" s="1">
        <v>42943</v>
      </c>
      <c r="D6045" t="s">
        <v>2</v>
      </c>
      <c r="E6045">
        <v>33</v>
      </c>
      <c r="F6045">
        <v>0</v>
      </c>
      <c r="G6045">
        <v>1</v>
      </c>
      <c r="H6045">
        <v>2</v>
      </c>
      <c r="I6045">
        <v>0</v>
      </c>
      <c r="J6045">
        <v>1</v>
      </c>
      <c r="K6045">
        <v>1</v>
      </c>
      <c r="L6045">
        <v>0</v>
      </c>
      <c r="M6045">
        <v>0</v>
      </c>
      <c r="N6045">
        <v>3</v>
      </c>
      <c r="O6045">
        <v>2</v>
      </c>
      <c r="P6045">
        <v>5</v>
      </c>
      <c r="Q6045" t="s">
        <v>59</v>
      </c>
      <c r="R6045" t="s">
        <v>7</v>
      </c>
      <c r="S6045" t="s">
        <v>8</v>
      </c>
      <c r="T6045" t="s">
        <v>9</v>
      </c>
      <c r="U6045" t="s">
        <v>19</v>
      </c>
      <c r="V6045">
        <v>0</v>
      </c>
      <c r="W6045">
        <v>0</v>
      </c>
      <c r="X6045" t="s">
        <v>21</v>
      </c>
      <c r="Y6045">
        <v>0</v>
      </c>
      <c r="Z6045">
        <v>0</v>
      </c>
      <c r="AA6045">
        <v>0</v>
      </c>
      <c r="AB6045" t="s">
        <v>4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 t="s">
        <v>5</v>
      </c>
      <c r="AK6045" t="s">
        <v>46</v>
      </c>
      <c r="AL6045" t="s">
        <v>11</v>
      </c>
      <c r="AM6045" t="s">
        <v>26</v>
      </c>
      <c r="AN6045" t="s">
        <v>13</v>
      </c>
      <c r="AO6045" t="s">
        <v>14</v>
      </c>
      <c r="AP6045" t="s">
        <v>15</v>
      </c>
      <c r="AQ6045">
        <v>0</v>
      </c>
      <c r="AR6045">
        <v>174282</v>
      </c>
      <c r="AS6045" t="s">
        <v>8288</v>
      </c>
    </row>
    <row r="6046" spans="1:45" x14ac:dyDescent="0.25">
      <c r="A6046" t="s">
        <v>0</v>
      </c>
      <c r="B6046" t="s">
        <v>1</v>
      </c>
      <c r="C6046" s="1">
        <v>42945</v>
      </c>
      <c r="D6046" t="s">
        <v>2</v>
      </c>
      <c r="E6046">
        <v>28</v>
      </c>
      <c r="F6046">
        <v>0</v>
      </c>
      <c r="G6046">
        <v>0</v>
      </c>
      <c r="H6046">
        <v>3</v>
      </c>
      <c r="I6046">
        <v>2</v>
      </c>
      <c r="J6046">
        <v>0</v>
      </c>
      <c r="K6046">
        <v>1</v>
      </c>
      <c r="L6046">
        <v>0</v>
      </c>
      <c r="M6046">
        <v>1</v>
      </c>
      <c r="N6046">
        <v>3</v>
      </c>
      <c r="O6046">
        <v>4</v>
      </c>
      <c r="P6046">
        <v>7</v>
      </c>
      <c r="Q6046" t="s">
        <v>199</v>
      </c>
      <c r="R6046" t="s">
        <v>7</v>
      </c>
      <c r="S6046" t="s">
        <v>8</v>
      </c>
      <c r="T6046" t="s">
        <v>9</v>
      </c>
      <c r="U6046" t="s">
        <v>65</v>
      </c>
      <c r="V6046">
        <v>0</v>
      </c>
      <c r="W6046">
        <v>0</v>
      </c>
      <c r="X6046" t="s">
        <v>21</v>
      </c>
      <c r="Y6046">
        <v>0</v>
      </c>
      <c r="Z6046">
        <v>0</v>
      </c>
      <c r="AA6046">
        <v>0</v>
      </c>
      <c r="AB6046" t="s">
        <v>4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 t="s">
        <v>5</v>
      </c>
      <c r="AK6046" t="s">
        <v>46</v>
      </c>
      <c r="AL6046" t="s">
        <v>11</v>
      </c>
      <c r="AM6046" t="s">
        <v>26</v>
      </c>
      <c r="AN6046" t="s">
        <v>41</v>
      </c>
      <c r="AO6046" t="s">
        <v>14</v>
      </c>
      <c r="AP6046" t="s">
        <v>28</v>
      </c>
      <c r="AQ6046">
        <v>0</v>
      </c>
      <c r="AR6046">
        <v>174285</v>
      </c>
      <c r="AS6046" t="s">
        <v>8289</v>
      </c>
    </row>
    <row r="6047" spans="1:45" x14ac:dyDescent="0.25">
      <c r="A6047" t="s">
        <v>0</v>
      </c>
      <c r="B6047" t="s">
        <v>1</v>
      </c>
      <c r="C6047" s="1">
        <v>42943</v>
      </c>
      <c r="D6047" t="s">
        <v>35</v>
      </c>
      <c r="E6047">
        <v>41</v>
      </c>
      <c r="F6047">
        <v>0</v>
      </c>
      <c r="G6047">
        <v>0</v>
      </c>
      <c r="H6047">
        <v>0</v>
      </c>
      <c r="I6047">
        <v>2</v>
      </c>
      <c r="J6047">
        <v>1</v>
      </c>
      <c r="K6047">
        <v>0</v>
      </c>
      <c r="L6047">
        <v>0</v>
      </c>
      <c r="M6047">
        <v>0</v>
      </c>
      <c r="N6047">
        <v>1</v>
      </c>
      <c r="O6047">
        <v>2</v>
      </c>
      <c r="P6047">
        <v>3</v>
      </c>
      <c r="Q6047" t="s">
        <v>129</v>
      </c>
      <c r="R6047" t="s">
        <v>7</v>
      </c>
      <c r="S6047" t="s">
        <v>8</v>
      </c>
      <c r="T6047" t="s">
        <v>9</v>
      </c>
      <c r="U6047" t="s">
        <v>19</v>
      </c>
      <c r="V6047">
        <v>0</v>
      </c>
      <c r="W6047">
        <v>0</v>
      </c>
      <c r="X6047" t="s">
        <v>21</v>
      </c>
      <c r="Y6047">
        <v>0</v>
      </c>
      <c r="Z6047">
        <v>0</v>
      </c>
      <c r="AA6047">
        <v>0</v>
      </c>
      <c r="AB6047" t="s">
        <v>4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 t="s">
        <v>5</v>
      </c>
      <c r="AK6047" t="s">
        <v>961</v>
      </c>
      <c r="AL6047">
        <v>0</v>
      </c>
      <c r="AM6047" t="s">
        <v>26</v>
      </c>
      <c r="AN6047" t="s">
        <v>13</v>
      </c>
      <c r="AO6047" t="s">
        <v>14</v>
      </c>
      <c r="AP6047" t="s">
        <v>15</v>
      </c>
      <c r="AQ6047">
        <v>0</v>
      </c>
      <c r="AR6047">
        <v>174286</v>
      </c>
      <c r="AS6047" t="s">
        <v>8290</v>
      </c>
    </row>
    <row r="6048" spans="1:45" x14ac:dyDescent="0.25">
      <c r="A6048" t="s">
        <v>1129</v>
      </c>
      <c r="B6048" t="s">
        <v>1133</v>
      </c>
      <c r="C6048" s="1">
        <v>42946</v>
      </c>
      <c r="D6048" t="s">
        <v>35</v>
      </c>
      <c r="E6048">
        <v>56</v>
      </c>
      <c r="F6048">
        <v>0</v>
      </c>
      <c r="G6048">
        <v>0</v>
      </c>
      <c r="H6048">
        <v>0</v>
      </c>
      <c r="I6048">
        <v>0</v>
      </c>
      <c r="J6048">
        <v>1</v>
      </c>
      <c r="K6048">
        <v>0</v>
      </c>
      <c r="L6048">
        <v>0</v>
      </c>
      <c r="M6048">
        <v>0</v>
      </c>
      <c r="N6048">
        <v>1</v>
      </c>
      <c r="O6048">
        <v>0</v>
      </c>
      <c r="P6048">
        <v>1</v>
      </c>
      <c r="Q6048" t="s">
        <v>133</v>
      </c>
      <c r="R6048" t="s">
        <v>7</v>
      </c>
      <c r="S6048" t="s">
        <v>361</v>
      </c>
      <c r="T6048" t="s">
        <v>133</v>
      </c>
      <c r="U6048" t="s">
        <v>1855</v>
      </c>
      <c r="V6048">
        <v>0</v>
      </c>
      <c r="W6048" t="s">
        <v>8291</v>
      </c>
      <c r="X6048" t="s">
        <v>21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 t="s">
        <v>11</v>
      </c>
      <c r="AM6048" t="s">
        <v>26</v>
      </c>
      <c r="AN6048" t="s">
        <v>41</v>
      </c>
      <c r="AO6048" t="s">
        <v>830</v>
      </c>
      <c r="AP6048">
        <v>0</v>
      </c>
      <c r="AQ6048" t="s">
        <v>29</v>
      </c>
      <c r="AR6048">
        <v>174287</v>
      </c>
      <c r="AS6048" t="s">
        <v>8292</v>
      </c>
    </row>
    <row r="6049" spans="1:45" x14ac:dyDescent="0.25">
      <c r="A6049" t="s">
        <v>0</v>
      </c>
      <c r="B6049" t="s">
        <v>1</v>
      </c>
      <c r="C6049" s="1">
        <v>42945</v>
      </c>
      <c r="D6049" t="s">
        <v>35</v>
      </c>
      <c r="E6049">
        <v>40</v>
      </c>
      <c r="F6049">
        <v>1</v>
      </c>
      <c r="G6049">
        <v>0</v>
      </c>
      <c r="H6049">
        <v>4</v>
      </c>
      <c r="I6049">
        <v>3</v>
      </c>
      <c r="J6049">
        <v>1</v>
      </c>
      <c r="K6049">
        <v>1</v>
      </c>
      <c r="L6049">
        <v>0</v>
      </c>
      <c r="M6049">
        <v>0</v>
      </c>
      <c r="N6049">
        <v>6</v>
      </c>
      <c r="O6049">
        <v>4</v>
      </c>
      <c r="P6049">
        <v>10</v>
      </c>
      <c r="Q6049" t="s">
        <v>43</v>
      </c>
      <c r="R6049" t="s">
        <v>7</v>
      </c>
      <c r="S6049" t="s">
        <v>7</v>
      </c>
      <c r="T6049" t="s">
        <v>24</v>
      </c>
      <c r="U6049">
        <v>0</v>
      </c>
      <c r="V6049">
        <v>0</v>
      </c>
      <c r="W6049">
        <v>0</v>
      </c>
      <c r="X6049" t="s">
        <v>5</v>
      </c>
      <c r="Y6049" t="s">
        <v>153</v>
      </c>
      <c r="Z6049">
        <v>0</v>
      </c>
      <c r="AA6049">
        <v>0</v>
      </c>
      <c r="AB6049" t="s">
        <v>7</v>
      </c>
      <c r="AC6049">
        <v>0</v>
      </c>
      <c r="AD6049" t="s">
        <v>24</v>
      </c>
      <c r="AE6049">
        <v>0</v>
      </c>
      <c r="AF6049">
        <v>0</v>
      </c>
      <c r="AG6049">
        <v>0</v>
      </c>
      <c r="AH6049" t="s">
        <v>5</v>
      </c>
      <c r="AI6049" t="s">
        <v>153</v>
      </c>
      <c r="AJ6049">
        <v>0</v>
      </c>
      <c r="AK6049">
        <v>0</v>
      </c>
      <c r="AL6049" t="s">
        <v>11</v>
      </c>
      <c r="AM6049" t="s">
        <v>40</v>
      </c>
      <c r="AN6049" t="s">
        <v>41</v>
      </c>
      <c r="AO6049" t="s">
        <v>14</v>
      </c>
      <c r="AP6049" t="s">
        <v>15</v>
      </c>
      <c r="AQ6049">
        <v>0</v>
      </c>
      <c r="AR6049">
        <v>174289</v>
      </c>
      <c r="AS6049" t="s">
        <v>8293</v>
      </c>
    </row>
    <row r="6050" spans="1:45" x14ac:dyDescent="0.25">
      <c r="A6050" t="s">
        <v>0</v>
      </c>
      <c r="B6050" t="s">
        <v>1</v>
      </c>
      <c r="C6050" s="1">
        <v>42943</v>
      </c>
      <c r="D6050" t="s">
        <v>2</v>
      </c>
      <c r="E6050">
        <v>26</v>
      </c>
      <c r="F6050">
        <v>0</v>
      </c>
      <c r="G6050">
        <v>0</v>
      </c>
      <c r="H6050">
        <v>0</v>
      </c>
      <c r="I6050">
        <v>2</v>
      </c>
      <c r="J6050">
        <v>1</v>
      </c>
      <c r="K6050">
        <v>1</v>
      </c>
      <c r="L6050">
        <v>0</v>
      </c>
      <c r="M6050">
        <v>0</v>
      </c>
      <c r="N6050">
        <v>1</v>
      </c>
      <c r="O6050">
        <v>3</v>
      </c>
      <c r="P6050">
        <v>4</v>
      </c>
      <c r="Q6050" t="s">
        <v>79</v>
      </c>
      <c r="R6050" t="s">
        <v>7</v>
      </c>
      <c r="S6050" t="s">
        <v>8</v>
      </c>
      <c r="T6050" t="s">
        <v>9</v>
      </c>
      <c r="U6050" t="s">
        <v>19</v>
      </c>
      <c r="V6050">
        <v>0</v>
      </c>
      <c r="W6050">
        <v>0</v>
      </c>
      <c r="X6050" t="s">
        <v>21</v>
      </c>
      <c r="Y6050">
        <v>0</v>
      </c>
      <c r="Z6050">
        <v>0</v>
      </c>
      <c r="AA6050">
        <v>0</v>
      </c>
      <c r="AB6050" t="s">
        <v>4</v>
      </c>
      <c r="AC6050" t="s">
        <v>60</v>
      </c>
      <c r="AD6050" t="s">
        <v>61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 t="s">
        <v>21</v>
      </c>
      <c r="AK6050">
        <v>0</v>
      </c>
      <c r="AL6050" t="s">
        <v>11</v>
      </c>
      <c r="AM6050" t="s">
        <v>26</v>
      </c>
      <c r="AN6050" t="s">
        <v>41</v>
      </c>
      <c r="AO6050" t="s">
        <v>14</v>
      </c>
      <c r="AP6050" t="s">
        <v>15</v>
      </c>
      <c r="AQ6050">
        <v>0</v>
      </c>
      <c r="AR6050">
        <v>174290</v>
      </c>
      <c r="AS6050" t="s">
        <v>8294</v>
      </c>
    </row>
    <row r="6051" spans="1:45" x14ac:dyDescent="0.25">
      <c r="A6051" t="s">
        <v>1129</v>
      </c>
      <c r="B6051" t="s">
        <v>1133</v>
      </c>
      <c r="C6051" s="1">
        <v>42947</v>
      </c>
      <c r="D6051" t="s">
        <v>2</v>
      </c>
      <c r="E6051">
        <v>33</v>
      </c>
      <c r="F6051">
        <v>0</v>
      </c>
      <c r="G6051">
        <v>1</v>
      </c>
      <c r="H6051">
        <v>2</v>
      </c>
      <c r="I6051">
        <v>3</v>
      </c>
      <c r="J6051">
        <v>0</v>
      </c>
      <c r="K6051">
        <v>1</v>
      </c>
      <c r="L6051">
        <v>0</v>
      </c>
      <c r="M6051">
        <v>0</v>
      </c>
      <c r="N6051">
        <v>2</v>
      </c>
      <c r="O6051">
        <v>5</v>
      </c>
      <c r="P6051">
        <v>7</v>
      </c>
      <c r="Q6051" t="s">
        <v>133</v>
      </c>
      <c r="R6051" t="s">
        <v>7</v>
      </c>
      <c r="S6051" t="s">
        <v>361</v>
      </c>
      <c r="T6051" t="s">
        <v>133</v>
      </c>
      <c r="U6051" t="s">
        <v>1855</v>
      </c>
      <c r="V6051">
        <v>0</v>
      </c>
      <c r="W6051" t="s">
        <v>8295</v>
      </c>
      <c r="X6051" t="s">
        <v>21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 t="s">
        <v>11</v>
      </c>
      <c r="AM6051" t="s">
        <v>49</v>
      </c>
      <c r="AN6051" t="s">
        <v>13</v>
      </c>
      <c r="AO6051" t="s">
        <v>830</v>
      </c>
      <c r="AP6051">
        <v>0</v>
      </c>
      <c r="AQ6051" t="s">
        <v>278</v>
      </c>
      <c r="AR6051">
        <v>174292</v>
      </c>
      <c r="AS6051" t="s">
        <v>8296</v>
      </c>
    </row>
    <row r="6052" spans="1:45" x14ac:dyDescent="0.25">
      <c r="A6052" t="s">
        <v>357</v>
      </c>
      <c r="B6052" t="s">
        <v>1</v>
      </c>
      <c r="C6052" s="1">
        <v>42943</v>
      </c>
      <c r="D6052" t="s">
        <v>2</v>
      </c>
      <c r="E6052">
        <v>30</v>
      </c>
      <c r="F6052">
        <v>0</v>
      </c>
      <c r="G6052">
        <v>0</v>
      </c>
      <c r="H6052">
        <v>0</v>
      </c>
      <c r="I6052">
        <v>2</v>
      </c>
      <c r="J6052">
        <v>0</v>
      </c>
      <c r="K6052">
        <v>2</v>
      </c>
      <c r="L6052">
        <v>0</v>
      </c>
      <c r="M6052">
        <v>0</v>
      </c>
      <c r="N6052">
        <v>0</v>
      </c>
      <c r="O6052">
        <v>4</v>
      </c>
      <c r="P6052">
        <v>4</v>
      </c>
      <c r="Q6052" t="s">
        <v>1119</v>
      </c>
      <c r="R6052" t="s">
        <v>7</v>
      </c>
      <c r="S6052" t="s">
        <v>646</v>
      </c>
      <c r="T6052" t="s">
        <v>1121</v>
      </c>
      <c r="U6052" t="s">
        <v>1643</v>
      </c>
      <c r="V6052">
        <v>0</v>
      </c>
      <c r="W6052">
        <v>0</v>
      </c>
      <c r="X6052" t="s">
        <v>21</v>
      </c>
      <c r="Y6052">
        <v>0</v>
      </c>
      <c r="Z6052">
        <v>0</v>
      </c>
      <c r="AA6052">
        <v>0</v>
      </c>
      <c r="AB6052" t="s">
        <v>7</v>
      </c>
      <c r="AC6052" t="s">
        <v>8</v>
      </c>
      <c r="AD6052" t="s">
        <v>9</v>
      </c>
      <c r="AE6052" t="s">
        <v>38</v>
      </c>
      <c r="AF6052">
        <v>0</v>
      </c>
      <c r="AG6052">
        <v>0</v>
      </c>
      <c r="AH6052" t="s">
        <v>21</v>
      </c>
      <c r="AI6052">
        <v>0</v>
      </c>
      <c r="AJ6052">
        <v>0</v>
      </c>
      <c r="AK6052">
        <v>0</v>
      </c>
      <c r="AL6052" t="s">
        <v>11</v>
      </c>
      <c r="AM6052" t="s">
        <v>26</v>
      </c>
      <c r="AN6052" t="s">
        <v>13</v>
      </c>
      <c r="AO6052" t="s">
        <v>14</v>
      </c>
      <c r="AP6052" t="s">
        <v>15</v>
      </c>
      <c r="AQ6052">
        <v>0</v>
      </c>
      <c r="AR6052">
        <v>174295</v>
      </c>
      <c r="AS6052" t="s">
        <v>8297</v>
      </c>
    </row>
    <row r="6053" spans="1:45" x14ac:dyDescent="0.25">
      <c r="A6053" t="s">
        <v>357</v>
      </c>
      <c r="B6053" t="s">
        <v>1</v>
      </c>
      <c r="C6053" s="1">
        <v>42943</v>
      </c>
      <c r="D6053" t="s">
        <v>2</v>
      </c>
      <c r="E6053">
        <v>40</v>
      </c>
      <c r="F6053">
        <v>0</v>
      </c>
      <c r="G6053">
        <v>0</v>
      </c>
      <c r="H6053">
        <v>1</v>
      </c>
      <c r="I6053">
        <v>1</v>
      </c>
      <c r="J6053">
        <v>0</v>
      </c>
      <c r="K6053">
        <v>2</v>
      </c>
      <c r="L6053">
        <v>0</v>
      </c>
      <c r="M6053">
        <v>0</v>
      </c>
      <c r="N6053">
        <v>1</v>
      </c>
      <c r="O6053">
        <v>3</v>
      </c>
      <c r="P6053">
        <v>4</v>
      </c>
      <c r="Q6053" t="s">
        <v>1116</v>
      </c>
      <c r="R6053" t="s">
        <v>7</v>
      </c>
      <c r="S6053" t="s">
        <v>349</v>
      </c>
      <c r="T6053" t="s">
        <v>459</v>
      </c>
      <c r="U6053" t="s">
        <v>1551</v>
      </c>
      <c r="V6053">
        <v>0</v>
      </c>
      <c r="W6053">
        <v>0</v>
      </c>
      <c r="X6053" t="s">
        <v>21</v>
      </c>
      <c r="Y6053">
        <v>0</v>
      </c>
      <c r="Z6053">
        <v>0</v>
      </c>
      <c r="AA6053">
        <v>0</v>
      </c>
      <c r="AB6053" t="s">
        <v>7</v>
      </c>
      <c r="AC6053" t="s">
        <v>8</v>
      </c>
      <c r="AD6053" t="s">
        <v>9</v>
      </c>
      <c r="AE6053" t="s">
        <v>9</v>
      </c>
      <c r="AF6053">
        <v>0</v>
      </c>
      <c r="AG6053">
        <v>0</v>
      </c>
      <c r="AH6053" t="s">
        <v>21</v>
      </c>
      <c r="AI6053">
        <v>0</v>
      </c>
      <c r="AJ6053">
        <v>0</v>
      </c>
      <c r="AK6053">
        <v>0</v>
      </c>
      <c r="AL6053" t="s">
        <v>11</v>
      </c>
      <c r="AM6053" t="s">
        <v>26</v>
      </c>
      <c r="AN6053" t="s">
        <v>41</v>
      </c>
      <c r="AO6053" t="s">
        <v>14</v>
      </c>
      <c r="AP6053" t="s">
        <v>15</v>
      </c>
      <c r="AQ6053">
        <v>0</v>
      </c>
      <c r="AR6053">
        <v>174296</v>
      </c>
      <c r="AS6053" t="s">
        <v>8298</v>
      </c>
    </row>
    <row r="6054" spans="1:45" x14ac:dyDescent="0.25">
      <c r="A6054" t="s">
        <v>357</v>
      </c>
      <c r="B6054" t="s">
        <v>1</v>
      </c>
      <c r="C6054" s="1">
        <v>42944</v>
      </c>
      <c r="D6054" t="s">
        <v>2</v>
      </c>
      <c r="E6054">
        <v>62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1</v>
      </c>
      <c r="N6054">
        <v>0</v>
      </c>
      <c r="O6054">
        <v>1</v>
      </c>
      <c r="P6054">
        <v>1</v>
      </c>
      <c r="Q6054" t="s">
        <v>214</v>
      </c>
      <c r="R6054" t="s">
        <v>7</v>
      </c>
      <c r="S6054" t="s">
        <v>44</v>
      </c>
      <c r="T6054" t="s">
        <v>214</v>
      </c>
      <c r="U6054" t="s">
        <v>1510</v>
      </c>
      <c r="V6054">
        <v>0</v>
      </c>
      <c r="W6054">
        <v>0</v>
      </c>
      <c r="X6054" t="s">
        <v>21</v>
      </c>
      <c r="Y6054">
        <v>0</v>
      </c>
      <c r="Z6054">
        <v>0</v>
      </c>
      <c r="AA6054">
        <v>0</v>
      </c>
      <c r="AB6054" t="s">
        <v>7</v>
      </c>
      <c r="AC6054" t="s">
        <v>8</v>
      </c>
      <c r="AD6054" t="s">
        <v>9</v>
      </c>
      <c r="AE6054" t="s">
        <v>19</v>
      </c>
      <c r="AF6054">
        <v>0</v>
      </c>
      <c r="AG6054">
        <v>0</v>
      </c>
      <c r="AH6054" t="s">
        <v>21</v>
      </c>
      <c r="AI6054">
        <v>0</v>
      </c>
      <c r="AJ6054">
        <v>0</v>
      </c>
      <c r="AK6054">
        <v>0</v>
      </c>
      <c r="AL6054" t="s">
        <v>11</v>
      </c>
      <c r="AM6054" t="s">
        <v>26</v>
      </c>
      <c r="AN6054" t="s">
        <v>41</v>
      </c>
      <c r="AO6054" t="s">
        <v>14</v>
      </c>
      <c r="AP6054" t="s">
        <v>15</v>
      </c>
      <c r="AQ6054">
        <v>0</v>
      </c>
      <c r="AR6054">
        <v>174297</v>
      </c>
      <c r="AS6054" t="s">
        <v>8299</v>
      </c>
    </row>
    <row r="6055" spans="1:45" x14ac:dyDescent="0.25">
      <c r="A6055" t="s">
        <v>0</v>
      </c>
      <c r="B6055" t="s">
        <v>1</v>
      </c>
      <c r="C6055" s="1">
        <v>42943</v>
      </c>
      <c r="D6055" t="s">
        <v>35</v>
      </c>
      <c r="E6055">
        <v>29</v>
      </c>
      <c r="F6055">
        <v>0</v>
      </c>
      <c r="G6055">
        <v>0</v>
      </c>
      <c r="H6055">
        <v>2</v>
      </c>
      <c r="I6055">
        <v>1</v>
      </c>
      <c r="J6055">
        <v>1</v>
      </c>
      <c r="K6055">
        <v>1</v>
      </c>
      <c r="L6055">
        <v>0</v>
      </c>
      <c r="M6055">
        <v>0</v>
      </c>
      <c r="N6055">
        <v>3</v>
      </c>
      <c r="O6055">
        <v>2</v>
      </c>
      <c r="P6055">
        <v>5</v>
      </c>
      <c r="Q6055" t="s">
        <v>43</v>
      </c>
      <c r="R6055" t="s">
        <v>7</v>
      </c>
      <c r="S6055" t="s">
        <v>8</v>
      </c>
      <c r="T6055" t="s">
        <v>9</v>
      </c>
      <c r="U6055" t="s">
        <v>65</v>
      </c>
      <c r="V6055">
        <v>0</v>
      </c>
      <c r="W6055">
        <v>0</v>
      </c>
      <c r="X6055" t="s">
        <v>21</v>
      </c>
      <c r="Y6055">
        <v>0</v>
      </c>
      <c r="Z6055">
        <v>0</v>
      </c>
      <c r="AA6055">
        <v>0</v>
      </c>
      <c r="AB6055" t="s">
        <v>4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 t="s">
        <v>5</v>
      </c>
      <c r="AK6055" t="s">
        <v>46</v>
      </c>
      <c r="AL6055" t="s">
        <v>11</v>
      </c>
      <c r="AM6055" t="s">
        <v>26</v>
      </c>
      <c r="AN6055" t="s">
        <v>13</v>
      </c>
      <c r="AO6055" t="s">
        <v>14</v>
      </c>
      <c r="AP6055" t="s">
        <v>15</v>
      </c>
      <c r="AQ6055">
        <v>0</v>
      </c>
      <c r="AR6055">
        <v>174299</v>
      </c>
      <c r="AS6055" t="s">
        <v>8300</v>
      </c>
    </row>
    <row r="6056" spans="1:45" x14ac:dyDescent="0.25">
      <c r="A6056" t="s">
        <v>1129</v>
      </c>
      <c r="B6056" t="s">
        <v>1133</v>
      </c>
      <c r="C6056" s="1">
        <v>42947</v>
      </c>
      <c r="D6056" t="s">
        <v>2</v>
      </c>
      <c r="E6056">
        <v>22</v>
      </c>
      <c r="F6056">
        <v>0</v>
      </c>
      <c r="G6056">
        <v>1</v>
      </c>
      <c r="H6056">
        <v>1</v>
      </c>
      <c r="I6056">
        <v>0</v>
      </c>
      <c r="J6056">
        <v>0</v>
      </c>
      <c r="K6056">
        <v>1</v>
      </c>
      <c r="L6056">
        <v>0</v>
      </c>
      <c r="M6056">
        <v>0</v>
      </c>
      <c r="N6056">
        <v>1</v>
      </c>
      <c r="O6056">
        <v>2</v>
      </c>
      <c r="P6056">
        <v>3</v>
      </c>
      <c r="Q6056" t="s">
        <v>133</v>
      </c>
      <c r="R6056" t="s">
        <v>7</v>
      </c>
      <c r="S6056" t="s">
        <v>361</v>
      </c>
      <c r="T6056" t="s">
        <v>133</v>
      </c>
      <c r="U6056" t="s">
        <v>1855</v>
      </c>
      <c r="V6056">
        <v>0</v>
      </c>
      <c r="W6056" t="s">
        <v>8295</v>
      </c>
      <c r="X6056" t="s">
        <v>21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 t="s">
        <v>11</v>
      </c>
      <c r="AM6056" t="s">
        <v>49</v>
      </c>
      <c r="AN6056" t="s">
        <v>41</v>
      </c>
      <c r="AO6056" t="s">
        <v>830</v>
      </c>
      <c r="AP6056">
        <v>0</v>
      </c>
      <c r="AQ6056" t="s">
        <v>47</v>
      </c>
      <c r="AR6056">
        <v>174301</v>
      </c>
      <c r="AS6056" t="s">
        <v>8301</v>
      </c>
    </row>
    <row r="6057" spans="1:45" x14ac:dyDescent="0.25">
      <c r="A6057" t="s">
        <v>0</v>
      </c>
      <c r="B6057" t="s">
        <v>1</v>
      </c>
      <c r="C6057" s="1">
        <v>42945</v>
      </c>
      <c r="D6057" t="s">
        <v>2</v>
      </c>
      <c r="E6057">
        <v>36</v>
      </c>
      <c r="F6057">
        <v>1</v>
      </c>
      <c r="G6057">
        <v>0</v>
      </c>
      <c r="H6057">
        <v>2</v>
      </c>
      <c r="I6057">
        <v>1</v>
      </c>
      <c r="J6057">
        <v>2</v>
      </c>
      <c r="K6057">
        <v>3</v>
      </c>
      <c r="L6057">
        <v>0</v>
      </c>
      <c r="M6057">
        <v>0</v>
      </c>
      <c r="N6057">
        <v>5</v>
      </c>
      <c r="O6057">
        <v>4</v>
      </c>
      <c r="P6057">
        <v>9</v>
      </c>
      <c r="Q6057" t="s">
        <v>9</v>
      </c>
      <c r="R6057" t="s">
        <v>7</v>
      </c>
      <c r="S6057" t="s">
        <v>7</v>
      </c>
      <c r="T6057" t="s">
        <v>24</v>
      </c>
      <c r="U6057">
        <v>0</v>
      </c>
      <c r="V6057">
        <v>0</v>
      </c>
      <c r="W6057">
        <v>0</v>
      </c>
      <c r="X6057" t="s">
        <v>5</v>
      </c>
      <c r="Y6057" t="s">
        <v>153</v>
      </c>
      <c r="Z6057">
        <v>0</v>
      </c>
      <c r="AA6057">
        <v>0</v>
      </c>
      <c r="AB6057" t="s">
        <v>7</v>
      </c>
      <c r="AC6057" t="s">
        <v>8</v>
      </c>
      <c r="AD6057" t="s">
        <v>9</v>
      </c>
      <c r="AE6057" t="s">
        <v>9</v>
      </c>
      <c r="AF6057">
        <v>0</v>
      </c>
      <c r="AG6057">
        <v>0</v>
      </c>
      <c r="AH6057" t="s">
        <v>21</v>
      </c>
      <c r="AI6057">
        <v>0</v>
      </c>
      <c r="AJ6057">
        <v>0</v>
      </c>
      <c r="AK6057">
        <v>0</v>
      </c>
      <c r="AL6057" t="s">
        <v>11</v>
      </c>
      <c r="AM6057" t="s">
        <v>26</v>
      </c>
      <c r="AN6057" t="s">
        <v>41</v>
      </c>
      <c r="AO6057" t="s">
        <v>14</v>
      </c>
      <c r="AP6057" t="s">
        <v>15</v>
      </c>
      <c r="AQ6057">
        <v>0</v>
      </c>
      <c r="AR6057">
        <v>174309</v>
      </c>
      <c r="AS6057" t="s">
        <v>8302</v>
      </c>
    </row>
    <row r="6058" spans="1:45" x14ac:dyDescent="0.25">
      <c r="A6058" t="s">
        <v>357</v>
      </c>
      <c r="B6058" t="s">
        <v>1</v>
      </c>
      <c r="C6058" s="1">
        <v>42943</v>
      </c>
      <c r="D6058" t="s">
        <v>2</v>
      </c>
      <c r="E6058">
        <v>29</v>
      </c>
      <c r="F6058">
        <v>0</v>
      </c>
      <c r="G6058">
        <v>1</v>
      </c>
      <c r="H6058">
        <v>0</v>
      </c>
      <c r="I6058">
        <v>0</v>
      </c>
      <c r="J6058">
        <v>0</v>
      </c>
      <c r="K6058">
        <v>1</v>
      </c>
      <c r="L6058">
        <v>0</v>
      </c>
      <c r="M6058">
        <v>0</v>
      </c>
      <c r="N6058">
        <v>0</v>
      </c>
      <c r="O6058">
        <v>2</v>
      </c>
      <c r="P6058">
        <v>2</v>
      </c>
      <c r="Q6058" t="s">
        <v>214</v>
      </c>
      <c r="R6058" t="s">
        <v>7</v>
      </c>
      <c r="S6058" t="s">
        <v>8</v>
      </c>
      <c r="T6058" t="s">
        <v>9</v>
      </c>
      <c r="U6058" t="s">
        <v>19</v>
      </c>
      <c r="V6058">
        <v>0</v>
      </c>
      <c r="W6058">
        <v>0</v>
      </c>
      <c r="X6058" t="s">
        <v>21</v>
      </c>
      <c r="Y6058">
        <v>0</v>
      </c>
      <c r="Z6058">
        <v>0</v>
      </c>
      <c r="AA6058">
        <v>0</v>
      </c>
      <c r="AB6058" t="s">
        <v>7</v>
      </c>
      <c r="AC6058" t="s">
        <v>44</v>
      </c>
      <c r="AD6058" t="s">
        <v>214</v>
      </c>
      <c r="AE6058" t="s">
        <v>1509</v>
      </c>
      <c r="AF6058">
        <v>0</v>
      </c>
      <c r="AG6058">
        <v>0</v>
      </c>
      <c r="AH6058" t="s">
        <v>21</v>
      </c>
      <c r="AI6058">
        <v>0</v>
      </c>
      <c r="AJ6058">
        <v>0</v>
      </c>
      <c r="AK6058">
        <v>0</v>
      </c>
      <c r="AL6058" t="s">
        <v>11</v>
      </c>
      <c r="AM6058" t="s">
        <v>26</v>
      </c>
      <c r="AN6058" t="s">
        <v>41</v>
      </c>
      <c r="AO6058" t="s">
        <v>14</v>
      </c>
      <c r="AP6058" t="s">
        <v>15</v>
      </c>
      <c r="AQ6058">
        <v>0</v>
      </c>
      <c r="AR6058">
        <v>174313</v>
      </c>
      <c r="AS6058" t="s">
        <v>8303</v>
      </c>
    </row>
    <row r="6059" spans="1:45" x14ac:dyDescent="0.25">
      <c r="A6059" t="s">
        <v>1129</v>
      </c>
      <c r="B6059" t="s">
        <v>1133</v>
      </c>
      <c r="C6059" s="1">
        <v>42947</v>
      </c>
      <c r="D6059" t="s">
        <v>2</v>
      </c>
      <c r="E6059">
        <v>31</v>
      </c>
      <c r="F6059">
        <v>1</v>
      </c>
      <c r="G6059">
        <v>1</v>
      </c>
      <c r="H6059">
        <v>0</v>
      </c>
      <c r="I6059">
        <v>2</v>
      </c>
      <c r="J6059">
        <v>1</v>
      </c>
      <c r="K6059">
        <v>1</v>
      </c>
      <c r="L6059">
        <v>0</v>
      </c>
      <c r="M6059">
        <v>0</v>
      </c>
      <c r="N6059">
        <v>2</v>
      </c>
      <c r="O6059">
        <v>4</v>
      </c>
      <c r="P6059">
        <v>6</v>
      </c>
      <c r="Q6059" t="s">
        <v>133</v>
      </c>
      <c r="R6059" t="s">
        <v>7</v>
      </c>
      <c r="S6059" t="s">
        <v>361</v>
      </c>
      <c r="T6059" t="s">
        <v>133</v>
      </c>
      <c r="U6059" t="s">
        <v>1855</v>
      </c>
      <c r="V6059">
        <v>0</v>
      </c>
      <c r="W6059" t="s">
        <v>8295</v>
      </c>
      <c r="X6059" t="s">
        <v>21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 t="s">
        <v>11</v>
      </c>
      <c r="AM6059" t="s">
        <v>49</v>
      </c>
      <c r="AN6059" t="s">
        <v>41</v>
      </c>
      <c r="AO6059" t="s">
        <v>830</v>
      </c>
      <c r="AP6059">
        <v>0</v>
      </c>
      <c r="AQ6059" t="s">
        <v>47</v>
      </c>
      <c r="AR6059">
        <v>174316</v>
      </c>
      <c r="AS6059" t="s">
        <v>8304</v>
      </c>
    </row>
    <row r="6060" spans="1:45" x14ac:dyDescent="0.25">
      <c r="A6060" t="s">
        <v>0</v>
      </c>
      <c r="B6060" t="s">
        <v>1</v>
      </c>
      <c r="C6060" s="1">
        <v>42944</v>
      </c>
      <c r="D6060" t="s">
        <v>2</v>
      </c>
      <c r="E6060">
        <v>39</v>
      </c>
      <c r="F6060">
        <v>0</v>
      </c>
      <c r="G6060">
        <v>0</v>
      </c>
      <c r="H6060">
        <v>1</v>
      </c>
      <c r="I6060">
        <v>1</v>
      </c>
      <c r="J6060">
        <v>0</v>
      </c>
      <c r="K6060">
        <v>2</v>
      </c>
      <c r="L6060">
        <v>0</v>
      </c>
      <c r="M6060">
        <v>0</v>
      </c>
      <c r="N6060">
        <v>1</v>
      </c>
      <c r="O6060">
        <v>3</v>
      </c>
      <c r="P6060">
        <v>4</v>
      </c>
      <c r="Q6060" t="s">
        <v>43</v>
      </c>
      <c r="R6060" t="s">
        <v>7</v>
      </c>
      <c r="S6060" t="s">
        <v>8</v>
      </c>
      <c r="T6060" t="s">
        <v>9</v>
      </c>
      <c r="U6060" t="s">
        <v>19</v>
      </c>
      <c r="V6060">
        <v>0</v>
      </c>
      <c r="W6060">
        <v>0</v>
      </c>
      <c r="X6060" t="s">
        <v>21</v>
      </c>
      <c r="Y6060">
        <v>0</v>
      </c>
      <c r="Z6060">
        <v>0</v>
      </c>
      <c r="AA6060">
        <v>0</v>
      </c>
      <c r="AB6060" t="s">
        <v>4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 t="s">
        <v>5</v>
      </c>
      <c r="AK6060" t="s">
        <v>46</v>
      </c>
      <c r="AL6060" t="s">
        <v>11</v>
      </c>
      <c r="AM6060" t="s">
        <v>26</v>
      </c>
      <c r="AN6060" t="s">
        <v>13</v>
      </c>
      <c r="AO6060" t="s">
        <v>14</v>
      </c>
      <c r="AP6060" t="s">
        <v>15</v>
      </c>
      <c r="AQ6060">
        <v>0</v>
      </c>
      <c r="AR6060">
        <v>174317</v>
      </c>
      <c r="AS6060" t="s">
        <v>8305</v>
      </c>
    </row>
    <row r="6061" spans="1:45" x14ac:dyDescent="0.25">
      <c r="A6061" t="s">
        <v>357</v>
      </c>
      <c r="B6061" t="s">
        <v>1</v>
      </c>
      <c r="C6061" s="1">
        <v>42943</v>
      </c>
      <c r="D6061" t="s">
        <v>2</v>
      </c>
      <c r="E6061">
        <v>23</v>
      </c>
      <c r="F6061">
        <v>0</v>
      </c>
      <c r="G6061">
        <v>0</v>
      </c>
      <c r="H6061">
        <v>0</v>
      </c>
      <c r="I6061">
        <v>0</v>
      </c>
      <c r="J6061">
        <v>2</v>
      </c>
      <c r="K6061">
        <v>0</v>
      </c>
      <c r="L6061">
        <v>0</v>
      </c>
      <c r="M6061">
        <v>0</v>
      </c>
      <c r="N6061">
        <v>2</v>
      </c>
      <c r="O6061">
        <v>0</v>
      </c>
      <c r="P6061">
        <v>2</v>
      </c>
      <c r="Q6061" t="s">
        <v>214</v>
      </c>
      <c r="R6061" t="s">
        <v>7</v>
      </c>
      <c r="S6061" t="s">
        <v>8</v>
      </c>
      <c r="T6061" t="s">
        <v>9</v>
      </c>
      <c r="U6061" t="s">
        <v>19</v>
      </c>
      <c r="V6061">
        <v>0</v>
      </c>
      <c r="W6061">
        <v>0</v>
      </c>
      <c r="X6061" t="s">
        <v>21</v>
      </c>
      <c r="Y6061">
        <v>0</v>
      </c>
      <c r="Z6061">
        <v>0</v>
      </c>
      <c r="AA6061">
        <v>0</v>
      </c>
      <c r="AB6061" t="s">
        <v>7</v>
      </c>
      <c r="AC6061" t="s">
        <v>44</v>
      </c>
      <c r="AD6061" t="s">
        <v>214</v>
      </c>
      <c r="AE6061" t="s">
        <v>1509</v>
      </c>
      <c r="AF6061">
        <v>0</v>
      </c>
      <c r="AG6061">
        <v>0</v>
      </c>
      <c r="AH6061" t="s">
        <v>21</v>
      </c>
      <c r="AI6061">
        <v>0</v>
      </c>
      <c r="AJ6061">
        <v>0</v>
      </c>
      <c r="AK6061">
        <v>0</v>
      </c>
      <c r="AL6061" t="s">
        <v>11</v>
      </c>
      <c r="AM6061" t="s">
        <v>26</v>
      </c>
      <c r="AN6061" t="s">
        <v>41</v>
      </c>
      <c r="AO6061" t="s">
        <v>14</v>
      </c>
      <c r="AP6061" t="s">
        <v>15</v>
      </c>
      <c r="AQ6061">
        <v>0</v>
      </c>
      <c r="AR6061">
        <v>174319</v>
      </c>
      <c r="AS6061" t="s">
        <v>8306</v>
      </c>
    </row>
    <row r="6062" spans="1:45" x14ac:dyDescent="0.25">
      <c r="A6062" t="s">
        <v>0</v>
      </c>
      <c r="B6062" t="s">
        <v>1</v>
      </c>
      <c r="C6062" s="1">
        <v>42945</v>
      </c>
      <c r="D6062" t="s">
        <v>2</v>
      </c>
      <c r="E6062">
        <v>10</v>
      </c>
      <c r="F6062">
        <v>0</v>
      </c>
      <c r="G6062">
        <v>0</v>
      </c>
      <c r="H6062">
        <v>2</v>
      </c>
      <c r="I6062">
        <v>0</v>
      </c>
      <c r="J6062">
        <v>0</v>
      </c>
      <c r="K6062">
        <v>1</v>
      </c>
      <c r="L6062">
        <v>0</v>
      </c>
      <c r="M6062">
        <v>0</v>
      </c>
      <c r="N6062">
        <v>2</v>
      </c>
      <c r="O6062">
        <v>1</v>
      </c>
      <c r="P6062">
        <v>3</v>
      </c>
      <c r="Q6062" t="s">
        <v>43</v>
      </c>
      <c r="R6062" t="s">
        <v>7</v>
      </c>
      <c r="S6062" t="s">
        <v>44</v>
      </c>
      <c r="T6062" t="s">
        <v>43</v>
      </c>
      <c r="U6062" t="s">
        <v>266</v>
      </c>
      <c r="V6062">
        <v>0</v>
      </c>
      <c r="W6062">
        <v>0</v>
      </c>
      <c r="X6062" t="s">
        <v>21</v>
      </c>
      <c r="Y6062">
        <v>0</v>
      </c>
      <c r="Z6062">
        <v>0</v>
      </c>
      <c r="AA6062">
        <v>0</v>
      </c>
      <c r="AB6062" t="s">
        <v>4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 t="s">
        <v>5</v>
      </c>
      <c r="AK6062" t="s">
        <v>90</v>
      </c>
      <c r="AL6062" t="s">
        <v>11</v>
      </c>
      <c r="AM6062" t="s">
        <v>26</v>
      </c>
      <c r="AN6062" t="s">
        <v>41</v>
      </c>
      <c r="AO6062" t="s">
        <v>14</v>
      </c>
      <c r="AP6062" t="s">
        <v>15</v>
      </c>
      <c r="AQ6062">
        <v>0</v>
      </c>
      <c r="AR6062">
        <v>174322</v>
      </c>
      <c r="AS6062" t="s">
        <v>8307</v>
      </c>
    </row>
    <row r="6063" spans="1:45" x14ac:dyDescent="0.25">
      <c r="A6063" t="s">
        <v>357</v>
      </c>
      <c r="B6063" t="s">
        <v>1</v>
      </c>
      <c r="C6063" s="1">
        <v>42943</v>
      </c>
      <c r="D6063" t="s">
        <v>2</v>
      </c>
      <c r="E6063">
        <v>29</v>
      </c>
      <c r="F6063">
        <v>0</v>
      </c>
      <c r="G6063">
        <v>0</v>
      </c>
      <c r="H6063">
        <v>0</v>
      </c>
      <c r="I6063">
        <v>0</v>
      </c>
      <c r="J6063">
        <v>2</v>
      </c>
      <c r="K6063">
        <v>1</v>
      </c>
      <c r="L6063">
        <v>0</v>
      </c>
      <c r="M6063">
        <v>0</v>
      </c>
      <c r="N6063">
        <v>2</v>
      </c>
      <c r="O6063">
        <v>1</v>
      </c>
      <c r="P6063">
        <v>3</v>
      </c>
      <c r="Q6063" t="s">
        <v>214</v>
      </c>
      <c r="R6063" t="s">
        <v>7</v>
      </c>
      <c r="S6063" t="s">
        <v>44</v>
      </c>
      <c r="T6063" t="s">
        <v>214</v>
      </c>
      <c r="U6063" t="s">
        <v>1512</v>
      </c>
      <c r="V6063">
        <v>0</v>
      </c>
      <c r="W6063">
        <v>0</v>
      </c>
      <c r="X6063" t="s">
        <v>21</v>
      </c>
      <c r="Y6063">
        <v>0</v>
      </c>
      <c r="Z6063">
        <v>0</v>
      </c>
      <c r="AA6063">
        <v>0</v>
      </c>
      <c r="AB6063" t="s">
        <v>7</v>
      </c>
      <c r="AC6063" t="s">
        <v>8</v>
      </c>
      <c r="AD6063" t="s">
        <v>9</v>
      </c>
      <c r="AE6063" t="s">
        <v>65</v>
      </c>
      <c r="AF6063">
        <v>0</v>
      </c>
      <c r="AG6063">
        <v>0</v>
      </c>
      <c r="AH6063" t="s">
        <v>21</v>
      </c>
      <c r="AI6063">
        <v>0</v>
      </c>
      <c r="AJ6063">
        <v>0</v>
      </c>
      <c r="AK6063">
        <v>0</v>
      </c>
      <c r="AL6063" t="s">
        <v>11</v>
      </c>
      <c r="AM6063" t="s">
        <v>26</v>
      </c>
      <c r="AN6063" t="s">
        <v>41</v>
      </c>
      <c r="AO6063" t="s">
        <v>14</v>
      </c>
      <c r="AP6063" t="s">
        <v>15</v>
      </c>
      <c r="AQ6063">
        <v>0</v>
      </c>
      <c r="AR6063">
        <v>174325</v>
      </c>
      <c r="AS6063" t="s">
        <v>8308</v>
      </c>
    </row>
    <row r="6064" spans="1:45" x14ac:dyDescent="0.25">
      <c r="A6064" t="s">
        <v>1129</v>
      </c>
      <c r="B6064" t="s">
        <v>1133</v>
      </c>
      <c r="C6064" s="1">
        <v>42947</v>
      </c>
      <c r="D6064" t="s">
        <v>35</v>
      </c>
      <c r="E6064">
        <v>16</v>
      </c>
      <c r="F6064">
        <v>0</v>
      </c>
      <c r="G6064">
        <v>0</v>
      </c>
      <c r="H6064">
        <v>1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1</v>
      </c>
      <c r="O6064">
        <v>0</v>
      </c>
      <c r="P6064">
        <v>1</v>
      </c>
      <c r="Q6064" t="s">
        <v>133</v>
      </c>
      <c r="R6064" t="s">
        <v>7</v>
      </c>
      <c r="S6064" t="s">
        <v>361</v>
      </c>
      <c r="T6064" t="s">
        <v>133</v>
      </c>
      <c r="U6064" t="s">
        <v>1855</v>
      </c>
      <c r="V6064">
        <v>0</v>
      </c>
      <c r="W6064" t="s">
        <v>1855</v>
      </c>
      <c r="X6064" t="s">
        <v>21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 t="s">
        <v>11</v>
      </c>
      <c r="AM6064" t="s">
        <v>26</v>
      </c>
      <c r="AN6064" t="s">
        <v>41</v>
      </c>
      <c r="AO6064" t="s">
        <v>830</v>
      </c>
      <c r="AP6064">
        <v>0</v>
      </c>
      <c r="AQ6064">
        <v>0</v>
      </c>
      <c r="AR6064">
        <v>174326</v>
      </c>
      <c r="AS6064" t="s">
        <v>8309</v>
      </c>
    </row>
    <row r="6065" spans="1:45" x14ac:dyDescent="0.25">
      <c r="A6065" t="s">
        <v>1129</v>
      </c>
      <c r="B6065" t="s">
        <v>1133</v>
      </c>
      <c r="C6065" s="1">
        <v>42948</v>
      </c>
      <c r="D6065" t="s">
        <v>2</v>
      </c>
      <c r="E6065">
        <v>45</v>
      </c>
      <c r="F6065">
        <v>0</v>
      </c>
      <c r="G6065">
        <v>1</v>
      </c>
      <c r="H6065">
        <v>0</v>
      </c>
      <c r="I6065">
        <v>1</v>
      </c>
      <c r="J6065">
        <v>1</v>
      </c>
      <c r="K6065">
        <v>0</v>
      </c>
      <c r="L6065">
        <v>1</v>
      </c>
      <c r="M6065">
        <v>0</v>
      </c>
      <c r="N6065">
        <v>2</v>
      </c>
      <c r="O6065">
        <v>2</v>
      </c>
      <c r="P6065">
        <v>4</v>
      </c>
      <c r="Q6065" t="s">
        <v>133</v>
      </c>
      <c r="R6065" t="s">
        <v>7</v>
      </c>
      <c r="S6065" t="s">
        <v>361</v>
      </c>
      <c r="T6065" t="s">
        <v>133</v>
      </c>
      <c r="U6065" t="s">
        <v>362</v>
      </c>
      <c r="V6065">
        <v>0</v>
      </c>
      <c r="W6065">
        <v>0</v>
      </c>
      <c r="X6065" t="s">
        <v>21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 t="s">
        <v>11</v>
      </c>
      <c r="AM6065" t="s">
        <v>40</v>
      </c>
      <c r="AN6065" t="s">
        <v>13</v>
      </c>
      <c r="AO6065" t="s">
        <v>830</v>
      </c>
      <c r="AP6065">
        <v>0</v>
      </c>
      <c r="AQ6065" t="s">
        <v>47</v>
      </c>
      <c r="AR6065">
        <v>174337</v>
      </c>
      <c r="AS6065" t="s">
        <v>8310</v>
      </c>
    </row>
    <row r="6066" spans="1:45" x14ac:dyDescent="0.25">
      <c r="A6066" t="s">
        <v>828</v>
      </c>
      <c r="B6066" t="s">
        <v>1134</v>
      </c>
      <c r="C6066" s="1">
        <v>42948</v>
      </c>
      <c r="D6066" t="s">
        <v>2</v>
      </c>
      <c r="E6066">
        <v>23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1</v>
      </c>
      <c r="L6066">
        <v>0</v>
      </c>
      <c r="M6066">
        <v>0</v>
      </c>
      <c r="N6066">
        <v>0</v>
      </c>
      <c r="O6066">
        <v>1</v>
      </c>
      <c r="P6066">
        <v>1</v>
      </c>
      <c r="Q6066" t="s">
        <v>667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 t="s">
        <v>7</v>
      </c>
      <c r="AC6066" t="s">
        <v>105</v>
      </c>
      <c r="AD6066" t="s">
        <v>667</v>
      </c>
      <c r="AE6066" t="s">
        <v>1705</v>
      </c>
      <c r="AF6066">
        <v>0</v>
      </c>
      <c r="AG6066" t="s">
        <v>1705</v>
      </c>
      <c r="AH6066" t="s">
        <v>21</v>
      </c>
      <c r="AI6066">
        <v>0</v>
      </c>
      <c r="AJ6066">
        <v>0</v>
      </c>
      <c r="AK6066">
        <v>0</v>
      </c>
      <c r="AL6066" t="s">
        <v>154</v>
      </c>
      <c r="AM6066" t="s">
        <v>40</v>
      </c>
      <c r="AN6066" t="s">
        <v>41</v>
      </c>
      <c r="AO6066" t="s">
        <v>830</v>
      </c>
      <c r="AP6066">
        <v>0</v>
      </c>
      <c r="AQ6066">
        <v>0</v>
      </c>
      <c r="AR6066">
        <v>174348</v>
      </c>
      <c r="AS6066" t="s">
        <v>8311</v>
      </c>
    </row>
    <row r="6067" spans="1:45" x14ac:dyDescent="0.25">
      <c r="A6067" t="s">
        <v>828</v>
      </c>
      <c r="B6067" t="s">
        <v>1134</v>
      </c>
      <c r="C6067" s="1">
        <v>42948</v>
      </c>
      <c r="D6067" t="s">
        <v>2</v>
      </c>
      <c r="E6067">
        <v>28</v>
      </c>
      <c r="F6067">
        <v>0</v>
      </c>
      <c r="G6067">
        <v>0</v>
      </c>
      <c r="H6067">
        <v>0</v>
      </c>
      <c r="I6067">
        <v>1</v>
      </c>
      <c r="J6067">
        <v>0</v>
      </c>
      <c r="K6067">
        <v>1</v>
      </c>
      <c r="L6067">
        <v>0</v>
      </c>
      <c r="M6067">
        <v>0</v>
      </c>
      <c r="N6067">
        <v>0</v>
      </c>
      <c r="O6067">
        <v>2</v>
      </c>
      <c r="P6067">
        <v>2</v>
      </c>
      <c r="Q6067" t="s">
        <v>3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 t="s">
        <v>7</v>
      </c>
      <c r="AC6067" t="s">
        <v>105</v>
      </c>
      <c r="AD6067" t="s">
        <v>3</v>
      </c>
      <c r="AE6067" t="s">
        <v>1670</v>
      </c>
      <c r="AF6067">
        <v>0</v>
      </c>
      <c r="AG6067" t="s">
        <v>1670</v>
      </c>
      <c r="AH6067" t="s">
        <v>21</v>
      </c>
      <c r="AI6067">
        <v>0</v>
      </c>
      <c r="AJ6067">
        <v>0</v>
      </c>
      <c r="AK6067">
        <v>0</v>
      </c>
      <c r="AL6067" t="s">
        <v>154</v>
      </c>
      <c r="AM6067" t="s">
        <v>40</v>
      </c>
      <c r="AN6067" t="s">
        <v>41</v>
      </c>
      <c r="AO6067" t="s">
        <v>830</v>
      </c>
      <c r="AP6067">
        <v>0</v>
      </c>
      <c r="AQ6067">
        <v>0</v>
      </c>
      <c r="AR6067">
        <v>174349</v>
      </c>
      <c r="AS6067" t="s">
        <v>8312</v>
      </c>
    </row>
    <row r="6068" spans="1:45" x14ac:dyDescent="0.25">
      <c r="A6068" t="s">
        <v>828</v>
      </c>
      <c r="B6068" t="s">
        <v>1134</v>
      </c>
      <c r="C6068" s="1">
        <v>42948</v>
      </c>
      <c r="D6068" t="s">
        <v>2</v>
      </c>
      <c r="E6068">
        <v>53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2</v>
      </c>
      <c r="L6068">
        <v>0</v>
      </c>
      <c r="M6068">
        <v>0</v>
      </c>
      <c r="N6068">
        <v>0</v>
      </c>
      <c r="O6068">
        <v>2</v>
      </c>
      <c r="P6068">
        <v>2</v>
      </c>
      <c r="Q6068" t="s">
        <v>3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 t="s">
        <v>7</v>
      </c>
      <c r="AC6068" t="s">
        <v>105</v>
      </c>
      <c r="AD6068" t="s">
        <v>3</v>
      </c>
      <c r="AE6068" t="s">
        <v>3</v>
      </c>
      <c r="AF6068">
        <v>0</v>
      </c>
      <c r="AG6068" t="s">
        <v>195</v>
      </c>
      <c r="AH6068" t="s">
        <v>21</v>
      </c>
      <c r="AI6068">
        <v>0</v>
      </c>
      <c r="AJ6068">
        <v>0</v>
      </c>
      <c r="AK6068">
        <v>0</v>
      </c>
      <c r="AL6068" t="s">
        <v>154</v>
      </c>
      <c r="AM6068" t="s">
        <v>40</v>
      </c>
      <c r="AN6068" t="s">
        <v>41</v>
      </c>
      <c r="AO6068" t="s">
        <v>830</v>
      </c>
      <c r="AP6068">
        <v>0</v>
      </c>
      <c r="AQ6068">
        <v>0</v>
      </c>
      <c r="AR6068">
        <v>174352</v>
      </c>
      <c r="AS6068" t="s">
        <v>8313</v>
      </c>
    </row>
    <row r="6069" spans="1:45" x14ac:dyDescent="0.25">
      <c r="A6069" t="s">
        <v>828</v>
      </c>
      <c r="B6069" t="s">
        <v>1134</v>
      </c>
      <c r="C6069" s="1">
        <v>42948</v>
      </c>
      <c r="D6069" t="s">
        <v>2</v>
      </c>
      <c r="E6069">
        <v>30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1</v>
      </c>
      <c r="L6069">
        <v>0</v>
      </c>
      <c r="M6069">
        <v>0</v>
      </c>
      <c r="N6069">
        <v>0</v>
      </c>
      <c r="O6069">
        <v>1</v>
      </c>
      <c r="P6069">
        <v>1</v>
      </c>
      <c r="Q6069" t="s">
        <v>3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 t="s">
        <v>7</v>
      </c>
      <c r="AC6069" t="s">
        <v>105</v>
      </c>
      <c r="AD6069" t="s">
        <v>3</v>
      </c>
      <c r="AE6069" t="s">
        <v>1670</v>
      </c>
      <c r="AF6069">
        <v>0</v>
      </c>
      <c r="AG6069" t="s">
        <v>1670</v>
      </c>
      <c r="AH6069" t="s">
        <v>21</v>
      </c>
      <c r="AI6069">
        <v>0</v>
      </c>
      <c r="AJ6069">
        <v>0</v>
      </c>
      <c r="AK6069">
        <v>0</v>
      </c>
      <c r="AL6069" t="s">
        <v>154</v>
      </c>
      <c r="AM6069" t="s">
        <v>12</v>
      </c>
      <c r="AN6069" t="s">
        <v>41</v>
      </c>
      <c r="AO6069" t="s">
        <v>830</v>
      </c>
      <c r="AP6069">
        <v>0</v>
      </c>
      <c r="AQ6069">
        <v>0</v>
      </c>
      <c r="AR6069">
        <v>174359</v>
      </c>
      <c r="AS6069" t="s">
        <v>8314</v>
      </c>
    </row>
    <row r="6070" spans="1:45" x14ac:dyDescent="0.25">
      <c r="A6070" t="s">
        <v>828</v>
      </c>
      <c r="B6070" t="s">
        <v>1134</v>
      </c>
      <c r="C6070" s="1">
        <v>42948</v>
      </c>
      <c r="D6070" t="s">
        <v>2</v>
      </c>
      <c r="E6070">
        <v>25</v>
      </c>
      <c r="F6070">
        <v>0</v>
      </c>
      <c r="G6070">
        <v>0</v>
      </c>
      <c r="H6070">
        <v>0</v>
      </c>
      <c r="I6070">
        <v>1</v>
      </c>
      <c r="J6070">
        <v>0</v>
      </c>
      <c r="K6070">
        <v>2</v>
      </c>
      <c r="L6070">
        <v>0</v>
      </c>
      <c r="M6070">
        <v>0</v>
      </c>
      <c r="N6070">
        <v>0</v>
      </c>
      <c r="O6070">
        <v>3</v>
      </c>
      <c r="P6070">
        <v>3</v>
      </c>
      <c r="Q6070" t="s">
        <v>3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 t="s">
        <v>7</v>
      </c>
      <c r="AC6070" t="s">
        <v>105</v>
      </c>
      <c r="AD6070" t="s">
        <v>3</v>
      </c>
      <c r="AE6070" t="s">
        <v>1669</v>
      </c>
      <c r="AF6070">
        <v>0</v>
      </c>
      <c r="AG6070" t="s">
        <v>1669</v>
      </c>
      <c r="AH6070" t="s">
        <v>21</v>
      </c>
      <c r="AI6070">
        <v>0</v>
      </c>
      <c r="AJ6070">
        <v>0</v>
      </c>
      <c r="AK6070">
        <v>0</v>
      </c>
      <c r="AL6070" t="s">
        <v>154</v>
      </c>
      <c r="AM6070" t="s">
        <v>40</v>
      </c>
      <c r="AN6070" t="s">
        <v>41</v>
      </c>
      <c r="AO6070" t="s">
        <v>830</v>
      </c>
      <c r="AP6070">
        <v>0</v>
      </c>
      <c r="AQ6070">
        <v>0</v>
      </c>
      <c r="AR6070">
        <v>174360</v>
      </c>
      <c r="AS6070" t="s">
        <v>8315</v>
      </c>
    </row>
    <row r="6071" spans="1:45" x14ac:dyDescent="0.25">
      <c r="A6071" t="s">
        <v>828</v>
      </c>
      <c r="B6071" t="s">
        <v>1134</v>
      </c>
      <c r="C6071" s="1">
        <v>42948</v>
      </c>
      <c r="D6071" t="s">
        <v>2</v>
      </c>
      <c r="E6071">
        <v>34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1</v>
      </c>
      <c r="L6071">
        <v>0</v>
      </c>
      <c r="M6071">
        <v>0</v>
      </c>
      <c r="N6071">
        <v>0</v>
      </c>
      <c r="O6071">
        <v>1</v>
      </c>
      <c r="P6071">
        <v>1</v>
      </c>
      <c r="Q6071" t="s">
        <v>667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 t="s">
        <v>7</v>
      </c>
      <c r="AC6071" t="s">
        <v>105</v>
      </c>
      <c r="AD6071" t="s">
        <v>667</v>
      </c>
      <c r="AE6071" t="s">
        <v>1705</v>
      </c>
      <c r="AF6071">
        <v>0</v>
      </c>
      <c r="AG6071" t="s">
        <v>1705</v>
      </c>
      <c r="AH6071" t="s">
        <v>21</v>
      </c>
      <c r="AI6071">
        <v>0</v>
      </c>
      <c r="AJ6071">
        <v>0</v>
      </c>
      <c r="AK6071">
        <v>0</v>
      </c>
      <c r="AL6071" t="s">
        <v>154</v>
      </c>
      <c r="AM6071" t="s">
        <v>40</v>
      </c>
      <c r="AN6071" t="s">
        <v>41</v>
      </c>
      <c r="AO6071" t="s">
        <v>830</v>
      </c>
      <c r="AP6071">
        <v>0</v>
      </c>
      <c r="AQ6071">
        <v>0</v>
      </c>
      <c r="AR6071">
        <v>174361</v>
      </c>
      <c r="AS6071" t="s">
        <v>8316</v>
      </c>
    </row>
    <row r="6072" spans="1:45" x14ac:dyDescent="0.25">
      <c r="A6072" t="s">
        <v>828</v>
      </c>
      <c r="B6072" t="s">
        <v>1134</v>
      </c>
      <c r="C6072" s="1">
        <v>42948</v>
      </c>
      <c r="D6072" t="s">
        <v>2</v>
      </c>
      <c r="E6072">
        <v>28</v>
      </c>
      <c r="F6072">
        <v>1</v>
      </c>
      <c r="G6072">
        <v>0</v>
      </c>
      <c r="H6072">
        <v>0</v>
      </c>
      <c r="I6072">
        <v>2</v>
      </c>
      <c r="J6072">
        <v>0</v>
      </c>
      <c r="K6072">
        <v>1</v>
      </c>
      <c r="L6072">
        <v>0</v>
      </c>
      <c r="M6072">
        <v>0</v>
      </c>
      <c r="N6072">
        <v>1</v>
      </c>
      <c r="O6072">
        <v>3</v>
      </c>
      <c r="P6072">
        <v>4</v>
      </c>
      <c r="Q6072" t="s">
        <v>3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 t="s">
        <v>7</v>
      </c>
      <c r="AC6072" t="s">
        <v>105</v>
      </c>
      <c r="AD6072" t="s">
        <v>3</v>
      </c>
      <c r="AE6072" t="s">
        <v>3</v>
      </c>
      <c r="AF6072">
        <v>0</v>
      </c>
      <c r="AG6072" t="s">
        <v>195</v>
      </c>
      <c r="AH6072" t="s">
        <v>21</v>
      </c>
      <c r="AI6072">
        <v>0</v>
      </c>
      <c r="AJ6072">
        <v>0</v>
      </c>
      <c r="AK6072">
        <v>0</v>
      </c>
      <c r="AL6072" t="s">
        <v>154</v>
      </c>
      <c r="AM6072" t="s">
        <v>12</v>
      </c>
      <c r="AN6072" t="s">
        <v>41</v>
      </c>
      <c r="AO6072" t="s">
        <v>830</v>
      </c>
      <c r="AP6072">
        <v>0</v>
      </c>
      <c r="AQ6072" t="s">
        <v>47</v>
      </c>
      <c r="AR6072">
        <v>174363</v>
      </c>
      <c r="AS6072" t="s">
        <v>8317</v>
      </c>
    </row>
    <row r="6073" spans="1:45" x14ac:dyDescent="0.25">
      <c r="A6073" t="s">
        <v>828</v>
      </c>
      <c r="B6073" t="s">
        <v>1134</v>
      </c>
      <c r="C6073" s="1">
        <v>42948</v>
      </c>
      <c r="D6073" t="s">
        <v>2</v>
      </c>
      <c r="E6073">
        <v>22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2</v>
      </c>
      <c r="L6073">
        <v>0</v>
      </c>
      <c r="M6073">
        <v>0</v>
      </c>
      <c r="N6073">
        <v>0</v>
      </c>
      <c r="O6073">
        <v>2</v>
      </c>
      <c r="P6073">
        <v>2</v>
      </c>
      <c r="Q6073" t="s">
        <v>125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 t="s">
        <v>7</v>
      </c>
      <c r="AC6073" t="s">
        <v>105</v>
      </c>
      <c r="AD6073" t="s">
        <v>125</v>
      </c>
      <c r="AE6073" t="s">
        <v>838</v>
      </c>
      <c r="AF6073">
        <v>0</v>
      </c>
      <c r="AG6073" t="s">
        <v>838</v>
      </c>
      <c r="AH6073" t="s">
        <v>21</v>
      </c>
      <c r="AI6073">
        <v>0</v>
      </c>
      <c r="AJ6073">
        <v>0</v>
      </c>
      <c r="AK6073">
        <v>0</v>
      </c>
      <c r="AL6073" t="s">
        <v>154</v>
      </c>
      <c r="AM6073" t="s">
        <v>12</v>
      </c>
      <c r="AN6073" t="s">
        <v>41</v>
      </c>
      <c r="AO6073" t="s">
        <v>830</v>
      </c>
      <c r="AP6073">
        <v>0</v>
      </c>
      <c r="AQ6073">
        <v>0</v>
      </c>
      <c r="AR6073">
        <v>174364</v>
      </c>
      <c r="AS6073" t="s">
        <v>8318</v>
      </c>
    </row>
    <row r="6074" spans="1:45" x14ac:dyDescent="0.25">
      <c r="A6074" t="s">
        <v>828</v>
      </c>
      <c r="B6074" t="s">
        <v>1134</v>
      </c>
      <c r="C6074" s="1">
        <v>42948</v>
      </c>
      <c r="D6074" t="s">
        <v>2</v>
      </c>
      <c r="E6074">
        <v>34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1</v>
      </c>
      <c r="L6074">
        <v>0</v>
      </c>
      <c r="M6074">
        <v>0</v>
      </c>
      <c r="N6074">
        <v>0</v>
      </c>
      <c r="O6074">
        <v>1</v>
      </c>
      <c r="P6074">
        <v>1</v>
      </c>
      <c r="Q6074" t="s">
        <v>667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 t="s">
        <v>7</v>
      </c>
      <c r="AC6074" t="s">
        <v>105</v>
      </c>
      <c r="AD6074" t="s">
        <v>667</v>
      </c>
      <c r="AE6074" t="s">
        <v>1704</v>
      </c>
      <c r="AF6074">
        <v>0</v>
      </c>
      <c r="AG6074" t="s">
        <v>1704</v>
      </c>
      <c r="AH6074" t="s">
        <v>21</v>
      </c>
      <c r="AI6074">
        <v>0</v>
      </c>
      <c r="AJ6074">
        <v>0</v>
      </c>
      <c r="AK6074">
        <v>0</v>
      </c>
      <c r="AL6074" t="s">
        <v>154</v>
      </c>
      <c r="AM6074" t="s">
        <v>12</v>
      </c>
      <c r="AN6074" t="s">
        <v>41</v>
      </c>
      <c r="AO6074" t="s">
        <v>830</v>
      </c>
      <c r="AP6074">
        <v>0</v>
      </c>
      <c r="AQ6074">
        <v>0</v>
      </c>
      <c r="AR6074">
        <v>174365</v>
      </c>
      <c r="AS6074" t="s">
        <v>8319</v>
      </c>
    </row>
    <row r="6075" spans="1:45" x14ac:dyDescent="0.25">
      <c r="A6075" t="s">
        <v>828</v>
      </c>
      <c r="B6075" t="s">
        <v>1134</v>
      </c>
      <c r="C6075" s="1">
        <v>42948</v>
      </c>
      <c r="D6075" t="s">
        <v>2</v>
      </c>
      <c r="E6075">
        <v>27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1</v>
      </c>
      <c r="L6075">
        <v>0</v>
      </c>
      <c r="M6075">
        <v>0</v>
      </c>
      <c r="N6075">
        <v>0</v>
      </c>
      <c r="O6075">
        <v>1</v>
      </c>
      <c r="P6075">
        <v>1</v>
      </c>
      <c r="Q6075" t="s">
        <v>3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 t="s">
        <v>7</v>
      </c>
      <c r="AC6075" t="s">
        <v>105</v>
      </c>
      <c r="AD6075" t="s">
        <v>3</v>
      </c>
      <c r="AE6075" t="s">
        <v>3</v>
      </c>
      <c r="AF6075">
        <v>0</v>
      </c>
      <c r="AG6075" t="s">
        <v>195</v>
      </c>
      <c r="AH6075" t="s">
        <v>21</v>
      </c>
      <c r="AI6075">
        <v>0</v>
      </c>
      <c r="AJ6075">
        <v>0</v>
      </c>
      <c r="AK6075">
        <v>0</v>
      </c>
      <c r="AL6075" t="s">
        <v>154</v>
      </c>
      <c r="AM6075" t="s">
        <v>40</v>
      </c>
      <c r="AN6075" t="s">
        <v>41</v>
      </c>
      <c r="AO6075" t="s">
        <v>830</v>
      </c>
      <c r="AP6075">
        <v>0</v>
      </c>
      <c r="AQ6075">
        <v>0</v>
      </c>
      <c r="AR6075">
        <v>174366</v>
      </c>
      <c r="AS6075" t="s">
        <v>8320</v>
      </c>
    </row>
    <row r="6076" spans="1:45" x14ac:dyDescent="0.25">
      <c r="A6076" t="s">
        <v>828</v>
      </c>
      <c r="B6076" t="s">
        <v>1134</v>
      </c>
      <c r="C6076" s="1">
        <v>42948</v>
      </c>
      <c r="D6076" t="s">
        <v>2</v>
      </c>
      <c r="E6076">
        <v>41</v>
      </c>
      <c r="F6076">
        <v>0</v>
      </c>
      <c r="G6076">
        <v>0</v>
      </c>
      <c r="H6076">
        <v>0</v>
      </c>
      <c r="I6076">
        <v>1</v>
      </c>
      <c r="J6076">
        <v>0</v>
      </c>
      <c r="K6076">
        <v>1</v>
      </c>
      <c r="L6076">
        <v>0</v>
      </c>
      <c r="M6076">
        <v>0</v>
      </c>
      <c r="N6076">
        <v>0</v>
      </c>
      <c r="O6076">
        <v>2</v>
      </c>
      <c r="P6076">
        <v>2</v>
      </c>
      <c r="Q6076" t="s">
        <v>3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 t="s">
        <v>7</v>
      </c>
      <c r="AC6076" t="s">
        <v>105</v>
      </c>
      <c r="AD6076" t="s">
        <v>3</v>
      </c>
      <c r="AE6076" t="s">
        <v>1672</v>
      </c>
      <c r="AF6076">
        <v>0</v>
      </c>
      <c r="AG6076" t="s">
        <v>1672</v>
      </c>
      <c r="AH6076" t="s">
        <v>21</v>
      </c>
      <c r="AI6076">
        <v>0</v>
      </c>
      <c r="AJ6076">
        <v>0</v>
      </c>
      <c r="AK6076">
        <v>0</v>
      </c>
      <c r="AL6076" t="s">
        <v>154</v>
      </c>
      <c r="AM6076" t="s">
        <v>40</v>
      </c>
      <c r="AN6076" t="s">
        <v>41</v>
      </c>
      <c r="AO6076" t="s">
        <v>830</v>
      </c>
      <c r="AP6076">
        <v>0</v>
      </c>
      <c r="AQ6076">
        <v>0</v>
      </c>
      <c r="AR6076">
        <v>174367</v>
      </c>
      <c r="AS6076" t="s">
        <v>8321</v>
      </c>
    </row>
    <row r="6077" spans="1:45" x14ac:dyDescent="0.25">
      <c r="A6077" t="s">
        <v>828</v>
      </c>
      <c r="B6077" t="s">
        <v>1134</v>
      </c>
      <c r="C6077" s="1">
        <v>42948</v>
      </c>
      <c r="D6077" t="s">
        <v>2</v>
      </c>
      <c r="E6077">
        <v>26</v>
      </c>
      <c r="F6077">
        <v>1</v>
      </c>
      <c r="G6077">
        <v>0</v>
      </c>
      <c r="H6077">
        <v>0</v>
      </c>
      <c r="I6077">
        <v>0</v>
      </c>
      <c r="J6077">
        <v>0</v>
      </c>
      <c r="K6077">
        <v>1</v>
      </c>
      <c r="L6077">
        <v>0</v>
      </c>
      <c r="M6077">
        <v>0</v>
      </c>
      <c r="N6077">
        <v>1</v>
      </c>
      <c r="O6077">
        <v>1</v>
      </c>
      <c r="P6077">
        <v>2</v>
      </c>
      <c r="Q6077" t="s">
        <v>667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 t="s">
        <v>7</v>
      </c>
      <c r="AC6077" t="s">
        <v>105</v>
      </c>
      <c r="AD6077" t="s">
        <v>667</v>
      </c>
      <c r="AE6077" t="s">
        <v>1705</v>
      </c>
      <c r="AF6077">
        <v>0</v>
      </c>
      <c r="AG6077" t="s">
        <v>1705</v>
      </c>
      <c r="AH6077" t="s">
        <v>21</v>
      </c>
      <c r="AI6077">
        <v>0</v>
      </c>
      <c r="AJ6077">
        <v>0</v>
      </c>
      <c r="AK6077">
        <v>0</v>
      </c>
      <c r="AL6077" t="s">
        <v>154</v>
      </c>
      <c r="AM6077" t="s">
        <v>12</v>
      </c>
      <c r="AN6077" t="s">
        <v>41</v>
      </c>
      <c r="AO6077" t="s">
        <v>830</v>
      </c>
      <c r="AP6077">
        <v>0</v>
      </c>
      <c r="AQ6077" t="s">
        <v>47</v>
      </c>
      <c r="AR6077">
        <v>174368</v>
      </c>
      <c r="AS6077" t="s">
        <v>8322</v>
      </c>
    </row>
    <row r="6078" spans="1:45" x14ac:dyDescent="0.25">
      <c r="A6078" t="s">
        <v>828</v>
      </c>
      <c r="B6078" t="s">
        <v>1134</v>
      </c>
      <c r="C6078" s="1">
        <v>42948</v>
      </c>
      <c r="D6078" t="s">
        <v>2</v>
      </c>
      <c r="E6078">
        <v>24</v>
      </c>
      <c r="F6078">
        <v>0</v>
      </c>
      <c r="G6078">
        <v>1</v>
      </c>
      <c r="H6078">
        <v>0</v>
      </c>
      <c r="I6078">
        <v>1</v>
      </c>
      <c r="J6078">
        <v>0</v>
      </c>
      <c r="K6078">
        <v>2</v>
      </c>
      <c r="L6078">
        <v>0</v>
      </c>
      <c r="M6078">
        <v>0</v>
      </c>
      <c r="N6078">
        <v>0</v>
      </c>
      <c r="O6078">
        <v>4</v>
      </c>
      <c r="P6078">
        <v>4</v>
      </c>
      <c r="Q6078" t="s">
        <v>667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 t="s">
        <v>7</v>
      </c>
      <c r="AC6078" t="s">
        <v>105</v>
      </c>
      <c r="AD6078" t="s">
        <v>667</v>
      </c>
      <c r="AE6078" t="s">
        <v>1706</v>
      </c>
      <c r="AF6078">
        <v>0</v>
      </c>
      <c r="AG6078" t="s">
        <v>1706</v>
      </c>
      <c r="AH6078" t="s">
        <v>21</v>
      </c>
      <c r="AI6078">
        <v>0</v>
      </c>
      <c r="AJ6078">
        <v>0</v>
      </c>
      <c r="AK6078">
        <v>0</v>
      </c>
      <c r="AL6078" t="s">
        <v>154</v>
      </c>
      <c r="AM6078" t="s">
        <v>12</v>
      </c>
      <c r="AN6078" t="s">
        <v>41</v>
      </c>
      <c r="AO6078" t="s">
        <v>830</v>
      </c>
      <c r="AP6078">
        <v>0</v>
      </c>
      <c r="AQ6078" t="s">
        <v>47</v>
      </c>
      <c r="AR6078">
        <v>174369</v>
      </c>
      <c r="AS6078" t="s">
        <v>8323</v>
      </c>
    </row>
    <row r="6079" spans="1:45" x14ac:dyDescent="0.25">
      <c r="A6079" t="s">
        <v>828</v>
      </c>
      <c r="B6079" t="s">
        <v>1134</v>
      </c>
      <c r="C6079" s="1">
        <v>42948</v>
      </c>
      <c r="D6079" t="s">
        <v>2</v>
      </c>
      <c r="E6079">
        <v>27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1</v>
      </c>
      <c r="L6079">
        <v>0</v>
      </c>
      <c r="M6079">
        <v>0</v>
      </c>
      <c r="N6079">
        <v>0</v>
      </c>
      <c r="O6079">
        <v>1</v>
      </c>
      <c r="P6079">
        <v>1</v>
      </c>
      <c r="Q6079" t="s">
        <v>3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 t="s">
        <v>7</v>
      </c>
      <c r="AC6079" t="s">
        <v>105</v>
      </c>
      <c r="AD6079" t="s">
        <v>3</v>
      </c>
      <c r="AE6079" t="s">
        <v>3</v>
      </c>
      <c r="AF6079">
        <v>0</v>
      </c>
      <c r="AG6079" t="s">
        <v>1691</v>
      </c>
      <c r="AH6079" t="s">
        <v>21</v>
      </c>
      <c r="AI6079">
        <v>0</v>
      </c>
      <c r="AJ6079">
        <v>0</v>
      </c>
      <c r="AK6079">
        <v>0</v>
      </c>
      <c r="AL6079" t="s">
        <v>154</v>
      </c>
      <c r="AM6079" t="s">
        <v>12</v>
      </c>
      <c r="AN6079" t="s">
        <v>41</v>
      </c>
      <c r="AO6079" t="s">
        <v>830</v>
      </c>
      <c r="AP6079">
        <v>0</v>
      </c>
      <c r="AQ6079">
        <v>0</v>
      </c>
      <c r="AR6079">
        <v>174371</v>
      </c>
      <c r="AS6079" t="s">
        <v>8324</v>
      </c>
    </row>
    <row r="6080" spans="1:45" x14ac:dyDescent="0.25">
      <c r="A6080" t="s">
        <v>828</v>
      </c>
      <c r="B6080" t="s">
        <v>1134</v>
      </c>
      <c r="C6080" s="1">
        <v>42948</v>
      </c>
      <c r="D6080" t="s">
        <v>2</v>
      </c>
      <c r="E6080">
        <v>27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1</v>
      </c>
      <c r="L6080">
        <v>0</v>
      </c>
      <c r="M6080">
        <v>0</v>
      </c>
      <c r="N6080">
        <v>0</v>
      </c>
      <c r="O6080">
        <v>1</v>
      </c>
      <c r="P6080">
        <v>1</v>
      </c>
      <c r="Q6080" t="s">
        <v>3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 t="s">
        <v>7</v>
      </c>
      <c r="AC6080" t="s">
        <v>105</v>
      </c>
      <c r="AD6080" t="s">
        <v>3</v>
      </c>
      <c r="AE6080" t="s">
        <v>3</v>
      </c>
      <c r="AF6080">
        <v>0</v>
      </c>
      <c r="AG6080" t="s">
        <v>1691</v>
      </c>
      <c r="AH6080" t="s">
        <v>21</v>
      </c>
      <c r="AI6080">
        <v>0</v>
      </c>
      <c r="AJ6080">
        <v>0</v>
      </c>
      <c r="AK6080">
        <v>0</v>
      </c>
      <c r="AL6080" t="s">
        <v>154</v>
      </c>
      <c r="AM6080" t="s">
        <v>12</v>
      </c>
      <c r="AN6080" t="s">
        <v>41</v>
      </c>
      <c r="AO6080" t="s">
        <v>830</v>
      </c>
      <c r="AP6080">
        <v>0</v>
      </c>
      <c r="AQ6080">
        <v>0</v>
      </c>
      <c r="AR6080">
        <v>174372</v>
      </c>
      <c r="AS6080" t="s">
        <v>8324</v>
      </c>
    </row>
    <row r="6081" spans="1:45" x14ac:dyDescent="0.25">
      <c r="A6081" t="s">
        <v>828</v>
      </c>
      <c r="B6081" t="s">
        <v>1134</v>
      </c>
      <c r="C6081" s="1">
        <v>42948</v>
      </c>
      <c r="D6081" t="s">
        <v>2</v>
      </c>
      <c r="E6081">
        <v>32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1</v>
      </c>
      <c r="L6081">
        <v>0</v>
      </c>
      <c r="M6081">
        <v>0</v>
      </c>
      <c r="N6081">
        <v>0</v>
      </c>
      <c r="O6081">
        <v>1</v>
      </c>
      <c r="P6081">
        <v>1</v>
      </c>
      <c r="Q6081" t="s">
        <v>3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 t="s">
        <v>7</v>
      </c>
      <c r="AC6081" t="s">
        <v>105</v>
      </c>
      <c r="AD6081" t="s">
        <v>3</v>
      </c>
      <c r="AE6081" t="s">
        <v>3</v>
      </c>
      <c r="AF6081">
        <v>0</v>
      </c>
      <c r="AG6081" t="s">
        <v>195</v>
      </c>
      <c r="AH6081" t="s">
        <v>21</v>
      </c>
      <c r="AI6081">
        <v>0</v>
      </c>
      <c r="AJ6081">
        <v>0</v>
      </c>
      <c r="AK6081">
        <v>0</v>
      </c>
      <c r="AL6081" t="s">
        <v>154</v>
      </c>
      <c r="AM6081" t="s">
        <v>12</v>
      </c>
      <c r="AN6081" t="s">
        <v>41</v>
      </c>
      <c r="AO6081" t="s">
        <v>830</v>
      </c>
      <c r="AP6081">
        <v>0</v>
      </c>
      <c r="AQ6081">
        <v>0</v>
      </c>
      <c r="AR6081">
        <v>174373</v>
      </c>
      <c r="AS6081" t="s">
        <v>8325</v>
      </c>
    </row>
    <row r="6082" spans="1:45" x14ac:dyDescent="0.25">
      <c r="A6082" t="s">
        <v>828</v>
      </c>
      <c r="B6082" t="s">
        <v>1134</v>
      </c>
      <c r="C6082" s="1">
        <v>42948</v>
      </c>
      <c r="D6082" t="s">
        <v>2</v>
      </c>
      <c r="E6082">
        <v>37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2</v>
      </c>
      <c r="L6082">
        <v>0</v>
      </c>
      <c r="M6082">
        <v>0</v>
      </c>
      <c r="N6082">
        <v>0</v>
      </c>
      <c r="O6082">
        <v>2</v>
      </c>
      <c r="P6082">
        <v>2</v>
      </c>
      <c r="Q6082" t="s">
        <v>3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 t="s">
        <v>7</v>
      </c>
      <c r="AC6082" t="s">
        <v>105</v>
      </c>
      <c r="AD6082" t="s">
        <v>3</v>
      </c>
      <c r="AE6082" t="s">
        <v>1669</v>
      </c>
      <c r="AF6082">
        <v>0</v>
      </c>
      <c r="AG6082" t="s">
        <v>1669</v>
      </c>
      <c r="AH6082" t="s">
        <v>21</v>
      </c>
      <c r="AI6082">
        <v>0</v>
      </c>
      <c r="AJ6082">
        <v>0</v>
      </c>
      <c r="AK6082">
        <v>0</v>
      </c>
      <c r="AL6082" t="s">
        <v>154</v>
      </c>
      <c r="AM6082" t="s">
        <v>40</v>
      </c>
      <c r="AN6082" t="s">
        <v>41</v>
      </c>
      <c r="AO6082" t="s">
        <v>830</v>
      </c>
      <c r="AP6082">
        <v>0</v>
      </c>
      <c r="AQ6082">
        <v>0</v>
      </c>
      <c r="AR6082">
        <v>174374</v>
      </c>
      <c r="AS6082" t="s">
        <v>8326</v>
      </c>
    </row>
    <row r="6083" spans="1:45" x14ac:dyDescent="0.25">
      <c r="A6083" t="s">
        <v>1129</v>
      </c>
      <c r="B6083" t="s">
        <v>1133</v>
      </c>
      <c r="C6083" s="1">
        <v>42947</v>
      </c>
      <c r="D6083" t="s">
        <v>35</v>
      </c>
      <c r="E6083">
        <v>40</v>
      </c>
      <c r="F6083">
        <v>0</v>
      </c>
      <c r="G6083">
        <v>0</v>
      </c>
      <c r="H6083">
        <v>1</v>
      </c>
      <c r="I6083">
        <v>0</v>
      </c>
      <c r="J6083">
        <v>2</v>
      </c>
      <c r="K6083">
        <v>0</v>
      </c>
      <c r="L6083">
        <v>0</v>
      </c>
      <c r="M6083">
        <v>0</v>
      </c>
      <c r="N6083">
        <v>3</v>
      </c>
      <c r="O6083">
        <v>0</v>
      </c>
      <c r="P6083">
        <v>3</v>
      </c>
      <c r="Q6083" t="s">
        <v>133</v>
      </c>
      <c r="R6083" t="s">
        <v>7</v>
      </c>
      <c r="S6083" t="s">
        <v>361</v>
      </c>
      <c r="T6083" t="s">
        <v>133</v>
      </c>
      <c r="U6083" t="s">
        <v>1855</v>
      </c>
      <c r="V6083">
        <v>0</v>
      </c>
      <c r="W6083" t="s">
        <v>1923</v>
      </c>
      <c r="X6083" t="s">
        <v>21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 t="s">
        <v>11</v>
      </c>
      <c r="AM6083" t="s">
        <v>49</v>
      </c>
      <c r="AN6083" t="s">
        <v>41</v>
      </c>
      <c r="AO6083" t="s">
        <v>830</v>
      </c>
      <c r="AP6083">
        <v>0</v>
      </c>
      <c r="AQ6083">
        <v>0</v>
      </c>
      <c r="AR6083">
        <v>174375</v>
      </c>
      <c r="AS6083" t="s">
        <v>8327</v>
      </c>
    </row>
    <row r="6084" spans="1:45" x14ac:dyDescent="0.25">
      <c r="A6084" t="s">
        <v>828</v>
      </c>
      <c r="B6084" t="s">
        <v>1134</v>
      </c>
      <c r="C6084" s="1">
        <v>42948</v>
      </c>
      <c r="D6084" t="s">
        <v>2</v>
      </c>
      <c r="E6084">
        <v>64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1</v>
      </c>
      <c r="M6084">
        <v>0</v>
      </c>
      <c r="N6084">
        <v>1</v>
      </c>
      <c r="O6084">
        <v>0</v>
      </c>
      <c r="P6084">
        <v>1</v>
      </c>
      <c r="Q6084" t="s">
        <v>667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 t="s">
        <v>7</v>
      </c>
      <c r="AC6084" t="s">
        <v>105</v>
      </c>
      <c r="AD6084" t="s">
        <v>667</v>
      </c>
      <c r="AE6084" t="s">
        <v>1706</v>
      </c>
      <c r="AF6084">
        <v>0</v>
      </c>
      <c r="AG6084" t="s">
        <v>1706</v>
      </c>
      <c r="AH6084" t="s">
        <v>21</v>
      </c>
      <c r="AI6084">
        <v>0</v>
      </c>
      <c r="AJ6084">
        <v>0</v>
      </c>
      <c r="AK6084">
        <v>0</v>
      </c>
      <c r="AL6084" t="s">
        <v>154</v>
      </c>
      <c r="AM6084" t="s">
        <v>40</v>
      </c>
      <c r="AN6084" t="s">
        <v>41</v>
      </c>
      <c r="AO6084" t="s">
        <v>830</v>
      </c>
      <c r="AP6084">
        <v>0</v>
      </c>
      <c r="AQ6084">
        <v>0</v>
      </c>
      <c r="AR6084">
        <v>174376</v>
      </c>
      <c r="AS6084" t="s">
        <v>8328</v>
      </c>
    </row>
    <row r="6085" spans="1:45" x14ac:dyDescent="0.25">
      <c r="A6085" t="s">
        <v>1129</v>
      </c>
      <c r="B6085" t="s">
        <v>1133</v>
      </c>
      <c r="C6085" s="1">
        <v>42948</v>
      </c>
      <c r="D6085" t="s">
        <v>2</v>
      </c>
      <c r="E6085">
        <v>21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1</v>
      </c>
      <c r="L6085">
        <v>0</v>
      </c>
      <c r="M6085">
        <v>0</v>
      </c>
      <c r="N6085">
        <v>0</v>
      </c>
      <c r="O6085">
        <v>1</v>
      </c>
      <c r="P6085">
        <v>1</v>
      </c>
      <c r="Q6085" t="s">
        <v>133</v>
      </c>
      <c r="R6085" t="s">
        <v>7</v>
      </c>
      <c r="S6085" t="s">
        <v>361</v>
      </c>
      <c r="T6085" t="s">
        <v>133</v>
      </c>
      <c r="U6085" t="s">
        <v>1852</v>
      </c>
      <c r="V6085">
        <v>0</v>
      </c>
      <c r="W6085" t="s">
        <v>1852</v>
      </c>
      <c r="X6085" t="s">
        <v>21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 t="s">
        <v>11</v>
      </c>
      <c r="AM6085" t="s">
        <v>49</v>
      </c>
      <c r="AN6085" t="s">
        <v>41</v>
      </c>
      <c r="AO6085" t="s">
        <v>830</v>
      </c>
      <c r="AP6085">
        <v>0</v>
      </c>
      <c r="AQ6085">
        <v>0</v>
      </c>
      <c r="AR6085">
        <v>174377</v>
      </c>
      <c r="AS6085" t="s">
        <v>8329</v>
      </c>
    </row>
    <row r="6086" spans="1:45" x14ac:dyDescent="0.25">
      <c r="A6086" t="s">
        <v>828</v>
      </c>
      <c r="B6086" t="s">
        <v>1134</v>
      </c>
      <c r="C6086" s="1">
        <v>42948</v>
      </c>
      <c r="D6086" t="s">
        <v>2</v>
      </c>
      <c r="E6086">
        <v>38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2</v>
      </c>
      <c r="L6086">
        <v>0</v>
      </c>
      <c r="M6086">
        <v>0</v>
      </c>
      <c r="N6086">
        <v>0</v>
      </c>
      <c r="O6086">
        <v>2</v>
      </c>
      <c r="P6086">
        <v>2</v>
      </c>
      <c r="Q6086" t="s">
        <v>667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 t="s">
        <v>7</v>
      </c>
      <c r="AC6086" t="s">
        <v>105</v>
      </c>
      <c r="AD6086" t="s">
        <v>667</v>
      </c>
      <c r="AE6086" t="s">
        <v>1704</v>
      </c>
      <c r="AF6086">
        <v>0</v>
      </c>
      <c r="AG6086" t="s">
        <v>1704</v>
      </c>
      <c r="AH6086" t="s">
        <v>21</v>
      </c>
      <c r="AI6086">
        <v>0</v>
      </c>
      <c r="AJ6086">
        <v>0</v>
      </c>
      <c r="AK6086">
        <v>0</v>
      </c>
      <c r="AL6086" t="s">
        <v>154</v>
      </c>
      <c r="AM6086" t="s">
        <v>40</v>
      </c>
      <c r="AN6086" t="s">
        <v>41</v>
      </c>
      <c r="AO6086" t="s">
        <v>830</v>
      </c>
      <c r="AP6086">
        <v>0</v>
      </c>
      <c r="AQ6086">
        <v>0</v>
      </c>
      <c r="AR6086">
        <v>174378</v>
      </c>
      <c r="AS6086" t="s">
        <v>8330</v>
      </c>
    </row>
    <row r="6087" spans="1:45" x14ac:dyDescent="0.25">
      <c r="A6087" t="s">
        <v>1129</v>
      </c>
      <c r="B6087" t="s">
        <v>1133</v>
      </c>
      <c r="C6087" s="1">
        <v>42948</v>
      </c>
      <c r="D6087" t="s">
        <v>2</v>
      </c>
      <c r="E6087">
        <v>34</v>
      </c>
      <c r="F6087">
        <v>0</v>
      </c>
      <c r="G6087">
        <v>0</v>
      </c>
      <c r="H6087">
        <v>1</v>
      </c>
      <c r="I6087">
        <v>2</v>
      </c>
      <c r="J6087">
        <v>0</v>
      </c>
      <c r="K6087">
        <v>2</v>
      </c>
      <c r="L6087">
        <v>0</v>
      </c>
      <c r="M6087">
        <v>0</v>
      </c>
      <c r="N6087">
        <v>1</v>
      </c>
      <c r="O6087">
        <v>4</v>
      </c>
      <c r="P6087">
        <v>5</v>
      </c>
      <c r="Q6087" t="s">
        <v>133</v>
      </c>
      <c r="R6087" t="s">
        <v>7</v>
      </c>
      <c r="S6087" t="s">
        <v>361</v>
      </c>
      <c r="T6087" t="s">
        <v>133</v>
      </c>
      <c r="U6087" t="s">
        <v>1855</v>
      </c>
      <c r="V6087">
        <v>0</v>
      </c>
      <c r="W6087" t="s">
        <v>1852</v>
      </c>
      <c r="X6087" t="s">
        <v>21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 t="s">
        <v>11</v>
      </c>
      <c r="AM6087" t="s">
        <v>49</v>
      </c>
      <c r="AN6087" t="s">
        <v>13</v>
      </c>
      <c r="AO6087" t="s">
        <v>830</v>
      </c>
      <c r="AP6087">
        <v>0</v>
      </c>
      <c r="AQ6087" t="s">
        <v>91</v>
      </c>
      <c r="AR6087">
        <v>174380</v>
      </c>
      <c r="AS6087" t="s">
        <v>8331</v>
      </c>
    </row>
    <row r="6088" spans="1:45" x14ac:dyDescent="0.25">
      <c r="A6088" t="s">
        <v>1129</v>
      </c>
      <c r="B6088" t="s">
        <v>1133</v>
      </c>
      <c r="C6088" s="1">
        <v>42948</v>
      </c>
      <c r="D6088" t="s">
        <v>2</v>
      </c>
      <c r="E6088">
        <v>47</v>
      </c>
      <c r="F6088">
        <v>0</v>
      </c>
      <c r="G6088">
        <v>1</v>
      </c>
      <c r="H6088">
        <v>2</v>
      </c>
      <c r="I6088">
        <v>1</v>
      </c>
      <c r="J6088">
        <v>0</v>
      </c>
      <c r="K6088">
        <v>2</v>
      </c>
      <c r="L6088">
        <v>0</v>
      </c>
      <c r="M6088">
        <v>0</v>
      </c>
      <c r="N6088">
        <v>2</v>
      </c>
      <c r="O6088">
        <v>4</v>
      </c>
      <c r="P6088">
        <v>6</v>
      </c>
      <c r="Q6088" t="s">
        <v>133</v>
      </c>
      <c r="R6088" t="s">
        <v>7</v>
      </c>
      <c r="S6088" t="s">
        <v>361</v>
      </c>
      <c r="T6088" t="s">
        <v>133</v>
      </c>
      <c r="U6088" t="s">
        <v>1855</v>
      </c>
      <c r="V6088">
        <v>0</v>
      </c>
      <c r="W6088" t="s">
        <v>8332</v>
      </c>
      <c r="X6088" t="s">
        <v>21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 t="s">
        <v>11</v>
      </c>
      <c r="AM6088" t="s">
        <v>49</v>
      </c>
      <c r="AN6088" t="s">
        <v>13</v>
      </c>
      <c r="AO6088" t="s">
        <v>830</v>
      </c>
      <c r="AP6088">
        <v>0</v>
      </c>
      <c r="AQ6088">
        <v>0</v>
      </c>
      <c r="AR6088">
        <v>174383</v>
      </c>
      <c r="AS6088" t="s">
        <v>8333</v>
      </c>
    </row>
    <row r="6089" spans="1:45" x14ac:dyDescent="0.25">
      <c r="A6089" t="s">
        <v>1129</v>
      </c>
      <c r="B6089" t="s">
        <v>1133</v>
      </c>
      <c r="C6089" s="1">
        <v>42948</v>
      </c>
      <c r="D6089" t="s">
        <v>2</v>
      </c>
      <c r="E6089">
        <v>47</v>
      </c>
      <c r="F6089">
        <v>0</v>
      </c>
      <c r="G6089">
        <v>1</v>
      </c>
      <c r="H6089">
        <v>2</v>
      </c>
      <c r="I6089">
        <v>1</v>
      </c>
      <c r="J6089">
        <v>0</v>
      </c>
      <c r="K6089">
        <v>2</v>
      </c>
      <c r="L6089">
        <v>0</v>
      </c>
      <c r="M6089">
        <v>0</v>
      </c>
      <c r="N6089">
        <v>2</v>
      </c>
      <c r="O6089">
        <v>4</v>
      </c>
      <c r="P6089">
        <v>6</v>
      </c>
      <c r="Q6089" t="s">
        <v>133</v>
      </c>
      <c r="R6089" t="s">
        <v>7</v>
      </c>
      <c r="S6089" t="s">
        <v>361</v>
      </c>
      <c r="T6089" t="s">
        <v>133</v>
      </c>
      <c r="U6089" t="s">
        <v>1855</v>
      </c>
      <c r="V6089">
        <v>0</v>
      </c>
      <c r="W6089" t="s">
        <v>8332</v>
      </c>
      <c r="X6089" t="s">
        <v>21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 t="s">
        <v>11</v>
      </c>
      <c r="AM6089" t="s">
        <v>49</v>
      </c>
      <c r="AN6089" t="s">
        <v>13</v>
      </c>
      <c r="AO6089" t="s">
        <v>830</v>
      </c>
      <c r="AP6089">
        <v>0</v>
      </c>
      <c r="AQ6089">
        <v>0</v>
      </c>
      <c r="AR6089">
        <v>174382</v>
      </c>
      <c r="AS6089" t="s">
        <v>8333</v>
      </c>
    </row>
    <row r="6090" spans="1:45" x14ac:dyDescent="0.25">
      <c r="A6090" t="s">
        <v>0</v>
      </c>
      <c r="B6090" t="s">
        <v>1</v>
      </c>
      <c r="C6090" s="1">
        <v>42944</v>
      </c>
      <c r="D6090" t="s">
        <v>2</v>
      </c>
      <c r="E6090">
        <v>43</v>
      </c>
      <c r="F6090">
        <v>0</v>
      </c>
      <c r="G6090">
        <v>0</v>
      </c>
      <c r="H6090">
        <v>0</v>
      </c>
      <c r="I6090">
        <v>2</v>
      </c>
      <c r="J6090">
        <v>0</v>
      </c>
      <c r="K6090">
        <v>2</v>
      </c>
      <c r="L6090">
        <v>0</v>
      </c>
      <c r="M6090">
        <v>0</v>
      </c>
      <c r="N6090">
        <v>0</v>
      </c>
      <c r="O6090">
        <v>4</v>
      </c>
      <c r="P6090">
        <v>4</v>
      </c>
      <c r="Q6090" t="s">
        <v>43</v>
      </c>
      <c r="R6090" t="s">
        <v>7</v>
      </c>
      <c r="S6090" t="s">
        <v>8</v>
      </c>
      <c r="T6090" t="s">
        <v>9</v>
      </c>
      <c r="U6090" t="s">
        <v>19</v>
      </c>
      <c r="V6090">
        <v>0</v>
      </c>
      <c r="W6090">
        <v>0</v>
      </c>
      <c r="X6090" t="s">
        <v>21</v>
      </c>
      <c r="Y6090">
        <v>0</v>
      </c>
      <c r="Z6090">
        <v>0</v>
      </c>
      <c r="AA6090">
        <v>0</v>
      </c>
      <c r="AB6090" t="s">
        <v>4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 t="s">
        <v>5</v>
      </c>
      <c r="AK6090" t="s">
        <v>46</v>
      </c>
      <c r="AL6090" t="s">
        <v>11</v>
      </c>
      <c r="AM6090" t="s">
        <v>26</v>
      </c>
      <c r="AN6090" t="s">
        <v>13</v>
      </c>
      <c r="AO6090" t="s">
        <v>14</v>
      </c>
      <c r="AP6090" t="s">
        <v>15</v>
      </c>
      <c r="AQ6090">
        <v>0</v>
      </c>
      <c r="AR6090">
        <v>174386</v>
      </c>
      <c r="AS6090" t="s">
        <v>8334</v>
      </c>
    </row>
    <row r="6091" spans="1:45" x14ac:dyDescent="0.25">
      <c r="A6091" t="s">
        <v>828</v>
      </c>
      <c r="B6091" t="s">
        <v>1134</v>
      </c>
      <c r="C6091" s="1">
        <v>42948</v>
      </c>
      <c r="D6091" t="s">
        <v>2</v>
      </c>
      <c r="E6091">
        <v>70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1</v>
      </c>
      <c r="N6091">
        <v>0</v>
      </c>
      <c r="O6091">
        <v>1</v>
      </c>
      <c r="P6091">
        <v>1</v>
      </c>
      <c r="Q6091" t="s">
        <v>3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 t="s">
        <v>7</v>
      </c>
      <c r="AC6091" t="s">
        <v>105</v>
      </c>
      <c r="AD6091" t="s">
        <v>3</v>
      </c>
      <c r="AE6091" t="s">
        <v>1669</v>
      </c>
      <c r="AF6091">
        <v>0</v>
      </c>
      <c r="AG6091" t="s">
        <v>1669</v>
      </c>
      <c r="AH6091" t="s">
        <v>21</v>
      </c>
      <c r="AI6091">
        <v>0</v>
      </c>
      <c r="AJ6091">
        <v>0</v>
      </c>
      <c r="AK6091">
        <v>0</v>
      </c>
      <c r="AL6091" t="s">
        <v>154</v>
      </c>
      <c r="AM6091" t="s">
        <v>40</v>
      </c>
      <c r="AN6091" t="s">
        <v>41</v>
      </c>
      <c r="AO6091" t="s">
        <v>830</v>
      </c>
      <c r="AP6091">
        <v>0</v>
      </c>
      <c r="AQ6091" t="s">
        <v>29</v>
      </c>
      <c r="AR6091">
        <v>174387</v>
      </c>
      <c r="AS6091" t="s">
        <v>8335</v>
      </c>
    </row>
    <row r="6092" spans="1:45" x14ac:dyDescent="0.25">
      <c r="A6092" t="s">
        <v>1129</v>
      </c>
      <c r="B6092" t="s">
        <v>1133</v>
      </c>
      <c r="C6092" s="1">
        <v>42944</v>
      </c>
      <c r="D6092" t="s">
        <v>35</v>
      </c>
      <c r="E6092">
        <v>41</v>
      </c>
      <c r="F6092">
        <v>0</v>
      </c>
      <c r="G6092">
        <v>0</v>
      </c>
      <c r="H6092">
        <v>0</v>
      </c>
      <c r="I6092">
        <v>1</v>
      </c>
      <c r="J6092">
        <v>2</v>
      </c>
      <c r="K6092">
        <v>1</v>
      </c>
      <c r="L6092">
        <v>0</v>
      </c>
      <c r="M6092">
        <v>0</v>
      </c>
      <c r="N6092">
        <v>2</v>
      </c>
      <c r="O6092">
        <v>2</v>
      </c>
      <c r="P6092">
        <v>4</v>
      </c>
      <c r="Q6092" t="s">
        <v>133</v>
      </c>
      <c r="R6092" t="s">
        <v>7</v>
      </c>
      <c r="S6092" t="s">
        <v>361</v>
      </c>
      <c r="T6092" t="s">
        <v>133</v>
      </c>
      <c r="U6092" t="s">
        <v>1855</v>
      </c>
      <c r="V6092">
        <v>0</v>
      </c>
      <c r="W6092" t="s">
        <v>1851</v>
      </c>
      <c r="X6092" t="s">
        <v>21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 t="s">
        <v>11</v>
      </c>
      <c r="AM6092" t="s">
        <v>49</v>
      </c>
      <c r="AN6092" t="s">
        <v>41</v>
      </c>
      <c r="AO6092" t="s">
        <v>830</v>
      </c>
      <c r="AP6092">
        <v>0</v>
      </c>
      <c r="AQ6092" t="s">
        <v>57</v>
      </c>
      <c r="AR6092">
        <v>174390</v>
      </c>
      <c r="AS6092" t="s">
        <v>8336</v>
      </c>
    </row>
    <row r="6093" spans="1:45" x14ac:dyDescent="0.25">
      <c r="A6093" t="s">
        <v>828</v>
      </c>
      <c r="B6093" t="s">
        <v>1134</v>
      </c>
      <c r="C6093" s="1">
        <v>42948</v>
      </c>
      <c r="D6093" t="s">
        <v>2</v>
      </c>
      <c r="E6093">
        <v>32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1</v>
      </c>
      <c r="L6093">
        <v>0</v>
      </c>
      <c r="M6093">
        <v>0</v>
      </c>
      <c r="N6093">
        <v>0</v>
      </c>
      <c r="O6093">
        <v>1</v>
      </c>
      <c r="P6093">
        <v>1</v>
      </c>
      <c r="Q6093" t="s">
        <v>3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 t="s">
        <v>7</v>
      </c>
      <c r="AC6093" t="s">
        <v>105</v>
      </c>
      <c r="AD6093" t="s">
        <v>3</v>
      </c>
      <c r="AE6093" t="s">
        <v>1669</v>
      </c>
      <c r="AF6093">
        <v>0</v>
      </c>
      <c r="AG6093" t="s">
        <v>1669</v>
      </c>
      <c r="AH6093" t="s">
        <v>21</v>
      </c>
      <c r="AI6093">
        <v>0</v>
      </c>
      <c r="AJ6093">
        <v>0</v>
      </c>
      <c r="AK6093">
        <v>0</v>
      </c>
      <c r="AL6093" t="s">
        <v>154</v>
      </c>
      <c r="AM6093" t="s">
        <v>40</v>
      </c>
      <c r="AN6093" t="s">
        <v>41</v>
      </c>
      <c r="AO6093" t="s">
        <v>830</v>
      </c>
      <c r="AP6093">
        <v>0</v>
      </c>
      <c r="AQ6093" t="s">
        <v>91</v>
      </c>
      <c r="AR6093">
        <v>174391</v>
      </c>
      <c r="AS6093" t="s">
        <v>8337</v>
      </c>
    </row>
    <row r="6094" spans="1:45" x14ac:dyDescent="0.25">
      <c r="A6094" t="s">
        <v>1129</v>
      </c>
      <c r="B6094" t="s">
        <v>1133</v>
      </c>
      <c r="C6094" s="1">
        <v>42944</v>
      </c>
      <c r="D6094" t="s">
        <v>35</v>
      </c>
      <c r="E6094">
        <v>16</v>
      </c>
      <c r="F6094">
        <v>0</v>
      </c>
      <c r="G6094">
        <v>0</v>
      </c>
      <c r="H6094">
        <v>1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1</v>
      </c>
      <c r="O6094">
        <v>0</v>
      </c>
      <c r="P6094">
        <v>1</v>
      </c>
      <c r="Q6094" t="s">
        <v>133</v>
      </c>
      <c r="R6094" t="s">
        <v>7</v>
      </c>
      <c r="S6094" t="s">
        <v>361</v>
      </c>
      <c r="T6094" t="s">
        <v>133</v>
      </c>
      <c r="U6094" t="s">
        <v>1855</v>
      </c>
      <c r="V6094">
        <v>0</v>
      </c>
      <c r="W6094">
        <v>0</v>
      </c>
      <c r="X6094" t="s">
        <v>21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 t="s">
        <v>11</v>
      </c>
      <c r="AM6094" t="s">
        <v>49</v>
      </c>
      <c r="AN6094" t="s">
        <v>41</v>
      </c>
      <c r="AO6094" t="s">
        <v>830</v>
      </c>
      <c r="AP6094">
        <v>0</v>
      </c>
      <c r="AQ6094">
        <v>0</v>
      </c>
      <c r="AR6094">
        <v>174392</v>
      </c>
      <c r="AS6094" t="s">
        <v>8338</v>
      </c>
    </row>
    <row r="6095" spans="1:45" x14ac:dyDescent="0.25">
      <c r="A6095" t="s">
        <v>0</v>
      </c>
      <c r="B6095" t="s">
        <v>1</v>
      </c>
      <c r="C6095" s="1">
        <v>42944</v>
      </c>
      <c r="D6095" t="s">
        <v>2</v>
      </c>
      <c r="E6095">
        <v>48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4</v>
      </c>
      <c r="L6095">
        <v>0</v>
      </c>
      <c r="M6095">
        <v>0</v>
      </c>
      <c r="N6095">
        <v>0</v>
      </c>
      <c r="O6095">
        <v>4</v>
      </c>
      <c r="P6095">
        <v>4</v>
      </c>
      <c r="Q6095" t="s">
        <v>43</v>
      </c>
      <c r="R6095" t="s">
        <v>7</v>
      </c>
      <c r="S6095" t="s">
        <v>8</v>
      </c>
      <c r="T6095" t="s">
        <v>9</v>
      </c>
      <c r="U6095" t="s">
        <v>19</v>
      </c>
      <c r="V6095">
        <v>0</v>
      </c>
      <c r="W6095">
        <v>0</v>
      </c>
      <c r="X6095" t="s">
        <v>21</v>
      </c>
      <c r="Y6095">
        <v>0</v>
      </c>
      <c r="Z6095">
        <v>0</v>
      </c>
      <c r="AA6095">
        <v>0</v>
      </c>
      <c r="AB6095" t="s">
        <v>4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 t="s">
        <v>5</v>
      </c>
      <c r="AK6095" t="s">
        <v>6</v>
      </c>
      <c r="AL6095" t="s">
        <v>427</v>
      </c>
      <c r="AM6095" t="s">
        <v>26</v>
      </c>
      <c r="AN6095" t="s">
        <v>41</v>
      </c>
      <c r="AO6095" t="s">
        <v>14</v>
      </c>
      <c r="AP6095" t="s">
        <v>15</v>
      </c>
      <c r="AQ6095">
        <v>0</v>
      </c>
      <c r="AR6095">
        <v>174393</v>
      </c>
      <c r="AS6095" t="s">
        <v>8339</v>
      </c>
    </row>
    <row r="6096" spans="1:45" x14ac:dyDescent="0.25">
      <c r="A6096" t="s">
        <v>828</v>
      </c>
      <c r="B6096" t="s">
        <v>1134</v>
      </c>
      <c r="C6096" s="1">
        <v>42948</v>
      </c>
      <c r="D6096" t="s">
        <v>2</v>
      </c>
      <c r="E6096">
        <v>27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1</v>
      </c>
      <c r="L6096">
        <v>0</v>
      </c>
      <c r="M6096">
        <v>0</v>
      </c>
      <c r="N6096">
        <v>0</v>
      </c>
      <c r="O6096">
        <v>1</v>
      </c>
      <c r="P6096">
        <v>1</v>
      </c>
      <c r="Q6096" t="s">
        <v>3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 t="s">
        <v>7</v>
      </c>
      <c r="AC6096" t="s">
        <v>105</v>
      </c>
      <c r="AD6096" t="s">
        <v>3</v>
      </c>
      <c r="AE6096" t="s">
        <v>3</v>
      </c>
      <c r="AF6096">
        <v>0</v>
      </c>
      <c r="AG6096" t="s">
        <v>1691</v>
      </c>
      <c r="AH6096" t="s">
        <v>21</v>
      </c>
      <c r="AI6096">
        <v>0</v>
      </c>
      <c r="AJ6096">
        <v>0</v>
      </c>
      <c r="AK6096">
        <v>0</v>
      </c>
      <c r="AL6096" t="s">
        <v>154</v>
      </c>
      <c r="AM6096" t="s">
        <v>40</v>
      </c>
      <c r="AN6096" t="s">
        <v>41</v>
      </c>
      <c r="AO6096" t="s">
        <v>830</v>
      </c>
      <c r="AP6096">
        <v>0</v>
      </c>
      <c r="AQ6096">
        <v>0</v>
      </c>
      <c r="AR6096">
        <v>174394</v>
      </c>
      <c r="AS6096" t="s">
        <v>8340</v>
      </c>
    </row>
    <row r="6097" spans="1:45" x14ac:dyDescent="0.25">
      <c r="A6097" t="s">
        <v>357</v>
      </c>
      <c r="B6097" t="s">
        <v>1</v>
      </c>
      <c r="C6097" s="1">
        <v>42943</v>
      </c>
      <c r="D6097" t="s">
        <v>2</v>
      </c>
      <c r="E6097">
        <v>35</v>
      </c>
      <c r="F6097">
        <v>0</v>
      </c>
      <c r="G6097">
        <v>0</v>
      </c>
      <c r="H6097">
        <v>0</v>
      </c>
      <c r="I6097">
        <v>0</v>
      </c>
      <c r="J6097">
        <v>3</v>
      </c>
      <c r="K6097">
        <v>0</v>
      </c>
      <c r="L6097">
        <v>0</v>
      </c>
      <c r="M6097">
        <v>0</v>
      </c>
      <c r="N6097">
        <v>3</v>
      </c>
      <c r="O6097">
        <v>0</v>
      </c>
      <c r="P6097">
        <v>3</v>
      </c>
      <c r="Q6097" t="s">
        <v>214</v>
      </c>
      <c r="R6097" t="s">
        <v>7</v>
      </c>
      <c r="S6097" t="s">
        <v>8</v>
      </c>
      <c r="T6097" t="s">
        <v>9</v>
      </c>
      <c r="U6097" t="s">
        <v>19</v>
      </c>
      <c r="V6097">
        <v>0</v>
      </c>
      <c r="W6097">
        <v>0</v>
      </c>
      <c r="X6097" t="s">
        <v>21</v>
      </c>
      <c r="Y6097">
        <v>0</v>
      </c>
      <c r="Z6097">
        <v>0</v>
      </c>
      <c r="AA6097">
        <v>0</v>
      </c>
      <c r="AB6097" t="s">
        <v>7</v>
      </c>
      <c r="AC6097" t="s">
        <v>44</v>
      </c>
      <c r="AD6097" t="s">
        <v>43</v>
      </c>
      <c r="AE6097" t="s">
        <v>45</v>
      </c>
      <c r="AF6097">
        <v>0</v>
      </c>
      <c r="AG6097">
        <v>0</v>
      </c>
      <c r="AH6097" t="s">
        <v>21</v>
      </c>
      <c r="AI6097">
        <v>0</v>
      </c>
      <c r="AJ6097">
        <v>0</v>
      </c>
      <c r="AK6097">
        <v>0</v>
      </c>
      <c r="AL6097" t="s">
        <v>11</v>
      </c>
      <c r="AM6097" t="s">
        <v>26</v>
      </c>
      <c r="AN6097" t="s">
        <v>13</v>
      </c>
      <c r="AO6097" t="s">
        <v>830</v>
      </c>
      <c r="AP6097" t="s">
        <v>15</v>
      </c>
      <c r="AQ6097">
        <v>0</v>
      </c>
      <c r="AR6097">
        <v>174395</v>
      </c>
      <c r="AS6097" t="s">
        <v>8341</v>
      </c>
    </row>
    <row r="6098" spans="1:45" x14ac:dyDescent="0.25">
      <c r="A6098" t="s">
        <v>1129</v>
      </c>
      <c r="B6098" t="s">
        <v>1133</v>
      </c>
      <c r="C6098" s="1">
        <v>42948</v>
      </c>
      <c r="D6098" t="s">
        <v>35</v>
      </c>
      <c r="E6098">
        <v>50</v>
      </c>
      <c r="F6098">
        <v>0</v>
      </c>
      <c r="G6098">
        <v>1</v>
      </c>
      <c r="H6098">
        <v>0</v>
      </c>
      <c r="I6098">
        <v>1</v>
      </c>
      <c r="J6098">
        <v>1</v>
      </c>
      <c r="K6098">
        <v>0</v>
      </c>
      <c r="L6098">
        <v>1</v>
      </c>
      <c r="M6098">
        <v>0</v>
      </c>
      <c r="N6098">
        <v>2</v>
      </c>
      <c r="O6098">
        <v>2</v>
      </c>
      <c r="P6098">
        <v>4</v>
      </c>
      <c r="Q6098" t="s">
        <v>133</v>
      </c>
      <c r="R6098" t="s">
        <v>7</v>
      </c>
      <c r="S6098" t="s">
        <v>361</v>
      </c>
      <c r="T6098" t="s">
        <v>133</v>
      </c>
      <c r="U6098" t="s">
        <v>1855</v>
      </c>
      <c r="V6098">
        <v>0</v>
      </c>
      <c r="W6098" t="s">
        <v>1923</v>
      </c>
      <c r="X6098" t="s">
        <v>21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 t="s">
        <v>11</v>
      </c>
      <c r="AM6098" t="s">
        <v>49</v>
      </c>
      <c r="AN6098" t="s">
        <v>41</v>
      </c>
      <c r="AO6098" t="s">
        <v>830</v>
      </c>
      <c r="AP6098">
        <v>0</v>
      </c>
      <c r="AQ6098" t="s">
        <v>91</v>
      </c>
      <c r="AR6098">
        <v>174404</v>
      </c>
      <c r="AS6098" t="s">
        <v>8342</v>
      </c>
    </row>
    <row r="6099" spans="1:45" x14ac:dyDescent="0.25">
      <c r="A6099" t="s">
        <v>0</v>
      </c>
      <c r="B6099" t="s">
        <v>1</v>
      </c>
      <c r="C6099" s="1">
        <v>42944</v>
      </c>
      <c r="D6099" t="s">
        <v>35</v>
      </c>
      <c r="E6099">
        <v>46</v>
      </c>
      <c r="F6099">
        <v>0</v>
      </c>
      <c r="G6099">
        <v>0</v>
      </c>
      <c r="H6099">
        <v>0</v>
      </c>
      <c r="I6099">
        <v>0</v>
      </c>
      <c r="J6099">
        <v>3</v>
      </c>
      <c r="K6099">
        <v>0</v>
      </c>
      <c r="L6099">
        <v>0</v>
      </c>
      <c r="M6099">
        <v>0</v>
      </c>
      <c r="N6099">
        <v>3</v>
      </c>
      <c r="O6099">
        <v>0</v>
      </c>
      <c r="P6099">
        <v>3</v>
      </c>
      <c r="Q6099" t="s">
        <v>125</v>
      </c>
      <c r="R6099" t="s">
        <v>7</v>
      </c>
      <c r="S6099" t="s">
        <v>8</v>
      </c>
      <c r="T6099" t="s">
        <v>9</v>
      </c>
      <c r="U6099" t="s">
        <v>9</v>
      </c>
      <c r="V6099">
        <v>0</v>
      </c>
      <c r="W6099">
        <v>0</v>
      </c>
      <c r="X6099" t="s">
        <v>21</v>
      </c>
      <c r="Y6099">
        <v>0</v>
      </c>
      <c r="Z6099">
        <v>0</v>
      </c>
      <c r="AA6099">
        <v>0</v>
      </c>
      <c r="AB6099" t="s">
        <v>4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 t="s">
        <v>5</v>
      </c>
      <c r="AK6099" t="s">
        <v>46</v>
      </c>
      <c r="AL6099" t="s">
        <v>11</v>
      </c>
      <c r="AM6099" t="s">
        <v>49</v>
      </c>
      <c r="AN6099" t="s">
        <v>41</v>
      </c>
      <c r="AO6099" t="s">
        <v>14</v>
      </c>
      <c r="AP6099" t="s">
        <v>15</v>
      </c>
      <c r="AQ6099">
        <v>0</v>
      </c>
      <c r="AR6099">
        <v>174406</v>
      </c>
      <c r="AS6099" t="s">
        <v>8343</v>
      </c>
    </row>
    <row r="6100" spans="1:45" x14ac:dyDescent="0.25">
      <c r="A6100" t="s">
        <v>357</v>
      </c>
      <c r="B6100" t="s">
        <v>1</v>
      </c>
      <c r="C6100" s="1">
        <v>42943</v>
      </c>
      <c r="D6100" t="s">
        <v>2</v>
      </c>
      <c r="E6100">
        <v>27</v>
      </c>
      <c r="F6100">
        <v>0</v>
      </c>
      <c r="G6100">
        <v>0</v>
      </c>
      <c r="H6100">
        <v>0</v>
      </c>
      <c r="I6100">
        <v>0</v>
      </c>
      <c r="J6100">
        <v>3</v>
      </c>
      <c r="K6100">
        <v>0</v>
      </c>
      <c r="L6100">
        <v>0</v>
      </c>
      <c r="M6100">
        <v>0</v>
      </c>
      <c r="N6100">
        <v>3</v>
      </c>
      <c r="O6100">
        <v>0</v>
      </c>
      <c r="P6100">
        <v>3</v>
      </c>
      <c r="Q6100" t="s">
        <v>43</v>
      </c>
      <c r="R6100" t="s">
        <v>7</v>
      </c>
      <c r="S6100" t="s">
        <v>8</v>
      </c>
      <c r="T6100" t="s">
        <v>9</v>
      </c>
      <c r="U6100" t="s">
        <v>19</v>
      </c>
      <c r="V6100">
        <v>0</v>
      </c>
      <c r="W6100">
        <v>0</v>
      </c>
      <c r="X6100" t="s">
        <v>21</v>
      </c>
      <c r="Y6100">
        <v>0</v>
      </c>
      <c r="Z6100">
        <v>0</v>
      </c>
      <c r="AA6100">
        <v>0</v>
      </c>
      <c r="AB6100" t="s">
        <v>7</v>
      </c>
      <c r="AC6100" t="s">
        <v>44</v>
      </c>
      <c r="AD6100" t="s">
        <v>43</v>
      </c>
      <c r="AE6100" t="s">
        <v>45</v>
      </c>
      <c r="AF6100">
        <v>0</v>
      </c>
      <c r="AG6100">
        <v>0</v>
      </c>
      <c r="AH6100" t="s">
        <v>21</v>
      </c>
      <c r="AI6100">
        <v>0</v>
      </c>
      <c r="AJ6100">
        <v>0</v>
      </c>
      <c r="AK6100">
        <v>0</v>
      </c>
      <c r="AL6100" t="s">
        <v>11</v>
      </c>
      <c r="AM6100" t="s">
        <v>12</v>
      </c>
      <c r="AN6100" t="s">
        <v>41</v>
      </c>
      <c r="AO6100" t="s">
        <v>14</v>
      </c>
      <c r="AP6100" t="s">
        <v>28</v>
      </c>
      <c r="AQ6100" t="s">
        <v>91</v>
      </c>
      <c r="AR6100">
        <v>174412</v>
      </c>
      <c r="AS6100" t="s">
        <v>8344</v>
      </c>
    </row>
    <row r="6101" spans="1:45" x14ac:dyDescent="0.25">
      <c r="A6101" t="s">
        <v>0</v>
      </c>
      <c r="B6101" t="s">
        <v>1</v>
      </c>
      <c r="C6101" s="1">
        <v>42944</v>
      </c>
      <c r="D6101" t="s">
        <v>35</v>
      </c>
      <c r="E6101">
        <v>26</v>
      </c>
      <c r="F6101">
        <v>0</v>
      </c>
      <c r="G6101">
        <v>0</v>
      </c>
      <c r="H6101">
        <v>0</v>
      </c>
      <c r="I6101">
        <v>0</v>
      </c>
      <c r="J6101">
        <v>3</v>
      </c>
      <c r="K6101">
        <v>1</v>
      </c>
      <c r="L6101">
        <v>0</v>
      </c>
      <c r="M6101">
        <v>0</v>
      </c>
      <c r="N6101">
        <v>3</v>
      </c>
      <c r="O6101">
        <v>1</v>
      </c>
      <c r="P6101">
        <v>4</v>
      </c>
      <c r="Q6101" t="s">
        <v>43</v>
      </c>
      <c r="R6101" t="s">
        <v>7</v>
      </c>
      <c r="S6101" t="s">
        <v>8</v>
      </c>
      <c r="T6101" t="s">
        <v>9</v>
      </c>
      <c r="U6101" t="s">
        <v>38</v>
      </c>
      <c r="V6101">
        <v>0</v>
      </c>
      <c r="W6101">
        <v>0</v>
      </c>
      <c r="X6101" t="s">
        <v>21</v>
      </c>
      <c r="Y6101">
        <v>0</v>
      </c>
      <c r="Z6101">
        <v>0</v>
      </c>
      <c r="AA6101">
        <v>0</v>
      </c>
      <c r="AB6101" t="s">
        <v>4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 t="s">
        <v>5</v>
      </c>
      <c r="AK6101" t="s">
        <v>961</v>
      </c>
      <c r="AL6101" t="s">
        <v>11</v>
      </c>
      <c r="AM6101" t="s">
        <v>26</v>
      </c>
      <c r="AN6101" t="s">
        <v>13</v>
      </c>
      <c r="AO6101" t="s">
        <v>14</v>
      </c>
      <c r="AP6101" t="s">
        <v>15</v>
      </c>
      <c r="AQ6101">
        <v>0</v>
      </c>
      <c r="AR6101">
        <v>174414</v>
      </c>
      <c r="AS6101" t="s">
        <v>8345</v>
      </c>
    </row>
    <row r="6102" spans="1:45" x14ac:dyDescent="0.25">
      <c r="A6102" t="s">
        <v>1129</v>
      </c>
      <c r="B6102" t="s">
        <v>1134</v>
      </c>
      <c r="C6102" s="1">
        <v>42945</v>
      </c>
      <c r="D6102" t="s">
        <v>2</v>
      </c>
      <c r="E6102">
        <v>30</v>
      </c>
      <c r="F6102">
        <v>0</v>
      </c>
      <c r="G6102">
        <v>1</v>
      </c>
      <c r="H6102">
        <v>0</v>
      </c>
      <c r="I6102">
        <v>1</v>
      </c>
      <c r="J6102">
        <v>0</v>
      </c>
      <c r="K6102">
        <v>1</v>
      </c>
      <c r="L6102">
        <v>0</v>
      </c>
      <c r="M6102">
        <v>0</v>
      </c>
      <c r="N6102">
        <v>0</v>
      </c>
      <c r="O6102">
        <v>3</v>
      </c>
      <c r="P6102">
        <v>3</v>
      </c>
      <c r="Q6102" t="s">
        <v>133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 t="s">
        <v>7</v>
      </c>
      <c r="AC6102" t="s">
        <v>361</v>
      </c>
      <c r="AD6102" t="s">
        <v>133</v>
      </c>
      <c r="AE6102" t="s">
        <v>1855</v>
      </c>
      <c r="AF6102">
        <v>0</v>
      </c>
      <c r="AG6102">
        <v>0</v>
      </c>
      <c r="AH6102" t="s">
        <v>21</v>
      </c>
      <c r="AI6102">
        <v>0</v>
      </c>
      <c r="AJ6102">
        <v>0</v>
      </c>
      <c r="AK6102">
        <v>0</v>
      </c>
      <c r="AL6102" t="s">
        <v>11</v>
      </c>
      <c r="AM6102" t="s">
        <v>22</v>
      </c>
      <c r="AN6102" t="s">
        <v>41</v>
      </c>
      <c r="AO6102" t="s">
        <v>830</v>
      </c>
      <c r="AP6102">
        <v>0</v>
      </c>
      <c r="AQ6102" t="s">
        <v>656</v>
      </c>
      <c r="AR6102">
        <v>174415</v>
      </c>
      <c r="AS6102" t="s">
        <v>8346</v>
      </c>
    </row>
    <row r="6103" spans="1:45" x14ac:dyDescent="0.25">
      <c r="A6103" t="s">
        <v>1129</v>
      </c>
      <c r="B6103" t="s">
        <v>1134</v>
      </c>
      <c r="C6103" s="1">
        <v>42946</v>
      </c>
      <c r="D6103" t="s">
        <v>35</v>
      </c>
      <c r="E6103">
        <v>35</v>
      </c>
      <c r="F6103">
        <v>1</v>
      </c>
      <c r="G6103">
        <v>0</v>
      </c>
      <c r="H6103">
        <v>1</v>
      </c>
      <c r="I6103">
        <v>1</v>
      </c>
      <c r="J6103">
        <v>2</v>
      </c>
      <c r="K6103">
        <v>1</v>
      </c>
      <c r="L6103">
        <v>0</v>
      </c>
      <c r="M6103">
        <v>0</v>
      </c>
      <c r="N6103">
        <v>4</v>
      </c>
      <c r="O6103">
        <v>2</v>
      </c>
      <c r="P6103">
        <v>6</v>
      </c>
      <c r="Q6103" t="s">
        <v>133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 t="s">
        <v>7</v>
      </c>
      <c r="AC6103" t="s">
        <v>361</v>
      </c>
      <c r="AD6103" t="s">
        <v>133</v>
      </c>
      <c r="AE6103" t="s">
        <v>1855</v>
      </c>
      <c r="AF6103">
        <v>0</v>
      </c>
      <c r="AG6103">
        <v>0</v>
      </c>
      <c r="AH6103" t="s">
        <v>21</v>
      </c>
      <c r="AI6103">
        <v>0</v>
      </c>
      <c r="AJ6103">
        <v>0</v>
      </c>
      <c r="AK6103">
        <v>0</v>
      </c>
      <c r="AL6103" t="s">
        <v>11</v>
      </c>
      <c r="AM6103" t="s">
        <v>40</v>
      </c>
      <c r="AN6103" t="s">
        <v>13</v>
      </c>
      <c r="AO6103" t="s">
        <v>830</v>
      </c>
      <c r="AP6103">
        <v>0</v>
      </c>
      <c r="AQ6103" t="s">
        <v>47</v>
      </c>
      <c r="AR6103">
        <v>174416</v>
      </c>
      <c r="AS6103" t="s">
        <v>8347</v>
      </c>
    </row>
    <row r="6104" spans="1:45" x14ac:dyDescent="0.25">
      <c r="A6104" t="s">
        <v>1129</v>
      </c>
      <c r="B6104" t="s">
        <v>1134</v>
      </c>
      <c r="C6104" s="1">
        <v>42946</v>
      </c>
      <c r="D6104" t="s">
        <v>2</v>
      </c>
      <c r="E6104">
        <v>20</v>
      </c>
      <c r="F6104">
        <v>1</v>
      </c>
      <c r="G6104">
        <v>0</v>
      </c>
      <c r="H6104">
        <v>0</v>
      </c>
      <c r="I6104">
        <v>0</v>
      </c>
      <c r="J6104">
        <v>0</v>
      </c>
      <c r="K6104">
        <v>1</v>
      </c>
      <c r="L6104">
        <v>0</v>
      </c>
      <c r="M6104">
        <v>0</v>
      </c>
      <c r="N6104">
        <v>1</v>
      </c>
      <c r="O6104">
        <v>1</v>
      </c>
      <c r="P6104">
        <v>2</v>
      </c>
      <c r="Q6104" t="s">
        <v>133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 t="s">
        <v>7</v>
      </c>
      <c r="AC6104" t="s">
        <v>361</v>
      </c>
      <c r="AD6104" t="s">
        <v>133</v>
      </c>
      <c r="AE6104" t="s">
        <v>362</v>
      </c>
      <c r="AF6104">
        <v>0</v>
      </c>
      <c r="AG6104">
        <v>0</v>
      </c>
      <c r="AH6104" t="s">
        <v>21</v>
      </c>
      <c r="AI6104">
        <v>0</v>
      </c>
      <c r="AJ6104">
        <v>0</v>
      </c>
      <c r="AK6104">
        <v>0</v>
      </c>
      <c r="AL6104" t="s">
        <v>11</v>
      </c>
      <c r="AM6104" t="s">
        <v>818</v>
      </c>
      <c r="AN6104" t="s">
        <v>41</v>
      </c>
      <c r="AO6104" t="s">
        <v>830</v>
      </c>
      <c r="AP6104">
        <v>0</v>
      </c>
      <c r="AQ6104" t="s">
        <v>47</v>
      </c>
      <c r="AR6104">
        <v>174423</v>
      </c>
      <c r="AS6104" t="s">
        <v>8348</v>
      </c>
    </row>
    <row r="6105" spans="1:45" x14ac:dyDescent="0.25">
      <c r="A6105" t="s">
        <v>0</v>
      </c>
      <c r="B6105" t="s">
        <v>1</v>
      </c>
      <c r="C6105" s="1">
        <v>42943</v>
      </c>
      <c r="D6105" t="s">
        <v>2</v>
      </c>
      <c r="E6105">
        <v>22</v>
      </c>
      <c r="F6105">
        <v>1</v>
      </c>
      <c r="G6105">
        <v>0</v>
      </c>
      <c r="H6105">
        <v>0</v>
      </c>
      <c r="I6105">
        <v>0</v>
      </c>
      <c r="J6105">
        <v>1</v>
      </c>
      <c r="K6105">
        <v>1</v>
      </c>
      <c r="L6105">
        <v>0</v>
      </c>
      <c r="M6105">
        <v>0</v>
      </c>
      <c r="N6105">
        <v>2</v>
      </c>
      <c r="O6105">
        <v>1</v>
      </c>
      <c r="P6105">
        <v>3</v>
      </c>
      <c r="Q6105" t="s">
        <v>59</v>
      </c>
      <c r="R6105" t="s">
        <v>4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 t="s">
        <v>5</v>
      </c>
      <c r="AA6105" t="s">
        <v>46</v>
      </c>
      <c r="AB6105" t="s">
        <v>7</v>
      </c>
      <c r="AC6105" t="s">
        <v>8</v>
      </c>
      <c r="AD6105" t="s">
        <v>9</v>
      </c>
      <c r="AE6105" t="s">
        <v>38</v>
      </c>
      <c r="AF6105">
        <v>0</v>
      </c>
      <c r="AG6105">
        <v>0</v>
      </c>
      <c r="AH6105" t="s">
        <v>21</v>
      </c>
      <c r="AI6105">
        <v>0</v>
      </c>
      <c r="AJ6105">
        <v>0</v>
      </c>
      <c r="AK6105">
        <v>0</v>
      </c>
      <c r="AL6105" t="s">
        <v>11</v>
      </c>
      <c r="AM6105" t="s">
        <v>26</v>
      </c>
      <c r="AN6105" t="s">
        <v>41</v>
      </c>
      <c r="AO6105" t="s">
        <v>14</v>
      </c>
      <c r="AP6105" t="s">
        <v>15</v>
      </c>
      <c r="AQ6105" t="s">
        <v>91</v>
      </c>
      <c r="AR6105">
        <v>174425</v>
      </c>
      <c r="AS6105" t="s">
        <v>8349</v>
      </c>
    </row>
    <row r="6106" spans="1:45" x14ac:dyDescent="0.25">
      <c r="A6106" t="s">
        <v>0</v>
      </c>
      <c r="B6106" t="s">
        <v>1</v>
      </c>
      <c r="C6106" s="1">
        <v>42944</v>
      </c>
      <c r="D6106" t="s">
        <v>2</v>
      </c>
      <c r="E6106">
        <v>24</v>
      </c>
      <c r="F6106">
        <v>0</v>
      </c>
      <c r="G6106">
        <v>1</v>
      </c>
      <c r="H6106">
        <v>0</v>
      </c>
      <c r="I6106">
        <v>2</v>
      </c>
      <c r="J6106">
        <v>1</v>
      </c>
      <c r="K6106">
        <v>1</v>
      </c>
      <c r="L6106">
        <v>0</v>
      </c>
      <c r="M6106">
        <v>0</v>
      </c>
      <c r="N6106">
        <v>1</v>
      </c>
      <c r="O6106">
        <v>4</v>
      </c>
      <c r="P6106">
        <v>5</v>
      </c>
      <c r="Q6106" t="s">
        <v>667</v>
      </c>
      <c r="R6106" t="s">
        <v>7</v>
      </c>
      <c r="S6106" t="s">
        <v>7</v>
      </c>
      <c r="T6106" t="s">
        <v>9</v>
      </c>
      <c r="U6106">
        <v>0</v>
      </c>
      <c r="V6106">
        <v>0</v>
      </c>
      <c r="W6106">
        <v>0</v>
      </c>
      <c r="X6106" t="s">
        <v>5</v>
      </c>
      <c r="Y6106" t="s">
        <v>10</v>
      </c>
      <c r="Z6106">
        <v>0</v>
      </c>
      <c r="AA6106">
        <v>0</v>
      </c>
      <c r="AB6106" t="s">
        <v>4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 t="s">
        <v>5</v>
      </c>
      <c r="AK6106" t="s">
        <v>961</v>
      </c>
      <c r="AL6106" t="s">
        <v>11</v>
      </c>
      <c r="AM6106" t="s">
        <v>26</v>
      </c>
      <c r="AN6106" t="s">
        <v>13</v>
      </c>
      <c r="AO6106" t="s">
        <v>14</v>
      </c>
      <c r="AP6106" t="s">
        <v>15</v>
      </c>
      <c r="AQ6106" t="s">
        <v>47</v>
      </c>
      <c r="AR6106">
        <v>174426</v>
      </c>
      <c r="AS6106" t="s">
        <v>8350</v>
      </c>
    </row>
    <row r="6107" spans="1:45" x14ac:dyDescent="0.25">
      <c r="A6107" t="s">
        <v>0</v>
      </c>
      <c r="B6107" t="s">
        <v>1</v>
      </c>
      <c r="C6107" s="1">
        <v>42944</v>
      </c>
      <c r="D6107" t="s">
        <v>35</v>
      </c>
      <c r="E6107">
        <v>31</v>
      </c>
      <c r="F6107">
        <v>0</v>
      </c>
      <c r="G6107">
        <v>0</v>
      </c>
      <c r="H6107">
        <v>1</v>
      </c>
      <c r="I6107">
        <v>0</v>
      </c>
      <c r="J6107">
        <v>1</v>
      </c>
      <c r="K6107">
        <v>2</v>
      </c>
      <c r="L6107">
        <v>0</v>
      </c>
      <c r="M6107">
        <v>0</v>
      </c>
      <c r="N6107">
        <v>2</v>
      </c>
      <c r="O6107">
        <v>2</v>
      </c>
      <c r="P6107">
        <v>4</v>
      </c>
      <c r="Q6107" t="s">
        <v>667</v>
      </c>
      <c r="R6107" t="s">
        <v>7</v>
      </c>
      <c r="S6107" t="s">
        <v>8</v>
      </c>
      <c r="T6107" t="s">
        <v>9</v>
      </c>
      <c r="U6107" t="s">
        <v>19</v>
      </c>
      <c r="V6107">
        <v>0</v>
      </c>
      <c r="W6107">
        <v>0</v>
      </c>
      <c r="X6107" t="s">
        <v>21</v>
      </c>
      <c r="Y6107">
        <v>0</v>
      </c>
      <c r="Z6107">
        <v>0</v>
      </c>
      <c r="AA6107">
        <v>0</v>
      </c>
      <c r="AB6107" t="s">
        <v>4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 t="s">
        <v>5</v>
      </c>
      <c r="AK6107" t="s">
        <v>46</v>
      </c>
      <c r="AL6107" t="s">
        <v>154</v>
      </c>
      <c r="AM6107" t="s">
        <v>22</v>
      </c>
      <c r="AN6107" t="s">
        <v>41</v>
      </c>
      <c r="AO6107" t="s">
        <v>14</v>
      </c>
      <c r="AP6107" t="s">
        <v>28</v>
      </c>
      <c r="AQ6107">
        <v>0</v>
      </c>
      <c r="AR6107">
        <v>174428</v>
      </c>
      <c r="AS6107" t="s">
        <v>8351</v>
      </c>
    </row>
    <row r="6108" spans="1:45" x14ac:dyDescent="0.25">
      <c r="A6108" t="s">
        <v>0</v>
      </c>
      <c r="B6108" t="s">
        <v>1</v>
      </c>
      <c r="C6108" s="1">
        <v>42944</v>
      </c>
      <c r="D6108" t="s">
        <v>2</v>
      </c>
      <c r="E6108">
        <v>28</v>
      </c>
      <c r="F6108">
        <v>0</v>
      </c>
      <c r="G6108">
        <v>1</v>
      </c>
      <c r="H6108">
        <v>0</v>
      </c>
      <c r="I6108">
        <v>2</v>
      </c>
      <c r="J6108">
        <v>1</v>
      </c>
      <c r="K6108">
        <v>2</v>
      </c>
      <c r="L6108">
        <v>0</v>
      </c>
      <c r="M6108">
        <v>0</v>
      </c>
      <c r="N6108">
        <v>1</v>
      </c>
      <c r="O6108">
        <v>5</v>
      </c>
      <c r="P6108">
        <v>6</v>
      </c>
      <c r="Q6108" t="s">
        <v>79</v>
      </c>
      <c r="R6108" t="s">
        <v>7</v>
      </c>
      <c r="S6108" t="s">
        <v>8</v>
      </c>
      <c r="T6108" t="s">
        <v>9</v>
      </c>
      <c r="U6108" t="s">
        <v>19</v>
      </c>
      <c r="V6108">
        <v>0</v>
      </c>
      <c r="W6108">
        <v>0</v>
      </c>
      <c r="X6108" t="s">
        <v>21</v>
      </c>
      <c r="Y6108">
        <v>0</v>
      </c>
      <c r="Z6108">
        <v>0</v>
      </c>
      <c r="AA6108">
        <v>0</v>
      </c>
      <c r="AB6108" t="s">
        <v>4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 t="s">
        <v>5</v>
      </c>
      <c r="AK6108" t="s">
        <v>90</v>
      </c>
      <c r="AL6108" t="s">
        <v>11</v>
      </c>
      <c r="AM6108" t="s">
        <v>26</v>
      </c>
      <c r="AN6108" t="s">
        <v>13</v>
      </c>
      <c r="AO6108" t="s">
        <v>14</v>
      </c>
      <c r="AP6108" t="s">
        <v>15</v>
      </c>
      <c r="AQ6108">
        <v>0</v>
      </c>
      <c r="AR6108">
        <v>174429</v>
      </c>
      <c r="AS6108" t="s">
        <v>8352</v>
      </c>
    </row>
    <row r="6109" spans="1:45" x14ac:dyDescent="0.25">
      <c r="A6109" t="s">
        <v>0</v>
      </c>
      <c r="B6109" t="s">
        <v>1</v>
      </c>
      <c r="C6109" s="1">
        <v>42944</v>
      </c>
      <c r="D6109" t="s">
        <v>2</v>
      </c>
      <c r="E6109">
        <v>43</v>
      </c>
      <c r="F6109">
        <v>0</v>
      </c>
      <c r="G6109">
        <v>0</v>
      </c>
      <c r="H6109">
        <v>2</v>
      </c>
      <c r="I6109">
        <v>0</v>
      </c>
      <c r="J6109">
        <v>2</v>
      </c>
      <c r="K6109">
        <v>1</v>
      </c>
      <c r="L6109">
        <v>0</v>
      </c>
      <c r="M6109">
        <v>0</v>
      </c>
      <c r="N6109">
        <v>4</v>
      </c>
      <c r="O6109">
        <v>1</v>
      </c>
      <c r="P6109">
        <v>5</v>
      </c>
      <c r="Q6109" t="s">
        <v>1119</v>
      </c>
      <c r="R6109" t="s">
        <v>7</v>
      </c>
      <c r="S6109" t="s">
        <v>8</v>
      </c>
      <c r="T6109" t="s">
        <v>9</v>
      </c>
      <c r="U6109" t="s">
        <v>38</v>
      </c>
      <c r="V6109">
        <v>0</v>
      </c>
      <c r="W6109">
        <v>0</v>
      </c>
      <c r="X6109" t="s">
        <v>21</v>
      </c>
      <c r="Y6109">
        <v>0</v>
      </c>
      <c r="Z6109">
        <v>0</v>
      </c>
      <c r="AA6109">
        <v>0</v>
      </c>
      <c r="AB6109" t="s">
        <v>4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 t="s">
        <v>5</v>
      </c>
      <c r="AK6109" t="s">
        <v>18</v>
      </c>
      <c r="AL6109" t="s">
        <v>11</v>
      </c>
      <c r="AM6109" t="s">
        <v>26</v>
      </c>
      <c r="AN6109" t="s">
        <v>13</v>
      </c>
      <c r="AO6109" t="s">
        <v>14</v>
      </c>
      <c r="AP6109" t="s">
        <v>15</v>
      </c>
      <c r="AQ6109">
        <v>0</v>
      </c>
      <c r="AR6109">
        <v>174435</v>
      </c>
      <c r="AS6109" t="s">
        <v>8353</v>
      </c>
    </row>
    <row r="6110" spans="1:45" x14ac:dyDescent="0.25">
      <c r="A6110" t="s">
        <v>1129</v>
      </c>
      <c r="B6110" t="s">
        <v>1134</v>
      </c>
      <c r="C6110" s="1">
        <v>42945</v>
      </c>
      <c r="D6110" t="s">
        <v>35</v>
      </c>
      <c r="E6110">
        <v>59</v>
      </c>
      <c r="F6110">
        <v>2</v>
      </c>
      <c r="G6110">
        <v>1</v>
      </c>
      <c r="H6110">
        <v>0</v>
      </c>
      <c r="I6110">
        <v>3</v>
      </c>
      <c r="J6110">
        <v>2</v>
      </c>
      <c r="K6110">
        <v>1</v>
      </c>
      <c r="L6110">
        <v>0</v>
      </c>
      <c r="M6110">
        <v>1</v>
      </c>
      <c r="N6110">
        <v>4</v>
      </c>
      <c r="O6110">
        <v>6</v>
      </c>
      <c r="P6110">
        <v>10</v>
      </c>
      <c r="Q6110" t="s">
        <v>133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 t="s">
        <v>7</v>
      </c>
      <c r="AC6110" t="s">
        <v>361</v>
      </c>
      <c r="AD6110" t="s">
        <v>133</v>
      </c>
      <c r="AE6110" t="s">
        <v>362</v>
      </c>
      <c r="AF6110">
        <v>0</v>
      </c>
      <c r="AG6110">
        <v>0</v>
      </c>
      <c r="AH6110" t="s">
        <v>21</v>
      </c>
      <c r="AI6110">
        <v>0</v>
      </c>
      <c r="AJ6110">
        <v>0</v>
      </c>
      <c r="AK6110">
        <v>0</v>
      </c>
      <c r="AL6110" t="s">
        <v>427</v>
      </c>
      <c r="AM6110" t="s">
        <v>22</v>
      </c>
      <c r="AN6110" t="s">
        <v>41</v>
      </c>
      <c r="AO6110" t="s">
        <v>830</v>
      </c>
      <c r="AP6110">
        <v>0</v>
      </c>
      <c r="AQ6110" t="s">
        <v>656</v>
      </c>
      <c r="AR6110">
        <v>174440</v>
      </c>
      <c r="AS6110" t="s">
        <v>8354</v>
      </c>
    </row>
    <row r="6111" spans="1:45" x14ac:dyDescent="0.25">
      <c r="A6111" t="s">
        <v>0</v>
      </c>
      <c r="B6111" t="s">
        <v>1</v>
      </c>
      <c r="C6111" s="1">
        <v>42944</v>
      </c>
      <c r="D6111" t="s">
        <v>35</v>
      </c>
      <c r="E6111">
        <v>22</v>
      </c>
      <c r="F6111">
        <v>0</v>
      </c>
      <c r="G6111">
        <v>0</v>
      </c>
      <c r="H6111">
        <v>1</v>
      </c>
      <c r="I6111">
        <v>0</v>
      </c>
      <c r="J6111">
        <v>2</v>
      </c>
      <c r="K6111">
        <v>0</v>
      </c>
      <c r="L6111">
        <v>0</v>
      </c>
      <c r="M6111">
        <v>0</v>
      </c>
      <c r="N6111">
        <v>3</v>
      </c>
      <c r="O6111">
        <v>0</v>
      </c>
      <c r="P6111">
        <v>3</v>
      </c>
      <c r="Q6111" t="s">
        <v>290</v>
      </c>
      <c r="R6111" t="s">
        <v>7</v>
      </c>
      <c r="S6111" t="s">
        <v>8</v>
      </c>
      <c r="T6111" t="s">
        <v>9</v>
      </c>
      <c r="U6111" t="s">
        <v>38</v>
      </c>
      <c r="V6111">
        <v>0</v>
      </c>
      <c r="W6111">
        <v>0</v>
      </c>
      <c r="X6111" t="s">
        <v>21</v>
      </c>
      <c r="Y6111">
        <v>0</v>
      </c>
      <c r="Z6111">
        <v>0</v>
      </c>
      <c r="AA6111">
        <v>0</v>
      </c>
      <c r="AB6111" t="s">
        <v>4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 t="s">
        <v>5</v>
      </c>
      <c r="AK6111" t="s">
        <v>90</v>
      </c>
      <c r="AL6111" t="s">
        <v>427</v>
      </c>
      <c r="AM6111" t="s">
        <v>26</v>
      </c>
      <c r="AN6111" t="s">
        <v>41</v>
      </c>
      <c r="AO6111" t="s">
        <v>14</v>
      </c>
      <c r="AP6111" t="s">
        <v>15</v>
      </c>
      <c r="AQ6111">
        <v>0</v>
      </c>
      <c r="AR6111">
        <v>174442</v>
      </c>
      <c r="AS6111" t="s">
        <v>8355</v>
      </c>
    </row>
    <row r="6112" spans="1:45" x14ac:dyDescent="0.25">
      <c r="A6112" t="s">
        <v>0</v>
      </c>
      <c r="B6112" t="s">
        <v>1</v>
      </c>
      <c r="C6112" s="1">
        <v>42943</v>
      </c>
      <c r="D6112" t="s">
        <v>35</v>
      </c>
      <c r="E6112">
        <v>22</v>
      </c>
      <c r="F6112">
        <v>0</v>
      </c>
      <c r="G6112">
        <v>0</v>
      </c>
      <c r="H6112">
        <v>3</v>
      </c>
      <c r="I6112">
        <v>2</v>
      </c>
      <c r="J6112">
        <v>1</v>
      </c>
      <c r="K6112">
        <v>2</v>
      </c>
      <c r="L6112">
        <v>0</v>
      </c>
      <c r="M6112">
        <v>1</v>
      </c>
      <c r="N6112">
        <v>4</v>
      </c>
      <c r="O6112">
        <v>5</v>
      </c>
      <c r="P6112">
        <v>9</v>
      </c>
      <c r="Q6112" t="s">
        <v>59</v>
      </c>
      <c r="R6112" t="s">
        <v>4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 t="s">
        <v>5</v>
      </c>
      <c r="AA6112" t="s">
        <v>46</v>
      </c>
      <c r="AB6112" t="s">
        <v>7</v>
      </c>
      <c r="AC6112" t="s">
        <v>8</v>
      </c>
      <c r="AD6112" t="s">
        <v>9</v>
      </c>
      <c r="AE6112" t="s">
        <v>9</v>
      </c>
      <c r="AF6112">
        <v>0</v>
      </c>
      <c r="AG6112">
        <v>0</v>
      </c>
      <c r="AH6112" t="s">
        <v>21</v>
      </c>
      <c r="AI6112">
        <v>0</v>
      </c>
      <c r="AJ6112">
        <v>0</v>
      </c>
      <c r="AK6112">
        <v>0</v>
      </c>
      <c r="AL6112" t="s">
        <v>11</v>
      </c>
      <c r="AM6112" t="s">
        <v>26</v>
      </c>
      <c r="AN6112" t="s">
        <v>41</v>
      </c>
      <c r="AO6112" t="s">
        <v>14</v>
      </c>
      <c r="AP6112" t="s">
        <v>15</v>
      </c>
      <c r="AQ6112">
        <v>0</v>
      </c>
      <c r="AR6112">
        <v>174455</v>
      </c>
      <c r="AS6112" t="s">
        <v>8356</v>
      </c>
    </row>
    <row r="6113" spans="1:45" x14ac:dyDescent="0.25">
      <c r="A6113" t="s">
        <v>0</v>
      </c>
      <c r="B6113" t="s">
        <v>1</v>
      </c>
      <c r="C6113" s="1">
        <v>42944</v>
      </c>
      <c r="D6113" t="s">
        <v>2</v>
      </c>
      <c r="E6113">
        <v>25</v>
      </c>
      <c r="F6113">
        <v>0</v>
      </c>
      <c r="G6113">
        <v>2</v>
      </c>
      <c r="H6113">
        <v>1</v>
      </c>
      <c r="I6113">
        <v>1</v>
      </c>
      <c r="J6113">
        <v>2</v>
      </c>
      <c r="K6113">
        <v>1</v>
      </c>
      <c r="L6113">
        <v>0</v>
      </c>
      <c r="M6113">
        <v>0</v>
      </c>
      <c r="N6113">
        <v>3</v>
      </c>
      <c r="O6113">
        <v>4</v>
      </c>
      <c r="P6113">
        <v>7</v>
      </c>
      <c r="Q6113" t="s">
        <v>63</v>
      </c>
      <c r="R6113" t="s">
        <v>7</v>
      </c>
      <c r="S6113" t="s">
        <v>8</v>
      </c>
      <c r="T6113" t="s">
        <v>9</v>
      </c>
      <c r="U6113" t="s">
        <v>65</v>
      </c>
      <c r="V6113">
        <v>0</v>
      </c>
      <c r="W6113">
        <v>0</v>
      </c>
      <c r="X6113" t="s">
        <v>21</v>
      </c>
      <c r="Y6113">
        <v>0</v>
      </c>
      <c r="Z6113">
        <v>0</v>
      </c>
      <c r="AA6113">
        <v>0</v>
      </c>
      <c r="AB6113" t="s">
        <v>4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 t="s">
        <v>5</v>
      </c>
      <c r="AK6113" t="s">
        <v>46</v>
      </c>
      <c r="AL6113" t="s">
        <v>11</v>
      </c>
      <c r="AM6113" t="s">
        <v>26</v>
      </c>
      <c r="AN6113" t="s">
        <v>13</v>
      </c>
      <c r="AO6113" t="s">
        <v>14</v>
      </c>
      <c r="AP6113" t="s">
        <v>15</v>
      </c>
      <c r="AQ6113" t="s">
        <v>193</v>
      </c>
      <c r="AR6113">
        <v>174464</v>
      </c>
      <c r="AS6113" t="s">
        <v>8357</v>
      </c>
    </row>
    <row r="6114" spans="1:45" x14ac:dyDescent="0.25">
      <c r="A6114" t="s">
        <v>0</v>
      </c>
      <c r="B6114" t="s">
        <v>1</v>
      </c>
      <c r="C6114" s="1">
        <v>42943</v>
      </c>
      <c r="D6114" t="s">
        <v>2</v>
      </c>
      <c r="E6114">
        <v>33</v>
      </c>
      <c r="F6114">
        <v>1</v>
      </c>
      <c r="G6114">
        <v>0</v>
      </c>
      <c r="H6114">
        <v>1</v>
      </c>
      <c r="I6114">
        <v>2</v>
      </c>
      <c r="J6114">
        <v>0</v>
      </c>
      <c r="K6114">
        <v>1</v>
      </c>
      <c r="L6114">
        <v>0</v>
      </c>
      <c r="M6114">
        <v>0</v>
      </c>
      <c r="N6114">
        <v>2</v>
      </c>
      <c r="O6114">
        <v>3</v>
      </c>
      <c r="P6114">
        <v>5</v>
      </c>
      <c r="Q6114" t="s">
        <v>1119</v>
      </c>
      <c r="R6114" t="s">
        <v>4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 t="s">
        <v>5</v>
      </c>
      <c r="AA6114" t="s">
        <v>90</v>
      </c>
      <c r="AB6114" t="s">
        <v>7</v>
      </c>
      <c r="AC6114" t="s">
        <v>8</v>
      </c>
      <c r="AD6114" t="s">
        <v>9</v>
      </c>
      <c r="AE6114" t="s">
        <v>38</v>
      </c>
      <c r="AF6114">
        <v>0</v>
      </c>
      <c r="AG6114">
        <v>0</v>
      </c>
      <c r="AH6114" t="s">
        <v>21</v>
      </c>
      <c r="AI6114">
        <v>0</v>
      </c>
      <c r="AJ6114">
        <v>0</v>
      </c>
      <c r="AK6114">
        <v>0</v>
      </c>
      <c r="AL6114" t="s">
        <v>11</v>
      </c>
      <c r="AM6114" t="s">
        <v>26</v>
      </c>
      <c r="AN6114" t="s">
        <v>41</v>
      </c>
      <c r="AO6114" t="s">
        <v>14</v>
      </c>
      <c r="AP6114" t="s">
        <v>15</v>
      </c>
      <c r="AQ6114">
        <v>0</v>
      </c>
      <c r="AR6114">
        <v>174467</v>
      </c>
      <c r="AS6114" t="s">
        <v>8358</v>
      </c>
    </row>
    <row r="6115" spans="1:45" x14ac:dyDescent="0.25">
      <c r="A6115" t="s">
        <v>0</v>
      </c>
      <c r="B6115" t="s">
        <v>1</v>
      </c>
      <c r="C6115" s="1">
        <v>42944</v>
      </c>
      <c r="D6115" t="s">
        <v>2</v>
      </c>
      <c r="E6115">
        <v>28</v>
      </c>
      <c r="F6115">
        <v>0</v>
      </c>
      <c r="G6115">
        <v>0</v>
      </c>
      <c r="H6115">
        <v>2</v>
      </c>
      <c r="I6115">
        <v>0</v>
      </c>
      <c r="J6115">
        <v>1</v>
      </c>
      <c r="K6115">
        <v>1</v>
      </c>
      <c r="L6115">
        <v>0</v>
      </c>
      <c r="M6115">
        <v>0</v>
      </c>
      <c r="N6115">
        <v>3</v>
      </c>
      <c r="O6115">
        <v>1</v>
      </c>
      <c r="P6115">
        <v>4</v>
      </c>
      <c r="Q6115" t="s">
        <v>63</v>
      </c>
      <c r="R6115" t="s">
        <v>7</v>
      </c>
      <c r="S6115" t="s">
        <v>8</v>
      </c>
      <c r="T6115" t="s">
        <v>9</v>
      </c>
      <c r="U6115" t="s">
        <v>38</v>
      </c>
      <c r="V6115">
        <v>0</v>
      </c>
      <c r="W6115">
        <v>0</v>
      </c>
      <c r="X6115" t="s">
        <v>21</v>
      </c>
      <c r="Y6115">
        <v>0</v>
      </c>
      <c r="Z6115">
        <v>0</v>
      </c>
      <c r="AA6115">
        <v>0</v>
      </c>
      <c r="AB6115" t="s">
        <v>4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 t="s">
        <v>5</v>
      </c>
      <c r="AK6115" t="s">
        <v>46</v>
      </c>
      <c r="AL6115" t="s">
        <v>11</v>
      </c>
      <c r="AM6115" t="s">
        <v>26</v>
      </c>
      <c r="AN6115" t="s">
        <v>13</v>
      </c>
      <c r="AO6115" t="s">
        <v>14</v>
      </c>
      <c r="AP6115" t="s">
        <v>15</v>
      </c>
      <c r="AQ6115" t="s">
        <v>91</v>
      </c>
      <c r="AR6115">
        <v>174469</v>
      </c>
      <c r="AS6115" t="s">
        <v>8359</v>
      </c>
    </row>
    <row r="6116" spans="1:45" x14ac:dyDescent="0.25">
      <c r="A6116" t="s">
        <v>1129</v>
      </c>
      <c r="B6116" t="s">
        <v>1134</v>
      </c>
      <c r="C6116" s="1">
        <v>42945</v>
      </c>
      <c r="D6116" t="s">
        <v>35</v>
      </c>
      <c r="E6116">
        <v>21</v>
      </c>
      <c r="F6116">
        <v>0</v>
      </c>
      <c r="G6116">
        <v>1</v>
      </c>
      <c r="H6116">
        <v>0</v>
      </c>
      <c r="I6116">
        <v>0</v>
      </c>
      <c r="J6116">
        <v>1</v>
      </c>
      <c r="K6116">
        <v>1</v>
      </c>
      <c r="L6116">
        <v>0</v>
      </c>
      <c r="M6116">
        <v>0</v>
      </c>
      <c r="N6116">
        <v>1</v>
      </c>
      <c r="O6116">
        <v>2</v>
      </c>
      <c r="P6116">
        <v>3</v>
      </c>
      <c r="Q6116" t="s">
        <v>133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 t="s">
        <v>632</v>
      </c>
      <c r="AC6116" t="s">
        <v>636</v>
      </c>
      <c r="AD6116" t="s">
        <v>636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 t="s">
        <v>21</v>
      </c>
      <c r="AK6116">
        <v>0</v>
      </c>
      <c r="AL6116" t="s">
        <v>11</v>
      </c>
      <c r="AM6116" t="s">
        <v>818</v>
      </c>
      <c r="AN6116" t="s">
        <v>41</v>
      </c>
      <c r="AO6116" t="s">
        <v>14</v>
      </c>
      <c r="AP6116" t="s">
        <v>28</v>
      </c>
      <c r="AQ6116" t="s">
        <v>47</v>
      </c>
      <c r="AR6116">
        <v>174471</v>
      </c>
      <c r="AS6116" t="s">
        <v>8360</v>
      </c>
    </row>
    <row r="6117" spans="1:45" x14ac:dyDescent="0.25">
      <c r="A6117" t="s">
        <v>0</v>
      </c>
      <c r="B6117" t="s">
        <v>1</v>
      </c>
      <c r="C6117" s="1">
        <v>42943</v>
      </c>
      <c r="D6117" t="s">
        <v>2</v>
      </c>
      <c r="E6117">
        <v>28</v>
      </c>
      <c r="F6117">
        <v>0</v>
      </c>
      <c r="G6117">
        <v>0</v>
      </c>
      <c r="H6117">
        <v>2</v>
      </c>
      <c r="I6117">
        <v>1</v>
      </c>
      <c r="J6117">
        <v>0</v>
      </c>
      <c r="K6117">
        <v>1</v>
      </c>
      <c r="L6117">
        <v>0</v>
      </c>
      <c r="M6117">
        <v>0</v>
      </c>
      <c r="N6117">
        <v>2</v>
      </c>
      <c r="O6117">
        <v>2</v>
      </c>
      <c r="P6117">
        <v>4</v>
      </c>
      <c r="Q6117" t="s">
        <v>59</v>
      </c>
      <c r="R6117" t="s">
        <v>7</v>
      </c>
      <c r="S6117" t="s">
        <v>75</v>
      </c>
      <c r="T6117" t="s">
        <v>59</v>
      </c>
      <c r="U6117" t="s">
        <v>76</v>
      </c>
      <c r="V6117">
        <v>0</v>
      </c>
      <c r="W6117">
        <v>0</v>
      </c>
      <c r="X6117" t="s">
        <v>21</v>
      </c>
      <c r="Y6117">
        <v>0</v>
      </c>
      <c r="Z6117">
        <v>0</v>
      </c>
      <c r="AA6117">
        <v>0</v>
      </c>
      <c r="AB6117" t="s">
        <v>7</v>
      </c>
      <c r="AC6117" t="s">
        <v>8</v>
      </c>
      <c r="AD6117" t="s">
        <v>9</v>
      </c>
      <c r="AE6117" t="s">
        <v>65</v>
      </c>
      <c r="AF6117">
        <v>0</v>
      </c>
      <c r="AG6117">
        <v>0</v>
      </c>
      <c r="AH6117" t="s">
        <v>21</v>
      </c>
      <c r="AI6117">
        <v>0</v>
      </c>
      <c r="AJ6117">
        <v>0</v>
      </c>
      <c r="AK6117">
        <v>0</v>
      </c>
      <c r="AL6117" t="s">
        <v>11</v>
      </c>
      <c r="AM6117" t="s">
        <v>26</v>
      </c>
      <c r="AN6117" t="s">
        <v>41</v>
      </c>
      <c r="AO6117" t="s">
        <v>14</v>
      </c>
      <c r="AP6117" t="s">
        <v>15</v>
      </c>
      <c r="AQ6117">
        <v>0</v>
      </c>
      <c r="AR6117">
        <v>174473</v>
      </c>
      <c r="AS6117" t="s">
        <v>8361</v>
      </c>
    </row>
    <row r="6118" spans="1:45" x14ac:dyDescent="0.25">
      <c r="A6118" t="s">
        <v>1129</v>
      </c>
      <c r="B6118" t="s">
        <v>1134</v>
      </c>
      <c r="C6118" s="1">
        <v>42946</v>
      </c>
      <c r="D6118" t="s">
        <v>2</v>
      </c>
      <c r="E6118">
        <v>35</v>
      </c>
      <c r="F6118">
        <v>0</v>
      </c>
      <c r="G6118">
        <v>1</v>
      </c>
      <c r="H6118">
        <v>1</v>
      </c>
      <c r="I6118">
        <v>0</v>
      </c>
      <c r="J6118">
        <v>0</v>
      </c>
      <c r="K6118">
        <v>1</v>
      </c>
      <c r="L6118">
        <v>0</v>
      </c>
      <c r="M6118">
        <v>0</v>
      </c>
      <c r="N6118">
        <v>1</v>
      </c>
      <c r="O6118">
        <v>2</v>
      </c>
      <c r="P6118">
        <v>3</v>
      </c>
      <c r="Q6118" t="s">
        <v>133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 t="s">
        <v>7</v>
      </c>
      <c r="AC6118" t="s">
        <v>361</v>
      </c>
      <c r="AD6118" t="s">
        <v>133</v>
      </c>
      <c r="AE6118" t="s">
        <v>1855</v>
      </c>
      <c r="AF6118">
        <v>0</v>
      </c>
      <c r="AG6118">
        <v>0</v>
      </c>
      <c r="AH6118" t="s">
        <v>21</v>
      </c>
      <c r="AI6118">
        <v>0</v>
      </c>
      <c r="AJ6118">
        <v>0</v>
      </c>
      <c r="AK6118">
        <v>0</v>
      </c>
      <c r="AL6118" t="s">
        <v>11</v>
      </c>
      <c r="AM6118" t="s">
        <v>22</v>
      </c>
      <c r="AN6118" t="s">
        <v>41</v>
      </c>
      <c r="AO6118" t="s">
        <v>830</v>
      </c>
      <c r="AP6118">
        <v>0</v>
      </c>
      <c r="AQ6118" t="s">
        <v>47</v>
      </c>
      <c r="AR6118">
        <v>174478</v>
      </c>
      <c r="AS6118" t="s">
        <v>8362</v>
      </c>
    </row>
    <row r="6119" spans="1:45" x14ac:dyDescent="0.25">
      <c r="A6119" t="s">
        <v>0</v>
      </c>
      <c r="B6119" t="s">
        <v>1</v>
      </c>
      <c r="C6119" s="1">
        <v>42943</v>
      </c>
      <c r="D6119" t="s">
        <v>2</v>
      </c>
      <c r="E6119">
        <v>35</v>
      </c>
      <c r="F6119">
        <v>1</v>
      </c>
      <c r="G6119">
        <v>0</v>
      </c>
      <c r="H6119">
        <v>2</v>
      </c>
      <c r="I6119">
        <v>3</v>
      </c>
      <c r="J6119">
        <v>0</v>
      </c>
      <c r="K6119">
        <v>1</v>
      </c>
      <c r="L6119">
        <v>0</v>
      </c>
      <c r="M6119">
        <v>0</v>
      </c>
      <c r="N6119">
        <v>3</v>
      </c>
      <c r="O6119">
        <v>4</v>
      </c>
      <c r="P6119">
        <v>7</v>
      </c>
      <c r="Q6119" t="s">
        <v>165</v>
      </c>
      <c r="R6119" t="s">
        <v>4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 t="s">
        <v>5</v>
      </c>
      <c r="AA6119" t="s">
        <v>142</v>
      </c>
      <c r="AB6119" t="s">
        <v>7</v>
      </c>
      <c r="AC6119" t="s">
        <v>8</v>
      </c>
      <c r="AD6119" t="s">
        <v>9</v>
      </c>
      <c r="AE6119" t="s">
        <v>9</v>
      </c>
      <c r="AF6119">
        <v>0</v>
      </c>
      <c r="AG6119">
        <v>0</v>
      </c>
      <c r="AH6119" t="s">
        <v>21</v>
      </c>
      <c r="AI6119">
        <v>0</v>
      </c>
      <c r="AJ6119">
        <v>0</v>
      </c>
      <c r="AK6119">
        <v>0</v>
      </c>
      <c r="AL6119" t="s">
        <v>11</v>
      </c>
      <c r="AM6119" t="s">
        <v>26</v>
      </c>
      <c r="AN6119" t="s">
        <v>41</v>
      </c>
      <c r="AO6119" t="s">
        <v>14</v>
      </c>
      <c r="AP6119" t="s">
        <v>15</v>
      </c>
      <c r="AQ6119">
        <v>0</v>
      </c>
      <c r="AR6119">
        <v>174481</v>
      </c>
      <c r="AS6119" t="s">
        <v>8363</v>
      </c>
    </row>
    <row r="6120" spans="1:45" x14ac:dyDescent="0.25">
      <c r="A6120" t="s">
        <v>1129</v>
      </c>
      <c r="B6120" t="s">
        <v>1134</v>
      </c>
      <c r="C6120" s="1">
        <v>42947</v>
      </c>
      <c r="D6120" t="s">
        <v>2</v>
      </c>
      <c r="E6120">
        <v>29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1</v>
      </c>
      <c r="L6120">
        <v>0</v>
      </c>
      <c r="M6120">
        <v>0</v>
      </c>
      <c r="N6120">
        <v>0</v>
      </c>
      <c r="O6120">
        <v>1</v>
      </c>
      <c r="P6120">
        <v>1</v>
      </c>
      <c r="Q6120" t="s">
        <v>133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 t="s">
        <v>7</v>
      </c>
      <c r="AC6120" t="s">
        <v>361</v>
      </c>
      <c r="AD6120" t="s">
        <v>133</v>
      </c>
      <c r="AE6120" t="s">
        <v>1855</v>
      </c>
      <c r="AF6120">
        <v>0</v>
      </c>
      <c r="AG6120">
        <v>0</v>
      </c>
      <c r="AH6120" t="s">
        <v>21</v>
      </c>
      <c r="AI6120">
        <v>0</v>
      </c>
      <c r="AJ6120">
        <v>0</v>
      </c>
      <c r="AK6120">
        <v>0</v>
      </c>
      <c r="AL6120" t="s">
        <v>11</v>
      </c>
      <c r="AM6120" t="s">
        <v>40</v>
      </c>
      <c r="AN6120">
        <v>0</v>
      </c>
      <c r="AO6120" t="s">
        <v>830</v>
      </c>
      <c r="AP6120">
        <v>0</v>
      </c>
      <c r="AQ6120" t="s">
        <v>47</v>
      </c>
      <c r="AR6120">
        <v>174483</v>
      </c>
      <c r="AS6120" t="s">
        <v>8364</v>
      </c>
    </row>
    <row r="6121" spans="1:45" x14ac:dyDescent="0.25">
      <c r="A6121" t="s">
        <v>0</v>
      </c>
      <c r="B6121" t="s">
        <v>1</v>
      </c>
      <c r="C6121" s="1">
        <v>42943</v>
      </c>
      <c r="D6121" t="s">
        <v>2</v>
      </c>
      <c r="E6121">
        <v>25</v>
      </c>
      <c r="F6121">
        <v>0</v>
      </c>
      <c r="G6121">
        <v>1</v>
      </c>
      <c r="H6121">
        <v>0</v>
      </c>
      <c r="I6121">
        <v>0</v>
      </c>
      <c r="J6121">
        <v>0</v>
      </c>
      <c r="K6121">
        <v>1</v>
      </c>
      <c r="L6121">
        <v>0</v>
      </c>
      <c r="M6121">
        <v>0</v>
      </c>
      <c r="N6121">
        <v>0</v>
      </c>
      <c r="O6121">
        <v>2</v>
      </c>
      <c r="P6121">
        <v>2</v>
      </c>
      <c r="Q6121" t="s">
        <v>199</v>
      </c>
      <c r="R6121" t="s">
        <v>4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 t="s">
        <v>5</v>
      </c>
      <c r="AA6121" t="s">
        <v>18</v>
      </c>
      <c r="AB6121" t="s">
        <v>7</v>
      </c>
      <c r="AC6121" t="s">
        <v>8</v>
      </c>
      <c r="AD6121" t="s">
        <v>9</v>
      </c>
      <c r="AE6121" t="s">
        <v>65</v>
      </c>
      <c r="AF6121">
        <v>0</v>
      </c>
      <c r="AG6121">
        <v>0</v>
      </c>
      <c r="AH6121" t="s">
        <v>21</v>
      </c>
      <c r="AI6121">
        <v>0</v>
      </c>
      <c r="AJ6121">
        <v>0</v>
      </c>
      <c r="AK6121">
        <v>0</v>
      </c>
      <c r="AL6121" t="s">
        <v>11</v>
      </c>
      <c r="AM6121" t="s">
        <v>26</v>
      </c>
      <c r="AN6121" t="s">
        <v>41</v>
      </c>
      <c r="AO6121" t="s">
        <v>14</v>
      </c>
      <c r="AP6121" t="s">
        <v>15</v>
      </c>
      <c r="AQ6121">
        <v>0</v>
      </c>
      <c r="AR6121">
        <v>174486</v>
      </c>
      <c r="AS6121" t="s">
        <v>8365</v>
      </c>
    </row>
    <row r="6122" spans="1:45" x14ac:dyDescent="0.25">
      <c r="A6122" t="s">
        <v>1129</v>
      </c>
      <c r="B6122" t="s">
        <v>1134</v>
      </c>
      <c r="C6122" s="1">
        <v>42948</v>
      </c>
      <c r="D6122" t="s">
        <v>35</v>
      </c>
      <c r="E6122">
        <v>31</v>
      </c>
      <c r="F6122">
        <v>1</v>
      </c>
      <c r="G6122">
        <v>1</v>
      </c>
      <c r="H6122">
        <v>0</v>
      </c>
      <c r="I6122">
        <v>0</v>
      </c>
      <c r="J6122">
        <v>2</v>
      </c>
      <c r="K6122">
        <v>1</v>
      </c>
      <c r="L6122">
        <v>0</v>
      </c>
      <c r="M6122">
        <v>0</v>
      </c>
      <c r="N6122">
        <v>3</v>
      </c>
      <c r="O6122">
        <v>2</v>
      </c>
      <c r="P6122">
        <v>5</v>
      </c>
      <c r="Q6122" t="s">
        <v>133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 t="s">
        <v>7</v>
      </c>
      <c r="AC6122" t="s">
        <v>361</v>
      </c>
      <c r="AD6122" t="s">
        <v>133</v>
      </c>
      <c r="AE6122" t="s">
        <v>1855</v>
      </c>
      <c r="AF6122">
        <v>0</v>
      </c>
      <c r="AG6122">
        <v>0</v>
      </c>
      <c r="AH6122" t="s">
        <v>21</v>
      </c>
      <c r="AI6122">
        <v>0</v>
      </c>
      <c r="AJ6122">
        <v>0</v>
      </c>
      <c r="AK6122">
        <v>0</v>
      </c>
      <c r="AL6122" t="s">
        <v>11</v>
      </c>
      <c r="AM6122" t="s">
        <v>40</v>
      </c>
      <c r="AN6122" t="s">
        <v>13</v>
      </c>
      <c r="AO6122" t="s">
        <v>830</v>
      </c>
      <c r="AP6122">
        <v>0</v>
      </c>
      <c r="AQ6122" t="s">
        <v>47</v>
      </c>
      <c r="AR6122">
        <v>174487</v>
      </c>
      <c r="AS6122" t="s">
        <v>8366</v>
      </c>
    </row>
    <row r="6123" spans="1:45" x14ac:dyDescent="0.25">
      <c r="A6123" t="s">
        <v>0</v>
      </c>
      <c r="B6123" t="s">
        <v>1</v>
      </c>
      <c r="C6123" s="1">
        <v>42943</v>
      </c>
      <c r="D6123" t="s">
        <v>2</v>
      </c>
      <c r="E6123">
        <v>23</v>
      </c>
      <c r="F6123">
        <v>1</v>
      </c>
      <c r="G6123">
        <v>0</v>
      </c>
      <c r="H6123">
        <v>0</v>
      </c>
      <c r="I6123">
        <v>2</v>
      </c>
      <c r="J6123">
        <v>0</v>
      </c>
      <c r="K6123">
        <v>1</v>
      </c>
      <c r="L6123">
        <v>0</v>
      </c>
      <c r="M6123">
        <v>0</v>
      </c>
      <c r="N6123">
        <v>1</v>
      </c>
      <c r="O6123">
        <v>3</v>
      </c>
      <c r="P6123">
        <v>4</v>
      </c>
      <c r="Q6123" t="s">
        <v>199</v>
      </c>
      <c r="R6123" t="s">
        <v>4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 t="s">
        <v>5</v>
      </c>
      <c r="AA6123" t="s">
        <v>18</v>
      </c>
      <c r="AB6123" t="s">
        <v>7</v>
      </c>
      <c r="AC6123" t="s">
        <v>8</v>
      </c>
      <c r="AD6123" t="s">
        <v>9</v>
      </c>
      <c r="AE6123" t="s">
        <v>65</v>
      </c>
      <c r="AF6123">
        <v>0</v>
      </c>
      <c r="AG6123">
        <v>0</v>
      </c>
      <c r="AH6123" t="s">
        <v>21</v>
      </c>
      <c r="AI6123">
        <v>0</v>
      </c>
      <c r="AJ6123">
        <v>0</v>
      </c>
      <c r="AK6123">
        <v>0</v>
      </c>
      <c r="AL6123" t="s">
        <v>11</v>
      </c>
      <c r="AM6123" t="s">
        <v>26</v>
      </c>
      <c r="AN6123" t="s">
        <v>41</v>
      </c>
      <c r="AO6123" t="s">
        <v>14</v>
      </c>
      <c r="AP6123" t="s">
        <v>15</v>
      </c>
      <c r="AQ6123">
        <v>0</v>
      </c>
      <c r="AR6123">
        <v>174491</v>
      </c>
      <c r="AS6123" t="s">
        <v>8367</v>
      </c>
    </row>
    <row r="6124" spans="1:45" x14ac:dyDescent="0.25">
      <c r="A6124" t="s">
        <v>1129</v>
      </c>
      <c r="B6124" t="s">
        <v>1134</v>
      </c>
      <c r="C6124" s="1">
        <v>42944</v>
      </c>
      <c r="D6124" t="s">
        <v>35</v>
      </c>
      <c r="E6124">
        <v>41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1</v>
      </c>
      <c r="L6124">
        <v>0</v>
      </c>
      <c r="M6124">
        <v>0</v>
      </c>
      <c r="N6124">
        <v>0</v>
      </c>
      <c r="O6124">
        <v>1</v>
      </c>
      <c r="P6124">
        <v>1</v>
      </c>
      <c r="Q6124" t="s">
        <v>133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 t="s">
        <v>7</v>
      </c>
      <c r="AC6124" t="s">
        <v>8</v>
      </c>
      <c r="AD6124" t="s">
        <v>9</v>
      </c>
      <c r="AE6124" t="s">
        <v>38</v>
      </c>
      <c r="AF6124">
        <v>0</v>
      </c>
      <c r="AG6124">
        <v>0</v>
      </c>
      <c r="AH6124" t="s">
        <v>21</v>
      </c>
      <c r="AI6124">
        <v>0</v>
      </c>
      <c r="AJ6124">
        <v>0</v>
      </c>
      <c r="AK6124">
        <v>0</v>
      </c>
      <c r="AL6124" t="s">
        <v>11</v>
      </c>
      <c r="AM6124" t="s">
        <v>88</v>
      </c>
      <c r="AN6124" t="s">
        <v>41</v>
      </c>
      <c r="AO6124" t="s">
        <v>14</v>
      </c>
      <c r="AP6124" t="s">
        <v>15</v>
      </c>
      <c r="AQ6124" t="s">
        <v>29</v>
      </c>
      <c r="AR6124">
        <v>174494</v>
      </c>
      <c r="AS6124" t="s">
        <v>8368</v>
      </c>
    </row>
    <row r="6125" spans="1:45" x14ac:dyDescent="0.25">
      <c r="A6125" t="s">
        <v>828</v>
      </c>
      <c r="B6125" t="s">
        <v>1134</v>
      </c>
      <c r="C6125" s="1">
        <v>42948</v>
      </c>
      <c r="D6125" t="s">
        <v>2</v>
      </c>
      <c r="E6125">
        <v>34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1</v>
      </c>
      <c r="L6125">
        <v>0</v>
      </c>
      <c r="M6125">
        <v>0</v>
      </c>
      <c r="N6125">
        <v>0</v>
      </c>
      <c r="O6125">
        <v>1</v>
      </c>
      <c r="P6125">
        <v>1</v>
      </c>
      <c r="Q6125" t="s">
        <v>125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 t="s">
        <v>7</v>
      </c>
      <c r="AC6125" t="s">
        <v>105</v>
      </c>
      <c r="AD6125" t="s">
        <v>125</v>
      </c>
      <c r="AE6125" t="s">
        <v>307</v>
      </c>
      <c r="AF6125">
        <v>0</v>
      </c>
      <c r="AG6125" t="s">
        <v>307</v>
      </c>
      <c r="AH6125" t="s">
        <v>21</v>
      </c>
      <c r="AI6125">
        <v>0</v>
      </c>
      <c r="AJ6125">
        <v>0</v>
      </c>
      <c r="AK6125">
        <v>0</v>
      </c>
      <c r="AL6125" t="s">
        <v>154</v>
      </c>
      <c r="AM6125" t="s">
        <v>40</v>
      </c>
      <c r="AN6125" t="s">
        <v>41</v>
      </c>
      <c r="AO6125" t="s">
        <v>830</v>
      </c>
      <c r="AP6125">
        <v>0</v>
      </c>
      <c r="AQ6125">
        <v>0</v>
      </c>
      <c r="AR6125">
        <v>174495</v>
      </c>
      <c r="AS6125" t="s">
        <v>8369</v>
      </c>
    </row>
    <row r="6126" spans="1:45" x14ac:dyDescent="0.25">
      <c r="A6126" t="s">
        <v>0</v>
      </c>
      <c r="B6126" t="s">
        <v>1</v>
      </c>
      <c r="C6126" s="1">
        <v>42943</v>
      </c>
      <c r="D6126" t="s">
        <v>2</v>
      </c>
      <c r="E6126">
        <v>23</v>
      </c>
      <c r="F6126">
        <v>0</v>
      </c>
      <c r="G6126">
        <v>0</v>
      </c>
      <c r="H6126">
        <v>1</v>
      </c>
      <c r="I6126">
        <v>2</v>
      </c>
      <c r="J6126">
        <v>0</v>
      </c>
      <c r="K6126">
        <v>2</v>
      </c>
      <c r="L6126">
        <v>0</v>
      </c>
      <c r="M6126">
        <v>0</v>
      </c>
      <c r="N6126">
        <v>1</v>
      </c>
      <c r="O6126">
        <v>4</v>
      </c>
      <c r="P6126">
        <v>5</v>
      </c>
      <c r="Q6126" t="s">
        <v>43</v>
      </c>
      <c r="R6126" t="s">
        <v>4</v>
      </c>
      <c r="S6126" t="s">
        <v>36</v>
      </c>
      <c r="T6126" t="s">
        <v>37</v>
      </c>
      <c r="U6126">
        <v>0</v>
      </c>
      <c r="V6126">
        <v>0</v>
      </c>
      <c r="W6126">
        <v>0</v>
      </c>
      <c r="X6126">
        <v>0</v>
      </c>
      <c r="Y6126">
        <v>0</v>
      </c>
      <c r="Z6126" t="s">
        <v>21</v>
      </c>
      <c r="AA6126">
        <v>0</v>
      </c>
      <c r="AB6126" t="s">
        <v>7</v>
      </c>
      <c r="AC6126" t="s">
        <v>8</v>
      </c>
      <c r="AD6126" t="s">
        <v>9</v>
      </c>
      <c r="AE6126" t="s">
        <v>65</v>
      </c>
      <c r="AF6126">
        <v>0</v>
      </c>
      <c r="AG6126">
        <v>0</v>
      </c>
      <c r="AH6126" t="s">
        <v>21</v>
      </c>
      <c r="AI6126">
        <v>0</v>
      </c>
      <c r="AJ6126">
        <v>0</v>
      </c>
      <c r="AK6126">
        <v>0</v>
      </c>
      <c r="AL6126" t="s">
        <v>11</v>
      </c>
      <c r="AM6126" t="s">
        <v>26</v>
      </c>
      <c r="AN6126" t="s">
        <v>41</v>
      </c>
      <c r="AO6126" t="s">
        <v>14</v>
      </c>
      <c r="AP6126" t="s">
        <v>15</v>
      </c>
      <c r="AQ6126">
        <v>0</v>
      </c>
      <c r="AR6126">
        <v>174497</v>
      </c>
      <c r="AS6126" t="s">
        <v>8370</v>
      </c>
    </row>
    <row r="6127" spans="1:45" x14ac:dyDescent="0.25">
      <c r="A6127" t="s">
        <v>828</v>
      </c>
      <c r="B6127" t="s">
        <v>1134</v>
      </c>
      <c r="C6127" s="1">
        <v>42948</v>
      </c>
      <c r="D6127" t="s">
        <v>2</v>
      </c>
      <c r="E6127">
        <v>32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2</v>
      </c>
      <c r="L6127">
        <v>0</v>
      </c>
      <c r="M6127">
        <v>0</v>
      </c>
      <c r="N6127">
        <v>0</v>
      </c>
      <c r="O6127">
        <v>2</v>
      </c>
      <c r="P6127">
        <v>2</v>
      </c>
      <c r="Q6127" t="s">
        <v>3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 t="s">
        <v>7</v>
      </c>
      <c r="AC6127" t="s">
        <v>105</v>
      </c>
      <c r="AD6127" t="s">
        <v>3</v>
      </c>
      <c r="AE6127" t="s">
        <v>1664</v>
      </c>
      <c r="AF6127">
        <v>0</v>
      </c>
      <c r="AG6127" t="s">
        <v>1664</v>
      </c>
      <c r="AH6127" t="s">
        <v>21</v>
      </c>
      <c r="AI6127">
        <v>0</v>
      </c>
      <c r="AJ6127">
        <v>0</v>
      </c>
      <c r="AK6127">
        <v>0</v>
      </c>
      <c r="AL6127" t="s">
        <v>154</v>
      </c>
      <c r="AM6127" t="s">
        <v>12</v>
      </c>
      <c r="AN6127" t="s">
        <v>41</v>
      </c>
      <c r="AO6127" t="s">
        <v>830</v>
      </c>
      <c r="AP6127">
        <v>0</v>
      </c>
      <c r="AQ6127">
        <v>0</v>
      </c>
      <c r="AR6127">
        <v>174498</v>
      </c>
      <c r="AS6127" t="s">
        <v>8371</v>
      </c>
    </row>
    <row r="6128" spans="1:45" x14ac:dyDescent="0.25">
      <c r="A6128" t="s">
        <v>1129</v>
      </c>
      <c r="B6128" t="s">
        <v>1134</v>
      </c>
      <c r="C6128" s="1">
        <v>42944</v>
      </c>
      <c r="D6128" t="s">
        <v>35</v>
      </c>
      <c r="E6128">
        <v>33</v>
      </c>
      <c r="F6128">
        <v>0</v>
      </c>
      <c r="G6128">
        <v>0</v>
      </c>
      <c r="H6128">
        <v>0</v>
      </c>
      <c r="I6128">
        <v>0</v>
      </c>
      <c r="J6128">
        <v>1</v>
      </c>
      <c r="K6128">
        <v>1</v>
      </c>
      <c r="L6128">
        <v>0</v>
      </c>
      <c r="M6128">
        <v>0</v>
      </c>
      <c r="N6128">
        <v>1</v>
      </c>
      <c r="O6128">
        <v>1</v>
      </c>
      <c r="P6128">
        <v>2</v>
      </c>
      <c r="Q6128" t="s">
        <v>133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 t="s">
        <v>7</v>
      </c>
      <c r="AC6128" t="s">
        <v>361</v>
      </c>
      <c r="AD6128" t="s">
        <v>133</v>
      </c>
      <c r="AE6128" t="s">
        <v>1855</v>
      </c>
      <c r="AF6128">
        <v>0</v>
      </c>
      <c r="AG6128">
        <v>0</v>
      </c>
      <c r="AH6128" t="s">
        <v>21</v>
      </c>
      <c r="AI6128">
        <v>0</v>
      </c>
      <c r="AJ6128">
        <v>0</v>
      </c>
      <c r="AK6128">
        <v>0</v>
      </c>
      <c r="AL6128" t="s">
        <v>11</v>
      </c>
      <c r="AM6128" t="s">
        <v>40</v>
      </c>
      <c r="AN6128" t="s">
        <v>13</v>
      </c>
      <c r="AO6128" t="s">
        <v>830</v>
      </c>
      <c r="AP6128">
        <v>0</v>
      </c>
      <c r="AQ6128" t="s">
        <v>91</v>
      </c>
      <c r="AR6128">
        <v>174499</v>
      </c>
      <c r="AS6128" t="s">
        <v>8372</v>
      </c>
    </row>
    <row r="6129" spans="1:45" x14ac:dyDescent="0.25">
      <c r="A6129" t="s">
        <v>0</v>
      </c>
      <c r="B6129" t="s">
        <v>1</v>
      </c>
      <c r="C6129" s="1">
        <v>42943</v>
      </c>
      <c r="D6129" t="s">
        <v>2</v>
      </c>
      <c r="E6129">
        <v>37</v>
      </c>
      <c r="F6129">
        <v>0</v>
      </c>
      <c r="G6129">
        <v>0</v>
      </c>
      <c r="H6129">
        <v>2</v>
      </c>
      <c r="I6129">
        <v>1</v>
      </c>
      <c r="J6129">
        <v>0</v>
      </c>
      <c r="K6129">
        <v>2</v>
      </c>
      <c r="L6129">
        <v>0</v>
      </c>
      <c r="M6129">
        <v>0</v>
      </c>
      <c r="N6129">
        <v>2</v>
      </c>
      <c r="O6129">
        <v>3</v>
      </c>
      <c r="P6129">
        <v>5</v>
      </c>
      <c r="Q6129" t="s">
        <v>171</v>
      </c>
      <c r="R6129" t="s">
        <v>4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 t="s">
        <v>5</v>
      </c>
      <c r="AA6129" t="s">
        <v>46</v>
      </c>
      <c r="AB6129" t="s">
        <v>7</v>
      </c>
      <c r="AC6129" t="s">
        <v>8</v>
      </c>
      <c r="AD6129" t="s">
        <v>9</v>
      </c>
      <c r="AE6129" t="s">
        <v>9</v>
      </c>
      <c r="AF6129">
        <v>0</v>
      </c>
      <c r="AG6129">
        <v>0</v>
      </c>
      <c r="AH6129" t="s">
        <v>21</v>
      </c>
      <c r="AI6129">
        <v>0</v>
      </c>
      <c r="AJ6129">
        <v>0</v>
      </c>
      <c r="AK6129">
        <v>0</v>
      </c>
      <c r="AL6129" t="s">
        <v>11</v>
      </c>
      <c r="AM6129" t="s">
        <v>26</v>
      </c>
      <c r="AN6129" t="s">
        <v>41</v>
      </c>
      <c r="AO6129" t="s">
        <v>14</v>
      </c>
      <c r="AP6129" t="s">
        <v>15</v>
      </c>
      <c r="AQ6129">
        <v>0</v>
      </c>
      <c r="AR6129">
        <v>174500</v>
      </c>
      <c r="AS6129" t="s">
        <v>8373</v>
      </c>
    </row>
    <row r="6130" spans="1:45" x14ac:dyDescent="0.25">
      <c r="A6130" t="s">
        <v>828</v>
      </c>
      <c r="B6130" t="s">
        <v>1134</v>
      </c>
      <c r="C6130" s="1">
        <v>42948</v>
      </c>
      <c r="D6130" t="s">
        <v>2</v>
      </c>
      <c r="E6130">
        <v>29</v>
      </c>
      <c r="F6130">
        <v>1</v>
      </c>
      <c r="G6130">
        <v>0</v>
      </c>
      <c r="H6130">
        <v>0</v>
      </c>
      <c r="I6130">
        <v>1</v>
      </c>
      <c r="J6130">
        <v>0</v>
      </c>
      <c r="K6130">
        <v>2</v>
      </c>
      <c r="L6130">
        <v>0</v>
      </c>
      <c r="M6130">
        <v>0</v>
      </c>
      <c r="N6130">
        <v>1</v>
      </c>
      <c r="O6130">
        <v>3</v>
      </c>
      <c r="P6130">
        <v>4</v>
      </c>
      <c r="Q6130" t="s">
        <v>667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 t="s">
        <v>7</v>
      </c>
      <c r="AC6130" t="s">
        <v>105</v>
      </c>
      <c r="AD6130" t="s">
        <v>667</v>
      </c>
      <c r="AE6130" t="s">
        <v>1701</v>
      </c>
      <c r="AF6130">
        <v>0</v>
      </c>
      <c r="AG6130" t="s">
        <v>1701</v>
      </c>
      <c r="AH6130" t="s">
        <v>21</v>
      </c>
      <c r="AI6130">
        <v>0</v>
      </c>
      <c r="AJ6130">
        <v>0</v>
      </c>
      <c r="AK6130">
        <v>0</v>
      </c>
      <c r="AL6130" t="s">
        <v>154</v>
      </c>
      <c r="AM6130" t="s">
        <v>12</v>
      </c>
      <c r="AN6130" t="s">
        <v>41</v>
      </c>
      <c r="AO6130" t="s">
        <v>830</v>
      </c>
      <c r="AP6130">
        <v>0</v>
      </c>
      <c r="AQ6130" t="s">
        <v>47</v>
      </c>
      <c r="AR6130">
        <v>174501</v>
      </c>
      <c r="AS6130" t="s">
        <v>8374</v>
      </c>
    </row>
    <row r="6131" spans="1:45" x14ac:dyDescent="0.25">
      <c r="A6131" t="s">
        <v>828</v>
      </c>
      <c r="B6131" t="s">
        <v>1134</v>
      </c>
      <c r="C6131" s="1">
        <v>42948</v>
      </c>
      <c r="D6131" t="s">
        <v>2</v>
      </c>
      <c r="E6131">
        <v>27</v>
      </c>
      <c r="F6131">
        <v>1</v>
      </c>
      <c r="G6131">
        <v>0</v>
      </c>
      <c r="H6131">
        <v>1</v>
      </c>
      <c r="I6131">
        <v>0</v>
      </c>
      <c r="J6131">
        <v>0</v>
      </c>
      <c r="K6131">
        <v>1</v>
      </c>
      <c r="L6131">
        <v>0</v>
      </c>
      <c r="M6131">
        <v>0</v>
      </c>
      <c r="N6131">
        <v>2</v>
      </c>
      <c r="O6131">
        <v>1</v>
      </c>
      <c r="P6131">
        <v>3</v>
      </c>
      <c r="Q6131" t="s">
        <v>3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 t="s">
        <v>7</v>
      </c>
      <c r="AC6131" t="s">
        <v>105</v>
      </c>
      <c r="AD6131" t="s">
        <v>3</v>
      </c>
      <c r="AE6131" t="s">
        <v>1670</v>
      </c>
      <c r="AF6131">
        <v>0</v>
      </c>
      <c r="AG6131" t="s">
        <v>1670</v>
      </c>
      <c r="AH6131" t="s">
        <v>21</v>
      </c>
      <c r="AI6131">
        <v>0</v>
      </c>
      <c r="AJ6131">
        <v>0</v>
      </c>
      <c r="AK6131">
        <v>0</v>
      </c>
      <c r="AL6131" t="s">
        <v>11</v>
      </c>
      <c r="AM6131" t="s">
        <v>12</v>
      </c>
      <c r="AN6131" t="s">
        <v>41</v>
      </c>
      <c r="AO6131" t="s">
        <v>830</v>
      </c>
      <c r="AP6131">
        <v>0</v>
      </c>
      <c r="AQ6131" t="s">
        <v>47</v>
      </c>
      <c r="AR6131">
        <v>174503</v>
      </c>
      <c r="AS6131" t="s">
        <v>8375</v>
      </c>
    </row>
    <row r="6132" spans="1:45" x14ac:dyDescent="0.25">
      <c r="A6132" t="s">
        <v>1129</v>
      </c>
      <c r="B6132" t="s">
        <v>1134</v>
      </c>
      <c r="C6132" s="1">
        <v>42944</v>
      </c>
      <c r="D6132" t="s">
        <v>2</v>
      </c>
      <c r="E6132">
        <v>30</v>
      </c>
      <c r="F6132">
        <v>0</v>
      </c>
      <c r="G6132">
        <v>1</v>
      </c>
      <c r="H6132">
        <v>0</v>
      </c>
      <c r="I6132">
        <v>0</v>
      </c>
      <c r="J6132">
        <v>0</v>
      </c>
      <c r="K6132">
        <v>1</v>
      </c>
      <c r="L6132">
        <v>0</v>
      </c>
      <c r="M6132">
        <v>0</v>
      </c>
      <c r="N6132">
        <v>0</v>
      </c>
      <c r="O6132">
        <v>2</v>
      </c>
      <c r="P6132">
        <v>2</v>
      </c>
      <c r="Q6132" t="s">
        <v>133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 t="s">
        <v>7</v>
      </c>
      <c r="AC6132" t="s">
        <v>361</v>
      </c>
      <c r="AD6132" t="s">
        <v>133</v>
      </c>
      <c r="AE6132" t="s">
        <v>362</v>
      </c>
      <c r="AF6132">
        <v>0</v>
      </c>
      <c r="AG6132">
        <v>0</v>
      </c>
      <c r="AH6132" t="s">
        <v>21</v>
      </c>
      <c r="AI6132">
        <v>0</v>
      </c>
      <c r="AJ6132">
        <v>0</v>
      </c>
      <c r="AK6132">
        <v>0</v>
      </c>
      <c r="AL6132" t="s">
        <v>11</v>
      </c>
      <c r="AM6132" t="s">
        <v>40</v>
      </c>
      <c r="AN6132" t="s">
        <v>41</v>
      </c>
      <c r="AO6132" t="s">
        <v>830</v>
      </c>
      <c r="AP6132">
        <v>0</v>
      </c>
      <c r="AQ6132">
        <v>0</v>
      </c>
      <c r="AR6132">
        <v>174504</v>
      </c>
      <c r="AS6132" t="s">
        <v>8376</v>
      </c>
    </row>
    <row r="6133" spans="1:45" x14ac:dyDescent="0.25">
      <c r="A6133" t="s">
        <v>828</v>
      </c>
      <c r="B6133" t="s">
        <v>1134</v>
      </c>
      <c r="C6133" s="1">
        <v>42948</v>
      </c>
      <c r="D6133" t="s">
        <v>2</v>
      </c>
      <c r="E6133">
        <v>30</v>
      </c>
      <c r="F6133">
        <v>0</v>
      </c>
      <c r="G6133">
        <v>1</v>
      </c>
      <c r="H6133">
        <v>2</v>
      </c>
      <c r="I6133">
        <v>0</v>
      </c>
      <c r="J6133">
        <v>0</v>
      </c>
      <c r="K6133">
        <v>2</v>
      </c>
      <c r="L6133">
        <v>0</v>
      </c>
      <c r="M6133">
        <v>0</v>
      </c>
      <c r="N6133">
        <v>2</v>
      </c>
      <c r="O6133">
        <v>3</v>
      </c>
      <c r="P6133">
        <v>5</v>
      </c>
      <c r="Q6133" t="s">
        <v>3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 t="s">
        <v>7</v>
      </c>
      <c r="AC6133" t="s">
        <v>105</v>
      </c>
      <c r="AD6133" t="s">
        <v>3</v>
      </c>
      <c r="AE6133" t="s">
        <v>3</v>
      </c>
      <c r="AF6133">
        <v>0</v>
      </c>
      <c r="AG6133" t="s">
        <v>1691</v>
      </c>
      <c r="AH6133" t="s">
        <v>21</v>
      </c>
      <c r="AI6133">
        <v>0</v>
      </c>
      <c r="AJ6133">
        <v>0</v>
      </c>
      <c r="AK6133">
        <v>0</v>
      </c>
      <c r="AL6133" t="s">
        <v>154</v>
      </c>
      <c r="AM6133" t="s">
        <v>40</v>
      </c>
      <c r="AN6133">
        <v>0</v>
      </c>
      <c r="AO6133" t="s">
        <v>830</v>
      </c>
      <c r="AP6133">
        <v>0</v>
      </c>
      <c r="AQ6133" t="s">
        <v>47</v>
      </c>
      <c r="AR6133">
        <v>174506</v>
      </c>
      <c r="AS6133" t="s">
        <v>8377</v>
      </c>
    </row>
    <row r="6134" spans="1:45" x14ac:dyDescent="0.25">
      <c r="A6134" t="s">
        <v>0</v>
      </c>
      <c r="B6134" t="s">
        <v>1</v>
      </c>
      <c r="C6134" s="1">
        <v>42943</v>
      </c>
      <c r="D6134" t="s">
        <v>2</v>
      </c>
      <c r="E6134">
        <v>20</v>
      </c>
      <c r="F6134">
        <v>0</v>
      </c>
      <c r="G6134">
        <v>0</v>
      </c>
      <c r="H6134">
        <v>2</v>
      </c>
      <c r="I6134">
        <v>3</v>
      </c>
      <c r="J6134">
        <v>0</v>
      </c>
      <c r="K6134">
        <v>1</v>
      </c>
      <c r="L6134">
        <v>1</v>
      </c>
      <c r="M6134">
        <v>0</v>
      </c>
      <c r="N6134">
        <v>3</v>
      </c>
      <c r="O6134">
        <v>4</v>
      </c>
      <c r="P6134">
        <v>7</v>
      </c>
      <c r="Q6134" t="s">
        <v>1126</v>
      </c>
      <c r="R6134" t="s">
        <v>4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 t="s">
        <v>5</v>
      </c>
      <c r="AA6134" t="s">
        <v>142</v>
      </c>
      <c r="AB6134" t="s">
        <v>7</v>
      </c>
      <c r="AC6134" t="s">
        <v>8</v>
      </c>
      <c r="AD6134" t="s">
        <v>9</v>
      </c>
      <c r="AE6134" t="s">
        <v>9</v>
      </c>
      <c r="AF6134">
        <v>0</v>
      </c>
      <c r="AG6134">
        <v>0</v>
      </c>
      <c r="AH6134" t="s">
        <v>21</v>
      </c>
      <c r="AI6134">
        <v>0</v>
      </c>
      <c r="AJ6134">
        <v>0</v>
      </c>
      <c r="AK6134">
        <v>0</v>
      </c>
      <c r="AL6134" t="s">
        <v>11</v>
      </c>
      <c r="AM6134" t="s">
        <v>26</v>
      </c>
      <c r="AN6134" t="s">
        <v>41</v>
      </c>
      <c r="AO6134" t="s">
        <v>14</v>
      </c>
      <c r="AP6134" t="s">
        <v>15</v>
      </c>
      <c r="AQ6134">
        <v>0</v>
      </c>
      <c r="AR6134">
        <v>174507</v>
      </c>
      <c r="AS6134" t="s">
        <v>8378</v>
      </c>
    </row>
    <row r="6135" spans="1:45" x14ac:dyDescent="0.25">
      <c r="A6135" t="s">
        <v>1129</v>
      </c>
      <c r="B6135" t="s">
        <v>1134</v>
      </c>
      <c r="C6135" s="1">
        <v>42944</v>
      </c>
      <c r="D6135" t="s">
        <v>35</v>
      </c>
      <c r="E6135">
        <v>13</v>
      </c>
      <c r="F6135">
        <v>0</v>
      </c>
      <c r="G6135">
        <v>0</v>
      </c>
      <c r="H6135">
        <v>1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1</v>
      </c>
      <c r="O6135">
        <v>0</v>
      </c>
      <c r="P6135">
        <v>1</v>
      </c>
      <c r="Q6135" t="s">
        <v>133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 t="s">
        <v>7</v>
      </c>
      <c r="AC6135" t="s">
        <v>361</v>
      </c>
      <c r="AD6135" t="s">
        <v>133</v>
      </c>
      <c r="AE6135" t="s">
        <v>362</v>
      </c>
      <c r="AF6135">
        <v>0</v>
      </c>
      <c r="AG6135">
        <v>0</v>
      </c>
      <c r="AH6135" t="s">
        <v>21</v>
      </c>
      <c r="AI6135">
        <v>0</v>
      </c>
      <c r="AJ6135">
        <v>0</v>
      </c>
      <c r="AK6135">
        <v>0</v>
      </c>
      <c r="AL6135" t="s">
        <v>11</v>
      </c>
      <c r="AM6135" t="s">
        <v>71</v>
      </c>
      <c r="AN6135" t="s">
        <v>41</v>
      </c>
      <c r="AO6135" t="s">
        <v>830</v>
      </c>
      <c r="AP6135">
        <v>0</v>
      </c>
      <c r="AQ6135">
        <v>0</v>
      </c>
      <c r="AR6135">
        <v>174509</v>
      </c>
      <c r="AS6135" t="s">
        <v>8379</v>
      </c>
    </row>
    <row r="6136" spans="1:45" x14ac:dyDescent="0.25">
      <c r="A6136" t="s">
        <v>828</v>
      </c>
      <c r="B6136" t="s">
        <v>1134</v>
      </c>
      <c r="C6136" s="1">
        <v>42948</v>
      </c>
      <c r="D6136" t="s">
        <v>2</v>
      </c>
      <c r="E6136">
        <v>28</v>
      </c>
      <c r="F6136">
        <v>1</v>
      </c>
      <c r="G6136">
        <v>0</v>
      </c>
      <c r="H6136">
        <v>2</v>
      </c>
      <c r="I6136">
        <v>0</v>
      </c>
      <c r="J6136">
        <v>0</v>
      </c>
      <c r="K6136">
        <v>2</v>
      </c>
      <c r="L6136">
        <v>0</v>
      </c>
      <c r="M6136">
        <v>0</v>
      </c>
      <c r="N6136">
        <v>3</v>
      </c>
      <c r="O6136">
        <v>2</v>
      </c>
      <c r="P6136">
        <v>5</v>
      </c>
      <c r="Q6136" t="s">
        <v>3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 t="s">
        <v>7</v>
      </c>
      <c r="AC6136" t="s">
        <v>105</v>
      </c>
      <c r="AD6136" t="s">
        <v>3</v>
      </c>
      <c r="AE6136" t="s">
        <v>1665</v>
      </c>
      <c r="AF6136">
        <v>0</v>
      </c>
      <c r="AG6136" t="s">
        <v>1665</v>
      </c>
      <c r="AH6136" t="s">
        <v>21</v>
      </c>
      <c r="AI6136">
        <v>0</v>
      </c>
      <c r="AJ6136">
        <v>0</v>
      </c>
      <c r="AK6136">
        <v>0</v>
      </c>
      <c r="AL6136" t="s">
        <v>11</v>
      </c>
      <c r="AM6136" t="s">
        <v>12</v>
      </c>
      <c r="AN6136" t="s">
        <v>41</v>
      </c>
      <c r="AO6136" t="s">
        <v>830</v>
      </c>
      <c r="AP6136">
        <v>0</v>
      </c>
      <c r="AQ6136">
        <v>0</v>
      </c>
      <c r="AR6136">
        <v>174510</v>
      </c>
      <c r="AS6136" t="s">
        <v>8380</v>
      </c>
    </row>
    <row r="6137" spans="1:45" x14ac:dyDescent="0.25">
      <c r="A6137" t="s">
        <v>357</v>
      </c>
      <c r="B6137" t="s">
        <v>1</v>
      </c>
      <c r="C6137" s="1">
        <v>42943</v>
      </c>
      <c r="D6137" t="s">
        <v>35</v>
      </c>
      <c r="E6137">
        <v>29</v>
      </c>
      <c r="F6137">
        <v>0</v>
      </c>
      <c r="G6137">
        <v>0</v>
      </c>
      <c r="H6137">
        <v>2</v>
      </c>
      <c r="I6137">
        <v>1</v>
      </c>
      <c r="J6137">
        <v>0</v>
      </c>
      <c r="K6137">
        <v>2</v>
      </c>
      <c r="L6137">
        <v>1</v>
      </c>
      <c r="M6137">
        <v>0</v>
      </c>
      <c r="N6137">
        <v>3</v>
      </c>
      <c r="O6137">
        <v>3</v>
      </c>
      <c r="P6137">
        <v>6</v>
      </c>
      <c r="Q6137" t="s">
        <v>165</v>
      </c>
      <c r="R6137" t="s">
        <v>4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 t="s">
        <v>5</v>
      </c>
      <c r="AA6137" t="s">
        <v>18</v>
      </c>
      <c r="AB6137" t="s">
        <v>7</v>
      </c>
      <c r="AC6137" t="s">
        <v>8</v>
      </c>
      <c r="AD6137" t="s">
        <v>9</v>
      </c>
      <c r="AE6137" t="s">
        <v>65</v>
      </c>
      <c r="AF6137">
        <v>0</v>
      </c>
      <c r="AG6137">
        <v>0</v>
      </c>
      <c r="AH6137" t="s">
        <v>21</v>
      </c>
      <c r="AI6137">
        <v>0</v>
      </c>
      <c r="AJ6137">
        <v>0</v>
      </c>
      <c r="AK6137">
        <v>0</v>
      </c>
      <c r="AL6137" t="s">
        <v>11</v>
      </c>
      <c r="AM6137" t="s">
        <v>26</v>
      </c>
      <c r="AN6137" t="s">
        <v>41</v>
      </c>
      <c r="AO6137" t="s">
        <v>14</v>
      </c>
      <c r="AP6137" t="s">
        <v>15</v>
      </c>
      <c r="AQ6137">
        <v>0</v>
      </c>
      <c r="AR6137">
        <v>174512</v>
      </c>
      <c r="AS6137" t="s">
        <v>8381</v>
      </c>
    </row>
    <row r="6138" spans="1:45" x14ac:dyDescent="0.25">
      <c r="A6138" t="s">
        <v>828</v>
      </c>
      <c r="B6138" t="s">
        <v>1134</v>
      </c>
      <c r="C6138" s="1">
        <v>42948</v>
      </c>
      <c r="D6138" t="s">
        <v>2</v>
      </c>
      <c r="E6138">
        <v>28</v>
      </c>
      <c r="F6138">
        <v>0</v>
      </c>
      <c r="G6138">
        <v>0</v>
      </c>
      <c r="H6138">
        <v>1</v>
      </c>
      <c r="I6138">
        <v>0</v>
      </c>
      <c r="J6138">
        <v>1</v>
      </c>
      <c r="K6138">
        <v>1</v>
      </c>
      <c r="L6138">
        <v>0</v>
      </c>
      <c r="M6138">
        <v>0</v>
      </c>
      <c r="N6138">
        <v>2</v>
      </c>
      <c r="O6138">
        <v>1</v>
      </c>
      <c r="P6138">
        <v>3</v>
      </c>
      <c r="Q6138" t="s">
        <v>3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 t="s">
        <v>7</v>
      </c>
      <c r="AC6138" t="s">
        <v>105</v>
      </c>
      <c r="AD6138" t="s">
        <v>3</v>
      </c>
      <c r="AE6138" t="s">
        <v>1670</v>
      </c>
      <c r="AF6138">
        <v>0</v>
      </c>
      <c r="AG6138" t="s">
        <v>1670</v>
      </c>
      <c r="AH6138" t="s">
        <v>21</v>
      </c>
      <c r="AI6138">
        <v>0</v>
      </c>
      <c r="AJ6138">
        <v>0</v>
      </c>
      <c r="AK6138">
        <v>0</v>
      </c>
      <c r="AL6138" t="s">
        <v>154</v>
      </c>
      <c r="AM6138" t="s">
        <v>12</v>
      </c>
      <c r="AN6138" t="s">
        <v>41</v>
      </c>
      <c r="AO6138" t="s">
        <v>830</v>
      </c>
      <c r="AP6138">
        <v>0</v>
      </c>
      <c r="AQ6138">
        <v>0</v>
      </c>
      <c r="AR6138">
        <v>174513</v>
      </c>
      <c r="AS6138" t="s">
        <v>8382</v>
      </c>
    </row>
    <row r="6139" spans="1:45" x14ac:dyDescent="0.25">
      <c r="A6139" t="s">
        <v>1129</v>
      </c>
      <c r="B6139" t="s">
        <v>1134</v>
      </c>
      <c r="C6139" s="1">
        <v>42945</v>
      </c>
      <c r="D6139" t="s">
        <v>2</v>
      </c>
      <c r="E6139">
        <v>27</v>
      </c>
      <c r="F6139">
        <v>0</v>
      </c>
      <c r="G6139">
        <v>1</v>
      </c>
      <c r="H6139">
        <v>1</v>
      </c>
      <c r="I6139">
        <v>1</v>
      </c>
      <c r="J6139">
        <v>0</v>
      </c>
      <c r="K6139">
        <v>1</v>
      </c>
      <c r="L6139">
        <v>0</v>
      </c>
      <c r="M6139">
        <v>0</v>
      </c>
      <c r="N6139">
        <v>1</v>
      </c>
      <c r="O6139">
        <v>3</v>
      </c>
      <c r="P6139">
        <v>4</v>
      </c>
      <c r="Q6139" t="s">
        <v>133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 t="s">
        <v>7</v>
      </c>
      <c r="AC6139" t="s">
        <v>361</v>
      </c>
      <c r="AD6139" t="s">
        <v>133</v>
      </c>
      <c r="AE6139" t="s">
        <v>1855</v>
      </c>
      <c r="AF6139">
        <v>0</v>
      </c>
      <c r="AG6139">
        <v>0</v>
      </c>
      <c r="AH6139" t="s">
        <v>21</v>
      </c>
      <c r="AI6139">
        <v>0</v>
      </c>
      <c r="AJ6139">
        <v>0</v>
      </c>
      <c r="AK6139">
        <v>0</v>
      </c>
      <c r="AL6139" t="s">
        <v>11</v>
      </c>
      <c r="AM6139" t="s">
        <v>40</v>
      </c>
      <c r="AN6139" t="s">
        <v>41</v>
      </c>
      <c r="AO6139" t="s">
        <v>14</v>
      </c>
      <c r="AP6139" t="s">
        <v>15</v>
      </c>
      <c r="AQ6139" t="s">
        <v>47</v>
      </c>
      <c r="AR6139">
        <v>174514</v>
      </c>
      <c r="AS6139" t="s">
        <v>8383</v>
      </c>
    </row>
    <row r="6140" spans="1:45" x14ac:dyDescent="0.25">
      <c r="A6140" t="s">
        <v>828</v>
      </c>
      <c r="B6140" t="s">
        <v>1134</v>
      </c>
      <c r="C6140" s="1">
        <v>42948</v>
      </c>
      <c r="D6140" t="s">
        <v>2</v>
      </c>
      <c r="E6140">
        <v>31</v>
      </c>
      <c r="F6140">
        <v>1</v>
      </c>
      <c r="G6140">
        <v>1</v>
      </c>
      <c r="H6140">
        <v>1</v>
      </c>
      <c r="I6140">
        <v>1</v>
      </c>
      <c r="J6140">
        <v>0</v>
      </c>
      <c r="K6140">
        <v>2</v>
      </c>
      <c r="L6140">
        <v>0</v>
      </c>
      <c r="M6140">
        <v>0</v>
      </c>
      <c r="N6140">
        <v>2</v>
      </c>
      <c r="O6140">
        <v>4</v>
      </c>
      <c r="P6140">
        <v>6</v>
      </c>
      <c r="Q6140" t="s">
        <v>3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 t="s">
        <v>7</v>
      </c>
      <c r="AC6140" t="s">
        <v>105</v>
      </c>
      <c r="AD6140" t="s">
        <v>3</v>
      </c>
      <c r="AE6140" t="s">
        <v>3</v>
      </c>
      <c r="AF6140">
        <v>0</v>
      </c>
      <c r="AG6140" t="s">
        <v>1691</v>
      </c>
      <c r="AH6140" t="s">
        <v>21</v>
      </c>
      <c r="AI6140">
        <v>0</v>
      </c>
      <c r="AJ6140">
        <v>0</v>
      </c>
      <c r="AK6140">
        <v>0</v>
      </c>
      <c r="AL6140" t="s">
        <v>11</v>
      </c>
      <c r="AM6140" t="s">
        <v>12</v>
      </c>
      <c r="AN6140" t="s">
        <v>41</v>
      </c>
      <c r="AO6140" t="s">
        <v>830</v>
      </c>
      <c r="AP6140">
        <v>0</v>
      </c>
      <c r="AQ6140" t="s">
        <v>47</v>
      </c>
      <c r="AR6140">
        <v>174519</v>
      </c>
      <c r="AS6140" t="s">
        <v>8384</v>
      </c>
    </row>
    <row r="6141" spans="1:45" x14ac:dyDescent="0.25">
      <c r="A6141" t="s">
        <v>0</v>
      </c>
      <c r="B6141" t="s">
        <v>1</v>
      </c>
      <c r="C6141" s="1">
        <v>42943</v>
      </c>
      <c r="D6141" t="s">
        <v>35</v>
      </c>
      <c r="E6141">
        <v>36</v>
      </c>
      <c r="F6141">
        <v>0</v>
      </c>
      <c r="G6141">
        <v>0</v>
      </c>
      <c r="H6141">
        <v>2</v>
      </c>
      <c r="I6141">
        <v>1</v>
      </c>
      <c r="J6141">
        <v>0</v>
      </c>
      <c r="K6141">
        <v>2</v>
      </c>
      <c r="L6141">
        <v>1</v>
      </c>
      <c r="M6141">
        <v>0</v>
      </c>
      <c r="N6141">
        <v>3</v>
      </c>
      <c r="O6141">
        <v>3</v>
      </c>
      <c r="P6141">
        <v>6</v>
      </c>
      <c r="Q6141" t="s">
        <v>667</v>
      </c>
      <c r="R6141" t="s">
        <v>4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 t="s">
        <v>5</v>
      </c>
      <c r="AA6141" t="s">
        <v>18</v>
      </c>
      <c r="AB6141" t="s">
        <v>7</v>
      </c>
      <c r="AC6141" t="s">
        <v>8</v>
      </c>
      <c r="AD6141" t="s">
        <v>9</v>
      </c>
      <c r="AE6141" t="s">
        <v>65</v>
      </c>
      <c r="AF6141">
        <v>0</v>
      </c>
      <c r="AG6141">
        <v>0</v>
      </c>
      <c r="AH6141" t="s">
        <v>21</v>
      </c>
      <c r="AI6141">
        <v>0</v>
      </c>
      <c r="AJ6141">
        <v>0</v>
      </c>
      <c r="AK6141">
        <v>0</v>
      </c>
      <c r="AL6141" t="s">
        <v>11</v>
      </c>
      <c r="AM6141" t="s">
        <v>26</v>
      </c>
      <c r="AN6141" t="s">
        <v>41</v>
      </c>
      <c r="AO6141" t="s">
        <v>14</v>
      </c>
      <c r="AP6141" t="s">
        <v>15</v>
      </c>
      <c r="AQ6141">
        <v>0</v>
      </c>
      <c r="AR6141">
        <v>174520</v>
      </c>
      <c r="AS6141" t="s">
        <v>8385</v>
      </c>
    </row>
    <row r="6142" spans="1:45" x14ac:dyDescent="0.25">
      <c r="A6142" t="s">
        <v>828</v>
      </c>
      <c r="B6142" t="s">
        <v>1134</v>
      </c>
      <c r="C6142" s="1">
        <v>42948</v>
      </c>
      <c r="D6142" t="s">
        <v>2</v>
      </c>
      <c r="E6142">
        <v>26</v>
      </c>
      <c r="F6142">
        <v>0</v>
      </c>
      <c r="G6142">
        <v>0</v>
      </c>
      <c r="H6142">
        <v>1</v>
      </c>
      <c r="I6142">
        <v>0</v>
      </c>
      <c r="J6142">
        <v>0</v>
      </c>
      <c r="K6142">
        <v>2</v>
      </c>
      <c r="L6142">
        <v>0</v>
      </c>
      <c r="M6142">
        <v>0</v>
      </c>
      <c r="N6142">
        <v>1</v>
      </c>
      <c r="O6142">
        <v>2</v>
      </c>
      <c r="P6142">
        <v>3</v>
      </c>
      <c r="Q6142" t="s">
        <v>3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 t="s">
        <v>7</v>
      </c>
      <c r="AC6142" t="s">
        <v>105</v>
      </c>
      <c r="AD6142" t="s">
        <v>3</v>
      </c>
      <c r="AE6142" t="s">
        <v>1670</v>
      </c>
      <c r="AF6142">
        <v>0</v>
      </c>
      <c r="AG6142" t="s">
        <v>1670</v>
      </c>
      <c r="AH6142" t="s">
        <v>21</v>
      </c>
      <c r="AI6142">
        <v>0</v>
      </c>
      <c r="AJ6142">
        <v>0</v>
      </c>
      <c r="AK6142">
        <v>0</v>
      </c>
      <c r="AL6142" t="s">
        <v>154</v>
      </c>
      <c r="AM6142" t="s">
        <v>12</v>
      </c>
      <c r="AN6142" t="s">
        <v>41</v>
      </c>
      <c r="AO6142" t="s">
        <v>830</v>
      </c>
      <c r="AP6142">
        <v>0</v>
      </c>
      <c r="AQ6142">
        <v>0</v>
      </c>
      <c r="AR6142">
        <v>174521</v>
      </c>
      <c r="AS6142" t="s">
        <v>8386</v>
      </c>
    </row>
    <row r="6143" spans="1:45" x14ac:dyDescent="0.25">
      <c r="A6143" t="s">
        <v>828</v>
      </c>
      <c r="B6143" t="s">
        <v>1134</v>
      </c>
      <c r="C6143" s="1">
        <v>42948</v>
      </c>
      <c r="D6143" t="s">
        <v>2</v>
      </c>
      <c r="E6143">
        <v>64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1</v>
      </c>
      <c r="N6143">
        <v>0</v>
      </c>
      <c r="O6143">
        <v>1</v>
      </c>
      <c r="P6143">
        <v>1</v>
      </c>
      <c r="Q6143" t="s">
        <v>667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 t="s">
        <v>7</v>
      </c>
      <c r="AC6143" t="s">
        <v>105</v>
      </c>
      <c r="AD6143" t="s">
        <v>667</v>
      </c>
      <c r="AE6143" t="s">
        <v>1704</v>
      </c>
      <c r="AF6143">
        <v>0</v>
      </c>
      <c r="AG6143" t="s">
        <v>3145</v>
      </c>
      <c r="AH6143" t="s">
        <v>21</v>
      </c>
      <c r="AI6143">
        <v>0</v>
      </c>
      <c r="AJ6143">
        <v>0</v>
      </c>
      <c r="AK6143">
        <v>0</v>
      </c>
      <c r="AL6143" t="s">
        <v>154</v>
      </c>
      <c r="AM6143" t="s">
        <v>40</v>
      </c>
      <c r="AN6143" t="s">
        <v>41</v>
      </c>
      <c r="AO6143" t="s">
        <v>830</v>
      </c>
      <c r="AP6143">
        <v>0</v>
      </c>
      <c r="AQ6143">
        <v>0</v>
      </c>
      <c r="AR6143">
        <v>174537</v>
      </c>
      <c r="AS6143" t="s">
        <v>8387</v>
      </c>
    </row>
    <row r="6144" spans="1:45" x14ac:dyDescent="0.25">
      <c r="A6144" t="s">
        <v>828</v>
      </c>
      <c r="B6144" t="s">
        <v>1134</v>
      </c>
      <c r="C6144" s="1">
        <v>42948</v>
      </c>
      <c r="D6144" t="s">
        <v>2</v>
      </c>
      <c r="E6144">
        <v>46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2</v>
      </c>
      <c r="L6144">
        <v>0</v>
      </c>
      <c r="M6144">
        <v>0</v>
      </c>
      <c r="N6144">
        <v>0</v>
      </c>
      <c r="O6144">
        <v>2</v>
      </c>
      <c r="P6144">
        <v>2</v>
      </c>
      <c r="Q6144" t="s">
        <v>667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 t="s">
        <v>7</v>
      </c>
      <c r="AC6144" t="s">
        <v>105</v>
      </c>
      <c r="AD6144" t="s">
        <v>667</v>
      </c>
      <c r="AE6144" t="s">
        <v>1700</v>
      </c>
      <c r="AF6144">
        <v>0</v>
      </c>
      <c r="AG6144" t="s">
        <v>1700</v>
      </c>
      <c r="AH6144" t="s">
        <v>21</v>
      </c>
      <c r="AI6144">
        <v>0</v>
      </c>
      <c r="AJ6144">
        <v>0</v>
      </c>
      <c r="AK6144">
        <v>0</v>
      </c>
      <c r="AL6144" t="s">
        <v>154</v>
      </c>
      <c r="AM6144" t="s">
        <v>40</v>
      </c>
      <c r="AN6144" t="s">
        <v>41</v>
      </c>
      <c r="AO6144" t="s">
        <v>830</v>
      </c>
      <c r="AP6144">
        <v>0</v>
      </c>
      <c r="AQ6144">
        <v>0</v>
      </c>
      <c r="AR6144">
        <v>174539</v>
      </c>
      <c r="AS6144" t="s">
        <v>8388</v>
      </c>
    </row>
    <row r="6145" spans="1:45" x14ac:dyDescent="0.25">
      <c r="A6145" t="s">
        <v>0</v>
      </c>
      <c r="B6145" t="s">
        <v>1</v>
      </c>
      <c r="C6145" s="1">
        <v>42943</v>
      </c>
      <c r="D6145" t="s">
        <v>2</v>
      </c>
      <c r="E6145">
        <v>28</v>
      </c>
      <c r="F6145">
        <v>1</v>
      </c>
      <c r="G6145">
        <v>0</v>
      </c>
      <c r="H6145">
        <v>2</v>
      </c>
      <c r="I6145">
        <v>3</v>
      </c>
      <c r="J6145">
        <v>0</v>
      </c>
      <c r="K6145">
        <v>1</v>
      </c>
      <c r="L6145">
        <v>0</v>
      </c>
      <c r="M6145">
        <v>0</v>
      </c>
      <c r="N6145">
        <v>3</v>
      </c>
      <c r="O6145">
        <v>4</v>
      </c>
      <c r="P6145">
        <v>7</v>
      </c>
      <c r="Q6145" t="s">
        <v>59</v>
      </c>
      <c r="R6145" t="s">
        <v>4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 t="s">
        <v>5</v>
      </c>
      <c r="AA6145" t="s">
        <v>46</v>
      </c>
      <c r="AB6145" t="s">
        <v>7</v>
      </c>
      <c r="AC6145" t="s">
        <v>8</v>
      </c>
      <c r="AD6145" t="s">
        <v>9</v>
      </c>
      <c r="AE6145" t="s">
        <v>65</v>
      </c>
      <c r="AF6145">
        <v>0</v>
      </c>
      <c r="AG6145">
        <v>0</v>
      </c>
      <c r="AH6145" t="s">
        <v>21</v>
      </c>
      <c r="AI6145">
        <v>0</v>
      </c>
      <c r="AJ6145">
        <v>0</v>
      </c>
      <c r="AK6145">
        <v>0</v>
      </c>
      <c r="AL6145" t="s">
        <v>11</v>
      </c>
      <c r="AM6145" t="s">
        <v>26</v>
      </c>
      <c r="AN6145" t="s">
        <v>41</v>
      </c>
      <c r="AO6145" t="s">
        <v>14</v>
      </c>
      <c r="AP6145" t="s">
        <v>15</v>
      </c>
      <c r="AQ6145">
        <v>0</v>
      </c>
      <c r="AR6145">
        <v>174540</v>
      </c>
      <c r="AS6145" t="s">
        <v>8389</v>
      </c>
    </row>
    <row r="6146" spans="1:45" x14ac:dyDescent="0.25">
      <c r="A6146" t="s">
        <v>828</v>
      </c>
      <c r="B6146" t="s">
        <v>1134</v>
      </c>
      <c r="C6146" s="1">
        <v>42948</v>
      </c>
      <c r="D6146" t="s">
        <v>2</v>
      </c>
      <c r="E6146">
        <v>29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2</v>
      </c>
      <c r="L6146">
        <v>0</v>
      </c>
      <c r="M6146">
        <v>0</v>
      </c>
      <c r="N6146">
        <v>0</v>
      </c>
      <c r="O6146">
        <v>2</v>
      </c>
      <c r="P6146">
        <v>2</v>
      </c>
      <c r="Q6146" t="s">
        <v>3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 t="s">
        <v>7</v>
      </c>
      <c r="AC6146" t="s">
        <v>105</v>
      </c>
      <c r="AD6146" t="s">
        <v>3</v>
      </c>
      <c r="AE6146" t="s">
        <v>1671</v>
      </c>
      <c r="AF6146">
        <v>0</v>
      </c>
      <c r="AG6146" t="s">
        <v>1671</v>
      </c>
      <c r="AH6146" t="s">
        <v>21</v>
      </c>
      <c r="AI6146">
        <v>0</v>
      </c>
      <c r="AJ6146">
        <v>0</v>
      </c>
      <c r="AK6146">
        <v>0</v>
      </c>
      <c r="AL6146" t="s">
        <v>154</v>
      </c>
      <c r="AM6146" t="s">
        <v>40</v>
      </c>
      <c r="AN6146" t="s">
        <v>41</v>
      </c>
      <c r="AO6146" t="s">
        <v>830</v>
      </c>
      <c r="AP6146">
        <v>0</v>
      </c>
      <c r="AQ6146">
        <v>0</v>
      </c>
      <c r="AR6146">
        <v>174541</v>
      </c>
      <c r="AS6146" t="s">
        <v>8390</v>
      </c>
    </row>
    <row r="6147" spans="1:45" x14ac:dyDescent="0.25">
      <c r="A6147" t="s">
        <v>0</v>
      </c>
      <c r="B6147" t="s">
        <v>1</v>
      </c>
      <c r="C6147" s="1">
        <v>42945</v>
      </c>
      <c r="D6147" t="s">
        <v>2</v>
      </c>
      <c r="E6147">
        <v>33</v>
      </c>
      <c r="F6147">
        <v>0</v>
      </c>
      <c r="G6147">
        <v>1</v>
      </c>
      <c r="H6147">
        <v>1</v>
      </c>
      <c r="I6147">
        <v>0</v>
      </c>
      <c r="J6147">
        <v>0</v>
      </c>
      <c r="K6147">
        <v>2</v>
      </c>
      <c r="L6147">
        <v>0</v>
      </c>
      <c r="M6147">
        <v>0</v>
      </c>
      <c r="N6147">
        <v>1</v>
      </c>
      <c r="O6147">
        <v>3</v>
      </c>
      <c r="P6147">
        <v>4</v>
      </c>
      <c r="Q6147" t="s">
        <v>9</v>
      </c>
      <c r="R6147" t="s">
        <v>7</v>
      </c>
      <c r="S6147" t="s">
        <v>8</v>
      </c>
      <c r="T6147" t="s">
        <v>9</v>
      </c>
      <c r="U6147" t="s">
        <v>38</v>
      </c>
      <c r="V6147">
        <v>0</v>
      </c>
      <c r="W6147">
        <v>0</v>
      </c>
      <c r="X6147" t="s">
        <v>21</v>
      </c>
      <c r="Y6147">
        <v>0</v>
      </c>
      <c r="Z6147">
        <v>0</v>
      </c>
      <c r="AA6147">
        <v>0</v>
      </c>
      <c r="AB6147" t="s">
        <v>7</v>
      </c>
      <c r="AC6147" t="s">
        <v>8</v>
      </c>
      <c r="AD6147" t="s">
        <v>9</v>
      </c>
      <c r="AE6147" t="s">
        <v>38</v>
      </c>
      <c r="AF6147">
        <v>0</v>
      </c>
      <c r="AG6147">
        <v>0</v>
      </c>
      <c r="AH6147" t="s">
        <v>21</v>
      </c>
      <c r="AI6147">
        <v>0</v>
      </c>
      <c r="AJ6147">
        <v>0</v>
      </c>
      <c r="AK6147">
        <v>0</v>
      </c>
      <c r="AL6147" t="s">
        <v>11</v>
      </c>
      <c r="AM6147" t="s">
        <v>26</v>
      </c>
      <c r="AN6147" t="s">
        <v>41</v>
      </c>
      <c r="AO6147" t="s">
        <v>14</v>
      </c>
      <c r="AP6147" t="s">
        <v>15</v>
      </c>
      <c r="AQ6147">
        <v>0</v>
      </c>
      <c r="AR6147">
        <v>174543</v>
      </c>
      <c r="AS6147" t="s">
        <v>8391</v>
      </c>
    </row>
    <row r="6148" spans="1:45" x14ac:dyDescent="0.25">
      <c r="A6148" t="s">
        <v>0</v>
      </c>
      <c r="B6148" t="s">
        <v>1</v>
      </c>
      <c r="C6148" s="1">
        <v>42943</v>
      </c>
      <c r="D6148" t="s">
        <v>2</v>
      </c>
      <c r="E6148">
        <v>39</v>
      </c>
      <c r="F6148">
        <v>0</v>
      </c>
      <c r="G6148">
        <v>0</v>
      </c>
      <c r="H6148">
        <v>3</v>
      </c>
      <c r="I6148">
        <v>4</v>
      </c>
      <c r="J6148">
        <v>0</v>
      </c>
      <c r="K6148">
        <v>1</v>
      </c>
      <c r="L6148">
        <v>1</v>
      </c>
      <c r="M6148">
        <v>0</v>
      </c>
      <c r="N6148">
        <v>4</v>
      </c>
      <c r="O6148">
        <v>5</v>
      </c>
      <c r="P6148">
        <v>9</v>
      </c>
      <c r="Q6148" t="s">
        <v>43</v>
      </c>
      <c r="R6148" t="s">
        <v>4</v>
      </c>
      <c r="S6148" t="s">
        <v>36</v>
      </c>
      <c r="T6148" t="s">
        <v>37</v>
      </c>
      <c r="U6148">
        <v>0</v>
      </c>
      <c r="V6148">
        <v>0</v>
      </c>
      <c r="W6148">
        <v>0</v>
      </c>
      <c r="X6148">
        <v>0</v>
      </c>
      <c r="Y6148">
        <v>0</v>
      </c>
      <c r="Z6148" t="s">
        <v>21</v>
      </c>
      <c r="AA6148">
        <v>0</v>
      </c>
      <c r="AB6148" t="s">
        <v>7</v>
      </c>
      <c r="AC6148" t="s">
        <v>8</v>
      </c>
      <c r="AD6148" t="s">
        <v>9</v>
      </c>
      <c r="AE6148" t="s">
        <v>65</v>
      </c>
      <c r="AF6148">
        <v>0</v>
      </c>
      <c r="AG6148">
        <v>0</v>
      </c>
      <c r="AH6148" t="s">
        <v>21</v>
      </c>
      <c r="AI6148">
        <v>0</v>
      </c>
      <c r="AJ6148">
        <v>0</v>
      </c>
      <c r="AK6148">
        <v>0</v>
      </c>
      <c r="AL6148" t="s">
        <v>11</v>
      </c>
      <c r="AM6148" t="s">
        <v>26</v>
      </c>
      <c r="AN6148" t="s">
        <v>13</v>
      </c>
      <c r="AO6148" t="s">
        <v>14</v>
      </c>
      <c r="AP6148" t="s">
        <v>15</v>
      </c>
      <c r="AQ6148">
        <v>0</v>
      </c>
      <c r="AR6148">
        <v>174547</v>
      </c>
      <c r="AS6148" t="s">
        <v>8392</v>
      </c>
    </row>
    <row r="6149" spans="1:45" x14ac:dyDescent="0.25">
      <c r="A6149" t="s">
        <v>828</v>
      </c>
      <c r="B6149" t="s">
        <v>1134</v>
      </c>
      <c r="C6149" s="1">
        <v>42948</v>
      </c>
      <c r="D6149" t="s">
        <v>2</v>
      </c>
      <c r="E6149">
        <v>28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2</v>
      </c>
      <c r="L6149">
        <v>0</v>
      </c>
      <c r="M6149">
        <v>0</v>
      </c>
      <c r="N6149">
        <v>0</v>
      </c>
      <c r="O6149">
        <v>2</v>
      </c>
      <c r="P6149">
        <v>2</v>
      </c>
      <c r="Q6149" t="s">
        <v>3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 t="s">
        <v>7</v>
      </c>
      <c r="AC6149" t="s">
        <v>105</v>
      </c>
      <c r="AD6149" t="s">
        <v>3</v>
      </c>
      <c r="AE6149" t="s">
        <v>1666</v>
      </c>
      <c r="AF6149">
        <v>0</v>
      </c>
      <c r="AG6149" t="s">
        <v>1666</v>
      </c>
      <c r="AH6149" t="s">
        <v>21</v>
      </c>
      <c r="AI6149">
        <v>0</v>
      </c>
      <c r="AJ6149">
        <v>0</v>
      </c>
      <c r="AK6149">
        <v>0</v>
      </c>
      <c r="AL6149" t="s">
        <v>154</v>
      </c>
      <c r="AM6149" t="s">
        <v>40</v>
      </c>
      <c r="AN6149" t="s">
        <v>41</v>
      </c>
      <c r="AO6149" t="s">
        <v>830</v>
      </c>
      <c r="AP6149">
        <v>0</v>
      </c>
      <c r="AQ6149" t="s">
        <v>91</v>
      </c>
      <c r="AR6149">
        <v>174563</v>
      </c>
      <c r="AS6149" t="s">
        <v>8393</v>
      </c>
    </row>
    <row r="6150" spans="1:45" x14ac:dyDescent="0.25">
      <c r="A6150" t="s">
        <v>0</v>
      </c>
      <c r="B6150" t="s">
        <v>1</v>
      </c>
      <c r="C6150" s="1">
        <v>42945</v>
      </c>
      <c r="D6150" t="s">
        <v>2</v>
      </c>
      <c r="E6150">
        <v>27</v>
      </c>
      <c r="F6150">
        <v>1</v>
      </c>
      <c r="G6150">
        <v>0</v>
      </c>
      <c r="H6150">
        <v>2</v>
      </c>
      <c r="I6150">
        <v>1</v>
      </c>
      <c r="J6150">
        <v>0</v>
      </c>
      <c r="K6150">
        <v>2</v>
      </c>
      <c r="L6150">
        <v>0</v>
      </c>
      <c r="M6150">
        <v>0</v>
      </c>
      <c r="N6150">
        <v>3</v>
      </c>
      <c r="O6150">
        <v>3</v>
      </c>
      <c r="P6150">
        <v>6</v>
      </c>
      <c r="Q6150" t="s">
        <v>171</v>
      </c>
      <c r="R6150" t="s">
        <v>7</v>
      </c>
      <c r="S6150" t="s">
        <v>112</v>
      </c>
      <c r="T6150" t="s">
        <v>171</v>
      </c>
      <c r="U6150" t="s">
        <v>171</v>
      </c>
      <c r="V6150">
        <v>0</v>
      </c>
      <c r="W6150">
        <v>0</v>
      </c>
      <c r="X6150" t="s">
        <v>21</v>
      </c>
      <c r="Y6150">
        <v>0</v>
      </c>
      <c r="Z6150">
        <v>0</v>
      </c>
      <c r="AA6150">
        <v>0</v>
      </c>
      <c r="AB6150" t="s">
        <v>7</v>
      </c>
      <c r="AC6150" t="s">
        <v>8</v>
      </c>
      <c r="AD6150" t="s">
        <v>9</v>
      </c>
      <c r="AE6150" t="s">
        <v>65</v>
      </c>
      <c r="AF6150">
        <v>0</v>
      </c>
      <c r="AG6150">
        <v>0</v>
      </c>
      <c r="AH6150" t="s">
        <v>21</v>
      </c>
      <c r="AI6150">
        <v>0</v>
      </c>
      <c r="AJ6150">
        <v>0</v>
      </c>
      <c r="AK6150">
        <v>0</v>
      </c>
      <c r="AL6150" t="s">
        <v>11</v>
      </c>
      <c r="AM6150" t="s">
        <v>26</v>
      </c>
      <c r="AN6150" t="s">
        <v>41</v>
      </c>
      <c r="AO6150" t="s">
        <v>14</v>
      </c>
      <c r="AP6150" t="s">
        <v>15</v>
      </c>
      <c r="AQ6150">
        <v>0</v>
      </c>
      <c r="AR6150">
        <v>174571</v>
      </c>
      <c r="AS6150" t="s">
        <v>8394</v>
      </c>
    </row>
    <row r="6151" spans="1:45" x14ac:dyDescent="0.25">
      <c r="A6151" t="s">
        <v>828</v>
      </c>
      <c r="B6151" t="s">
        <v>1134</v>
      </c>
      <c r="C6151" s="1">
        <v>42948</v>
      </c>
      <c r="D6151" t="s">
        <v>2</v>
      </c>
      <c r="E6151">
        <v>29</v>
      </c>
      <c r="F6151">
        <v>0</v>
      </c>
      <c r="G6151">
        <v>0</v>
      </c>
      <c r="H6151">
        <v>1</v>
      </c>
      <c r="I6151">
        <v>1</v>
      </c>
      <c r="J6151">
        <v>0</v>
      </c>
      <c r="K6151">
        <v>2</v>
      </c>
      <c r="L6151">
        <v>0</v>
      </c>
      <c r="M6151">
        <v>0</v>
      </c>
      <c r="N6151">
        <v>1</v>
      </c>
      <c r="O6151">
        <v>3</v>
      </c>
      <c r="P6151">
        <v>4</v>
      </c>
      <c r="Q6151" t="s">
        <v>723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 t="s">
        <v>7</v>
      </c>
      <c r="AC6151" t="s">
        <v>105</v>
      </c>
      <c r="AD6151" t="s">
        <v>723</v>
      </c>
      <c r="AE6151" t="s">
        <v>1689</v>
      </c>
      <c r="AF6151">
        <v>0</v>
      </c>
      <c r="AG6151" t="s">
        <v>1689</v>
      </c>
      <c r="AH6151" t="s">
        <v>21</v>
      </c>
      <c r="AI6151">
        <v>0</v>
      </c>
      <c r="AJ6151">
        <v>0</v>
      </c>
      <c r="AK6151">
        <v>0</v>
      </c>
      <c r="AL6151" t="s">
        <v>11</v>
      </c>
      <c r="AM6151" t="s">
        <v>12</v>
      </c>
      <c r="AN6151" t="s">
        <v>41</v>
      </c>
      <c r="AO6151" t="s">
        <v>830</v>
      </c>
      <c r="AP6151">
        <v>0</v>
      </c>
      <c r="AQ6151">
        <v>0</v>
      </c>
      <c r="AR6151">
        <v>174574</v>
      </c>
      <c r="AS6151" t="s">
        <v>8395</v>
      </c>
    </row>
    <row r="6152" spans="1:45" x14ac:dyDescent="0.25">
      <c r="A6152" t="s">
        <v>0</v>
      </c>
      <c r="B6152" t="s">
        <v>1</v>
      </c>
      <c r="C6152" s="1">
        <v>42945</v>
      </c>
      <c r="D6152" t="s">
        <v>2</v>
      </c>
      <c r="E6152">
        <v>26</v>
      </c>
      <c r="F6152">
        <v>0</v>
      </c>
      <c r="G6152">
        <v>0</v>
      </c>
      <c r="H6152">
        <v>0</v>
      </c>
      <c r="I6152">
        <v>0</v>
      </c>
      <c r="J6152">
        <v>1</v>
      </c>
      <c r="K6152">
        <v>1</v>
      </c>
      <c r="L6152">
        <v>0</v>
      </c>
      <c r="M6152">
        <v>0</v>
      </c>
      <c r="N6152">
        <v>1</v>
      </c>
      <c r="O6152">
        <v>1</v>
      </c>
      <c r="P6152">
        <v>2</v>
      </c>
      <c r="Q6152" t="s">
        <v>59</v>
      </c>
      <c r="R6152" t="s">
        <v>7</v>
      </c>
      <c r="S6152" t="s">
        <v>75</v>
      </c>
      <c r="T6152" t="s">
        <v>59</v>
      </c>
      <c r="U6152" t="s">
        <v>59</v>
      </c>
      <c r="V6152">
        <v>0</v>
      </c>
      <c r="W6152">
        <v>0</v>
      </c>
      <c r="X6152" t="s">
        <v>21</v>
      </c>
      <c r="Y6152">
        <v>0</v>
      </c>
      <c r="Z6152">
        <v>0</v>
      </c>
      <c r="AA6152">
        <v>0</v>
      </c>
      <c r="AB6152" t="s">
        <v>7</v>
      </c>
      <c r="AC6152" t="s">
        <v>8</v>
      </c>
      <c r="AD6152" t="s">
        <v>9</v>
      </c>
      <c r="AE6152" t="s">
        <v>19</v>
      </c>
      <c r="AF6152">
        <v>0</v>
      </c>
      <c r="AG6152">
        <v>0</v>
      </c>
      <c r="AH6152" t="s">
        <v>21</v>
      </c>
      <c r="AI6152">
        <v>0</v>
      </c>
      <c r="AJ6152">
        <v>0</v>
      </c>
      <c r="AK6152">
        <v>0</v>
      </c>
      <c r="AL6152" t="s">
        <v>11</v>
      </c>
      <c r="AM6152" t="s">
        <v>26</v>
      </c>
      <c r="AN6152" t="s">
        <v>41</v>
      </c>
      <c r="AO6152" t="s">
        <v>14</v>
      </c>
      <c r="AP6152" t="s">
        <v>15</v>
      </c>
      <c r="AQ6152">
        <v>0</v>
      </c>
      <c r="AR6152">
        <v>174578</v>
      </c>
      <c r="AS6152" t="s">
        <v>8396</v>
      </c>
    </row>
    <row r="6153" spans="1:45" x14ac:dyDescent="0.25">
      <c r="A6153" t="s">
        <v>828</v>
      </c>
      <c r="B6153" t="s">
        <v>1134</v>
      </c>
      <c r="C6153" s="1">
        <v>42948</v>
      </c>
      <c r="D6153" t="s">
        <v>2</v>
      </c>
      <c r="E6153">
        <v>52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1</v>
      </c>
      <c r="L6153">
        <v>0</v>
      </c>
      <c r="M6153">
        <v>0</v>
      </c>
      <c r="N6153">
        <v>0</v>
      </c>
      <c r="O6153">
        <v>1</v>
      </c>
      <c r="P6153">
        <v>1</v>
      </c>
      <c r="Q6153" t="s">
        <v>723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 t="s">
        <v>7</v>
      </c>
      <c r="AC6153" t="s">
        <v>105</v>
      </c>
      <c r="AD6153" t="s">
        <v>723</v>
      </c>
      <c r="AE6153" t="s">
        <v>1688</v>
      </c>
      <c r="AF6153">
        <v>0</v>
      </c>
      <c r="AG6153" t="s">
        <v>1688</v>
      </c>
      <c r="AH6153" t="s">
        <v>21</v>
      </c>
      <c r="AI6153">
        <v>0</v>
      </c>
      <c r="AJ6153">
        <v>0</v>
      </c>
      <c r="AK6153">
        <v>0</v>
      </c>
      <c r="AL6153" t="s">
        <v>154</v>
      </c>
      <c r="AM6153" t="s">
        <v>40</v>
      </c>
      <c r="AN6153" t="s">
        <v>41</v>
      </c>
      <c r="AO6153" t="s">
        <v>830</v>
      </c>
      <c r="AP6153">
        <v>0</v>
      </c>
      <c r="AQ6153">
        <v>0</v>
      </c>
      <c r="AR6153">
        <v>174580</v>
      </c>
      <c r="AS6153" t="s">
        <v>8397</v>
      </c>
    </row>
    <row r="6154" spans="1:45" x14ac:dyDescent="0.25">
      <c r="A6154" t="s">
        <v>0</v>
      </c>
      <c r="B6154" t="s">
        <v>1</v>
      </c>
      <c r="C6154" s="1">
        <v>42942</v>
      </c>
      <c r="D6154" t="s">
        <v>2</v>
      </c>
      <c r="E6154">
        <v>34</v>
      </c>
      <c r="F6154">
        <v>0</v>
      </c>
      <c r="G6154">
        <v>0</v>
      </c>
      <c r="H6154">
        <v>0</v>
      </c>
      <c r="I6154">
        <v>0</v>
      </c>
      <c r="J6154">
        <v>2</v>
      </c>
      <c r="K6154">
        <v>2</v>
      </c>
      <c r="L6154">
        <v>0</v>
      </c>
      <c r="M6154">
        <v>0</v>
      </c>
      <c r="N6154">
        <v>2</v>
      </c>
      <c r="O6154">
        <v>2</v>
      </c>
      <c r="P6154">
        <v>4</v>
      </c>
      <c r="Q6154" t="s">
        <v>59</v>
      </c>
      <c r="R6154" t="s">
        <v>4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 t="s">
        <v>5</v>
      </c>
      <c r="AA6154" t="s">
        <v>46</v>
      </c>
      <c r="AB6154" t="s">
        <v>7</v>
      </c>
      <c r="AC6154" t="s">
        <v>8</v>
      </c>
      <c r="AD6154" t="s">
        <v>9</v>
      </c>
      <c r="AE6154" t="s">
        <v>19</v>
      </c>
      <c r="AF6154">
        <v>0</v>
      </c>
      <c r="AG6154">
        <v>0</v>
      </c>
      <c r="AH6154" t="s">
        <v>21</v>
      </c>
      <c r="AI6154">
        <v>0</v>
      </c>
      <c r="AJ6154">
        <v>0</v>
      </c>
      <c r="AK6154">
        <v>0</v>
      </c>
      <c r="AL6154" t="s">
        <v>11</v>
      </c>
      <c r="AM6154" t="s">
        <v>26</v>
      </c>
      <c r="AN6154" t="s">
        <v>41</v>
      </c>
      <c r="AO6154" t="s">
        <v>14</v>
      </c>
      <c r="AP6154" t="s">
        <v>28</v>
      </c>
      <c r="AQ6154">
        <v>0</v>
      </c>
      <c r="AR6154">
        <v>174582</v>
      </c>
      <c r="AS6154" t="s">
        <v>8398</v>
      </c>
    </row>
    <row r="6155" spans="1:45" x14ac:dyDescent="0.25">
      <c r="A6155" t="s">
        <v>0</v>
      </c>
      <c r="B6155" t="s">
        <v>1</v>
      </c>
      <c r="C6155" s="1">
        <v>42945</v>
      </c>
      <c r="D6155" t="s">
        <v>2</v>
      </c>
      <c r="E6155">
        <v>63</v>
      </c>
      <c r="F6155">
        <v>0</v>
      </c>
      <c r="G6155">
        <v>0</v>
      </c>
      <c r="H6155">
        <v>1</v>
      </c>
      <c r="I6155">
        <v>1</v>
      </c>
      <c r="J6155">
        <v>0</v>
      </c>
      <c r="K6155">
        <v>0</v>
      </c>
      <c r="L6155">
        <v>1</v>
      </c>
      <c r="M6155">
        <v>0</v>
      </c>
      <c r="N6155">
        <v>2</v>
      </c>
      <c r="O6155">
        <v>1</v>
      </c>
      <c r="P6155">
        <v>3</v>
      </c>
      <c r="Q6155" t="s">
        <v>79</v>
      </c>
      <c r="R6155" t="s">
        <v>7</v>
      </c>
      <c r="S6155" t="s">
        <v>8</v>
      </c>
      <c r="T6155" t="s">
        <v>79</v>
      </c>
      <c r="U6155" t="s">
        <v>101</v>
      </c>
      <c r="V6155">
        <v>0</v>
      </c>
      <c r="W6155">
        <v>0</v>
      </c>
      <c r="X6155" t="s">
        <v>21</v>
      </c>
      <c r="Y6155">
        <v>0</v>
      </c>
      <c r="Z6155">
        <v>0</v>
      </c>
      <c r="AA6155">
        <v>0</v>
      </c>
      <c r="AB6155" t="s">
        <v>4</v>
      </c>
      <c r="AC6155" t="s">
        <v>36</v>
      </c>
      <c r="AD6155" t="s">
        <v>2367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 t="s">
        <v>21</v>
      </c>
      <c r="AK6155">
        <v>0</v>
      </c>
      <c r="AL6155" t="s">
        <v>11</v>
      </c>
      <c r="AM6155" t="s">
        <v>12</v>
      </c>
      <c r="AN6155" t="s">
        <v>41</v>
      </c>
      <c r="AO6155" t="s">
        <v>14</v>
      </c>
      <c r="AP6155" t="s">
        <v>28</v>
      </c>
      <c r="AQ6155">
        <v>0</v>
      </c>
      <c r="AR6155">
        <v>174586</v>
      </c>
      <c r="AS6155" t="s">
        <v>8399</v>
      </c>
    </row>
    <row r="6156" spans="1:45" x14ac:dyDescent="0.25">
      <c r="A6156" t="s">
        <v>828</v>
      </c>
      <c r="B6156" t="s">
        <v>1134</v>
      </c>
      <c r="C6156" s="1">
        <v>42948</v>
      </c>
      <c r="D6156" t="s">
        <v>2</v>
      </c>
      <c r="E6156">
        <v>56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1</v>
      </c>
      <c r="L6156">
        <v>0</v>
      </c>
      <c r="M6156">
        <v>0</v>
      </c>
      <c r="N6156">
        <v>0</v>
      </c>
      <c r="O6156">
        <v>1</v>
      </c>
      <c r="P6156">
        <v>1</v>
      </c>
      <c r="Q6156" t="s">
        <v>125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 t="s">
        <v>7</v>
      </c>
      <c r="AC6156" t="s">
        <v>105</v>
      </c>
      <c r="AD6156" t="s">
        <v>125</v>
      </c>
      <c r="AE6156" t="s">
        <v>1675</v>
      </c>
      <c r="AF6156">
        <v>0</v>
      </c>
      <c r="AG6156" t="s">
        <v>1675</v>
      </c>
      <c r="AH6156" t="s">
        <v>21</v>
      </c>
      <c r="AI6156">
        <v>0</v>
      </c>
      <c r="AJ6156">
        <v>0</v>
      </c>
      <c r="AK6156">
        <v>0</v>
      </c>
      <c r="AL6156" t="s">
        <v>154</v>
      </c>
      <c r="AM6156" t="s">
        <v>40</v>
      </c>
      <c r="AN6156" t="s">
        <v>41</v>
      </c>
      <c r="AO6156" t="s">
        <v>830</v>
      </c>
      <c r="AP6156">
        <v>0</v>
      </c>
      <c r="AQ6156">
        <v>0</v>
      </c>
      <c r="AR6156">
        <v>174588</v>
      </c>
      <c r="AS6156" t="s">
        <v>8400</v>
      </c>
    </row>
    <row r="6157" spans="1:45" x14ac:dyDescent="0.25">
      <c r="A6157" t="s">
        <v>0</v>
      </c>
      <c r="B6157" t="s">
        <v>1</v>
      </c>
      <c r="C6157" s="1">
        <v>42942</v>
      </c>
      <c r="D6157" t="s">
        <v>2</v>
      </c>
      <c r="E6157">
        <v>23</v>
      </c>
      <c r="F6157">
        <v>1</v>
      </c>
      <c r="G6157">
        <v>0</v>
      </c>
      <c r="H6157">
        <v>0</v>
      </c>
      <c r="I6157">
        <v>0</v>
      </c>
      <c r="J6157">
        <v>0</v>
      </c>
      <c r="K6157">
        <v>2</v>
      </c>
      <c r="L6157">
        <v>0</v>
      </c>
      <c r="M6157">
        <v>0</v>
      </c>
      <c r="N6157">
        <v>1</v>
      </c>
      <c r="O6157">
        <v>2</v>
      </c>
      <c r="P6157">
        <v>3</v>
      </c>
      <c r="Q6157" t="s">
        <v>3</v>
      </c>
      <c r="R6157" t="s">
        <v>4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 t="s">
        <v>5</v>
      </c>
      <c r="AA6157" t="s">
        <v>153</v>
      </c>
      <c r="AB6157" t="s">
        <v>7</v>
      </c>
      <c r="AC6157" t="s">
        <v>8</v>
      </c>
      <c r="AD6157" t="s">
        <v>9</v>
      </c>
      <c r="AE6157" t="s">
        <v>38</v>
      </c>
      <c r="AF6157">
        <v>0</v>
      </c>
      <c r="AG6157">
        <v>0</v>
      </c>
      <c r="AH6157" t="s">
        <v>21</v>
      </c>
      <c r="AI6157">
        <v>0</v>
      </c>
      <c r="AJ6157">
        <v>0</v>
      </c>
      <c r="AK6157">
        <v>0</v>
      </c>
      <c r="AL6157" t="s">
        <v>11</v>
      </c>
      <c r="AM6157" t="s">
        <v>26</v>
      </c>
      <c r="AN6157" t="s">
        <v>41</v>
      </c>
      <c r="AO6157" t="s">
        <v>14</v>
      </c>
      <c r="AP6157" t="s">
        <v>28</v>
      </c>
      <c r="AQ6157" t="s">
        <v>47</v>
      </c>
      <c r="AR6157">
        <v>174590</v>
      </c>
      <c r="AS6157" t="s">
        <v>8401</v>
      </c>
    </row>
    <row r="6158" spans="1:45" x14ac:dyDescent="0.25">
      <c r="A6158" t="s">
        <v>828</v>
      </c>
      <c r="B6158" t="s">
        <v>1134</v>
      </c>
      <c r="C6158" s="1">
        <v>42948</v>
      </c>
      <c r="D6158" t="s">
        <v>2</v>
      </c>
      <c r="E6158">
        <v>18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3</v>
      </c>
      <c r="L6158">
        <v>0</v>
      </c>
      <c r="M6158">
        <v>0</v>
      </c>
      <c r="N6158">
        <v>0</v>
      </c>
      <c r="O6158">
        <v>3</v>
      </c>
      <c r="P6158">
        <v>3</v>
      </c>
      <c r="Q6158" t="s">
        <v>667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 t="s">
        <v>7</v>
      </c>
      <c r="AC6158" t="s">
        <v>105</v>
      </c>
      <c r="AD6158" t="s">
        <v>667</v>
      </c>
      <c r="AE6158" t="s">
        <v>1707</v>
      </c>
      <c r="AF6158">
        <v>0</v>
      </c>
      <c r="AG6158" t="s">
        <v>1707</v>
      </c>
      <c r="AH6158" t="s">
        <v>21</v>
      </c>
      <c r="AI6158">
        <v>0</v>
      </c>
      <c r="AJ6158">
        <v>0</v>
      </c>
      <c r="AK6158">
        <v>0</v>
      </c>
      <c r="AL6158" t="s">
        <v>154</v>
      </c>
      <c r="AM6158" t="s">
        <v>40</v>
      </c>
      <c r="AN6158" t="s">
        <v>41</v>
      </c>
      <c r="AO6158" t="s">
        <v>830</v>
      </c>
      <c r="AP6158">
        <v>0</v>
      </c>
      <c r="AQ6158">
        <v>0</v>
      </c>
      <c r="AR6158">
        <v>174591</v>
      </c>
      <c r="AS6158" t="s">
        <v>8402</v>
      </c>
    </row>
    <row r="6159" spans="1:45" x14ac:dyDescent="0.25">
      <c r="A6159" t="s">
        <v>0</v>
      </c>
      <c r="B6159" t="s">
        <v>1</v>
      </c>
      <c r="C6159" s="1">
        <v>42945</v>
      </c>
      <c r="D6159" t="s">
        <v>2</v>
      </c>
      <c r="E6159">
        <v>28</v>
      </c>
      <c r="F6159">
        <v>0</v>
      </c>
      <c r="G6159">
        <v>0</v>
      </c>
      <c r="H6159">
        <v>1</v>
      </c>
      <c r="I6159">
        <v>1</v>
      </c>
      <c r="J6159">
        <v>0</v>
      </c>
      <c r="K6159">
        <v>0</v>
      </c>
      <c r="L6159">
        <v>1</v>
      </c>
      <c r="M6159">
        <v>0</v>
      </c>
      <c r="N6159">
        <v>2</v>
      </c>
      <c r="O6159">
        <v>1</v>
      </c>
      <c r="P6159">
        <v>3</v>
      </c>
      <c r="Q6159" t="s">
        <v>79</v>
      </c>
      <c r="R6159" t="s">
        <v>7</v>
      </c>
      <c r="S6159" t="s">
        <v>7</v>
      </c>
      <c r="T6159" t="s">
        <v>24</v>
      </c>
      <c r="U6159">
        <v>0</v>
      </c>
      <c r="V6159">
        <v>0</v>
      </c>
      <c r="W6159">
        <v>0</v>
      </c>
      <c r="X6159" t="s">
        <v>5</v>
      </c>
      <c r="Y6159" t="s">
        <v>153</v>
      </c>
      <c r="Z6159">
        <v>0</v>
      </c>
      <c r="AA6159">
        <v>0</v>
      </c>
      <c r="AB6159" t="s">
        <v>7</v>
      </c>
      <c r="AC6159" t="s">
        <v>8</v>
      </c>
      <c r="AD6159" t="s">
        <v>9</v>
      </c>
      <c r="AE6159" t="s">
        <v>65</v>
      </c>
      <c r="AF6159">
        <v>0</v>
      </c>
      <c r="AG6159">
        <v>0</v>
      </c>
      <c r="AH6159" t="s">
        <v>21</v>
      </c>
      <c r="AI6159">
        <v>0</v>
      </c>
      <c r="AJ6159">
        <v>0</v>
      </c>
      <c r="AK6159">
        <v>0</v>
      </c>
      <c r="AL6159" t="s">
        <v>11</v>
      </c>
      <c r="AM6159" t="s">
        <v>26</v>
      </c>
      <c r="AN6159" t="s">
        <v>41</v>
      </c>
      <c r="AO6159" t="s">
        <v>14</v>
      </c>
      <c r="AP6159" t="s">
        <v>15</v>
      </c>
      <c r="AQ6159">
        <v>0</v>
      </c>
      <c r="AR6159">
        <v>174592</v>
      </c>
      <c r="AS6159" t="s">
        <v>8403</v>
      </c>
    </row>
    <row r="6160" spans="1:45" x14ac:dyDescent="0.25">
      <c r="A6160" t="s">
        <v>828</v>
      </c>
      <c r="B6160" t="s">
        <v>1134</v>
      </c>
      <c r="C6160" s="1">
        <v>42948</v>
      </c>
      <c r="D6160" t="s">
        <v>2</v>
      </c>
      <c r="E6160">
        <v>53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1</v>
      </c>
      <c r="L6160">
        <v>0</v>
      </c>
      <c r="M6160">
        <v>0</v>
      </c>
      <c r="N6160">
        <v>0</v>
      </c>
      <c r="O6160">
        <v>1</v>
      </c>
      <c r="P6160">
        <v>1</v>
      </c>
      <c r="Q6160" t="s">
        <v>3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 t="s">
        <v>7</v>
      </c>
      <c r="AC6160" t="s">
        <v>105</v>
      </c>
      <c r="AD6160" t="s">
        <v>3</v>
      </c>
      <c r="AE6160" t="s">
        <v>1667</v>
      </c>
      <c r="AF6160">
        <v>0</v>
      </c>
      <c r="AG6160" t="s">
        <v>1667</v>
      </c>
      <c r="AH6160" t="s">
        <v>21</v>
      </c>
      <c r="AI6160">
        <v>0</v>
      </c>
      <c r="AJ6160">
        <v>0</v>
      </c>
      <c r="AK6160">
        <v>0</v>
      </c>
      <c r="AL6160" t="s">
        <v>154</v>
      </c>
      <c r="AM6160" t="s">
        <v>40</v>
      </c>
      <c r="AN6160" t="s">
        <v>41</v>
      </c>
      <c r="AO6160" t="s">
        <v>830</v>
      </c>
      <c r="AP6160">
        <v>0</v>
      </c>
      <c r="AQ6160">
        <v>0</v>
      </c>
      <c r="AR6160">
        <v>174596</v>
      </c>
      <c r="AS6160" t="s">
        <v>8404</v>
      </c>
    </row>
    <row r="6161" spans="1:45" x14ac:dyDescent="0.25">
      <c r="A6161" t="s">
        <v>0</v>
      </c>
      <c r="B6161" t="s">
        <v>1</v>
      </c>
      <c r="C6161" s="1">
        <v>42942</v>
      </c>
      <c r="D6161" t="s">
        <v>2</v>
      </c>
      <c r="E6161">
        <v>22</v>
      </c>
      <c r="F6161">
        <v>0</v>
      </c>
      <c r="G6161">
        <v>0</v>
      </c>
      <c r="H6161">
        <v>2</v>
      </c>
      <c r="I6161">
        <v>1</v>
      </c>
      <c r="J6161">
        <v>0</v>
      </c>
      <c r="K6161">
        <v>2</v>
      </c>
      <c r="L6161">
        <v>0</v>
      </c>
      <c r="M6161">
        <v>0</v>
      </c>
      <c r="N6161">
        <v>2</v>
      </c>
      <c r="O6161">
        <v>3</v>
      </c>
      <c r="P6161">
        <v>5</v>
      </c>
      <c r="Q6161" t="s">
        <v>165</v>
      </c>
      <c r="R6161" t="s">
        <v>4</v>
      </c>
      <c r="S6161" t="s">
        <v>36</v>
      </c>
      <c r="T6161" t="s">
        <v>37</v>
      </c>
      <c r="U6161">
        <v>0</v>
      </c>
      <c r="V6161">
        <v>0</v>
      </c>
      <c r="W6161">
        <v>0</v>
      </c>
      <c r="X6161">
        <v>0</v>
      </c>
      <c r="Y6161">
        <v>0</v>
      </c>
      <c r="Z6161" t="s">
        <v>21</v>
      </c>
      <c r="AA6161">
        <v>0</v>
      </c>
      <c r="AB6161" t="s">
        <v>7</v>
      </c>
      <c r="AC6161" t="s">
        <v>8</v>
      </c>
      <c r="AD6161" t="s">
        <v>9</v>
      </c>
      <c r="AE6161" t="s">
        <v>19</v>
      </c>
      <c r="AF6161">
        <v>0</v>
      </c>
      <c r="AG6161">
        <v>0</v>
      </c>
      <c r="AH6161" t="s">
        <v>21</v>
      </c>
      <c r="AI6161">
        <v>0</v>
      </c>
      <c r="AJ6161">
        <v>0</v>
      </c>
      <c r="AK6161">
        <v>0</v>
      </c>
      <c r="AL6161" t="s">
        <v>11</v>
      </c>
      <c r="AM6161" t="s">
        <v>26</v>
      </c>
      <c r="AN6161" t="s">
        <v>41</v>
      </c>
      <c r="AO6161" t="s">
        <v>14</v>
      </c>
      <c r="AP6161" t="s">
        <v>28</v>
      </c>
      <c r="AQ6161">
        <v>0</v>
      </c>
      <c r="AR6161">
        <v>174597</v>
      </c>
      <c r="AS6161" t="s">
        <v>8405</v>
      </c>
    </row>
    <row r="6162" spans="1:45" x14ac:dyDescent="0.25">
      <c r="A6162" t="s">
        <v>0</v>
      </c>
      <c r="B6162" t="s">
        <v>1</v>
      </c>
      <c r="C6162" s="1">
        <v>42945</v>
      </c>
      <c r="D6162" t="s">
        <v>35</v>
      </c>
      <c r="E6162">
        <v>42</v>
      </c>
      <c r="F6162">
        <v>1</v>
      </c>
      <c r="G6162">
        <v>0</v>
      </c>
      <c r="H6162">
        <v>1</v>
      </c>
      <c r="I6162">
        <v>3</v>
      </c>
      <c r="J6162">
        <v>1</v>
      </c>
      <c r="K6162">
        <v>1</v>
      </c>
      <c r="L6162">
        <v>0</v>
      </c>
      <c r="M6162">
        <v>0</v>
      </c>
      <c r="N6162">
        <v>3</v>
      </c>
      <c r="O6162">
        <v>4</v>
      </c>
      <c r="P6162">
        <v>7</v>
      </c>
      <c r="Q6162" t="s">
        <v>290</v>
      </c>
      <c r="R6162" t="s">
        <v>7</v>
      </c>
      <c r="S6162" t="s">
        <v>112</v>
      </c>
      <c r="T6162" t="s">
        <v>290</v>
      </c>
      <c r="U6162" t="s">
        <v>290</v>
      </c>
      <c r="V6162">
        <v>0</v>
      </c>
      <c r="W6162">
        <v>0</v>
      </c>
      <c r="X6162" t="s">
        <v>21</v>
      </c>
      <c r="Y6162">
        <v>0</v>
      </c>
      <c r="Z6162">
        <v>0</v>
      </c>
      <c r="AA6162">
        <v>0</v>
      </c>
      <c r="AB6162" t="s">
        <v>4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 t="s">
        <v>5</v>
      </c>
      <c r="AK6162" t="s">
        <v>18</v>
      </c>
      <c r="AL6162" t="s">
        <v>11</v>
      </c>
      <c r="AM6162" t="s">
        <v>49</v>
      </c>
      <c r="AN6162" t="s">
        <v>41</v>
      </c>
      <c r="AO6162" t="s">
        <v>14</v>
      </c>
      <c r="AP6162" t="s">
        <v>28</v>
      </c>
      <c r="AQ6162">
        <v>0</v>
      </c>
      <c r="AR6162">
        <v>174598</v>
      </c>
      <c r="AS6162" t="s">
        <v>8406</v>
      </c>
    </row>
    <row r="6163" spans="1:45" x14ac:dyDescent="0.25">
      <c r="A6163" t="s">
        <v>0</v>
      </c>
      <c r="B6163" t="s">
        <v>1</v>
      </c>
      <c r="C6163" s="1">
        <v>42943</v>
      </c>
      <c r="D6163" t="s">
        <v>35</v>
      </c>
      <c r="E6163">
        <v>51</v>
      </c>
      <c r="F6163">
        <v>0</v>
      </c>
      <c r="G6163">
        <v>0</v>
      </c>
      <c r="H6163">
        <v>1</v>
      </c>
      <c r="I6163">
        <v>0</v>
      </c>
      <c r="J6163">
        <v>2</v>
      </c>
      <c r="K6163">
        <v>1</v>
      </c>
      <c r="L6163">
        <v>0</v>
      </c>
      <c r="M6163">
        <v>0</v>
      </c>
      <c r="N6163">
        <v>3</v>
      </c>
      <c r="O6163">
        <v>1</v>
      </c>
      <c r="P6163">
        <v>4</v>
      </c>
      <c r="Q6163" t="s">
        <v>9</v>
      </c>
      <c r="R6163" t="s">
        <v>4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 t="s">
        <v>5</v>
      </c>
      <c r="AA6163" t="s">
        <v>90</v>
      </c>
      <c r="AB6163" t="s">
        <v>7</v>
      </c>
      <c r="AC6163" t="s">
        <v>8</v>
      </c>
      <c r="AD6163" t="s">
        <v>9</v>
      </c>
      <c r="AE6163" t="s">
        <v>65</v>
      </c>
      <c r="AF6163">
        <v>0</v>
      </c>
      <c r="AG6163">
        <v>0</v>
      </c>
      <c r="AH6163" t="s">
        <v>21</v>
      </c>
      <c r="AI6163">
        <v>0</v>
      </c>
      <c r="AJ6163">
        <v>0</v>
      </c>
      <c r="AK6163">
        <v>0</v>
      </c>
      <c r="AL6163" t="s">
        <v>11</v>
      </c>
      <c r="AM6163" t="s">
        <v>26</v>
      </c>
      <c r="AN6163" t="s">
        <v>41</v>
      </c>
      <c r="AO6163" t="s">
        <v>14</v>
      </c>
      <c r="AP6163" t="s">
        <v>15</v>
      </c>
      <c r="AQ6163">
        <v>0</v>
      </c>
      <c r="AR6163">
        <v>174599</v>
      </c>
      <c r="AS6163" t="s">
        <v>8407</v>
      </c>
    </row>
    <row r="6164" spans="1:45" x14ac:dyDescent="0.25">
      <c r="A6164" t="s">
        <v>828</v>
      </c>
      <c r="B6164" t="s">
        <v>1134</v>
      </c>
      <c r="C6164" s="1">
        <v>42948</v>
      </c>
      <c r="D6164" t="s">
        <v>2</v>
      </c>
      <c r="E6164">
        <v>34</v>
      </c>
      <c r="F6164">
        <v>0</v>
      </c>
      <c r="G6164">
        <v>0</v>
      </c>
      <c r="H6164">
        <v>1</v>
      </c>
      <c r="I6164">
        <v>0</v>
      </c>
      <c r="J6164">
        <v>0</v>
      </c>
      <c r="K6164">
        <v>1</v>
      </c>
      <c r="L6164">
        <v>0</v>
      </c>
      <c r="M6164">
        <v>0</v>
      </c>
      <c r="N6164">
        <v>1</v>
      </c>
      <c r="O6164">
        <v>1</v>
      </c>
      <c r="P6164">
        <v>2</v>
      </c>
      <c r="Q6164" t="s">
        <v>3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 t="s">
        <v>7</v>
      </c>
      <c r="AC6164" t="s">
        <v>105</v>
      </c>
      <c r="AD6164" t="s">
        <v>3</v>
      </c>
      <c r="AE6164" t="s">
        <v>1669</v>
      </c>
      <c r="AF6164">
        <v>0</v>
      </c>
      <c r="AG6164" t="s">
        <v>1669</v>
      </c>
      <c r="AH6164" t="s">
        <v>21</v>
      </c>
      <c r="AI6164">
        <v>0</v>
      </c>
      <c r="AJ6164">
        <v>0</v>
      </c>
      <c r="AK6164">
        <v>0</v>
      </c>
      <c r="AL6164" t="s">
        <v>154</v>
      </c>
      <c r="AM6164" t="s">
        <v>40</v>
      </c>
      <c r="AN6164" t="s">
        <v>41</v>
      </c>
      <c r="AO6164" t="s">
        <v>830</v>
      </c>
      <c r="AP6164">
        <v>0</v>
      </c>
      <c r="AQ6164">
        <v>0</v>
      </c>
      <c r="AR6164">
        <v>174600</v>
      </c>
      <c r="AS6164" t="s">
        <v>8408</v>
      </c>
    </row>
    <row r="6165" spans="1:45" x14ac:dyDescent="0.25">
      <c r="A6165" t="s">
        <v>0</v>
      </c>
      <c r="B6165" t="s">
        <v>1</v>
      </c>
      <c r="C6165" s="1">
        <v>42942</v>
      </c>
      <c r="D6165" t="s">
        <v>2</v>
      </c>
      <c r="E6165">
        <v>25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1</v>
      </c>
      <c r="L6165">
        <v>0</v>
      </c>
      <c r="M6165">
        <v>0</v>
      </c>
      <c r="N6165">
        <v>0</v>
      </c>
      <c r="O6165">
        <v>1</v>
      </c>
      <c r="P6165">
        <v>1</v>
      </c>
      <c r="Q6165" t="s">
        <v>165</v>
      </c>
      <c r="R6165" t="s">
        <v>4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 t="s">
        <v>5</v>
      </c>
      <c r="AA6165" t="s">
        <v>46</v>
      </c>
      <c r="AB6165" t="s">
        <v>7</v>
      </c>
      <c r="AC6165" t="s">
        <v>8</v>
      </c>
      <c r="AD6165" t="s">
        <v>9</v>
      </c>
      <c r="AE6165" t="s">
        <v>65</v>
      </c>
      <c r="AF6165">
        <v>0</v>
      </c>
      <c r="AG6165">
        <v>0</v>
      </c>
      <c r="AH6165" t="s">
        <v>21</v>
      </c>
      <c r="AI6165">
        <v>0</v>
      </c>
      <c r="AJ6165">
        <v>0</v>
      </c>
      <c r="AK6165">
        <v>0</v>
      </c>
      <c r="AL6165" t="s">
        <v>11</v>
      </c>
      <c r="AM6165" t="s">
        <v>26</v>
      </c>
      <c r="AN6165" t="s">
        <v>41</v>
      </c>
      <c r="AO6165" t="s">
        <v>14</v>
      </c>
      <c r="AP6165" t="s">
        <v>15</v>
      </c>
      <c r="AQ6165">
        <v>0</v>
      </c>
      <c r="AR6165">
        <v>174619</v>
      </c>
      <c r="AS6165" t="s">
        <v>8409</v>
      </c>
    </row>
    <row r="6166" spans="1:45" x14ac:dyDescent="0.25">
      <c r="A6166" t="s">
        <v>828</v>
      </c>
      <c r="B6166" t="s">
        <v>1134</v>
      </c>
      <c r="C6166" s="1">
        <v>42948</v>
      </c>
      <c r="D6166" t="s">
        <v>2</v>
      </c>
      <c r="E6166">
        <v>27</v>
      </c>
      <c r="F6166">
        <v>1</v>
      </c>
      <c r="G6166">
        <v>0</v>
      </c>
      <c r="H6166">
        <v>0</v>
      </c>
      <c r="I6166">
        <v>1</v>
      </c>
      <c r="J6166">
        <v>0</v>
      </c>
      <c r="K6166">
        <v>1</v>
      </c>
      <c r="L6166">
        <v>0</v>
      </c>
      <c r="M6166">
        <v>0</v>
      </c>
      <c r="N6166">
        <v>1</v>
      </c>
      <c r="O6166">
        <v>2</v>
      </c>
      <c r="P6166">
        <v>3</v>
      </c>
      <c r="Q6166" t="s">
        <v>3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 t="s">
        <v>7</v>
      </c>
      <c r="AC6166" t="s">
        <v>105</v>
      </c>
      <c r="AD6166" t="s">
        <v>3</v>
      </c>
      <c r="AE6166" t="s">
        <v>3</v>
      </c>
      <c r="AF6166">
        <v>0</v>
      </c>
      <c r="AG6166" t="s">
        <v>1691</v>
      </c>
      <c r="AH6166" t="s">
        <v>21</v>
      </c>
      <c r="AI6166">
        <v>0</v>
      </c>
      <c r="AJ6166">
        <v>0</v>
      </c>
      <c r="AK6166">
        <v>0</v>
      </c>
      <c r="AL6166" t="s">
        <v>154</v>
      </c>
      <c r="AM6166" t="s">
        <v>12</v>
      </c>
      <c r="AN6166" t="s">
        <v>41</v>
      </c>
      <c r="AO6166" t="s">
        <v>830</v>
      </c>
      <c r="AP6166">
        <v>0</v>
      </c>
      <c r="AQ6166">
        <v>0</v>
      </c>
      <c r="AR6166">
        <v>174620</v>
      </c>
      <c r="AS6166" t="s">
        <v>8410</v>
      </c>
    </row>
    <row r="6167" spans="1:45" x14ac:dyDescent="0.25">
      <c r="A6167" t="s">
        <v>0</v>
      </c>
      <c r="B6167" t="s">
        <v>1</v>
      </c>
      <c r="C6167" s="1">
        <v>42945</v>
      </c>
      <c r="D6167" t="s">
        <v>2</v>
      </c>
      <c r="E6167">
        <v>37</v>
      </c>
      <c r="F6167">
        <v>0</v>
      </c>
      <c r="G6167">
        <v>0</v>
      </c>
      <c r="H6167">
        <v>0</v>
      </c>
      <c r="I6167">
        <v>1</v>
      </c>
      <c r="J6167">
        <v>1</v>
      </c>
      <c r="K6167">
        <v>1</v>
      </c>
      <c r="L6167">
        <v>0</v>
      </c>
      <c r="M6167">
        <v>0</v>
      </c>
      <c r="N6167">
        <v>1</v>
      </c>
      <c r="O6167">
        <v>2</v>
      </c>
      <c r="P6167">
        <v>3</v>
      </c>
      <c r="Q6167" t="s">
        <v>125</v>
      </c>
      <c r="R6167" t="s">
        <v>7</v>
      </c>
      <c r="S6167" t="s">
        <v>105</v>
      </c>
      <c r="T6167" t="s">
        <v>125</v>
      </c>
      <c r="U6167" t="s">
        <v>392</v>
      </c>
      <c r="V6167">
        <v>0</v>
      </c>
      <c r="W6167">
        <v>0</v>
      </c>
      <c r="X6167" t="s">
        <v>21</v>
      </c>
      <c r="Y6167">
        <v>0</v>
      </c>
      <c r="Z6167">
        <v>0</v>
      </c>
      <c r="AA6167">
        <v>0</v>
      </c>
      <c r="AB6167" t="s">
        <v>4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 t="s">
        <v>5</v>
      </c>
      <c r="AK6167" t="s">
        <v>18</v>
      </c>
      <c r="AL6167" t="s">
        <v>11</v>
      </c>
      <c r="AM6167" t="s">
        <v>49</v>
      </c>
      <c r="AN6167" t="s">
        <v>41</v>
      </c>
      <c r="AO6167" t="s">
        <v>359</v>
      </c>
      <c r="AP6167" t="s">
        <v>28</v>
      </c>
      <c r="AQ6167">
        <v>0</v>
      </c>
      <c r="AR6167">
        <v>174625</v>
      </c>
      <c r="AS6167" t="s">
        <v>8411</v>
      </c>
    </row>
    <row r="6168" spans="1:45" x14ac:dyDescent="0.25">
      <c r="A6168" t="s">
        <v>828</v>
      </c>
      <c r="B6168" t="s">
        <v>1134</v>
      </c>
      <c r="C6168" s="1">
        <v>42948</v>
      </c>
      <c r="D6168" t="s">
        <v>2</v>
      </c>
      <c r="E6168">
        <v>28</v>
      </c>
      <c r="F6168">
        <v>1</v>
      </c>
      <c r="G6168">
        <v>0</v>
      </c>
      <c r="H6168">
        <v>0</v>
      </c>
      <c r="I6168">
        <v>1</v>
      </c>
      <c r="J6168">
        <v>0</v>
      </c>
      <c r="K6168">
        <v>2</v>
      </c>
      <c r="L6168">
        <v>0</v>
      </c>
      <c r="M6168">
        <v>0</v>
      </c>
      <c r="N6168">
        <v>1</v>
      </c>
      <c r="O6168">
        <v>3</v>
      </c>
      <c r="P6168">
        <v>4</v>
      </c>
      <c r="Q6168" t="s">
        <v>667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 t="s">
        <v>7</v>
      </c>
      <c r="AC6168" t="s">
        <v>105</v>
      </c>
      <c r="AD6168" t="s">
        <v>667</v>
      </c>
      <c r="AE6168" t="s">
        <v>1699</v>
      </c>
      <c r="AF6168">
        <v>0</v>
      </c>
      <c r="AG6168" t="s">
        <v>1699</v>
      </c>
      <c r="AH6168" t="s">
        <v>21</v>
      </c>
      <c r="AI6168">
        <v>0</v>
      </c>
      <c r="AJ6168">
        <v>0</v>
      </c>
      <c r="AK6168">
        <v>0</v>
      </c>
      <c r="AL6168" t="s">
        <v>11</v>
      </c>
      <c r="AM6168" t="s">
        <v>12</v>
      </c>
      <c r="AN6168" t="s">
        <v>41</v>
      </c>
      <c r="AO6168" t="s">
        <v>830</v>
      </c>
      <c r="AP6168">
        <v>0</v>
      </c>
      <c r="AQ6168" t="s">
        <v>47</v>
      </c>
      <c r="AR6168">
        <v>174626</v>
      </c>
      <c r="AS6168" t="s">
        <v>8412</v>
      </c>
    </row>
    <row r="6169" spans="1:45" x14ac:dyDescent="0.25">
      <c r="A6169" t="s">
        <v>0</v>
      </c>
      <c r="B6169" t="s">
        <v>1</v>
      </c>
      <c r="C6169" s="1">
        <v>42943</v>
      </c>
      <c r="D6169" t="s">
        <v>2</v>
      </c>
      <c r="E6169">
        <v>60</v>
      </c>
      <c r="F6169">
        <v>0</v>
      </c>
      <c r="G6169">
        <v>0</v>
      </c>
      <c r="H6169">
        <v>3</v>
      </c>
      <c r="I6169">
        <v>1</v>
      </c>
      <c r="J6169">
        <v>2</v>
      </c>
      <c r="K6169">
        <v>1</v>
      </c>
      <c r="L6169">
        <v>0</v>
      </c>
      <c r="M6169">
        <v>1</v>
      </c>
      <c r="N6169">
        <v>5</v>
      </c>
      <c r="O6169">
        <v>3</v>
      </c>
      <c r="P6169">
        <v>8</v>
      </c>
      <c r="Q6169" t="s">
        <v>3</v>
      </c>
      <c r="R6169" t="s">
        <v>4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 t="s">
        <v>5</v>
      </c>
      <c r="AA6169" t="s">
        <v>46</v>
      </c>
      <c r="AB6169" t="s">
        <v>4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 t="s">
        <v>5</v>
      </c>
      <c r="AK6169" t="s">
        <v>46</v>
      </c>
      <c r="AL6169" t="s">
        <v>11</v>
      </c>
      <c r="AM6169" t="s">
        <v>26</v>
      </c>
      <c r="AN6169" t="s">
        <v>13</v>
      </c>
      <c r="AO6169" t="s">
        <v>14</v>
      </c>
      <c r="AP6169" t="s">
        <v>15</v>
      </c>
      <c r="AQ6169">
        <v>0</v>
      </c>
      <c r="AR6169">
        <v>174627</v>
      </c>
      <c r="AS6169" t="s">
        <v>8413</v>
      </c>
    </row>
    <row r="6170" spans="1:45" x14ac:dyDescent="0.25">
      <c r="A6170" t="s">
        <v>828</v>
      </c>
      <c r="B6170" t="s">
        <v>1134</v>
      </c>
      <c r="C6170" s="1">
        <v>42948</v>
      </c>
      <c r="D6170" t="s">
        <v>2</v>
      </c>
      <c r="E6170">
        <v>30</v>
      </c>
      <c r="F6170">
        <v>0</v>
      </c>
      <c r="G6170">
        <v>1</v>
      </c>
      <c r="H6170">
        <v>0</v>
      </c>
      <c r="I6170">
        <v>0</v>
      </c>
      <c r="J6170">
        <v>0</v>
      </c>
      <c r="K6170">
        <v>1</v>
      </c>
      <c r="L6170">
        <v>0</v>
      </c>
      <c r="M6170">
        <v>0</v>
      </c>
      <c r="N6170">
        <v>0</v>
      </c>
      <c r="O6170">
        <v>2</v>
      </c>
      <c r="P6170">
        <v>2</v>
      </c>
      <c r="Q6170" t="s">
        <v>667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 t="s">
        <v>7</v>
      </c>
      <c r="AC6170" t="s">
        <v>105</v>
      </c>
      <c r="AD6170" t="s">
        <v>667</v>
      </c>
      <c r="AE6170" t="s">
        <v>1700</v>
      </c>
      <c r="AF6170">
        <v>0</v>
      </c>
      <c r="AG6170" t="s">
        <v>1700</v>
      </c>
      <c r="AH6170" t="s">
        <v>21</v>
      </c>
      <c r="AI6170">
        <v>0</v>
      </c>
      <c r="AJ6170">
        <v>0</v>
      </c>
      <c r="AK6170">
        <v>0</v>
      </c>
      <c r="AL6170" t="s">
        <v>154</v>
      </c>
      <c r="AM6170" t="s">
        <v>40</v>
      </c>
      <c r="AN6170" t="s">
        <v>41</v>
      </c>
      <c r="AO6170" t="s">
        <v>830</v>
      </c>
      <c r="AP6170">
        <v>0</v>
      </c>
      <c r="AQ6170" t="s">
        <v>47</v>
      </c>
      <c r="AR6170">
        <v>174628</v>
      </c>
      <c r="AS6170" t="s">
        <v>8414</v>
      </c>
    </row>
    <row r="6171" spans="1:45" x14ac:dyDescent="0.25">
      <c r="A6171" t="s">
        <v>0</v>
      </c>
      <c r="B6171" t="s">
        <v>1</v>
      </c>
      <c r="C6171" s="1">
        <v>42942</v>
      </c>
      <c r="D6171" t="s">
        <v>35</v>
      </c>
      <c r="E6171">
        <v>24</v>
      </c>
      <c r="F6171">
        <v>0</v>
      </c>
      <c r="G6171">
        <v>0</v>
      </c>
      <c r="H6171">
        <v>0</v>
      </c>
      <c r="I6171">
        <v>1</v>
      </c>
      <c r="J6171">
        <v>1</v>
      </c>
      <c r="K6171">
        <v>0</v>
      </c>
      <c r="L6171">
        <v>0</v>
      </c>
      <c r="M6171">
        <v>0</v>
      </c>
      <c r="N6171">
        <v>1</v>
      </c>
      <c r="O6171">
        <v>1</v>
      </c>
      <c r="P6171">
        <v>2</v>
      </c>
      <c r="Q6171" t="s">
        <v>96</v>
      </c>
      <c r="R6171" t="s">
        <v>4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 t="s">
        <v>5</v>
      </c>
      <c r="AA6171" t="s">
        <v>90</v>
      </c>
      <c r="AB6171" t="s">
        <v>7</v>
      </c>
      <c r="AC6171" t="s">
        <v>8</v>
      </c>
      <c r="AD6171" t="s">
        <v>9</v>
      </c>
      <c r="AE6171" t="s">
        <v>19</v>
      </c>
      <c r="AF6171">
        <v>0</v>
      </c>
      <c r="AG6171">
        <v>0</v>
      </c>
      <c r="AH6171" t="s">
        <v>21</v>
      </c>
      <c r="AI6171">
        <v>0</v>
      </c>
      <c r="AJ6171">
        <v>0</v>
      </c>
      <c r="AK6171">
        <v>0</v>
      </c>
      <c r="AL6171" t="s">
        <v>11</v>
      </c>
      <c r="AM6171" t="s">
        <v>26</v>
      </c>
      <c r="AN6171" t="s">
        <v>41</v>
      </c>
      <c r="AO6171" t="s">
        <v>14</v>
      </c>
      <c r="AP6171" t="s">
        <v>15</v>
      </c>
      <c r="AQ6171">
        <v>0</v>
      </c>
      <c r="AR6171">
        <v>174629</v>
      </c>
      <c r="AS6171" t="s">
        <v>8415</v>
      </c>
    </row>
    <row r="6172" spans="1:45" x14ac:dyDescent="0.25">
      <c r="A6172" t="s">
        <v>828</v>
      </c>
      <c r="B6172" t="s">
        <v>1134</v>
      </c>
      <c r="C6172" s="1">
        <v>42948</v>
      </c>
      <c r="D6172" t="s">
        <v>2</v>
      </c>
      <c r="E6172">
        <v>29</v>
      </c>
      <c r="F6172">
        <v>0</v>
      </c>
      <c r="G6172">
        <v>0</v>
      </c>
      <c r="H6172">
        <v>0</v>
      </c>
      <c r="I6172">
        <v>1</v>
      </c>
      <c r="J6172">
        <v>0</v>
      </c>
      <c r="K6172">
        <v>2</v>
      </c>
      <c r="L6172">
        <v>0</v>
      </c>
      <c r="M6172">
        <v>0</v>
      </c>
      <c r="N6172">
        <v>0</v>
      </c>
      <c r="O6172">
        <v>3</v>
      </c>
      <c r="P6172">
        <v>3</v>
      </c>
      <c r="Q6172" t="s">
        <v>667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 t="s">
        <v>7</v>
      </c>
      <c r="AC6172" t="s">
        <v>105</v>
      </c>
      <c r="AD6172" t="s">
        <v>667</v>
      </c>
      <c r="AE6172" t="s">
        <v>1707</v>
      </c>
      <c r="AF6172">
        <v>0</v>
      </c>
      <c r="AG6172" t="s">
        <v>1707</v>
      </c>
      <c r="AH6172" t="s">
        <v>21</v>
      </c>
      <c r="AI6172">
        <v>0</v>
      </c>
      <c r="AJ6172">
        <v>0</v>
      </c>
      <c r="AK6172">
        <v>0</v>
      </c>
      <c r="AL6172" t="s">
        <v>154</v>
      </c>
      <c r="AM6172" t="s">
        <v>12</v>
      </c>
      <c r="AN6172" t="s">
        <v>41</v>
      </c>
      <c r="AO6172" t="s">
        <v>830</v>
      </c>
      <c r="AP6172">
        <v>0</v>
      </c>
      <c r="AQ6172">
        <v>0</v>
      </c>
      <c r="AR6172">
        <v>174650</v>
      </c>
      <c r="AS6172" t="s">
        <v>8416</v>
      </c>
    </row>
    <row r="6173" spans="1:45" x14ac:dyDescent="0.25">
      <c r="A6173" t="s">
        <v>0</v>
      </c>
      <c r="B6173" t="s">
        <v>1</v>
      </c>
      <c r="C6173" s="1">
        <v>42945</v>
      </c>
      <c r="D6173" t="s">
        <v>2</v>
      </c>
      <c r="E6173">
        <v>29</v>
      </c>
      <c r="F6173">
        <v>0</v>
      </c>
      <c r="G6173">
        <v>0</v>
      </c>
      <c r="H6173">
        <v>2</v>
      </c>
      <c r="I6173">
        <v>1</v>
      </c>
      <c r="J6173">
        <v>1</v>
      </c>
      <c r="K6173">
        <v>0</v>
      </c>
      <c r="L6173">
        <v>1</v>
      </c>
      <c r="M6173">
        <v>0</v>
      </c>
      <c r="N6173">
        <v>4</v>
      </c>
      <c r="O6173">
        <v>1</v>
      </c>
      <c r="P6173">
        <v>5</v>
      </c>
      <c r="Q6173" t="s">
        <v>96</v>
      </c>
      <c r="R6173" t="s">
        <v>7</v>
      </c>
      <c r="S6173" t="s">
        <v>75</v>
      </c>
      <c r="T6173" t="s">
        <v>96</v>
      </c>
      <c r="U6173" t="s">
        <v>175</v>
      </c>
      <c r="V6173">
        <v>0</v>
      </c>
      <c r="W6173">
        <v>0</v>
      </c>
      <c r="X6173" t="s">
        <v>21</v>
      </c>
      <c r="Y6173">
        <v>0</v>
      </c>
      <c r="Z6173">
        <v>0</v>
      </c>
      <c r="AA6173">
        <v>0</v>
      </c>
      <c r="AB6173" t="s">
        <v>4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 t="s">
        <v>5</v>
      </c>
      <c r="AK6173" t="s">
        <v>961</v>
      </c>
      <c r="AL6173" t="s">
        <v>11</v>
      </c>
      <c r="AM6173" t="s">
        <v>49</v>
      </c>
      <c r="AN6173" t="s">
        <v>41</v>
      </c>
      <c r="AO6173" t="s">
        <v>14</v>
      </c>
      <c r="AP6173" t="s">
        <v>15</v>
      </c>
      <c r="AQ6173">
        <v>0</v>
      </c>
      <c r="AR6173">
        <v>174651</v>
      </c>
      <c r="AS6173" t="s">
        <v>8417</v>
      </c>
    </row>
    <row r="6174" spans="1:45" x14ac:dyDescent="0.25">
      <c r="A6174" t="s">
        <v>0</v>
      </c>
      <c r="B6174" t="s">
        <v>1</v>
      </c>
      <c r="C6174" s="1">
        <v>42943</v>
      </c>
      <c r="D6174" t="s">
        <v>2</v>
      </c>
      <c r="E6174">
        <v>40</v>
      </c>
      <c r="F6174">
        <v>0</v>
      </c>
      <c r="G6174">
        <v>0</v>
      </c>
      <c r="H6174">
        <v>4</v>
      </c>
      <c r="I6174">
        <v>3</v>
      </c>
      <c r="J6174">
        <v>1</v>
      </c>
      <c r="K6174">
        <v>2</v>
      </c>
      <c r="L6174">
        <v>0</v>
      </c>
      <c r="M6174">
        <v>0</v>
      </c>
      <c r="N6174">
        <v>5</v>
      </c>
      <c r="O6174">
        <v>5</v>
      </c>
      <c r="P6174">
        <v>10</v>
      </c>
      <c r="Q6174" t="s">
        <v>3</v>
      </c>
      <c r="R6174" t="s">
        <v>4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 t="s">
        <v>5</v>
      </c>
      <c r="AA6174" t="s">
        <v>46</v>
      </c>
      <c r="AB6174" t="s">
        <v>7</v>
      </c>
      <c r="AC6174" t="s">
        <v>8</v>
      </c>
      <c r="AD6174" t="s">
        <v>9</v>
      </c>
      <c r="AE6174" t="s">
        <v>65</v>
      </c>
      <c r="AF6174">
        <v>0</v>
      </c>
      <c r="AG6174">
        <v>0</v>
      </c>
      <c r="AH6174" t="s">
        <v>21</v>
      </c>
      <c r="AI6174">
        <v>0</v>
      </c>
      <c r="AJ6174">
        <v>0</v>
      </c>
      <c r="AK6174">
        <v>0</v>
      </c>
      <c r="AL6174" t="s">
        <v>11</v>
      </c>
      <c r="AM6174" t="s">
        <v>26</v>
      </c>
      <c r="AN6174" t="s">
        <v>41</v>
      </c>
      <c r="AO6174" t="s">
        <v>14</v>
      </c>
      <c r="AP6174" t="s">
        <v>15</v>
      </c>
      <c r="AQ6174">
        <v>0</v>
      </c>
      <c r="AR6174">
        <v>174652</v>
      </c>
      <c r="AS6174" t="s">
        <v>8418</v>
      </c>
    </row>
    <row r="6175" spans="1:45" x14ac:dyDescent="0.25">
      <c r="A6175" t="s">
        <v>0</v>
      </c>
      <c r="B6175" t="s">
        <v>1</v>
      </c>
      <c r="C6175" s="1">
        <v>42942</v>
      </c>
      <c r="D6175" t="s">
        <v>2</v>
      </c>
      <c r="E6175">
        <v>28</v>
      </c>
      <c r="F6175">
        <v>0</v>
      </c>
      <c r="G6175">
        <v>2</v>
      </c>
      <c r="H6175">
        <v>0</v>
      </c>
      <c r="I6175">
        <v>0</v>
      </c>
      <c r="J6175">
        <v>0</v>
      </c>
      <c r="K6175">
        <v>1</v>
      </c>
      <c r="L6175">
        <v>0</v>
      </c>
      <c r="M6175">
        <v>0</v>
      </c>
      <c r="N6175">
        <v>0</v>
      </c>
      <c r="O6175">
        <v>3</v>
      </c>
      <c r="P6175">
        <v>3</v>
      </c>
      <c r="Q6175" t="s">
        <v>43</v>
      </c>
      <c r="R6175" t="s">
        <v>4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 t="s">
        <v>5</v>
      </c>
      <c r="AA6175" t="s">
        <v>46</v>
      </c>
      <c r="AB6175" t="s">
        <v>7</v>
      </c>
      <c r="AC6175" t="s">
        <v>8</v>
      </c>
      <c r="AD6175" t="s">
        <v>9</v>
      </c>
      <c r="AE6175" t="s">
        <v>19</v>
      </c>
      <c r="AF6175">
        <v>0</v>
      </c>
      <c r="AG6175">
        <v>0</v>
      </c>
      <c r="AH6175" t="s">
        <v>21</v>
      </c>
      <c r="AI6175">
        <v>0</v>
      </c>
      <c r="AJ6175">
        <v>0</v>
      </c>
      <c r="AK6175">
        <v>0</v>
      </c>
      <c r="AL6175" t="s">
        <v>11</v>
      </c>
      <c r="AM6175" t="s">
        <v>26</v>
      </c>
      <c r="AN6175" t="s">
        <v>41</v>
      </c>
      <c r="AO6175" t="s">
        <v>14</v>
      </c>
      <c r="AP6175" t="s">
        <v>15</v>
      </c>
      <c r="AQ6175" t="s">
        <v>47</v>
      </c>
      <c r="AR6175">
        <v>174654</v>
      </c>
      <c r="AS6175" t="s">
        <v>8419</v>
      </c>
    </row>
    <row r="6176" spans="1:45" x14ac:dyDescent="0.25">
      <c r="A6176" t="s">
        <v>828</v>
      </c>
      <c r="B6176" t="s">
        <v>1134</v>
      </c>
      <c r="C6176" s="1">
        <v>42948</v>
      </c>
      <c r="D6176" t="s">
        <v>2</v>
      </c>
      <c r="E6176">
        <v>33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3</v>
      </c>
      <c r="L6176">
        <v>0</v>
      </c>
      <c r="M6176">
        <v>0</v>
      </c>
      <c r="N6176">
        <v>0</v>
      </c>
      <c r="O6176">
        <v>3</v>
      </c>
      <c r="P6176">
        <v>3</v>
      </c>
      <c r="Q6176" t="s">
        <v>667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 t="s">
        <v>7</v>
      </c>
      <c r="AC6176" t="s">
        <v>105</v>
      </c>
      <c r="AD6176" t="s">
        <v>667</v>
      </c>
      <c r="AE6176" t="s">
        <v>1704</v>
      </c>
      <c r="AF6176">
        <v>0</v>
      </c>
      <c r="AG6176" t="s">
        <v>3145</v>
      </c>
      <c r="AH6176" t="s">
        <v>21</v>
      </c>
      <c r="AI6176">
        <v>0</v>
      </c>
      <c r="AJ6176">
        <v>0</v>
      </c>
      <c r="AK6176">
        <v>0</v>
      </c>
      <c r="AL6176" t="s">
        <v>154</v>
      </c>
      <c r="AM6176" t="s">
        <v>40</v>
      </c>
      <c r="AN6176" t="s">
        <v>41</v>
      </c>
      <c r="AO6176" t="s">
        <v>830</v>
      </c>
      <c r="AP6176">
        <v>0</v>
      </c>
      <c r="AQ6176">
        <v>0</v>
      </c>
      <c r="AR6176">
        <v>174655</v>
      </c>
      <c r="AS6176" t="s">
        <v>8420</v>
      </c>
    </row>
    <row r="6177" spans="1:45" x14ac:dyDescent="0.25">
      <c r="A6177" t="s">
        <v>0</v>
      </c>
      <c r="B6177" t="s">
        <v>1</v>
      </c>
      <c r="C6177" s="1">
        <v>42945</v>
      </c>
      <c r="D6177" t="s">
        <v>2</v>
      </c>
      <c r="E6177">
        <v>30</v>
      </c>
      <c r="F6177">
        <v>0</v>
      </c>
      <c r="G6177">
        <v>0</v>
      </c>
      <c r="H6177">
        <v>1</v>
      </c>
      <c r="I6177">
        <v>2</v>
      </c>
      <c r="J6177">
        <v>1</v>
      </c>
      <c r="K6177">
        <v>1</v>
      </c>
      <c r="L6177">
        <v>1</v>
      </c>
      <c r="M6177">
        <v>0</v>
      </c>
      <c r="N6177">
        <v>3</v>
      </c>
      <c r="O6177">
        <v>3</v>
      </c>
      <c r="P6177">
        <v>6</v>
      </c>
      <c r="Q6177" t="s">
        <v>63</v>
      </c>
      <c r="R6177" t="s">
        <v>7</v>
      </c>
      <c r="S6177" t="s">
        <v>75</v>
      </c>
      <c r="T6177" t="s">
        <v>63</v>
      </c>
      <c r="U6177" t="s">
        <v>176</v>
      </c>
      <c r="V6177">
        <v>0</v>
      </c>
      <c r="W6177">
        <v>0</v>
      </c>
      <c r="X6177" t="s">
        <v>21</v>
      </c>
      <c r="Y6177">
        <v>0</v>
      </c>
      <c r="Z6177">
        <v>0</v>
      </c>
      <c r="AA6177">
        <v>0</v>
      </c>
      <c r="AB6177" t="s">
        <v>4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 t="s">
        <v>5</v>
      </c>
      <c r="AK6177" t="s">
        <v>961</v>
      </c>
      <c r="AL6177" t="s">
        <v>11</v>
      </c>
      <c r="AM6177" t="s">
        <v>26</v>
      </c>
      <c r="AN6177" t="s">
        <v>41</v>
      </c>
      <c r="AO6177" t="s">
        <v>14</v>
      </c>
      <c r="AP6177" t="s">
        <v>28</v>
      </c>
      <c r="AQ6177">
        <v>0</v>
      </c>
      <c r="AR6177">
        <v>174656</v>
      </c>
      <c r="AS6177" t="s">
        <v>8421</v>
      </c>
    </row>
    <row r="6178" spans="1:45" x14ac:dyDescent="0.25">
      <c r="A6178" t="s">
        <v>828</v>
      </c>
      <c r="B6178" t="s">
        <v>1134</v>
      </c>
      <c r="C6178" s="1">
        <v>42948</v>
      </c>
      <c r="D6178" t="s">
        <v>2</v>
      </c>
      <c r="E6178">
        <v>28</v>
      </c>
      <c r="F6178">
        <v>0</v>
      </c>
      <c r="G6178">
        <v>1</v>
      </c>
      <c r="H6178">
        <v>1</v>
      </c>
      <c r="I6178">
        <v>0</v>
      </c>
      <c r="J6178">
        <v>0</v>
      </c>
      <c r="K6178">
        <v>1</v>
      </c>
      <c r="L6178">
        <v>0</v>
      </c>
      <c r="M6178">
        <v>0</v>
      </c>
      <c r="N6178">
        <v>1</v>
      </c>
      <c r="O6178">
        <v>2</v>
      </c>
      <c r="P6178">
        <v>3</v>
      </c>
      <c r="Q6178" t="s">
        <v>3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 t="s">
        <v>7</v>
      </c>
      <c r="AC6178" t="s">
        <v>105</v>
      </c>
      <c r="AD6178" t="s">
        <v>3</v>
      </c>
      <c r="AE6178" t="s">
        <v>3</v>
      </c>
      <c r="AF6178">
        <v>0</v>
      </c>
      <c r="AG6178" t="s">
        <v>1691</v>
      </c>
      <c r="AH6178" t="s">
        <v>21</v>
      </c>
      <c r="AI6178">
        <v>0</v>
      </c>
      <c r="AJ6178">
        <v>0</v>
      </c>
      <c r="AK6178">
        <v>0</v>
      </c>
      <c r="AL6178" t="s">
        <v>154</v>
      </c>
      <c r="AM6178" t="s">
        <v>12</v>
      </c>
      <c r="AN6178" t="s">
        <v>41</v>
      </c>
      <c r="AO6178" t="s">
        <v>830</v>
      </c>
      <c r="AP6178">
        <v>0</v>
      </c>
      <c r="AQ6178" t="s">
        <v>47</v>
      </c>
      <c r="AR6178">
        <v>174657</v>
      </c>
      <c r="AS6178" t="s">
        <v>8422</v>
      </c>
    </row>
    <row r="6179" spans="1:45" x14ac:dyDescent="0.25">
      <c r="A6179" t="s">
        <v>0</v>
      </c>
      <c r="B6179" t="s">
        <v>1</v>
      </c>
      <c r="C6179" s="1">
        <v>42943</v>
      </c>
      <c r="D6179" t="s">
        <v>2</v>
      </c>
      <c r="E6179">
        <v>38</v>
      </c>
      <c r="F6179">
        <v>1</v>
      </c>
      <c r="G6179">
        <v>0</v>
      </c>
      <c r="H6179">
        <v>2</v>
      </c>
      <c r="I6179">
        <v>1</v>
      </c>
      <c r="J6179">
        <v>0</v>
      </c>
      <c r="K6179">
        <v>1</v>
      </c>
      <c r="L6179">
        <v>0</v>
      </c>
      <c r="M6179">
        <v>0</v>
      </c>
      <c r="N6179">
        <v>3</v>
      </c>
      <c r="O6179">
        <v>2</v>
      </c>
      <c r="P6179">
        <v>5</v>
      </c>
      <c r="Q6179" t="s">
        <v>667</v>
      </c>
      <c r="R6179" t="s">
        <v>7</v>
      </c>
      <c r="S6179" t="s">
        <v>105</v>
      </c>
      <c r="T6179" t="s">
        <v>667</v>
      </c>
      <c r="U6179" t="s">
        <v>1699</v>
      </c>
      <c r="V6179">
        <v>0</v>
      </c>
      <c r="W6179">
        <v>0</v>
      </c>
      <c r="X6179" t="s">
        <v>21</v>
      </c>
      <c r="Y6179">
        <v>0</v>
      </c>
      <c r="Z6179">
        <v>0</v>
      </c>
      <c r="AA6179">
        <v>0</v>
      </c>
      <c r="AB6179" t="s">
        <v>4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 t="s">
        <v>5</v>
      </c>
      <c r="AK6179" t="s">
        <v>46</v>
      </c>
      <c r="AL6179" t="s">
        <v>11</v>
      </c>
      <c r="AM6179" t="s">
        <v>26</v>
      </c>
      <c r="AN6179" t="s">
        <v>41</v>
      </c>
      <c r="AO6179" t="s">
        <v>14</v>
      </c>
      <c r="AP6179" t="s">
        <v>15</v>
      </c>
      <c r="AQ6179">
        <v>0</v>
      </c>
      <c r="AR6179">
        <v>174660</v>
      </c>
      <c r="AS6179" t="s">
        <v>8423</v>
      </c>
    </row>
    <row r="6180" spans="1:45" x14ac:dyDescent="0.25">
      <c r="A6180" t="s">
        <v>828</v>
      </c>
      <c r="B6180" t="s">
        <v>1134</v>
      </c>
      <c r="C6180" s="1">
        <v>42944</v>
      </c>
      <c r="D6180" t="s">
        <v>2</v>
      </c>
      <c r="E6180">
        <v>28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2</v>
      </c>
      <c r="L6180">
        <v>0</v>
      </c>
      <c r="M6180">
        <v>0</v>
      </c>
      <c r="N6180">
        <v>0</v>
      </c>
      <c r="O6180">
        <v>2</v>
      </c>
      <c r="P6180">
        <v>2</v>
      </c>
      <c r="Q6180" t="s">
        <v>3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 t="s">
        <v>7</v>
      </c>
      <c r="AC6180" t="s">
        <v>105</v>
      </c>
      <c r="AD6180" t="s">
        <v>3</v>
      </c>
      <c r="AE6180" t="s">
        <v>1672</v>
      </c>
      <c r="AF6180">
        <v>0</v>
      </c>
      <c r="AG6180" t="s">
        <v>1672</v>
      </c>
      <c r="AH6180" t="s">
        <v>21</v>
      </c>
      <c r="AI6180">
        <v>0</v>
      </c>
      <c r="AJ6180">
        <v>0</v>
      </c>
      <c r="AK6180">
        <v>0</v>
      </c>
      <c r="AL6180" t="s">
        <v>154</v>
      </c>
      <c r="AM6180" t="s">
        <v>40</v>
      </c>
      <c r="AN6180" t="s">
        <v>41</v>
      </c>
      <c r="AO6180" t="s">
        <v>830</v>
      </c>
      <c r="AP6180">
        <v>0</v>
      </c>
      <c r="AQ6180" t="s">
        <v>91</v>
      </c>
      <c r="AR6180">
        <v>174661</v>
      </c>
      <c r="AS6180" t="s">
        <v>8424</v>
      </c>
    </row>
    <row r="6181" spans="1:45" x14ac:dyDescent="0.25">
      <c r="A6181" t="s">
        <v>0</v>
      </c>
      <c r="B6181" t="s">
        <v>1</v>
      </c>
      <c r="C6181" s="1">
        <v>42942</v>
      </c>
      <c r="D6181" t="s">
        <v>2</v>
      </c>
      <c r="E6181">
        <v>26</v>
      </c>
      <c r="F6181">
        <v>0</v>
      </c>
      <c r="G6181">
        <v>1</v>
      </c>
      <c r="H6181">
        <v>1</v>
      </c>
      <c r="I6181">
        <v>0</v>
      </c>
      <c r="J6181">
        <v>0</v>
      </c>
      <c r="K6181">
        <v>1</v>
      </c>
      <c r="L6181">
        <v>0</v>
      </c>
      <c r="M6181">
        <v>0</v>
      </c>
      <c r="N6181">
        <v>1</v>
      </c>
      <c r="O6181">
        <v>2</v>
      </c>
      <c r="P6181">
        <v>3</v>
      </c>
      <c r="Q6181" t="s">
        <v>165</v>
      </c>
      <c r="R6181" t="s">
        <v>4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 t="s">
        <v>5</v>
      </c>
      <c r="AA6181" t="s">
        <v>153</v>
      </c>
      <c r="AB6181" t="s">
        <v>7</v>
      </c>
      <c r="AC6181" t="s">
        <v>8</v>
      </c>
      <c r="AD6181" t="s">
        <v>9</v>
      </c>
      <c r="AE6181" t="s">
        <v>19</v>
      </c>
      <c r="AF6181">
        <v>0</v>
      </c>
      <c r="AG6181">
        <v>0</v>
      </c>
      <c r="AH6181" t="s">
        <v>21</v>
      </c>
      <c r="AI6181">
        <v>0</v>
      </c>
      <c r="AJ6181">
        <v>0</v>
      </c>
      <c r="AK6181">
        <v>0</v>
      </c>
      <c r="AL6181" t="s">
        <v>11</v>
      </c>
      <c r="AM6181" t="s">
        <v>26</v>
      </c>
      <c r="AN6181" t="s">
        <v>41</v>
      </c>
      <c r="AO6181" t="s">
        <v>14</v>
      </c>
      <c r="AP6181" t="s">
        <v>15</v>
      </c>
      <c r="AQ6181">
        <v>0</v>
      </c>
      <c r="AR6181">
        <v>174662</v>
      </c>
      <c r="AS6181" t="s">
        <v>8425</v>
      </c>
    </row>
    <row r="6182" spans="1:45" x14ac:dyDescent="0.25">
      <c r="A6182" t="s">
        <v>0</v>
      </c>
      <c r="B6182" t="s">
        <v>1</v>
      </c>
      <c r="C6182" s="1">
        <v>42945</v>
      </c>
      <c r="D6182" t="s">
        <v>2</v>
      </c>
      <c r="E6182">
        <v>24</v>
      </c>
      <c r="F6182">
        <v>0</v>
      </c>
      <c r="G6182">
        <v>0</v>
      </c>
      <c r="H6182">
        <v>3</v>
      </c>
      <c r="I6182">
        <v>4</v>
      </c>
      <c r="J6182">
        <v>1</v>
      </c>
      <c r="K6182">
        <v>1</v>
      </c>
      <c r="L6182">
        <v>0</v>
      </c>
      <c r="M6182">
        <v>0</v>
      </c>
      <c r="N6182">
        <v>4</v>
      </c>
      <c r="O6182">
        <v>5</v>
      </c>
      <c r="P6182">
        <v>9</v>
      </c>
      <c r="Q6182" t="s">
        <v>63</v>
      </c>
      <c r="R6182" t="s">
        <v>7</v>
      </c>
      <c r="S6182" t="s">
        <v>75</v>
      </c>
      <c r="T6182" t="s">
        <v>63</v>
      </c>
      <c r="U6182" t="s">
        <v>1087</v>
      </c>
      <c r="V6182">
        <v>0</v>
      </c>
      <c r="W6182">
        <v>0</v>
      </c>
      <c r="X6182" t="s">
        <v>21</v>
      </c>
      <c r="Y6182">
        <v>0</v>
      </c>
      <c r="Z6182">
        <v>0</v>
      </c>
      <c r="AA6182">
        <v>0</v>
      </c>
      <c r="AB6182" t="s">
        <v>4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 t="s">
        <v>5</v>
      </c>
      <c r="AK6182" t="s">
        <v>153</v>
      </c>
      <c r="AL6182" t="s">
        <v>11</v>
      </c>
      <c r="AM6182" t="s">
        <v>26</v>
      </c>
      <c r="AN6182" t="s">
        <v>41</v>
      </c>
      <c r="AO6182" t="s">
        <v>14</v>
      </c>
      <c r="AP6182" t="s">
        <v>15</v>
      </c>
      <c r="AQ6182">
        <v>0</v>
      </c>
      <c r="AR6182">
        <v>174663</v>
      </c>
      <c r="AS6182" t="s">
        <v>8426</v>
      </c>
    </row>
    <row r="6183" spans="1:45" x14ac:dyDescent="0.25">
      <c r="A6183" t="s">
        <v>0</v>
      </c>
      <c r="B6183" t="s">
        <v>1</v>
      </c>
      <c r="C6183" s="1">
        <v>42945</v>
      </c>
      <c r="D6183" t="s">
        <v>35</v>
      </c>
      <c r="E6183">
        <v>39</v>
      </c>
      <c r="F6183">
        <v>1</v>
      </c>
      <c r="G6183">
        <v>0</v>
      </c>
      <c r="H6183">
        <v>2</v>
      </c>
      <c r="I6183">
        <v>1</v>
      </c>
      <c r="J6183">
        <v>1</v>
      </c>
      <c r="K6183">
        <v>1</v>
      </c>
      <c r="L6183">
        <v>0</v>
      </c>
      <c r="M6183">
        <v>0</v>
      </c>
      <c r="N6183">
        <v>4</v>
      </c>
      <c r="O6183">
        <v>2</v>
      </c>
      <c r="P6183">
        <v>6</v>
      </c>
      <c r="Q6183" t="s">
        <v>59</v>
      </c>
      <c r="R6183" t="s">
        <v>7</v>
      </c>
      <c r="S6183" t="s">
        <v>75</v>
      </c>
      <c r="T6183" t="s">
        <v>63</v>
      </c>
      <c r="U6183" t="s">
        <v>472</v>
      </c>
      <c r="V6183">
        <v>0</v>
      </c>
      <c r="W6183">
        <v>0</v>
      </c>
      <c r="X6183" t="s">
        <v>21</v>
      </c>
      <c r="Y6183">
        <v>0</v>
      </c>
      <c r="Z6183">
        <v>0</v>
      </c>
      <c r="AA6183">
        <v>0</v>
      </c>
      <c r="AB6183" t="s">
        <v>4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 t="s">
        <v>5</v>
      </c>
      <c r="AK6183" t="s">
        <v>46</v>
      </c>
      <c r="AL6183" t="s">
        <v>11</v>
      </c>
      <c r="AM6183" t="s">
        <v>49</v>
      </c>
      <c r="AN6183" t="s">
        <v>41</v>
      </c>
      <c r="AO6183" t="s">
        <v>14</v>
      </c>
      <c r="AP6183" t="s">
        <v>28</v>
      </c>
      <c r="AQ6183">
        <v>0</v>
      </c>
      <c r="AR6183">
        <v>174665</v>
      </c>
      <c r="AS6183" t="s">
        <v>8427</v>
      </c>
    </row>
    <row r="6184" spans="1:45" x14ac:dyDescent="0.25">
      <c r="A6184" t="s">
        <v>0</v>
      </c>
      <c r="B6184" t="s">
        <v>1</v>
      </c>
      <c r="C6184" s="1">
        <v>42943</v>
      </c>
      <c r="D6184" t="s">
        <v>35</v>
      </c>
      <c r="E6184">
        <v>43</v>
      </c>
      <c r="F6184">
        <v>0</v>
      </c>
      <c r="G6184">
        <v>0</v>
      </c>
      <c r="H6184">
        <v>1</v>
      </c>
      <c r="I6184">
        <v>1</v>
      </c>
      <c r="J6184">
        <v>1</v>
      </c>
      <c r="K6184">
        <v>0</v>
      </c>
      <c r="L6184">
        <v>0</v>
      </c>
      <c r="M6184">
        <v>0</v>
      </c>
      <c r="N6184">
        <v>2</v>
      </c>
      <c r="O6184">
        <v>1</v>
      </c>
      <c r="P6184">
        <v>3</v>
      </c>
      <c r="Q6184" t="s">
        <v>43</v>
      </c>
      <c r="R6184" t="s">
        <v>4</v>
      </c>
      <c r="S6184" t="s">
        <v>36</v>
      </c>
      <c r="T6184" t="s">
        <v>37</v>
      </c>
      <c r="U6184">
        <v>0</v>
      </c>
      <c r="V6184">
        <v>0</v>
      </c>
      <c r="W6184">
        <v>0</v>
      </c>
      <c r="X6184">
        <v>0</v>
      </c>
      <c r="Y6184">
        <v>0</v>
      </c>
      <c r="Z6184" t="s">
        <v>21</v>
      </c>
      <c r="AA6184">
        <v>0</v>
      </c>
      <c r="AB6184" t="s">
        <v>7</v>
      </c>
      <c r="AC6184" t="s">
        <v>8</v>
      </c>
      <c r="AD6184" t="s">
        <v>9</v>
      </c>
      <c r="AE6184" t="s">
        <v>38</v>
      </c>
      <c r="AF6184">
        <v>0</v>
      </c>
      <c r="AG6184">
        <v>0</v>
      </c>
      <c r="AH6184" t="s">
        <v>21</v>
      </c>
      <c r="AI6184">
        <v>0</v>
      </c>
      <c r="AJ6184">
        <v>0</v>
      </c>
      <c r="AK6184">
        <v>0</v>
      </c>
      <c r="AL6184">
        <v>0</v>
      </c>
      <c r="AM6184" t="s">
        <v>26</v>
      </c>
      <c r="AN6184" t="s">
        <v>41</v>
      </c>
      <c r="AO6184" t="s">
        <v>14</v>
      </c>
      <c r="AP6184">
        <v>0</v>
      </c>
      <c r="AQ6184">
        <v>0</v>
      </c>
      <c r="AR6184">
        <v>174666</v>
      </c>
      <c r="AS6184" t="s">
        <v>8428</v>
      </c>
    </row>
    <row r="6185" spans="1:45" x14ac:dyDescent="0.25">
      <c r="A6185" t="s">
        <v>0</v>
      </c>
      <c r="B6185" t="s">
        <v>1</v>
      </c>
      <c r="C6185" s="1">
        <v>42942</v>
      </c>
      <c r="D6185" t="s">
        <v>2</v>
      </c>
      <c r="E6185">
        <v>63</v>
      </c>
      <c r="F6185">
        <v>0</v>
      </c>
      <c r="G6185">
        <v>0</v>
      </c>
      <c r="H6185">
        <v>1</v>
      </c>
      <c r="I6185">
        <v>0</v>
      </c>
      <c r="J6185">
        <v>0</v>
      </c>
      <c r="K6185">
        <v>0</v>
      </c>
      <c r="L6185">
        <v>0</v>
      </c>
      <c r="M6185">
        <v>1</v>
      </c>
      <c r="N6185">
        <v>1</v>
      </c>
      <c r="O6185">
        <v>1</v>
      </c>
      <c r="P6185">
        <v>2</v>
      </c>
      <c r="Q6185" t="s">
        <v>59</v>
      </c>
      <c r="R6185" t="s">
        <v>4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 t="s">
        <v>5</v>
      </c>
      <c r="AA6185" t="s">
        <v>46</v>
      </c>
      <c r="AB6185" t="s">
        <v>7</v>
      </c>
      <c r="AC6185" t="s">
        <v>8</v>
      </c>
      <c r="AD6185" t="s">
        <v>9</v>
      </c>
      <c r="AE6185" t="s">
        <v>65</v>
      </c>
      <c r="AF6185">
        <v>0</v>
      </c>
      <c r="AG6185">
        <v>0</v>
      </c>
      <c r="AH6185" t="s">
        <v>21</v>
      </c>
      <c r="AI6185">
        <v>0</v>
      </c>
      <c r="AJ6185">
        <v>0</v>
      </c>
      <c r="AK6185">
        <v>0</v>
      </c>
      <c r="AL6185" t="s">
        <v>154</v>
      </c>
      <c r="AM6185" t="s">
        <v>26</v>
      </c>
      <c r="AN6185" t="s">
        <v>41</v>
      </c>
      <c r="AO6185" t="s">
        <v>14</v>
      </c>
      <c r="AP6185" t="s">
        <v>15</v>
      </c>
      <c r="AQ6185">
        <v>0</v>
      </c>
      <c r="AR6185">
        <v>174667</v>
      </c>
      <c r="AS6185" t="s">
        <v>8429</v>
      </c>
    </row>
    <row r="6186" spans="1:45" x14ac:dyDescent="0.25">
      <c r="A6186" t="s">
        <v>828</v>
      </c>
      <c r="B6186" t="s">
        <v>1134</v>
      </c>
      <c r="C6186" s="1">
        <v>42948</v>
      </c>
      <c r="D6186" t="s">
        <v>2</v>
      </c>
      <c r="E6186">
        <v>28</v>
      </c>
      <c r="F6186">
        <v>1</v>
      </c>
      <c r="G6186">
        <v>0</v>
      </c>
      <c r="H6186">
        <v>0</v>
      </c>
      <c r="I6186">
        <v>1</v>
      </c>
      <c r="J6186">
        <v>0</v>
      </c>
      <c r="K6186">
        <v>1</v>
      </c>
      <c r="L6186">
        <v>0</v>
      </c>
      <c r="M6186">
        <v>0</v>
      </c>
      <c r="N6186">
        <v>1</v>
      </c>
      <c r="O6186">
        <v>2</v>
      </c>
      <c r="P6186">
        <v>3</v>
      </c>
      <c r="Q6186" t="s">
        <v>667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 t="s">
        <v>7</v>
      </c>
      <c r="AC6186" t="s">
        <v>105</v>
      </c>
      <c r="AD6186" t="s">
        <v>667</v>
      </c>
      <c r="AE6186" t="s">
        <v>1707</v>
      </c>
      <c r="AF6186">
        <v>0</v>
      </c>
      <c r="AG6186" t="s">
        <v>1707</v>
      </c>
      <c r="AH6186" t="s">
        <v>21</v>
      </c>
      <c r="AI6186">
        <v>0</v>
      </c>
      <c r="AJ6186">
        <v>0</v>
      </c>
      <c r="AK6186">
        <v>0</v>
      </c>
      <c r="AL6186" t="s">
        <v>154</v>
      </c>
      <c r="AM6186" t="s">
        <v>12</v>
      </c>
      <c r="AN6186" t="s">
        <v>41</v>
      </c>
      <c r="AO6186" t="s">
        <v>830</v>
      </c>
      <c r="AP6186">
        <v>0</v>
      </c>
      <c r="AQ6186" t="s">
        <v>47</v>
      </c>
      <c r="AR6186">
        <v>174671</v>
      </c>
      <c r="AS6186" t="s">
        <v>8430</v>
      </c>
    </row>
    <row r="6187" spans="1:45" x14ac:dyDescent="0.25">
      <c r="A6187" t="s">
        <v>0</v>
      </c>
      <c r="B6187" t="s">
        <v>1</v>
      </c>
      <c r="C6187" s="1">
        <v>42945</v>
      </c>
      <c r="D6187" t="s">
        <v>35</v>
      </c>
      <c r="E6187">
        <v>50</v>
      </c>
      <c r="F6187">
        <v>0</v>
      </c>
      <c r="G6187">
        <v>0</v>
      </c>
      <c r="H6187">
        <v>2</v>
      </c>
      <c r="I6187">
        <v>1</v>
      </c>
      <c r="J6187">
        <v>2</v>
      </c>
      <c r="K6187">
        <v>1</v>
      </c>
      <c r="L6187">
        <v>0</v>
      </c>
      <c r="M6187">
        <v>1</v>
      </c>
      <c r="N6187">
        <v>4</v>
      </c>
      <c r="O6187">
        <v>3</v>
      </c>
      <c r="P6187">
        <v>7</v>
      </c>
      <c r="Q6187" t="s">
        <v>43</v>
      </c>
      <c r="R6187" t="s">
        <v>7</v>
      </c>
      <c r="S6187" t="s">
        <v>44</v>
      </c>
      <c r="T6187" t="s">
        <v>43</v>
      </c>
      <c r="U6187" t="s">
        <v>123</v>
      </c>
      <c r="V6187">
        <v>0</v>
      </c>
      <c r="W6187">
        <v>0</v>
      </c>
      <c r="X6187" t="s">
        <v>21</v>
      </c>
      <c r="Y6187">
        <v>0</v>
      </c>
      <c r="Z6187">
        <v>0</v>
      </c>
      <c r="AA6187">
        <v>0</v>
      </c>
      <c r="AB6187" t="s">
        <v>4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 t="s">
        <v>5</v>
      </c>
      <c r="AK6187" t="s">
        <v>153</v>
      </c>
      <c r="AL6187" t="s">
        <v>11</v>
      </c>
      <c r="AM6187" t="s">
        <v>49</v>
      </c>
      <c r="AN6187" t="s">
        <v>41</v>
      </c>
      <c r="AO6187" t="s">
        <v>14</v>
      </c>
      <c r="AP6187" t="s">
        <v>28</v>
      </c>
      <c r="AQ6187">
        <v>0</v>
      </c>
      <c r="AR6187">
        <v>174673</v>
      </c>
      <c r="AS6187" t="s">
        <v>8431</v>
      </c>
    </row>
    <row r="6188" spans="1:45" x14ac:dyDescent="0.25">
      <c r="A6188" t="s">
        <v>0</v>
      </c>
      <c r="B6188" t="s">
        <v>1</v>
      </c>
      <c r="C6188" s="1">
        <v>42942</v>
      </c>
      <c r="D6188" t="s">
        <v>2</v>
      </c>
      <c r="E6188">
        <v>30</v>
      </c>
      <c r="F6188">
        <v>1</v>
      </c>
      <c r="G6188">
        <v>0</v>
      </c>
      <c r="H6188">
        <v>0</v>
      </c>
      <c r="I6188">
        <v>1</v>
      </c>
      <c r="J6188">
        <v>0</v>
      </c>
      <c r="K6188">
        <v>1</v>
      </c>
      <c r="L6188">
        <v>0</v>
      </c>
      <c r="M6188">
        <v>0</v>
      </c>
      <c r="N6188">
        <v>1</v>
      </c>
      <c r="O6188">
        <v>2</v>
      </c>
      <c r="P6188">
        <v>3</v>
      </c>
      <c r="Q6188" t="s">
        <v>125</v>
      </c>
      <c r="R6188" t="s">
        <v>4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 t="s">
        <v>5</v>
      </c>
      <c r="AA6188" t="s">
        <v>46</v>
      </c>
      <c r="AB6188" t="s">
        <v>7</v>
      </c>
      <c r="AC6188" t="s">
        <v>8</v>
      </c>
      <c r="AD6188" t="s">
        <v>9</v>
      </c>
      <c r="AE6188">
        <v>0</v>
      </c>
      <c r="AF6188">
        <v>0</v>
      </c>
      <c r="AG6188">
        <v>0</v>
      </c>
      <c r="AH6188" t="s">
        <v>5</v>
      </c>
      <c r="AI6188" t="s">
        <v>10</v>
      </c>
      <c r="AJ6188">
        <v>0</v>
      </c>
      <c r="AK6188">
        <v>0</v>
      </c>
      <c r="AL6188" t="s">
        <v>11</v>
      </c>
      <c r="AM6188" t="s">
        <v>26</v>
      </c>
      <c r="AN6188" t="s">
        <v>41</v>
      </c>
      <c r="AO6188" t="s">
        <v>14</v>
      </c>
      <c r="AP6188" t="s">
        <v>15</v>
      </c>
      <c r="AQ6188" t="s">
        <v>47</v>
      </c>
      <c r="AR6188">
        <v>174674</v>
      </c>
      <c r="AS6188" t="s">
        <v>8432</v>
      </c>
    </row>
    <row r="6189" spans="1:45" x14ac:dyDescent="0.25">
      <c r="A6189" t="s">
        <v>828</v>
      </c>
      <c r="B6189" t="s">
        <v>1134</v>
      </c>
      <c r="C6189" s="1">
        <v>42948</v>
      </c>
      <c r="D6189" t="s">
        <v>2</v>
      </c>
      <c r="E6189">
        <v>32</v>
      </c>
      <c r="F6189">
        <v>0</v>
      </c>
      <c r="G6189">
        <v>1</v>
      </c>
      <c r="H6189">
        <v>2</v>
      </c>
      <c r="I6189">
        <v>2</v>
      </c>
      <c r="J6189">
        <v>0</v>
      </c>
      <c r="K6189">
        <v>1</v>
      </c>
      <c r="L6189">
        <v>0</v>
      </c>
      <c r="M6189">
        <v>0</v>
      </c>
      <c r="N6189">
        <v>2</v>
      </c>
      <c r="O6189">
        <v>4</v>
      </c>
      <c r="P6189">
        <v>6</v>
      </c>
      <c r="Q6189" t="s">
        <v>667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 t="s">
        <v>7</v>
      </c>
      <c r="AC6189" t="s">
        <v>105</v>
      </c>
      <c r="AD6189" t="s">
        <v>667</v>
      </c>
      <c r="AE6189" t="s">
        <v>1700</v>
      </c>
      <c r="AF6189">
        <v>0</v>
      </c>
      <c r="AG6189" t="s">
        <v>1700</v>
      </c>
      <c r="AH6189" t="s">
        <v>21</v>
      </c>
      <c r="AI6189">
        <v>0</v>
      </c>
      <c r="AJ6189">
        <v>0</v>
      </c>
      <c r="AK6189">
        <v>0</v>
      </c>
      <c r="AL6189" t="s">
        <v>11</v>
      </c>
      <c r="AM6189" t="s">
        <v>12</v>
      </c>
      <c r="AN6189" t="s">
        <v>41</v>
      </c>
      <c r="AO6189" t="s">
        <v>830</v>
      </c>
      <c r="AP6189">
        <v>0</v>
      </c>
      <c r="AQ6189" t="s">
        <v>47</v>
      </c>
      <c r="AR6189">
        <v>174676</v>
      </c>
      <c r="AS6189" t="s">
        <v>8433</v>
      </c>
    </row>
    <row r="6190" spans="1:45" x14ac:dyDescent="0.25">
      <c r="A6190" t="s">
        <v>0</v>
      </c>
      <c r="B6190" t="s">
        <v>1</v>
      </c>
      <c r="C6190" s="1">
        <v>42943</v>
      </c>
      <c r="D6190" t="s">
        <v>35</v>
      </c>
      <c r="E6190">
        <v>30</v>
      </c>
      <c r="F6190">
        <v>0</v>
      </c>
      <c r="G6190">
        <v>0</v>
      </c>
      <c r="H6190">
        <v>0</v>
      </c>
      <c r="I6190">
        <v>1</v>
      </c>
      <c r="J6190">
        <v>1</v>
      </c>
      <c r="K6190">
        <v>0</v>
      </c>
      <c r="L6190">
        <v>0</v>
      </c>
      <c r="M6190">
        <v>0</v>
      </c>
      <c r="N6190">
        <v>1</v>
      </c>
      <c r="O6190">
        <v>1</v>
      </c>
      <c r="P6190">
        <v>2</v>
      </c>
      <c r="Q6190" t="s">
        <v>165</v>
      </c>
      <c r="R6190" t="s">
        <v>4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 t="s">
        <v>5</v>
      </c>
      <c r="AA6190" t="s">
        <v>18</v>
      </c>
      <c r="AB6190" t="s">
        <v>4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 t="s">
        <v>5</v>
      </c>
      <c r="AK6190" t="s">
        <v>46</v>
      </c>
      <c r="AL6190" t="s">
        <v>11</v>
      </c>
      <c r="AM6190" t="s">
        <v>26</v>
      </c>
      <c r="AN6190" t="s">
        <v>41</v>
      </c>
      <c r="AO6190" t="s">
        <v>14</v>
      </c>
      <c r="AP6190" t="s">
        <v>15</v>
      </c>
      <c r="AQ6190">
        <v>0</v>
      </c>
      <c r="AR6190">
        <v>174678</v>
      </c>
      <c r="AS6190" t="s">
        <v>8434</v>
      </c>
    </row>
    <row r="6191" spans="1:45" x14ac:dyDescent="0.25">
      <c r="A6191" t="s">
        <v>828</v>
      </c>
      <c r="B6191" t="s">
        <v>1134</v>
      </c>
      <c r="C6191" s="1">
        <v>42944</v>
      </c>
      <c r="D6191" t="s">
        <v>2</v>
      </c>
      <c r="E6191">
        <v>56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1</v>
      </c>
      <c r="L6191">
        <v>0</v>
      </c>
      <c r="M6191">
        <v>0</v>
      </c>
      <c r="N6191">
        <v>0</v>
      </c>
      <c r="O6191">
        <v>1</v>
      </c>
      <c r="P6191">
        <v>1</v>
      </c>
      <c r="Q6191" t="s">
        <v>3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 t="s">
        <v>7</v>
      </c>
      <c r="AC6191" t="s">
        <v>105</v>
      </c>
      <c r="AD6191" t="s">
        <v>3</v>
      </c>
      <c r="AE6191" t="s">
        <v>195</v>
      </c>
      <c r="AF6191">
        <v>0</v>
      </c>
      <c r="AG6191" t="s">
        <v>195</v>
      </c>
      <c r="AH6191" t="s">
        <v>21</v>
      </c>
      <c r="AI6191">
        <v>0</v>
      </c>
      <c r="AJ6191">
        <v>0</v>
      </c>
      <c r="AK6191">
        <v>0</v>
      </c>
      <c r="AL6191" t="s">
        <v>154</v>
      </c>
      <c r="AM6191" t="s">
        <v>40</v>
      </c>
      <c r="AN6191" t="s">
        <v>41</v>
      </c>
      <c r="AO6191" t="s">
        <v>830</v>
      </c>
      <c r="AP6191">
        <v>0</v>
      </c>
      <c r="AQ6191">
        <v>0</v>
      </c>
      <c r="AR6191">
        <v>174679</v>
      </c>
      <c r="AS6191" t="s">
        <v>8435</v>
      </c>
    </row>
    <row r="6192" spans="1:45" x14ac:dyDescent="0.25">
      <c r="A6192" t="s">
        <v>0</v>
      </c>
      <c r="B6192" t="s">
        <v>1</v>
      </c>
      <c r="C6192" s="1">
        <v>42946</v>
      </c>
      <c r="D6192" t="s">
        <v>2</v>
      </c>
      <c r="E6192">
        <v>33</v>
      </c>
      <c r="F6192">
        <v>1</v>
      </c>
      <c r="G6192">
        <v>0</v>
      </c>
      <c r="H6192">
        <v>1</v>
      </c>
      <c r="I6192">
        <v>0</v>
      </c>
      <c r="J6192">
        <v>0</v>
      </c>
      <c r="K6192">
        <v>2</v>
      </c>
      <c r="L6192">
        <v>0</v>
      </c>
      <c r="M6192">
        <v>0</v>
      </c>
      <c r="N6192">
        <v>2</v>
      </c>
      <c r="O6192">
        <v>2</v>
      </c>
      <c r="P6192">
        <v>4</v>
      </c>
      <c r="Q6192" t="s">
        <v>59</v>
      </c>
      <c r="R6192" t="s">
        <v>7</v>
      </c>
      <c r="S6192" t="s">
        <v>75</v>
      </c>
      <c r="T6192" t="s">
        <v>59</v>
      </c>
      <c r="U6192" t="s">
        <v>276</v>
      </c>
      <c r="V6192">
        <v>0</v>
      </c>
      <c r="W6192">
        <v>0</v>
      </c>
      <c r="X6192" t="s">
        <v>21</v>
      </c>
      <c r="Y6192">
        <v>0</v>
      </c>
      <c r="Z6192">
        <v>0</v>
      </c>
      <c r="AA6192">
        <v>0</v>
      </c>
      <c r="AB6192" t="s">
        <v>4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 t="s">
        <v>5</v>
      </c>
      <c r="AK6192" t="s">
        <v>46</v>
      </c>
      <c r="AL6192" t="s">
        <v>11</v>
      </c>
      <c r="AM6192" t="s">
        <v>26</v>
      </c>
      <c r="AN6192" t="s">
        <v>41</v>
      </c>
      <c r="AO6192" t="s">
        <v>14</v>
      </c>
      <c r="AP6192" t="s">
        <v>28</v>
      </c>
      <c r="AQ6192">
        <v>0</v>
      </c>
      <c r="AR6192">
        <v>174680</v>
      </c>
      <c r="AS6192" t="s">
        <v>8436</v>
      </c>
    </row>
    <row r="6193" spans="1:45" x14ac:dyDescent="0.25">
      <c r="A6193" t="s">
        <v>0</v>
      </c>
      <c r="B6193" t="s">
        <v>1</v>
      </c>
      <c r="C6193" s="1">
        <v>42942</v>
      </c>
      <c r="D6193" t="s">
        <v>2</v>
      </c>
      <c r="E6193">
        <v>27</v>
      </c>
      <c r="F6193">
        <v>0</v>
      </c>
      <c r="G6193">
        <v>0</v>
      </c>
      <c r="H6193">
        <v>0</v>
      </c>
      <c r="I6193">
        <v>0</v>
      </c>
      <c r="J6193">
        <v>1</v>
      </c>
      <c r="K6193">
        <v>2</v>
      </c>
      <c r="L6193">
        <v>0</v>
      </c>
      <c r="M6193">
        <v>0</v>
      </c>
      <c r="N6193">
        <v>1</v>
      </c>
      <c r="O6193">
        <v>2</v>
      </c>
      <c r="P6193">
        <v>3</v>
      </c>
      <c r="Q6193" t="s">
        <v>909</v>
      </c>
      <c r="R6193" t="s">
        <v>4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 t="s">
        <v>5</v>
      </c>
      <c r="AA6193" t="s">
        <v>6</v>
      </c>
      <c r="AB6193" t="s">
        <v>7</v>
      </c>
      <c r="AC6193" t="s">
        <v>8</v>
      </c>
      <c r="AD6193" t="s">
        <v>9</v>
      </c>
      <c r="AE6193" t="s">
        <v>38</v>
      </c>
      <c r="AF6193">
        <v>0</v>
      </c>
      <c r="AG6193">
        <v>0</v>
      </c>
      <c r="AH6193" t="s">
        <v>21</v>
      </c>
      <c r="AI6193">
        <v>0</v>
      </c>
      <c r="AJ6193">
        <v>0</v>
      </c>
      <c r="AK6193">
        <v>0</v>
      </c>
      <c r="AL6193" t="s">
        <v>11</v>
      </c>
      <c r="AM6193" t="s">
        <v>22</v>
      </c>
      <c r="AN6193" t="s">
        <v>41</v>
      </c>
      <c r="AO6193" t="s">
        <v>14</v>
      </c>
      <c r="AP6193" t="s">
        <v>15</v>
      </c>
      <c r="AQ6193">
        <v>0</v>
      </c>
      <c r="AR6193">
        <v>174681</v>
      </c>
      <c r="AS6193" t="s">
        <v>8437</v>
      </c>
    </row>
    <row r="6194" spans="1:45" x14ac:dyDescent="0.25">
      <c r="A6194" t="s">
        <v>0</v>
      </c>
      <c r="B6194" t="s">
        <v>1</v>
      </c>
      <c r="C6194" s="1">
        <v>42943</v>
      </c>
      <c r="D6194" t="s">
        <v>2</v>
      </c>
      <c r="E6194">
        <v>29</v>
      </c>
      <c r="F6194">
        <v>0</v>
      </c>
      <c r="G6194">
        <v>0</v>
      </c>
      <c r="H6194">
        <v>3</v>
      </c>
      <c r="I6194">
        <v>1</v>
      </c>
      <c r="J6194">
        <v>1</v>
      </c>
      <c r="K6194">
        <v>1</v>
      </c>
      <c r="L6194">
        <v>0</v>
      </c>
      <c r="M6194">
        <v>1</v>
      </c>
      <c r="N6194">
        <v>4</v>
      </c>
      <c r="O6194">
        <v>3</v>
      </c>
      <c r="P6194">
        <v>7</v>
      </c>
      <c r="Q6194" t="s">
        <v>79</v>
      </c>
      <c r="R6194" t="s">
        <v>4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 t="s">
        <v>5</v>
      </c>
      <c r="AA6194" t="s">
        <v>142</v>
      </c>
      <c r="AB6194" t="s">
        <v>7</v>
      </c>
      <c r="AC6194" t="s">
        <v>8</v>
      </c>
      <c r="AD6194" t="s">
        <v>9</v>
      </c>
      <c r="AE6194" t="s">
        <v>38</v>
      </c>
      <c r="AF6194">
        <v>0</v>
      </c>
      <c r="AG6194">
        <v>0</v>
      </c>
      <c r="AH6194" t="s">
        <v>21</v>
      </c>
      <c r="AI6194">
        <v>0</v>
      </c>
      <c r="AJ6194">
        <v>0</v>
      </c>
      <c r="AK6194">
        <v>0</v>
      </c>
      <c r="AL6194" t="s">
        <v>11</v>
      </c>
      <c r="AM6194" t="s">
        <v>26</v>
      </c>
      <c r="AN6194" t="s">
        <v>41</v>
      </c>
      <c r="AO6194" t="s">
        <v>14</v>
      </c>
      <c r="AP6194" t="s">
        <v>15</v>
      </c>
      <c r="AQ6194">
        <v>0</v>
      </c>
      <c r="AR6194">
        <v>174683</v>
      </c>
      <c r="AS6194" t="s">
        <v>8438</v>
      </c>
    </row>
    <row r="6195" spans="1:45" x14ac:dyDescent="0.25">
      <c r="A6195" t="s">
        <v>828</v>
      </c>
      <c r="B6195" t="s">
        <v>1134</v>
      </c>
      <c r="C6195" s="1">
        <v>42944</v>
      </c>
      <c r="D6195" t="s">
        <v>2</v>
      </c>
      <c r="E6195">
        <v>30</v>
      </c>
      <c r="F6195">
        <v>1</v>
      </c>
      <c r="G6195">
        <v>0</v>
      </c>
      <c r="H6195">
        <v>1</v>
      </c>
      <c r="I6195">
        <v>1</v>
      </c>
      <c r="J6195">
        <v>0</v>
      </c>
      <c r="K6195">
        <v>1</v>
      </c>
      <c r="L6195">
        <v>0</v>
      </c>
      <c r="M6195">
        <v>0</v>
      </c>
      <c r="N6195">
        <v>2</v>
      </c>
      <c r="O6195">
        <v>2</v>
      </c>
      <c r="P6195">
        <v>4</v>
      </c>
      <c r="Q6195" t="s">
        <v>3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 t="s">
        <v>7</v>
      </c>
      <c r="AC6195" t="s">
        <v>105</v>
      </c>
      <c r="AD6195" t="s">
        <v>3</v>
      </c>
      <c r="AE6195" t="s">
        <v>1669</v>
      </c>
      <c r="AF6195">
        <v>0</v>
      </c>
      <c r="AG6195" t="s">
        <v>2956</v>
      </c>
      <c r="AH6195" t="s">
        <v>21</v>
      </c>
      <c r="AI6195">
        <v>0</v>
      </c>
      <c r="AJ6195">
        <v>0</v>
      </c>
      <c r="AK6195">
        <v>0</v>
      </c>
      <c r="AL6195" t="s">
        <v>154</v>
      </c>
      <c r="AM6195" t="s">
        <v>40</v>
      </c>
      <c r="AN6195" t="s">
        <v>41</v>
      </c>
      <c r="AO6195" t="s">
        <v>830</v>
      </c>
      <c r="AP6195">
        <v>0</v>
      </c>
      <c r="AQ6195" t="s">
        <v>47</v>
      </c>
      <c r="AR6195">
        <v>174685</v>
      </c>
      <c r="AS6195" t="s">
        <v>8439</v>
      </c>
    </row>
    <row r="6196" spans="1:45" x14ac:dyDescent="0.25">
      <c r="A6196" t="s">
        <v>0</v>
      </c>
      <c r="B6196" t="s">
        <v>1</v>
      </c>
      <c r="C6196" s="1">
        <v>42946</v>
      </c>
      <c r="D6196" t="s">
        <v>35</v>
      </c>
      <c r="E6196">
        <v>24</v>
      </c>
      <c r="F6196">
        <v>0</v>
      </c>
      <c r="G6196">
        <v>0</v>
      </c>
      <c r="H6196">
        <v>0</v>
      </c>
      <c r="I6196">
        <v>2</v>
      </c>
      <c r="J6196">
        <v>1</v>
      </c>
      <c r="K6196">
        <v>0</v>
      </c>
      <c r="L6196">
        <v>0</v>
      </c>
      <c r="M6196">
        <v>0</v>
      </c>
      <c r="N6196">
        <v>1</v>
      </c>
      <c r="O6196">
        <v>2</v>
      </c>
      <c r="P6196">
        <v>3</v>
      </c>
      <c r="Q6196" t="s">
        <v>770</v>
      </c>
      <c r="R6196" t="s">
        <v>7</v>
      </c>
      <c r="S6196" t="s">
        <v>349</v>
      </c>
      <c r="T6196" t="s">
        <v>770</v>
      </c>
      <c r="U6196" t="s">
        <v>992</v>
      </c>
      <c r="V6196">
        <v>0</v>
      </c>
      <c r="W6196">
        <v>0</v>
      </c>
      <c r="X6196" t="s">
        <v>21</v>
      </c>
      <c r="Y6196">
        <v>0</v>
      </c>
      <c r="Z6196">
        <v>0</v>
      </c>
      <c r="AA6196">
        <v>0</v>
      </c>
      <c r="AB6196" t="s">
        <v>4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 t="s">
        <v>5</v>
      </c>
      <c r="AK6196" t="s">
        <v>961</v>
      </c>
      <c r="AL6196" t="s">
        <v>11</v>
      </c>
      <c r="AM6196" t="s">
        <v>49</v>
      </c>
      <c r="AN6196" t="s">
        <v>41</v>
      </c>
      <c r="AO6196" t="s">
        <v>14</v>
      </c>
      <c r="AP6196" t="s">
        <v>28</v>
      </c>
      <c r="AQ6196">
        <v>0</v>
      </c>
      <c r="AR6196">
        <v>174686</v>
      </c>
      <c r="AS6196" t="s">
        <v>8440</v>
      </c>
    </row>
    <row r="6197" spans="1:45" x14ac:dyDescent="0.25">
      <c r="A6197" t="s">
        <v>828</v>
      </c>
      <c r="B6197" t="s">
        <v>1134</v>
      </c>
      <c r="C6197" s="1">
        <v>42948</v>
      </c>
      <c r="D6197" t="s">
        <v>35</v>
      </c>
      <c r="E6197">
        <v>67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1</v>
      </c>
      <c r="M6197">
        <v>0</v>
      </c>
      <c r="N6197">
        <v>1</v>
      </c>
      <c r="O6197">
        <v>0</v>
      </c>
      <c r="P6197">
        <v>1</v>
      </c>
      <c r="Q6197" t="s">
        <v>3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 t="s">
        <v>7</v>
      </c>
      <c r="AC6197" t="s">
        <v>105</v>
      </c>
      <c r="AD6197" t="s">
        <v>3</v>
      </c>
      <c r="AE6197" t="s">
        <v>1666</v>
      </c>
      <c r="AF6197">
        <v>0</v>
      </c>
      <c r="AG6197" t="s">
        <v>1666</v>
      </c>
      <c r="AH6197" t="s">
        <v>21</v>
      </c>
      <c r="AI6197">
        <v>0</v>
      </c>
      <c r="AJ6197">
        <v>0</v>
      </c>
      <c r="AK6197">
        <v>0</v>
      </c>
      <c r="AL6197" t="s">
        <v>154</v>
      </c>
      <c r="AM6197" t="s">
        <v>40</v>
      </c>
      <c r="AN6197" t="s">
        <v>41</v>
      </c>
      <c r="AO6197" t="s">
        <v>830</v>
      </c>
      <c r="AP6197">
        <v>0</v>
      </c>
      <c r="AQ6197">
        <v>0</v>
      </c>
      <c r="AR6197">
        <v>174687</v>
      </c>
      <c r="AS6197" t="s">
        <v>8441</v>
      </c>
    </row>
    <row r="6198" spans="1:45" x14ac:dyDescent="0.25">
      <c r="A6198" t="s">
        <v>0</v>
      </c>
      <c r="B6198" t="s">
        <v>1</v>
      </c>
      <c r="C6198" s="1">
        <v>42942</v>
      </c>
      <c r="D6198" t="s">
        <v>2</v>
      </c>
      <c r="E6198">
        <v>15</v>
      </c>
      <c r="F6198">
        <v>0</v>
      </c>
      <c r="G6198">
        <v>0</v>
      </c>
      <c r="H6198">
        <v>0</v>
      </c>
      <c r="I6198">
        <v>1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1</v>
      </c>
      <c r="P6198">
        <v>1</v>
      </c>
      <c r="Q6198" t="s">
        <v>43</v>
      </c>
      <c r="R6198" t="s">
        <v>4</v>
      </c>
      <c r="S6198" t="s">
        <v>36</v>
      </c>
      <c r="T6198" t="s">
        <v>37</v>
      </c>
      <c r="U6198">
        <v>0</v>
      </c>
      <c r="V6198">
        <v>0</v>
      </c>
      <c r="W6198">
        <v>0</v>
      </c>
      <c r="X6198">
        <v>0</v>
      </c>
      <c r="Y6198">
        <v>0</v>
      </c>
      <c r="Z6198" t="s">
        <v>21</v>
      </c>
      <c r="AA6198">
        <v>0</v>
      </c>
      <c r="AB6198" t="s">
        <v>7</v>
      </c>
      <c r="AC6198" t="s">
        <v>8</v>
      </c>
      <c r="AD6198" t="s">
        <v>9</v>
      </c>
      <c r="AE6198" t="s">
        <v>38</v>
      </c>
      <c r="AF6198">
        <v>0</v>
      </c>
      <c r="AG6198">
        <v>0</v>
      </c>
      <c r="AH6198" t="s">
        <v>21</v>
      </c>
      <c r="AI6198">
        <v>0</v>
      </c>
      <c r="AJ6198">
        <v>0</v>
      </c>
      <c r="AK6198">
        <v>0</v>
      </c>
      <c r="AL6198" t="s">
        <v>11</v>
      </c>
      <c r="AM6198" t="s">
        <v>26</v>
      </c>
      <c r="AN6198" t="s">
        <v>41</v>
      </c>
      <c r="AO6198" t="s">
        <v>14</v>
      </c>
      <c r="AP6198" t="s">
        <v>15</v>
      </c>
      <c r="AQ6198" t="s">
        <v>227</v>
      </c>
      <c r="AR6198">
        <v>174688</v>
      </c>
      <c r="AS6198" t="s">
        <v>8442</v>
      </c>
    </row>
    <row r="6199" spans="1:45" x14ac:dyDescent="0.25">
      <c r="A6199" t="s">
        <v>0</v>
      </c>
      <c r="B6199" t="s">
        <v>1</v>
      </c>
      <c r="C6199" s="1">
        <v>42946</v>
      </c>
      <c r="D6199" t="s">
        <v>2</v>
      </c>
      <c r="E6199">
        <v>30</v>
      </c>
      <c r="F6199">
        <v>0</v>
      </c>
      <c r="G6199">
        <v>0</v>
      </c>
      <c r="H6199">
        <v>2</v>
      </c>
      <c r="I6199">
        <v>3</v>
      </c>
      <c r="J6199">
        <v>0</v>
      </c>
      <c r="K6199">
        <v>1</v>
      </c>
      <c r="L6199">
        <v>0</v>
      </c>
      <c r="M6199">
        <v>0</v>
      </c>
      <c r="N6199">
        <v>2</v>
      </c>
      <c r="O6199">
        <v>4</v>
      </c>
      <c r="P6199">
        <v>6</v>
      </c>
      <c r="Q6199" t="s">
        <v>9</v>
      </c>
      <c r="R6199" t="s">
        <v>7</v>
      </c>
      <c r="S6199" t="s">
        <v>8</v>
      </c>
      <c r="T6199" t="s">
        <v>9</v>
      </c>
      <c r="U6199" t="s">
        <v>9</v>
      </c>
      <c r="V6199">
        <v>0</v>
      </c>
      <c r="W6199">
        <v>0</v>
      </c>
      <c r="X6199" t="s">
        <v>21</v>
      </c>
      <c r="Y6199">
        <v>0</v>
      </c>
      <c r="Z6199">
        <v>0</v>
      </c>
      <c r="AA6199">
        <v>0</v>
      </c>
      <c r="AB6199" t="s">
        <v>4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 t="s">
        <v>5</v>
      </c>
      <c r="AK6199" t="s">
        <v>142</v>
      </c>
      <c r="AL6199" t="s">
        <v>11</v>
      </c>
      <c r="AM6199" t="s">
        <v>49</v>
      </c>
      <c r="AN6199" t="s">
        <v>41</v>
      </c>
      <c r="AO6199" t="s">
        <v>14</v>
      </c>
      <c r="AP6199" t="s">
        <v>28</v>
      </c>
      <c r="AQ6199">
        <v>0</v>
      </c>
      <c r="AR6199">
        <v>174690</v>
      </c>
      <c r="AS6199" t="s">
        <v>8443</v>
      </c>
    </row>
    <row r="6200" spans="1:45" x14ac:dyDescent="0.25">
      <c r="A6200" t="s">
        <v>828</v>
      </c>
      <c r="B6200" t="s">
        <v>1134</v>
      </c>
      <c r="C6200" s="1">
        <v>42944</v>
      </c>
      <c r="D6200" t="s">
        <v>2</v>
      </c>
      <c r="E6200">
        <v>24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1</v>
      </c>
      <c r="L6200">
        <v>0</v>
      </c>
      <c r="M6200">
        <v>0</v>
      </c>
      <c r="N6200">
        <v>0</v>
      </c>
      <c r="O6200">
        <v>1</v>
      </c>
      <c r="P6200">
        <v>1</v>
      </c>
      <c r="Q6200" t="s">
        <v>3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 t="s">
        <v>7</v>
      </c>
      <c r="AC6200" t="s">
        <v>105</v>
      </c>
      <c r="AD6200" t="s">
        <v>3</v>
      </c>
      <c r="AE6200" t="s">
        <v>1669</v>
      </c>
      <c r="AF6200">
        <v>0</v>
      </c>
      <c r="AG6200" t="s">
        <v>2956</v>
      </c>
      <c r="AH6200" t="s">
        <v>21</v>
      </c>
      <c r="AI6200">
        <v>0</v>
      </c>
      <c r="AJ6200">
        <v>0</v>
      </c>
      <c r="AK6200">
        <v>0</v>
      </c>
      <c r="AL6200" t="s">
        <v>154</v>
      </c>
      <c r="AM6200" t="s">
        <v>40</v>
      </c>
      <c r="AN6200" t="s">
        <v>41</v>
      </c>
      <c r="AO6200" t="s">
        <v>830</v>
      </c>
      <c r="AP6200">
        <v>0</v>
      </c>
      <c r="AQ6200">
        <v>0</v>
      </c>
      <c r="AR6200">
        <v>174691</v>
      </c>
      <c r="AS6200" t="s">
        <v>8444</v>
      </c>
    </row>
    <row r="6201" spans="1:45" x14ac:dyDescent="0.25">
      <c r="A6201" t="s">
        <v>0</v>
      </c>
      <c r="B6201" t="s">
        <v>1</v>
      </c>
      <c r="C6201" s="1">
        <v>42943</v>
      </c>
      <c r="D6201" t="s">
        <v>2</v>
      </c>
      <c r="E6201">
        <v>32</v>
      </c>
      <c r="F6201">
        <v>1</v>
      </c>
      <c r="G6201">
        <v>0</v>
      </c>
      <c r="H6201">
        <v>2</v>
      </c>
      <c r="I6201">
        <v>3</v>
      </c>
      <c r="J6201">
        <v>0</v>
      </c>
      <c r="K6201">
        <v>1</v>
      </c>
      <c r="L6201">
        <v>0</v>
      </c>
      <c r="M6201">
        <v>0</v>
      </c>
      <c r="N6201">
        <v>3</v>
      </c>
      <c r="O6201">
        <v>4</v>
      </c>
      <c r="P6201">
        <v>7</v>
      </c>
      <c r="Q6201" t="s">
        <v>43</v>
      </c>
      <c r="R6201" t="s">
        <v>4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 t="s">
        <v>5</v>
      </c>
      <c r="AA6201" t="s">
        <v>130</v>
      </c>
      <c r="AB6201" t="s">
        <v>7</v>
      </c>
      <c r="AC6201" t="s">
        <v>8</v>
      </c>
      <c r="AD6201" t="s">
        <v>9</v>
      </c>
      <c r="AE6201" t="s">
        <v>9</v>
      </c>
      <c r="AF6201">
        <v>0</v>
      </c>
      <c r="AG6201">
        <v>0</v>
      </c>
      <c r="AH6201" t="s">
        <v>21</v>
      </c>
      <c r="AI6201">
        <v>0</v>
      </c>
      <c r="AJ6201">
        <v>0</v>
      </c>
      <c r="AK6201">
        <v>0</v>
      </c>
      <c r="AL6201" t="s">
        <v>11</v>
      </c>
      <c r="AM6201" t="s">
        <v>26</v>
      </c>
      <c r="AN6201" t="s">
        <v>41</v>
      </c>
      <c r="AO6201" t="s">
        <v>14</v>
      </c>
      <c r="AP6201" t="s">
        <v>15</v>
      </c>
      <c r="AQ6201">
        <v>0</v>
      </c>
      <c r="AR6201">
        <v>174692</v>
      </c>
      <c r="AS6201" t="s">
        <v>8445</v>
      </c>
    </row>
    <row r="6202" spans="1:45" x14ac:dyDescent="0.25">
      <c r="A6202" t="s">
        <v>828</v>
      </c>
      <c r="B6202" t="s">
        <v>1134</v>
      </c>
      <c r="C6202" s="1">
        <v>42948</v>
      </c>
      <c r="D6202" t="s">
        <v>2</v>
      </c>
      <c r="E6202">
        <v>30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1</v>
      </c>
      <c r="L6202">
        <v>0</v>
      </c>
      <c r="M6202">
        <v>0</v>
      </c>
      <c r="N6202">
        <v>0</v>
      </c>
      <c r="O6202">
        <v>1</v>
      </c>
      <c r="P6202">
        <v>1</v>
      </c>
      <c r="Q6202" t="s">
        <v>667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 t="s">
        <v>7</v>
      </c>
      <c r="AC6202" t="s">
        <v>105</v>
      </c>
      <c r="AD6202" t="s">
        <v>667</v>
      </c>
      <c r="AE6202" t="s">
        <v>1700</v>
      </c>
      <c r="AF6202">
        <v>0</v>
      </c>
      <c r="AG6202" t="s">
        <v>1700</v>
      </c>
      <c r="AH6202" t="s">
        <v>21</v>
      </c>
      <c r="AI6202">
        <v>0</v>
      </c>
      <c r="AJ6202">
        <v>0</v>
      </c>
      <c r="AK6202">
        <v>0</v>
      </c>
      <c r="AL6202" t="s">
        <v>154</v>
      </c>
      <c r="AM6202" t="s">
        <v>40</v>
      </c>
      <c r="AN6202" t="s">
        <v>41</v>
      </c>
      <c r="AO6202" t="s">
        <v>830</v>
      </c>
      <c r="AP6202">
        <v>0</v>
      </c>
      <c r="AQ6202" t="s">
        <v>91</v>
      </c>
      <c r="AR6202">
        <v>174695</v>
      </c>
      <c r="AS6202" t="s">
        <v>8446</v>
      </c>
    </row>
    <row r="6203" spans="1:45" x14ac:dyDescent="0.25">
      <c r="A6203" t="s">
        <v>0</v>
      </c>
      <c r="B6203" t="s">
        <v>1</v>
      </c>
      <c r="C6203" s="1">
        <v>42943</v>
      </c>
      <c r="D6203" t="s">
        <v>2</v>
      </c>
      <c r="E6203">
        <v>26</v>
      </c>
      <c r="F6203">
        <v>0</v>
      </c>
      <c r="G6203">
        <v>0</v>
      </c>
      <c r="H6203">
        <v>0</v>
      </c>
      <c r="I6203">
        <v>1</v>
      </c>
      <c r="J6203">
        <v>0</v>
      </c>
      <c r="K6203">
        <v>1</v>
      </c>
      <c r="L6203">
        <v>0</v>
      </c>
      <c r="M6203">
        <v>0</v>
      </c>
      <c r="N6203">
        <v>0</v>
      </c>
      <c r="O6203">
        <v>2</v>
      </c>
      <c r="P6203">
        <v>2</v>
      </c>
      <c r="Q6203" t="s">
        <v>79</v>
      </c>
      <c r="R6203" t="s">
        <v>4</v>
      </c>
      <c r="S6203" t="s">
        <v>60</v>
      </c>
      <c r="T6203" t="s">
        <v>2342</v>
      </c>
      <c r="U6203">
        <v>0</v>
      </c>
      <c r="V6203">
        <v>0</v>
      </c>
      <c r="W6203">
        <v>0</v>
      </c>
      <c r="X6203">
        <v>0</v>
      </c>
      <c r="Y6203">
        <v>0</v>
      </c>
      <c r="Z6203" t="s">
        <v>21</v>
      </c>
      <c r="AA6203">
        <v>0</v>
      </c>
      <c r="AB6203" t="s">
        <v>7</v>
      </c>
      <c r="AC6203" t="s">
        <v>8</v>
      </c>
      <c r="AD6203" t="s">
        <v>9</v>
      </c>
      <c r="AE6203" t="s">
        <v>65</v>
      </c>
      <c r="AF6203">
        <v>0</v>
      </c>
      <c r="AG6203">
        <v>0</v>
      </c>
      <c r="AH6203" t="s">
        <v>21</v>
      </c>
      <c r="AI6203">
        <v>0</v>
      </c>
      <c r="AJ6203">
        <v>0</v>
      </c>
      <c r="AK6203">
        <v>0</v>
      </c>
      <c r="AL6203" t="s">
        <v>11</v>
      </c>
      <c r="AM6203" t="s">
        <v>26</v>
      </c>
      <c r="AN6203" t="s">
        <v>41</v>
      </c>
      <c r="AO6203" t="s">
        <v>14</v>
      </c>
      <c r="AP6203" t="s">
        <v>15</v>
      </c>
      <c r="AQ6203">
        <v>0</v>
      </c>
      <c r="AR6203">
        <v>174696</v>
      </c>
      <c r="AS6203" t="s">
        <v>8447</v>
      </c>
    </row>
    <row r="6204" spans="1:45" x14ac:dyDescent="0.25">
      <c r="A6204" t="s">
        <v>0</v>
      </c>
      <c r="B6204" t="s">
        <v>1</v>
      </c>
      <c r="C6204" s="1">
        <v>42946</v>
      </c>
      <c r="D6204" t="s">
        <v>35</v>
      </c>
      <c r="E6204">
        <v>20</v>
      </c>
      <c r="F6204">
        <v>0</v>
      </c>
      <c r="G6204">
        <v>0</v>
      </c>
      <c r="H6204">
        <v>0</v>
      </c>
      <c r="I6204">
        <v>1</v>
      </c>
      <c r="J6204">
        <v>1</v>
      </c>
      <c r="K6204">
        <v>1</v>
      </c>
      <c r="L6204">
        <v>0</v>
      </c>
      <c r="M6204">
        <v>0</v>
      </c>
      <c r="N6204">
        <v>1</v>
      </c>
      <c r="O6204">
        <v>2</v>
      </c>
      <c r="P6204">
        <v>3</v>
      </c>
      <c r="Q6204" t="s">
        <v>9</v>
      </c>
      <c r="R6204" t="s">
        <v>7</v>
      </c>
      <c r="S6204" t="s">
        <v>8</v>
      </c>
      <c r="T6204" t="s">
        <v>9</v>
      </c>
      <c r="U6204" t="s">
        <v>38</v>
      </c>
      <c r="V6204">
        <v>0</v>
      </c>
      <c r="W6204">
        <v>0</v>
      </c>
      <c r="X6204" t="s">
        <v>21</v>
      </c>
      <c r="Y6204">
        <v>0</v>
      </c>
      <c r="Z6204">
        <v>0</v>
      </c>
      <c r="AA6204">
        <v>0</v>
      </c>
      <c r="AB6204" t="s">
        <v>4</v>
      </c>
      <c r="AC6204" t="s">
        <v>36</v>
      </c>
      <c r="AD6204" t="s">
        <v>37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 t="s">
        <v>21</v>
      </c>
      <c r="AK6204">
        <v>0</v>
      </c>
      <c r="AL6204" t="s">
        <v>11</v>
      </c>
      <c r="AM6204" t="s">
        <v>49</v>
      </c>
      <c r="AN6204" t="s">
        <v>41</v>
      </c>
      <c r="AO6204" t="s">
        <v>14</v>
      </c>
      <c r="AP6204" t="s">
        <v>28</v>
      </c>
      <c r="AQ6204">
        <v>0</v>
      </c>
      <c r="AR6204">
        <v>174698</v>
      </c>
      <c r="AS6204" t="s">
        <v>8448</v>
      </c>
    </row>
    <row r="6205" spans="1:45" x14ac:dyDescent="0.25">
      <c r="A6205" t="s">
        <v>828</v>
      </c>
      <c r="B6205" t="s">
        <v>1134</v>
      </c>
      <c r="C6205" s="1">
        <v>42948</v>
      </c>
      <c r="D6205" t="s">
        <v>2</v>
      </c>
      <c r="E6205">
        <v>29</v>
      </c>
      <c r="F6205">
        <v>0</v>
      </c>
      <c r="G6205">
        <v>1</v>
      </c>
      <c r="H6205">
        <v>0</v>
      </c>
      <c r="I6205">
        <v>0</v>
      </c>
      <c r="J6205">
        <v>0</v>
      </c>
      <c r="K6205">
        <v>2</v>
      </c>
      <c r="L6205">
        <v>0</v>
      </c>
      <c r="M6205">
        <v>0</v>
      </c>
      <c r="N6205">
        <v>0</v>
      </c>
      <c r="O6205">
        <v>3</v>
      </c>
      <c r="P6205">
        <v>3</v>
      </c>
      <c r="Q6205" t="s">
        <v>3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 t="s">
        <v>7</v>
      </c>
      <c r="AC6205" t="s">
        <v>105</v>
      </c>
      <c r="AD6205" t="s">
        <v>3</v>
      </c>
      <c r="AE6205" t="s">
        <v>1666</v>
      </c>
      <c r="AF6205">
        <v>0</v>
      </c>
      <c r="AG6205" t="s">
        <v>1666</v>
      </c>
      <c r="AH6205" t="s">
        <v>21</v>
      </c>
      <c r="AI6205">
        <v>0</v>
      </c>
      <c r="AJ6205">
        <v>0</v>
      </c>
      <c r="AK6205">
        <v>0</v>
      </c>
      <c r="AL6205" t="s">
        <v>11</v>
      </c>
      <c r="AM6205" t="s">
        <v>12</v>
      </c>
      <c r="AN6205" t="s">
        <v>41</v>
      </c>
      <c r="AO6205" t="s">
        <v>830</v>
      </c>
      <c r="AP6205">
        <v>0</v>
      </c>
      <c r="AQ6205" t="s">
        <v>47</v>
      </c>
      <c r="AR6205">
        <v>174700</v>
      </c>
      <c r="AS6205" t="s">
        <v>8449</v>
      </c>
    </row>
    <row r="6206" spans="1:45" x14ac:dyDescent="0.25">
      <c r="A6206" t="s">
        <v>0</v>
      </c>
      <c r="B6206" t="s">
        <v>1</v>
      </c>
      <c r="C6206" s="1">
        <v>42943</v>
      </c>
      <c r="D6206" t="s">
        <v>35</v>
      </c>
      <c r="E6206">
        <v>16</v>
      </c>
      <c r="F6206">
        <v>0</v>
      </c>
      <c r="G6206">
        <v>0</v>
      </c>
      <c r="H6206">
        <v>1</v>
      </c>
      <c r="I6206">
        <v>2</v>
      </c>
      <c r="J6206">
        <v>0</v>
      </c>
      <c r="K6206">
        <v>0</v>
      </c>
      <c r="L6206">
        <v>0</v>
      </c>
      <c r="M6206">
        <v>0</v>
      </c>
      <c r="N6206">
        <v>1</v>
      </c>
      <c r="O6206">
        <v>2</v>
      </c>
      <c r="P6206">
        <v>3</v>
      </c>
      <c r="Q6206" t="s">
        <v>43</v>
      </c>
      <c r="R6206" t="s">
        <v>4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 t="s">
        <v>5</v>
      </c>
      <c r="AA6206" t="s">
        <v>46</v>
      </c>
      <c r="AB6206" t="s">
        <v>7</v>
      </c>
      <c r="AC6206" t="s">
        <v>8</v>
      </c>
      <c r="AD6206" t="s">
        <v>9</v>
      </c>
      <c r="AE6206" t="s">
        <v>19</v>
      </c>
      <c r="AF6206">
        <v>0</v>
      </c>
      <c r="AG6206">
        <v>0</v>
      </c>
      <c r="AH6206" t="s">
        <v>21</v>
      </c>
      <c r="AI6206">
        <v>0</v>
      </c>
      <c r="AJ6206">
        <v>0</v>
      </c>
      <c r="AK6206">
        <v>0</v>
      </c>
      <c r="AL6206" t="s">
        <v>11</v>
      </c>
      <c r="AM6206" t="s">
        <v>26</v>
      </c>
      <c r="AN6206" t="s">
        <v>41</v>
      </c>
      <c r="AO6206" t="s">
        <v>14</v>
      </c>
      <c r="AP6206" t="s">
        <v>15</v>
      </c>
      <c r="AQ6206" t="s">
        <v>227</v>
      </c>
      <c r="AR6206">
        <v>174703</v>
      </c>
      <c r="AS6206" t="s">
        <v>8450</v>
      </c>
    </row>
    <row r="6207" spans="1:45" x14ac:dyDescent="0.25">
      <c r="A6207" t="s">
        <v>828</v>
      </c>
      <c r="B6207" t="s">
        <v>1134</v>
      </c>
      <c r="C6207" s="1">
        <v>42948</v>
      </c>
      <c r="D6207" t="s">
        <v>2</v>
      </c>
      <c r="E6207">
        <v>42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2</v>
      </c>
      <c r="L6207">
        <v>0</v>
      </c>
      <c r="M6207">
        <v>0</v>
      </c>
      <c r="N6207">
        <v>0</v>
      </c>
      <c r="O6207">
        <v>2</v>
      </c>
      <c r="P6207">
        <v>2</v>
      </c>
      <c r="Q6207" t="s">
        <v>199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 t="s">
        <v>7</v>
      </c>
      <c r="AC6207" t="s">
        <v>105</v>
      </c>
      <c r="AD6207" t="s">
        <v>199</v>
      </c>
      <c r="AE6207" t="s">
        <v>1681</v>
      </c>
      <c r="AF6207">
        <v>0</v>
      </c>
      <c r="AG6207" t="s">
        <v>1681</v>
      </c>
      <c r="AH6207" t="s">
        <v>21</v>
      </c>
      <c r="AI6207">
        <v>0</v>
      </c>
      <c r="AJ6207">
        <v>0</v>
      </c>
      <c r="AK6207">
        <v>0</v>
      </c>
      <c r="AL6207" t="s">
        <v>154</v>
      </c>
      <c r="AM6207" t="s">
        <v>40</v>
      </c>
      <c r="AN6207" t="s">
        <v>41</v>
      </c>
      <c r="AO6207" t="s">
        <v>830</v>
      </c>
      <c r="AP6207">
        <v>0</v>
      </c>
      <c r="AQ6207">
        <v>0</v>
      </c>
      <c r="AR6207">
        <v>174705</v>
      </c>
      <c r="AS6207" t="s">
        <v>8451</v>
      </c>
    </row>
    <row r="6208" spans="1:45" x14ac:dyDescent="0.25">
      <c r="A6208" t="s">
        <v>0</v>
      </c>
      <c r="B6208" t="s">
        <v>1</v>
      </c>
      <c r="C6208" s="1">
        <v>42947</v>
      </c>
      <c r="D6208" t="s">
        <v>2</v>
      </c>
      <c r="E6208">
        <v>36</v>
      </c>
      <c r="F6208">
        <v>0</v>
      </c>
      <c r="G6208">
        <v>0</v>
      </c>
      <c r="H6208">
        <v>2</v>
      </c>
      <c r="I6208">
        <v>4</v>
      </c>
      <c r="J6208">
        <v>0</v>
      </c>
      <c r="K6208">
        <v>1</v>
      </c>
      <c r="L6208">
        <v>0</v>
      </c>
      <c r="M6208">
        <v>0</v>
      </c>
      <c r="N6208">
        <v>2</v>
      </c>
      <c r="O6208">
        <v>5</v>
      </c>
      <c r="P6208">
        <v>7</v>
      </c>
      <c r="Q6208" t="s">
        <v>199</v>
      </c>
      <c r="R6208" t="s">
        <v>7</v>
      </c>
      <c r="S6208" t="s">
        <v>105</v>
      </c>
      <c r="T6208" t="s">
        <v>199</v>
      </c>
      <c r="U6208" t="s">
        <v>1682</v>
      </c>
      <c r="V6208">
        <v>0</v>
      </c>
      <c r="W6208">
        <v>0</v>
      </c>
      <c r="X6208" t="s">
        <v>21</v>
      </c>
      <c r="Y6208">
        <v>0</v>
      </c>
      <c r="Z6208">
        <v>0</v>
      </c>
      <c r="AA6208">
        <v>0</v>
      </c>
      <c r="AB6208" t="s">
        <v>4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 t="s">
        <v>5</v>
      </c>
      <c r="AK6208" t="s">
        <v>961</v>
      </c>
      <c r="AL6208" t="s">
        <v>11</v>
      </c>
      <c r="AM6208" t="s">
        <v>49</v>
      </c>
      <c r="AN6208" t="s">
        <v>41</v>
      </c>
      <c r="AO6208" t="s">
        <v>14</v>
      </c>
      <c r="AP6208" t="s">
        <v>15</v>
      </c>
      <c r="AQ6208">
        <v>0</v>
      </c>
      <c r="AR6208">
        <v>174706</v>
      </c>
      <c r="AS6208" t="s">
        <v>8452</v>
      </c>
    </row>
    <row r="6209" spans="1:45" x14ac:dyDescent="0.25">
      <c r="A6209" t="s">
        <v>0</v>
      </c>
      <c r="B6209" t="s">
        <v>1</v>
      </c>
      <c r="C6209" s="1">
        <v>42943</v>
      </c>
      <c r="D6209" t="s">
        <v>35</v>
      </c>
      <c r="E6209">
        <v>36</v>
      </c>
      <c r="F6209">
        <v>0</v>
      </c>
      <c r="G6209">
        <v>0</v>
      </c>
      <c r="H6209">
        <v>4</v>
      </c>
      <c r="I6209">
        <v>3</v>
      </c>
      <c r="J6209">
        <v>1</v>
      </c>
      <c r="K6209">
        <v>2</v>
      </c>
      <c r="L6209">
        <v>0</v>
      </c>
      <c r="M6209">
        <v>1</v>
      </c>
      <c r="N6209">
        <v>5</v>
      </c>
      <c r="O6209">
        <v>6</v>
      </c>
      <c r="P6209">
        <v>11</v>
      </c>
      <c r="Q6209" t="s">
        <v>43</v>
      </c>
      <c r="R6209" t="s">
        <v>4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 t="s">
        <v>5</v>
      </c>
      <c r="AA6209" t="s">
        <v>46</v>
      </c>
      <c r="AB6209" t="s">
        <v>7</v>
      </c>
      <c r="AC6209" t="s">
        <v>8</v>
      </c>
      <c r="AD6209" t="s">
        <v>9</v>
      </c>
      <c r="AE6209" t="s">
        <v>65</v>
      </c>
      <c r="AF6209">
        <v>0</v>
      </c>
      <c r="AG6209">
        <v>0</v>
      </c>
      <c r="AH6209" t="s">
        <v>21</v>
      </c>
      <c r="AI6209">
        <v>0</v>
      </c>
      <c r="AJ6209">
        <v>0</v>
      </c>
      <c r="AK6209">
        <v>0</v>
      </c>
      <c r="AL6209" t="s">
        <v>11</v>
      </c>
      <c r="AM6209" t="s">
        <v>26</v>
      </c>
      <c r="AN6209" t="s">
        <v>41</v>
      </c>
      <c r="AO6209" t="s">
        <v>14</v>
      </c>
      <c r="AP6209" t="s">
        <v>15</v>
      </c>
      <c r="AQ6209">
        <v>0</v>
      </c>
      <c r="AR6209">
        <v>174707</v>
      </c>
      <c r="AS6209" t="s">
        <v>8453</v>
      </c>
    </row>
    <row r="6210" spans="1:45" x14ac:dyDescent="0.25">
      <c r="A6210" t="s">
        <v>828</v>
      </c>
      <c r="B6210" t="s">
        <v>1134</v>
      </c>
      <c r="C6210" s="1">
        <v>42944</v>
      </c>
      <c r="D6210" t="s">
        <v>2</v>
      </c>
      <c r="E6210">
        <v>17</v>
      </c>
      <c r="F6210">
        <v>0</v>
      </c>
      <c r="G6210">
        <v>0</v>
      </c>
      <c r="H6210">
        <v>0</v>
      </c>
      <c r="I6210">
        <v>2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2</v>
      </c>
      <c r="P6210">
        <v>2</v>
      </c>
      <c r="Q6210" t="s">
        <v>3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 t="s">
        <v>7</v>
      </c>
      <c r="AC6210" t="s">
        <v>105</v>
      </c>
      <c r="AD6210" t="s">
        <v>3</v>
      </c>
      <c r="AE6210" t="s">
        <v>1672</v>
      </c>
      <c r="AF6210">
        <v>0</v>
      </c>
      <c r="AG6210" t="s">
        <v>1672</v>
      </c>
      <c r="AH6210" t="s">
        <v>21</v>
      </c>
      <c r="AI6210">
        <v>0</v>
      </c>
      <c r="AJ6210">
        <v>0</v>
      </c>
      <c r="AK6210">
        <v>0</v>
      </c>
      <c r="AL6210" t="s">
        <v>154</v>
      </c>
      <c r="AM6210" t="s">
        <v>40</v>
      </c>
      <c r="AN6210" t="s">
        <v>41</v>
      </c>
      <c r="AO6210" t="s">
        <v>830</v>
      </c>
      <c r="AP6210">
        <v>0</v>
      </c>
      <c r="AQ6210">
        <v>0</v>
      </c>
      <c r="AR6210">
        <v>174709</v>
      </c>
      <c r="AS6210" t="s">
        <v>8454</v>
      </c>
    </row>
    <row r="6211" spans="1:45" x14ac:dyDescent="0.25">
      <c r="A6211" t="s">
        <v>0</v>
      </c>
      <c r="B6211" t="s">
        <v>1</v>
      </c>
      <c r="C6211" s="1">
        <v>42943</v>
      </c>
      <c r="D6211" t="s">
        <v>2</v>
      </c>
      <c r="E6211">
        <v>31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2</v>
      </c>
      <c r="L6211">
        <v>0</v>
      </c>
      <c r="M6211">
        <v>0</v>
      </c>
      <c r="N6211">
        <v>0</v>
      </c>
      <c r="O6211">
        <v>2</v>
      </c>
      <c r="P6211">
        <v>2</v>
      </c>
      <c r="Q6211" t="s">
        <v>59</v>
      </c>
      <c r="R6211" t="s">
        <v>4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 t="s">
        <v>5</v>
      </c>
      <c r="AA6211" t="s">
        <v>90</v>
      </c>
      <c r="AB6211" t="s">
        <v>7</v>
      </c>
      <c r="AC6211" t="s">
        <v>8</v>
      </c>
      <c r="AD6211" t="s">
        <v>9</v>
      </c>
      <c r="AE6211" t="s">
        <v>65</v>
      </c>
      <c r="AF6211">
        <v>0</v>
      </c>
      <c r="AG6211">
        <v>0</v>
      </c>
      <c r="AH6211" t="s">
        <v>21</v>
      </c>
      <c r="AI6211">
        <v>0</v>
      </c>
      <c r="AJ6211">
        <v>0</v>
      </c>
      <c r="AK6211">
        <v>0</v>
      </c>
      <c r="AL6211" t="s">
        <v>427</v>
      </c>
      <c r="AM6211" t="s">
        <v>26</v>
      </c>
      <c r="AN6211" t="s">
        <v>41</v>
      </c>
      <c r="AO6211" t="s">
        <v>14</v>
      </c>
      <c r="AP6211" t="s">
        <v>15</v>
      </c>
      <c r="AQ6211">
        <v>0</v>
      </c>
      <c r="AR6211">
        <v>174711</v>
      </c>
      <c r="AS6211" t="s">
        <v>8455</v>
      </c>
    </row>
    <row r="6212" spans="1:45" x14ac:dyDescent="0.25">
      <c r="A6212" t="s">
        <v>828</v>
      </c>
      <c r="B6212" t="s">
        <v>1134</v>
      </c>
      <c r="C6212" s="1">
        <v>42948</v>
      </c>
      <c r="D6212" t="s">
        <v>2</v>
      </c>
      <c r="E6212">
        <v>34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2</v>
      </c>
      <c r="L6212">
        <v>0</v>
      </c>
      <c r="M6212">
        <v>0</v>
      </c>
      <c r="N6212">
        <v>0</v>
      </c>
      <c r="O6212">
        <v>2</v>
      </c>
      <c r="P6212">
        <v>2</v>
      </c>
      <c r="Q6212" t="s">
        <v>667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 t="s">
        <v>7</v>
      </c>
      <c r="AC6212" t="s">
        <v>105</v>
      </c>
      <c r="AD6212" t="s">
        <v>667</v>
      </c>
      <c r="AE6212" t="s">
        <v>1699</v>
      </c>
      <c r="AF6212">
        <v>0</v>
      </c>
      <c r="AG6212" t="s">
        <v>1699</v>
      </c>
      <c r="AH6212" t="s">
        <v>21</v>
      </c>
      <c r="AI6212">
        <v>0</v>
      </c>
      <c r="AJ6212">
        <v>0</v>
      </c>
      <c r="AK6212">
        <v>0</v>
      </c>
      <c r="AL6212" t="s">
        <v>154</v>
      </c>
      <c r="AM6212" t="s">
        <v>40</v>
      </c>
      <c r="AN6212" t="s">
        <v>41</v>
      </c>
      <c r="AO6212" t="s">
        <v>830</v>
      </c>
      <c r="AP6212">
        <v>0</v>
      </c>
      <c r="AQ6212">
        <v>0</v>
      </c>
      <c r="AR6212">
        <v>174712</v>
      </c>
      <c r="AS6212" t="s">
        <v>8456</v>
      </c>
    </row>
    <row r="6213" spans="1:45" x14ac:dyDescent="0.25">
      <c r="A6213" t="s">
        <v>0</v>
      </c>
      <c r="B6213" t="s">
        <v>1</v>
      </c>
      <c r="C6213" s="1">
        <v>42946</v>
      </c>
      <c r="D6213" t="s">
        <v>2</v>
      </c>
      <c r="E6213">
        <v>29</v>
      </c>
      <c r="F6213">
        <v>1</v>
      </c>
      <c r="G6213">
        <v>0</v>
      </c>
      <c r="H6213">
        <v>2</v>
      </c>
      <c r="I6213">
        <v>3</v>
      </c>
      <c r="J6213">
        <v>1</v>
      </c>
      <c r="K6213">
        <v>1</v>
      </c>
      <c r="L6213">
        <v>0</v>
      </c>
      <c r="M6213">
        <v>0</v>
      </c>
      <c r="N6213">
        <v>4</v>
      </c>
      <c r="O6213">
        <v>4</v>
      </c>
      <c r="P6213">
        <v>8</v>
      </c>
      <c r="Q6213" t="s">
        <v>165</v>
      </c>
      <c r="R6213" t="s">
        <v>7</v>
      </c>
      <c r="S6213" t="s">
        <v>8</v>
      </c>
      <c r="T6213" t="s">
        <v>165</v>
      </c>
      <c r="U6213" t="s">
        <v>1463</v>
      </c>
      <c r="V6213">
        <v>0</v>
      </c>
      <c r="W6213">
        <v>0</v>
      </c>
      <c r="X6213" t="s">
        <v>21</v>
      </c>
      <c r="Y6213">
        <v>0</v>
      </c>
      <c r="Z6213">
        <v>0</v>
      </c>
      <c r="AA6213">
        <v>0</v>
      </c>
      <c r="AB6213" t="s">
        <v>4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 t="s">
        <v>5</v>
      </c>
      <c r="AK6213" t="s">
        <v>961</v>
      </c>
      <c r="AL6213" t="s">
        <v>11</v>
      </c>
      <c r="AM6213" t="s">
        <v>49</v>
      </c>
      <c r="AN6213">
        <v>0</v>
      </c>
      <c r="AO6213" t="s">
        <v>14</v>
      </c>
      <c r="AP6213">
        <v>0</v>
      </c>
      <c r="AQ6213">
        <v>0</v>
      </c>
      <c r="AR6213">
        <v>174713</v>
      </c>
      <c r="AS6213" t="s">
        <v>8457</v>
      </c>
    </row>
    <row r="6214" spans="1:45" x14ac:dyDescent="0.25">
      <c r="A6214" t="s">
        <v>0</v>
      </c>
      <c r="B6214" t="s">
        <v>1</v>
      </c>
      <c r="C6214" s="1">
        <v>42943</v>
      </c>
      <c r="D6214" t="s">
        <v>2</v>
      </c>
      <c r="E6214">
        <v>40</v>
      </c>
      <c r="F6214">
        <v>1</v>
      </c>
      <c r="G6214">
        <v>0</v>
      </c>
      <c r="H6214">
        <v>3</v>
      </c>
      <c r="I6214">
        <v>2</v>
      </c>
      <c r="J6214">
        <v>0</v>
      </c>
      <c r="K6214">
        <v>1</v>
      </c>
      <c r="L6214">
        <v>0</v>
      </c>
      <c r="M6214">
        <v>0</v>
      </c>
      <c r="N6214">
        <v>4</v>
      </c>
      <c r="O6214">
        <v>3</v>
      </c>
      <c r="P6214">
        <v>7</v>
      </c>
      <c r="Q6214" t="s">
        <v>63</v>
      </c>
      <c r="R6214" t="s">
        <v>4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 t="s">
        <v>5</v>
      </c>
      <c r="AA6214" t="s">
        <v>90</v>
      </c>
      <c r="AB6214" t="s">
        <v>7</v>
      </c>
      <c r="AC6214" t="s">
        <v>8</v>
      </c>
      <c r="AD6214" t="s">
        <v>9</v>
      </c>
      <c r="AE6214" t="s">
        <v>9</v>
      </c>
      <c r="AF6214">
        <v>0</v>
      </c>
      <c r="AG6214">
        <v>0</v>
      </c>
      <c r="AH6214" t="s">
        <v>21</v>
      </c>
      <c r="AI6214">
        <v>0</v>
      </c>
      <c r="AJ6214">
        <v>0</v>
      </c>
      <c r="AK6214">
        <v>0</v>
      </c>
      <c r="AL6214" t="s">
        <v>11</v>
      </c>
      <c r="AM6214" t="s">
        <v>26</v>
      </c>
      <c r="AN6214" t="s">
        <v>41</v>
      </c>
      <c r="AO6214" t="s">
        <v>14</v>
      </c>
      <c r="AP6214" t="s">
        <v>15</v>
      </c>
      <c r="AQ6214">
        <v>0</v>
      </c>
      <c r="AR6214">
        <v>174716</v>
      </c>
      <c r="AS6214" t="s">
        <v>8458</v>
      </c>
    </row>
    <row r="6215" spans="1:45" x14ac:dyDescent="0.25">
      <c r="A6215" t="s">
        <v>828</v>
      </c>
      <c r="B6215" t="s">
        <v>1134</v>
      </c>
      <c r="C6215" s="1">
        <v>42948</v>
      </c>
      <c r="D6215" t="s">
        <v>2</v>
      </c>
      <c r="E6215">
        <v>28</v>
      </c>
      <c r="F6215">
        <v>0</v>
      </c>
      <c r="G6215">
        <v>0</v>
      </c>
      <c r="H6215">
        <v>2</v>
      </c>
      <c r="I6215">
        <v>0</v>
      </c>
      <c r="J6215">
        <v>0</v>
      </c>
      <c r="K6215">
        <v>3</v>
      </c>
      <c r="L6215">
        <v>0</v>
      </c>
      <c r="M6215">
        <v>0</v>
      </c>
      <c r="N6215">
        <v>2</v>
      </c>
      <c r="O6215">
        <v>3</v>
      </c>
      <c r="P6215">
        <v>5</v>
      </c>
      <c r="Q6215" t="s">
        <v>3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 t="s">
        <v>7</v>
      </c>
      <c r="AC6215" t="s">
        <v>105</v>
      </c>
      <c r="AD6215" t="s">
        <v>3</v>
      </c>
      <c r="AE6215" t="s">
        <v>1669</v>
      </c>
      <c r="AF6215">
        <v>0</v>
      </c>
      <c r="AG6215" t="s">
        <v>1669</v>
      </c>
      <c r="AH6215" t="s">
        <v>21</v>
      </c>
      <c r="AI6215">
        <v>0</v>
      </c>
      <c r="AJ6215">
        <v>0</v>
      </c>
      <c r="AK6215">
        <v>0</v>
      </c>
      <c r="AL6215" t="s">
        <v>11</v>
      </c>
      <c r="AM6215" t="s">
        <v>12</v>
      </c>
      <c r="AN6215" t="s">
        <v>41</v>
      </c>
      <c r="AO6215" t="s">
        <v>830</v>
      </c>
      <c r="AP6215">
        <v>0</v>
      </c>
      <c r="AQ6215">
        <v>0</v>
      </c>
      <c r="AR6215">
        <v>174717</v>
      </c>
      <c r="AS6215" t="s">
        <v>8459</v>
      </c>
    </row>
    <row r="6216" spans="1:45" x14ac:dyDescent="0.25">
      <c r="A6216" t="s">
        <v>828</v>
      </c>
      <c r="B6216" t="s">
        <v>1134</v>
      </c>
      <c r="C6216" s="1">
        <v>42944</v>
      </c>
      <c r="D6216" t="s">
        <v>2</v>
      </c>
      <c r="E6216">
        <v>24</v>
      </c>
      <c r="F6216">
        <v>1</v>
      </c>
      <c r="G6216">
        <v>0</v>
      </c>
      <c r="H6216">
        <v>0</v>
      </c>
      <c r="I6216">
        <v>0</v>
      </c>
      <c r="J6216">
        <v>0</v>
      </c>
      <c r="K6216">
        <v>1</v>
      </c>
      <c r="L6216">
        <v>0</v>
      </c>
      <c r="M6216">
        <v>0</v>
      </c>
      <c r="N6216">
        <v>1</v>
      </c>
      <c r="O6216">
        <v>1</v>
      </c>
      <c r="P6216">
        <v>2</v>
      </c>
      <c r="Q6216" t="s">
        <v>3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 t="s">
        <v>7</v>
      </c>
      <c r="AC6216" t="s">
        <v>105</v>
      </c>
      <c r="AD6216" t="s">
        <v>3</v>
      </c>
      <c r="AE6216" t="s">
        <v>3</v>
      </c>
      <c r="AF6216">
        <v>0</v>
      </c>
      <c r="AG6216" t="s">
        <v>1691</v>
      </c>
      <c r="AH6216" t="s">
        <v>21</v>
      </c>
      <c r="AI6216">
        <v>0</v>
      </c>
      <c r="AJ6216">
        <v>0</v>
      </c>
      <c r="AK6216">
        <v>0</v>
      </c>
      <c r="AL6216" t="s">
        <v>154</v>
      </c>
      <c r="AM6216" t="s">
        <v>40</v>
      </c>
      <c r="AN6216" t="s">
        <v>41</v>
      </c>
      <c r="AO6216" t="s">
        <v>830</v>
      </c>
      <c r="AP6216">
        <v>0</v>
      </c>
      <c r="AQ6216" t="s">
        <v>47</v>
      </c>
      <c r="AR6216">
        <v>174719</v>
      </c>
      <c r="AS6216" t="s">
        <v>8460</v>
      </c>
    </row>
    <row r="6217" spans="1:45" x14ac:dyDescent="0.25">
      <c r="A6217" t="s">
        <v>828</v>
      </c>
      <c r="B6217" t="s">
        <v>1134</v>
      </c>
      <c r="C6217" s="1">
        <v>42948</v>
      </c>
      <c r="D6217" t="s">
        <v>2</v>
      </c>
      <c r="E6217">
        <v>28</v>
      </c>
      <c r="F6217">
        <v>0</v>
      </c>
      <c r="G6217">
        <v>0</v>
      </c>
      <c r="H6217">
        <v>1</v>
      </c>
      <c r="I6217">
        <v>1</v>
      </c>
      <c r="J6217">
        <v>0</v>
      </c>
      <c r="K6217">
        <v>1</v>
      </c>
      <c r="L6217">
        <v>0</v>
      </c>
      <c r="M6217">
        <v>0</v>
      </c>
      <c r="N6217">
        <v>1</v>
      </c>
      <c r="O6217">
        <v>2</v>
      </c>
      <c r="P6217">
        <v>3</v>
      </c>
      <c r="Q6217" t="s">
        <v>667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 t="s">
        <v>7</v>
      </c>
      <c r="AC6217" t="s">
        <v>105</v>
      </c>
      <c r="AD6217" t="s">
        <v>667</v>
      </c>
      <c r="AE6217" t="s">
        <v>1700</v>
      </c>
      <c r="AF6217">
        <v>0</v>
      </c>
      <c r="AG6217" t="s">
        <v>1700</v>
      </c>
      <c r="AH6217" t="s">
        <v>21</v>
      </c>
      <c r="AI6217">
        <v>0</v>
      </c>
      <c r="AJ6217">
        <v>0</v>
      </c>
      <c r="AK6217">
        <v>0</v>
      </c>
      <c r="AL6217" t="s">
        <v>154</v>
      </c>
      <c r="AM6217" t="s">
        <v>40</v>
      </c>
      <c r="AN6217" t="s">
        <v>41</v>
      </c>
      <c r="AO6217" t="s">
        <v>830</v>
      </c>
      <c r="AP6217">
        <v>0</v>
      </c>
      <c r="AQ6217" t="s">
        <v>91</v>
      </c>
      <c r="AR6217">
        <v>174733</v>
      </c>
      <c r="AS6217" t="s">
        <v>8461</v>
      </c>
    </row>
    <row r="6218" spans="1:45" x14ac:dyDescent="0.25">
      <c r="A6218" t="s">
        <v>0</v>
      </c>
      <c r="B6218" t="s">
        <v>1</v>
      </c>
      <c r="C6218" s="1">
        <v>42946</v>
      </c>
      <c r="D6218" t="s">
        <v>2</v>
      </c>
      <c r="E6218">
        <v>27</v>
      </c>
      <c r="F6218">
        <v>0</v>
      </c>
      <c r="G6218">
        <v>0</v>
      </c>
      <c r="H6218">
        <v>1</v>
      </c>
      <c r="I6218">
        <v>2</v>
      </c>
      <c r="J6218">
        <v>0</v>
      </c>
      <c r="K6218">
        <v>1</v>
      </c>
      <c r="L6218">
        <v>0</v>
      </c>
      <c r="M6218">
        <v>0</v>
      </c>
      <c r="N6218">
        <v>1</v>
      </c>
      <c r="O6218">
        <v>3</v>
      </c>
      <c r="P6218">
        <v>4</v>
      </c>
      <c r="Q6218" t="s">
        <v>125</v>
      </c>
      <c r="R6218" t="s">
        <v>7</v>
      </c>
      <c r="S6218" t="s">
        <v>105</v>
      </c>
      <c r="T6218" t="s">
        <v>125</v>
      </c>
      <c r="U6218" t="s">
        <v>392</v>
      </c>
      <c r="V6218">
        <v>0</v>
      </c>
      <c r="W6218">
        <v>0</v>
      </c>
      <c r="X6218" t="s">
        <v>21</v>
      </c>
      <c r="Y6218">
        <v>0</v>
      </c>
      <c r="Z6218">
        <v>0</v>
      </c>
      <c r="AA6218">
        <v>0</v>
      </c>
      <c r="AB6218" t="s">
        <v>4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 t="s">
        <v>5</v>
      </c>
      <c r="AK6218" t="s">
        <v>46</v>
      </c>
      <c r="AL6218" t="s">
        <v>11</v>
      </c>
      <c r="AM6218" t="s">
        <v>49</v>
      </c>
      <c r="AN6218" t="s">
        <v>41</v>
      </c>
      <c r="AO6218" t="s">
        <v>14</v>
      </c>
      <c r="AP6218" t="s">
        <v>15</v>
      </c>
      <c r="AQ6218">
        <v>0</v>
      </c>
      <c r="AR6218">
        <v>174734</v>
      </c>
      <c r="AS6218" t="s">
        <v>8462</v>
      </c>
    </row>
    <row r="6219" spans="1:45" x14ac:dyDescent="0.25">
      <c r="A6219" t="s">
        <v>0</v>
      </c>
      <c r="B6219" t="s">
        <v>1</v>
      </c>
      <c r="C6219" s="1">
        <v>42943</v>
      </c>
      <c r="D6219" t="s">
        <v>2</v>
      </c>
      <c r="E6219">
        <v>28</v>
      </c>
      <c r="F6219">
        <v>0</v>
      </c>
      <c r="G6219">
        <v>0</v>
      </c>
      <c r="H6219">
        <v>2</v>
      </c>
      <c r="I6219">
        <v>0</v>
      </c>
      <c r="J6219">
        <v>1</v>
      </c>
      <c r="K6219">
        <v>2</v>
      </c>
      <c r="L6219">
        <v>0</v>
      </c>
      <c r="M6219">
        <v>0</v>
      </c>
      <c r="N6219">
        <v>3</v>
      </c>
      <c r="O6219">
        <v>2</v>
      </c>
      <c r="P6219">
        <v>5</v>
      </c>
      <c r="Q6219" t="s">
        <v>43</v>
      </c>
      <c r="R6219" t="s">
        <v>4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 t="s">
        <v>5</v>
      </c>
      <c r="AA6219" t="s">
        <v>46</v>
      </c>
      <c r="AB6219" t="s">
        <v>7</v>
      </c>
      <c r="AC6219" t="s">
        <v>8</v>
      </c>
      <c r="AD6219" t="s">
        <v>9</v>
      </c>
      <c r="AE6219" t="s">
        <v>65</v>
      </c>
      <c r="AF6219">
        <v>0</v>
      </c>
      <c r="AG6219">
        <v>0</v>
      </c>
      <c r="AH6219" t="s">
        <v>21</v>
      </c>
      <c r="AI6219">
        <v>0</v>
      </c>
      <c r="AJ6219">
        <v>0</v>
      </c>
      <c r="AK6219">
        <v>0</v>
      </c>
      <c r="AL6219" t="s">
        <v>11</v>
      </c>
      <c r="AM6219" t="s">
        <v>26</v>
      </c>
      <c r="AN6219" t="s">
        <v>13</v>
      </c>
      <c r="AO6219" t="s">
        <v>14</v>
      </c>
      <c r="AP6219" t="s">
        <v>15</v>
      </c>
      <c r="AQ6219">
        <v>0</v>
      </c>
      <c r="AR6219">
        <v>174737</v>
      </c>
      <c r="AS6219" t="s">
        <v>8463</v>
      </c>
    </row>
    <row r="6220" spans="1:45" x14ac:dyDescent="0.25">
      <c r="A6220" t="s">
        <v>828</v>
      </c>
      <c r="B6220" t="s">
        <v>1134</v>
      </c>
      <c r="C6220" s="1">
        <v>42944</v>
      </c>
      <c r="D6220" t="s">
        <v>2</v>
      </c>
      <c r="E6220">
        <v>36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1</v>
      </c>
      <c r="L6220">
        <v>0</v>
      </c>
      <c r="M6220">
        <v>0</v>
      </c>
      <c r="N6220">
        <v>0</v>
      </c>
      <c r="O6220">
        <v>1</v>
      </c>
      <c r="P6220">
        <v>1</v>
      </c>
      <c r="Q6220" t="s">
        <v>3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 t="s">
        <v>7</v>
      </c>
      <c r="AC6220" t="s">
        <v>105</v>
      </c>
      <c r="AD6220" t="s">
        <v>3</v>
      </c>
      <c r="AE6220" t="s">
        <v>1673</v>
      </c>
      <c r="AF6220">
        <v>0</v>
      </c>
      <c r="AG6220" t="s">
        <v>1673</v>
      </c>
      <c r="AH6220" t="s">
        <v>21</v>
      </c>
      <c r="AI6220">
        <v>0</v>
      </c>
      <c r="AJ6220">
        <v>0</v>
      </c>
      <c r="AK6220">
        <v>0</v>
      </c>
      <c r="AL6220" t="s">
        <v>154</v>
      </c>
      <c r="AM6220" t="s">
        <v>49</v>
      </c>
      <c r="AN6220" t="s">
        <v>41</v>
      </c>
      <c r="AO6220" t="s">
        <v>830</v>
      </c>
      <c r="AP6220" t="s">
        <v>50</v>
      </c>
      <c r="AQ6220">
        <v>0</v>
      </c>
      <c r="AR6220">
        <v>174813</v>
      </c>
      <c r="AS6220" t="s">
        <v>8464</v>
      </c>
    </row>
    <row r="6221" spans="1:45" x14ac:dyDescent="0.25">
      <c r="A6221" t="s">
        <v>0</v>
      </c>
      <c r="B6221" t="s">
        <v>1</v>
      </c>
      <c r="C6221" s="1">
        <v>42946</v>
      </c>
      <c r="D6221" t="s">
        <v>2</v>
      </c>
      <c r="E6221">
        <v>35</v>
      </c>
      <c r="F6221">
        <v>1</v>
      </c>
      <c r="G6221">
        <v>0</v>
      </c>
      <c r="H6221">
        <v>3</v>
      </c>
      <c r="I6221">
        <v>1</v>
      </c>
      <c r="J6221">
        <v>1</v>
      </c>
      <c r="K6221">
        <v>1</v>
      </c>
      <c r="L6221">
        <v>1</v>
      </c>
      <c r="M6221">
        <v>0</v>
      </c>
      <c r="N6221">
        <v>6</v>
      </c>
      <c r="O6221">
        <v>2</v>
      </c>
      <c r="P6221">
        <v>8</v>
      </c>
      <c r="Q6221" t="s">
        <v>199</v>
      </c>
      <c r="R6221" t="s">
        <v>7</v>
      </c>
      <c r="S6221" t="s">
        <v>105</v>
      </c>
      <c r="T6221" t="s">
        <v>125</v>
      </c>
      <c r="U6221" t="s">
        <v>1674</v>
      </c>
      <c r="V6221">
        <v>0</v>
      </c>
      <c r="W6221">
        <v>0</v>
      </c>
      <c r="X6221" t="s">
        <v>21</v>
      </c>
      <c r="Y6221">
        <v>0</v>
      </c>
      <c r="Z6221">
        <v>0</v>
      </c>
      <c r="AA6221">
        <v>0</v>
      </c>
      <c r="AB6221" t="s">
        <v>4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 t="s">
        <v>5</v>
      </c>
      <c r="AK6221" t="s">
        <v>153</v>
      </c>
      <c r="AL6221" t="s">
        <v>11</v>
      </c>
      <c r="AM6221" t="s">
        <v>49</v>
      </c>
      <c r="AN6221">
        <v>0</v>
      </c>
      <c r="AO6221" t="s">
        <v>14</v>
      </c>
      <c r="AP6221" t="s">
        <v>15</v>
      </c>
      <c r="AQ6221">
        <v>0</v>
      </c>
      <c r="AR6221">
        <v>174845</v>
      </c>
      <c r="AS6221" t="s">
        <v>8465</v>
      </c>
    </row>
    <row r="6222" spans="1:45" x14ac:dyDescent="0.25">
      <c r="A6222" t="s">
        <v>828</v>
      </c>
      <c r="B6222" t="s">
        <v>1134</v>
      </c>
      <c r="C6222" s="1">
        <v>42948</v>
      </c>
      <c r="D6222" t="s">
        <v>35</v>
      </c>
      <c r="E6222">
        <v>62</v>
      </c>
      <c r="F6222">
        <v>0</v>
      </c>
      <c r="G6222">
        <v>0</v>
      </c>
      <c r="H6222">
        <v>0</v>
      </c>
      <c r="I6222">
        <v>1</v>
      </c>
      <c r="J6222">
        <v>0</v>
      </c>
      <c r="K6222">
        <v>0</v>
      </c>
      <c r="L6222">
        <v>1</v>
      </c>
      <c r="M6222">
        <v>0</v>
      </c>
      <c r="N6222">
        <v>1</v>
      </c>
      <c r="O6222">
        <v>1</v>
      </c>
      <c r="P6222">
        <v>2</v>
      </c>
      <c r="Q6222" t="s">
        <v>667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 t="s">
        <v>7</v>
      </c>
      <c r="AC6222" t="s">
        <v>105</v>
      </c>
      <c r="AD6222" t="s">
        <v>667</v>
      </c>
      <c r="AE6222" t="s">
        <v>1705</v>
      </c>
      <c r="AF6222">
        <v>0</v>
      </c>
      <c r="AG6222" t="s">
        <v>1705</v>
      </c>
      <c r="AH6222" t="s">
        <v>21</v>
      </c>
      <c r="AI6222">
        <v>0</v>
      </c>
      <c r="AJ6222">
        <v>0</v>
      </c>
      <c r="AK6222">
        <v>0</v>
      </c>
      <c r="AL6222" t="s">
        <v>154</v>
      </c>
      <c r="AM6222" t="s">
        <v>40</v>
      </c>
      <c r="AN6222" t="s">
        <v>41</v>
      </c>
      <c r="AO6222" t="s">
        <v>830</v>
      </c>
      <c r="AP6222">
        <v>0</v>
      </c>
      <c r="AQ6222">
        <v>0</v>
      </c>
      <c r="AR6222">
        <v>174861</v>
      </c>
      <c r="AS6222" t="s">
        <v>8466</v>
      </c>
    </row>
    <row r="6223" spans="1:45" x14ac:dyDescent="0.25">
      <c r="A6223" t="s">
        <v>828</v>
      </c>
      <c r="B6223" t="s">
        <v>1134</v>
      </c>
      <c r="C6223" s="1">
        <v>42948</v>
      </c>
      <c r="D6223" t="s">
        <v>2</v>
      </c>
      <c r="E6223">
        <v>27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1</v>
      </c>
      <c r="L6223">
        <v>0</v>
      </c>
      <c r="M6223">
        <v>0</v>
      </c>
      <c r="N6223">
        <v>0</v>
      </c>
      <c r="O6223">
        <v>1</v>
      </c>
      <c r="P6223">
        <v>1</v>
      </c>
      <c r="Q6223" t="s">
        <v>723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 t="s">
        <v>7</v>
      </c>
      <c r="AC6223" t="s">
        <v>105</v>
      </c>
      <c r="AD6223" t="s">
        <v>723</v>
      </c>
      <c r="AE6223" t="s">
        <v>1690</v>
      </c>
      <c r="AF6223">
        <v>0</v>
      </c>
      <c r="AG6223" t="s">
        <v>1690</v>
      </c>
      <c r="AH6223" t="s">
        <v>21</v>
      </c>
      <c r="AI6223">
        <v>0</v>
      </c>
      <c r="AJ6223">
        <v>0</v>
      </c>
      <c r="AK6223">
        <v>0</v>
      </c>
      <c r="AL6223" t="s">
        <v>11</v>
      </c>
      <c r="AM6223" t="s">
        <v>12</v>
      </c>
      <c r="AN6223" t="s">
        <v>41</v>
      </c>
      <c r="AO6223" t="s">
        <v>830</v>
      </c>
      <c r="AP6223">
        <v>0</v>
      </c>
      <c r="AQ6223">
        <v>0</v>
      </c>
      <c r="AR6223">
        <v>174863</v>
      </c>
      <c r="AS6223" t="s">
        <v>8467</v>
      </c>
    </row>
    <row r="6224" spans="1:45" x14ac:dyDescent="0.25">
      <c r="A6224" t="s">
        <v>0</v>
      </c>
      <c r="B6224" t="s">
        <v>1</v>
      </c>
      <c r="C6224" s="1">
        <v>42943</v>
      </c>
      <c r="D6224" t="s">
        <v>2</v>
      </c>
      <c r="E6224">
        <v>53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2</v>
      </c>
      <c r="L6224">
        <v>0</v>
      </c>
      <c r="M6224">
        <v>0</v>
      </c>
      <c r="N6224">
        <v>0</v>
      </c>
      <c r="O6224">
        <v>2</v>
      </c>
      <c r="P6224">
        <v>2</v>
      </c>
      <c r="Q6224" t="s">
        <v>43</v>
      </c>
      <c r="R6224" t="s">
        <v>4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 t="s">
        <v>5</v>
      </c>
      <c r="AA6224" t="s">
        <v>18</v>
      </c>
      <c r="AB6224" t="s">
        <v>7</v>
      </c>
      <c r="AC6224" t="s">
        <v>8</v>
      </c>
      <c r="AD6224" t="s">
        <v>9</v>
      </c>
      <c r="AE6224" t="s">
        <v>38</v>
      </c>
      <c r="AF6224">
        <v>0</v>
      </c>
      <c r="AG6224">
        <v>0</v>
      </c>
      <c r="AH6224" t="s">
        <v>21</v>
      </c>
      <c r="AI6224">
        <v>0</v>
      </c>
      <c r="AJ6224">
        <v>0</v>
      </c>
      <c r="AK6224">
        <v>0</v>
      </c>
      <c r="AL6224" t="s">
        <v>11</v>
      </c>
      <c r="AM6224" t="s">
        <v>26</v>
      </c>
      <c r="AN6224" t="s">
        <v>41</v>
      </c>
      <c r="AO6224" t="s">
        <v>14</v>
      </c>
      <c r="AP6224" t="s">
        <v>15</v>
      </c>
      <c r="AQ6224">
        <v>0</v>
      </c>
      <c r="AR6224">
        <v>174866</v>
      </c>
      <c r="AS6224" t="s">
        <v>8468</v>
      </c>
    </row>
    <row r="6225" spans="1:45" x14ac:dyDescent="0.25">
      <c r="A6225" t="s">
        <v>828</v>
      </c>
      <c r="B6225" t="s">
        <v>1134</v>
      </c>
      <c r="C6225" s="1">
        <v>42944</v>
      </c>
      <c r="D6225" t="s">
        <v>2</v>
      </c>
      <c r="E6225">
        <v>34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2</v>
      </c>
      <c r="L6225">
        <v>0</v>
      </c>
      <c r="M6225">
        <v>0</v>
      </c>
      <c r="N6225">
        <v>0</v>
      </c>
      <c r="O6225">
        <v>2</v>
      </c>
      <c r="P6225">
        <v>2</v>
      </c>
      <c r="Q6225" t="s">
        <v>3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 t="s">
        <v>7</v>
      </c>
      <c r="AC6225" t="s">
        <v>105</v>
      </c>
      <c r="AD6225" t="s">
        <v>3</v>
      </c>
      <c r="AE6225" t="s">
        <v>3</v>
      </c>
      <c r="AF6225">
        <v>0</v>
      </c>
      <c r="AG6225" t="s">
        <v>1691</v>
      </c>
      <c r="AH6225" t="s">
        <v>21</v>
      </c>
      <c r="AI6225">
        <v>0</v>
      </c>
      <c r="AJ6225">
        <v>0</v>
      </c>
      <c r="AK6225">
        <v>0</v>
      </c>
      <c r="AL6225" t="s">
        <v>154</v>
      </c>
      <c r="AM6225" t="s">
        <v>12</v>
      </c>
      <c r="AN6225" t="s">
        <v>41</v>
      </c>
      <c r="AO6225" t="s">
        <v>830</v>
      </c>
      <c r="AP6225">
        <v>0</v>
      </c>
      <c r="AQ6225" t="s">
        <v>91</v>
      </c>
      <c r="AR6225">
        <v>174867</v>
      </c>
      <c r="AS6225" t="s">
        <v>8469</v>
      </c>
    </row>
    <row r="6226" spans="1:45" x14ac:dyDescent="0.25">
      <c r="A6226" t="s">
        <v>828</v>
      </c>
      <c r="B6226" t="s">
        <v>1134</v>
      </c>
      <c r="C6226" s="1">
        <v>42948</v>
      </c>
      <c r="D6226" t="s">
        <v>2</v>
      </c>
      <c r="E6226">
        <v>47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2</v>
      </c>
      <c r="L6226">
        <v>0</v>
      </c>
      <c r="M6226">
        <v>0</v>
      </c>
      <c r="N6226">
        <v>0</v>
      </c>
      <c r="O6226">
        <v>2</v>
      </c>
      <c r="P6226">
        <v>2</v>
      </c>
      <c r="Q6226" t="s">
        <v>667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 t="s">
        <v>7</v>
      </c>
      <c r="AC6226" t="s">
        <v>105</v>
      </c>
      <c r="AD6226" t="s">
        <v>667</v>
      </c>
      <c r="AE6226" t="s">
        <v>1702</v>
      </c>
      <c r="AF6226">
        <v>0</v>
      </c>
      <c r="AG6226" t="s">
        <v>1702</v>
      </c>
      <c r="AH6226" t="s">
        <v>21</v>
      </c>
      <c r="AI6226">
        <v>0</v>
      </c>
      <c r="AJ6226">
        <v>0</v>
      </c>
      <c r="AK6226">
        <v>0</v>
      </c>
      <c r="AL6226" t="s">
        <v>154</v>
      </c>
      <c r="AM6226" t="s">
        <v>40</v>
      </c>
      <c r="AN6226" t="s">
        <v>41</v>
      </c>
      <c r="AO6226" t="s">
        <v>830</v>
      </c>
      <c r="AP6226">
        <v>0</v>
      </c>
      <c r="AQ6226">
        <v>0</v>
      </c>
      <c r="AR6226">
        <v>174869</v>
      </c>
      <c r="AS6226" t="s">
        <v>8470</v>
      </c>
    </row>
    <row r="6227" spans="1:45" x14ac:dyDescent="0.25">
      <c r="A6227" t="s">
        <v>828</v>
      </c>
      <c r="B6227" t="s">
        <v>1134</v>
      </c>
      <c r="C6227" s="1">
        <v>42944</v>
      </c>
      <c r="D6227" t="s">
        <v>2</v>
      </c>
      <c r="E6227">
        <v>20</v>
      </c>
      <c r="F6227">
        <v>0</v>
      </c>
      <c r="G6227">
        <v>0</v>
      </c>
      <c r="H6227">
        <v>0</v>
      </c>
      <c r="I6227">
        <v>2</v>
      </c>
      <c r="J6227">
        <v>0</v>
      </c>
      <c r="K6227">
        <v>1</v>
      </c>
      <c r="L6227">
        <v>0</v>
      </c>
      <c r="M6227">
        <v>0</v>
      </c>
      <c r="N6227">
        <v>0</v>
      </c>
      <c r="O6227">
        <v>3</v>
      </c>
      <c r="P6227">
        <v>3</v>
      </c>
      <c r="Q6227" t="s">
        <v>3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 t="s">
        <v>7</v>
      </c>
      <c r="AC6227" t="s">
        <v>105</v>
      </c>
      <c r="AD6227" t="s">
        <v>3</v>
      </c>
      <c r="AE6227" t="s">
        <v>1672</v>
      </c>
      <c r="AF6227">
        <v>0</v>
      </c>
      <c r="AG6227" t="s">
        <v>1672</v>
      </c>
      <c r="AH6227" t="s">
        <v>21</v>
      </c>
      <c r="AI6227">
        <v>0</v>
      </c>
      <c r="AJ6227">
        <v>0</v>
      </c>
      <c r="AK6227">
        <v>0</v>
      </c>
      <c r="AL6227" t="s">
        <v>154</v>
      </c>
      <c r="AM6227" t="s">
        <v>12</v>
      </c>
      <c r="AN6227" t="s">
        <v>41</v>
      </c>
      <c r="AO6227" t="s">
        <v>830</v>
      </c>
      <c r="AP6227">
        <v>0</v>
      </c>
      <c r="AQ6227" t="s">
        <v>91</v>
      </c>
      <c r="AR6227">
        <v>174870</v>
      </c>
      <c r="AS6227" t="s">
        <v>8471</v>
      </c>
    </row>
    <row r="6228" spans="1:45" x14ac:dyDescent="0.25">
      <c r="A6228" t="s">
        <v>0</v>
      </c>
      <c r="B6228" t="s">
        <v>1</v>
      </c>
      <c r="C6228" s="1">
        <v>42943</v>
      </c>
      <c r="D6228" t="s">
        <v>2</v>
      </c>
      <c r="E6228">
        <v>34</v>
      </c>
      <c r="F6228">
        <v>0</v>
      </c>
      <c r="G6228">
        <v>0</v>
      </c>
      <c r="H6228">
        <v>0</v>
      </c>
      <c r="I6228">
        <v>2</v>
      </c>
      <c r="J6228">
        <v>0</v>
      </c>
      <c r="K6228">
        <v>1</v>
      </c>
      <c r="L6228">
        <v>0</v>
      </c>
      <c r="M6228">
        <v>0</v>
      </c>
      <c r="N6228">
        <v>0</v>
      </c>
      <c r="O6228">
        <v>3</v>
      </c>
      <c r="P6228">
        <v>3</v>
      </c>
      <c r="Q6228" t="s">
        <v>43</v>
      </c>
      <c r="R6228" t="s">
        <v>4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 t="s">
        <v>5</v>
      </c>
      <c r="AA6228" t="s">
        <v>46</v>
      </c>
      <c r="AB6228" t="s">
        <v>7</v>
      </c>
      <c r="AC6228" t="s">
        <v>8</v>
      </c>
      <c r="AD6228" t="s">
        <v>9</v>
      </c>
      <c r="AE6228" t="s">
        <v>19</v>
      </c>
      <c r="AF6228">
        <v>0</v>
      </c>
      <c r="AG6228">
        <v>0</v>
      </c>
      <c r="AH6228" t="s">
        <v>21</v>
      </c>
      <c r="AI6228">
        <v>0</v>
      </c>
      <c r="AJ6228">
        <v>0</v>
      </c>
      <c r="AK6228">
        <v>0</v>
      </c>
      <c r="AL6228" t="s">
        <v>11</v>
      </c>
      <c r="AM6228" t="s">
        <v>26</v>
      </c>
      <c r="AN6228" t="s">
        <v>41</v>
      </c>
      <c r="AO6228" t="s">
        <v>14</v>
      </c>
      <c r="AP6228" t="s">
        <v>15</v>
      </c>
      <c r="AQ6228">
        <v>0</v>
      </c>
      <c r="AR6228">
        <v>174874</v>
      </c>
      <c r="AS6228" t="s">
        <v>8472</v>
      </c>
    </row>
    <row r="6229" spans="1:45" x14ac:dyDescent="0.25">
      <c r="A6229" t="s">
        <v>828</v>
      </c>
      <c r="B6229" t="s">
        <v>1134</v>
      </c>
      <c r="C6229" s="1">
        <v>42948</v>
      </c>
      <c r="D6229" t="s">
        <v>2</v>
      </c>
      <c r="E6229">
        <v>39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1</v>
      </c>
      <c r="L6229">
        <v>0</v>
      </c>
      <c r="M6229">
        <v>0</v>
      </c>
      <c r="N6229">
        <v>0</v>
      </c>
      <c r="O6229">
        <v>1</v>
      </c>
      <c r="P6229">
        <v>1</v>
      </c>
      <c r="Q6229" t="s">
        <v>723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 t="s">
        <v>7</v>
      </c>
      <c r="AC6229" t="s">
        <v>105</v>
      </c>
      <c r="AD6229" t="s">
        <v>723</v>
      </c>
      <c r="AE6229" t="s">
        <v>1688</v>
      </c>
      <c r="AF6229">
        <v>0</v>
      </c>
      <c r="AG6229" t="s">
        <v>1688</v>
      </c>
      <c r="AH6229" t="s">
        <v>21</v>
      </c>
      <c r="AI6229">
        <v>0</v>
      </c>
      <c r="AJ6229">
        <v>0</v>
      </c>
      <c r="AK6229">
        <v>0</v>
      </c>
      <c r="AL6229" t="s">
        <v>154</v>
      </c>
      <c r="AM6229" t="s">
        <v>40</v>
      </c>
      <c r="AN6229" t="s">
        <v>41</v>
      </c>
      <c r="AO6229" t="s">
        <v>830</v>
      </c>
      <c r="AP6229">
        <v>0</v>
      </c>
      <c r="AQ6229" t="s">
        <v>91</v>
      </c>
      <c r="AR6229">
        <v>174875</v>
      </c>
      <c r="AS6229" t="s">
        <v>8473</v>
      </c>
    </row>
    <row r="6230" spans="1:45" x14ac:dyDescent="0.25">
      <c r="A6230" t="s">
        <v>828</v>
      </c>
      <c r="B6230" t="s">
        <v>1134</v>
      </c>
      <c r="C6230" s="1">
        <v>42948</v>
      </c>
      <c r="D6230" t="s">
        <v>2</v>
      </c>
      <c r="E6230">
        <v>50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1</v>
      </c>
      <c r="L6230">
        <v>0</v>
      </c>
      <c r="M6230">
        <v>0</v>
      </c>
      <c r="N6230">
        <v>0</v>
      </c>
      <c r="O6230">
        <v>1</v>
      </c>
      <c r="P6230">
        <v>1</v>
      </c>
      <c r="Q6230" t="s">
        <v>723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 t="s">
        <v>7</v>
      </c>
      <c r="AC6230" t="s">
        <v>105</v>
      </c>
      <c r="AD6230" t="s">
        <v>723</v>
      </c>
      <c r="AE6230" t="s">
        <v>1687</v>
      </c>
      <c r="AF6230">
        <v>0</v>
      </c>
      <c r="AG6230" t="s">
        <v>1687</v>
      </c>
      <c r="AH6230" t="s">
        <v>21</v>
      </c>
      <c r="AI6230">
        <v>0</v>
      </c>
      <c r="AJ6230">
        <v>0</v>
      </c>
      <c r="AK6230">
        <v>0</v>
      </c>
      <c r="AL6230" t="s">
        <v>154</v>
      </c>
      <c r="AM6230" t="s">
        <v>40</v>
      </c>
      <c r="AN6230" t="s">
        <v>41</v>
      </c>
      <c r="AO6230" t="s">
        <v>830</v>
      </c>
      <c r="AP6230">
        <v>0</v>
      </c>
      <c r="AQ6230">
        <v>0</v>
      </c>
      <c r="AR6230">
        <v>174877</v>
      </c>
      <c r="AS6230" t="s">
        <v>8474</v>
      </c>
    </row>
    <row r="6231" spans="1:45" x14ac:dyDescent="0.25">
      <c r="A6231" t="s">
        <v>828</v>
      </c>
      <c r="B6231" t="s">
        <v>1134</v>
      </c>
      <c r="C6231" s="1">
        <v>42944</v>
      </c>
      <c r="D6231" t="s">
        <v>2</v>
      </c>
      <c r="E6231">
        <v>58</v>
      </c>
      <c r="F6231">
        <v>0</v>
      </c>
      <c r="G6231">
        <v>0</v>
      </c>
      <c r="H6231">
        <v>0</v>
      </c>
      <c r="I6231">
        <v>0</v>
      </c>
      <c r="J6231">
        <v>0</v>
      </c>
      <c r="K6231">
        <v>1</v>
      </c>
      <c r="L6231">
        <v>0</v>
      </c>
      <c r="M6231">
        <v>0</v>
      </c>
      <c r="N6231">
        <v>0</v>
      </c>
      <c r="O6231">
        <v>1</v>
      </c>
      <c r="P6231">
        <v>1</v>
      </c>
      <c r="Q6231" t="s">
        <v>3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 t="s">
        <v>7</v>
      </c>
      <c r="AC6231" t="s">
        <v>105</v>
      </c>
      <c r="AD6231" t="s">
        <v>3</v>
      </c>
      <c r="AE6231" t="s">
        <v>195</v>
      </c>
      <c r="AF6231">
        <v>0</v>
      </c>
      <c r="AG6231" t="s">
        <v>195</v>
      </c>
      <c r="AH6231" t="s">
        <v>21</v>
      </c>
      <c r="AI6231">
        <v>0</v>
      </c>
      <c r="AJ6231">
        <v>0</v>
      </c>
      <c r="AK6231">
        <v>0</v>
      </c>
      <c r="AL6231" t="s">
        <v>154</v>
      </c>
      <c r="AM6231" t="s">
        <v>12</v>
      </c>
      <c r="AN6231" t="s">
        <v>41</v>
      </c>
      <c r="AO6231" t="s">
        <v>830</v>
      </c>
      <c r="AP6231" t="s">
        <v>50</v>
      </c>
      <c r="AQ6231">
        <v>0</v>
      </c>
      <c r="AR6231">
        <v>174880</v>
      </c>
      <c r="AS6231" t="s">
        <v>8475</v>
      </c>
    </row>
    <row r="6232" spans="1:45" x14ac:dyDescent="0.25">
      <c r="A6232" t="s">
        <v>0</v>
      </c>
      <c r="B6232" t="s">
        <v>1</v>
      </c>
      <c r="C6232" s="1">
        <v>42943</v>
      </c>
      <c r="D6232" t="s">
        <v>2</v>
      </c>
      <c r="E6232">
        <v>28</v>
      </c>
      <c r="F6232">
        <v>1</v>
      </c>
      <c r="G6232">
        <v>1</v>
      </c>
      <c r="H6232">
        <v>0</v>
      </c>
      <c r="I6232">
        <v>0</v>
      </c>
      <c r="J6232">
        <v>0</v>
      </c>
      <c r="K6232">
        <v>2</v>
      </c>
      <c r="L6232">
        <v>0</v>
      </c>
      <c r="M6232">
        <v>0</v>
      </c>
      <c r="N6232">
        <v>1</v>
      </c>
      <c r="O6232">
        <v>3</v>
      </c>
      <c r="P6232">
        <v>4</v>
      </c>
      <c r="Q6232" t="s">
        <v>667</v>
      </c>
      <c r="R6232" t="s">
        <v>4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 t="s">
        <v>5</v>
      </c>
      <c r="AA6232" t="s">
        <v>90</v>
      </c>
      <c r="AB6232" t="s">
        <v>7</v>
      </c>
      <c r="AC6232" t="s">
        <v>8</v>
      </c>
      <c r="AD6232" t="s">
        <v>9</v>
      </c>
      <c r="AE6232" t="s">
        <v>38</v>
      </c>
      <c r="AF6232">
        <v>0</v>
      </c>
      <c r="AG6232">
        <v>0</v>
      </c>
      <c r="AH6232" t="s">
        <v>21</v>
      </c>
      <c r="AI6232">
        <v>0</v>
      </c>
      <c r="AJ6232">
        <v>0</v>
      </c>
      <c r="AK6232">
        <v>0</v>
      </c>
      <c r="AL6232" t="s">
        <v>11</v>
      </c>
      <c r="AM6232" t="s">
        <v>26</v>
      </c>
      <c r="AN6232" t="s">
        <v>41</v>
      </c>
      <c r="AO6232" t="s">
        <v>14</v>
      </c>
      <c r="AP6232" t="s">
        <v>15</v>
      </c>
      <c r="AQ6232" t="s">
        <v>47</v>
      </c>
      <c r="AR6232">
        <v>174882</v>
      </c>
      <c r="AS6232" t="s">
        <v>8476</v>
      </c>
    </row>
    <row r="6233" spans="1:45" x14ac:dyDescent="0.25">
      <c r="A6233" t="s">
        <v>828</v>
      </c>
      <c r="B6233" t="s">
        <v>1134</v>
      </c>
      <c r="C6233" s="1">
        <v>42948</v>
      </c>
      <c r="D6233" t="s">
        <v>2</v>
      </c>
      <c r="E6233">
        <v>19</v>
      </c>
      <c r="F6233">
        <v>0</v>
      </c>
      <c r="G6233">
        <v>0</v>
      </c>
      <c r="H6233">
        <v>0</v>
      </c>
      <c r="I6233">
        <v>1</v>
      </c>
      <c r="J6233">
        <v>0</v>
      </c>
      <c r="K6233">
        <v>1</v>
      </c>
      <c r="L6233">
        <v>0</v>
      </c>
      <c r="M6233">
        <v>0</v>
      </c>
      <c r="N6233">
        <v>0</v>
      </c>
      <c r="O6233">
        <v>2</v>
      </c>
      <c r="P6233">
        <v>2</v>
      </c>
      <c r="Q6233" t="s">
        <v>667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 t="s">
        <v>7</v>
      </c>
      <c r="AC6233" t="s">
        <v>105</v>
      </c>
      <c r="AD6233" t="s">
        <v>667</v>
      </c>
      <c r="AE6233" t="s">
        <v>1701</v>
      </c>
      <c r="AF6233">
        <v>0</v>
      </c>
      <c r="AG6233" t="s">
        <v>1701</v>
      </c>
      <c r="AH6233" t="s">
        <v>21</v>
      </c>
      <c r="AI6233">
        <v>0</v>
      </c>
      <c r="AJ6233">
        <v>0</v>
      </c>
      <c r="AK6233">
        <v>0</v>
      </c>
      <c r="AL6233" t="s">
        <v>154</v>
      </c>
      <c r="AM6233" t="s">
        <v>40</v>
      </c>
      <c r="AN6233" t="s">
        <v>41</v>
      </c>
      <c r="AO6233" t="s">
        <v>830</v>
      </c>
      <c r="AP6233">
        <v>0</v>
      </c>
      <c r="AQ6233">
        <v>0</v>
      </c>
      <c r="AR6233">
        <v>174885</v>
      </c>
      <c r="AS6233" t="s">
        <v>8477</v>
      </c>
    </row>
    <row r="6234" spans="1:45" x14ac:dyDescent="0.25">
      <c r="A6234" t="s">
        <v>828</v>
      </c>
      <c r="B6234" t="s">
        <v>1134</v>
      </c>
      <c r="C6234" s="1">
        <v>42944</v>
      </c>
      <c r="D6234" t="s">
        <v>2</v>
      </c>
      <c r="E6234">
        <v>43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1</v>
      </c>
      <c r="L6234">
        <v>0</v>
      </c>
      <c r="M6234">
        <v>0</v>
      </c>
      <c r="N6234">
        <v>0</v>
      </c>
      <c r="O6234">
        <v>1</v>
      </c>
      <c r="P6234">
        <v>1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 t="s">
        <v>7</v>
      </c>
      <c r="AC6234" t="s">
        <v>105</v>
      </c>
      <c r="AD6234" t="s">
        <v>667</v>
      </c>
      <c r="AE6234" t="s">
        <v>1704</v>
      </c>
      <c r="AF6234">
        <v>0</v>
      </c>
      <c r="AG6234" t="s">
        <v>3970</v>
      </c>
      <c r="AH6234" t="s">
        <v>21</v>
      </c>
      <c r="AI6234">
        <v>0</v>
      </c>
      <c r="AJ6234">
        <v>0</v>
      </c>
      <c r="AK6234">
        <v>0</v>
      </c>
      <c r="AL6234" t="s">
        <v>154</v>
      </c>
      <c r="AM6234" t="s">
        <v>40</v>
      </c>
      <c r="AN6234" t="s">
        <v>41</v>
      </c>
      <c r="AO6234" t="s">
        <v>830</v>
      </c>
      <c r="AP6234">
        <v>0</v>
      </c>
      <c r="AQ6234">
        <v>0</v>
      </c>
      <c r="AR6234">
        <v>174890</v>
      </c>
      <c r="AS6234" t="s">
        <v>8478</v>
      </c>
    </row>
    <row r="6235" spans="1:45" x14ac:dyDescent="0.25">
      <c r="A6235" t="s">
        <v>0</v>
      </c>
      <c r="B6235" t="s">
        <v>1</v>
      </c>
      <c r="C6235" s="1">
        <v>42943</v>
      </c>
      <c r="D6235" t="s">
        <v>2</v>
      </c>
      <c r="E6235">
        <v>53</v>
      </c>
      <c r="F6235">
        <v>0</v>
      </c>
      <c r="G6235">
        <v>0</v>
      </c>
      <c r="H6235">
        <v>0</v>
      </c>
      <c r="I6235">
        <v>0</v>
      </c>
      <c r="J6235">
        <v>0</v>
      </c>
      <c r="K6235">
        <v>3</v>
      </c>
      <c r="L6235">
        <v>0</v>
      </c>
      <c r="M6235">
        <v>0</v>
      </c>
      <c r="N6235">
        <v>0</v>
      </c>
      <c r="O6235">
        <v>3</v>
      </c>
      <c r="P6235">
        <v>3</v>
      </c>
      <c r="Q6235" t="s">
        <v>165</v>
      </c>
      <c r="R6235" t="s">
        <v>4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 t="s">
        <v>5</v>
      </c>
      <c r="AA6235" t="s">
        <v>18</v>
      </c>
      <c r="AB6235" t="s">
        <v>7</v>
      </c>
      <c r="AC6235" t="s">
        <v>8</v>
      </c>
      <c r="AD6235" t="s">
        <v>9</v>
      </c>
      <c r="AE6235" t="s">
        <v>9</v>
      </c>
      <c r="AF6235">
        <v>0</v>
      </c>
      <c r="AG6235">
        <v>0</v>
      </c>
      <c r="AH6235" t="s">
        <v>21</v>
      </c>
      <c r="AI6235">
        <v>0</v>
      </c>
      <c r="AJ6235">
        <v>0</v>
      </c>
      <c r="AK6235">
        <v>0</v>
      </c>
      <c r="AL6235" t="s">
        <v>11</v>
      </c>
      <c r="AM6235" t="s">
        <v>26</v>
      </c>
      <c r="AN6235" t="s">
        <v>41</v>
      </c>
      <c r="AO6235" t="s">
        <v>14</v>
      </c>
      <c r="AP6235" t="s">
        <v>15</v>
      </c>
      <c r="AQ6235">
        <v>0</v>
      </c>
      <c r="AR6235">
        <v>174894</v>
      </c>
      <c r="AS6235" t="s">
        <v>8479</v>
      </c>
    </row>
    <row r="6236" spans="1:45" x14ac:dyDescent="0.25">
      <c r="A6236" t="s">
        <v>828</v>
      </c>
      <c r="B6236" t="s">
        <v>1134</v>
      </c>
      <c r="C6236" s="1">
        <v>42948</v>
      </c>
      <c r="D6236" t="s">
        <v>35</v>
      </c>
      <c r="E6236">
        <v>55</v>
      </c>
      <c r="F6236">
        <v>0</v>
      </c>
      <c r="G6236">
        <v>0</v>
      </c>
      <c r="H6236">
        <v>0</v>
      </c>
      <c r="I6236">
        <v>0</v>
      </c>
      <c r="J6236">
        <v>1</v>
      </c>
      <c r="K6236">
        <v>0</v>
      </c>
      <c r="L6236">
        <v>0</v>
      </c>
      <c r="M6236">
        <v>0</v>
      </c>
      <c r="N6236">
        <v>1</v>
      </c>
      <c r="O6236">
        <v>0</v>
      </c>
      <c r="P6236">
        <v>1</v>
      </c>
      <c r="Q6236" t="s">
        <v>723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 t="s">
        <v>7</v>
      </c>
      <c r="AC6236" t="s">
        <v>105</v>
      </c>
      <c r="AD6236" t="s">
        <v>723</v>
      </c>
      <c r="AE6236" t="s">
        <v>1690</v>
      </c>
      <c r="AF6236">
        <v>0</v>
      </c>
      <c r="AG6236" t="s">
        <v>1690</v>
      </c>
      <c r="AH6236" t="s">
        <v>21</v>
      </c>
      <c r="AI6236">
        <v>0</v>
      </c>
      <c r="AJ6236">
        <v>0</v>
      </c>
      <c r="AK6236">
        <v>0</v>
      </c>
      <c r="AL6236" t="s">
        <v>154</v>
      </c>
      <c r="AM6236" t="s">
        <v>40</v>
      </c>
      <c r="AN6236" t="s">
        <v>41</v>
      </c>
      <c r="AO6236" t="s">
        <v>830</v>
      </c>
      <c r="AP6236">
        <v>0</v>
      </c>
      <c r="AQ6236">
        <v>0</v>
      </c>
      <c r="AR6236">
        <v>174897</v>
      </c>
      <c r="AS6236" t="s">
        <v>8480</v>
      </c>
    </row>
    <row r="6237" spans="1:45" x14ac:dyDescent="0.25">
      <c r="A6237" t="s">
        <v>0</v>
      </c>
      <c r="B6237" t="s">
        <v>1</v>
      </c>
      <c r="C6237" s="1">
        <v>42943</v>
      </c>
      <c r="D6237" t="s">
        <v>35</v>
      </c>
      <c r="E6237">
        <v>27</v>
      </c>
      <c r="F6237">
        <v>0</v>
      </c>
      <c r="G6237">
        <v>1</v>
      </c>
      <c r="H6237">
        <v>0</v>
      </c>
      <c r="I6237">
        <v>2</v>
      </c>
      <c r="J6237">
        <v>0</v>
      </c>
      <c r="K6237">
        <v>1</v>
      </c>
      <c r="L6237">
        <v>0</v>
      </c>
      <c r="M6237">
        <v>0</v>
      </c>
      <c r="N6237">
        <v>0</v>
      </c>
      <c r="O6237">
        <v>4</v>
      </c>
      <c r="P6237">
        <v>4</v>
      </c>
      <c r="Q6237" t="s">
        <v>199</v>
      </c>
      <c r="R6237" t="s">
        <v>4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 t="s">
        <v>5</v>
      </c>
      <c r="AA6237" t="s">
        <v>18</v>
      </c>
      <c r="AB6237" t="s">
        <v>7</v>
      </c>
      <c r="AC6237" t="s">
        <v>8</v>
      </c>
      <c r="AD6237" t="s">
        <v>9</v>
      </c>
      <c r="AE6237" t="s">
        <v>65</v>
      </c>
      <c r="AF6237">
        <v>0</v>
      </c>
      <c r="AG6237">
        <v>0</v>
      </c>
      <c r="AH6237" t="s">
        <v>21</v>
      </c>
      <c r="AI6237">
        <v>0</v>
      </c>
      <c r="AJ6237">
        <v>0</v>
      </c>
      <c r="AK6237">
        <v>0</v>
      </c>
      <c r="AL6237" t="s">
        <v>11</v>
      </c>
      <c r="AM6237" t="s">
        <v>26</v>
      </c>
      <c r="AN6237" t="s">
        <v>41</v>
      </c>
      <c r="AO6237" t="s">
        <v>14</v>
      </c>
      <c r="AP6237" t="s">
        <v>15</v>
      </c>
      <c r="AQ6237">
        <v>0</v>
      </c>
      <c r="AR6237">
        <v>174901</v>
      </c>
      <c r="AS6237" t="s">
        <v>8481</v>
      </c>
    </row>
    <row r="6238" spans="1:45" x14ac:dyDescent="0.25">
      <c r="A6238" t="s">
        <v>828</v>
      </c>
      <c r="B6238" t="s">
        <v>1134</v>
      </c>
      <c r="C6238" s="1">
        <v>42948</v>
      </c>
      <c r="D6238" t="s">
        <v>2</v>
      </c>
      <c r="E6238">
        <v>30</v>
      </c>
      <c r="F6238">
        <v>1</v>
      </c>
      <c r="G6238">
        <v>0</v>
      </c>
      <c r="H6238">
        <v>0</v>
      </c>
      <c r="I6238">
        <v>1</v>
      </c>
      <c r="J6238">
        <v>0</v>
      </c>
      <c r="K6238">
        <v>2</v>
      </c>
      <c r="L6238">
        <v>0</v>
      </c>
      <c r="M6238">
        <v>0</v>
      </c>
      <c r="N6238">
        <v>1</v>
      </c>
      <c r="O6238">
        <v>3</v>
      </c>
      <c r="P6238">
        <v>4</v>
      </c>
      <c r="Q6238" t="s">
        <v>3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 t="s">
        <v>7</v>
      </c>
      <c r="AC6238" t="s">
        <v>105</v>
      </c>
      <c r="AD6238" t="s">
        <v>3</v>
      </c>
      <c r="AE6238" t="s">
        <v>1671</v>
      </c>
      <c r="AF6238">
        <v>0</v>
      </c>
      <c r="AG6238" t="s">
        <v>1671</v>
      </c>
      <c r="AH6238" t="s">
        <v>21</v>
      </c>
      <c r="AI6238">
        <v>0</v>
      </c>
      <c r="AJ6238">
        <v>0</v>
      </c>
      <c r="AK6238">
        <v>0</v>
      </c>
      <c r="AL6238" t="s">
        <v>11</v>
      </c>
      <c r="AM6238" t="s">
        <v>12</v>
      </c>
      <c r="AN6238" t="s">
        <v>41</v>
      </c>
      <c r="AO6238" t="s">
        <v>830</v>
      </c>
      <c r="AP6238">
        <v>0</v>
      </c>
      <c r="AQ6238" t="s">
        <v>47</v>
      </c>
      <c r="AR6238">
        <v>174903</v>
      </c>
      <c r="AS6238" t="s">
        <v>8482</v>
      </c>
    </row>
    <row r="6239" spans="1:45" x14ac:dyDescent="0.25">
      <c r="A6239" t="s">
        <v>828</v>
      </c>
      <c r="B6239" t="s">
        <v>1134</v>
      </c>
      <c r="C6239" s="1">
        <v>42944</v>
      </c>
      <c r="D6239" t="s">
        <v>2</v>
      </c>
      <c r="E6239">
        <v>25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1</v>
      </c>
      <c r="L6239">
        <v>0</v>
      </c>
      <c r="M6239">
        <v>0</v>
      </c>
      <c r="N6239">
        <v>0</v>
      </c>
      <c r="O6239">
        <v>1</v>
      </c>
      <c r="P6239">
        <v>1</v>
      </c>
      <c r="Q6239" t="s">
        <v>667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 t="s">
        <v>7</v>
      </c>
      <c r="AC6239" t="s">
        <v>105</v>
      </c>
      <c r="AD6239" t="s">
        <v>667</v>
      </c>
      <c r="AE6239" t="s">
        <v>1705</v>
      </c>
      <c r="AF6239">
        <v>0</v>
      </c>
      <c r="AG6239" t="s">
        <v>2949</v>
      </c>
      <c r="AH6239" t="s">
        <v>21</v>
      </c>
      <c r="AI6239">
        <v>0</v>
      </c>
      <c r="AJ6239">
        <v>0</v>
      </c>
      <c r="AK6239">
        <v>0</v>
      </c>
      <c r="AL6239" t="s">
        <v>154</v>
      </c>
      <c r="AM6239" t="s">
        <v>12</v>
      </c>
      <c r="AN6239" t="s">
        <v>41</v>
      </c>
      <c r="AO6239" t="s">
        <v>830</v>
      </c>
      <c r="AP6239">
        <v>0</v>
      </c>
      <c r="AQ6239">
        <v>0</v>
      </c>
      <c r="AR6239">
        <v>174908</v>
      </c>
      <c r="AS6239" t="s">
        <v>8483</v>
      </c>
    </row>
    <row r="6240" spans="1:45" x14ac:dyDescent="0.25">
      <c r="A6240" t="s">
        <v>0</v>
      </c>
      <c r="B6240" t="s">
        <v>1</v>
      </c>
      <c r="C6240" s="1">
        <v>42943</v>
      </c>
      <c r="D6240" t="s">
        <v>2</v>
      </c>
      <c r="E6240">
        <v>24</v>
      </c>
      <c r="F6240">
        <v>0</v>
      </c>
      <c r="G6240">
        <v>0</v>
      </c>
      <c r="H6240">
        <v>3</v>
      </c>
      <c r="I6240">
        <v>1</v>
      </c>
      <c r="J6240">
        <v>0</v>
      </c>
      <c r="K6240">
        <v>1</v>
      </c>
      <c r="L6240">
        <v>0</v>
      </c>
      <c r="M6240">
        <v>0</v>
      </c>
      <c r="N6240">
        <v>3</v>
      </c>
      <c r="O6240">
        <v>2</v>
      </c>
      <c r="P6240">
        <v>5</v>
      </c>
      <c r="Q6240" t="s">
        <v>63</v>
      </c>
      <c r="R6240" t="s">
        <v>4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 t="s">
        <v>5</v>
      </c>
      <c r="AA6240" t="s">
        <v>153</v>
      </c>
      <c r="AB6240" t="s">
        <v>7</v>
      </c>
      <c r="AC6240" t="s">
        <v>8</v>
      </c>
      <c r="AD6240" t="s">
        <v>9</v>
      </c>
      <c r="AE6240" t="s">
        <v>19</v>
      </c>
      <c r="AF6240">
        <v>0</v>
      </c>
      <c r="AG6240">
        <v>0</v>
      </c>
      <c r="AH6240" t="s">
        <v>21</v>
      </c>
      <c r="AI6240">
        <v>0</v>
      </c>
      <c r="AJ6240">
        <v>0</v>
      </c>
      <c r="AK6240">
        <v>0</v>
      </c>
      <c r="AL6240">
        <v>0</v>
      </c>
      <c r="AM6240" t="s">
        <v>26</v>
      </c>
      <c r="AN6240" t="s">
        <v>13</v>
      </c>
      <c r="AO6240" t="s">
        <v>14</v>
      </c>
      <c r="AP6240" t="s">
        <v>15</v>
      </c>
      <c r="AQ6240" t="s">
        <v>91</v>
      </c>
      <c r="AR6240">
        <v>174909</v>
      </c>
      <c r="AS6240" t="s">
        <v>8484</v>
      </c>
    </row>
    <row r="6241" spans="1:45" x14ac:dyDescent="0.25">
      <c r="A6241" t="s">
        <v>828</v>
      </c>
      <c r="B6241" t="s">
        <v>1133</v>
      </c>
      <c r="C6241" s="1">
        <v>42947</v>
      </c>
      <c r="D6241" t="s">
        <v>2</v>
      </c>
      <c r="E6241">
        <v>34</v>
      </c>
      <c r="F6241">
        <v>0</v>
      </c>
      <c r="G6241">
        <v>0</v>
      </c>
      <c r="H6241">
        <v>1</v>
      </c>
      <c r="I6241">
        <v>0</v>
      </c>
      <c r="J6241">
        <v>1</v>
      </c>
      <c r="K6241">
        <v>1</v>
      </c>
      <c r="L6241">
        <v>0</v>
      </c>
      <c r="M6241">
        <v>0</v>
      </c>
      <c r="N6241">
        <v>2</v>
      </c>
      <c r="O6241">
        <v>1</v>
      </c>
      <c r="P6241">
        <v>3</v>
      </c>
      <c r="Q6241" t="s">
        <v>125</v>
      </c>
      <c r="R6241" t="s">
        <v>7</v>
      </c>
      <c r="S6241" t="s">
        <v>105</v>
      </c>
      <c r="T6241" t="s">
        <v>125</v>
      </c>
      <c r="U6241" t="s">
        <v>307</v>
      </c>
      <c r="V6241">
        <v>0</v>
      </c>
      <c r="W6241" t="s">
        <v>307</v>
      </c>
      <c r="X6241" t="s">
        <v>21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 t="s">
        <v>11</v>
      </c>
      <c r="AM6241" t="s">
        <v>49</v>
      </c>
      <c r="AN6241" t="s">
        <v>13</v>
      </c>
      <c r="AO6241" t="s">
        <v>830</v>
      </c>
      <c r="AP6241">
        <v>0</v>
      </c>
      <c r="AQ6241">
        <v>0</v>
      </c>
      <c r="AR6241">
        <v>174912</v>
      </c>
      <c r="AS6241" t="s">
        <v>8485</v>
      </c>
    </row>
    <row r="6242" spans="1:45" x14ac:dyDescent="0.25">
      <c r="A6242" t="s">
        <v>828</v>
      </c>
      <c r="B6242" t="s">
        <v>1134</v>
      </c>
      <c r="C6242" s="1">
        <v>42944</v>
      </c>
      <c r="D6242" t="s">
        <v>2</v>
      </c>
      <c r="E6242">
        <v>17</v>
      </c>
      <c r="F6242">
        <v>0</v>
      </c>
      <c r="G6242">
        <v>0</v>
      </c>
      <c r="H6242">
        <v>0</v>
      </c>
      <c r="I6242">
        <v>1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1</v>
      </c>
      <c r="P6242">
        <v>1</v>
      </c>
      <c r="Q6242" t="s">
        <v>3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 t="s">
        <v>7</v>
      </c>
      <c r="AC6242" t="s">
        <v>105</v>
      </c>
      <c r="AD6242" t="s">
        <v>3</v>
      </c>
      <c r="AE6242" t="s">
        <v>1670</v>
      </c>
      <c r="AF6242">
        <v>0</v>
      </c>
      <c r="AG6242" t="s">
        <v>3140</v>
      </c>
      <c r="AH6242" t="s">
        <v>21</v>
      </c>
      <c r="AI6242">
        <v>0</v>
      </c>
      <c r="AJ6242">
        <v>0</v>
      </c>
      <c r="AK6242">
        <v>0</v>
      </c>
      <c r="AL6242" t="s">
        <v>154</v>
      </c>
      <c r="AM6242" t="s">
        <v>40</v>
      </c>
      <c r="AN6242" t="s">
        <v>41</v>
      </c>
      <c r="AO6242" t="s">
        <v>830</v>
      </c>
      <c r="AP6242">
        <v>0</v>
      </c>
      <c r="AQ6242" t="s">
        <v>730</v>
      </c>
      <c r="AR6242">
        <v>174917</v>
      </c>
      <c r="AS6242" t="s">
        <v>8486</v>
      </c>
    </row>
    <row r="6243" spans="1:45" x14ac:dyDescent="0.25">
      <c r="A6243" t="s">
        <v>0</v>
      </c>
      <c r="B6243" t="s">
        <v>1</v>
      </c>
      <c r="C6243" s="1">
        <v>42943</v>
      </c>
      <c r="D6243" t="s">
        <v>2</v>
      </c>
      <c r="E6243">
        <v>29</v>
      </c>
      <c r="F6243">
        <v>0</v>
      </c>
      <c r="G6243">
        <v>0</v>
      </c>
      <c r="H6243">
        <v>2</v>
      </c>
      <c r="I6243">
        <v>1</v>
      </c>
      <c r="J6243">
        <v>1</v>
      </c>
      <c r="K6243">
        <v>1</v>
      </c>
      <c r="L6243">
        <v>0</v>
      </c>
      <c r="M6243">
        <v>0</v>
      </c>
      <c r="N6243">
        <v>3</v>
      </c>
      <c r="O6243">
        <v>2</v>
      </c>
      <c r="P6243">
        <v>5</v>
      </c>
      <c r="Q6243" t="s">
        <v>9</v>
      </c>
      <c r="R6243" t="s">
        <v>4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 t="s">
        <v>5</v>
      </c>
      <c r="AA6243" t="s">
        <v>46</v>
      </c>
      <c r="AB6243" t="s">
        <v>7</v>
      </c>
      <c r="AC6243" t="s">
        <v>8</v>
      </c>
      <c r="AD6243" t="s">
        <v>9</v>
      </c>
      <c r="AE6243" t="s">
        <v>19</v>
      </c>
      <c r="AF6243">
        <v>0</v>
      </c>
      <c r="AG6243">
        <v>0</v>
      </c>
      <c r="AH6243" t="s">
        <v>21</v>
      </c>
      <c r="AI6243">
        <v>0</v>
      </c>
      <c r="AJ6243">
        <v>0</v>
      </c>
      <c r="AK6243">
        <v>0</v>
      </c>
      <c r="AL6243">
        <v>0</v>
      </c>
      <c r="AM6243" t="s">
        <v>26</v>
      </c>
      <c r="AN6243" t="s">
        <v>13</v>
      </c>
      <c r="AO6243" t="s">
        <v>14</v>
      </c>
      <c r="AP6243" t="s">
        <v>15</v>
      </c>
      <c r="AQ6243">
        <v>0</v>
      </c>
      <c r="AR6243">
        <v>174918</v>
      </c>
      <c r="AS6243" t="s">
        <v>8487</v>
      </c>
    </row>
    <row r="6244" spans="1:45" x14ac:dyDescent="0.25">
      <c r="A6244" t="s">
        <v>828</v>
      </c>
      <c r="B6244" t="s">
        <v>1133</v>
      </c>
      <c r="C6244" s="1">
        <v>42947</v>
      </c>
      <c r="D6244" t="s">
        <v>35</v>
      </c>
      <c r="E6244">
        <v>19</v>
      </c>
      <c r="F6244">
        <v>0</v>
      </c>
      <c r="G6244">
        <v>0</v>
      </c>
      <c r="H6244">
        <v>0</v>
      </c>
      <c r="I6244">
        <v>0</v>
      </c>
      <c r="J6244">
        <v>1</v>
      </c>
      <c r="K6244">
        <v>0</v>
      </c>
      <c r="L6244">
        <v>0</v>
      </c>
      <c r="M6244">
        <v>0</v>
      </c>
      <c r="N6244">
        <v>1</v>
      </c>
      <c r="O6244">
        <v>0</v>
      </c>
      <c r="P6244">
        <v>1</v>
      </c>
      <c r="Q6244" t="s">
        <v>916</v>
      </c>
      <c r="R6244" t="s">
        <v>7</v>
      </c>
      <c r="S6244" t="s">
        <v>105</v>
      </c>
      <c r="T6244" t="s">
        <v>916</v>
      </c>
      <c r="U6244" t="s">
        <v>1708</v>
      </c>
      <c r="V6244">
        <v>0</v>
      </c>
      <c r="W6244" t="s">
        <v>1708</v>
      </c>
      <c r="X6244" t="s">
        <v>21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 t="s">
        <v>11</v>
      </c>
      <c r="AM6244" t="s">
        <v>22</v>
      </c>
      <c r="AN6244" t="s">
        <v>41</v>
      </c>
      <c r="AO6244" t="s">
        <v>14</v>
      </c>
      <c r="AP6244" t="s">
        <v>50</v>
      </c>
      <c r="AQ6244">
        <v>0</v>
      </c>
      <c r="AR6244">
        <v>174919</v>
      </c>
      <c r="AS6244" t="s">
        <v>8488</v>
      </c>
    </row>
    <row r="6245" spans="1:45" x14ac:dyDescent="0.25">
      <c r="A6245" t="s">
        <v>828</v>
      </c>
      <c r="B6245" t="s">
        <v>1134</v>
      </c>
      <c r="C6245" s="1">
        <v>42944</v>
      </c>
      <c r="D6245" t="s">
        <v>2</v>
      </c>
      <c r="E6245">
        <v>40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2</v>
      </c>
      <c r="L6245">
        <v>0</v>
      </c>
      <c r="M6245">
        <v>0</v>
      </c>
      <c r="N6245">
        <v>0</v>
      </c>
      <c r="O6245">
        <v>2</v>
      </c>
      <c r="P6245">
        <v>2</v>
      </c>
      <c r="Q6245" t="s">
        <v>3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 t="s">
        <v>7</v>
      </c>
      <c r="AC6245" t="s">
        <v>105</v>
      </c>
      <c r="AD6245" t="s">
        <v>3</v>
      </c>
      <c r="AE6245" t="s">
        <v>1672</v>
      </c>
      <c r="AF6245">
        <v>0</v>
      </c>
      <c r="AG6245" t="s">
        <v>1672</v>
      </c>
      <c r="AH6245" t="s">
        <v>21</v>
      </c>
      <c r="AI6245">
        <v>0</v>
      </c>
      <c r="AJ6245">
        <v>0</v>
      </c>
      <c r="AK6245">
        <v>0</v>
      </c>
      <c r="AL6245" t="s">
        <v>154</v>
      </c>
      <c r="AM6245" t="s">
        <v>40</v>
      </c>
      <c r="AN6245" t="s">
        <v>41</v>
      </c>
      <c r="AO6245" t="s">
        <v>830</v>
      </c>
      <c r="AP6245">
        <v>0</v>
      </c>
      <c r="AQ6245">
        <v>0</v>
      </c>
      <c r="AR6245">
        <v>174923</v>
      </c>
      <c r="AS6245" t="s">
        <v>8489</v>
      </c>
    </row>
    <row r="6246" spans="1:45" x14ac:dyDescent="0.25">
      <c r="A6246" t="s">
        <v>828</v>
      </c>
      <c r="B6246" t="s">
        <v>1133</v>
      </c>
      <c r="C6246" s="1">
        <v>42947</v>
      </c>
      <c r="D6246" t="s">
        <v>2</v>
      </c>
      <c r="E6246">
        <v>59</v>
      </c>
      <c r="F6246">
        <v>0</v>
      </c>
      <c r="G6246">
        <v>0</v>
      </c>
      <c r="H6246">
        <v>0</v>
      </c>
      <c r="I6246">
        <v>0</v>
      </c>
      <c r="J6246">
        <v>1</v>
      </c>
      <c r="K6246">
        <v>1</v>
      </c>
      <c r="L6246">
        <v>0</v>
      </c>
      <c r="M6246">
        <v>0</v>
      </c>
      <c r="N6246">
        <v>1</v>
      </c>
      <c r="O6246">
        <v>1</v>
      </c>
      <c r="P6246">
        <v>2</v>
      </c>
      <c r="Q6246" t="s">
        <v>723</v>
      </c>
      <c r="R6246" t="s">
        <v>7</v>
      </c>
      <c r="S6246" t="s">
        <v>105</v>
      </c>
      <c r="T6246" t="s">
        <v>723</v>
      </c>
      <c r="U6246" t="s">
        <v>1690</v>
      </c>
      <c r="V6246">
        <v>0</v>
      </c>
      <c r="W6246" t="s">
        <v>1690</v>
      </c>
      <c r="X6246" t="s">
        <v>21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 t="s">
        <v>11</v>
      </c>
      <c r="AM6246" t="s">
        <v>26</v>
      </c>
      <c r="AN6246" t="s">
        <v>41</v>
      </c>
      <c r="AO6246" t="s">
        <v>830</v>
      </c>
      <c r="AP6246">
        <v>0</v>
      </c>
      <c r="AQ6246" t="s">
        <v>29</v>
      </c>
      <c r="AR6246">
        <v>174924</v>
      </c>
      <c r="AS6246" t="s">
        <v>8490</v>
      </c>
    </row>
    <row r="6247" spans="1:45" x14ac:dyDescent="0.25">
      <c r="A6247" t="s">
        <v>0</v>
      </c>
      <c r="B6247" t="s">
        <v>1</v>
      </c>
      <c r="C6247" s="1">
        <v>42943</v>
      </c>
      <c r="D6247" t="s">
        <v>35</v>
      </c>
      <c r="E6247">
        <v>37</v>
      </c>
      <c r="F6247">
        <v>0</v>
      </c>
      <c r="G6247">
        <v>0</v>
      </c>
      <c r="H6247">
        <v>1</v>
      </c>
      <c r="I6247">
        <v>0</v>
      </c>
      <c r="J6247">
        <v>1</v>
      </c>
      <c r="K6247">
        <v>0</v>
      </c>
      <c r="L6247">
        <v>0</v>
      </c>
      <c r="M6247">
        <v>0</v>
      </c>
      <c r="N6247">
        <v>2</v>
      </c>
      <c r="O6247">
        <v>0</v>
      </c>
      <c r="P6247">
        <v>2</v>
      </c>
      <c r="Q6247" t="s">
        <v>165</v>
      </c>
      <c r="R6247" t="s">
        <v>4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 t="s">
        <v>5</v>
      </c>
      <c r="AA6247" t="s">
        <v>142</v>
      </c>
      <c r="AB6247" t="s">
        <v>7</v>
      </c>
      <c r="AC6247" t="s">
        <v>8</v>
      </c>
      <c r="AD6247" t="s">
        <v>9</v>
      </c>
      <c r="AE6247" t="s">
        <v>65</v>
      </c>
      <c r="AF6247">
        <v>0</v>
      </c>
      <c r="AG6247">
        <v>0</v>
      </c>
      <c r="AH6247" t="s">
        <v>21</v>
      </c>
      <c r="AI6247">
        <v>0</v>
      </c>
      <c r="AJ6247">
        <v>0</v>
      </c>
      <c r="AK6247">
        <v>0</v>
      </c>
      <c r="AL6247" t="s">
        <v>11</v>
      </c>
      <c r="AM6247" t="s">
        <v>26</v>
      </c>
      <c r="AN6247" t="s">
        <v>41</v>
      </c>
      <c r="AO6247" t="s">
        <v>14</v>
      </c>
      <c r="AP6247" t="s">
        <v>28</v>
      </c>
      <c r="AQ6247">
        <v>0</v>
      </c>
      <c r="AR6247">
        <v>174926</v>
      </c>
      <c r="AS6247" t="s">
        <v>8491</v>
      </c>
    </row>
    <row r="6248" spans="1:45" x14ac:dyDescent="0.25">
      <c r="A6248" t="s">
        <v>828</v>
      </c>
      <c r="B6248" t="s">
        <v>1133</v>
      </c>
      <c r="C6248" s="1">
        <v>42947</v>
      </c>
      <c r="D6248" t="s">
        <v>2</v>
      </c>
      <c r="E6248">
        <v>27</v>
      </c>
      <c r="F6248">
        <v>0</v>
      </c>
      <c r="G6248">
        <v>1</v>
      </c>
      <c r="H6248">
        <v>0</v>
      </c>
      <c r="I6248">
        <v>2</v>
      </c>
      <c r="J6248">
        <v>0</v>
      </c>
      <c r="K6248">
        <v>1</v>
      </c>
      <c r="L6248">
        <v>0</v>
      </c>
      <c r="M6248">
        <v>0</v>
      </c>
      <c r="N6248">
        <v>0</v>
      </c>
      <c r="O6248">
        <v>4</v>
      </c>
      <c r="P6248">
        <v>4</v>
      </c>
      <c r="Q6248" t="s">
        <v>125</v>
      </c>
      <c r="R6248" t="s">
        <v>7</v>
      </c>
      <c r="S6248" t="s">
        <v>105</v>
      </c>
      <c r="T6248" t="s">
        <v>125</v>
      </c>
      <c r="U6248" t="s">
        <v>1675</v>
      </c>
      <c r="V6248">
        <v>0</v>
      </c>
      <c r="W6248" t="s">
        <v>1675</v>
      </c>
      <c r="X6248" t="s">
        <v>21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 t="s">
        <v>11</v>
      </c>
      <c r="AM6248" t="s">
        <v>71</v>
      </c>
      <c r="AN6248" t="s">
        <v>41</v>
      </c>
      <c r="AO6248" t="s">
        <v>830</v>
      </c>
      <c r="AP6248">
        <v>0</v>
      </c>
      <c r="AQ6248" t="s">
        <v>47</v>
      </c>
      <c r="AR6248">
        <v>174930</v>
      </c>
      <c r="AS6248" t="s">
        <v>8492</v>
      </c>
    </row>
    <row r="6249" spans="1:45" x14ac:dyDescent="0.25">
      <c r="A6249" t="s">
        <v>828</v>
      </c>
      <c r="B6249" t="s">
        <v>1134</v>
      </c>
      <c r="C6249" s="1">
        <v>42944</v>
      </c>
      <c r="D6249" t="s">
        <v>2</v>
      </c>
      <c r="E6249">
        <v>44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1</v>
      </c>
      <c r="L6249">
        <v>0</v>
      </c>
      <c r="M6249">
        <v>0</v>
      </c>
      <c r="N6249">
        <v>0</v>
      </c>
      <c r="O6249">
        <v>1</v>
      </c>
      <c r="P6249">
        <v>1</v>
      </c>
      <c r="Q6249" t="s">
        <v>3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 t="s">
        <v>7</v>
      </c>
      <c r="AC6249" t="s">
        <v>105</v>
      </c>
      <c r="AD6249" t="s">
        <v>3</v>
      </c>
      <c r="AE6249" t="s">
        <v>1670</v>
      </c>
      <c r="AF6249">
        <v>0</v>
      </c>
      <c r="AG6249" t="s">
        <v>3140</v>
      </c>
      <c r="AH6249" t="s">
        <v>21</v>
      </c>
      <c r="AI6249">
        <v>0</v>
      </c>
      <c r="AJ6249">
        <v>0</v>
      </c>
      <c r="AK6249">
        <v>0</v>
      </c>
      <c r="AL6249" t="s">
        <v>154</v>
      </c>
      <c r="AM6249" t="s">
        <v>40</v>
      </c>
      <c r="AN6249" t="s">
        <v>41</v>
      </c>
      <c r="AO6249" t="s">
        <v>830</v>
      </c>
      <c r="AP6249">
        <v>0</v>
      </c>
      <c r="AQ6249">
        <v>0</v>
      </c>
      <c r="AR6249">
        <v>174932</v>
      </c>
      <c r="AS6249" t="s">
        <v>8493</v>
      </c>
    </row>
    <row r="6250" spans="1:45" x14ac:dyDescent="0.25">
      <c r="A6250" t="s">
        <v>0</v>
      </c>
      <c r="B6250" t="s">
        <v>1</v>
      </c>
      <c r="C6250" s="1">
        <v>42943</v>
      </c>
      <c r="D6250" t="s">
        <v>2</v>
      </c>
      <c r="E6250">
        <v>25</v>
      </c>
      <c r="F6250">
        <v>0</v>
      </c>
      <c r="G6250">
        <v>0</v>
      </c>
      <c r="H6250">
        <v>0</v>
      </c>
      <c r="I6250">
        <v>2</v>
      </c>
      <c r="J6250">
        <v>0</v>
      </c>
      <c r="K6250">
        <v>1</v>
      </c>
      <c r="L6250">
        <v>0</v>
      </c>
      <c r="M6250">
        <v>0</v>
      </c>
      <c r="N6250">
        <v>0</v>
      </c>
      <c r="O6250">
        <v>3</v>
      </c>
      <c r="P6250">
        <v>3</v>
      </c>
      <c r="Q6250" t="s">
        <v>79</v>
      </c>
      <c r="R6250" t="s">
        <v>4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 t="s">
        <v>5</v>
      </c>
      <c r="AA6250" t="s">
        <v>46</v>
      </c>
      <c r="AB6250" t="s">
        <v>7</v>
      </c>
      <c r="AC6250" t="s">
        <v>8</v>
      </c>
      <c r="AD6250" t="s">
        <v>9</v>
      </c>
      <c r="AE6250" t="s">
        <v>65</v>
      </c>
      <c r="AF6250">
        <v>0</v>
      </c>
      <c r="AG6250">
        <v>0</v>
      </c>
      <c r="AH6250" t="s">
        <v>21</v>
      </c>
      <c r="AI6250">
        <v>0</v>
      </c>
      <c r="AJ6250">
        <v>0</v>
      </c>
      <c r="AK6250">
        <v>0</v>
      </c>
      <c r="AL6250" t="s">
        <v>11</v>
      </c>
      <c r="AM6250" t="s">
        <v>26</v>
      </c>
      <c r="AN6250" t="s">
        <v>13</v>
      </c>
      <c r="AO6250" t="s">
        <v>14</v>
      </c>
      <c r="AP6250" t="s">
        <v>15</v>
      </c>
      <c r="AQ6250">
        <v>0</v>
      </c>
      <c r="AR6250">
        <v>174934</v>
      </c>
      <c r="AS6250" t="s">
        <v>8494</v>
      </c>
    </row>
    <row r="6251" spans="1:45" x14ac:dyDescent="0.25">
      <c r="A6251" t="s">
        <v>828</v>
      </c>
      <c r="B6251" t="s">
        <v>1133</v>
      </c>
      <c r="C6251" s="1">
        <v>42947</v>
      </c>
      <c r="D6251" t="s">
        <v>35</v>
      </c>
      <c r="E6251">
        <v>30</v>
      </c>
      <c r="F6251">
        <v>0</v>
      </c>
      <c r="G6251">
        <v>0</v>
      </c>
      <c r="H6251">
        <v>0</v>
      </c>
      <c r="I6251">
        <v>0</v>
      </c>
      <c r="J6251">
        <v>1</v>
      </c>
      <c r="K6251">
        <v>0</v>
      </c>
      <c r="L6251">
        <v>0</v>
      </c>
      <c r="M6251">
        <v>0</v>
      </c>
      <c r="N6251">
        <v>1</v>
      </c>
      <c r="O6251">
        <v>0</v>
      </c>
      <c r="P6251">
        <v>1</v>
      </c>
      <c r="Q6251" t="s">
        <v>667</v>
      </c>
      <c r="R6251" t="s">
        <v>7</v>
      </c>
      <c r="S6251" t="s">
        <v>105</v>
      </c>
      <c r="T6251" t="s">
        <v>667</v>
      </c>
      <c r="U6251" t="s">
        <v>1704</v>
      </c>
      <c r="V6251">
        <v>0</v>
      </c>
      <c r="W6251" t="s">
        <v>3145</v>
      </c>
      <c r="X6251" t="s">
        <v>21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 t="s">
        <v>11</v>
      </c>
      <c r="AM6251" t="s">
        <v>49</v>
      </c>
      <c r="AN6251" t="s">
        <v>13</v>
      </c>
      <c r="AO6251" t="s">
        <v>830</v>
      </c>
      <c r="AP6251">
        <v>0</v>
      </c>
      <c r="AQ6251">
        <v>0</v>
      </c>
      <c r="AR6251">
        <v>174939</v>
      </c>
      <c r="AS6251" t="s">
        <v>8495</v>
      </c>
    </row>
    <row r="6252" spans="1:45" x14ac:dyDescent="0.25">
      <c r="A6252" t="s">
        <v>828</v>
      </c>
      <c r="B6252" t="s">
        <v>1134</v>
      </c>
      <c r="C6252" s="1">
        <v>42944</v>
      </c>
      <c r="D6252" t="s">
        <v>2</v>
      </c>
      <c r="E6252">
        <v>18</v>
      </c>
      <c r="F6252">
        <v>0</v>
      </c>
      <c r="G6252">
        <v>0</v>
      </c>
      <c r="H6252">
        <v>1</v>
      </c>
      <c r="I6252">
        <v>0</v>
      </c>
      <c r="J6252">
        <v>0</v>
      </c>
      <c r="K6252">
        <v>2</v>
      </c>
      <c r="L6252">
        <v>0</v>
      </c>
      <c r="M6252">
        <v>0</v>
      </c>
      <c r="N6252">
        <v>1</v>
      </c>
      <c r="O6252">
        <v>2</v>
      </c>
      <c r="P6252">
        <v>3</v>
      </c>
      <c r="Q6252" t="s">
        <v>3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 t="s">
        <v>7</v>
      </c>
      <c r="AC6252" t="s">
        <v>105</v>
      </c>
      <c r="AD6252" t="s">
        <v>3</v>
      </c>
      <c r="AE6252" t="s">
        <v>3</v>
      </c>
      <c r="AF6252">
        <v>0</v>
      </c>
      <c r="AG6252" t="s">
        <v>1691</v>
      </c>
      <c r="AH6252" t="s">
        <v>21</v>
      </c>
      <c r="AI6252">
        <v>0</v>
      </c>
      <c r="AJ6252">
        <v>0</v>
      </c>
      <c r="AK6252">
        <v>0</v>
      </c>
      <c r="AL6252" t="s">
        <v>154</v>
      </c>
      <c r="AM6252" t="s">
        <v>12</v>
      </c>
      <c r="AN6252" t="s">
        <v>41</v>
      </c>
      <c r="AO6252" t="s">
        <v>830</v>
      </c>
      <c r="AP6252">
        <v>0</v>
      </c>
      <c r="AQ6252">
        <v>0</v>
      </c>
      <c r="AR6252">
        <v>174961</v>
      </c>
      <c r="AS6252" t="s">
        <v>8496</v>
      </c>
    </row>
    <row r="6253" spans="1:45" x14ac:dyDescent="0.25">
      <c r="A6253" t="s">
        <v>828</v>
      </c>
      <c r="B6253" t="s">
        <v>1134</v>
      </c>
      <c r="C6253" s="1">
        <v>42944</v>
      </c>
      <c r="D6253" t="s">
        <v>2</v>
      </c>
      <c r="E6253">
        <v>22</v>
      </c>
      <c r="F6253">
        <v>0</v>
      </c>
      <c r="G6253">
        <v>0</v>
      </c>
      <c r="H6253">
        <v>1</v>
      </c>
      <c r="I6253">
        <v>0</v>
      </c>
      <c r="J6253">
        <v>0</v>
      </c>
      <c r="K6253">
        <v>2</v>
      </c>
      <c r="L6253">
        <v>0</v>
      </c>
      <c r="M6253">
        <v>0</v>
      </c>
      <c r="N6253">
        <v>1</v>
      </c>
      <c r="O6253">
        <v>2</v>
      </c>
      <c r="P6253">
        <v>3</v>
      </c>
      <c r="Q6253" t="s">
        <v>3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 t="s">
        <v>7</v>
      </c>
      <c r="AC6253" t="s">
        <v>105</v>
      </c>
      <c r="AD6253" t="s">
        <v>3</v>
      </c>
      <c r="AE6253" t="s">
        <v>3</v>
      </c>
      <c r="AF6253">
        <v>0</v>
      </c>
      <c r="AG6253" t="s">
        <v>1691</v>
      </c>
      <c r="AH6253" t="s">
        <v>21</v>
      </c>
      <c r="AI6253">
        <v>0</v>
      </c>
      <c r="AJ6253">
        <v>0</v>
      </c>
      <c r="AK6253">
        <v>0</v>
      </c>
      <c r="AL6253" t="s">
        <v>154</v>
      </c>
      <c r="AM6253" t="s">
        <v>12</v>
      </c>
      <c r="AN6253">
        <v>0</v>
      </c>
      <c r="AO6253" t="s">
        <v>830</v>
      </c>
      <c r="AP6253">
        <v>0</v>
      </c>
      <c r="AQ6253">
        <v>0</v>
      </c>
      <c r="AR6253">
        <v>174972</v>
      </c>
      <c r="AS6253" t="s">
        <v>8497</v>
      </c>
    </row>
    <row r="6254" spans="1:45" x14ac:dyDescent="0.25">
      <c r="A6254" t="s">
        <v>828</v>
      </c>
      <c r="B6254" t="s">
        <v>1134</v>
      </c>
      <c r="C6254" s="1">
        <v>42944</v>
      </c>
      <c r="D6254" t="s">
        <v>2</v>
      </c>
      <c r="E6254">
        <v>22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2</v>
      </c>
      <c r="L6254">
        <v>0</v>
      </c>
      <c r="M6254">
        <v>0</v>
      </c>
      <c r="N6254">
        <v>0</v>
      </c>
      <c r="O6254">
        <v>2</v>
      </c>
      <c r="P6254">
        <v>2</v>
      </c>
      <c r="Q6254" t="s">
        <v>3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 t="s">
        <v>7</v>
      </c>
      <c r="AC6254" t="s">
        <v>105</v>
      </c>
      <c r="AD6254" t="s">
        <v>3</v>
      </c>
      <c r="AE6254" t="s">
        <v>3</v>
      </c>
      <c r="AF6254">
        <v>0</v>
      </c>
      <c r="AG6254" t="s">
        <v>1691</v>
      </c>
      <c r="AH6254" t="s">
        <v>21</v>
      </c>
      <c r="AI6254">
        <v>0</v>
      </c>
      <c r="AJ6254">
        <v>0</v>
      </c>
      <c r="AK6254">
        <v>0</v>
      </c>
      <c r="AL6254" t="s">
        <v>154</v>
      </c>
      <c r="AM6254" t="s">
        <v>12</v>
      </c>
      <c r="AN6254" t="s">
        <v>41</v>
      </c>
      <c r="AO6254" t="s">
        <v>830</v>
      </c>
      <c r="AP6254">
        <v>0</v>
      </c>
      <c r="AQ6254">
        <v>0</v>
      </c>
      <c r="AR6254">
        <v>174998</v>
      </c>
      <c r="AS6254" t="s">
        <v>8498</v>
      </c>
    </row>
    <row r="6255" spans="1:45" x14ac:dyDescent="0.25">
      <c r="A6255" t="s">
        <v>828</v>
      </c>
      <c r="B6255" t="s">
        <v>1134</v>
      </c>
      <c r="C6255" s="1">
        <v>42944</v>
      </c>
      <c r="D6255" t="s">
        <v>2</v>
      </c>
      <c r="E6255">
        <v>40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1</v>
      </c>
      <c r="L6255">
        <v>0</v>
      </c>
      <c r="M6255">
        <v>0</v>
      </c>
      <c r="N6255">
        <v>0</v>
      </c>
      <c r="O6255">
        <v>1</v>
      </c>
      <c r="P6255">
        <v>1</v>
      </c>
      <c r="Q6255" t="s">
        <v>667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 t="s">
        <v>7</v>
      </c>
      <c r="AC6255" t="s">
        <v>105</v>
      </c>
      <c r="AD6255" t="s">
        <v>667</v>
      </c>
      <c r="AE6255" t="s">
        <v>1705</v>
      </c>
      <c r="AF6255">
        <v>0</v>
      </c>
      <c r="AG6255" t="s">
        <v>2949</v>
      </c>
      <c r="AH6255" t="s">
        <v>21</v>
      </c>
      <c r="AI6255">
        <v>0</v>
      </c>
      <c r="AJ6255">
        <v>0</v>
      </c>
      <c r="AK6255">
        <v>0</v>
      </c>
      <c r="AL6255" t="s">
        <v>154</v>
      </c>
      <c r="AM6255" t="s">
        <v>12</v>
      </c>
      <c r="AN6255" t="s">
        <v>41</v>
      </c>
      <c r="AO6255" t="s">
        <v>830</v>
      </c>
      <c r="AP6255">
        <v>0</v>
      </c>
      <c r="AQ6255">
        <v>0</v>
      </c>
      <c r="AR6255">
        <v>175004</v>
      </c>
      <c r="AS6255" t="s">
        <v>8499</v>
      </c>
    </row>
    <row r="6256" spans="1:45" x14ac:dyDescent="0.25">
      <c r="A6256" t="s">
        <v>828</v>
      </c>
      <c r="B6256" t="s">
        <v>1134</v>
      </c>
      <c r="C6256" s="1">
        <v>42944</v>
      </c>
      <c r="D6256" t="s">
        <v>2</v>
      </c>
      <c r="E6256">
        <v>20</v>
      </c>
      <c r="F6256">
        <v>0</v>
      </c>
      <c r="G6256">
        <v>0</v>
      </c>
      <c r="H6256">
        <v>0</v>
      </c>
      <c r="I6256">
        <v>3</v>
      </c>
      <c r="J6256">
        <v>0</v>
      </c>
      <c r="K6256">
        <v>1</v>
      </c>
      <c r="L6256">
        <v>0</v>
      </c>
      <c r="M6256">
        <v>0</v>
      </c>
      <c r="N6256">
        <v>0</v>
      </c>
      <c r="O6256">
        <v>4</v>
      </c>
      <c r="P6256">
        <v>4</v>
      </c>
      <c r="Q6256" t="s">
        <v>3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 t="s">
        <v>7</v>
      </c>
      <c r="AC6256" t="s">
        <v>105</v>
      </c>
      <c r="AD6256" t="s">
        <v>3</v>
      </c>
      <c r="AE6256" t="s">
        <v>1672</v>
      </c>
      <c r="AF6256">
        <v>0</v>
      </c>
      <c r="AG6256" t="s">
        <v>1672</v>
      </c>
      <c r="AH6256" t="s">
        <v>21</v>
      </c>
      <c r="AI6256">
        <v>0</v>
      </c>
      <c r="AJ6256">
        <v>0</v>
      </c>
      <c r="AK6256">
        <v>0</v>
      </c>
      <c r="AL6256" t="s">
        <v>154</v>
      </c>
      <c r="AM6256" t="s">
        <v>40</v>
      </c>
      <c r="AN6256" t="s">
        <v>41</v>
      </c>
      <c r="AO6256" t="s">
        <v>830</v>
      </c>
      <c r="AP6256">
        <v>0</v>
      </c>
      <c r="AQ6256">
        <v>0</v>
      </c>
      <c r="AR6256">
        <v>175018</v>
      </c>
      <c r="AS6256" t="s">
        <v>8500</v>
      </c>
    </row>
    <row r="6257" spans="1:45" x14ac:dyDescent="0.25">
      <c r="A6257" t="s">
        <v>828</v>
      </c>
      <c r="B6257" t="s">
        <v>1134</v>
      </c>
      <c r="C6257" s="1">
        <v>42944</v>
      </c>
      <c r="D6257" t="s">
        <v>2</v>
      </c>
      <c r="E6257">
        <v>30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2</v>
      </c>
      <c r="L6257">
        <v>0</v>
      </c>
      <c r="M6257">
        <v>0</v>
      </c>
      <c r="N6257">
        <v>0</v>
      </c>
      <c r="O6257">
        <v>2</v>
      </c>
      <c r="P6257">
        <v>2</v>
      </c>
      <c r="Q6257" t="s">
        <v>3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 t="s">
        <v>7</v>
      </c>
      <c r="AC6257" t="s">
        <v>105</v>
      </c>
      <c r="AD6257" t="s">
        <v>3</v>
      </c>
      <c r="AE6257" t="s">
        <v>3</v>
      </c>
      <c r="AF6257">
        <v>0</v>
      </c>
      <c r="AG6257" t="s">
        <v>2956</v>
      </c>
      <c r="AH6257" t="s">
        <v>21</v>
      </c>
      <c r="AI6257">
        <v>0</v>
      </c>
      <c r="AJ6257">
        <v>0</v>
      </c>
      <c r="AK6257">
        <v>0</v>
      </c>
      <c r="AL6257" t="s">
        <v>154</v>
      </c>
      <c r="AM6257" t="s">
        <v>49</v>
      </c>
      <c r="AN6257" t="s">
        <v>41</v>
      </c>
      <c r="AO6257" t="s">
        <v>830</v>
      </c>
      <c r="AP6257">
        <v>0</v>
      </c>
      <c r="AQ6257">
        <v>0</v>
      </c>
      <c r="AR6257">
        <v>175029</v>
      </c>
      <c r="AS6257" t="s">
        <v>8501</v>
      </c>
    </row>
    <row r="6258" spans="1:45" x14ac:dyDescent="0.25">
      <c r="A6258" t="s">
        <v>828</v>
      </c>
      <c r="B6258" t="s">
        <v>1133</v>
      </c>
      <c r="C6258" s="1">
        <v>42945</v>
      </c>
      <c r="D6258" t="s">
        <v>2</v>
      </c>
      <c r="E6258">
        <v>35</v>
      </c>
      <c r="F6258">
        <v>2</v>
      </c>
      <c r="G6258">
        <v>0</v>
      </c>
      <c r="H6258">
        <v>2</v>
      </c>
      <c r="I6258">
        <v>2</v>
      </c>
      <c r="J6258">
        <v>0</v>
      </c>
      <c r="K6258">
        <v>1</v>
      </c>
      <c r="L6258">
        <v>0</v>
      </c>
      <c r="M6258">
        <v>0</v>
      </c>
      <c r="N6258">
        <v>4</v>
      </c>
      <c r="O6258">
        <v>3</v>
      </c>
      <c r="P6258">
        <v>7</v>
      </c>
      <c r="Q6258" t="s">
        <v>199</v>
      </c>
      <c r="R6258" t="s">
        <v>7</v>
      </c>
      <c r="S6258" t="s">
        <v>7</v>
      </c>
      <c r="T6258" t="s">
        <v>9</v>
      </c>
      <c r="U6258">
        <v>0</v>
      </c>
      <c r="V6258">
        <v>0</v>
      </c>
      <c r="W6258">
        <v>0</v>
      </c>
      <c r="X6258" t="s">
        <v>5</v>
      </c>
      <c r="Y6258" t="s">
        <v>10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 t="s">
        <v>11</v>
      </c>
      <c r="AM6258" t="s">
        <v>12</v>
      </c>
      <c r="AN6258" t="s">
        <v>41</v>
      </c>
      <c r="AO6258" t="s">
        <v>14</v>
      </c>
      <c r="AP6258" t="s">
        <v>28</v>
      </c>
      <c r="AQ6258">
        <v>0</v>
      </c>
      <c r="AR6258">
        <v>175035</v>
      </c>
      <c r="AS6258" t="s">
        <v>8502</v>
      </c>
    </row>
    <row r="6259" spans="1:45" x14ac:dyDescent="0.25">
      <c r="A6259" t="s">
        <v>828</v>
      </c>
      <c r="B6259" t="s">
        <v>1134</v>
      </c>
      <c r="C6259" s="1">
        <v>42947</v>
      </c>
      <c r="D6259" t="s">
        <v>2</v>
      </c>
      <c r="E6259">
        <v>25</v>
      </c>
      <c r="F6259">
        <v>0</v>
      </c>
      <c r="G6259">
        <v>1</v>
      </c>
      <c r="H6259">
        <v>0</v>
      </c>
      <c r="I6259">
        <v>0</v>
      </c>
      <c r="J6259">
        <v>0</v>
      </c>
      <c r="K6259">
        <v>1</v>
      </c>
      <c r="L6259">
        <v>0</v>
      </c>
      <c r="M6259">
        <v>0</v>
      </c>
      <c r="N6259">
        <v>0</v>
      </c>
      <c r="O6259">
        <v>2</v>
      </c>
      <c r="P6259">
        <v>2</v>
      </c>
      <c r="Q6259" t="s">
        <v>3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 t="s">
        <v>7</v>
      </c>
      <c r="AC6259" t="s">
        <v>105</v>
      </c>
      <c r="AD6259" t="s">
        <v>3</v>
      </c>
      <c r="AE6259" t="s">
        <v>1669</v>
      </c>
      <c r="AF6259">
        <v>0</v>
      </c>
      <c r="AG6259" t="s">
        <v>1669</v>
      </c>
      <c r="AH6259" t="s">
        <v>21</v>
      </c>
      <c r="AI6259">
        <v>0</v>
      </c>
      <c r="AJ6259">
        <v>0</v>
      </c>
      <c r="AK6259">
        <v>0</v>
      </c>
      <c r="AL6259" t="s">
        <v>154</v>
      </c>
      <c r="AM6259" t="s">
        <v>40</v>
      </c>
      <c r="AN6259" t="s">
        <v>41</v>
      </c>
      <c r="AO6259" t="s">
        <v>830</v>
      </c>
      <c r="AP6259">
        <v>0</v>
      </c>
      <c r="AQ6259" t="s">
        <v>47</v>
      </c>
      <c r="AR6259">
        <v>175040</v>
      </c>
      <c r="AS6259" t="s">
        <v>8503</v>
      </c>
    </row>
    <row r="6260" spans="1:45" x14ac:dyDescent="0.25">
      <c r="A6260" t="s">
        <v>828</v>
      </c>
      <c r="B6260" t="s">
        <v>1134</v>
      </c>
      <c r="C6260" s="1">
        <v>42947</v>
      </c>
      <c r="D6260" t="s">
        <v>2</v>
      </c>
      <c r="E6260">
        <v>23</v>
      </c>
      <c r="F6260">
        <v>0</v>
      </c>
      <c r="G6260">
        <v>1</v>
      </c>
      <c r="H6260">
        <v>0</v>
      </c>
      <c r="I6260">
        <v>1</v>
      </c>
      <c r="J6260">
        <v>0</v>
      </c>
      <c r="K6260">
        <v>1</v>
      </c>
      <c r="L6260">
        <v>0</v>
      </c>
      <c r="M6260">
        <v>0</v>
      </c>
      <c r="N6260">
        <v>0</v>
      </c>
      <c r="O6260">
        <v>3</v>
      </c>
      <c r="P6260">
        <v>3</v>
      </c>
      <c r="Q6260" t="s">
        <v>3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 t="s">
        <v>7</v>
      </c>
      <c r="AC6260" t="s">
        <v>105</v>
      </c>
      <c r="AD6260" t="s">
        <v>3</v>
      </c>
      <c r="AE6260" t="s">
        <v>1670</v>
      </c>
      <c r="AF6260">
        <v>0</v>
      </c>
      <c r="AG6260" t="s">
        <v>1670</v>
      </c>
      <c r="AH6260" t="s">
        <v>21</v>
      </c>
      <c r="AI6260">
        <v>0</v>
      </c>
      <c r="AJ6260">
        <v>0</v>
      </c>
      <c r="AK6260">
        <v>0</v>
      </c>
      <c r="AL6260" t="s">
        <v>154</v>
      </c>
      <c r="AM6260" t="s">
        <v>40</v>
      </c>
      <c r="AN6260" t="s">
        <v>41</v>
      </c>
      <c r="AO6260" t="s">
        <v>830</v>
      </c>
      <c r="AP6260">
        <v>0</v>
      </c>
      <c r="AQ6260" t="s">
        <v>47</v>
      </c>
      <c r="AR6260">
        <v>175041</v>
      </c>
      <c r="AS6260" t="s">
        <v>8504</v>
      </c>
    </row>
    <row r="6261" spans="1:45" x14ac:dyDescent="0.25">
      <c r="A6261" t="s">
        <v>828</v>
      </c>
      <c r="B6261" t="s">
        <v>1134</v>
      </c>
      <c r="C6261" s="1">
        <v>42947</v>
      </c>
      <c r="D6261" t="s">
        <v>2</v>
      </c>
      <c r="E6261">
        <v>17</v>
      </c>
      <c r="F6261">
        <v>0</v>
      </c>
      <c r="G6261">
        <v>0</v>
      </c>
      <c r="H6261">
        <v>0</v>
      </c>
      <c r="I6261">
        <v>1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1</v>
      </c>
      <c r="P6261">
        <v>1</v>
      </c>
      <c r="Q6261" t="s">
        <v>3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 t="s">
        <v>7</v>
      </c>
      <c r="AC6261" t="s">
        <v>105</v>
      </c>
      <c r="AD6261" t="s">
        <v>3</v>
      </c>
      <c r="AE6261" t="s">
        <v>1671</v>
      </c>
      <c r="AF6261">
        <v>0</v>
      </c>
      <c r="AG6261" t="s">
        <v>1671</v>
      </c>
      <c r="AH6261" t="s">
        <v>21</v>
      </c>
      <c r="AI6261">
        <v>0</v>
      </c>
      <c r="AJ6261">
        <v>0</v>
      </c>
      <c r="AK6261">
        <v>0</v>
      </c>
      <c r="AL6261" t="s">
        <v>154</v>
      </c>
      <c r="AM6261" t="s">
        <v>40</v>
      </c>
      <c r="AN6261" t="s">
        <v>41</v>
      </c>
      <c r="AO6261" t="s">
        <v>830</v>
      </c>
      <c r="AP6261">
        <v>0</v>
      </c>
      <c r="AQ6261" t="s">
        <v>730</v>
      </c>
      <c r="AR6261">
        <v>175042</v>
      </c>
      <c r="AS6261" t="s">
        <v>8505</v>
      </c>
    </row>
    <row r="6262" spans="1:45" x14ac:dyDescent="0.25">
      <c r="A6262" t="s">
        <v>828</v>
      </c>
      <c r="B6262" t="s">
        <v>1133</v>
      </c>
      <c r="C6262" s="1">
        <v>42944</v>
      </c>
      <c r="D6262" t="s">
        <v>35</v>
      </c>
      <c r="E6262">
        <v>25</v>
      </c>
      <c r="F6262">
        <v>0</v>
      </c>
      <c r="G6262">
        <v>0</v>
      </c>
      <c r="H6262">
        <v>1</v>
      </c>
      <c r="I6262">
        <v>1</v>
      </c>
      <c r="J6262">
        <v>1</v>
      </c>
      <c r="K6262">
        <v>0</v>
      </c>
      <c r="L6262">
        <v>0</v>
      </c>
      <c r="M6262">
        <v>0</v>
      </c>
      <c r="N6262">
        <v>2</v>
      </c>
      <c r="O6262">
        <v>1</v>
      </c>
      <c r="P6262">
        <v>3</v>
      </c>
      <c r="Q6262" t="s">
        <v>723</v>
      </c>
      <c r="R6262" t="s">
        <v>7</v>
      </c>
      <c r="S6262" t="s">
        <v>105</v>
      </c>
      <c r="T6262" t="s">
        <v>723</v>
      </c>
      <c r="U6262" t="s">
        <v>1687</v>
      </c>
      <c r="V6262">
        <v>0</v>
      </c>
      <c r="W6262" t="s">
        <v>1687</v>
      </c>
      <c r="X6262" t="s">
        <v>21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 t="s">
        <v>154</v>
      </c>
      <c r="AM6262" t="s">
        <v>71</v>
      </c>
      <c r="AN6262" t="s">
        <v>41</v>
      </c>
      <c r="AO6262" t="s">
        <v>830</v>
      </c>
      <c r="AP6262">
        <v>0</v>
      </c>
      <c r="AQ6262">
        <v>0</v>
      </c>
      <c r="AR6262">
        <v>175043</v>
      </c>
      <c r="AS6262" t="s">
        <v>8506</v>
      </c>
    </row>
    <row r="6263" spans="1:45" x14ac:dyDescent="0.25">
      <c r="A6263" t="s">
        <v>828</v>
      </c>
      <c r="B6263" t="s">
        <v>1134</v>
      </c>
      <c r="C6263" s="1">
        <v>42947</v>
      </c>
      <c r="D6263" t="s">
        <v>2</v>
      </c>
      <c r="E6263">
        <v>28</v>
      </c>
      <c r="F6263">
        <v>1</v>
      </c>
      <c r="G6263">
        <v>0</v>
      </c>
      <c r="H6263">
        <v>0</v>
      </c>
      <c r="I6263">
        <v>0</v>
      </c>
      <c r="J6263">
        <v>0</v>
      </c>
      <c r="K6263">
        <v>1</v>
      </c>
      <c r="L6263">
        <v>0</v>
      </c>
      <c r="M6263">
        <v>0</v>
      </c>
      <c r="N6263">
        <v>1</v>
      </c>
      <c r="O6263">
        <v>1</v>
      </c>
      <c r="P6263">
        <v>2</v>
      </c>
      <c r="Q6263" t="s">
        <v>667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 t="s">
        <v>7</v>
      </c>
      <c r="AC6263" t="s">
        <v>105</v>
      </c>
      <c r="AD6263" t="s">
        <v>667</v>
      </c>
      <c r="AE6263" t="s">
        <v>1702</v>
      </c>
      <c r="AF6263">
        <v>0</v>
      </c>
      <c r="AG6263" t="s">
        <v>1702</v>
      </c>
      <c r="AH6263" t="s">
        <v>21</v>
      </c>
      <c r="AI6263">
        <v>0</v>
      </c>
      <c r="AJ6263">
        <v>0</v>
      </c>
      <c r="AK6263">
        <v>0</v>
      </c>
      <c r="AL6263" t="s">
        <v>154</v>
      </c>
      <c r="AM6263" t="s">
        <v>12</v>
      </c>
      <c r="AN6263" t="s">
        <v>41</v>
      </c>
      <c r="AO6263" t="s">
        <v>830</v>
      </c>
      <c r="AP6263">
        <v>0</v>
      </c>
      <c r="AQ6263" t="s">
        <v>47</v>
      </c>
      <c r="AR6263">
        <v>175045</v>
      </c>
      <c r="AS6263" t="s">
        <v>8507</v>
      </c>
    </row>
    <row r="6264" spans="1:45" x14ac:dyDescent="0.25">
      <c r="A6264" t="s">
        <v>828</v>
      </c>
      <c r="B6264" t="s">
        <v>1133</v>
      </c>
      <c r="C6264" s="1">
        <v>42945</v>
      </c>
      <c r="D6264" t="s">
        <v>35</v>
      </c>
      <c r="E6264">
        <v>39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1</v>
      </c>
      <c r="L6264">
        <v>0</v>
      </c>
      <c r="M6264">
        <v>0</v>
      </c>
      <c r="N6264">
        <v>0</v>
      </c>
      <c r="O6264">
        <v>1</v>
      </c>
      <c r="P6264">
        <v>1</v>
      </c>
      <c r="Q6264" t="s">
        <v>667</v>
      </c>
      <c r="R6264" t="s">
        <v>7</v>
      </c>
      <c r="S6264" t="s">
        <v>105</v>
      </c>
      <c r="T6264" t="s">
        <v>667</v>
      </c>
      <c r="U6264" t="s">
        <v>1701</v>
      </c>
      <c r="V6264">
        <v>0</v>
      </c>
      <c r="W6264" t="s">
        <v>3826</v>
      </c>
      <c r="X6264" t="s">
        <v>21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 t="s">
        <v>154</v>
      </c>
      <c r="AM6264" t="s">
        <v>22</v>
      </c>
      <c r="AN6264">
        <v>0</v>
      </c>
      <c r="AO6264" t="s">
        <v>830</v>
      </c>
      <c r="AP6264">
        <v>0</v>
      </c>
      <c r="AQ6264">
        <v>0</v>
      </c>
      <c r="AR6264">
        <v>175046</v>
      </c>
      <c r="AS6264" t="s">
        <v>8508</v>
      </c>
    </row>
    <row r="6265" spans="1:45" x14ac:dyDescent="0.25">
      <c r="A6265" t="s">
        <v>828</v>
      </c>
      <c r="B6265" t="s">
        <v>1134</v>
      </c>
      <c r="C6265" s="1">
        <v>42947</v>
      </c>
      <c r="D6265" t="s">
        <v>2</v>
      </c>
      <c r="E6265">
        <v>18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1</v>
      </c>
      <c r="L6265">
        <v>0</v>
      </c>
      <c r="M6265">
        <v>0</v>
      </c>
      <c r="N6265">
        <v>0</v>
      </c>
      <c r="O6265">
        <v>1</v>
      </c>
      <c r="P6265">
        <v>1</v>
      </c>
      <c r="Q6265" t="s">
        <v>667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 t="s">
        <v>7</v>
      </c>
      <c r="AC6265" t="s">
        <v>105</v>
      </c>
      <c r="AD6265" t="s">
        <v>667</v>
      </c>
      <c r="AE6265" t="s">
        <v>1699</v>
      </c>
      <c r="AF6265">
        <v>0</v>
      </c>
      <c r="AG6265" t="s">
        <v>1699</v>
      </c>
      <c r="AH6265" t="s">
        <v>21</v>
      </c>
      <c r="AI6265">
        <v>0</v>
      </c>
      <c r="AJ6265">
        <v>0</v>
      </c>
      <c r="AK6265">
        <v>0</v>
      </c>
      <c r="AL6265" t="s">
        <v>154</v>
      </c>
      <c r="AM6265" t="s">
        <v>40</v>
      </c>
      <c r="AN6265" t="s">
        <v>41</v>
      </c>
      <c r="AO6265" t="s">
        <v>830</v>
      </c>
      <c r="AP6265">
        <v>0</v>
      </c>
      <c r="AQ6265">
        <v>0</v>
      </c>
      <c r="AR6265">
        <v>175055</v>
      </c>
      <c r="AS6265" t="s">
        <v>8509</v>
      </c>
    </row>
    <row r="6266" spans="1:45" x14ac:dyDescent="0.25">
      <c r="A6266" t="s">
        <v>828</v>
      </c>
      <c r="B6266" t="s">
        <v>1133</v>
      </c>
      <c r="C6266" s="1">
        <v>42945</v>
      </c>
      <c r="D6266" t="s">
        <v>2</v>
      </c>
      <c r="E6266">
        <v>48</v>
      </c>
      <c r="F6266">
        <v>0</v>
      </c>
      <c r="G6266">
        <v>0</v>
      </c>
      <c r="H6266">
        <v>0</v>
      </c>
      <c r="I6266">
        <v>1</v>
      </c>
      <c r="J6266">
        <v>0</v>
      </c>
      <c r="K6266">
        <v>1</v>
      </c>
      <c r="L6266">
        <v>0</v>
      </c>
      <c r="M6266">
        <v>0</v>
      </c>
      <c r="N6266">
        <v>0</v>
      </c>
      <c r="O6266">
        <v>2</v>
      </c>
      <c r="P6266">
        <v>2</v>
      </c>
      <c r="Q6266" t="s">
        <v>199</v>
      </c>
      <c r="R6266" t="s">
        <v>7</v>
      </c>
      <c r="S6266" t="s">
        <v>105</v>
      </c>
      <c r="T6266" t="s">
        <v>199</v>
      </c>
      <c r="U6266" t="s">
        <v>1000</v>
      </c>
      <c r="V6266">
        <v>0</v>
      </c>
      <c r="W6266" t="s">
        <v>199</v>
      </c>
      <c r="X6266" t="s">
        <v>21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 t="s">
        <v>154</v>
      </c>
      <c r="AM6266" t="s">
        <v>26</v>
      </c>
      <c r="AN6266" t="s">
        <v>41</v>
      </c>
      <c r="AO6266" t="s">
        <v>830</v>
      </c>
      <c r="AP6266">
        <v>0</v>
      </c>
      <c r="AQ6266">
        <v>0</v>
      </c>
      <c r="AR6266">
        <v>175057</v>
      </c>
      <c r="AS6266" t="s">
        <v>8510</v>
      </c>
    </row>
    <row r="6267" spans="1:45" x14ac:dyDescent="0.25">
      <c r="A6267" t="s">
        <v>828</v>
      </c>
      <c r="B6267" t="s">
        <v>1134</v>
      </c>
      <c r="C6267" s="1">
        <v>42947</v>
      </c>
      <c r="D6267" t="s">
        <v>2</v>
      </c>
      <c r="E6267">
        <v>30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2</v>
      </c>
      <c r="L6267">
        <v>0</v>
      </c>
      <c r="M6267">
        <v>0</v>
      </c>
      <c r="N6267">
        <v>0</v>
      </c>
      <c r="O6267">
        <v>2</v>
      </c>
      <c r="P6267">
        <v>2</v>
      </c>
      <c r="Q6267" t="s">
        <v>3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 t="s">
        <v>7</v>
      </c>
      <c r="AC6267" t="s">
        <v>105</v>
      </c>
      <c r="AD6267" t="s">
        <v>3</v>
      </c>
      <c r="AE6267" t="s">
        <v>1669</v>
      </c>
      <c r="AF6267">
        <v>0</v>
      </c>
      <c r="AG6267" t="s">
        <v>1669</v>
      </c>
      <c r="AH6267" t="s">
        <v>21</v>
      </c>
      <c r="AI6267">
        <v>0</v>
      </c>
      <c r="AJ6267">
        <v>0</v>
      </c>
      <c r="AK6267">
        <v>0</v>
      </c>
      <c r="AL6267" t="s">
        <v>154</v>
      </c>
      <c r="AM6267" t="s">
        <v>40</v>
      </c>
      <c r="AN6267" t="s">
        <v>41</v>
      </c>
      <c r="AO6267" t="s">
        <v>830</v>
      </c>
      <c r="AP6267">
        <v>0</v>
      </c>
      <c r="AQ6267">
        <v>0</v>
      </c>
      <c r="AR6267">
        <v>175058</v>
      </c>
      <c r="AS6267" t="s">
        <v>8511</v>
      </c>
    </row>
    <row r="6268" spans="1:45" x14ac:dyDescent="0.25">
      <c r="A6268" t="s">
        <v>828</v>
      </c>
      <c r="B6268" t="s">
        <v>1133</v>
      </c>
      <c r="C6268" s="1">
        <v>42945</v>
      </c>
      <c r="D6268" t="s">
        <v>35</v>
      </c>
      <c r="E6268">
        <v>37</v>
      </c>
      <c r="F6268">
        <v>0</v>
      </c>
      <c r="G6268">
        <v>0</v>
      </c>
      <c r="H6268">
        <v>0</v>
      </c>
      <c r="I6268">
        <v>0</v>
      </c>
      <c r="J6268">
        <v>1</v>
      </c>
      <c r="K6268">
        <v>0</v>
      </c>
      <c r="L6268">
        <v>0</v>
      </c>
      <c r="M6268">
        <v>0</v>
      </c>
      <c r="N6268">
        <v>1</v>
      </c>
      <c r="O6268">
        <v>0</v>
      </c>
      <c r="P6268">
        <v>1</v>
      </c>
      <c r="Q6268" t="s">
        <v>723</v>
      </c>
      <c r="R6268" t="s">
        <v>7</v>
      </c>
      <c r="S6268" t="s">
        <v>105</v>
      </c>
      <c r="T6268" t="s">
        <v>723</v>
      </c>
      <c r="U6268" t="s">
        <v>1692</v>
      </c>
      <c r="V6268">
        <v>0</v>
      </c>
      <c r="W6268" t="s">
        <v>1692</v>
      </c>
      <c r="X6268" t="s">
        <v>21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 t="s">
        <v>11</v>
      </c>
      <c r="AM6268" t="s">
        <v>49</v>
      </c>
      <c r="AN6268" t="s">
        <v>41</v>
      </c>
      <c r="AO6268" t="s">
        <v>830</v>
      </c>
      <c r="AP6268">
        <v>0</v>
      </c>
      <c r="AQ6268">
        <v>0</v>
      </c>
      <c r="AR6268">
        <v>175060</v>
      </c>
      <c r="AS6268" t="s">
        <v>8512</v>
      </c>
    </row>
    <row r="6269" spans="1:45" x14ac:dyDescent="0.25">
      <c r="A6269" t="s">
        <v>828</v>
      </c>
      <c r="B6269" t="s">
        <v>1134</v>
      </c>
      <c r="C6269" s="1">
        <v>42947</v>
      </c>
      <c r="D6269" t="s">
        <v>2</v>
      </c>
      <c r="E6269">
        <v>43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1</v>
      </c>
      <c r="L6269">
        <v>0</v>
      </c>
      <c r="M6269">
        <v>0</v>
      </c>
      <c r="N6269">
        <v>0</v>
      </c>
      <c r="O6269">
        <v>1</v>
      </c>
      <c r="P6269">
        <v>1</v>
      </c>
      <c r="Q6269" t="s">
        <v>667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 t="s">
        <v>7</v>
      </c>
      <c r="AC6269" t="s">
        <v>105</v>
      </c>
      <c r="AD6269" t="s">
        <v>667</v>
      </c>
      <c r="AE6269" t="s">
        <v>1704</v>
      </c>
      <c r="AF6269">
        <v>0</v>
      </c>
      <c r="AG6269" t="s">
        <v>1704</v>
      </c>
      <c r="AH6269" t="s">
        <v>21</v>
      </c>
      <c r="AI6269">
        <v>0</v>
      </c>
      <c r="AJ6269">
        <v>0</v>
      </c>
      <c r="AK6269">
        <v>0</v>
      </c>
      <c r="AL6269" t="s">
        <v>154</v>
      </c>
      <c r="AM6269" t="s">
        <v>40</v>
      </c>
      <c r="AN6269" t="s">
        <v>41</v>
      </c>
      <c r="AO6269" t="s">
        <v>830</v>
      </c>
      <c r="AP6269">
        <v>0</v>
      </c>
      <c r="AQ6269">
        <v>0</v>
      </c>
      <c r="AR6269">
        <v>175061</v>
      </c>
      <c r="AS6269" t="s">
        <v>8513</v>
      </c>
    </row>
    <row r="6270" spans="1:45" x14ac:dyDescent="0.25">
      <c r="A6270" t="s">
        <v>828</v>
      </c>
      <c r="B6270" t="s">
        <v>1134</v>
      </c>
      <c r="C6270" s="1">
        <v>42947</v>
      </c>
      <c r="D6270" t="s">
        <v>2</v>
      </c>
      <c r="E6270">
        <v>36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3</v>
      </c>
      <c r="L6270">
        <v>0</v>
      </c>
      <c r="M6270">
        <v>0</v>
      </c>
      <c r="N6270">
        <v>0</v>
      </c>
      <c r="O6270">
        <v>3</v>
      </c>
      <c r="P6270">
        <v>3</v>
      </c>
      <c r="Q6270" t="s">
        <v>3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 t="s">
        <v>7</v>
      </c>
      <c r="AC6270" t="s">
        <v>105</v>
      </c>
      <c r="AD6270" t="s">
        <v>3</v>
      </c>
      <c r="AE6270" t="s">
        <v>1671</v>
      </c>
      <c r="AF6270">
        <v>0</v>
      </c>
      <c r="AG6270" t="s">
        <v>1671</v>
      </c>
      <c r="AH6270" t="s">
        <v>21</v>
      </c>
      <c r="AI6270">
        <v>0</v>
      </c>
      <c r="AJ6270">
        <v>0</v>
      </c>
      <c r="AK6270">
        <v>0</v>
      </c>
      <c r="AL6270" t="s">
        <v>154</v>
      </c>
      <c r="AM6270" t="s">
        <v>40</v>
      </c>
      <c r="AN6270" t="s">
        <v>41</v>
      </c>
      <c r="AO6270" t="s">
        <v>830</v>
      </c>
      <c r="AP6270">
        <v>0</v>
      </c>
      <c r="AQ6270">
        <v>0</v>
      </c>
      <c r="AR6270">
        <v>175066</v>
      </c>
      <c r="AS6270" t="s">
        <v>8514</v>
      </c>
    </row>
    <row r="6271" spans="1:45" x14ac:dyDescent="0.25">
      <c r="A6271" t="s">
        <v>828</v>
      </c>
      <c r="B6271" t="s">
        <v>1133</v>
      </c>
      <c r="C6271" s="1">
        <v>42945</v>
      </c>
      <c r="D6271" t="s">
        <v>35</v>
      </c>
      <c r="E6271">
        <v>27</v>
      </c>
      <c r="F6271">
        <v>0</v>
      </c>
      <c r="G6271">
        <v>0</v>
      </c>
      <c r="H6271">
        <v>0</v>
      </c>
      <c r="I6271">
        <v>0</v>
      </c>
      <c r="J6271">
        <v>1</v>
      </c>
      <c r="K6271">
        <v>0</v>
      </c>
      <c r="L6271">
        <v>0</v>
      </c>
      <c r="M6271">
        <v>0</v>
      </c>
      <c r="N6271">
        <v>1</v>
      </c>
      <c r="O6271">
        <v>0</v>
      </c>
      <c r="P6271">
        <v>1</v>
      </c>
      <c r="Q6271" t="s">
        <v>199</v>
      </c>
      <c r="R6271" t="s">
        <v>7</v>
      </c>
      <c r="S6271" t="s">
        <v>105</v>
      </c>
      <c r="T6271" t="s">
        <v>199</v>
      </c>
      <c r="U6271" t="s">
        <v>1680</v>
      </c>
      <c r="V6271">
        <v>0</v>
      </c>
      <c r="W6271" t="s">
        <v>1680</v>
      </c>
      <c r="X6271" t="s">
        <v>21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 t="s">
        <v>427</v>
      </c>
      <c r="AM6271" t="s">
        <v>49</v>
      </c>
      <c r="AN6271" t="s">
        <v>41</v>
      </c>
      <c r="AO6271" t="s">
        <v>830</v>
      </c>
      <c r="AP6271">
        <v>0</v>
      </c>
      <c r="AQ6271">
        <v>0</v>
      </c>
      <c r="AR6271">
        <v>175067</v>
      </c>
      <c r="AS6271" t="s">
        <v>8515</v>
      </c>
    </row>
    <row r="6272" spans="1:45" x14ac:dyDescent="0.25">
      <c r="A6272" t="s">
        <v>828</v>
      </c>
      <c r="B6272" t="s">
        <v>1134</v>
      </c>
      <c r="C6272" s="1">
        <v>42947</v>
      </c>
      <c r="D6272" t="s">
        <v>2</v>
      </c>
      <c r="E6272">
        <v>34</v>
      </c>
      <c r="F6272">
        <v>0</v>
      </c>
      <c r="G6272">
        <v>1</v>
      </c>
      <c r="H6272">
        <v>0</v>
      </c>
      <c r="I6272">
        <v>1</v>
      </c>
      <c r="J6272">
        <v>0</v>
      </c>
      <c r="K6272">
        <v>1</v>
      </c>
      <c r="L6272">
        <v>0</v>
      </c>
      <c r="M6272">
        <v>0</v>
      </c>
      <c r="N6272">
        <v>0</v>
      </c>
      <c r="O6272">
        <v>3</v>
      </c>
      <c r="P6272">
        <v>3</v>
      </c>
      <c r="Q6272" t="s">
        <v>667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 t="s">
        <v>7</v>
      </c>
      <c r="AC6272" t="s">
        <v>105</v>
      </c>
      <c r="AD6272" t="s">
        <v>667</v>
      </c>
      <c r="AE6272" t="s">
        <v>1701</v>
      </c>
      <c r="AF6272">
        <v>0</v>
      </c>
      <c r="AG6272" t="s">
        <v>1701</v>
      </c>
      <c r="AH6272" t="s">
        <v>21</v>
      </c>
      <c r="AI6272">
        <v>0</v>
      </c>
      <c r="AJ6272">
        <v>0</v>
      </c>
      <c r="AK6272">
        <v>0</v>
      </c>
      <c r="AL6272" t="s">
        <v>154</v>
      </c>
      <c r="AM6272" t="s">
        <v>12</v>
      </c>
      <c r="AN6272" t="s">
        <v>41</v>
      </c>
      <c r="AO6272" t="s">
        <v>830</v>
      </c>
      <c r="AP6272">
        <v>0</v>
      </c>
      <c r="AQ6272" t="s">
        <v>47</v>
      </c>
      <c r="AR6272">
        <v>175068</v>
      </c>
      <c r="AS6272" t="s">
        <v>8516</v>
      </c>
    </row>
    <row r="6273" spans="1:45" x14ac:dyDescent="0.25">
      <c r="A6273" t="s">
        <v>828</v>
      </c>
      <c r="B6273" t="s">
        <v>1133</v>
      </c>
      <c r="C6273" s="1">
        <v>42945</v>
      </c>
      <c r="D6273" t="s">
        <v>2</v>
      </c>
      <c r="E6273">
        <v>34</v>
      </c>
      <c r="F6273">
        <v>1</v>
      </c>
      <c r="G6273">
        <v>0</v>
      </c>
      <c r="H6273">
        <v>1</v>
      </c>
      <c r="I6273">
        <v>0</v>
      </c>
      <c r="J6273">
        <v>0</v>
      </c>
      <c r="K6273">
        <v>1</v>
      </c>
      <c r="L6273">
        <v>0</v>
      </c>
      <c r="M6273">
        <v>0</v>
      </c>
      <c r="N6273">
        <v>2</v>
      </c>
      <c r="O6273">
        <v>1</v>
      </c>
      <c r="P6273">
        <v>3</v>
      </c>
      <c r="Q6273" t="s">
        <v>125</v>
      </c>
      <c r="R6273" t="s">
        <v>7</v>
      </c>
      <c r="S6273" t="s">
        <v>105</v>
      </c>
      <c r="T6273" t="s">
        <v>125</v>
      </c>
      <c r="U6273" t="s">
        <v>307</v>
      </c>
      <c r="V6273">
        <v>0</v>
      </c>
      <c r="W6273" t="s">
        <v>307</v>
      </c>
      <c r="X6273" t="s">
        <v>21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 t="s">
        <v>154</v>
      </c>
      <c r="AM6273" t="s">
        <v>49</v>
      </c>
      <c r="AN6273" t="s">
        <v>41</v>
      </c>
      <c r="AO6273" t="s">
        <v>830</v>
      </c>
      <c r="AP6273">
        <v>0</v>
      </c>
      <c r="AQ6273" t="s">
        <v>47</v>
      </c>
      <c r="AR6273">
        <v>175069</v>
      </c>
      <c r="AS6273" t="s">
        <v>8517</v>
      </c>
    </row>
    <row r="6274" spans="1:45" x14ac:dyDescent="0.25">
      <c r="A6274" t="s">
        <v>828</v>
      </c>
      <c r="B6274" t="s">
        <v>1134</v>
      </c>
      <c r="C6274" s="1">
        <v>42947</v>
      </c>
      <c r="D6274" t="s">
        <v>2</v>
      </c>
      <c r="E6274">
        <v>30</v>
      </c>
      <c r="F6274">
        <v>1</v>
      </c>
      <c r="G6274">
        <v>0</v>
      </c>
      <c r="H6274">
        <v>0</v>
      </c>
      <c r="I6274">
        <v>0</v>
      </c>
      <c r="J6274">
        <v>0</v>
      </c>
      <c r="K6274">
        <v>1</v>
      </c>
      <c r="L6274">
        <v>0</v>
      </c>
      <c r="M6274">
        <v>0</v>
      </c>
      <c r="N6274">
        <v>1</v>
      </c>
      <c r="O6274">
        <v>1</v>
      </c>
      <c r="P6274">
        <v>2</v>
      </c>
      <c r="Q6274" t="s">
        <v>667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 t="s">
        <v>7</v>
      </c>
      <c r="AC6274" t="s">
        <v>105</v>
      </c>
      <c r="AD6274" t="s">
        <v>667</v>
      </c>
      <c r="AE6274" t="s">
        <v>1702</v>
      </c>
      <c r="AF6274">
        <v>0</v>
      </c>
      <c r="AG6274" t="s">
        <v>1702</v>
      </c>
      <c r="AH6274" t="s">
        <v>21</v>
      </c>
      <c r="AI6274">
        <v>0</v>
      </c>
      <c r="AJ6274">
        <v>0</v>
      </c>
      <c r="AK6274">
        <v>0</v>
      </c>
      <c r="AL6274" t="s">
        <v>154</v>
      </c>
      <c r="AM6274" t="s">
        <v>12</v>
      </c>
      <c r="AN6274" t="s">
        <v>41</v>
      </c>
      <c r="AO6274" t="s">
        <v>830</v>
      </c>
      <c r="AP6274">
        <v>0</v>
      </c>
      <c r="AQ6274">
        <v>0</v>
      </c>
      <c r="AR6274">
        <v>175070</v>
      </c>
      <c r="AS6274" t="s">
        <v>8518</v>
      </c>
    </row>
    <row r="6275" spans="1:45" x14ac:dyDescent="0.25">
      <c r="A6275" t="s">
        <v>828</v>
      </c>
      <c r="B6275" t="s">
        <v>1134</v>
      </c>
      <c r="C6275" s="1">
        <v>42947</v>
      </c>
      <c r="D6275" t="s">
        <v>2</v>
      </c>
      <c r="E6275">
        <v>28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1</v>
      </c>
      <c r="L6275">
        <v>0</v>
      </c>
      <c r="M6275">
        <v>0</v>
      </c>
      <c r="N6275">
        <v>0</v>
      </c>
      <c r="O6275">
        <v>1</v>
      </c>
      <c r="P6275">
        <v>1</v>
      </c>
      <c r="Q6275" t="s">
        <v>667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 t="s">
        <v>7</v>
      </c>
      <c r="AC6275" t="s">
        <v>105</v>
      </c>
      <c r="AD6275" t="s">
        <v>667</v>
      </c>
      <c r="AE6275" t="s">
        <v>1702</v>
      </c>
      <c r="AF6275">
        <v>0</v>
      </c>
      <c r="AG6275" t="s">
        <v>1702</v>
      </c>
      <c r="AH6275" t="s">
        <v>21</v>
      </c>
      <c r="AI6275">
        <v>0</v>
      </c>
      <c r="AJ6275">
        <v>0</v>
      </c>
      <c r="AK6275">
        <v>0</v>
      </c>
      <c r="AL6275" t="s">
        <v>154</v>
      </c>
      <c r="AM6275" t="s">
        <v>40</v>
      </c>
      <c r="AN6275" t="s">
        <v>41</v>
      </c>
      <c r="AO6275" t="s">
        <v>830</v>
      </c>
      <c r="AP6275">
        <v>0</v>
      </c>
      <c r="AQ6275">
        <v>0</v>
      </c>
      <c r="AR6275">
        <v>175072</v>
      </c>
      <c r="AS6275" t="s">
        <v>8519</v>
      </c>
    </row>
    <row r="6276" spans="1:45" x14ac:dyDescent="0.25">
      <c r="A6276" t="s">
        <v>828</v>
      </c>
      <c r="B6276" t="s">
        <v>1134</v>
      </c>
      <c r="C6276" s="1">
        <v>42945</v>
      </c>
      <c r="D6276" t="s">
        <v>2</v>
      </c>
      <c r="E6276">
        <v>38</v>
      </c>
      <c r="F6276">
        <v>0</v>
      </c>
      <c r="G6276">
        <v>0</v>
      </c>
      <c r="H6276">
        <v>0</v>
      </c>
      <c r="I6276">
        <v>1</v>
      </c>
      <c r="J6276">
        <v>0</v>
      </c>
      <c r="K6276">
        <v>1</v>
      </c>
      <c r="L6276">
        <v>0</v>
      </c>
      <c r="M6276">
        <v>0</v>
      </c>
      <c r="N6276">
        <v>0</v>
      </c>
      <c r="O6276">
        <v>2</v>
      </c>
      <c r="P6276">
        <v>2</v>
      </c>
      <c r="Q6276" t="s">
        <v>3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 t="s">
        <v>7</v>
      </c>
      <c r="AC6276" t="s">
        <v>105</v>
      </c>
      <c r="AD6276" t="s">
        <v>667</v>
      </c>
      <c r="AE6276" t="s">
        <v>1706</v>
      </c>
      <c r="AF6276">
        <v>0</v>
      </c>
      <c r="AG6276" t="s">
        <v>1706</v>
      </c>
      <c r="AH6276" t="s">
        <v>21</v>
      </c>
      <c r="AI6276">
        <v>0</v>
      </c>
      <c r="AJ6276">
        <v>0</v>
      </c>
      <c r="AK6276">
        <v>0</v>
      </c>
      <c r="AL6276" t="s">
        <v>154</v>
      </c>
      <c r="AM6276" t="s">
        <v>49</v>
      </c>
      <c r="AN6276" t="s">
        <v>41</v>
      </c>
      <c r="AO6276" t="s">
        <v>830</v>
      </c>
      <c r="AP6276">
        <v>0</v>
      </c>
      <c r="AQ6276">
        <v>0</v>
      </c>
      <c r="AR6276">
        <v>175073</v>
      </c>
      <c r="AS6276" t="s">
        <v>8520</v>
      </c>
    </row>
    <row r="6277" spans="1:45" x14ac:dyDescent="0.25">
      <c r="A6277" t="s">
        <v>828</v>
      </c>
      <c r="B6277" t="s">
        <v>1134</v>
      </c>
      <c r="C6277" s="1">
        <v>42947</v>
      </c>
      <c r="D6277" t="s">
        <v>2</v>
      </c>
      <c r="E6277">
        <v>46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1</v>
      </c>
      <c r="L6277">
        <v>0</v>
      </c>
      <c r="M6277">
        <v>0</v>
      </c>
      <c r="N6277">
        <v>0</v>
      </c>
      <c r="O6277">
        <v>1</v>
      </c>
      <c r="P6277">
        <v>1</v>
      </c>
      <c r="Q6277" t="s">
        <v>3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 t="s">
        <v>7</v>
      </c>
      <c r="AC6277" t="s">
        <v>105</v>
      </c>
      <c r="AD6277" t="s">
        <v>3</v>
      </c>
      <c r="AE6277" t="s">
        <v>1665</v>
      </c>
      <c r="AF6277">
        <v>0</v>
      </c>
      <c r="AG6277" t="s">
        <v>1665</v>
      </c>
      <c r="AH6277" t="s">
        <v>21</v>
      </c>
      <c r="AI6277">
        <v>0</v>
      </c>
      <c r="AJ6277">
        <v>0</v>
      </c>
      <c r="AK6277">
        <v>0</v>
      </c>
      <c r="AL6277" t="s">
        <v>154</v>
      </c>
      <c r="AM6277" t="s">
        <v>40</v>
      </c>
      <c r="AN6277" t="s">
        <v>41</v>
      </c>
      <c r="AO6277" t="s">
        <v>830</v>
      </c>
      <c r="AP6277">
        <v>0</v>
      </c>
      <c r="AQ6277">
        <v>0</v>
      </c>
      <c r="AR6277">
        <v>175074</v>
      </c>
      <c r="AS6277" t="s">
        <v>8521</v>
      </c>
    </row>
    <row r="6278" spans="1:45" x14ac:dyDescent="0.25">
      <c r="A6278" t="s">
        <v>828</v>
      </c>
      <c r="B6278" t="s">
        <v>1134</v>
      </c>
      <c r="C6278" s="1">
        <v>42947</v>
      </c>
      <c r="D6278" t="s">
        <v>2</v>
      </c>
      <c r="E6278">
        <v>33</v>
      </c>
      <c r="F6278">
        <v>0</v>
      </c>
      <c r="G6278">
        <v>1</v>
      </c>
      <c r="H6278">
        <v>0</v>
      </c>
      <c r="I6278">
        <v>2</v>
      </c>
      <c r="J6278">
        <v>0</v>
      </c>
      <c r="K6278">
        <v>1</v>
      </c>
      <c r="L6278">
        <v>0</v>
      </c>
      <c r="M6278">
        <v>0</v>
      </c>
      <c r="N6278">
        <v>0</v>
      </c>
      <c r="O6278">
        <v>4</v>
      </c>
      <c r="P6278">
        <v>4</v>
      </c>
      <c r="Q6278" t="s">
        <v>667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 t="s">
        <v>7</v>
      </c>
      <c r="AC6278" t="s">
        <v>105</v>
      </c>
      <c r="AD6278" t="s">
        <v>667</v>
      </c>
      <c r="AE6278" t="s">
        <v>1705</v>
      </c>
      <c r="AF6278">
        <v>0</v>
      </c>
      <c r="AG6278" t="s">
        <v>1705</v>
      </c>
      <c r="AH6278" t="s">
        <v>21</v>
      </c>
      <c r="AI6278">
        <v>0</v>
      </c>
      <c r="AJ6278">
        <v>0</v>
      </c>
      <c r="AK6278">
        <v>0</v>
      </c>
      <c r="AL6278" t="s">
        <v>154</v>
      </c>
      <c r="AM6278" t="s">
        <v>40</v>
      </c>
      <c r="AN6278" t="s">
        <v>41</v>
      </c>
      <c r="AO6278" t="s">
        <v>830</v>
      </c>
      <c r="AP6278">
        <v>0</v>
      </c>
      <c r="AQ6278" t="s">
        <v>47</v>
      </c>
      <c r="AR6278">
        <v>175075</v>
      </c>
      <c r="AS6278" t="s">
        <v>8522</v>
      </c>
    </row>
    <row r="6279" spans="1:45" x14ac:dyDescent="0.25">
      <c r="A6279" t="s">
        <v>828</v>
      </c>
      <c r="B6279" t="s">
        <v>1134</v>
      </c>
      <c r="C6279" s="1">
        <v>42945</v>
      </c>
      <c r="D6279" t="s">
        <v>2</v>
      </c>
      <c r="E6279">
        <v>30</v>
      </c>
      <c r="F6279">
        <v>0</v>
      </c>
      <c r="G6279">
        <v>0</v>
      </c>
      <c r="H6279">
        <v>0</v>
      </c>
      <c r="I6279">
        <v>1</v>
      </c>
      <c r="J6279">
        <v>0</v>
      </c>
      <c r="K6279">
        <v>1</v>
      </c>
      <c r="L6279">
        <v>0</v>
      </c>
      <c r="M6279">
        <v>0</v>
      </c>
      <c r="N6279">
        <v>0</v>
      </c>
      <c r="O6279">
        <v>2</v>
      </c>
      <c r="P6279">
        <v>2</v>
      </c>
      <c r="Q6279" t="s">
        <v>667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 t="s">
        <v>7</v>
      </c>
      <c r="AC6279" t="s">
        <v>105</v>
      </c>
      <c r="AD6279" t="s">
        <v>3</v>
      </c>
      <c r="AE6279" t="s">
        <v>3</v>
      </c>
      <c r="AF6279">
        <v>0</v>
      </c>
      <c r="AG6279" t="s">
        <v>1691</v>
      </c>
      <c r="AH6279" t="s">
        <v>21</v>
      </c>
      <c r="AI6279">
        <v>0</v>
      </c>
      <c r="AJ6279">
        <v>0</v>
      </c>
      <c r="AK6279">
        <v>0</v>
      </c>
      <c r="AL6279" t="s">
        <v>154</v>
      </c>
      <c r="AM6279" t="s">
        <v>12</v>
      </c>
      <c r="AN6279" t="s">
        <v>41</v>
      </c>
      <c r="AO6279" t="s">
        <v>830</v>
      </c>
      <c r="AP6279">
        <v>0</v>
      </c>
      <c r="AQ6279">
        <v>0</v>
      </c>
      <c r="AR6279">
        <v>175079</v>
      </c>
      <c r="AS6279" t="s">
        <v>8523</v>
      </c>
    </row>
    <row r="6280" spans="1:45" x14ac:dyDescent="0.25">
      <c r="A6280" t="s">
        <v>828</v>
      </c>
      <c r="B6280" t="s">
        <v>1134</v>
      </c>
      <c r="C6280" s="1">
        <v>42947</v>
      </c>
      <c r="D6280" t="s">
        <v>2</v>
      </c>
      <c r="E6280">
        <v>23</v>
      </c>
      <c r="F6280">
        <v>0</v>
      </c>
      <c r="G6280">
        <v>1</v>
      </c>
      <c r="H6280">
        <v>1</v>
      </c>
      <c r="I6280">
        <v>1</v>
      </c>
      <c r="J6280">
        <v>0</v>
      </c>
      <c r="K6280">
        <v>1</v>
      </c>
      <c r="L6280">
        <v>0</v>
      </c>
      <c r="M6280">
        <v>0</v>
      </c>
      <c r="N6280">
        <v>1</v>
      </c>
      <c r="O6280">
        <v>3</v>
      </c>
      <c r="P6280">
        <v>4</v>
      </c>
      <c r="Q6280" t="s">
        <v>3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 t="s">
        <v>7</v>
      </c>
      <c r="AC6280" t="s">
        <v>105</v>
      </c>
      <c r="AD6280" t="s">
        <v>3</v>
      </c>
      <c r="AE6280" t="s">
        <v>1669</v>
      </c>
      <c r="AF6280">
        <v>0</v>
      </c>
      <c r="AG6280" t="s">
        <v>1669</v>
      </c>
      <c r="AH6280" t="s">
        <v>21</v>
      </c>
      <c r="AI6280">
        <v>0</v>
      </c>
      <c r="AJ6280">
        <v>0</v>
      </c>
      <c r="AK6280">
        <v>0</v>
      </c>
      <c r="AL6280" t="s">
        <v>154</v>
      </c>
      <c r="AM6280" t="s">
        <v>12</v>
      </c>
      <c r="AN6280" t="s">
        <v>41</v>
      </c>
      <c r="AO6280" t="s">
        <v>830</v>
      </c>
      <c r="AP6280">
        <v>0</v>
      </c>
      <c r="AQ6280" t="s">
        <v>47</v>
      </c>
      <c r="AR6280">
        <v>175081</v>
      </c>
      <c r="AS6280" t="s">
        <v>8524</v>
      </c>
    </row>
    <row r="6281" spans="1:45" x14ac:dyDescent="0.25">
      <c r="A6281" t="s">
        <v>828</v>
      </c>
      <c r="B6281" t="s">
        <v>1134</v>
      </c>
      <c r="C6281" s="1">
        <v>42947</v>
      </c>
      <c r="D6281" t="s">
        <v>2</v>
      </c>
      <c r="E6281">
        <v>17</v>
      </c>
      <c r="F6281">
        <v>0</v>
      </c>
      <c r="G6281">
        <v>0</v>
      </c>
      <c r="H6281">
        <v>1</v>
      </c>
      <c r="I6281">
        <v>2</v>
      </c>
      <c r="J6281">
        <v>0</v>
      </c>
      <c r="K6281">
        <v>0</v>
      </c>
      <c r="L6281">
        <v>0</v>
      </c>
      <c r="M6281">
        <v>0</v>
      </c>
      <c r="N6281">
        <v>1</v>
      </c>
      <c r="O6281">
        <v>2</v>
      </c>
      <c r="P6281">
        <v>3</v>
      </c>
      <c r="Q6281" t="s">
        <v>667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 t="s">
        <v>7</v>
      </c>
      <c r="AC6281" t="s">
        <v>105</v>
      </c>
      <c r="AD6281" t="s">
        <v>667</v>
      </c>
      <c r="AE6281" t="s">
        <v>1705</v>
      </c>
      <c r="AF6281">
        <v>0</v>
      </c>
      <c r="AG6281" t="s">
        <v>1705</v>
      </c>
      <c r="AH6281" t="s">
        <v>21</v>
      </c>
      <c r="AI6281">
        <v>0</v>
      </c>
      <c r="AJ6281">
        <v>0</v>
      </c>
      <c r="AK6281">
        <v>0</v>
      </c>
      <c r="AL6281" t="s">
        <v>154</v>
      </c>
      <c r="AM6281" t="s">
        <v>40</v>
      </c>
      <c r="AN6281" t="s">
        <v>41</v>
      </c>
      <c r="AO6281" t="s">
        <v>830</v>
      </c>
      <c r="AP6281">
        <v>0</v>
      </c>
      <c r="AQ6281" t="s">
        <v>730</v>
      </c>
      <c r="AR6281">
        <v>175100</v>
      </c>
      <c r="AS6281" t="s">
        <v>8525</v>
      </c>
    </row>
    <row r="6282" spans="1:45" x14ac:dyDescent="0.25">
      <c r="A6282" t="s">
        <v>828</v>
      </c>
      <c r="B6282" t="s">
        <v>1134</v>
      </c>
      <c r="C6282" s="1">
        <v>42947</v>
      </c>
      <c r="D6282" t="s">
        <v>2</v>
      </c>
      <c r="E6282">
        <v>48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1</v>
      </c>
      <c r="L6282">
        <v>0</v>
      </c>
      <c r="M6282">
        <v>0</v>
      </c>
      <c r="N6282">
        <v>0</v>
      </c>
      <c r="O6282">
        <v>1</v>
      </c>
      <c r="P6282">
        <v>1</v>
      </c>
      <c r="Q6282" t="s">
        <v>3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 t="s">
        <v>7</v>
      </c>
      <c r="AC6282" t="s">
        <v>105</v>
      </c>
      <c r="AD6282" t="s">
        <v>3</v>
      </c>
      <c r="AE6282" t="s">
        <v>1672</v>
      </c>
      <c r="AF6282">
        <v>0</v>
      </c>
      <c r="AG6282" t="s">
        <v>1672</v>
      </c>
      <c r="AH6282" t="s">
        <v>21</v>
      </c>
      <c r="AI6282">
        <v>0</v>
      </c>
      <c r="AJ6282">
        <v>0</v>
      </c>
      <c r="AK6282">
        <v>0</v>
      </c>
      <c r="AL6282" t="s">
        <v>154</v>
      </c>
      <c r="AM6282" t="s">
        <v>40</v>
      </c>
      <c r="AN6282" t="s">
        <v>41</v>
      </c>
      <c r="AO6282" t="s">
        <v>830</v>
      </c>
      <c r="AP6282">
        <v>0</v>
      </c>
      <c r="AQ6282">
        <v>0</v>
      </c>
      <c r="AR6282">
        <v>175126</v>
      </c>
      <c r="AS6282" t="s">
        <v>8526</v>
      </c>
    </row>
    <row r="6283" spans="1:45" x14ac:dyDescent="0.25">
      <c r="A6283" t="s">
        <v>828</v>
      </c>
      <c r="B6283" t="s">
        <v>1134</v>
      </c>
      <c r="C6283" s="1">
        <v>42947</v>
      </c>
      <c r="D6283" t="s">
        <v>2</v>
      </c>
      <c r="E6283">
        <v>36</v>
      </c>
      <c r="F6283">
        <v>0</v>
      </c>
      <c r="G6283">
        <v>1</v>
      </c>
      <c r="H6283">
        <v>0</v>
      </c>
      <c r="I6283">
        <v>1</v>
      </c>
      <c r="J6283">
        <v>0</v>
      </c>
      <c r="K6283">
        <v>1</v>
      </c>
      <c r="L6283">
        <v>0</v>
      </c>
      <c r="M6283">
        <v>0</v>
      </c>
      <c r="N6283">
        <v>0</v>
      </c>
      <c r="O6283">
        <v>3</v>
      </c>
      <c r="P6283">
        <v>3</v>
      </c>
      <c r="Q6283" t="s">
        <v>3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 t="s">
        <v>7</v>
      </c>
      <c r="AC6283" t="s">
        <v>105</v>
      </c>
      <c r="AD6283" t="s">
        <v>3</v>
      </c>
      <c r="AE6283" t="s">
        <v>1669</v>
      </c>
      <c r="AF6283">
        <v>0</v>
      </c>
      <c r="AG6283" t="s">
        <v>1669</v>
      </c>
      <c r="AH6283" t="s">
        <v>21</v>
      </c>
      <c r="AI6283">
        <v>0</v>
      </c>
      <c r="AJ6283">
        <v>0</v>
      </c>
      <c r="AK6283">
        <v>0</v>
      </c>
      <c r="AL6283" t="s">
        <v>154</v>
      </c>
      <c r="AM6283" t="s">
        <v>40</v>
      </c>
      <c r="AN6283" t="s">
        <v>41</v>
      </c>
      <c r="AO6283" t="s">
        <v>830</v>
      </c>
      <c r="AP6283">
        <v>0</v>
      </c>
      <c r="AQ6283" t="s">
        <v>47</v>
      </c>
      <c r="AR6283">
        <v>175130</v>
      </c>
      <c r="AS6283" t="s">
        <v>8527</v>
      </c>
    </row>
    <row r="6284" spans="1:45" x14ac:dyDescent="0.25">
      <c r="A6284" t="s">
        <v>828</v>
      </c>
      <c r="B6284" t="s">
        <v>1134</v>
      </c>
      <c r="C6284" s="1">
        <v>42947</v>
      </c>
      <c r="D6284" t="s">
        <v>2</v>
      </c>
      <c r="E6284">
        <v>50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1</v>
      </c>
      <c r="L6284">
        <v>0</v>
      </c>
      <c r="M6284">
        <v>0</v>
      </c>
      <c r="N6284">
        <v>0</v>
      </c>
      <c r="O6284">
        <v>1</v>
      </c>
      <c r="P6284">
        <v>1</v>
      </c>
      <c r="Q6284" t="s">
        <v>667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 t="s">
        <v>7</v>
      </c>
      <c r="AC6284" t="s">
        <v>105</v>
      </c>
      <c r="AD6284" t="s">
        <v>667</v>
      </c>
      <c r="AE6284" t="s">
        <v>1705</v>
      </c>
      <c r="AF6284">
        <v>0</v>
      </c>
      <c r="AG6284" t="s">
        <v>1705</v>
      </c>
      <c r="AH6284" t="s">
        <v>21</v>
      </c>
      <c r="AI6284">
        <v>0</v>
      </c>
      <c r="AJ6284">
        <v>0</v>
      </c>
      <c r="AK6284">
        <v>0</v>
      </c>
      <c r="AL6284" t="s">
        <v>154</v>
      </c>
      <c r="AM6284" t="s">
        <v>40</v>
      </c>
      <c r="AN6284" t="s">
        <v>41</v>
      </c>
      <c r="AO6284" t="s">
        <v>830</v>
      </c>
      <c r="AP6284">
        <v>0</v>
      </c>
      <c r="AQ6284">
        <v>0</v>
      </c>
      <c r="AR6284">
        <v>175131</v>
      </c>
      <c r="AS6284" t="s">
        <v>8528</v>
      </c>
    </row>
    <row r="6285" spans="1:45" x14ac:dyDescent="0.25">
      <c r="A6285" t="s">
        <v>828</v>
      </c>
      <c r="B6285" t="s">
        <v>1134</v>
      </c>
      <c r="C6285" s="1">
        <v>42947</v>
      </c>
      <c r="D6285" t="s">
        <v>2</v>
      </c>
      <c r="E6285">
        <v>18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1</v>
      </c>
      <c r="L6285">
        <v>0</v>
      </c>
      <c r="M6285">
        <v>0</v>
      </c>
      <c r="N6285">
        <v>0</v>
      </c>
      <c r="O6285">
        <v>1</v>
      </c>
      <c r="P6285">
        <v>1</v>
      </c>
      <c r="Q6285" t="s">
        <v>667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 t="s">
        <v>7</v>
      </c>
      <c r="AC6285" t="s">
        <v>105</v>
      </c>
      <c r="AD6285" t="s">
        <v>667</v>
      </c>
      <c r="AE6285" t="s">
        <v>1705</v>
      </c>
      <c r="AF6285">
        <v>0</v>
      </c>
      <c r="AG6285" t="s">
        <v>1705</v>
      </c>
      <c r="AH6285" t="s">
        <v>21</v>
      </c>
      <c r="AI6285">
        <v>0</v>
      </c>
      <c r="AJ6285">
        <v>0</v>
      </c>
      <c r="AK6285">
        <v>0</v>
      </c>
      <c r="AL6285" t="s">
        <v>154</v>
      </c>
      <c r="AM6285" t="s">
        <v>40</v>
      </c>
      <c r="AN6285" t="s">
        <v>41</v>
      </c>
      <c r="AO6285" t="s">
        <v>830</v>
      </c>
      <c r="AP6285">
        <v>0</v>
      </c>
      <c r="AQ6285">
        <v>0</v>
      </c>
      <c r="AR6285">
        <v>175134</v>
      </c>
      <c r="AS6285" t="s">
        <v>8529</v>
      </c>
    </row>
    <row r="6286" spans="1:45" x14ac:dyDescent="0.25">
      <c r="A6286" t="s">
        <v>828</v>
      </c>
      <c r="B6286" t="s">
        <v>1134</v>
      </c>
      <c r="C6286" s="1">
        <v>42945</v>
      </c>
      <c r="D6286" t="s">
        <v>2</v>
      </c>
      <c r="E6286">
        <v>68</v>
      </c>
      <c r="F6286">
        <v>0</v>
      </c>
      <c r="G6286">
        <v>0</v>
      </c>
      <c r="H6286">
        <v>1</v>
      </c>
      <c r="I6286">
        <v>1</v>
      </c>
      <c r="J6286">
        <v>1</v>
      </c>
      <c r="K6286">
        <v>0</v>
      </c>
      <c r="L6286">
        <v>0</v>
      </c>
      <c r="M6286">
        <v>1</v>
      </c>
      <c r="N6286">
        <v>2</v>
      </c>
      <c r="O6286">
        <v>2</v>
      </c>
      <c r="P6286">
        <v>4</v>
      </c>
      <c r="Q6286" t="s">
        <v>667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 t="s">
        <v>7</v>
      </c>
      <c r="AC6286" t="s">
        <v>105</v>
      </c>
      <c r="AD6286" t="s">
        <v>667</v>
      </c>
      <c r="AE6286" t="s">
        <v>1704</v>
      </c>
      <c r="AF6286">
        <v>0</v>
      </c>
      <c r="AG6286" t="s">
        <v>3145</v>
      </c>
      <c r="AH6286" t="s">
        <v>21</v>
      </c>
      <c r="AI6286">
        <v>0</v>
      </c>
      <c r="AJ6286">
        <v>0</v>
      </c>
      <c r="AK6286">
        <v>0</v>
      </c>
      <c r="AL6286" t="s">
        <v>154</v>
      </c>
      <c r="AM6286" t="s">
        <v>12</v>
      </c>
      <c r="AN6286" t="s">
        <v>41</v>
      </c>
      <c r="AO6286" t="s">
        <v>830</v>
      </c>
      <c r="AP6286">
        <v>0</v>
      </c>
      <c r="AQ6286" t="s">
        <v>29</v>
      </c>
      <c r="AR6286">
        <v>175137</v>
      </c>
      <c r="AS6286" t="s">
        <v>8530</v>
      </c>
    </row>
    <row r="6287" spans="1:45" x14ac:dyDescent="0.25">
      <c r="A6287" t="s">
        <v>828</v>
      </c>
      <c r="B6287" t="s">
        <v>1134</v>
      </c>
      <c r="C6287" s="1">
        <v>42945</v>
      </c>
      <c r="D6287" t="s">
        <v>2</v>
      </c>
      <c r="E6287">
        <v>50</v>
      </c>
      <c r="F6287">
        <v>1</v>
      </c>
      <c r="G6287">
        <v>0</v>
      </c>
      <c r="H6287">
        <v>0</v>
      </c>
      <c r="I6287">
        <v>0</v>
      </c>
      <c r="J6287">
        <v>0</v>
      </c>
      <c r="K6287">
        <v>2</v>
      </c>
      <c r="L6287">
        <v>0</v>
      </c>
      <c r="M6287">
        <v>0</v>
      </c>
      <c r="N6287">
        <v>1</v>
      </c>
      <c r="O6287">
        <v>2</v>
      </c>
      <c r="P6287">
        <v>3</v>
      </c>
      <c r="Q6287" t="s">
        <v>125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 t="s">
        <v>7</v>
      </c>
      <c r="AC6287" t="s">
        <v>105</v>
      </c>
      <c r="AD6287" t="s">
        <v>125</v>
      </c>
      <c r="AE6287" t="s">
        <v>125</v>
      </c>
      <c r="AF6287">
        <v>0</v>
      </c>
      <c r="AG6287" t="s">
        <v>838</v>
      </c>
      <c r="AH6287" t="s">
        <v>21</v>
      </c>
      <c r="AI6287">
        <v>0</v>
      </c>
      <c r="AJ6287">
        <v>0</v>
      </c>
      <c r="AK6287">
        <v>0</v>
      </c>
      <c r="AL6287" t="s">
        <v>154</v>
      </c>
      <c r="AM6287" t="s">
        <v>12</v>
      </c>
      <c r="AN6287" t="s">
        <v>41</v>
      </c>
      <c r="AO6287" t="s">
        <v>830</v>
      </c>
      <c r="AP6287">
        <v>0</v>
      </c>
      <c r="AQ6287">
        <v>0</v>
      </c>
      <c r="AR6287">
        <v>175141</v>
      </c>
      <c r="AS6287" t="s">
        <v>8531</v>
      </c>
    </row>
    <row r="6288" spans="1:45" x14ac:dyDescent="0.25">
      <c r="A6288" t="s">
        <v>828</v>
      </c>
      <c r="B6288" t="s">
        <v>1134</v>
      </c>
      <c r="C6288" s="1">
        <v>42947</v>
      </c>
      <c r="D6288" t="s">
        <v>2</v>
      </c>
      <c r="E6288">
        <v>23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3</v>
      </c>
      <c r="L6288">
        <v>0</v>
      </c>
      <c r="M6288">
        <v>0</v>
      </c>
      <c r="N6288">
        <v>0</v>
      </c>
      <c r="O6288">
        <v>3</v>
      </c>
      <c r="P6288">
        <v>3</v>
      </c>
      <c r="Q6288" t="s">
        <v>3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 t="s">
        <v>7</v>
      </c>
      <c r="AC6288" t="s">
        <v>105</v>
      </c>
      <c r="AD6288" t="s">
        <v>3</v>
      </c>
      <c r="AE6288" t="s">
        <v>1669</v>
      </c>
      <c r="AF6288">
        <v>0</v>
      </c>
      <c r="AG6288" t="s">
        <v>1669</v>
      </c>
      <c r="AH6288" t="s">
        <v>21</v>
      </c>
      <c r="AI6288">
        <v>0</v>
      </c>
      <c r="AJ6288">
        <v>0</v>
      </c>
      <c r="AK6288">
        <v>0</v>
      </c>
      <c r="AL6288" t="s">
        <v>154</v>
      </c>
      <c r="AM6288" t="s">
        <v>40</v>
      </c>
      <c r="AN6288" t="s">
        <v>41</v>
      </c>
      <c r="AO6288" t="s">
        <v>830</v>
      </c>
      <c r="AP6288">
        <v>0</v>
      </c>
      <c r="AQ6288">
        <v>0</v>
      </c>
      <c r="AR6288">
        <v>175142</v>
      </c>
      <c r="AS6288" t="s">
        <v>8532</v>
      </c>
    </row>
    <row r="6289" spans="1:45" x14ac:dyDescent="0.25">
      <c r="A6289" t="s">
        <v>828</v>
      </c>
      <c r="B6289" t="s">
        <v>1134</v>
      </c>
      <c r="C6289" s="1">
        <v>42947</v>
      </c>
      <c r="D6289" t="s">
        <v>2</v>
      </c>
      <c r="E6289">
        <v>30</v>
      </c>
      <c r="F6289">
        <v>0</v>
      </c>
      <c r="G6289">
        <v>0</v>
      </c>
      <c r="H6289">
        <v>0</v>
      </c>
      <c r="I6289">
        <v>1</v>
      </c>
      <c r="J6289">
        <v>0</v>
      </c>
      <c r="K6289">
        <v>1</v>
      </c>
      <c r="L6289">
        <v>0</v>
      </c>
      <c r="M6289">
        <v>0</v>
      </c>
      <c r="N6289">
        <v>0</v>
      </c>
      <c r="O6289">
        <v>2</v>
      </c>
      <c r="P6289">
        <v>2</v>
      </c>
      <c r="Q6289" t="s">
        <v>3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 t="s">
        <v>7</v>
      </c>
      <c r="AC6289" t="s">
        <v>105</v>
      </c>
      <c r="AD6289" t="s">
        <v>3</v>
      </c>
      <c r="AE6289" t="s">
        <v>1672</v>
      </c>
      <c r="AF6289">
        <v>0</v>
      </c>
      <c r="AG6289" t="s">
        <v>1672</v>
      </c>
      <c r="AH6289" t="s">
        <v>21</v>
      </c>
      <c r="AI6289">
        <v>0</v>
      </c>
      <c r="AJ6289">
        <v>0</v>
      </c>
      <c r="AK6289">
        <v>0</v>
      </c>
      <c r="AL6289" t="s">
        <v>154</v>
      </c>
      <c r="AM6289" t="s">
        <v>40</v>
      </c>
      <c r="AN6289" t="s">
        <v>41</v>
      </c>
      <c r="AO6289" t="s">
        <v>830</v>
      </c>
      <c r="AP6289">
        <v>0</v>
      </c>
      <c r="AQ6289">
        <v>0</v>
      </c>
      <c r="AR6289">
        <v>175144</v>
      </c>
      <c r="AS6289" t="s">
        <v>8533</v>
      </c>
    </row>
    <row r="6290" spans="1:45" x14ac:dyDescent="0.25">
      <c r="A6290" t="s">
        <v>828</v>
      </c>
      <c r="B6290" t="s">
        <v>1134</v>
      </c>
      <c r="C6290" s="1">
        <v>42945</v>
      </c>
      <c r="D6290" t="s">
        <v>2</v>
      </c>
      <c r="E6290">
        <v>37</v>
      </c>
      <c r="F6290">
        <v>1</v>
      </c>
      <c r="G6290">
        <v>1</v>
      </c>
      <c r="H6290">
        <v>1</v>
      </c>
      <c r="I6290">
        <v>3</v>
      </c>
      <c r="J6290">
        <v>0</v>
      </c>
      <c r="K6290">
        <v>2</v>
      </c>
      <c r="L6290">
        <v>0</v>
      </c>
      <c r="M6290">
        <v>0</v>
      </c>
      <c r="N6290">
        <v>2</v>
      </c>
      <c r="O6290">
        <v>6</v>
      </c>
      <c r="P6290">
        <v>8</v>
      </c>
      <c r="Q6290" t="s">
        <v>3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 t="s">
        <v>7</v>
      </c>
      <c r="AC6290" t="s">
        <v>105</v>
      </c>
      <c r="AD6290" t="s">
        <v>3</v>
      </c>
      <c r="AE6290" t="s">
        <v>1667</v>
      </c>
      <c r="AF6290">
        <v>0</v>
      </c>
      <c r="AG6290" t="s">
        <v>2959</v>
      </c>
      <c r="AH6290" t="s">
        <v>21</v>
      </c>
      <c r="AI6290">
        <v>0</v>
      </c>
      <c r="AJ6290">
        <v>0</v>
      </c>
      <c r="AK6290">
        <v>0</v>
      </c>
      <c r="AL6290" t="s">
        <v>154</v>
      </c>
      <c r="AM6290" t="s">
        <v>12</v>
      </c>
      <c r="AN6290" t="s">
        <v>41</v>
      </c>
      <c r="AO6290" t="s">
        <v>14</v>
      </c>
      <c r="AP6290" t="s">
        <v>28</v>
      </c>
      <c r="AQ6290">
        <v>0</v>
      </c>
      <c r="AR6290">
        <v>175145</v>
      </c>
      <c r="AS6290" t="s">
        <v>8534</v>
      </c>
    </row>
    <row r="6291" spans="1:45" x14ac:dyDescent="0.25">
      <c r="A6291" t="s">
        <v>828</v>
      </c>
      <c r="B6291" t="s">
        <v>1134</v>
      </c>
      <c r="C6291" s="1">
        <v>42947</v>
      </c>
      <c r="D6291" t="s">
        <v>2</v>
      </c>
      <c r="E6291">
        <v>42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1</v>
      </c>
      <c r="L6291">
        <v>0</v>
      </c>
      <c r="M6291">
        <v>0</v>
      </c>
      <c r="N6291">
        <v>0</v>
      </c>
      <c r="O6291">
        <v>1</v>
      </c>
      <c r="P6291">
        <v>1</v>
      </c>
      <c r="Q6291" t="s">
        <v>3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 t="s">
        <v>7</v>
      </c>
      <c r="AC6291" t="s">
        <v>105</v>
      </c>
      <c r="AD6291" t="s">
        <v>3</v>
      </c>
      <c r="AE6291" t="s">
        <v>1672</v>
      </c>
      <c r="AF6291">
        <v>0</v>
      </c>
      <c r="AG6291" t="s">
        <v>1672</v>
      </c>
      <c r="AH6291" t="s">
        <v>21</v>
      </c>
      <c r="AI6291">
        <v>0</v>
      </c>
      <c r="AJ6291">
        <v>0</v>
      </c>
      <c r="AK6291">
        <v>0</v>
      </c>
      <c r="AL6291" t="s">
        <v>154</v>
      </c>
      <c r="AM6291" t="s">
        <v>40</v>
      </c>
      <c r="AN6291" t="s">
        <v>41</v>
      </c>
      <c r="AO6291" t="s">
        <v>830</v>
      </c>
      <c r="AP6291">
        <v>0</v>
      </c>
      <c r="AQ6291">
        <v>0</v>
      </c>
      <c r="AR6291">
        <v>175146</v>
      </c>
      <c r="AS6291" t="s">
        <v>8535</v>
      </c>
    </row>
    <row r="6292" spans="1:45" x14ac:dyDescent="0.25">
      <c r="A6292" t="s">
        <v>828</v>
      </c>
      <c r="B6292" t="s">
        <v>1134</v>
      </c>
      <c r="C6292" s="1">
        <v>42947</v>
      </c>
      <c r="D6292" t="s">
        <v>2</v>
      </c>
      <c r="E6292">
        <v>30</v>
      </c>
      <c r="F6292">
        <v>0</v>
      </c>
      <c r="G6292">
        <v>1</v>
      </c>
      <c r="H6292">
        <v>1</v>
      </c>
      <c r="I6292">
        <v>1</v>
      </c>
      <c r="J6292">
        <v>0</v>
      </c>
      <c r="K6292">
        <v>1</v>
      </c>
      <c r="L6292">
        <v>0</v>
      </c>
      <c r="M6292">
        <v>0</v>
      </c>
      <c r="N6292">
        <v>1</v>
      </c>
      <c r="O6292">
        <v>3</v>
      </c>
      <c r="P6292">
        <v>4</v>
      </c>
      <c r="Q6292" t="s">
        <v>3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 t="s">
        <v>7</v>
      </c>
      <c r="AC6292" t="s">
        <v>105</v>
      </c>
      <c r="AD6292" t="s">
        <v>3</v>
      </c>
      <c r="AE6292" t="s">
        <v>1672</v>
      </c>
      <c r="AF6292">
        <v>0</v>
      </c>
      <c r="AG6292" t="s">
        <v>1672</v>
      </c>
      <c r="AH6292" t="s">
        <v>21</v>
      </c>
      <c r="AI6292">
        <v>0</v>
      </c>
      <c r="AJ6292">
        <v>0</v>
      </c>
      <c r="AK6292">
        <v>0</v>
      </c>
      <c r="AL6292" t="s">
        <v>154</v>
      </c>
      <c r="AM6292" t="s">
        <v>40</v>
      </c>
      <c r="AN6292" t="s">
        <v>41</v>
      </c>
      <c r="AO6292" t="s">
        <v>830</v>
      </c>
      <c r="AP6292">
        <v>0</v>
      </c>
      <c r="AQ6292">
        <v>0</v>
      </c>
      <c r="AR6292">
        <v>175148</v>
      </c>
      <c r="AS6292" t="s">
        <v>8536</v>
      </c>
    </row>
    <row r="6293" spans="1:45" x14ac:dyDescent="0.25">
      <c r="A6293" t="s">
        <v>828</v>
      </c>
      <c r="B6293" t="s">
        <v>1134</v>
      </c>
      <c r="C6293" s="1">
        <v>42945</v>
      </c>
      <c r="D6293" t="s">
        <v>2</v>
      </c>
      <c r="E6293">
        <v>23</v>
      </c>
      <c r="F6293">
        <v>0</v>
      </c>
      <c r="G6293">
        <v>0</v>
      </c>
      <c r="H6293">
        <v>0</v>
      </c>
      <c r="I6293">
        <v>1</v>
      </c>
      <c r="J6293">
        <v>0</v>
      </c>
      <c r="K6293">
        <v>1</v>
      </c>
      <c r="L6293">
        <v>0</v>
      </c>
      <c r="M6293">
        <v>0</v>
      </c>
      <c r="N6293">
        <v>0</v>
      </c>
      <c r="O6293">
        <v>2</v>
      </c>
      <c r="P6293">
        <v>2</v>
      </c>
      <c r="Q6293" t="s">
        <v>723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 t="s">
        <v>7</v>
      </c>
      <c r="AC6293" t="s">
        <v>105</v>
      </c>
      <c r="AD6293" t="s">
        <v>723</v>
      </c>
      <c r="AE6293" t="s">
        <v>1690</v>
      </c>
      <c r="AF6293">
        <v>0</v>
      </c>
      <c r="AG6293" t="s">
        <v>3151</v>
      </c>
      <c r="AH6293" t="s">
        <v>21</v>
      </c>
      <c r="AI6293">
        <v>0</v>
      </c>
      <c r="AJ6293">
        <v>0</v>
      </c>
      <c r="AK6293">
        <v>0</v>
      </c>
      <c r="AL6293" t="s">
        <v>154</v>
      </c>
      <c r="AM6293" t="s">
        <v>12</v>
      </c>
      <c r="AN6293" t="s">
        <v>41</v>
      </c>
      <c r="AO6293" t="s">
        <v>14</v>
      </c>
      <c r="AP6293" t="s">
        <v>28</v>
      </c>
      <c r="AQ6293">
        <v>0</v>
      </c>
      <c r="AR6293">
        <v>175149</v>
      </c>
      <c r="AS6293" t="s">
        <v>8537</v>
      </c>
    </row>
    <row r="6294" spans="1:45" x14ac:dyDescent="0.25">
      <c r="A6294" t="s">
        <v>828</v>
      </c>
      <c r="B6294" t="s">
        <v>1134</v>
      </c>
      <c r="C6294" s="1">
        <v>42947</v>
      </c>
      <c r="D6294" t="s">
        <v>2</v>
      </c>
      <c r="E6294">
        <v>22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3</v>
      </c>
      <c r="L6294">
        <v>0</v>
      </c>
      <c r="M6294">
        <v>0</v>
      </c>
      <c r="N6294">
        <v>0</v>
      </c>
      <c r="O6294">
        <v>3</v>
      </c>
      <c r="P6294">
        <v>3</v>
      </c>
      <c r="Q6294" t="s">
        <v>667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 t="s">
        <v>7</v>
      </c>
      <c r="AC6294" t="s">
        <v>105</v>
      </c>
      <c r="AD6294" t="s">
        <v>667</v>
      </c>
      <c r="AE6294" t="s">
        <v>1699</v>
      </c>
      <c r="AF6294">
        <v>0</v>
      </c>
      <c r="AG6294" t="s">
        <v>1699</v>
      </c>
      <c r="AH6294" t="s">
        <v>21</v>
      </c>
      <c r="AI6294">
        <v>0</v>
      </c>
      <c r="AJ6294">
        <v>0</v>
      </c>
      <c r="AK6294">
        <v>0</v>
      </c>
      <c r="AL6294" t="s">
        <v>154</v>
      </c>
      <c r="AM6294" t="s">
        <v>12</v>
      </c>
      <c r="AN6294" t="s">
        <v>41</v>
      </c>
      <c r="AO6294" t="s">
        <v>830</v>
      </c>
      <c r="AP6294">
        <v>0</v>
      </c>
      <c r="AQ6294" t="s">
        <v>91</v>
      </c>
      <c r="AR6294">
        <v>175150</v>
      </c>
      <c r="AS6294" t="s">
        <v>8538</v>
      </c>
    </row>
    <row r="6295" spans="1:45" x14ac:dyDescent="0.25">
      <c r="A6295" t="s">
        <v>828</v>
      </c>
      <c r="B6295" t="s">
        <v>1134</v>
      </c>
      <c r="C6295" s="1">
        <v>42945</v>
      </c>
      <c r="D6295" t="s">
        <v>2</v>
      </c>
      <c r="E6295">
        <v>19</v>
      </c>
      <c r="F6295">
        <v>0</v>
      </c>
      <c r="G6295">
        <v>1</v>
      </c>
      <c r="H6295">
        <v>0</v>
      </c>
      <c r="I6295">
        <v>0</v>
      </c>
      <c r="J6295">
        <v>0</v>
      </c>
      <c r="K6295">
        <v>1</v>
      </c>
      <c r="L6295">
        <v>0</v>
      </c>
      <c r="M6295">
        <v>0</v>
      </c>
      <c r="N6295">
        <v>0</v>
      </c>
      <c r="O6295">
        <v>2</v>
      </c>
      <c r="P6295">
        <v>2</v>
      </c>
      <c r="Q6295" t="s">
        <v>3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 t="s">
        <v>7</v>
      </c>
      <c r="AC6295" t="s">
        <v>105</v>
      </c>
      <c r="AD6295" t="s">
        <v>3</v>
      </c>
      <c r="AE6295" t="s">
        <v>3</v>
      </c>
      <c r="AF6295">
        <v>0</v>
      </c>
      <c r="AG6295" t="s">
        <v>8539</v>
      </c>
      <c r="AH6295" t="s">
        <v>21</v>
      </c>
      <c r="AI6295">
        <v>0</v>
      </c>
      <c r="AJ6295">
        <v>0</v>
      </c>
      <c r="AK6295">
        <v>0</v>
      </c>
      <c r="AL6295" t="s">
        <v>154</v>
      </c>
      <c r="AM6295" t="s">
        <v>12</v>
      </c>
      <c r="AN6295" t="s">
        <v>41</v>
      </c>
      <c r="AO6295" t="s">
        <v>830</v>
      </c>
      <c r="AP6295">
        <v>0</v>
      </c>
      <c r="AQ6295">
        <v>0</v>
      </c>
      <c r="AR6295">
        <v>175151</v>
      </c>
      <c r="AS6295" t="s">
        <v>8540</v>
      </c>
    </row>
    <row r="6296" spans="1:45" x14ac:dyDescent="0.25">
      <c r="A6296" t="s">
        <v>828</v>
      </c>
      <c r="B6296" t="s">
        <v>1134</v>
      </c>
      <c r="C6296" s="1">
        <v>42947</v>
      </c>
      <c r="D6296" t="s">
        <v>2</v>
      </c>
      <c r="E6296">
        <v>32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1</v>
      </c>
      <c r="L6296">
        <v>0</v>
      </c>
      <c r="M6296">
        <v>0</v>
      </c>
      <c r="N6296">
        <v>0</v>
      </c>
      <c r="O6296">
        <v>1</v>
      </c>
      <c r="P6296">
        <v>1</v>
      </c>
      <c r="Q6296" t="s">
        <v>3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 t="s">
        <v>7</v>
      </c>
      <c r="AC6296" t="s">
        <v>105</v>
      </c>
      <c r="AD6296" t="s">
        <v>3</v>
      </c>
      <c r="AE6296" t="s">
        <v>3</v>
      </c>
      <c r="AF6296">
        <v>0</v>
      </c>
      <c r="AG6296" t="s">
        <v>1691</v>
      </c>
      <c r="AH6296" t="s">
        <v>21</v>
      </c>
      <c r="AI6296">
        <v>0</v>
      </c>
      <c r="AJ6296">
        <v>0</v>
      </c>
      <c r="AK6296">
        <v>0</v>
      </c>
      <c r="AL6296" t="s">
        <v>154</v>
      </c>
      <c r="AM6296" t="s">
        <v>40</v>
      </c>
      <c r="AN6296" t="s">
        <v>41</v>
      </c>
      <c r="AO6296" t="s">
        <v>830</v>
      </c>
      <c r="AP6296">
        <v>0</v>
      </c>
      <c r="AQ6296">
        <v>0</v>
      </c>
      <c r="AR6296">
        <v>175153</v>
      </c>
      <c r="AS6296" t="s">
        <v>8541</v>
      </c>
    </row>
    <row r="6297" spans="1:45" x14ac:dyDescent="0.25">
      <c r="A6297" t="s">
        <v>828</v>
      </c>
      <c r="B6297" t="s">
        <v>1133</v>
      </c>
      <c r="C6297" s="1">
        <v>42945</v>
      </c>
      <c r="D6297" t="s">
        <v>2</v>
      </c>
      <c r="E6297">
        <v>23</v>
      </c>
      <c r="F6297">
        <v>1</v>
      </c>
      <c r="G6297">
        <v>0</v>
      </c>
      <c r="H6297">
        <v>0</v>
      </c>
      <c r="I6297">
        <v>1</v>
      </c>
      <c r="J6297">
        <v>0</v>
      </c>
      <c r="K6297">
        <v>2</v>
      </c>
      <c r="L6297">
        <v>0</v>
      </c>
      <c r="M6297">
        <v>0</v>
      </c>
      <c r="N6297">
        <v>1</v>
      </c>
      <c r="O6297">
        <v>3</v>
      </c>
      <c r="P6297">
        <v>4</v>
      </c>
      <c r="Q6297" t="s">
        <v>723</v>
      </c>
      <c r="R6297" t="s">
        <v>7</v>
      </c>
      <c r="S6297" t="s">
        <v>105</v>
      </c>
      <c r="T6297" t="s">
        <v>723</v>
      </c>
      <c r="U6297" t="s">
        <v>723</v>
      </c>
      <c r="V6297">
        <v>0</v>
      </c>
      <c r="W6297" t="s">
        <v>8539</v>
      </c>
      <c r="X6297" t="s">
        <v>21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 t="s">
        <v>154</v>
      </c>
      <c r="AM6297" t="s">
        <v>12</v>
      </c>
      <c r="AN6297" t="s">
        <v>41</v>
      </c>
      <c r="AO6297" t="s">
        <v>830</v>
      </c>
      <c r="AP6297">
        <v>0</v>
      </c>
      <c r="AQ6297">
        <v>0</v>
      </c>
      <c r="AR6297">
        <v>175155</v>
      </c>
      <c r="AS6297" t="s">
        <v>8542</v>
      </c>
    </row>
    <row r="6298" spans="1:45" x14ac:dyDescent="0.25">
      <c r="A6298" t="s">
        <v>828</v>
      </c>
      <c r="B6298" t="s">
        <v>1134</v>
      </c>
      <c r="C6298" s="1">
        <v>42945</v>
      </c>
      <c r="D6298" t="s">
        <v>2</v>
      </c>
      <c r="E6298">
        <v>26</v>
      </c>
      <c r="F6298">
        <v>0</v>
      </c>
      <c r="G6298">
        <v>0</v>
      </c>
      <c r="H6298">
        <v>0</v>
      </c>
      <c r="I6298">
        <v>1</v>
      </c>
      <c r="J6298">
        <v>0</v>
      </c>
      <c r="K6298">
        <v>2</v>
      </c>
      <c r="L6298">
        <v>0</v>
      </c>
      <c r="M6298">
        <v>0</v>
      </c>
      <c r="N6298">
        <v>0</v>
      </c>
      <c r="O6298">
        <v>3</v>
      </c>
      <c r="P6298">
        <v>3</v>
      </c>
      <c r="Q6298" t="s">
        <v>667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 t="s">
        <v>7</v>
      </c>
      <c r="AC6298" t="s">
        <v>105</v>
      </c>
      <c r="AD6298" t="s">
        <v>667</v>
      </c>
      <c r="AE6298" t="s">
        <v>1699</v>
      </c>
      <c r="AF6298">
        <v>0</v>
      </c>
      <c r="AG6298" t="s">
        <v>1699</v>
      </c>
      <c r="AH6298" t="s">
        <v>21</v>
      </c>
      <c r="AI6298">
        <v>0</v>
      </c>
      <c r="AJ6298">
        <v>0</v>
      </c>
      <c r="AK6298">
        <v>0</v>
      </c>
      <c r="AL6298" t="s">
        <v>154</v>
      </c>
      <c r="AM6298" t="s">
        <v>12</v>
      </c>
      <c r="AN6298">
        <v>0</v>
      </c>
      <c r="AO6298" t="s">
        <v>830</v>
      </c>
      <c r="AP6298">
        <v>0</v>
      </c>
      <c r="AQ6298" t="s">
        <v>29</v>
      </c>
      <c r="AR6298">
        <v>175156</v>
      </c>
      <c r="AS6298" t="s">
        <v>8543</v>
      </c>
    </row>
    <row r="6299" spans="1:45" x14ac:dyDescent="0.25">
      <c r="A6299" t="s">
        <v>828</v>
      </c>
      <c r="B6299" t="s">
        <v>1134</v>
      </c>
      <c r="C6299" s="1">
        <v>42947</v>
      </c>
      <c r="D6299" t="s">
        <v>2</v>
      </c>
      <c r="E6299">
        <v>30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1</v>
      </c>
      <c r="L6299">
        <v>0</v>
      </c>
      <c r="M6299">
        <v>0</v>
      </c>
      <c r="N6299">
        <v>0</v>
      </c>
      <c r="O6299">
        <v>1</v>
      </c>
      <c r="P6299">
        <v>1</v>
      </c>
      <c r="Q6299" t="s">
        <v>3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 t="s">
        <v>7</v>
      </c>
      <c r="AC6299" t="s">
        <v>105</v>
      </c>
      <c r="AD6299" t="s">
        <v>3</v>
      </c>
      <c r="AE6299" t="s">
        <v>1671</v>
      </c>
      <c r="AF6299">
        <v>0</v>
      </c>
      <c r="AG6299" t="s">
        <v>1671</v>
      </c>
      <c r="AH6299" t="s">
        <v>21</v>
      </c>
      <c r="AI6299">
        <v>0</v>
      </c>
      <c r="AJ6299">
        <v>0</v>
      </c>
      <c r="AK6299">
        <v>0</v>
      </c>
      <c r="AL6299" t="s">
        <v>154</v>
      </c>
      <c r="AM6299" t="s">
        <v>40</v>
      </c>
      <c r="AN6299" t="s">
        <v>41</v>
      </c>
      <c r="AO6299" t="s">
        <v>830</v>
      </c>
      <c r="AP6299">
        <v>0</v>
      </c>
      <c r="AQ6299">
        <v>0</v>
      </c>
      <c r="AR6299">
        <v>175157</v>
      </c>
      <c r="AS6299" t="s">
        <v>8544</v>
      </c>
    </row>
    <row r="6300" spans="1:45" x14ac:dyDescent="0.25">
      <c r="A6300" t="s">
        <v>828</v>
      </c>
      <c r="B6300" t="s">
        <v>1134</v>
      </c>
      <c r="C6300" s="1">
        <v>42947</v>
      </c>
      <c r="D6300" t="s">
        <v>2</v>
      </c>
      <c r="E6300">
        <v>27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1</v>
      </c>
      <c r="L6300">
        <v>0</v>
      </c>
      <c r="M6300">
        <v>0</v>
      </c>
      <c r="N6300">
        <v>0</v>
      </c>
      <c r="O6300">
        <v>1</v>
      </c>
      <c r="P6300">
        <v>1</v>
      </c>
      <c r="Q6300" t="s">
        <v>667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 t="s">
        <v>7</v>
      </c>
      <c r="AC6300" t="s">
        <v>105</v>
      </c>
      <c r="AD6300" t="s">
        <v>667</v>
      </c>
      <c r="AE6300" t="s">
        <v>1706</v>
      </c>
      <c r="AF6300">
        <v>0</v>
      </c>
      <c r="AG6300" t="s">
        <v>1706</v>
      </c>
      <c r="AH6300" t="s">
        <v>21</v>
      </c>
      <c r="AI6300">
        <v>0</v>
      </c>
      <c r="AJ6300">
        <v>0</v>
      </c>
      <c r="AK6300">
        <v>0</v>
      </c>
      <c r="AL6300" t="s">
        <v>154</v>
      </c>
      <c r="AM6300" t="s">
        <v>40</v>
      </c>
      <c r="AN6300" t="s">
        <v>41</v>
      </c>
      <c r="AO6300" t="s">
        <v>830</v>
      </c>
      <c r="AP6300">
        <v>0</v>
      </c>
      <c r="AQ6300" t="s">
        <v>91</v>
      </c>
      <c r="AR6300">
        <v>175453</v>
      </c>
      <c r="AS6300" t="s">
        <v>8545</v>
      </c>
    </row>
    <row r="6301" spans="1:45" x14ac:dyDescent="0.25">
      <c r="A6301" t="s">
        <v>828</v>
      </c>
      <c r="B6301" t="s">
        <v>1134</v>
      </c>
      <c r="C6301" s="1">
        <v>42947</v>
      </c>
      <c r="D6301" t="s">
        <v>2</v>
      </c>
      <c r="E6301">
        <v>28</v>
      </c>
      <c r="F6301">
        <v>0</v>
      </c>
      <c r="G6301">
        <v>1</v>
      </c>
      <c r="H6301">
        <v>3</v>
      </c>
      <c r="I6301">
        <v>1</v>
      </c>
      <c r="J6301">
        <v>0</v>
      </c>
      <c r="K6301">
        <v>2</v>
      </c>
      <c r="L6301">
        <v>0</v>
      </c>
      <c r="M6301">
        <v>0</v>
      </c>
      <c r="N6301">
        <v>3</v>
      </c>
      <c r="O6301">
        <v>4</v>
      </c>
      <c r="P6301">
        <v>7</v>
      </c>
      <c r="Q6301" t="s">
        <v>667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 t="s">
        <v>7</v>
      </c>
      <c r="AC6301" t="s">
        <v>105</v>
      </c>
      <c r="AD6301" t="s">
        <v>667</v>
      </c>
      <c r="AE6301" t="s">
        <v>1705</v>
      </c>
      <c r="AF6301">
        <v>0</v>
      </c>
      <c r="AG6301" t="s">
        <v>1705</v>
      </c>
      <c r="AH6301" t="s">
        <v>21</v>
      </c>
      <c r="AI6301">
        <v>0</v>
      </c>
      <c r="AJ6301">
        <v>0</v>
      </c>
      <c r="AK6301">
        <v>0</v>
      </c>
      <c r="AL6301" t="s">
        <v>154</v>
      </c>
      <c r="AM6301" t="s">
        <v>12</v>
      </c>
      <c r="AN6301" t="s">
        <v>41</v>
      </c>
      <c r="AO6301" t="s">
        <v>830</v>
      </c>
      <c r="AP6301">
        <v>0</v>
      </c>
      <c r="AQ6301" t="s">
        <v>47</v>
      </c>
      <c r="AR6301">
        <v>175455</v>
      </c>
      <c r="AS6301" t="s">
        <v>8546</v>
      </c>
    </row>
    <row r="6302" spans="1:45" x14ac:dyDescent="0.25">
      <c r="A6302" t="s">
        <v>828</v>
      </c>
      <c r="B6302" t="s">
        <v>1134</v>
      </c>
      <c r="C6302" s="1">
        <v>42947</v>
      </c>
      <c r="D6302" t="s">
        <v>2</v>
      </c>
      <c r="E6302">
        <v>19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2</v>
      </c>
      <c r="L6302">
        <v>0</v>
      </c>
      <c r="M6302">
        <v>0</v>
      </c>
      <c r="N6302">
        <v>0</v>
      </c>
      <c r="O6302">
        <v>2</v>
      </c>
      <c r="P6302">
        <v>2</v>
      </c>
      <c r="Q6302" t="s">
        <v>3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 t="s">
        <v>7</v>
      </c>
      <c r="AC6302" t="s">
        <v>105</v>
      </c>
      <c r="AD6302" t="s">
        <v>3</v>
      </c>
      <c r="AE6302" t="s">
        <v>1664</v>
      </c>
      <c r="AF6302">
        <v>0</v>
      </c>
      <c r="AG6302" t="s">
        <v>1664</v>
      </c>
      <c r="AH6302" t="s">
        <v>21</v>
      </c>
      <c r="AI6302">
        <v>0</v>
      </c>
      <c r="AJ6302">
        <v>0</v>
      </c>
      <c r="AK6302">
        <v>0</v>
      </c>
      <c r="AL6302" t="s">
        <v>154</v>
      </c>
      <c r="AM6302" t="s">
        <v>40</v>
      </c>
      <c r="AN6302" t="s">
        <v>41</v>
      </c>
      <c r="AO6302" t="s">
        <v>830</v>
      </c>
      <c r="AP6302">
        <v>0</v>
      </c>
      <c r="AQ6302">
        <v>0</v>
      </c>
      <c r="AR6302">
        <v>175457</v>
      </c>
      <c r="AS6302" t="s">
        <v>8547</v>
      </c>
    </row>
    <row r="6303" spans="1:45" x14ac:dyDescent="0.25">
      <c r="A6303" t="s">
        <v>828</v>
      </c>
      <c r="B6303" t="s">
        <v>1134</v>
      </c>
      <c r="C6303" s="1">
        <v>42947</v>
      </c>
      <c r="D6303" t="s">
        <v>2</v>
      </c>
      <c r="E6303">
        <v>50</v>
      </c>
      <c r="F6303">
        <v>0</v>
      </c>
      <c r="G6303">
        <v>0</v>
      </c>
      <c r="H6303">
        <v>0</v>
      </c>
      <c r="I6303">
        <v>1</v>
      </c>
      <c r="J6303">
        <v>0</v>
      </c>
      <c r="K6303">
        <v>3</v>
      </c>
      <c r="L6303">
        <v>0</v>
      </c>
      <c r="M6303">
        <v>0</v>
      </c>
      <c r="N6303">
        <v>0</v>
      </c>
      <c r="O6303">
        <v>4</v>
      </c>
      <c r="P6303">
        <v>4</v>
      </c>
      <c r="Q6303" t="s">
        <v>462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 t="s">
        <v>7</v>
      </c>
      <c r="AC6303" t="s">
        <v>105</v>
      </c>
      <c r="AD6303" t="s">
        <v>462</v>
      </c>
      <c r="AE6303" t="s">
        <v>463</v>
      </c>
      <c r="AF6303">
        <v>0</v>
      </c>
      <c r="AG6303" t="s">
        <v>463</v>
      </c>
      <c r="AH6303" t="s">
        <v>21</v>
      </c>
      <c r="AI6303">
        <v>0</v>
      </c>
      <c r="AJ6303">
        <v>0</v>
      </c>
      <c r="AK6303">
        <v>0</v>
      </c>
      <c r="AL6303" t="s">
        <v>154</v>
      </c>
      <c r="AM6303" t="s">
        <v>40</v>
      </c>
      <c r="AN6303" t="s">
        <v>41</v>
      </c>
      <c r="AO6303" t="s">
        <v>830</v>
      </c>
      <c r="AP6303">
        <v>0</v>
      </c>
      <c r="AQ6303">
        <v>0</v>
      </c>
      <c r="AR6303">
        <v>175462</v>
      </c>
      <c r="AS6303" t="s">
        <v>8548</v>
      </c>
    </row>
    <row r="6304" spans="1:45" x14ac:dyDescent="0.25">
      <c r="A6304" t="s">
        <v>828</v>
      </c>
      <c r="B6304" t="s">
        <v>1134</v>
      </c>
      <c r="C6304" s="1">
        <v>42947</v>
      </c>
      <c r="D6304" t="s">
        <v>2</v>
      </c>
      <c r="E6304">
        <v>26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1</v>
      </c>
      <c r="L6304">
        <v>0</v>
      </c>
      <c r="M6304">
        <v>0</v>
      </c>
      <c r="N6304">
        <v>0</v>
      </c>
      <c r="O6304">
        <v>1</v>
      </c>
      <c r="P6304">
        <v>1</v>
      </c>
      <c r="Q6304" t="s">
        <v>667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 t="s">
        <v>7</v>
      </c>
      <c r="AC6304" t="s">
        <v>105</v>
      </c>
      <c r="AD6304" t="s">
        <v>667</v>
      </c>
      <c r="AE6304" t="s">
        <v>1700</v>
      </c>
      <c r="AF6304">
        <v>0</v>
      </c>
      <c r="AG6304" t="s">
        <v>1700</v>
      </c>
      <c r="AH6304" t="s">
        <v>21</v>
      </c>
      <c r="AI6304">
        <v>0</v>
      </c>
      <c r="AJ6304">
        <v>0</v>
      </c>
      <c r="AK6304">
        <v>0</v>
      </c>
      <c r="AL6304" t="s">
        <v>154</v>
      </c>
      <c r="AM6304" t="s">
        <v>40</v>
      </c>
      <c r="AN6304" t="s">
        <v>41</v>
      </c>
      <c r="AO6304" t="s">
        <v>830</v>
      </c>
      <c r="AP6304">
        <v>0</v>
      </c>
      <c r="AQ6304">
        <v>0</v>
      </c>
      <c r="AR6304">
        <v>175463</v>
      </c>
      <c r="AS6304" t="s">
        <v>8549</v>
      </c>
    </row>
    <row r="6305" spans="1:45" x14ac:dyDescent="0.25">
      <c r="A6305" t="s">
        <v>828</v>
      </c>
      <c r="B6305" t="s">
        <v>1134</v>
      </c>
      <c r="C6305" s="1">
        <v>42947</v>
      </c>
      <c r="D6305" t="s">
        <v>2</v>
      </c>
      <c r="E6305">
        <v>27</v>
      </c>
      <c r="F6305">
        <v>0</v>
      </c>
      <c r="G6305">
        <v>0</v>
      </c>
      <c r="H6305">
        <v>0</v>
      </c>
      <c r="I6305">
        <v>1</v>
      </c>
      <c r="J6305">
        <v>0</v>
      </c>
      <c r="K6305">
        <v>2</v>
      </c>
      <c r="L6305">
        <v>0</v>
      </c>
      <c r="M6305">
        <v>0</v>
      </c>
      <c r="N6305">
        <v>0</v>
      </c>
      <c r="O6305">
        <v>3</v>
      </c>
      <c r="P6305">
        <v>3</v>
      </c>
      <c r="Q6305" t="s">
        <v>667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 t="s">
        <v>7</v>
      </c>
      <c r="AC6305" t="s">
        <v>105</v>
      </c>
      <c r="AD6305" t="s">
        <v>667</v>
      </c>
      <c r="AE6305" t="s">
        <v>1705</v>
      </c>
      <c r="AF6305">
        <v>0</v>
      </c>
      <c r="AG6305" t="s">
        <v>1705</v>
      </c>
      <c r="AH6305" t="s">
        <v>21</v>
      </c>
      <c r="AI6305">
        <v>0</v>
      </c>
      <c r="AJ6305">
        <v>0</v>
      </c>
      <c r="AK6305">
        <v>0</v>
      </c>
      <c r="AL6305" t="s">
        <v>154</v>
      </c>
      <c r="AM6305" t="s">
        <v>12</v>
      </c>
      <c r="AN6305" t="s">
        <v>41</v>
      </c>
      <c r="AO6305" t="s">
        <v>830</v>
      </c>
      <c r="AP6305">
        <v>0</v>
      </c>
      <c r="AQ6305">
        <v>0</v>
      </c>
      <c r="AR6305">
        <v>175466</v>
      </c>
      <c r="AS6305" t="s">
        <v>8550</v>
      </c>
    </row>
    <row r="6306" spans="1:45" x14ac:dyDescent="0.25">
      <c r="A6306" t="s">
        <v>828</v>
      </c>
      <c r="B6306" t="s">
        <v>1134</v>
      </c>
      <c r="C6306" s="1">
        <v>42947</v>
      </c>
      <c r="D6306" t="s">
        <v>2</v>
      </c>
      <c r="E6306">
        <v>30</v>
      </c>
      <c r="F6306">
        <v>1</v>
      </c>
      <c r="G6306">
        <v>0</v>
      </c>
      <c r="H6306">
        <v>0</v>
      </c>
      <c r="I6306">
        <v>1</v>
      </c>
      <c r="J6306">
        <v>0</v>
      </c>
      <c r="K6306">
        <v>1</v>
      </c>
      <c r="L6306">
        <v>0</v>
      </c>
      <c r="M6306">
        <v>0</v>
      </c>
      <c r="N6306">
        <v>1</v>
      </c>
      <c r="O6306">
        <v>2</v>
      </c>
      <c r="P6306">
        <v>3</v>
      </c>
      <c r="Q6306" t="s">
        <v>667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 t="s">
        <v>7</v>
      </c>
      <c r="AC6306" t="s">
        <v>105</v>
      </c>
      <c r="AD6306" t="s">
        <v>667</v>
      </c>
      <c r="AE6306" t="s">
        <v>1707</v>
      </c>
      <c r="AF6306">
        <v>0</v>
      </c>
      <c r="AG6306" t="s">
        <v>1707</v>
      </c>
      <c r="AH6306" t="s">
        <v>21</v>
      </c>
      <c r="AI6306">
        <v>0</v>
      </c>
      <c r="AJ6306">
        <v>0</v>
      </c>
      <c r="AK6306">
        <v>0</v>
      </c>
      <c r="AL6306" t="s">
        <v>154</v>
      </c>
      <c r="AM6306" t="s">
        <v>40</v>
      </c>
      <c r="AN6306" t="s">
        <v>41</v>
      </c>
      <c r="AO6306" t="s">
        <v>830</v>
      </c>
      <c r="AP6306">
        <v>0</v>
      </c>
      <c r="AQ6306" t="s">
        <v>47</v>
      </c>
      <c r="AR6306">
        <v>175468</v>
      </c>
      <c r="AS6306" t="s">
        <v>8551</v>
      </c>
    </row>
    <row r="6307" spans="1:45" x14ac:dyDescent="0.25">
      <c r="A6307" t="s">
        <v>828</v>
      </c>
      <c r="B6307" t="s">
        <v>1134</v>
      </c>
      <c r="C6307" s="1">
        <v>42947</v>
      </c>
      <c r="D6307" t="s">
        <v>2</v>
      </c>
      <c r="E6307">
        <v>28</v>
      </c>
      <c r="F6307">
        <v>0</v>
      </c>
      <c r="G6307">
        <v>0</v>
      </c>
      <c r="H6307">
        <v>0</v>
      </c>
      <c r="I6307">
        <v>1</v>
      </c>
      <c r="J6307">
        <v>0</v>
      </c>
      <c r="K6307">
        <v>1</v>
      </c>
      <c r="L6307">
        <v>0</v>
      </c>
      <c r="M6307">
        <v>0</v>
      </c>
      <c r="N6307">
        <v>0</v>
      </c>
      <c r="O6307">
        <v>2</v>
      </c>
      <c r="P6307">
        <v>2</v>
      </c>
      <c r="Q6307" t="s">
        <v>3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 t="s">
        <v>7</v>
      </c>
      <c r="AC6307" t="s">
        <v>105</v>
      </c>
      <c r="AD6307" t="s">
        <v>3</v>
      </c>
      <c r="AE6307" t="s">
        <v>1665</v>
      </c>
      <c r="AF6307">
        <v>0</v>
      </c>
      <c r="AG6307" t="s">
        <v>1665</v>
      </c>
      <c r="AH6307" t="s">
        <v>21</v>
      </c>
      <c r="AI6307">
        <v>0</v>
      </c>
      <c r="AJ6307">
        <v>0</v>
      </c>
      <c r="AK6307">
        <v>0</v>
      </c>
      <c r="AL6307" t="s">
        <v>154</v>
      </c>
      <c r="AM6307" t="s">
        <v>40</v>
      </c>
      <c r="AN6307" t="s">
        <v>41</v>
      </c>
      <c r="AO6307" t="s">
        <v>830</v>
      </c>
      <c r="AP6307">
        <v>0</v>
      </c>
      <c r="AQ6307" t="s">
        <v>91</v>
      </c>
      <c r="AR6307">
        <v>175472</v>
      </c>
      <c r="AS6307" t="s">
        <v>8552</v>
      </c>
    </row>
    <row r="6308" spans="1:45" x14ac:dyDescent="0.25">
      <c r="A6308" t="s">
        <v>828</v>
      </c>
      <c r="B6308" t="s">
        <v>1134</v>
      </c>
      <c r="C6308" s="1">
        <v>42947</v>
      </c>
      <c r="D6308" t="s">
        <v>2</v>
      </c>
      <c r="E6308">
        <v>31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1</v>
      </c>
      <c r="L6308">
        <v>0</v>
      </c>
      <c r="M6308">
        <v>0</v>
      </c>
      <c r="N6308">
        <v>0</v>
      </c>
      <c r="O6308">
        <v>1</v>
      </c>
      <c r="P6308">
        <v>1</v>
      </c>
      <c r="Q6308" t="s">
        <v>199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 t="s">
        <v>7</v>
      </c>
      <c r="AC6308" t="s">
        <v>105</v>
      </c>
      <c r="AD6308" t="s">
        <v>199</v>
      </c>
      <c r="AE6308" t="s">
        <v>1000</v>
      </c>
      <c r="AF6308">
        <v>0</v>
      </c>
      <c r="AG6308" t="s">
        <v>1000</v>
      </c>
      <c r="AH6308" t="s">
        <v>21</v>
      </c>
      <c r="AI6308">
        <v>0</v>
      </c>
      <c r="AJ6308">
        <v>0</v>
      </c>
      <c r="AK6308">
        <v>0</v>
      </c>
      <c r="AL6308" t="s">
        <v>154</v>
      </c>
      <c r="AM6308" t="s">
        <v>40</v>
      </c>
      <c r="AN6308" t="s">
        <v>41</v>
      </c>
      <c r="AO6308" t="s">
        <v>830</v>
      </c>
      <c r="AP6308">
        <v>0</v>
      </c>
      <c r="AQ6308" t="s">
        <v>91</v>
      </c>
      <c r="AR6308">
        <v>175477</v>
      </c>
      <c r="AS6308" t="s">
        <v>8553</v>
      </c>
    </row>
    <row r="6309" spans="1:45" x14ac:dyDescent="0.25">
      <c r="A6309" t="s">
        <v>828</v>
      </c>
      <c r="B6309" t="s">
        <v>1134</v>
      </c>
      <c r="C6309" s="1">
        <v>42947</v>
      </c>
      <c r="D6309" t="s">
        <v>2</v>
      </c>
      <c r="E6309">
        <v>18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2</v>
      </c>
      <c r="L6309">
        <v>0</v>
      </c>
      <c r="M6309">
        <v>0</v>
      </c>
      <c r="N6309">
        <v>0</v>
      </c>
      <c r="O6309">
        <v>2</v>
      </c>
      <c r="P6309">
        <v>2</v>
      </c>
      <c r="Q6309" t="s">
        <v>667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 t="s">
        <v>7</v>
      </c>
      <c r="AC6309" t="s">
        <v>105</v>
      </c>
      <c r="AD6309" t="s">
        <v>667</v>
      </c>
      <c r="AE6309" t="s">
        <v>1702</v>
      </c>
      <c r="AF6309">
        <v>0</v>
      </c>
      <c r="AG6309" t="s">
        <v>1702</v>
      </c>
      <c r="AH6309" t="s">
        <v>21</v>
      </c>
      <c r="AI6309">
        <v>0</v>
      </c>
      <c r="AJ6309">
        <v>0</v>
      </c>
      <c r="AK6309">
        <v>0</v>
      </c>
      <c r="AL6309" t="s">
        <v>154</v>
      </c>
      <c r="AM6309" t="s">
        <v>40</v>
      </c>
      <c r="AN6309" t="s">
        <v>41</v>
      </c>
      <c r="AO6309" t="s">
        <v>830</v>
      </c>
      <c r="AP6309">
        <v>0</v>
      </c>
      <c r="AQ6309">
        <v>0</v>
      </c>
      <c r="AR6309">
        <v>175478</v>
      </c>
      <c r="AS6309" t="s">
        <v>8554</v>
      </c>
    </row>
    <row r="6310" spans="1:45" x14ac:dyDescent="0.25">
      <c r="A6310" t="s">
        <v>828</v>
      </c>
      <c r="B6310" t="s">
        <v>1134</v>
      </c>
      <c r="C6310" s="1">
        <v>42947</v>
      </c>
      <c r="D6310" t="s">
        <v>2</v>
      </c>
      <c r="E6310">
        <v>27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1</v>
      </c>
      <c r="L6310">
        <v>0</v>
      </c>
      <c r="M6310">
        <v>0</v>
      </c>
      <c r="N6310">
        <v>0</v>
      </c>
      <c r="O6310">
        <v>1</v>
      </c>
      <c r="P6310">
        <v>1</v>
      </c>
      <c r="Q6310" t="s">
        <v>3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 t="s">
        <v>7</v>
      </c>
      <c r="AC6310" t="s">
        <v>105</v>
      </c>
      <c r="AD6310" t="s">
        <v>3</v>
      </c>
      <c r="AE6310" t="s">
        <v>1665</v>
      </c>
      <c r="AF6310">
        <v>0</v>
      </c>
      <c r="AG6310" t="s">
        <v>1665</v>
      </c>
      <c r="AH6310" t="s">
        <v>21</v>
      </c>
      <c r="AI6310">
        <v>0</v>
      </c>
      <c r="AJ6310">
        <v>0</v>
      </c>
      <c r="AK6310">
        <v>0</v>
      </c>
      <c r="AL6310" t="s">
        <v>154</v>
      </c>
      <c r="AM6310" t="s">
        <v>40</v>
      </c>
      <c r="AN6310" t="s">
        <v>41</v>
      </c>
      <c r="AO6310" t="s">
        <v>830</v>
      </c>
      <c r="AP6310">
        <v>0</v>
      </c>
      <c r="AQ6310">
        <v>0</v>
      </c>
      <c r="AR6310">
        <v>175479</v>
      </c>
      <c r="AS6310" t="s">
        <v>8555</v>
      </c>
    </row>
    <row r="6311" spans="1:45" x14ac:dyDescent="0.25">
      <c r="A6311" t="s">
        <v>828</v>
      </c>
      <c r="B6311" t="s">
        <v>1134</v>
      </c>
      <c r="C6311" s="1">
        <v>42947</v>
      </c>
      <c r="D6311" t="s">
        <v>2</v>
      </c>
      <c r="E6311">
        <v>29</v>
      </c>
      <c r="F6311">
        <v>2</v>
      </c>
      <c r="G6311">
        <v>0</v>
      </c>
      <c r="H6311">
        <v>0</v>
      </c>
      <c r="I6311">
        <v>2</v>
      </c>
      <c r="J6311">
        <v>0</v>
      </c>
      <c r="K6311">
        <v>2</v>
      </c>
      <c r="L6311">
        <v>0</v>
      </c>
      <c r="M6311">
        <v>0</v>
      </c>
      <c r="N6311">
        <v>2</v>
      </c>
      <c r="O6311">
        <v>4</v>
      </c>
      <c r="P6311">
        <v>6</v>
      </c>
      <c r="Q6311" t="s">
        <v>723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 t="s">
        <v>7</v>
      </c>
      <c r="AC6311" t="s">
        <v>105</v>
      </c>
      <c r="AD6311" t="s">
        <v>723</v>
      </c>
      <c r="AE6311" t="s">
        <v>1690</v>
      </c>
      <c r="AF6311">
        <v>0</v>
      </c>
      <c r="AG6311" t="s">
        <v>1690</v>
      </c>
      <c r="AH6311" t="s">
        <v>21</v>
      </c>
      <c r="AI6311">
        <v>0</v>
      </c>
      <c r="AJ6311">
        <v>0</v>
      </c>
      <c r="AK6311">
        <v>0</v>
      </c>
      <c r="AL6311" t="s">
        <v>11</v>
      </c>
      <c r="AM6311" t="s">
        <v>12</v>
      </c>
      <c r="AN6311" t="s">
        <v>41</v>
      </c>
      <c r="AO6311" t="s">
        <v>830</v>
      </c>
      <c r="AP6311">
        <v>0</v>
      </c>
      <c r="AQ6311" t="s">
        <v>91</v>
      </c>
      <c r="AR6311">
        <v>175486</v>
      </c>
      <c r="AS6311" t="s">
        <v>8556</v>
      </c>
    </row>
    <row r="6312" spans="1:45" x14ac:dyDescent="0.25">
      <c r="A6312" t="s">
        <v>828</v>
      </c>
      <c r="B6312" t="s">
        <v>1134</v>
      </c>
      <c r="C6312" s="1">
        <v>42947</v>
      </c>
      <c r="D6312" t="s">
        <v>2</v>
      </c>
      <c r="E6312">
        <v>22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2</v>
      </c>
      <c r="L6312">
        <v>0</v>
      </c>
      <c r="M6312">
        <v>0</v>
      </c>
      <c r="N6312">
        <v>0</v>
      </c>
      <c r="O6312">
        <v>2</v>
      </c>
      <c r="P6312">
        <v>2</v>
      </c>
      <c r="Q6312" t="s">
        <v>3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 t="s">
        <v>7</v>
      </c>
      <c r="AC6312" t="s">
        <v>105</v>
      </c>
      <c r="AD6312" t="s">
        <v>3</v>
      </c>
      <c r="AE6312" t="s">
        <v>1666</v>
      </c>
      <c r="AF6312">
        <v>0</v>
      </c>
      <c r="AG6312" t="s">
        <v>1666</v>
      </c>
      <c r="AH6312" t="s">
        <v>21</v>
      </c>
      <c r="AI6312">
        <v>0</v>
      </c>
      <c r="AJ6312">
        <v>0</v>
      </c>
      <c r="AK6312">
        <v>0</v>
      </c>
      <c r="AL6312" t="s">
        <v>154</v>
      </c>
      <c r="AM6312" t="s">
        <v>40</v>
      </c>
      <c r="AN6312" t="s">
        <v>41</v>
      </c>
      <c r="AO6312" t="s">
        <v>830</v>
      </c>
      <c r="AP6312">
        <v>0</v>
      </c>
      <c r="AQ6312">
        <v>0</v>
      </c>
      <c r="AR6312">
        <v>175489</v>
      </c>
      <c r="AS6312" t="s">
        <v>8557</v>
      </c>
    </row>
    <row r="6313" spans="1:45" x14ac:dyDescent="0.25">
      <c r="A6313" t="s">
        <v>828</v>
      </c>
      <c r="B6313" t="s">
        <v>1134</v>
      </c>
      <c r="C6313" s="1">
        <v>42947</v>
      </c>
      <c r="D6313" t="s">
        <v>2</v>
      </c>
      <c r="E6313">
        <v>28</v>
      </c>
      <c r="F6313">
        <v>0</v>
      </c>
      <c r="G6313">
        <v>1</v>
      </c>
      <c r="H6313">
        <v>0</v>
      </c>
      <c r="I6313">
        <v>1</v>
      </c>
      <c r="J6313">
        <v>0</v>
      </c>
      <c r="K6313">
        <v>1</v>
      </c>
      <c r="L6313">
        <v>0</v>
      </c>
      <c r="M6313">
        <v>0</v>
      </c>
      <c r="N6313">
        <v>0</v>
      </c>
      <c r="O6313">
        <v>3</v>
      </c>
      <c r="P6313">
        <v>3</v>
      </c>
      <c r="Q6313" t="s">
        <v>199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 t="s">
        <v>7</v>
      </c>
      <c r="AC6313" t="s">
        <v>105</v>
      </c>
      <c r="AD6313" t="s">
        <v>199</v>
      </c>
      <c r="AE6313" t="s">
        <v>1680</v>
      </c>
      <c r="AF6313">
        <v>0</v>
      </c>
      <c r="AG6313" t="s">
        <v>1680</v>
      </c>
      <c r="AH6313" t="s">
        <v>21</v>
      </c>
      <c r="AI6313">
        <v>0</v>
      </c>
      <c r="AJ6313">
        <v>0</v>
      </c>
      <c r="AK6313">
        <v>0</v>
      </c>
      <c r="AL6313" t="s">
        <v>11</v>
      </c>
      <c r="AM6313" t="s">
        <v>12</v>
      </c>
      <c r="AN6313" t="s">
        <v>41</v>
      </c>
      <c r="AO6313" t="s">
        <v>830</v>
      </c>
      <c r="AP6313">
        <v>0</v>
      </c>
      <c r="AQ6313" t="s">
        <v>47</v>
      </c>
      <c r="AR6313">
        <v>175493</v>
      </c>
      <c r="AS6313" t="s">
        <v>8558</v>
      </c>
    </row>
    <row r="6314" spans="1:45" x14ac:dyDescent="0.25">
      <c r="A6314" t="s">
        <v>828</v>
      </c>
      <c r="B6314" t="s">
        <v>1134</v>
      </c>
      <c r="C6314" s="1">
        <v>42947</v>
      </c>
      <c r="D6314" t="s">
        <v>2</v>
      </c>
      <c r="E6314">
        <v>65</v>
      </c>
      <c r="F6314">
        <v>0</v>
      </c>
      <c r="G6314">
        <v>0</v>
      </c>
      <c r="H6314">
        <v>1</v>
      </c>
      <c r="I6314">
        <v>0</v>
      </c>
      <c r="J6314">
        <v>0</v>
      </c>
      <c r="K6314">
        <v>0</v>
      </c>
      <c r="L6314">
        <v>0</v>
      </c>
      <c r="M6314">
        <v>1</v>
      </c>
      <c r="N6314">
        <v>1</v>
      </c>
      <c r="O6314">
        <v>1</v>
      </c>
      <c r="P6314">
        <v>2</v>
      </c>
      <c r="Q6314" t="s">
        <v>3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 t="s">
        <v>7</v>
      </c>
      <c r="AC6314" t="s">
        <v>105</v>
      </c>
      <c r="AD6314" t="s">
        <v>3</v>
      </c>
      <c r="AE6314" t="s">
        <v>1664</v>
      </c>
      <c r="AF6314">
        <v>0</v>
      </c>
      <c r="AG6314" t="s">
        <v>1664</v>
      </c>
      <c r="AH6314" t="s">
        <v>21</v>
      </c>
      <c r="AI6314">
        <v>0</v>
      </c>
      <c r="AJ6314">
        <v>0</v>
      </c>
      <c r="AK6314">
        <v>0</v>
      </c>
      <c r="AL6314">
        <v>0</v>
      </c>
      <c r="AM6314" t="s">
        <v>12</v>
      </c>
      <c r="AN6314" t="s">
        <v>41</v>
      </c>
      <c r="AO6314" t="s">
        <v>830</v>
      </c>
      <c r="AP6314">
        <v>0</v>
      </c>
      <c r="AQ6314">
        <v>0</v>
      </c>
      <c r="AR6314">
        <v>175496</v>
      </c>
      <c r="AS6314" t="s">
        <v>8559</v>
      </c>
    </row>
    <row r="6315" spans="1:45" x14ac:dyDescent="0.25">
      <c r="A6315" t="s">
        <v>828</v>
      </c>
      <c r="B6315" t="s">
        <v>1134</v>
      </c>
      <c r="C6315" s="1">
        <v>42947</v>
      </c>
      <c r="D6315" t="s">
        <v>2</v>
      </c>
      <c r="E6315">
        <v>26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1</v>
      </c>
      <c r="L6315">
        <v>0</v>
      </c>
      <c r="M6315">
        <v>0</v>
      </c>
      <c r="N6315">
        <v>0</v>
      </c>
      <c r="O6315">
        <v>1</v>
      </c>
      <c r="P6315">
        <v>1</v>
      </c>
      <c r="Q6315" t="s">
        <v>667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 t="s">
        <v>7</v>
      </c>
      <c r="AC6315" t="s">
        <v>105</v>
      </c>
      <c r="AD6315" t="s">
        <v>667</v>
      </c>
      <c r="AE6315" t="s">
        <v>1706</v>
      </c>
      <c r="AF6315">
        <v>0</v>
      </c>
      <c r="AG6315" t="s">
        <v>1706</v>
      </c>
      <c r="AH6315" t="s">
        <v>21</v>
      </c>
      <c r="AI6315">
        <v>0</v>
      </c>
      <c r="AJ6315">
        <v>0</v>
      </c>
      <c r="AK6315">
        <v>0</v>
      </c>
      <c r="AL6315" t="s">
        <v>154</v>
      </c>
      <c r="AM6315" t="s">
        <v>40</v>
      </c>
      <c r="AN6315" t="s">
        <v>41</v>
      </c>
      <c r="AO6315" t="s">
        <v>830</v>
      </c>
      <c r="AP6315">
        <v>0</v>
      </c>
      <c r="AQ6315">
        <v>0</v>
      </c>
      <c r="AR6315">
        <v>175499</v>
      </c>
      <c r="AS6315" t="s">
        <v>8560</v>
      </c>
    </row>
    <row r="6316" spans="1:45" x14ac:dyDescent="0.25">
      <c r="A6316" t="s">
        <v>0</v>
      </c>
      <c r="B6316" t="s">
        <v>1</v>
      </c>
      <c r="C6316" s="1">
        <v>42948</v>
      </c>
      <c r="D6316" t="s">
        <v>35</v>
      </c>
      <c r="E6316">
        <v>26</v>
      </c>
      <c r="F6316">
        <v>0</v>
      </c>
      <c r="G6316">
        <v>0</v>
      </c>
      <c r="H6316">
        <v>2</v>
      </c>
      <c r="I6316">
        <v>1</v>
      </c>
      <c r="J6316">
        <v>1</v>
      </c>
      <c r="K6316">
        <v>1</v>
      </c>
      <c r="L6316">
        <v>0</v>
      </c>
      <c r="M6316">
        <v>1</v>
      </c>
      <c r="N6316">
        <v>3</v>
      </c>
      <c r="O6316">
        <v>3</v>
      </c>
      <c r="P6316">
        <v>6</v>
      </c>
      <c r="Q6316" t="s">
        <v>9</v>
      </c>
      <c r="R6316" t="s">
        <v>7</v>
      </c>
      <c r="S6316" t="s">
        <v>8</v>
      </c>
      <c r="T6316" t="s">
        <v>9</v>
      </c>
      <c r="U6316" t="s">
        <v>9</v>
      </c>
      <c r="V6316">
        <v>0</v>
      </c>
      <c r="W6316">
        <v>0</v>
      </c>
      <c r="X6316" t="s">
        <v>21</v>
      </c>
      <c r="Y6316">
        <v>0</v>
      </c>
      <c r="Z6316">
        <v>0</v>
      </c>
      <c r="AA6316">
        <v>0</v>
      </c>
      <c r="AB6316" t="s">
        <v>4</v>
      </c>
      <c r="AC6316" t="s">
        <v>36</v>
      </c>
      <c r="AD6316" t="s">
        <v>37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 t="s">
        <v>21</v>
      </c>
      <c r="AK6316">
        <v>0</v>
      </c>
      <c r="AL6316" t="s">
        <v>11</v>
      </c>
      <c r="AM6316" t="s">
        <v>26</v>
      </c>
      <c r="AN6316" t="s">
        <v>41</v>
      </c>
      <c r="AO6316" t="s">
        <v>14</v>
      </c>
      <c r="AP6316" t="s">
        <v>15</v>
      </c>
      <c r="AQ6316" t="s">
        <v>29</v>
      </c>
      <c r="AR6316">
        <v>175503</v>
      </c>
      <c r="AS6316" t="s">
        <v>8561</v>
      </c>
    </row>
    <row r="6317" spans="1:45" x14ac:dyDescent="0.25">
      <c r="A6317" t="s">
        <v>828</v>
      </c>
      <c r="B6317" t="s">
        <v>1134</v>
      </c>
      <c r="C6317" s="1">
        <v>42947</v>
      </c>
      <c r="D6317" t="s">
        <v>2</v>
      </c>
      <c r="E6317">
        <v>56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1</v>
      </c>
      <c r="L6317">
        <v>0</v>
      </c>
      <c r="M6317">
        <v>0</v>
      </c>
      <c r="N6317">
        <v>0</v>
      </c>
      <c r="O6317">
        <v>1</v>
      </c>
      <c r="P6317">
        <v>1</v>
      </c>
      <c r="Q6317" t="s">
        <v>667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 t="s">
        <v>7</v>
      </c>
      <c r="AC6317" t="s">
        <v>105</v>
      </c>
      <c r="AD6317" t="s">
        <v>667</v>
      </c>
      <c r="AE6317" t="s">
        <v>1706</v>
      </c>
      <c r="AF6317">
        <v>0</v>
      </c>
      <c r="AG6317" t="s">
        <v>1706</v>
      </c>
      <c r="AH6317" t="s">
        <v>21</v>
      </c>
      <c r="AI6317">
        <v>0</v>
      </c>
      <c r="AJ6317">
        <v>0</v>
      </c>
      <c r="AK6317">
        <v>0</v>
      </c>
      <c r="AL6317" t="s">
        <v>154</v>
      </c>
      <c r="AM6317" t="s">
        <v>40</v>
      </c>
      <c r="AN6317" t="s">
        <v>41</v>
      </c>
      <c r="AO6317" t="s">
        <v>830</v>
      </c>
      <c r="AP6317">
        <v>0</v>
      </c>
      <c r="AQ6317">
        <v>0</v>
      </c>
      <c r="AR6317">
        <v>175505</v>
      </c>
      <c r="AS6317" t="s">
        <v>8562</v>
      </c>
    </row>
    <row r="6318" spans="1:45" x14ac:dyDescent="0.25">
      <c r="A6318" t="s">
        <v>828</v>
      </c>
      <c r="B6318" t="s">
        <v>1134</v>
      </c>
      <c r="C6318" s="1">
        <v>42947</v>
      </c>
      <c r="D6318" t="s">
        <v>2</v>
      </c>
      <c r="E6318">
        <v>33</v>
      </c>
      <c r="F6318">
        <v>0</v>
      </c>
      <c r="G6318">
        <v>0</v>
      </c>
      <c r="H6318">
        <v>0</v>
      </c>
      <c r="I6318">
        <v>1</v>
      </c>
      <c r="J6318">
        <v>0</v>
      </c>
      <c r="K6318">
        <v>1</v>
      </c>
      <c r="L6318">
        <v>0</v>
      </c>
      <c r="M6318">
        <v>0</v>
      </c>
      <c r="N6318">
        <v>0</v>
      </c>
      <c r="O6318">
        <v>2</v>
      </c>
      <c r="P6318">
        <v>2</v>
      </c>
      <c r="Q6318" t="s">
        <v>667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 t="s">
        <v>7</v>
      </c>
      <c r="AC6318" t="s">
        <v>105</v>
      </c>
      <c r="AD6318" t="s">
        <v>667</v>
      </c>
      <c r="AE6318" t="s">
        <v>1705</v>
      </c>
      <c r="AF6318">
        <v>0</v>
      </c>
      <c r="AG6318" t="s">
        <v>1705</v>
      </c>
      <c r="AH6318" t="s">
        <v>21</v>
      </c>
      <c r="AI6318">
        <v>0</v>
      </c>
      <c r="AJ6318">
        <v>0</v>
      </c>
      <c r="AK6318">
        <v>0</v>
      </c>
      <c r="AL6318" t="s">
        <v>154</v>
      </c>
      <c r="AM6318" t="s">
        <v>40</v>
      </c>
      <c r="AN6318" t="s">
        <v>41</v>
      </c>
      <c r="AO6318" t="s">
        <v>830</v>
      </c>
      <c r="AP6318">
        <v>0</v>
      </c>
      <c r="AQ6318">
        <v>0</v>
      </c>
      <c r="AR6318">
        <v>175566</v>
      </c>
      <c r="AS6318" t="s">
        <v>8563</v>
      </c>
    </row>
    <row r="6319" spans="1:45" x14ac:dyDescent="0.25">
      <c r="A6319" t="s">
        <v>828</v>
      </c>
      <c r="B6319" t="s">
        <v>1134</v>
      </c>
      <c r="C6319" s="1">
        <v>42945</v>
      </c>
      <c r="D6319" t="s">
        <v>2</v>
      </c>
      <c r="E6319">
        <v>27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2</v>
      </c>
      <c r="L6319">
        <v>0</v>
      </c>
      <c r="M6319">
        <v>0</v>
      </c>
      <c r="N6319">
        <v>0</v>
      </c>
      <c r="O6319">
        <v>2</v>
      </c>
      <c r="P6319">
        <v>2</v>
      </c>
      <c r="Q6319" t="s">
        <v>3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 t="s">
        <v>7</v>
      </c>
      <c r="AC6319" t="s">
        <v>105</v>
      </c>
      <c r="AD6319" t="s">
        <v>3</v>
      </c>
      <c r="AE6319" t="s">
        <v>3</v>
      </c>
      <c r="AF6319">
        <v>0</v>
      </c>
      <c r="AG6319" t="s">
        <v>1691</v>
      </c>
      <c r="AH6319" t="s">
        <v>21</v>
      </c>
      <c r="AI6319">
        <v>0</v>
      </c>
      <c r="AJ6319">
        <v>0</v>
      </c>
      <c r="AK6319">
        <v>0</v>
      </c>
      <c r="AL6319" t="s">
        <v>154</v>
      </c>
      <c r="AM6319" t="s">
        <v>40</v>
      </c>
      <c r="AN6319" t="s">
        <v>41</v>
      </c>
      <c r="AO6319" t="s">
        <v>830</v>
      </c>
      <c r="AP6319">
        <v>0</v>
      </c>
      <c r="AQ6319">
        <v>0</v>
      </c>
      <c r="AR6319">
        <v>175568</v>
      </c>
      <c r="AS6319" t="s">
        <v>8564</v>
      </c>
    </row>
    <row r="6320" spans="1:45" x14ac:dyDescent="0.25">
      <c r="A6320" t="s">
        <v>0</v>
      </c>
      <c r="B6320" t="s">
        <v>1</v>
      </c>
      <c r="C6320" s="1">
        <v>42948</v>
      </c>
      <c r="D6320" t="s">
        <v>2</v>
      </c>
      <c r="E6320">
        <v>33</v>
      </c>
      <c r="F6320">
        <v>0</v>
      </c>
      <c r="G6320">
        <v>0</v>
      </c>
      <c r="H6320">
        <v>1</v>
      </c>
      <c r="I6320">
        <v>1</v>
      </c>
      <c r="J6320">
        <v>0</v>
      </c>
      <c r="K6320">
        <v>1</v>
      </c>
      <c r="L6320">
        <v>0</v>
      </c>
      <c r="M6320">
        <v>0</v>
      </c>
      <c r="N6320">
        <v>1</v>
      </c>
      <c r="O6320">
        <v>2</v>
      </c>
      <c r="P6320">
        <v>3</v>
      </c>
      <c r="Q6320" t="s">
        <v>79</v>
      </c>
      <c r="R6320" t="s">
        <v>7</v>
      </c>
      <c r="S6320" t="s">
        <v>8</v>
      </c>
      <c r="T6320" t="s">
        <v>9</v>
      </c>
      <c r="U6320" t="s">
        <v>65</v>
      </c>
      <c r="V6320">
        <v>0</v>
      </c>
      <c r="W6320">
        <v>0</v>
      </c>
      <c r="X6320" t="s">
        <v>21</v>
      </c>
      <c r="Y6320">
        <v>0</v>
      </c>
      <c r="Z6320">
        <v>0</v>
      </c>
      <c r="AA6320">
        <v>0</v>
      </c>
      <c r="AB6320" t="s">
        <v>4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 t="s">
        <v>5</v>
      </c>
      <c r="AK6320" t="s">
        <v>18</v>
      </c>
      <c r="AL6320" t="s">
        <v>11</v>
      </c>
      <c r="AM6320" t="s">
        <v>26</v>
      </c>
      <c r="AN6320" t="s">
        <v>13</v>
      </c>
      <c r="AO6320" t="s">
        <v>14</v>
      </c>
      <c r="AP6320" t="s">
        <v>15</v>
      </c>
      <c r="AQ6320" t="s">
        <v>91</v>
      </c>
      <c r="AR6320">
        <v>175570</v>
      </c>
      <c r="AS6320" t="s">
        <v>8565</v>
      </c>
    </row>
    <row r="6321" spans="1:45" x14ac:dyDescent="0.25">
      <c r="A6321" t="s">
        <v>828</v>
      </c>
      <c r="B6321" t="s">
        <v>1134</v>
      </c>
      <c r="C6321" s="1">
        <v>42947</v>
      </c>
      <c r="D6321" t="s">
        <v>2</v>
      </c>
      <c r="E6321">
        <v>27</v>
      </c>
      <c r="F6321">
        <v>1</v>
      </c>
      <c r="G6321">
        <v>0</v>
      </c>
      <c r="H6321">
        <v>0</v>
      </c>
      <c r="I6321">
        <v>0</v>
      </c>
      <c r="J6321">
        <v>0</v>
      </c>
      <c r="K6321">
        <v>2</v>
      </c>
      <c r="L6321">
        <v>0</v>
      </c>
      <c r="M6321">
        <v>0</v>
      </c>
      <c r="N6321">
        <v>1</v>
      </c>
      <c r="O6321">
        <v>2</v>
      </c>
      <c r="P6321">
        <v>3</v>
      </c>
      <c r="Q6321" t="s">
        <v>723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 t="s">
        <v>7</v>
      </c>
      <c r="AC6321" t="s">
        <v>105</v>
      </c>
      <c r="AD6321" t="s">
        <v>723</v>
      </c>
      <c r="AE6321" t="s">
        <v>1691</v>
      </c>
      <c r="AF6321">
        <v>0</v>
      </c>
      <c r="AG6321" t="s">
        <v>1691</v>
      </c>
      <c r="AH6321" t="s">
        <v>21</v>
      </c>
      <c r="AI6321">
        <v>0</v>
      </c>
      <c r="AJ6321">
        <v>0</v>
      </c>
      <c r="AK6321">
        <v>0</v>
      </c>
      <c r="AL6321" t="s">
        <v>154</v>
      </c>
      <c r="AM6321" t="s">
        <v>12</v>
      </c>
      <c r="AN6321" t="s">
        <v>41</v>
      </c>
      <c r="AO6321" t="s">
        <v>830</v>
      </c>
      <c r="AP6321">
        <v>0</v>
      </c>
      <c r="AQ6321" t="s">
        <v>47</v>
      </c>
      <c r="AR6321">
        <v>175572</v>
      </c>
      <c r="AS6321" t="s">
        <v>8566</v>
      </c>
    </row>
    <row r="6322" spans="1:45" x14ac:dyDescent="0.25">
      <c r="A6322" t="s">
        <v>828</v>
      </c>
      <c r="B6322" t="s">
        <v>1134</v>
      </c>
      <c r="C6322" s="1">
        <v>42945</v>
      </c>
      <c r="D6322" t="s">
        <v>2</v>
      </c>
      <c r="E6322">
        <v>25</v>
      </c>
      <c r="F6322">
        <v>1</v>
      </c>
      <c r="G6322">
        <v>0</v>
      </c>
      <c r="H6322">
        <v>0</v>
      </c>
      <c r="I6322">
        <v>1</v>
      </c>
      <c r="J6322">
        <v>0</v>
      </c>
      <c r="K6322">
        <v>1</v>
      </c>
      <c r="L6322">
        <v>0</v>
      </c>
      <c r="M6322">
        <v>0</v>
      </c>
      <c r="N6322">
        <v>1</v>
      </c>
      <c r="O6322">
        <v>2</v>
      </c>
      <c r="P6322">
        <v>3</v>
      </c>
      <c r="Q6322" t="s">
        <v>667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 t="s">
        <v>7</v>
      </c>
      <c r="AC6322" t="s">
        <v>105</v>
      </c>
      <c r="AD6322" t="s">
        <v>667</v>
      </c>
      <c r="AE6322" t="s">
        <v>1705</v>
      </c>
      <c r="AF6322">
        <v>0</v>
      </c>
      <c r="AG6322" t="s">
        <v>2949</v>
      </c>
      <c r="AH6322" t="s">
        <v>21</v>
      </c>
      <c r="AI6322">
        <v>0</v>
      </c>
      <c r="AJ6322">
        <v>0</v>
      </c>
      <c r="AK6322">
        <v>0</v>
      </c>
      <c r="AL6322" t="s">
        <v>154</v>
      </c>
      <c r="AM6322" t="s">
        <v>12</v>
      </c>
      <c r="AN6322">
        <v>0</v>
      </c>
      <c r="AO6322" t="s">
        <v>830</v>
      </c>
      <c r="AP6322">
        <v>0</v>
      </c>
      <c r="AQ6322" t="s">
        <v>47</v>
      </c>
      <c r="AR6322">
        <v>175576</v>
      </c>
      <c r="AS6322" t="s">
        <v>8567</v>
      </c>
    </row>
    <row r="6323" spans="1:45" x14ac:dyDescent="0.25">
      <c r="A6323" t="s">
        <v>828</v>
      </c>
      <c r="B6323" t="s">
        <v>1134</v>
      </c>
      <c r="C6323" s="1">
        <v>42947</v>
      </c>
      <c r="D6323" t="s">
        <v>2</v>
      </c>
      <c r="E6323">
        <v>28</v>
      </c>
      <c r="F6323">
        <v>0</v>
      </c>
      <c r="G6323">
        <v>0</v>
      </c>
      <c r="H6323">
        <v>0</v>
      </c>
      <c r="I6323">
        <v>2</v>
      </c>
      <c r="J6323">
        <v>0</v>
      </c>
      <c r="K6323">
        <v>2</v>
      </c>
      <c r="L6323">
        <v>0</v>
      </c>
      <c r="M6323">
        <v>0</v>
      </c>
      <c r="N6323">
        <v>0</v>
      </c>
      <c r="O6323">
        <v>4</v>
      </c>
      <c r="P6323">
        <v>4</v>
      </c>
      <c r="Q6323" t="s">
        <v>3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 t="s">
        <v>7</v>
      </c>
      <c r="AC6323" t="s">
        <v>105</v>
      </c>
      <c r="AD6323" t="s">
        <v>3</v>
      </c>
      <c r="AE6323" t="s">
        <v>1665</v>
      </c>
      <c r="AF6323">
        <v>0</v>
      </c>
      <c r="AG6323" t="s">
        <v>1665</v>
      </c>
      <c r="AH6323" t="s">
        <v>21</v>
      </c>
      <c r="AI6323">
        <v>0</v>
      </c>
      <c r="AJ6323">
        <v>0</v>
      </c>
      <c r="AK6323">
        <v>0</v>
      </c>
      <c r="AL6323" t="s">
        <v>154</v>
      </c>
      <c r="AM6323" t="s">
        <v>40</v>
      </c>
      <c r="AN6323" t="s">
        <v>41</v>
      </c>
      <c r="AO6323" t="s">
        <v>830</v>
      </c>
      <c r="AP6323">
        <v>0</v>
      </c>
      <c r="AQ6323">
        <v>0</v>
      </c>
      <c r="AR6323">
        <v>175581</v>
      </c>
      <c r="AS6323" t="s">
        <v>8568</v>
      </c>
    </row>
    <row r="6324" spans="1:45" x14ac:dyDescent="0.25">
      <c r="A6324" t="s">
        <v>0</v>
      </c>
      <c r="B6324" t="s">
        <v>1</v>
      </c>
      <c r="C6324" s="1">
        <v>42948</v>
      </c>
      <c r="D6324" t="s">
        <v>2</v>
      </c>
      <c r="E6324">
        <v>35</v>
      </c>
      <c r="F6324">
        <v>1</v>
      </c>
      <c r="G6324">
        <v>0</v>
      </c>
      <c r="H6324">
        <v>1</v>
      </c>
      <c r="I6324">
        <v>3</v>
      </c>
      <c r="J6324">
        <v>0</v>
      </c>
      <c r="K6324">
        <v>1</v>
      </c>
      <c r="L6324">
        <v>1</v>
      </c>
      <c r="M6324">
        <v>0</v>
      </c>
      <c r="N6324">
        <v>3</v>
      </c>
      <c r="O6324">
        <v>4</v>
      </c>
      <c r="P6324">
        <v>7</v>
      </c>
      <c r="Q6324" t="s">
        <v>96</v>
      </c>
      <c r="R6324" t="s">
        <v>7</v>
      </c>
      <c r="S6324" t="s">
        <v>8</v>
      </c>
      <c r="T6324" t="s">
        <v>9</v>
      </c>
      <c r="U6324" t="s">
        <v>38</v>
      </c>
      <c r="V6324">
        <v>0</v>
      </c>
      <c r="W6324">
        <v>0</v>
      </c>
      <c r="X6324" t="s">
        <v>21</v>
      </c>
      <c r="Y6324">
        <v>0</v>
      </c>
      <c r="Z6324">
        <v>0</v>
      </c>
      <c r="AA6324">
        <v>0</v>
      </c>
      <c r="AB6324" t="s">
        <v>4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 t="s">
        <v>5</v>
      </c>
      <c r="AK6324" t="s">
        <v>961</v>
      </c>
      <c r="AL6324" t="s">
        <v>11</v>
      </c>
      <c r="AM6324" t="s">
        <v>26</v>
      </c>
      <c r="AN6324" t="s">
        <v>13</v>
      </c>
      <c r="AO6324" t="s">
        <v>14</v>
      </c>
      <c r="AP6324" t="s">
        <v>15</v>
      </c>
      <c r="AQ6324" t="s">
        <v>47</v>
      </c>
      <c r="AR6324">
        <v>175583</v>
      </c>
      <c r="AS6324" t="s">
        <v>8569</v>
      </c>
    </row>
    <row r="6325" spans="1:45" x14ac:dyDescent="0.25">
      <c r="A6325" t="s">
        <v>828</v>
      </c>
      <c r="B6325" t="s">
        <v>1134</v>
      </c>
      <c r="C6325" s="1">
        <v>42945</v>
      </c>
      <c r="D6325" t="s">
        <v>2</v>
      </c>
      <c r="E6325">
        <v>24</v>
      </c>
      <c r="F6325">
        <v>1</v>
      </c>
      <c r="G6325">
        <v>0</v>
      </c>
      <c r="H6325">
        <v>0</v>
      </c>
      <c r="I6325">
        <v>0</v>
      </c>
      <c r="J6325">
        <v>0</v>
      </c>
      <c r="K6325">
        <v>1</v>
      </c>
      <c r="L6325">
        <v>0</v>
      </c>
      <c r="M6325">
        <v>0</v>
      </c>
      <c r="N6325">
        <v>1</v>
      </c>
      <c r="O6325">
        <v>1</v>
      </c>
      <c r="P6325">
        <v>2</v>
      </c>
      <c r="Q6325" t="s">
        <v>667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 t="s">
        <v>7</v>
      </c>
      <c r="AC6325" t="s">
        <v>105</v>
      </c>
      <c r="AD6325" t="s">
        <v>667</v>
      </c>
      <c r="AE6325" t="s">
        <v>1705</v>
      </c>
      <c r="AF6325">
        <v>0</v>
      </c>
      <c r="AG6325" t="s">
        <v>2949</v>
      </c>
      <c r="AH6325" t="s">
        <v>21</v>
      </c>
      <c r="AI6325">
        <v>0</v>
      </c>
      <c r="AJ6325">
        <v>0</v>
      </c>
      <c r="AK6325">
        <v>0</v>
      </c>
      <c r="AL6325" t="s">
        <v>154</v>
      </c>
      <c r="AM6325" t="s">
        <v>40</v>
      </c>
      <c r="AN6325" t="s">
        <v>41</v>
      </c>
      <c r="AO6325" t="s">
        <v>830</v>
      </c>
      <c r="AP6325">
        <v>0</v>
      </c>
      <c r="AQ6325">
        <v>0</v>
      </c>
      <c r="AR6325">
        <v>175585</v>
      </c>
      <c r="AS6325" t="s">
        <v>8570</v>
      </c>
    </row>
    <row r="6326" spans="1:45" x14ac:dyDescent="0.25">
      <c r="A6326" t="s">
        <v>828</v>
      </c>
      <c r="B6326" t="s">
        <v>1134</v>
      </c>
      <c r="C6326" s="1">
        <v>42947</v>
      </c>
      <c r="D6326" t="s">
        <v>2</v>
      </c>
      <c r="E6326">
        <v>26</v>
      </c>
      <c r="F6326">
        <v>1</v>
      </c>
      <c r="G6326">
        <v>0</v>
      </c>
      <c r="H6326">
        <v>0</v>
      </c>
      <c r="I6326">
        <v>0</v>
      </c>
      <c r="J6326">
        <v>0</v>
      </c>
      <c r="K6326">
        <v>2</v>
      </c>
      <c r="L6326">
        <v>0</v>
      </c>
      <c r="M6326">
        <v>0</v>
      </c>
      <c r="N6326">
        <v>1</v>
      </c>
      <c r="O6326">
        <v>2</v>
      </c>
      <c r="P6326">
        <v>3</v>
      </c>
      <c r="Q6326" t="s">
        <v>3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 t="s">
        <v>7</v>
      </c>
      <c r="AC6326" t="s">
        <v>105</v>
      </c>
      <c r="AD6326" t="s">
        <v>3</v>
      </c>
      <c r="AE6326" t="s">
        <v>3</v>
      </c>
      <c r="AF6326">
        <v>0</v>
      </c>
      <c r="AG6326" t="s">
        <v>1691</v>
      </c>
      <c r="AH6326" t="s">
        <v>21</v>
      </c>
      <c r="AI6326">
        <v>0</v>
      </c>
      <c r="AJ6326">
        <v>0</v>
      </c>
      <c r="AK6326">
        <v>0</v>
      </c>
      <c r="AL6326" t="s">
        <v>11</v>
      </c>
      <c r="AM6326" t="s">
        <v>12</v>
      </c>
      <c r="AN6326" t="s">
        <v>41</v>
      </c>
      <c r="AO6326" t="s">
        <v>830</v>
      </c>
      <c r="AP6326">
        <v>0</v>
      </c>
      <c r="AQ6326" t="s">
        <v>47</v>
      </c>
      <c r="AR6326">
        <v>175589</v>
      </c>
      <c r="AS6326" t="s">
        <v>8571</v>
      </c>
    </row>
    <row r="6327" spans="1:45" x14ac:dyDescent="0.25">
      <c r="A6327" t="s">
        <v>0</v>
      </c>
      <c r="B6327" t="s">
        <v>1</v>
      </c>
      <c r="C6327" s="1">
        <v>42948</v>
      </c>
      <c r="D6327" t="s">
        <v>2</v>
      </c>
      <c r="E6327">
        <v>28</v>
      </c>
      <c r="F6327">
        <v>1</v>
      </c>
      <c r="G6327">
        <v>0</v>
      </c>
      <c r="H6327">
        <v>3</v>
      </c>
      <c r="I6327">
        <v>2</v>
      </c>
      <c r="J6327">
        <v>0</v>
      </c>
      <c r="K6327">
        <v>1</v>
      </c>
      <c r="L6327">
        <v>0</v>
      </c>
      <c r="M6327">
        <v>0</v>
      </c>
      <c r="N6327">
        <v>4</v>
      </c>
      <c r="O6327">
        <v>3</v>
      </c>
      <c r="P6327">
        <v>7</v>
      </c>
      <c r="Q6327" t="s">
        <v>63</v>
      </c>
      <c r="R6327" t="s">
        <v>7</v>
      </c>
      <c r="S6327" t="s">
        <v>8</v>
      </c>
      <c r="T6327" t="s">
        <v>9</v>
      </c>
      <c r="U6327" t="s">
        <v>38</v>
      </c>
      <c r="V6327">
        <v>0</v>
      </c>
      <c r="W6327">
        <v>0</v>
      </c>
      <c r="X6327" t="s">
        <v>21</v>
      </c>
      <c r="Y6327">
        <v>0</v>
      </c>
      <c r="Z6327">
        <v>0</v>
      </c>
      <c r="AA6327">
        <v>0</v>
      </c>
      <c r="AB6327" t="s">
        <v>4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 t="s">
        <v>5</v>
      </c>
      <c r="AK6327" t="s">
        <v>6</v>
      </c>
      <c r="AL6327" t="s">
        <v>11</v>
      </c>
      <c r="AM6327" t="s">
        <v>49</v>
      </c>
      <c r="AN6327" t="s">
        <v>13</v>
      </c>
      <c r="AO6327" t="s">
        <v>14</v>
      </c>
      <c r="AP6327" t="s">
        <v>15</v>
      </c>
      <c r="AQ6327">
        <v>0</v>
      </c>
      <c r="AR6327">
        <v>175590</v>
      </c>
      <c r="AS6327" t="s">
        <v>8572</v>
      </c>
    </row>
    <row r="6328" spans="1:45" x14ac:dyDescent="0.25">
      <c r="A6328" t="s">
        <v>828</v>
      </c>
      <c r="B6328" t="s">
        <v>1134</v>
      </c>
      <c r="C6328" s="1">
        <v>42947</v>
      </c>
      <c r="D6328" t="s">
        <v>2</v>
      </c>
      <c r="E6328">
        <v>28</v>
      </c>
      <c r="F6328">
        <v>1</v>
      </c>
      <c r="G6328">
        <v>0</v>
      </c>
      <c r="H6328">
        <v>1</v>
      </c>
      <c r="I6328">
        <v>0</v>
      </c>
      <c r="J6328">
        <v>0</v>
      </c>
      <c r="K6328">
        <v>2</v>
      </c>
      <c r="L6328">
        <v>0</v>
      </c>
      <c r="M6328">
        <v>0</v>
      </c>
      <c r="N6328">
        <v>2</v>
      </c>
      <c r="O6328">
        <v>2</v>
      </c>
      <c r="P6328">
        <v>4</v>
      </c>
      <c r="Q6328" t="s">
        <v>667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 t="s">
        <v>7</v>
      </c>
      <c r="AC6328" t="s">
        <v>105</v>
      </c>
      <c r="AD6328" t="s">
        <v>667</v>
      </c>
      <c r="AE6328" t="s">
        <v>1707</v>
      </c>
      <c r="AF6328">
        <v>0</v>
      </c>
      <c r="AG6328" t="s">
        <v>1707</v>
      </c>
      <c r="AH6328" t="s">
        <v>21</v>
      </c>
      <c r="AI6328">
        <v>0</v>
      </c>
      <c r="AJ6328">
        <v>0</v>
      </c>
      <c r="AK6328">
        <v>0</v>
      </c>
      <c r="AL6328" t="s">
        <v>154</v>
      </c>
      <c r="AM6328" t="s">
        <v>12</v>
      </c>
      <c r="AN6328" t="s">
        <v>41</v>
      </c>
      <c r="AO6328" t="s">
        <v>830</v>
      </c>
      <c r="AP6328">
        <v>0</v>
      </c>
      <c r="AQ6328" t="s">
        <v>47</v>
      </c>
      <c r="AR6328">
        <v>175595</v>
      </c>
      <c r="AS6328" t="s">
        <v>8573</v>
      </c>
    </row>
    <row r="6329" spans="1:45" x14ac:dyDescent="0.25">
      <c r="A6329" t="s">
        <v>828</v>
      </c>
      <c r="B6329" t="s">
        <v>1134</v>
      </c>
      <c r="C6329" s="1">
        <v>42945</v>
      </c>
      <c r="D6329" t="s">
        <v>2</v>
      </c>
      <c r="E6329">
        <v>18</v>
      </c>
      <c r="F6329">
        <v>0</v>
      </c>
      <c r="G6329">
        <v>0</v>
      </c>
      <c r="H6329">
        <v>0</v>
      </c>
      <c r="I6329">
        <v>2</v>
      </c>
      <c r="J6329">
        <v>0</v>
      </c>
      <c r="K6329">
        <v>1</v>
      </c>
      <c r="L6329">
        <v>0</v>
      </c>
      <c r="M6329">
        <v>0</v>
      </c>
      <c r="N6329">
        <v>0</v>
      </c>
      <c r="O6329">
        <v>3</v>
      </c>
      <c r="P6329">
        <v>3</v>
      </c>
      <c r="Q6329" t="s">
        <v>3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 t="s">
        <v>7</v>
      </c>
      <c r="AC6329" t="s">
        <v>105</v>
      </c>
      <c r="AD6329" t="s">
        <v>3</v>
      </c>
      <c r="AE6329" t="s">
        <v>1672</v>
      </c>
      <c r="AF6329">
        <v>0</v>
      </c>
      <c r="AG6329" t="s">
        <v>1672</v>
      </c>
      <c r="AH6329" t="s">
        <v>21</v>
      </c>
      <c r="AI6329">
        <v>0</v>
      </c>
      <c r="AJ6329">
        <v>0</v>
      </c>
      <c r="AK6329">
        <v>0</v>
      </c>
      <c r="AL6329" t="s">
        <v>154</v>
      </c>
      <c r="AM6329" t="s">
        <v>40</v>
      </c>
      <c r="AN6329" t="s">
        <v>41</v>
      </c>
      <c r="AO6329" t="s">
        <v>830</v>
      </c>
      <c r="AP6329">
        <v>0</v>
      </c>
      <c r="AQ6329">
        <v>0</v>
      </c>
      <c r="AR6329">
        <v>175597</v>
      </c>
      <c r="AS6329" t="s">
        <v>8574</v>
      </c>
    </row>
    <row r="6330" spans="1:45" x14ac:dyDescent="0.25">
      <c r="A6330" t="s">
        <v>0</v>
      </c>
      <c r="B6330" t="s">
        <v>1</v>
      </c>
      <c r="C6330" s="1">
        <v>42948</v>
      </c>
      <c r="D6330" t="s">
        <v>2</v>
      </c>
      <c r="E6330">
        <v>29</v>
      </c>
      <c r="F6330">
        <v>1</v>
      </c>
      <c r="G6330">
        <v>0</v>
      </c>
      <c r="H6330">
        <v>2</v>
      </c>
      <c r="I6330">
        <v>1</v>
      </c>
      <c r="J6330">
        <v>0</v>
      </c>
      <c r="K6330">
        <v>0</v>
      </c>
      <c r="L6330">
        <v>0</v>
      </c>
      <c r="M6330">
        <v>1</v>
      </c>
      <c r="N6330">
        <v>3</v>
      </c>
      <c r="O6330">
        <v>2</v>
      </c>
      <c r="P6330">
        <v>5</v>
      </c>
      <c r="Q6330" t="s">
        <v>43</v>
      </c>
      <c r="R6330" t="s">
        <v>7</v>
      </c>
      <c r="S6330" t="s">
        <v>8</v>
      </c>
      <c r="T6330" t="s">
        <v>9</v>
      </c>
      <c r="U6330" t="s">
        <v>19</v>
      </c>
      <c r="V6330">
        <v>0</v>
      </c>
      <c r="W6330">
        <v>0</v>
      </c>
      <c r="X6330" t="s">
        <v>21</v>
      </c>
      <c r="Y6330">
        <v>0</v>
      </c>
      <c r="Z6330">
        <v>0</v>
      </c>
      <c r="AA6330">
        <v>0</v>
      </c>
      <c r="AB6330" t="s">
        <v>4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 t="s">
        <v>5</v>
      </c>
      <c r="AK6330" t="s">
        <v>90</v>
      </c>
      <c r="AL6330" t="s">
        <v>427</v>
      </c>
      <c r="AM6330" t="s">
        <v>26</v>
      </c>
      <c r="AN6330" t="s">
        <v>13</v>
      </c>
      <c r="AO6330" t="s">
        <v>14</v>
      </c>
      <c r="AP6330" t="s">
        <v>28</v>
      </c>
      <c r="AQ6330">
        <v>0</v>
      </c>
      <c r="AR6330">
        <v>175599</v>
      </c>
      <c r="AS6330" t="s">
        <v>8575</v>
      </c>
    </row>
    <row r="6331" spans="1:45" x14ac:dyDescent="0.25">
      <c r="A6331" t="s">
        <v>828</v>
      </c>
      <c r="B6331" t="s">
        <v>1134</v>
      </c>
      <c r="C6331" s="1">
        <v>42945</v>
      </c>
      <c r="D6331" t="s">
        <v>2</v>
      </c>
      <c r="E6331">
        <v>20</v>
      </c>
      <c r="F6331">
        <v>0</v>
      </c>
      <c r="G6331">
        <v>1</v>
      </c>
      <c r="H6331">
        <v>0</v>
      </c>
      <c r="I6331">
        <v>0</v>
      </c>
      <c r="J6331">
        <v>0</v>
      </c>
      <c r="K6331">
        <v>1</v>
      </c>
      <c r="L6331">
        <v>0</v>
      </c>
      <c r="M6331">
        <v>0</v>
      </c>
      <c r="N6331">
        <v>0</v>
      </c>
      <c r="O6331">
        <v>2</v>
      </c>
      <c r="P6331">
        <v>2</v>
      </c>
      <c r="Q6331" t="s">
        <v>667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 t="s">
        <v>7</v>
      </c>
      <c r="AC6331" t="s">
        <v>105</v>
      </c>
      <c r="AD6331" t="s">
        <v>667</v>
      </c>
      <c r="AE6331" t="s">
        <v>1699</v>
      </c>
      <c r="AF6331">
        <v>0</v>
      </c>
      <c r="AG6331" t="s">
        <v>1699</v>
      </c>
      <c r="AH6331" t="s">
        <v>21</v>
      </c>
      <c r="AI6331">
        <v>0</v>
      </c>
      <c r="AJ6331">
        <v>0</v>
      </c>
      <c r="AK6331">
        <v>0</v>
      </c>
      <c r="AL6331" t="s">
        <v>154</v>
      </c>
      <c r="AM6331" t="s">
        <v>12</v>
      </c>
      <c r="AN6331">
        <v>0</v>
      </c>
      <c r="AO6331" t="s">
        <v>830</v>
      </c>
      <c r="AP6331">
        <v>0</v>
      </c>
      <c r="AQ6331" t="s">
        <v>47</v>
      </c>
      <c r="AR6331">
        <v>175603</v>
      </c>
      <c r="AS6331" t="s">
        <v>8576</v>
      </c>
    </row>
    <row r="6332" spans="1:45" x14ac:dyDescent="0.25">
      <c r="A6332" t="s">
        <v>828</v>
      </c>
      <c r="B6332" t="s">
        <v>1134</v>
      </c>
      <c r="C6332" s="1">
        <v>42947</v>
      </c>
      <c r="D6332" t="s">
        <v>2</v>
      </c>
      <c r="E6332">
        <v>31</v>
      </c>
      <c r="F6332">
        <v>0</v>
      </c>
      <c r="G6332">
        <v>1</v>
      </c>
      <c r="H6332">
        <v>2</v>
      </c>
      <c r="I6332">
        <v>1</v>
      </c>
      <c r="J6332">
        <v>0</v>
      </c>
      <c r="K6332">
        <v>1</v>
      </c>
      <c r="L6332">
        <v>0</v>
      </c>
      <c r="M6332">
        <v>0</v>
      </c>
      <c r="N6332">
        <v>2</v>
      </c>
      <c r="O6332">
        <v>3</v>
      </c>
      <c r="P6332">
        <v>5</v>
      </c>
      <c r="Q6332" t="s">
        <v>3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 t="s">
        <v>7</v>
      </c>
      <c r="AC6332" t="s">
        <v>105</v>
      </c>
      <c r="AD6332" t="s">
        <v>3</v>
      </c>
      <c r="AE6332" t="s">
        <v>1665</v>
      </c>
      <c r="AF6332">
        <v>0</v>
      </c>
      <c r="AG6332" t="s">
        <v>1665</v>
      </c>
      <c r="AH6332" t="s">
        <v>21</v>
      </c>
      <c r="AI6332">
        <v>0</v>
      </c>
      <c r="AJ6332">
        <v>0</v>
      </c>
      <c r="AK6332">
        <v>0</v>
      </c>
      <c r="AL6332" t="s">
        <v>11</v>
      </c>
      <c r="AM6332" t="s">
        <v>12</v>
      </c>
      <c r="AN6332" t="s">
        <v>41</v>
      </c>
      <c r="AO6332" t="s">
        <v>830</v>
      </c>
      <c r="AP6332">
        <v>0</v>
      </c>
      <c r="AQ6332" t="s">
        <v>47</v>
      </c>
      <c r="AR6332">
        <v>175604</v>
      </c>
      <c r="AS6332" t="s">
        <v>8577</v>
      </c>
    </row>
    <row r="6333" spans="1:45" x14ac:dyDescent="0.25">
      <c r="A6333" t="s">
        <v>0</v>
      </c>
      <c r="B6333" t="s">
        <v>1</v>
      </c>
      <c r="C6333" s="1">
        <v>42948</v>
      </c>
      <c r="D6333" t="s">
        <v>2</v>
      </c>
      <c r="E6333">
        <v>25</v>
      </c>
      <c r="F6333">
        <v>0</v>
      </c>
      <c r="G6333">
        <v>0</v>
      </c>
      <c r="H6333">
        <v>1</v>
      </c>
      <c r="I6333">
        <v>0</v>
      </c>
      <c r="J6333">
        <v>0</v>
      </c>
      <c r="K6333">
        <v>2</v>
      </c>
      <c r="L6333">
        <v>0</v>
      </c>
      <c r="M6333">
        <v>0</v>
      </c>
      <c r="N6333">
        <v>1</v>
      </c>
      <c r="O6333">
        <v>2</v>
      </c>
      <c r="P6333">
        <v>3</v>
      </c>
      <c r="Q6333" t="s">
        <v>125</v>
      </c>
      <c r="R6333" t="s">
        <v>7</v>
      </c>
      <c r="S6333" t="s">
        <v>8</v>
      </c>
      <c r="T6333" t="s">
        <v>9</v>
      </c>
      <c r="U6333" t="s">
        <v>65</v>
      </c>
      <c r="V6333">
        <v>0</v>
      </c>
      <c r="W6333">
        <v>0</v>
      </c>
      <c r="X6333" t="s">
        <v>21</v>
      </c>
      <c r="Y6333">
        <v>0</v>
      </c>
      <c r="Z6333">
        <v>0</v>
      </c>
      <c r="AA6333">
        <v>0</v>
      </c>
      <c r="AB6333" t="s">
        <v>4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 t="s">
        <v>5</v>
      </c>
      <c r="AK6333" t="s">
        <v>961</v>
      </c>
      <c r="AL6333" t="s">
        <v>11</v>
      </c>
      <c r="AM6333" t="s">
        <v>26</v>
      </c>
      <c r="AN6333" t="s">
        <v>41</v>
      </c>
      <c r="AO6333" t="s">
        <v>14</v>
      </c>
      <c r="AP6333" t="s">
        <v>905</v>
      </c>
      <c r="AQ6333" t="s">
        <v>91</v>
      </c>
      <c r="AR6333">
        <v>175606</v>
      </c>
      <c r="AS6333" t="s">
        <v>8578</v>
      </c>
    </row>
    <row r="6334" spans="1:45" x14ac:dyDescent="0.25">
      <c r="A6334" t="s">
        <v>828</v>
      </c>
      <c r="B6334" t="s">
        <v>1134</v>
      </c>
      <c r="C6334" s="1">
        <v>42947</v>
      </c>
      <c r="D6334" t="s">
        <v>2</v>
      </c>
      <c r="E6334">
        <v>34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1</v>
      </c>
      <c r="L6334">
        <v>0</v>
      </c>
      <c r="M6334">
        <v>0</v>
      </c>
      <c r="N6334">
        <v>0</v>
      </c>
      <c r="O6334">
        <v>1</v>
      </c>
      <c r="P6334">
        <v>1</v>
      </c>
      <c r="Q6334" t="s">
        <v>667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 t="s">
        <v>7</v>
      </c>
      <c r="AC6334" t="s">
        <v>105</v>
      </c>
      <c r="AD6334" t="s">
        <v>667</v>
      </c>
      <c r="AE6334" t="s">
        <v>1702</v>
      </c>
      <c r="AF6334">
        <v>0</v>
      </c>
      <c r="AG6334" t="s">
        <v>1702</v>
      </c>
      <c r="AH6334" t="s">
        <v>21</v>
      </c>
      <c r="AI6334">
        <v>0</v>
      </c>
      <c r="AJ6334">
        <v>0</v>
      </c>
      <c r="AK6334">
        <v>0</v>
      </c>
      <c r="AL6334" t="s">
        <v>154</v>
      </c>
      <c r="AM6334" t="s">
        <v>40</v>
      </c>
      <c r="AN6334" t="s">
        <v>41</v>
      </c>
      <c r="AO6334" t="s">
        <v>830</v>
      </c>
      <c r="AP6334">
        <v>0</v>
      </c>
      <c r="AQ6334">
        <v>0</v>
      </c>
      <c r="AR6334">
        <v>175607</v>
      </c>
      <c r="AS6334" t="s">
        <v>8579</v>
      </c>
    </row>
    <row r="6335" spans="1:45" x14ac:dyDescent="0.25">
      <c r="A6335" t="s">
        <v>0</v>
      </c>
      <c r="B6335" t="s">
        <v>1</v>
      </c>
      <c r="C6335" s="1">
        <v>42948</v>
      </c>
      <c r="D6335" t="s">
        <v>35</v>
      </c>
      <c r="E6335">
        <v>31</v>
      </c>
      <c r="F6335">
        <v>0</v>
      </c>
      <c r="G6335">
        <v>0</v>
      </c>
      <c r="H6335">
        <v>1</v>
      </c>
      <c r="I6335">
        <v>1</v>
      </c>
      <c r="J6335">
        <v>1</v>
      </c>
      <c r="K6335">
        <v>0</v>
      </c>
      <c r="L6335">
        <v>0</v>
      </c>
      <c r="M6335">
        <v>0</v>
      </c>
      <c r="N6335">
        <v>2</v>
      </c>
      <c r="O6335">
        <v>1</v>
      </c>
      <c r="P6335">
        <v>3</v>
      </c>
      <c r="Q6335" t="s">
        <v>1119</v>
      </c>
      <c r="R6335" t="s">
        <v>7</v>
      </c>
      <c r="S6335" t="s">
        <v>8</v>
      </c>
      <c r="T6335" t="s">
        <v>9</v>
      </c>
      <c r="U6335" t="s">
        <v>38</v>
      </c>
      <c r="V6335">
        <v>0</v>
      </c>
      <c r="W6335">
        <v>0</v>
      </c>
      <c r="X6335" t="s">
        <v>21</v>
      </c>
      <c r="Y6335">
        <v>0</v>
      </c>
      <c r="Z6335">
        <v>0</v>
      </c>
      <c r="AA6335">
        <v>0</v>
      </c>
      <c r="AB6335" t="s">
        <v>4</v>
      </c>
      <c r="AC6335" t="s">
        <v>36</v>
      </c>
      <c r="AD6335" t="s">
        <v>37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 t="s">
        <v>21</v>
      </c>
      <c r="AK6335">
        <v>0</v>
      </c>
      <c r="AL6335" t="s">
        <v>11</v>
      </c>
      <c r="AM6335" t="s">
        <v>71</v>
      </c>
      <c r="AN6335" t="s">
        <v>41</v>
      </c>
      <c r="AO6335" t="s">
        <v>14</v>
      </c>
      <c r="AP6335" t="s">
        <v>15</v>
      </c>
      <c r="AQ6335">
        <v>0</v>
      </c>
      <c r="AR6335">
        <v>175611</v>
      </c>
      <c r="AS6335" t="s">
        <v>8580</v>
      </c>
    </row>
    <row r="6336" spans="1:45" x14ac:dyDescent="0.25">
      <c r="A6336" t="s">
        <v>828</v>
      </c>
      <c r="B6336" t="s">
        <v>1134</v>
      </c>
      <c r="C6336" s="1">
        <v>42947</v>
      </c>
      <c r="D6336" t="s">
        <v>2</v>
      </c>
      <c r="E6336">
        <v>28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1</v>
      </c>
      <c r="L6336">
        <v>0</v>
      </c>
      <c r="M6336">
        <v>0</v>
      </c>
      <c r="N6336">
        <v>0</v>
      </c>
      <c r="O6336">
        <v>1</v>
      </c>
      <c r="P6336">
        <v>1</v>
      </c>
      <c r="Q6336" t="s">
        <v>667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 t="s">
        <v>7</v>
      </c>
      <c r="AC6336" t="s">
        <v>105</v>
      </c>
      <c r="AD6336" t="s">
        <v>667</v>
      </c>
      <c r="AE6336" t="s">
        <v>1700</v>
      </c>
      <c r="AF6336">
        <v>0</v>
      </c>
      <c r="AG6336" t="s">
        <v>1700</v>
      </c>
      <c r="AH6336" t="s">
        <v>21</v>
      </c>
      <c r="AI6336">
        <v>0</v>
      </c>
      <c r="AJ6336">
        <v>0</v>
      </c>
      <c r="AK6336">
        <v>0</v>
      </c>
      <c r="AL6336" t="s">
        <v>154</v>
      </c>
      <c r="AM6336" t="s">
        <v>40</v>
      </c>
      <c r="AN6336" t="s">
        <v>41</v>
      </c>
      <c r="AO6336" t="s">
        <v>830</v>
      </c>
      <c r="AP6336">
        <v>0</v>
      </c>
      <c r="AQ6336">
        <v>0</v>
      </c>
      <c r="AR6336">
        <v>175617</v>
      </c>
      <c r="AS6336" t="s">
        <v>8581</v>
      </c>
    </row>
    <row r="6337" spans="1:45" x14ac:dyDescent="0.25">
      <c r="A6337" t="s">
        <v>0</v>
      </c>
      <c r="B6337" t="s">
        <v>1</v>
      </c>
      <c r="C6337" s="1">
        <v>42948</v>
      </c>
      <c r="D6337" t="s">
        <v>2</v>
      </c>
      <c r="E6337">
        <v>41</v>
      </c>
      <c r="F6337">
        <v>0</v>
      </c>
      <c r="G6337">
        <v>0</v>
      </c>
      <c r="H6337">
        <v>3</v>
      </c>
      <c r="I6337">
        <v>2</v>
      </c>
      <c r="J6337">
        <v>0</v>
      </c>
      <c r="K6337">
        <v>2</v>
      </c>
      <c r="L6337">
        <v>0</v>
      </c>
      <c r="M6337">
        <v>0</v>
      </c>
      <c r="N6337">
        <v>3</v>
      </c>
      <c r="O6337">
        <v>4</v>
      </c>
      <c r="P6337">
        <v>7</v>
      </c>
      <c r="Q6337" t="s">
        <v>151</v>
      </c>
      <c r="R6337" t="s">
        <v>7</v>
      </c>
      <c r="S6337" t="s">
        <v>8</v>
      </c>
      <c r="T6337" t="s">
        <v>9</v>
      </c>
      <c r="U6337" t="s">
        <v>19</v>
      </c>
      <c r="V6337">
        <v>0</v>
      </c>
      <c r="W6337">
        <v>0</v>
      </c>
      <c r="X6337" t="s">
        <v>21</v>
      </c>
      <c r="Y6337">
        <v>0</v>
      </c>
      <c r="Z6337">
        <v>0</v>
      </c>
      <c r="AA6337">
        <v>0</v>
      </c>
      <c r="AB6337" t="s">
        <v>4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 t="s">
        <v>5</v>
      </c>
      <c r="AK6337" t="s">
        <v>46</v>
      </c>
      <c r="AL6337" t="s">
        <v>11</v>
      </c>
      <c r="AM6337" t="s">
        <v>26</v>
      </c>
      <c r="AN6337" t="s">
        <v>13</v>
      </c>
      <c r="AO6337" t="s">
        <v>14</v>
      </c>
      <c r="AP6337" t="s">
        <v>15</v>
      </c>
      <c r="AQ6337" t="s">
        <v>91</v>
      </c>
      <c r="AR6337">
        <v>175619</v>
      </c>
      <c r="AS6337" t="s">
        <v>8582</v>
      </c>
    </row>
    <row r="6338" spans="1:45" x14ac:dyDescent="0.25">
      <c r="A6338" t="s">
        <v>828</v>
      </c>
      <c r="B6338" t="s">
        <v>1134</v>
      </c>
      <c r="C6338" s="1">
        <v>42947</v>
      </c>
      <c r="D6338" t="s">
        <v>2</v>
      </c>
      <c r="E6338">
        <v>30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2</v>
      </c>
      <c r="L6338">
        <v>0</v>
      </c>
      <c r="M6338">
        <v>0</v>
      </c>
      <c r="N6338">
        <v>0</v>
      </c>
      <c r="O6338">
        <v>2</v>
      </c>
      <c r="P6338">
        <v>2</v>
      </c>
      <c r="Q6338" t="s">
        <v>3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 t="s">
        <v>7</v>
      </c>
      <c r="AC6338" t="s">
        <v>105</v>
      </c>
      <c r="AD6338" t="s">
        <v>3</v>
      </c>
      <c r="AE6338" t="s">
        <v>1666</v>
      </c>
      <c r="AF6338">
        <v>0</v>
      </c>
      <c r="AG6338" t="s">
        <v>1666</v>
      </c>
      <c r="AH6338" t="s">
        <v>21</v>
      </c>
      <c r="AI6338">
        <v>0</v>
      </c>
      <c r="AJ6338">
        <v>0</v>
      </c>
      <c r="AK6338">
        <v>0</v>
      </c>
      <c r="AL6338" t="s">
        <v>154</v>
      </c>
      <c r="AM6338" t="s">
        <v>40</v>
      </c>
      <c r="AN6338" t="s">
        <v>41</v>
      </c>
      <c r="AO6338" t="s">
        <v>830</v>
      </c>
      <c r="AP6338">
        <v>0</v>
      </c>
      <c r="AQ6338">
        <v>0</v>
      </c>
      <c r="AR6338">
        <v>175623</v>
      </c>
      <c r="AS6338" t="s">
        <v>8583</v>
      </c>
    </row>
    <row r="6339" spans="1:45" x14ac:dyDescent="0.25">
      <c r="A6339" t="s">
        <v>0</v>
      </c>
      <c r="B6339" t="s">
        <v>1</v>
      </c>
      <c r="C6339" s="1">
        <v>42948</v>
      </c>
      <c r="D6339" t="s">
        <v>2</v>
      </c>
      <c r="E6339">
        <v>24</v>
      </c>
      <c r="F6339">
        <v>0</v>
      </c>
      <c r="G6339">
        <v>0</v>
      </c>
      <c r="H6339">
        <v>1</v>
      </c>
      <c r="I6339">
        <v>0</v>
      </c>
      <c r="J6339">
        <v>0</v>
      </c>
      <c r="K6339">
        <v>1</v>
      </c>
      <c r="L6339">
        <v>0</v>
      </c>
      <c r="M6339">
        <v>0</v>
      </c>
      <c r="N6339">
        <v>1</v>
      </c>
      <c r="O6339">
        <v>1</v>
      </c>
      <c r="P6339">
        <v>2</v>
      </c>
      <c r="Q6339" t="s">
        <v>290</v>
      </c>
      <c r="R6339" t="s">
        <v>7</v>
      </c>
      <c r="S6339" t="s">
        <v>8</v>
      </c>
      <c r="T6339" t="s">
        <v>9</v>
      </c>
      <c r="U6339" t="s">
        <v>38</v>
      </c>
      <c r="V6339">
        <v>0</v>
      </c>
      <c r="W6339">
        <v>0</v>
      </c>
      <c r="X6339" t="s">
        <v>21</v>
      </c>
      <c r="Y6339">
        <v>0</v>
      </c>
      <c r="Z6339">
        <v>0</v>
      </c>
      <c r="AA6339">
        <v>0</v>
      </c>
      <c r="AB6339" t="s">
        <v>4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 t="s">
        <v>5</v>
      </c>
      <c r="AK6339" t="s">
        <v>46</v>
      </c>
      <c r="AL6339" t="s">
        <v>427</v>
      </c>
      <c r="AM6339" t="s">
        <v>26</v>
      </c>
      <c r="AN6339" t="s">
        <v>41</v>
      </c>
      <c r="AO6339" t="s">
        <v>14</v>
      </c>
      <c r="AP6339" t="s">
        <v>15</v>
      </c>
      <c r="AQ6339">
        <v>0</v>
      </c>
      <c r="AR6339">
        <v>175626</v>
      </c>
      <c r="AS6339" t="s">
        <v>8584</v>
      </c>
    </row>
    <row r="6340" spans="1:45" x14ac:dyDescent="0.25">
      <c r="A6340" t="s">
        <v>828</v>
      </c>
      <c r="B6340" t="s">
        <v>1134</v>
      </c>
      <c r="C6340" s="1">
        <v>42945</v>
      </c>
      <c r="D6340" t="s">
        <v>2</v>
      </c>
      <c r="E6340">
        <v>22</v>
      </c>
      <c r="F6340">
        <v>0</v>
      </c>
      <c r="G6340">
        <v>0</v>
      </c>
      <c r="H6340">
        <v>1</v>
      </c>
      <c r="I6340">
        <v>0</v>
      </c>
      <c r="J6340">
        <v>0</v>
      </c>
      <c r="K6340">
        <v>2</v>
      </c>
      <c r="L6340">
        <v>0</v>
      </c>
      <c r="M6340">
        <v>0</v>
      </c>
      <c r="N6340">
        <v>1</v>
      </c>
      <c r="O6340">
        <v>2</v>
      </c>
      <c r="P6340">
        <v>3</v>
      </c>
      <c r="Q6340" t="s">
        <v>667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 t="s">
        <v>7</v>
      </c>
      <c r="AC6340" t="s">
        <v>105</v>
      </c>
      <c r="AD6340" t="s">
        <v>667</v>
      </c>
      <c r="AE6340" t="s">
        <v>1699</v>
      </c>
      <c r="AF6340">
        <v>0</v>
      </c>
      <c r="AG6340" t="s">
        <v>2954</v>
      </c>
      <c r="AH6340" t="s">
        <v>21</v>
      </c>
      <c r="AI6340">
        <v>0</v>
      </c>
      <c r="AJ6340">
        <v>0</v>
      </c>
      <c r="AK6340">
        <v>0</v>
      </c>
      <c r="AL6340" t="s">
        <v>154</v>
      </c>
      <c r="AM6340" t="s">
        <v>40</v>
      </c>
      <c r="AN6340" t="s">
        <v>41</v>
      </c>
      <c r="AO6340" t="s">
        <v>830</v>
      </c>
      <c r="AP6340">
        <v>0</v>
      </c>
      <c r="AQ6340">
        <v>0</v>
      </c>
      <c r="AR6340">
        <v>175627</v>
      </c>
      <c r="AS6340" t="s">
        <v>8585</v>
      </c>
    </row>
    <row r="6341" spans="1:45" x14ac:dyDescent="0.25">
      <c r="A6341" t="s">
        <v>828</v>
      </c>
      <c r="B6341" t="s">
        <v>1134</v>
      </c>
      <c r="C6341" s="1">
        <v>42947</v>
      </c>
      <c r="D6341" t="s">
        <v>2</v>
      </c>
      <c r="E6341">
        <v>27</v>
      </c>
      <c r="F6341">
        <v>0</v>
      </c>
      <c r="G6341">
        <v>1</v>
      </c>
      <c r="H6341">
        <v>0</v>
      </c>
      <c r="I6341">
        <v>1</v>
      </c>
      <c r="J6341">
        <v>0</v>
      </c>
      <c r="K6341">
        <v>1</v>
      </c>
      <c r="L6341">
        <v>0</v>
      </c>
      <c r="M6341">
        <v>0</v>
      </c>
      <c r="N6341">
        <v>0</v>
      </c>
      <c r="O6341">
        <v>3</v>
      </c>
      <c r="P6341">
        <v>3</v>
      </c>
      <c r="Q6341" t="s">
        <v>667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 t="s">
        <v>7</v>
      </c>
      <c r="AC6341" t="s">
        <v>105</v>
      </c>
      <c r="AD6341" t="s">
        <v>667</v>
      </c>
      <c r="AE6341" t="s">
        <v>1705</v>
      </c>
      <c r="AF6341">
        <v>0</v>
      </c>
      <c r="AG6341" t="s">
        <v>1705</v>
      </c>
      <c r="AH6341" t="s">
        <v>21</v>
      </c>
      <c r="AI6341">
        <v>0</v>
      </c>
      <c r="AJ6341">
        <v>0</v>
      </c>
      <c r="AK6341">
        <v>0</v>
      </c>
      <c r="AL6341" t="s">
        <v>154</v>
      </c>
      <c r="AM6341" t="s">
        <v>12</v>
      </c>
      <c r="AN6341" t="s">
        <v>41</v>
      </c>
      <c r="AO6341" t="s">
        <v>830</v>
      </c>
      <c r="AP6341">
        <v>0</v>
      </c>
      <c r="AQ6341" t="s">
        <v>47</v>
      </c>
      <c r="AR6341">
        <v>175628</v>
      </c>
      <c r="AS6341" t="s">
        <v>8586</v>
      </c>
    </row>
    <row r="6342" spans="1:45" x14ac:dyDescent="0.25">
      <c r="A6342" t="s">
        <v>828</v>
      </c>
      <c r="B6342" t="s">
        <v>1134</v>
      </c>
      <c r="C6342" s="1">
        <v>42947</v>
      </c>
      <c r="D6342" t="s">
        <v>2</v>
      </c>
      <c r="E6342">
        <v>28</v>
      </c>
      <c r="F6342">
        <v>0</v>
      </c>
      <c r="G6342">
        <v>1</v>
      </c>
      <c r="H6342">
        <v>0</v>
      </c>
      <c r="I6342">
        <v>1</v>
      </c>
      <c r="J6342">
        <v>0</v>
      </c>
      <c r="K6342">
        <v>1</v>
      </c>
      <c r="L6342">
        <v>0</v>
      </c>
      <c r="M6342">
        <v>0</v>
      </c>
      <c r="N6342">
        <v>0</v>
      </c>
      <c r="O6342">
        <v>3</v>
      </c>
      <c r="P6342">
        <v>3</v>
      </c>
      <c r="Q6342" t="s">
        <v>3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 t="s">
        <v>7</v>
      </c>
      <c r="AC6342" t="s">
        <v>105</v>
      </c>
      <c r="AD6342" t="s">
        <v>3</v>
      </c>
      <c r="AE6342" t="s">
        <v>1665</v>
      </c>
      <c r="AF6342">
        <v>0</v>
      </c>
      <c r="AG6342" t="s">
        <v>1665</v>
      </c>
      <c r="AH6342" t="s">
        <v>21</v>
      </c>
      <c r="AI6342">
        <v>0</v>
      </c>
      <c r="AJ6342">
        <v>0</v>
      </c>
      <c r="AK6342">
        <v>0</v>
      </c>
      <c r="AL6342" t="s">
        <v>154</v>
      </c>
      <c r="AM6342" t="s">
        <v>12</v>
      </c>
      <c r="AN6342" t="s">
        <v>41</v>
      </c>
      <c r="AO6342" t="s">
        <v>830</v>
      </c>
      <c r="AP6342">
        <v>0</v>
      </c>
      <c r="AQ6342" t="s">
        <v>47</v>
      </c>
      <c r="AR6342">
        <v>175631</v>
      </c>
      <c r="AS6342" t="s">
        <v>8587</v>
      </c>
    </row>
    <row r="6343" spans="1:45" x14ac:dyDescent="0.25">
      <c r="A6343" t="s">
        <v>828</v>
      </c>
      <c r="B6343" t="s">
        <v>1134</v>
      </c>
      <c r="C6343" s="1">
        <v>42945</v>
      </c>
      <c r="D6343" t="s">
        <v>2</v>
      </c>
      <c r="E6343">
        <v>30</v>
      </c>
      <c r="F6343">
        <v>0</v>
      </c>
      <c r="G6343">
        <v>0</v>
      </c>
      <c r="H6343">
        <v>0</v>
      </c>
      <c r="I6343">
        <v>1</v>
      </c>
      <c r="J6343">
        <v>0</v>
      </c>
      <c r="K6343">
        <v>1</v>
      </c>
      <c r="L6343">
        <v>0</v>
      </c>
      <c r="M6343">
        <v>0</v>
      </c>
      <c r="N6343">
        <v>0</v>
      </c>
      <c r="O6343">
        <v>2</v>
      </c>
      <c r="P6343">
        <v>2</v>
      </c>
      <c r="Q6343" t="s">
        <v>3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 t="s">
        <v>7</v>
      </c>
      <c r="AC6343" t="s">
        <v>105</v>
      </c>
      <c r="AD6343" t="s">
        <v>3</v>
      </c>
      <c r="AE6343" t="s">
        <v>195</v>
      </c>
      <c r="AF6343">
        <v>0</v>
      </c>
      <c r="AG6343" t="s">
        <v>195</v>
      </c>
      <c r="AH6343" t="s">
        <v>21</v>
      </c>
      <c r="AI6343">
        <v>0</v>
      </c>
      <c r="AJ6343">
        <v>0</v>
      </c>
      <c r="AK6343">
        <v>0</v>
      </c>
      <c r="AL6343" t="s">
        <v>154</v>
      </c>
      <c r="AM6343" t="s">
        <v>12</v>
      </c>
      <c r="AN6343" t="s">
        <v>41</v>
      </c>
      <c r="AO6343" t="s">
        <v>830</v>
      </c>
      <c r="AP6343">
        <v>0</v>
      </c>
      <c r="AQ6343">
        <v>0</v>
      </c>
      <c r="AR6343">
        <v>175632</v>
      </c>
      <c r="AS6343" t="s">
        <v>8588</v>
      </c>
    </row>
    <row r="6344" spans="1:45" x14ac:dyDescent="0.25">
      <c r="A6344" t="s">
        <v>0</v>
      </c>
      <c r="B6344" t="s">
        <v>1</v>
      </c>
      <c r="C6344" s="1">
        <v>42948</v>
      </c>
      <c r="D6344" t="s">
        <v>2</v>
      </c>
      <c r="E6344">
        <v>35</v>
      </c>
      <c r="F6344">
        <v>0</v>
      </c>
      <c r="G6344">
        <v>0</v>
      </c>
      <c r="H6344">
        <v>2</v>
      </c>
      <c r="I6344">
        <v>1</v>
      </c>
      <c r="J6344">
        <v>1</v>
      </c>
      <c r="K6344">
        <v>1</v>
      </c>
      <c r="L6344">
        <v>0</v>
      </c>
      <c r="M6344">
        <v>0</v>
      </c>
      <c r="N6344">
        <v>3</v>
      </c>
      <c r="O6344">
        <v>2</v>
      </c>
      <c r="P6344">
        <v>5</v>
      </c>
      <c r="Q6344" t="s">
        <v>59</v>
      </c>
      <c r="R6344" t="s">
        <v>7</v>
      </c>
      <c r="S6344" t="s">
        <v>8</v>
      </c>
      <c r="T6344" t="s">
        <v>9</v>
      </c>
      <c r="U6344" t="s">
        <v>19</v>
      </c>
      <c r="V6344">
        <v>0</v>
      </c>
      <c r="W6344">
        <v>0</v>
      </c>
      <c r="X6344" t="s">
        <v>21</v>
      </c>
      <c r="Y6344">
        <v>0</v>
      </c>
      <c r="Z6344">
        <v>0</v>
      </c>
      <c r="AA6344">
        <v>0</v>
      </c>
      <c r="AB6344" t="s">
        <v>4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 t="s">
        <v>5</v>
      </c>
      <c r="AK6344" t="s">
        <v>18</v>
      </c>
      <c r="AL6344" t="s">
        <v>11</v>
      </c>
      <c r="AM6344" t="s">
        <v>26</v>
      </c>
      <c r="AN6344" t="s">
        <v>13</v>
      </c>
      <c r="AO6344" t="s">
        <v>14</v>
      </c>
      <c r="AP6344" t="s">
        <v>28</v>
      </c>
      <c r="AQ6344">
        <v>0</v>
      </c>
      <c r="AR6344">
        <v>175634</v>
      </c>
      <c r="AS6344" t="s">
        <v>8589</v>
      </c>
    </row>
    <row r="6345" spans="1:45" x14ac:dyDescent="0.25">
      <c r="A6345" t="s">
        <v>828</v>
      </c>
      <c r="B6345" t="s">
        <v>1134</v>
      </c>
      <c r="C6345" s="1">
        <v>42947</v>
      </c>
      <c r="D6345" t="s">
        <v>2</v>
      </c>
      <c r="E6345">
        <v>37</v>
      </c>
      <c r="F6345">
        <v>0</v>
      </c>
      <c r="G6345">
        <v>0</v>
      </c>
      <c r="H6345">
        <v>0</v>
      </c>
      <c r="I6345">
        <v>1</v>
      </c>
      <c r="J6345">
        <v>0</v>
      </c>
      <c r="K6345">
        <v>2</v>
      </c>
      <c r="L6345">
        <v>0</v>
      </c>
      <c r="M6345">
        <v>0</v>
      </c>
      <c r="N6345">
        <v>0</v>
      </c>
      <c r="O6345">
        <v>3</v>
      </c>
      <c r="P6345">
        <v>3</v>
      </c>
      <c r="Q6345" t="s">
        <v>3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 t="s">
        <v>7</v>
      </c>
      <c r="AC6345" t="s">
        <v>105</v>
      </c>
      <c r="AD6345" t="s">
        <v>3</v>
      </c>
      <c r="AE6345" t="s">
        <v>1666</v>
      </c>
      <c r="AF6345">
        <v>0</v>
      </c>
      <c r="AG6345" t="s">
        <v>1666</v>
      </c>
      <c r="AH6345" t="s">
        <v>21</v>
      </c>
      <c r="AI6345">
        <v>0</v>
      </c>
      <c r="AJ6345">
        <v>0</v>
      </c>
      <c r="AK6345">
        <v>0</v>
      </c>
      <c r="AL6345" t="s">
        <v>154</v>
      </c>
      <c r="AM6345" t="s">
        <v>40</v>
      </c>
      <c r="AN6345" t="s">
        <v>41</v>
      </c>
      <c r="AO6345" t="s">
        <v>830</v>
      </c>
      <c r="AP6345">
        <v>0</v>
      </c>
      <c r="AQ6345">
        <v>0</v>
      </c>
      <c r="AR6345">
        <v>175637</v>
      </c>
      <c r="AS6345" t="s">
        <v>8590</v>
      </c>
    </row>
    <row r="6346" spans="1:45" x14ac:dyDescent="0.25">
      <c r="A6346" t="s">
        <v>828</v>
      </c>
      <c r="B6346" t="s">
        <v>1134</v>
      </c>
      <c r="C6346" s="1">
        <v>42945</v>
      </c>
      <c r="D6346" t="s">
        <v>2</v>
      </c>
      <c r="E6346">
        <v>32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1</v>
      </c>
      <c r="L6346">
        <v>0</v>
      </c>
      <c r="M6346">
        <v>0</v>
      </c>
      <c r="N6346">
        <v>0</v>
      </c>
      <c r="O6346">
        <v>1</v>
      </c>
      <c r="P6346">
        <v>1</v>
      </c>
      <c r="Q6346" t="s">
        <v>3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 t="s">
        <v>7</v>
      </c>
      <c r="AC6346" t="s">
        <v>105</v>
      </c>
      <c r="AD6346" t="s">
        <v>3</v>
      </c>
      <c r="AE6346" t="s">
        <v>3</v>
      </c>
      <c r="AF6346">
        <v>0</v>
      </c>
      <c r="AG6346" t="s">
        <v>1691</v>
      </c>
      <c r="AH6346" t="s">
        <v>21</v>
      </c>
      <c r="AI6346">
        <v>0</v>
      </c>
      <c r="AJ6346">
        <v>0</v>
      </c>
      <c r="AK6346">
        <v>0</v>
      </c>
      <c r="AL6346" t="s">
        <v>154</v>
      </c>
      <c r="AM6346" t="s">
        <v>40</v>
      </c>
      <c r="AN6346" t="s">
        <v>41</v>
      </c>
      <c r="AO6346" t="s">
        <v>830</v>
      </c>
      <c r="AP6346">
        <v>0</v>
      </c>
      <c r="AQ6346">
        <v>0</v>
      </c>
      <c r="AR6346">
        <v>175639</v>
      </c>
      <c r="AS6346" t="s">
        <v>8591</v>
      </c>
    </row>
    <row r="6347" spans="1:45" x14ac:dyDescent="0.25">
      <c r="A6347" t="s">
        <v>0</v>
      </c>
      <c r="B6347" t="s">
        <v>1</v>
      </c>
      <c r="C6347" s="1">
        <v>42948</v>
      </c>
      <c r="D6347" t="s">
        <v>2</v>
      </c>
      <c r="E6347">
        <v>28</v>
      </c>
      <c r="F6347">
        <v>0</v>
      </c>
      <c r="G6347">
        <v>0</v>
      </c>
      <c r="H6347">
        <v>3</v>
      </c>
      <c r="I6347">
        <v>2</v>
      </c>
      <c r="J6347">
        <v>1</v>
      </c>
      <c r="K6347">
        <v>1</v>
      </c>
      <c r="L6347">
        <v>1</v>
      </c>
      <c r="M6347">
        <v>0</v>
      </c>
      <c r="N6347">
        <v>5</v>
      </c>
      <c r="O6347">
        <v>3</v>
      </c>
      <c r="P6347">
        <v>8</v>
      </c>
      <c r="Q6347" t="s">
        <v>59</v>
      </c>
      <c r="R6347" t="s">
        <v>7</v>
      </c>
      <c r="S6347" t="s">
        <v>8</v>
      </c>
      <c r="T6347" t="s">
        <v>9</v>
      </c>
      <c r="U6347" t="s">
        <v>38</v>
      </c>
      <c r="V6347">
        <v>0</v>
      </c>
      <c r="W6347">
        <v>0</v>
      </c>
      <c r="X6347" t="s">
        <v>21</v>
      </c>
      <c r="Y6347">
        <v>0</v>
      </c>
      <c r="Z6347">
        <v>0</v>
      </c>
      <c r="AA6347">
        <v>0</v>
      </c>
      <c r="AB6347" t="s">
        <v>4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 t="s">
        <v>5</v>
      </c>
      <c r="AK6347" t="s">
        <v>90</v>
      </c>
      <c r="AL6347" t="s">
        <v>11</v>
      </c>
      <c r="AM6347" t="s">
        <v>26</v>
      </c>
      <c r="AN6347" t="s">
        <v>13</v>
      </c>
      <c r="AO6347" t="s">
        <v>14</v>
      </c>
      <c r="AP6347" t="s">
        <v>15</v>
      </c>
      <c r="AQ6347" t="s">
        <v>193</v>
      </c>
      <c r="AR6347">
        <v>175644</v>
      </c>
      <c r="AS6347" t="s">
        <v>8592</v>
      </c>
    </row>
    <row r="6348" spans="1:45" x14ac:dyDescent="0.25">
      <c r="A6348" t="s">
        <v>828</v>
      </c>
      <c r="B6348" t="s">
        <v>1134</v>
      </c>
      <c r="C6348" s="1">
        <v>42947</v>
      </c>
      <c r="D6348" t="s">
        <v>2</v>
      </c>
      <c r="E6348">
        <v>29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3</v>
      </c>
      <c r="L6348">
        <v>0</v>
      </c>
      <c r="M6348">
        <v>0</v>
      </c>
      <c r="N6348">
        <v>0</v>
      </c>
      <c r="O6348">
        <v>3</v>
      </c>
      <c r="P6348">
        <v>3</v>
      </c>
      <c r="Q6348" t="s">
        <v>723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 t="s">
        <v>7</v>
      </c>
      <c r="AC6348" t="s">
        <v>105</v>
      </c>
      <c r="AD6348" t="s">
        <v>723</v>
      </c>
      <c r="AE6348" t="s">
        <v>1688</v>
      </c>
      <c r="AF6348">
        <v>0</v>
      </c>
      <c r="AG6348" t="s">
        <v>1688</v>
      </c>
      <c r="AH6348" t="s">
        <v>21</v>
      </c>
      <c r="AI6348">
        <v>0</v>
      </c>
      <c r="AJ6348">
        <v>0</v>
      </c>
      <c r="AK6348">
        <v>0</v>
      </c>
      <c r="AL6348" t="s">
        <v>11</v>
      </c>
      <c r="AM6348" t="s">
        <v>12</v>
      </c>
      <c r="AN6348" t="s">
        <v>41</v>
      </c>
      <c r="AO6348" t="s">
        <v>830</v>
      </c>
      <c r="AP6348">
        <v>0</v>
      </c>
      <c r="AQ6348">
        <v>0</v>
      </c>
      <c r="AR6348">
        <v>175648</v>
      </c>
      <c r="AS6348" t="s">
        <v>8593</v>
      </c>
    </row>
    <row r="6349" spans="1:45" x14ac:dyDescent="0.25">
      <c r="A6349" t="s">
        <v>828</v>
      </c>
      <c r="B6349" t="s">
        <v>1134</v>
      </c>
      <c r="C6349" s="1">
        <v>42947</v>
      </c>
      <c r="D6349" t="s">
        <v>2</v>
      </c>
      <c r="E6349">
        <v>26</v>
      </c>
      <c r="F6349">
        <v>1</v>
      </c>
      <c r="G6349">
        <v>0</v>
      </c>
      <c r="H6349">
        <v>0</v>
      </c>
      <c r="I6349">
        <v>1</v>
      </c>
      <c r="J6349">
        <v>0</v>
      </c>
      <c r="K6349">
        <v>1</v>
      </c>
      <c r="L6349">
        <v>0</v>
      </c>
      <c r="M6349">
        <v>0</v>
      </c>
      <c r="N6349">
        <v>1</v>
      </c>
      <c r="O6349">
        <v>2</v>
      </c>
      <c r="P6349">
        <v>3</v>
      </c>
      <c r="Q6349" t="s">
        <v>3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 t="s">
        <v>7</v>
      </c>
      <c r="AC6349" t="s">
        <v>105</v>
      </c>
      <c r="AD6349" t="s">
        <v>3</v>
      </c>
      <c r="AE6349" t="s">
        <v>1666</v>
      </c>
      <c r="AF6349">
        <v>0</v>
      </c>
      <c r="AG6349" t="s">
        <v>1666</v>
      </c>
      <c r="AH6349" t="s">
        <v>21</v>
      </c>
      <c r="AI6349">
        <v>0</v>
      </c>
      <c r="AJ6349">
        <v>0</v>
      </c>
      <c r="AK6349">
        <v>0</v>
      </c>
      <c r="AL6349" t="s">
        <v>154</v>
      </c>
      <c r="AM6349" t="s">
        <v>12</v>
      </c>
      <c r="AN6349" t="s">
        <v>41</v>
      </c>
      <c r="AO6349" t="s">
        <v>830</v>
      </c>
      <c r="AP6349">
        <v>0</v>
      </c>
      <c r="AQ6349" t="s">
        <v>47</v>
      </c>
      <c r="AR6349">
        <v>175649</v>
      </c>
      <c r="AS6349" t="s">
        <v>8594</v>
      </c>
    </row>
    <row r="6350" spans="1:45" x14ac:dyDescent="0.25">
      <c r="A6350" t="s">
        <v>0</v>
      </c>
      <c r="B6350" t="s">
        <v>1</v>
      </c>
      <c r="C6350" s="1">
        <v>42948</v>
      </c>
      <c r="D6350" t="s">
        <v>2</v>
      </c>
      <c r="E6350">
        <v>36</v>
      </c>
      <c r="F6350">
        <v>0</v>
      </c>
      <c r="G6350">
        <v>1</v>
      </c>
      <c r="H6350">
        <v>1</v>
      </c>
      <c r="I6350">
        <v>2</v>
      </c>
      <c r="J6350">
        <v>0</v>
      </c>
      <c r="K6350">
        <v>1</v>
      </c>
      <c r="L6350">
        <v>0</v>
      </c>
      <c r="M6350">
        <v>0</v>
      </c>
      <c r="N6350">
        <v>1</v>
      </c>
      <c r="O6350">
        <v>4</v>
      </c>
      <c r="P6350">
        <v>5</v>
      </c>
      <c r="Q6350" t="s">
        <v>125</v>
      </c>
      <c r="R6350" t="s">
        <v>7</v>
      </c>
      <c r="S6350" t="s">
        <v>8</v>
      </c>
      <c r="T6350" t="s">
        <v>9</v>
      </c>
      <c r="U6350" t="s">
        <v>65</v>
      </c>
      <c r="V6350">
        <v>0</v>
      </c>
      <c r="W6350">
        <v>0</v>
      </c>
      <c r="X6350" t="s">
        <v>21</v>
      </c>
      <c r="Y6350">
        <v>0</v>
      </c>
      <c r="Z6350">
        <v>0</v>
      </c>
      <c r="AA6350">
        <v>0</v>
      </c>
      <c r="AB6350" t="s">
        <v>4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 t="s">
        <v>5</v>
      </c>
      <c r="AK6350" t="s">
        <v>6</v>
      </c>
      <c r="AL6350" t="s">
        <v>11</v>
      </c>
      <c r="AM6350" t="s">
        <v>49</v>
      </c>
      <c r="AN6350" t="s">
        <v>13</v>
      </c>
      <c r="AO6350" t="s">
        <v>14</v>
      </c>
      <c r="AP6350" t="s">
        <v>28</v>
      </c>
      <c r="AQ6350" t="s">
        <v>47</v>
      </c>
      <c r="AR6350">
        <v>175650</v>
      </c>
      <c r="AS6350" t="s">
        <v>8595</v>
      </c>
    </row>
    <row r="6351" spans="1:45" x14ac:dyDescent="0.25">
      <c r="A6351" t="s">
        <v>828</v>
      </c>
      <c r="B6351" t="s">
        <v>1134</v>
      </c>
      <c r="C6351" s="1">
        <v>42947</v>
      </c>
      <c r="D6351" t="s">
        <v>2</v>
      </c>
      <c r="E6351">
        <v>27</v>
      </c>
      <c r="F6351">
        <v>1</v>
      </c>
      <c r="G6351">
        <v>0</v>
      </c>
      <c r="H6351">
        <v>1</v>
      </c>
      <c r="I6351">
        <v>0</v>
      </c>
      <c r="J6351">
        <v>0</v>
      </c>
      <c r="K6351">
        <v>2</v>
      </c>
      <c r="L6351">
        <v>0</v>
      </c>
      <c r="M6351">
        <v>0</v>
      </c>
      <c r="N6351">
        <v>2</v>
      </c>
      <c r="O6351">
        <v>2</v>
      </c>
      <c r="P6351">
        <v>4</v>
      </c>
      <c r="Q6351" t="s">
        <v>667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 t="s">
        <v>7</v>
      </c>
      <c r="AC6351" t="s">
        <v>105</v>
      </c>
      <c r="AD6351" t="s">
        <v>667</v>
      </c>
      <c r="AE6351" t="s">
        <v>1705</v>
      </c>
      <c r="AF6351">
        <v>0</v>
      </c>
      <c r="AG6351" t="s">
        <v>1705</v>
      </c>
      <c r="AH6351" t="s">
        <v>21</v>
      </c>
      <c r="AI6351">
        <v>0</v>
      </c>
      <c r="AJ6351">
        <v>0</v>
      </c>
      <c r="AK6351">
        <v>0</v>
      </c>
      <c r="AL6351" t="s">
        <v>154</v>
      </c>
      <c r="AM6351" t="s">
        <v>12</v>
      </c>
      <c r="AN6351" t="s">
        <v>41</v>
      </c>
      <c r="AO6351" t="s">
        <v>830</v>
      </c>
      <c r="AP6351">
        <v>0</v>
      </c>
      <c r="AQ6351" t="s">
        <v>47</v>
      </c>
      <c r="AR6351">
        <v>175655</v>
      </c>
      <c r="AS6351" t="s">
        <v>8596</v>
      </c>
    </row>
    <row r="6352" spans="1:45" x14ac:dyDescent="0.25">
      <c r="A6352" t="s">
        <v>0</v>
      </c>
      <c r="B6352" t="s">
        <v>1</v>
      </c>
      <c r="C6352" s="1">
        <v>42948</v>
      </c>
      <c r="D6352" t="s">
        <v>35</v>
      </c>
      <c r="E6352">
        <v>43</v>
      </c>
      <c r="F6352">
        <v>0</v>
      </c>
      <c r="G6352">
        <v>0</v>
      </c>
      <c r="H6352">
        <v>3</v>
      </c>
      <c r="I6352">
        <v>1</v>
      </c>
      <c r="J6352">
        <v>2</v>
      </c>
      <c r="K6352">
        <v>1</v>
      </c>
      <c r="L6352">
        <v>0</v>
      </c>
      <c r="M6352">
        <v>1</v>
      </c>
      <c r="N6352">
        <v>5</v>
      </c>
      <c r="O6352">
        <v>3</v>
      </c>
      <c r="P6352">
        <v>8</v>
      </c>
      <c r="Q6352" t="s">
        <v>43</v>
      </c>
      <c r="R6352" t="s">
        <v>7</v>
      </c>
      <c r="S6352" t="s">
        <v>8</v>
      </c>
      <c r="T6352" t="s">
        <v>9</v>
      </c>
      <c r="U6352" t="s">
        <v>38</v>
      </c>
      <c r="V6352">
        <v>0</v>
      </c>
      <c r="W6352">
        <v>0</v>
      </c>
      <c r="X6352" t="s">
        <v>21</v>
      </c>
      <c r="Y6352">
        <v>0</v>
      </c>
      <c r="Z6352">
        <v>0</v>
      </c>
      <c r="AA6352">
        <v>0</v>
      </c>
      <c r="AB6352" t="s">
        <v>4</v>
      </c>
      <c r="AC6352" t="s">
        <v>36</v>
      </c>
      <c r="AD6352" t="s">
        <v>37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 t="s">
        <v>21</v>
      </c>
      <c r="AK6352">
        <v>0</v>
      </c>
      <c r="AL6352" t="s">
        <v>11</v>
      </c>
      <c r="AM6352" t="s">
        <v>26</v>
      </c>
      <c r="AN6352" t="s">
        <v>41</v>
      </c>
      <c r="AO6352" t="s">
        <v>14</v>
      </c>
      <c r="AP6352" t="s">
        <v>15</v>
      </c>
      <c r="AQ6352" t="s">
        <v>29</v>
      </c>
      <c r="AR6352">
        <v>175660</v>
      </c>
      <c r="AS6352" t="s">
        <v>8597</v>
      </c>
    </row>
    <row r="6353" spans="1:45" x14ac:dyDescent="0.25">
      <c r="A6353" t="s">
        <v>0</v>
      </c>
      <c r="B6353" t="s">
        <v>1</v>
      </c>
      <c r="C6353" s="1">
        <v>42949</v>
      </c>
      <c r="D6353" t="s">
        <v>35</v>
      </c>
      <c r="E6353">
        <v>25</v>
      </c>
      <c r="F6353">
        <v>0</v>
      </c>
      <c r="G6353">
        <v>0</v>
      </c>
      <c r="H6353">
        <v>4</v>
      </c>
      <c r="I6353">
        <v>1</v>
      </c>
      <c r="J6353">
        <v>1</v>
      </c>
      <c r="K6353">
        <v>0</v>
      </c>
      <c r="L6353">
        <v>0</v>
      </c>
      <c r="M6353">
        <v>0</v>
      </c>
      <c r="N6353">
        <v>5</v>
      </c>
      <c r="O6353">
        <v>1</v>
      </c>
      <c r="P6353">
        <v>6</v>
      </c>
      <c r="Q6353" t="s">
        <v>462</v>
      </c>
      <c r="R6353" t="s">
        <v>7</v>
      </c>
      <c r="S6353" t="s">
        <v>8</v>
      </c>
      <c r="T6353" t="s">
        <v>9</v>
      </c>
      <c r="U6353" t="s">
        <v>65</v>
      </c>
      <c r="V6353">
        <v>0</v>
      </c>
      <c r="W6353">
        <v>0</v>
      </c>
      <c r="X6353" t="s">
        <v>21</v>
      </c>
      <c r="Y6353">
        <v>0</v>
      </c>
      <c r="Z6353">
        <v>0</v>
      </c>
      <c r="AA6353">
        <v>0</v>
      </c>
      <c r="AB6353" t="s">
        <v>4</v>
      </c>
      <c r="AC6353" t="s">
        <v>36</v>
      </c>
      <c r="AD6353" t="s">
        <v>37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 t="s">
        <v>21</v>
      </c>
      <c r="AK6353">
        <v>0</v>
      </c>
      <c r="AL6353" t="s">
        <v>11</v>
      </c>
      <c r="AM6353" t="s">
        <v>26</v>
      </c>
      <c r="AN6353" t="s">
        <v>13</v>
      </c>
      <c r="AO6353" t="s">
        <v>14</v>
      </c>
      <c r="AP6353" t="s">
        <v>15</v>
      </c>
      <c r="AQ6353">
        <v>0</v>
      </c>
      <c r="AR6353">
        <v>175665</v>
      </c>
      <c r="AS6353" t="s">
        <v>8598</v>
      </c>
    </row>
    <row r="6354" spans="1:45" x14ac:dyDescent="0.25">
      <c r="A6354" t="s">
        <v>828</v>
      </c>
      <c r="B6354" t="s">
        <v>1134</v>
      </c>
      <c r="C6354" s="1">
        <v>42945</v>
      </c>
      <c r="D6354" t="s">
        <v>2</v>
      </c>
      <c r="E6354">
        <v>18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1</v>
      </c>
      <c r="L6354">
        <v>0</v>
      </c>
      <c r="M6354">
        <v>0</v>
      </c>
      <c r="N6354">
        <v>0</v>
      </c>
      <c r="O6354">
        <v>1</v>
      </c>
      <c r="P6354">
        <v>1</v>
      </c>
      <c r="Q6354" t="s">
        <v>667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 t="s">
        <v>7</v>
      </c>
      <c r="AC6354" t="s">
        <v>105</v>
      </c>
      <c r="AD6354" t="s">
        <v>667</v>
      </c>
      <c r="AE6354" t="s">
        <v>1705</v>
      </c>
      <c r="AF6354">
        <v>0</v>
      </c>
      <c r="AG6354" t="s">
        <v>2949</v>
      </c>
      <c r="AH6354" t="s">
        <v>21</v>
      </c>
      <c r="AI6354">
        <v>0</v>
      </c>
      <c r="AJ6354">
        <v>0</v>
      </c>
      <c r="AK6354">
        <v>0</v>
      </c>
      <c r="AL6354" t="s">
        <v>154</v>
      </c>
      <c r="AM6354" t="s">
        <v>40</v>
      </c>
      <c r="AN6354" t="s">
        <v>41</v>
      </c>
      <c r="AO6354" t="s">
        <v>830</v>
      </c>
      <c r="AP6354">
        <v>0</v>
      </c>
      <c r="AQ6354">
        <v>0</v>
      </c>
      <c r="AR6354">
        <v>175666</v>
      </c>
      <c r="AS6354" t="s">
        <v>8599</v>
      </c>
    </row>
    <row r="6355" spans="1:45" x14ac:dyDescent="0.25">
      <c r="A6355" t="s">
        <v>828</v>
      </c>
      <c r="B6355" t="s">
        <v>1134</v>
      </c>
      <c r="C6355" s="1">
        <v>42947</v>
      </c>
      <c r="D6355" t="s">
        <v>2</v>
      </c>
      <c r="E6355">
        <v>34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2</v>
      </c>
      <c r="L6355">
        <v>0</v>
      </c>
      <c r="M6355">
        <v>0</v>
      </c>
      <c r="N6355">
        <v>0</v>
      </c>
      <c r="O6355">
        <v>2</v>
      </c>
      <c r="P6355">
        <v>2</v>
      </c>
      <c r="Q6355" t="s">
        <v>667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 t="s">
        <v>7</v>
      </c>
      <c r="AC6355" t="s">
        <v>105</v>
      </c>
      <c r="AD6355" t="s">
        <v>667</v>
      </c>
      <c r="AE6355" t="s">
        <v>1700</v>
      </c>
      <c r="AF6355">
        <v>0</v>
      </c>
      <c r="AG6355" t="s">
        <v>1700</v>
      </c>
      <c r="AH6355" t="s">
        <v>21</v>
      </c>
      <c r="AI6355">
        <v>0</v>
      </c>
      <c r="AJ6355">
        <v>0</v>
      </c>
      <c r="AK6355">
        <v>0</v>
      </c>
      <c r="AL6355" t="s">
        <v>154</v>
      </c>
      <c r="AM6355" t="s">
        <v>40</v>
      </c>
      <c r="AN6355" t="s">
        <v>41</v>
      </c>
      <c r="AO6355" t="s">
        <v>830</v>
      </c>
      <c r="AP6355">
        <v>0</v>
      </c>
      <c r="AQ6355">
        <v>0</v>
      </c>
      <c r="AR6355">
        <v>175667</v>
      </c>
      <c r="AS6355" t="s">
        <v>8600</v>
      </c>
    </row>
    <row r="6356" spans="1:45" x14ac:dyDescent="0.25">
      <c r="A6356" t="s">
        <v>828</v>
      </c>
      <c r="B6356" t="s">
        <v>1134</v>
      </c>
      <c r="C6356" s="1">
        <v>42945</v>
      </c>
      <c r="D6356" t="s">
        <v>2</v>
      </c>
      <c r="E6356">
        <v>28</v>
      </c>
      <c r="F6356">
        <v>0</v>
      </c>
      <c r="G6356">
        <v>1</v>
      </c>
      <c r="H6356">
        <v>1</v>
      </c>
      <c r="I6356">
        <v>1</v>
      </c>
      <c r="J6356">
        <v>0</v>
      </c>
      <c r="K6356">
        <v>1</v>
      </c>
      <c r="L6356">
        <v>0</v>
      </c>
      <c r="M6356">
        <v>0</v>
      </c>
      <c r="N6356">
        <v>1</v>
      </c>
      <c r="O6356">
        <v>3</v>
      </c>
      <c r="P6356">
        <v>4</v>
      </c>
      <c r="Q6356" t="s">
        <v>667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 t="s">
        <v>7</v>
      </c>
      <c r="AC6356" t="s">
        <v>105</v>
      </c>
      <c r="AD6356" t="s">
        <v>667</v>
      </c>
      <c r="AE6356" t="s">
        <v>1705</v>
      </c>
      <c r="AF6356">
        <v>0</v>
      </c>
      <c r="AG6356" t="s">
        <v>2949</v>
      </c>
      <c r="AH6356" t="s">
        <v>21</v>
      </c>
      <c r="AI6356">
        <v>0</v>
      </c>
      <c r="AJ6356">
        <v>0</v>
      </c>
      <c r="AK6356">
        <v>0</v>
      </c>
      <c r="AL6356" t="s">
        <v>154</v>
      </c>
      <c r="AM6356" t="s">
        <v>40</v>
      </c>
      <c r="AN6356" t="s">
        <v>41</v>
      </c>
      <c r="AO6356" t="s">
        <v>830</v>
      </c>
      <c r="AP6356">
        <v>0</v>
      </c>
      <c r="AQ6356">
        <v>0</v>
      </c>
      <c r="AR6356">
        <v>175671</v>
      </c>
      <c r="AS6356" t="s">
        <v>8601</v>
      </c>
    </row>
    <row r="6357" spans="1:45" x14ac:dyDescent="0.25">
      <c r="A6357" t="s">
        <v>828</v>
      </c>
      <c r="B6357" t="s">
        <v>1134</v>
      </c>
      <c r="C6357" s="1">
        <v>42947</v>
      </c>
      <c r="D6357" t="s">
        <v>2</v>
      </c>
      <c r="E6357">
        <v>27</v>
      </c>
      <c r="F6357">
        <v>1</v>
      </c>
      <c r="G6357">
        <v>0</v>
      </c>
      <c r="H6357">
        <v>0</v>
      </c>
      <c r="I6357">
        <v>1</v>
      </c>
      <c r="J6357">
        <v>0</v>
      </c>
      <c r="K6357">
        <v>1</v>
      </c>
      <c r="L6357">
        <v>0</v>
      </c>
      <c r="M6357">
        <v>0</v>
      </c>
      <c r="N6357">
        <v>1</v>
      </c>
      <c r="O6357">
        <v>2</v>
      </c>
      <c r="P6357">
        <v>3</v>
      </c>
      <c r="Q6357" t="s">
        <v>723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 t="s">
        <v>7</v>
      </c>
      <c r="AC6357" t="s">
        <v>105</v>
      </c>
      <c r="AD6357" t="s">
        <v>723</v>
      </c>
      <c r="AE6357" t="s">
        <v>1692</v>
      </c>
      <c r="AF6357">
        <v>0</v>
      </c>
      <c r="AG6357" t="s">
        <v>1692</v>
      </c>
      <c r="AH6357" t="s">
        <v>21</v>
      </c>
      <c r="AI6357">
        <v>0</v>
      </c>
      <c r="AJ6357">
        <v>0</v>
      </c>
      <c r="AK6357">
        <v>0</v>
      </c>
      <c r="AL6357" t="s">
        <v>11</v>
      </c>
      <c r="AM6357" t="s">
        <v>12</v>
      </c>
      <c r="AN6357" t="s">
        <v>41</v>
      </c>
      <c r="AO6357" t="s">
        <v>830</v>
      </c>
      <c r="AP6357">
        <v>0</v>
      </c>
      <c r="AQ6357" t="s">
        <v>47</v>
      </c>
      <c r="AR6357">
        <v>175674</v>
      </c>
      <c r="AS6357" t="s">
        <v>8602</v>
      </c>
    </row>
    <row r="6358" spans="1:45" x14ac:dyDescent="0.25">
      <c r="A6358" t="s">
        <v>0</v>
      </c>
      <c r="B6358" t="s">
        <v>1</v>
      </c>
      <c r="C6358" s="1">
        <v>42949</v>
      </c>
      <c r="D6358" t="s">
        <v>2</v>
      </c>
      <c r="E6358">
        <v>33</v>
      </c>
      <c r="F6358">
        <v>0</v>
      </c>
      <c r="G6358">
        <v>0</v>
      </c>
      <c r="H6358">
        <v>2</v>
      </c>
      <c r="I6358">
        <v>3</v>
      </c>
      <c r="J6358">
        <v>0</v>
      </c>
      <c r="K6358">
        <v>1</v>
      </c>
      <c r="L6358">
        <v>0</v>
      </c>
      <c r="M6358">
        <v>0</v>
      </c>
      <c r="N6358">
        <v>2</v>
      </c>
      <c r="O6358">
        <v>4</v>
      </c>
      <c r="P6358">
        <v>6</v>
      </c>
      <c r="Q6358" t="s">
        <v>59</v>
      </c>
      <c r="R6358" t="s">
        <v>7</v>
      </c>
      <c r="S6358" t="s">
        <v>8</v>
      </c>
      <c r="T6358" t="s">
        <v>9</v>
      </c>
      <c r="U6358" t="s">
        <v>65</v>
      </c>
      <c r="V6358">
        <v>0</v>
      </c>
      <c r="W6358">
        <v>0</v>
      </c>
      <c r="X6358" t="s">
        <v>21</v>
      </c>
      <c r="Y6358">
        <v>0</v>
      </c>
      <c r="Z6358">
        <v>0</v>
      </c>
      <c r="AA6358">
        <v>0</v>
      </c>
      <c r="AB6358" t="s">
        <v>4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 t="s">
        <v>5</v>
      </c>
      <c r="AK6358" t="s">
        <v>153</v>
      </c>
      <c r="AL6358" t="s">
        <v>11</v>
      </c>
      <c r="AM6358" t="s">
        <v>26</v>
      </c>
      <c r="AN6358" t="s">
        <v>13</v>
      </c>
      <c r="AO6358" t="s">
        <v>14</v>
      </c>
      <c r="AP6358" t="s">
        <v>28</v>
      </c>
      <c r="AQ6358" t="s">
        <v>193</v>
      </c>
      <c r="AR6358">
        <v>175676</v>
      </c>
      <c r="AS6358" t="s">
        <v>8603</v>
      </c>
    </row>
    <row r="6359" spans="1:45" x14ac:dyDescent="0.25">
      <c r="A6359" t="s">
        <v>828</v>
      </c>
      <c r="B6359" t="s">
        <v>1134</v>
      </c>
      <c r="C6359" s="1">
        <v>42945</v>
      </c>
      <c r="D6359" t="s">
        <v>2</v>
      </c>
      <c r="E6359">
        <v>37</v>
      </c>
      <c r="F6359">
        <v>0</v>
      </c>
      <c r="G6359">
        <v>1</v>
      </c>
      <c r="H6359">
        <v>2</v>
      </c>
      <c r="I6359">
        <v>0</v>
      </c>
      <c r="J6359">
        <v>0</v>
      </c>
      <c r="K6359">
        <v>1</v>
      </c>
      <c r="L6359">
        <v>0</v>
      </c>
      <c r="M6359">
        <v>0</v>
      </c>
      <c r="N6359">
        <v>2</v>
      </c>
      <c r="O6359">
        <v>2</v>
      </c>
      <c r="P6359">
        <v>4</v>
      </c>
      <c r="Q6359" t="s">
        <v>3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 t="s">
        <v>7</v>
      </c>
      <c r="AC6359" t="s">
        <v>105</v>
      </c>
      <c r="AD6359" t="s">
        <v>3</v>
      </c>
      <c r="AE6359" t="s">
        <v>3</v>
      </c>
      <c r="AF6359">
        <v>0</v>
      </c>
      <c r="AG6359" t="s">
        <v>2956</v>
      </c>
      <c r="AH6359" t="s">
        <v>21</v>
      </c>
      <c r="AI6359">
        <v>0</v>
      </c>
      <c r="AJ6359">
        <v>0</v>
      </c>
      <c r="AK6359">
        <v>0</v>
      </c>
      <c r="AL6359" t="s">
        <v>154</v>
      </c>
      <c r="AM6359" t="s">
        <v>12</v>
      </c>
      <c r="AN6359" t="s">
        <v>41</v>
      </c>
      <c r="AO6359" t="s">
        <v>830</v>
      </c>
      <c r="AP6359">
        <v>0</v>
      </c>
      <c r="AQ6359">
        <v>0</v>
      </c>
      <c r="AR6359">
        <v>175678</v>
      </c>
      <c r="AS6359" t="s">
        <v>8604</v>
      </c>
    </row>
    <row r="6360" spans="1:45" x14ac:dyDescent="0.25">
      <c r="A6360" t="s">
        <v>0</v>
      </c>
      <c r="B6360" t="s">
        <v>1</v>
      </c>
      <c r="C6360" s="1">
        <v>42949</v>
      </c>
      <c r="D6360" t="s">
        <v>35</v>
      </c>
      <c r="E6360">
        <v>24</v>
      </c>
      <c r="F6360">
        <v>0</v>
      </c>
      <c r="G6360">
        <v>0</v>
      </c>
      <c r="H6360">
        <v>2</v>
      </c>
      <c r="I6360">
        <v>1</v>
      </c>
      <c r="J6360">
        <v>0</v>
      </c>
      <c r="K6360">
        <v>2</v>
      </c>
      <c r="L6360">
        <v>0</v>
      </c>
      <c r="M6360">
        <v>0</v>
      </c>
      <c r="N6360">
        <v>2</v>
      </c>
      <c r="O6360">
        <v>3</v>
      </c>
      <c r="P6360">
        <v>5</v>
      </c>
      <c r="Q6360" t="s">
        <v>96</v>
      </c>
      <c r="R6360" t="s">
        <v>7</v>
      </c>
      <c r="S6360" t="s">
        <v>8</v>
      </c>
      <c r="T6360" t="s">
        <v>9</v>
      </c>
      <c r="U6360" t="s">
        <v>19</v>
      </c>
      <c r="V6360">
        <v>0</v>
      </c>
      <c r="W6360">
        <v>0</v>
      </c>
      <c r="X6360" t="s">
        <v>21</v>
      </c>
      <c r="Y6360">
        <v>0</v>
      </c>
      <c r="Z6360">
        <v>0</v>
      </c>
      <c r="AA6360">
        <v>0</v>
      </c>
      <c r="AB6360" t="s">
        <v>4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 t="s">
        <v>5</v>
      </c>
      <c r="AK6360" t="s">
        <v>46</v>
      </c>
      <c r="AL6360" t="s">
        <v>11</v>
      </c>
      <c r="AM6360" t="s">
        <v>26</v>
      </c>
      <c r="AN6360" t="s">
        <v>41</v>
      </c>
      <c r="AO6360" t="s">
        <v>14</v>
      </c>
      <c r="AP6360" t="s">
        <v>15</v>
      </c>
      <c r="AQ6360">
        <v>0</v>
      </c>
      <c r="AR6360">
        <v>175682</v>
      </c>
      <c r="AS6360" t="s">
        <v>8605</v>
      </c>
    </row>
    <row r="6361" spans="1:45" x14ac:dyDescent="0.25">
      <c r="A6361" t="s">
        <v>828</v>
      </c>
      <c r="B6361" t="s">
        <v>1134</v>
      </c>
      <c r="C6361" s="1">
        <v>42947</v>
      </c>
      <c r="D6361" t="s">
        <v>2</v>
      </c>
      <c r="E6361">
        <v>30</v>
      </c>
      <c r="F6361">
        <v>1</v>
      </c>
      <c r="G6361">
        <v>0</v>
      </c>
      <c r="H6361">
        <v>1</v>
      </c>
      <c r="I6361">
        <v>0</v>
      </c>
      <c r="J6361">
        <v>0</v>
      </c>
      <c r="K6361">
        <v>2</v>
      </c>
      <c r="L6361">
        <v>0</v>
      </c>
      <c r="M6361">
        <v>0</v>
      </c>
      <c r="N6361">
        <v>2</v>
      </c>
      <c r="O6361">
        <v>2</v>
      </c>
      <c r="P6361">
        <v>4</v>
      </c>
      <c r="Q6361" t="s">
        <v>3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 t="s">
        <v>7</v>
      </c>
      <c r="AC6361" t="s">
        <v>105</v>
      </c>
      <c r="AD6361" t="s">
        <v>3</v>
      </c>
      <c r="AE6361" t="s">
        <v>1671</v>
      </c>
      <c r="AF6361">
        <v>0</v>
      </c>
      <c r="AG6361" t="s">
        <v>1671</v>
      </c>
      <c r="AH6361" t="s">
        <v>21</v>
      </c>
      <c r="AI6361">
        <v>0</v>
      </c>
      <c r="AJ6361">
        <v>0</v>
      </c>
      <c r="AK6361">
        <v>0</v>
      </c>
      <c r="AL6361" t="s">
        <v>154</v>
      </c>
      <c r="AM6361" t="s">
        <v>12</v>
      </c>
      <c r="AN6361" t="s">
        <v>41</v>
      </c>
      <c r="AO6361" t="s">
        <v>830</v>
      </c>
      <c r="AP6361">
        <v>0</v>
      </c>
      <c r="AQ6361" t="s">
        <v>47</v>
      </c>
      <c r="AR6361">
        <v>175683</v>
      </c>
      <c r="AS6361" t="s">
        <v>8606</v>
      </c>
    </row>
    <row r="6362" spans="1:45" x14ac:dyDescent="0.25">
      <c r="A6362" t="s">
        <v>828</v>
      </c>
      <c r="B6362" t="s">
        <v>1134</v>
      </c>
      <c r="C6362" s="1">
        <v>42947</v>
      </c>
      <c r="D6362" t="s">
        <v>2</v>
      </c>
      <c r="E6362">
        <v>27</v>
      </c>
      <c r="F6362">
        <v>0</v>
      </c>
      <c r="G6362">
        <v>1</v>
      </c>
      <c r="H6362">
        <v>0</v>
      </c>
      <c r="I6362">
        <v>1</v>
      </c>
      <c r="J6362">
        <v>0</v>
      </c>
      <c r="K6362">
        <v>3</v>
      </c>
      <c r="L6362">
        <v>0</v>
      </c>
      <c r="M6362">
        <v>0</v>
      </c>
      <c r="N6362">
        <v>0</v>
      </c>
      <c r="O6362">
        <v>5</v>
      </c>
      <c r="P6362">
        <v>5</v>
      </c>
      <c r="Q6362" t="s">
        <v>3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 t="s">
        <v>7</v>
      </c>
      <c r="AC6362" t="s">
        <v>105</v>
      </c>
      <c r="AD6362" t="s">
        <v>3</v>
      </c>
      <c r="AE6362" t="s">
        <v>1664</v>
      </c>
      <c r="AF6362">
        <v>0</v>
      </c>
      <c r="AG6362" t="s">
        <v>1664</v>
      </c>
      <c r="AH6362" t="s">
        <v>21</v>
      </c>
      <c r="AI6362">
        <v>0</v>
      </c>
      <c r="AJ6362">
        <v>0</v>
      </c>
      <c r="AK6362">
        <v>0</v>
      </c>
      <c r="AL6362" t="s">
        <v>154</v>
      </c>
      <c r="AM6362" t="s">
        <v>12</v>
      </c>
      <c r="AN6362" t="s">
        <v>41</v>
      </c>
      <c r="AO6362" t="s">
        <v>830</v>
      </c>
      <c r="AP6362">
        <v>0</v>
      </c>
      <c r="AQ6362" t="s">
        <v>47</v>
      </c>
      <c r="AR6362">
        <v>175722</v>
      </c>
      <c r="AS6362" t="s">
        <v>8607</v>
      </c>
    </row>
    <row r="6363" spans="1:45" x14ac:dyDescent="0.25">
      <c r="A6363" t="s">
        <v>828</v>
      </c>
      <c r="B6363" t="s">
        <v>1134</v>
      </c>
      <c r="C6363" s="1">
        <v>42945</v>
      </c>
      <c r="D6363" t="s">
        <v>2</v>
      </c>
      <c r="E6363">
        <v>26</v>
      </c>
      <c r="F6363">
        <v>0</v>
      </c>
      <c r="G6363">
        <v>1</v>
      </c>
      <c r="H6363">
        <v>1</v>
      </c>
      <c r="I6363">
        <v>0</v>
      </c>
      <c r="J6363">
        <v>0</v>
      </c>
      <c r="K6363">
        <v>1</v>
      </c>
      <c r="L6363">
        <v>0</v>
      </c>
      <c r="M6363">
        <v>0</v>
      </c>
      <c r="N6363">
        <v>1</v>
      </c>
      <c r="O6363">
        <v>2</v>
      </c>
      <c r="P6363">
        <v>3</v>
      </c>
      <c r="Q6363" t="s">
        <v>3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 t="s">
        <v>7</v>
      </c>
      <c r="AC6363" t="s">
        <v>105</v>
      </c>
      <c r="AD6363" t="s">
        <v>3</v>
      </c>
      <c r="AE6363" t="s">
        <v>1669</v>
      </c>
      <c r="AF6363">
        <v>0</v>
      </c>
      <c r="AG6363" t="s">
        <v>2956</v>
      </c>
      <c r="AH6363" t="s">
        <v>21</v>
      </c>
      <c r="AI6363">
        <v>0</v>
      </c>
      <c r="AJ6363">
        <v>0</v>
      </c>
      <c r="AK6363">
        <v>0</v>
      </c>
      <c r="AL6363" t="s">
        <v>154</v>
      </c>
      <c r="AM6363" t="s">
        <v>40</v>
      </c>
      <c r="AN6363" t="s">
        <v>41</v>
      </c>
      <c r="AO6363" t="s">
        <v>830</v>
      </c>
      <c r="AP6363">
        <v>0</v>
      </c>
      <c r="AQ6363" t="s">
        <v>47</v>
      </c>
      <c r="AR6363">
        <v>175726</v>
      </c>
      <c r="AS6363" t="s">
        <v>8608</v>
      </c>
    </row>
    <row r="6364" spans="1:45" x14ac:dyDescent="0.25">
      <c r="A6364" t="s">
        <v>0</v>
      </c>
      <c r="B6364" t="s">
        <v>1</v>
      </c>
      <c r="C6364" s="1">
        <v>42949</v>
      </c>
      <c r="D6364" t="s">
        <v>2</v>
      </c>
      <c r="E6364">
        <v>26</v>
      </c>
      <c r="F6364">
        <v>1</v>
      </c>
      <c r="G6364">
        <v>0</v>
      </c>
      <c r="H6364">
        <v>1</v>
      </c>
      <c r="I6364">
        <v>1</v>
      </c>
      <c r="J6364">
        <v>0</v>
      </c>
      <c r="K6364">
        <v>1</v>
      </c>
      <c r="L6364">
        <v>0</v>
      </c>
      <c r="M6364">
        <v>0</v>
      </c>
      <c r="N6364">
        <v>2</v>
      </c>
      <c r="O6364">
        <v>2</v>
      </c>
      <c r="P6364">
        <v>4</v>
      </c>
      <c r="Q6364" t="s">
        <v>3</v>
      </c>
      <c r="R6364" t="s">
        <v>7</v>
      </c>
      <c r="S6364" t="s">
        <v>8</v>
      </c>
      <c r="T6364" t="s">
        <v>9</v>
      </c>
      <c r="U6364" t="s">
        <v>38</v>
      </c>
      <c r="V6364">
        <v>0</v>
      </c>
      <c r="W6364">
        <v>0</v>
      </c>
      <c r="X6364" t="s">
        <v>21</v>
      </c>
      <c r="Y6364">
        <v>0</v>
      </c>
      <c r="Z6364">
        <v>0</v>
      </c>
      <c r="AA6364">
        <v>0</v>
      </c>
      <c r="AB6364" t="s">
        <v>4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 t="s">
        <v>5</v>
      </c>
      <c r="AK6364" t="s">
        <v>6</v>
      </c>
      <c r="AL6364" t="s">
        <v>11</v>
      </c>
      <c r="AM6364" t="s">
        <v>49</v>
      </c>
      <c r="AN6364" t="s">
        <v>13</v>
      </c>
      <c r="AO6364" t="s">
        <v>14</v>
      </c>
      <c r="AP6364" t="s">
        <v>905</v>
      </c>
      <c r="AQ6364" t="s">
        <v>47</v>
      </c>
      <c r="AR6364">
        <v>175733</v>
      </c>
      <c r="AS6364" t="s">
        <v>8609</v>
      </c>
    </row>
    <row r="6365" spans="1:45" x14ac:dyDescent="0.25">
      <c r="A6365" t="s">
        <v>828</v>
      </c>
      <c r="B6365" t="s">
        <v>1134</v>
      </c>
      <c r="C6365" s="1">
        <v>42947</v>
      </c>
      <c r="D6365" t="s">
        <v>2</v>
      </c>
      <c r="E6365">
        <v>36</v>
      </c>
      <c r="F6365">
        <v>0</v>
      </c>
      <c r="G6365">
        <v>0</v>
      </c>
      <c r="H6365">
        <v>1</v>
      </c>
      <c r="I6365">
        <v>0</v>
      </c>
      <c r="J6365">
        <v>0</v>
      </c>
      <c r="K6365">
        <v>1</v>
      </c>
      <c r="L6365">
        <v>0</v>
      </c>
      <c r="M6365">
        <v>0</v>
      </c>
      <c r="N6365">
        <v>1</v>
      </c>
      <c r="O6365">
        <v>1</v>
      </c>
      <c r="P6365">
        <v>2</v>
      </c>
      <c r="Q6365" t="s">
        <v>667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 t="s">
        <v>7</v>
      </c>
      <c r="AC6365" t="s">
        <v>105</v>
      </c>
      <c r="AD6365" t="s">
        <v>667</v>
      </c>
      <c r="AE6365" t="s">
        <v>1704</v>
      </c>
      <c r="AF6365">
        <v>0</v>
      </c>
      <c r="AG6365" t="s">
        <v>1704</v>
      </c>
      <c r="AH6365" t="s">
        <v>21</v>
      </c>
      <c r="AI6365">
        <v>0</v>
      </c>
      <c r="AJ6365">
        <v>0</v>
      </c>
      <c r="AK6365">
        <v>0</v>
      </c>
      <c r="AL6365" t="s">
        <v>154</v>
      </c>
      <c r="AM6365" t="s">
        <v>40</v>
      </c>
      <c r="AN6365" t="s">
        <v>41</v>
      </c>
      <c r="AO6365" t="s">
        <v>830</v>
      </c>
      <c r="AP6365">
        <v>0</v>
      </c>
      <c r="AQ6365">
        <v>0</v>
      </c>
      <c r="AR6365">
        <v>175734</v>
      </c>
      <c r="AS6365" t="s">
        <v>8610</v>
      </c>
    </row>
    <row r="6366" spans="1:45" x14ac:dyDescent="0.25">
      <c r="A6366" t="s">
        <v>828</v>
      </c>
      <c r="B6366" t="s">
        <v>1134</v>
      </c>
      <c r="C6366" s="1">
        <v>42945</v>
      </c>
      <c r="D6366" t="s">
        <v>2</v>
      </c>
      <c r="E6366">
        <v>24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2</v>
      </c>
      <c r="L6366">
        <v>0</v>
      </c>
      <c r="M6366">
        <v>0</v>
      </c>
      <c r="N6366">
        <v>0</v>
      </c>
      <c r="O6366">
        <v>2</v>
      </c>
      <c r="P6366">
        <v>2</v>
      </c>
      <c r="Q6366" t="s">
        <v>667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 t="s">
        <v>7</v>
      </c>
      <c r="AC6366" t="s">
        <v>105</v>
      </c>
      <c r="AD6366" t="s">
        <v>667</v>
      </c>
      <c r="AE6366" t="s">
        <v>1704</v>
      </c>
      <c r="AF6366">
        <v>0</v>
      </c>
      <c r="AG6366" t="s">
        <v>3970</v>
      </c>
      <c r="AH6366" t="s">
        <v>21</v>
      </c>
      <c r="AI6366">
        <v>0</v>
      </c>
      <c r="AJ6366">
        <v>0</v>
      </c>
      <c r="AK6366">
        <v>0</v>
      </c>
      <c r="AL6366" t="s">
        <v>154</v>
      </c>
      <c r="AM6366" t="s">
        <v>40</v>
      </c>
      <c r="AN6366" t="s">
        <v>41</v>
      </c>
      <c r="AO6366" t="s">
        <v>830</v>
      </c>
      <c r="AP6366">
        <v>0</v>
      </c>
      <c r="AQ6366">
        <v>0</v>
      </c>
      <c r="AR6366">
        <v>175737</v>
      </c>
      <c r="AS6366" t="s">
        <v>8611</v>
      </c>
    </row>
    <row r="6367" spans="1:45" x14ac:dyDescent="0.25">
      <c r="A6367" t="s">
        <v>0</v>
      </c>
      <c r="B6367" t="s">
        <v>1</v>
      </c>
      <c r="C6367" s="1">
        <v>42949</v>
      </c>
      <c r="D6367" t="s">
        <v>2</v>
      </c>
      <c r="E6367">
        <v>23</v>
      </c>
      <c r="F6367">
        <v>0</v>
      </c>
      <c r="G6367">
        <v>0</v>
      </c>
      <c r="H6367">
        <v>3</v>
      </c>
      <c r="I6367">
        <v>4</v>
      </c>
      <c r="J6367">
        <v>0</v>
      </c>
      <c r="K6367">
        <v>1</v>
      </c>
      <c r="L6367">
        <v>0</v>
      </c>
      <c r="M6367">
        <v>0</v>
      </c>
      <c r="N6367">
        <v>3</v>
      </c>
      <c r="O6367">
        <v>5</v>
      </c>
      <c r="P6367">
        <v>8</v>
      </c>
      <c r="Q6367" t="s">
        <v>43</v>
      </c>
      <c r="R6367" t="s">
        <v>7</v>
      </c>
      <c r="S6367" t="s">
        <v>8</v>
      </c>
      <c r="T6367" t="s">
        <v>9</v>
      </c>
      <c r="U6367" t="s">
        <v>38</v>
      </c>
      <c r="V6367">
        <v>0</v>
      </c>
      <c r="W6367">
        <v>0</v>
      </c>
      <c r="X6367" t="s">
        <v>21</v>
      </c>
      <c r="Y6367">
        <v>0</v>
      </c>
      <c r="Z6367">
        <v>0</v>
      </c>
      <c r="AA6367">
        <v>0</v>
      </c>
      <c r="AB6367" t="s">
        <v>4</v>
      </c>
      <c r="AC6367" t="s">
        <v>36</v>
      </c>
      <c r="AD6367" t="s">
        <v>37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 t="s">
        <v>21</v>
      </c>
      <c r="AK6367">
        <v>0</v>
      </c>
      <c r="AL6367" t="s">
        <v>427</v>
      </c>
      <c r="AM6367" t="s">
        <v>26</v>
      </c>
      <c r="AN6367" t="s">
        <v>13</v>
      </c>
      <c r="AO6367" t="s">
        <v>14</v>
      </c>
      <c r="AP6367" t="s">
        <v>15</v>
      </c>
      <c r="AQ6367">
        <v>0</v>
      </c>
      <c r="AR6367">
        <v>175740</v>
      </c>
      <c r="AS6367" t="s">
        <v>8612</v>
      </c>
    </row>
    <row r="6368" spans="1:45" x14ac:dyDescent="0.25">
      <c r="A6368" t="s">
        <v>828</v>
      </c>
      <c r="B6368" t="s">
        <v>1134</v>
      </c>
      <c r="C6368" s="1">
        <v>42945</v>
      </c>
      <c r="D6368" t="s">
        <v>2</v>
      </c>
      <c r="E6368">
        <v>23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1</v>
      </c>
      <c r="L6368">
        <v>0</v>
      </c>
      <c r="M6368">
        <v>0</v>
      </c>
      <c r="N6368">
        <v>0</v>
      </c>
      <c r="O6368">
        <v>1</v>
      </c>
      <c r="P6368">
        <v>1</v>
      </c>
      <c r="Q6368" t="s">
        <v>3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 t="s">
        <v>7</v>
      </c>
      <c r="AC6368" t="s">
        <v>105</v>
      </c>
      <c r="AD6368" t="s">
        <v>3</v>
      </c>
      <c r="AE6368" t="s">
        <v>1669</v>
      </c>
      <c r="AF6368">
        <v>0</v>
      </c>
      <c r="AG6368" t="s">
        <v>2956</v>
      </c>
      <c r="AH6368" t="s">
        <v>21</v>
      </c>
      <c r="AI6368">
        <v>0</v>
      </c>
      <c r="AJ6368">
        <v>0</v>
      </c>
      <c r="AK6368">
        <v>0</v>
      </c>
      <c r="AL6368" t="s">
        <v>154</v>
      </c>
      <c r="AM6368" t="s">
        <v>40</v>
      </c>
      <c r="AN6368" t="s">
        <v>41</v>
      </c>
      <c r="AO6368" t="s">
        <v>830</v>
      </c>
      <c r="AP6368">
        <v>0</v>
      </c>
      <c r="AQ6368">
        <v>0</v>
      </c>
      <c r="AR6368">
        <v>175743</v>
      </c>
      <c r="AS6368" t="s">
        <v>8613</v>
      </c>
    </row>
    <row r="6369" spans="1:45" x14ac:dyDescent="0.25">
      <c r="A6369" t="s">
        <v>828</v>
      </c>
      <c r="B6369" t="s">
        <v>1134</v>
      </c>
      <c r="C6369" s="1">
        <v>42947</v>
      </c>
      <c r="D6369" t="s">
        <v>2</v>
      </c>
      <c r="E6369">
        <v>48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2</v>
      </c>
      <c r="L6369">
        <v>0</v>
      </c>
      <c r="M6369">
        <v>0</v>
      </c>
      <c r="N6369">
        <v>0</v>
      </c>
      <c r="O6369">
        <v>2</v>
      </c>
      <c r="P6369">
        <v>2</v>
      </c>
      <c r="Q6369" t="s">
        <v>667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 t="s">
        <v>7</v>
      </c>
      <c r="AC6369" t="s">
        <v>105</v>
      </c>
      <c r="AD6369" t="s">
        <v>667</v>
      </c>
      <c r="AE6369" t="s">
        <v>1707</v>
      </c>
      <c r="AF6369">
        <v>0</v>
      </c>
      <c r="AG6369" t="s">
        <v>1707</v>
      </c>
      <c r="AH6369" t="s">
        <v>21</v>
      </c>
      <c r="AI6369">
        <v>0</v>
      </c>
      <c r="AJ6369">
        <v>0</v>
      </c>
      <c r="AK6369">
        <v>0</v>
      </c>
      <c r="AL6369" t="s">
        <v>154</v>
      </c>
      <c r="AM6369" t="s">
        <v>40</v>
      </c>
      <c r="AN6369" t="s">
        <v>41</v>
      </c>
      <c r="AO6369" t="s">
        <v>830</v>
      </c>
      <c r="AP6369">
        <v>0</v>
      </c>
      <c r="AQ6369">
        <v>0</v>
      </c>
      <c r="AR6369">
        <v>175744</v>
      </c>
      <c r="AS6369" t="s">
        <v>8614</v>
      </c>
    </row>
    <row r="6370" spans="1:45" x14ac:dyDescent="0.25">
      <c r="A6370" t="s">
        <v>0</v>
      </c>
      <c r="B6370" t="s">
        <v>1</v>
      </c>
      <c r="C6370" s="1">
        <v>42949</v>
      </c>
      <c r="D6370" t="s">
        <v>2</v>
      </c>
      <c r="E6370">
        <v>30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1</v>
      </c>
      <c r="L6370">
        <v>0</v>
      </c>
      <c r="M6370">
        <v>1</v>
      </c>
      <c r="N6370">
        <v>0</v>
      </c>
      <c r="O6370">
        <v>2</v>
      </c>
      <c r="P6370">
        <v>2</v>
      </c>
      <c r="Q6370" t="s">
        <v>165</v>
      </c>
      <c r="R6370" t="s">
        <v>7</v>
      </c>
      <c r="S6370" t="s">
        <v>8</v>
      </c>
      <c r="T6370" t="s">
        <v>9</v>
      </c>
      <c r="U6370" t="s">
        <v>38</v>
      </c>
      <c r="V6370">
        <v>0</v>
      </c>
      <c r="W6370">
        <v>0</v>
      </c>
      <c r="X6370" t="s">
        <v>21</v>
      </c>
      <c r="Y6370">
        <v>0</v>
      </c>
      <c r="Z6370">
        <v>0</v>
      </c>
      <c r="AA6370">
        <v>0</v>
      </c>
      <c r="AB6370" t="s">
        <v>4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 t="s">
        <v>5</v>
      </c>
      <c r="AK6370" t="s">
        <v>153</v>
      </c>
      <c r="AL6370" t="s">
        <v>11</v>
      </c>
      <c r="AM6370" t="s">
        <v>26</v>
      </c>
      <c r="AN6370" t="s">
        <v>41</v>
      </c>
      <c r="AO6370" t="s">
        <v>14</v>
      </c>
      <c r="AP6370" t="s">
        <v>15</v>
      </c>
      <c r="AQ6370">
        <v>0</v>
      </c>
      <c r="AR6370">
        <v>175748</v>
      </c>
      <c r="AS6370" t="s">
        <v>8615</v>
      </c>
    </row>
    <row r="6371" spans="1:45" x14ac:dyDescent="0.25">
      <c r="A6371" t="s">
        <v>828</v>
      </c>
      <c r="B6371" t="s">
        <v>1134</v>
      </c>
      <c r="C6371" s="1">
        <v>42947</v>
      </c>
      <c r="D6371" t="s">
        <v>2</v>
      </c>
      <c r="E6371">
        <v>28</v>
      </c>
      <c r="F6371">
        <v>1</v>
      </c>
      <c r="G6371">
        <v>0</v>
      </c>
      <c r="H6371">
        <v>0</v>
      </c>
      <c r="I6371">
        <v>1</v>
      </c>
      <c r="J6371">
        <v>0</v>
      </c>
      <c r="K6371">
        <v>1</v>
      </c>
      <c r="L6371">
        <v>0</v>
      </c>
      <c r="M6371">
        <v>0</v>
      </c>
      <c r="N6371">
        <v>1</v>
      </c>
      <c r="O6371">
        <v>2</v>
      </c>
      <c r="P6371">
        <v>3</v>
      </c>
      <c r="Q6371" t="s">
        <v>667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 t="s">
        <v>7</v>
      </c>
      <c r="AC6371" t="s">
        <v>105</v>
      </c>
      <c r="AD6371" t="s">
        <v>667</v>
      </c>
      <c r="AE6371" t="s">
        <v>1701</v>
      </c>
      <c r="AF6371">
        <v>0</v>
      </c>
      <c r="AG6371" t="s">
        <v>1701</v>
      </c>
      <c r="AH6371" t="s">
        <v>21</v>
      </c>
      <c r="AI6371">
        <v>0</v>
      </c>
      <c r="AJ6371">
        <v>0</v>
      </c>
      <c r="AK6371">
        <v>0</v>
      </c>
      <c r="AL6371" t="s">
        <v>427</v>
      </c>
      <c r="AM6371" t="s">
        <v>12</v>
      </c>
      <c r="AN6371" t="s">
        <v>41</v>
      </c>
      <c r="AO6371" t="s">
        <v>830</v>
      </c>
      <c r="AP6371">
        <v>0</v>
      </c>
      <c r="AQ6371" t="s">
        <v>47</v>
      </c>
      <c r="AR6371">
        <v>175755</v>
      </c>
      <c r="AS6371" t="s">
        <v>8616</v>
      </c>
    </row>
    <row r="6372" spans="1:45" x14ac:dyDescent="0.25">
      <c r="A6372" t="s">
        <v>828</v>
      </c>
      <c r="B6372" t="s">
        <v>1134</v>
      </c>
      <c r="C6372" s="1">
        <v>42945</v>
      </c>
      <c r="D6372" t="s">
        <v>2</v>
      </c>
      <c r="E6372">
        <v>35</v>
      </c>
      <c r="F6372">
        <v>0</v>
      </c>
      <c r="G6372">
        <v>0</v>
      </c>
      <c r="H6372">
        <v>2</v>
      </c>
      <c r="I6372">
        <v>0</v>
      </c>
      <c r="J6372">
        <v>0</v>
      </c>
      <c r="K6372">
        <v>1</v>
      </c>
      <c r="L6372">
        <v>0</v>
      </c>
      <c r="M6372">
        <v>0</v>
      </c>
      <c r="N6372">
        <v>2</v>
      </c>
      <c r="O6372">
        <v>1</v>
      </c>
      <c r="P6372">
        <v>3</v>
      </c>
      <c r="Q6372" t="s">
        <v>667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 t="s">
        <v>7</v>
      </c>
      <c r="AC6372" t="s">
        <v>105</v>
      </c>
      <c r="AD6372" t="s">
        <v>667</v>
      </c>
      <c r="AE6372" t="s">
        <v>1706</v>
      </c>
      <c r="AF6372">
        <v>0</v>
      </c>
      <c r="AG6372" t="s">
        <v>1706</v>
      </c>
      <c r="AH6372" t="s">
        <v>21</v>
      </c>
      <c r="AI6372">
        <v>0</v>
      </c>
      <c r="AJ6372">
        <v>0</v>
      </c>
      <c r="AK6372">
        <v>0</v>
      </c>
      <c r="AL6372" t="s">
        <v>154</v>
      </c>
      <c r="AM6372" t="s">
        <v>40</v>
      </c>
      <c r="AN6372" t="s">
        <v>41</v>
      </c>
      <c r="AO6372" t="s">
        <v>830</v>
      </c>
      <c r="AP6372">
        <v>0</v>
      </c>
      <c r="AQ6372">
        <v>0</v>
      </c>
      <c r="AR6372">
        <v>175758</v>
      </c>
      <c r="AS6372" t="s">
        <v>8617</v>
      </c>
    </row>
    <row r="6373" spans="1:45" x14ac:dyDescent="0.25">
      <c r="A6373" t="s">
        <v>1166</v>
      </c>
      <c r="B6373" t="s">
        <v>1133</v>
      </c>
      <c r="C6373" s="1">
        <v>42944</v>
      </c>
      <c r="D6373" t="s">
        <v>2</v>
      </c>
      <c r="E6373">
        <v>17</v>
      </c>
      <c r="F6373">
        <v>1</v>
      </c>
      <c r="G6373">
        <v>0</v>
      </c>
      <c r="H6373">
        <v>0</v>
      </c>
      <c r="I6373">
        <v>1</v>
      </c>
      <c r="J6373">
        <v>0</v>
      </c>
      <c r="K6373">
        <v>0</v>
      </c>
      <c r="L6373">
        <v>0</v>
      </c>
      <c r="M6373">
        <v>0</v>
      </c>
      <c r="N6373">
        <v>1</v>
      </c>
      <c r="O6373">
        <v>1</v>
      </c>
      <c r="P6373">
        <v>2</v>
      </c>
      <c r="Q6373" t="s">
        <v>133</v>
      </c>
      <c r="R6373" t="s">
        <v>7</v>
      </c>
      <c r="S6373" t="s">
        <v>361</v>
      </c>
      <c r="T6373" t="s">
        <v>133</v>
      </c>
      <c r="U6373" t="s">
        <v>1855</v>
      </c>
      <c r="V6373">
        <v>0</v>
      </c>
      <c r="W6373" t="s">
        <v>3515</v>
      </c>
      <c r="X6373" t="s">
        <v>21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 t="s">
        <v>427</v>
      </c>
      <c r="AM6373" t="s">
        <v>22</v>
      </c>
      <c r="AN6373" t="s">
        <v>41</v>
      </c>
      <c r="AO6373" t="s">
        <v>14</v>
      </c>
      <c r="AP6373" t="s">
        <v>28</v>
      </c>
      <c r="AQ6373" t="s">
        <v>47</v>
      </c>
      <c r="AR6373">
        <v>175760</v>
      </c>
      <c r="AS6373" t="s">
        <v>8618</v>
      </c>
    </row>
    <row r="6374" spans="1:45" x14ac:dyDescent="0.25">
      <c r="A6374" t="s">
        <v>828</v>
      </c>
      <c r="B6374" t="s">
        <v>1134</v>
      </c>
      <c r="C6374" s="1">
        <v>42947</v>
      </c>
      <c r="D6374" t="s">
        <v>2</v>
      </c>
      <c r="E6374">
        <v>27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1</v>
      </c>
      <c r="L6374">
        <v>0</v>
      </c>
      <c r="M6374">
        <v>0</v>
      </c>
      <c r="N6374">
        <v>0</v>
      </c>
      <c r="O6374">
        <v>1</v>
      </c>
      <c r="P6374">
        <v>1</v>
      </c>
      <c r="Q6374" t="s">
        <v>3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 t="s">
        <v>7</v>
      </c>
      <c r="AC6374" t="s">
        <v>105</v>
      </c>
      <c r="AD6374" t="s">
        <v>3</v>
      </c>
      <c r="AE6374" t="s">
        <v>1670</v>
      </c>
      <c r="AF6374">
        <v>0</v>
      </c>
      <c r="AG6374" t="s">
        <v>1670</v>
      </c>
      <c r="AH6374" t="s">
        <v>21</v>
      </c>
      <c r="AI6374">
        <v>0</v>
      </c>
      <c r="AJ6374">
        <v>0</v>
      </c>
      <c r="AK6374">
        <v>0</v>
      </c>
      <c r="AL6374" t="s">
        <v>154</v>
      </c>
      <c r="AM6374" t="s">
        <v>40</v>
      </c>
      <c r="AN6374" t="s">
        <v>41</v>
      </c>
      <c r="AO6374" t="s">
        <v>830</v>
      </c>
      <c r="AP6374">
        <v>0</v>
      </c>
      <c r="AQ6374">
        <v>0</v>
      </c>
      <c r="AR6374">
        <v>175771</v>
      </c>
      <c r="AS6374" t="s">
        <v>8619</v>
      </c>
    </row>
    <row r="6375" spans="1:45" x14ac:dyDescent="0.25">
      <c r="A6375" t="s">
        <v>0</v>
      </c>
      <c r="B6375" t="s">
        <v>1</v>
      </c>
      <c r="C6375" s="1">
        <v>42949</v>
      </c>
      <c r="D6375" t="s">
        <v>2</v>
      </c>
      <c r="E6375">
        <v>23</v>
      </c>
      <c r="F6375">
        <v>0</v>
      </c>
      <c r="G6375">
        <v>0</v>
      </c>
      <c r="H6375">
        <v>1</v>
      </c>
      <c r="I6375">
        <v>2</v>
      </c>
      <c r="J6375">
        <v>0</v>
      </c>
      <c r="K6375">
        <v>2</v>
      </c>
      <c r="L6375">
        <v>0</v>
      </c>
      <c r="M6375">
        <v>0</v>
      </c>
      <c r="N6375">
        <v>1</v>
      </c>
      <c r="O6375">
        <v>4</v>
      </c>
      <c r="P6375">
        <v>5</v>
      </c>
      <c r="Q6375" t="s">
        <v>59</v>
      </c>
      <c r="R6375" t="s">
        <v>7</v>
      </c>
      <c r="S6375" t="s">
        <v>8</v>
      </c>
      <c r="T6375" t="s">
        <v>9</v>
      </c>
      <c r="U6375" t="s">
        <v>38</v>
      </c>
      <c r="V6375">
        <v>0</v>
      </c>
      <c r="W6375">
        <v>0</v>
      </c>
      <c r="X6375" t="s">
        <v>21</v>
      </c>
      <c r="Y6375">
        <v>0</v>
      </c>
      <c r="Z6375">
        <v>0</v>
      </c>
      <c r="AA6375">
        <v>0</v>
      </c>
      <c r="AB6375" t="s">
        <v>4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 t="s">
        <v>5</v>
      </c>
      <c r="AK6375" t="s">
        <v>46</v>
      </c>
      <c r="AL6375" t="s">
        <v>427</v>
      </c>
      <c r="AM6375" t="s">
        <v>26</v>
      </c>
      <c r="AN6375" t="s">
        <v>41</v>
      </c>
      <c r="AO6375" t="s">
        <v>14</v>
      </c>
      <c r="AP6375" t="s">
        <v>28</v>
      </c>
      <c r="AQ6375" t="s">
        <v>193</v>
      </c>
      <c r="AR6375">
        <v>175772</v>
      </c>
      <c r="AS6375" t="s">
        <v>8620</v>
      </c>
    </row>
    <row r="6376" spans="1:45" x14ac:dyDescent="0.25">
      <c r="A6376" t="s">
        <v>1166</v>
      </c>
      <c r="B6376" t="s">
        <v>1133</v>
      </c>
      <c r="C6376" s="1">
        <v>42944</v>
      </c>
      <c r="D6376" t="s">
        <v>2</v>
      </c>
      <c r="E6376">
        <v>16</v>
      </c>
      <c r="F6376">
        <v>1</v>
      </c>
      <c r="G6376">
        <v>0</v>
      </c>
      <c r="H6376">
        <v>0</v>
      </c>
      <c r="I6376">
        <v>1</v>
      </c>
      <c r="J6376">
        <v>0</v>
      </c>
      <c r="K6376">
        <v>0</v>
      </c>
      <c r="L6376">
        <v>0</v>
      </c>
      <c r="M6376">
        <v>0</v>
      </c>
      <c r="N6376">
        <v>1</v>
      </c>
      <c r="O6376">
        <v>1</v>
      </c>
      <c r="P6376">
        <v>2</v>
      </c>
      <c r="Q6376" t="s">
        <v>133</v>
      </c>
      <c r="R6376" t="s">
        <v>7</v>
      </c>
      <c r="S6376" t="s">
        <v>361</v>
      </c>
      <c r="T6376" t="s">
        <v>133</v>
      </c>
      <c r="U6376" t="s">
        <v>1855</v>
      </c>
      <c r="V6376">
        <v>0</v>
      </c>
      <c r="W6376" t="s">
        <v>133</v>
      </c>
      <c r="X6376" t="s">
        <v>21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 t="s">
        <v>11</v>
      </c>
      <c r="AM6376" t="s">
        <v>26</v>
      </c>
      <c r="AN6376" t="s">
        <v>41</v>
      </c>
      <c r="AO6376" t="s">
        <v>830</v>
      </c>
      <c r="AP6376">
        <v>0</v>
      </c>
      <c r="AQ6376" t="s">
        <v>47</v>
      </c>
      <c r="AR6376">
        <v>175776</v>
      </c>
      <c r="AS6376" t="s">
        <v>8621</v>
      </c>
    </row>
    <row r="6377" spans="1:45" x14ac:dyDescent="0.25">
      <c r="A6377" t="s">
        <v>828</v>
      </c>
      <c r="B6377" t="s">
        <v>1134</v>
      </c>
      <c r="C6377" s="1">
        <v>42945</v>
      </c>
      <c r="D6377" t="s">
        <v>2</v>
      </c>
      <c r="E6377">
        <v>26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1</v>
      </c>
      <c r="L6377">
        <v>0</v>
      </c>
      <c r="M6377">
        <v>0</v>
      </c>
      <c r="N6377">
        <v>0</v>
      </c>
      <c r="O6377">
        <v>1</v>
      </c>
      <c r="P6377">
        <v>1</v>
      </c>
      <c r="Q6377" t="s">
        <v>3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 t="s">
        <v>7</v>
      </c>
      <c r="AC6377" t="s">
        <v>105</v>
      </c>
      <c r="AD6377" t="s">
        <v>3</v>
      </c>
      <c r="AE6377" t="s">
        <v>1672</v>
      </c>
      <c r="AF6377">
        <v>0</v>
      </c>
      <c r="AG6377" t="s">
        <v>1672</v>
      </c>
      <c r="AH6377" t="s">
        <v>21</v>
      </c>
      <c r="AI6377">
        <v>0</v>
      </c>
      <c r="AJ6377">
        <v>0</v>
      </c>
      <c r="AK6377">
        <v>0</v>
      </c>
      <c r="AL6377" t="s">
        <v>154</v>
      </c>
      <c r="AM6377" t="s">
        <v>40</v>
      </c>
      <c r="AN6377" t="s">
        <v>41</v>
      </c>
      <c r="AO6377" t="s">
        <v>830</v>
      </c>
      <c r="AP6377">
        <v>0</v>
      </c>
      <c r="AQ6377">
        <v>0</v>
      </c>
      <c r="AR6377">
        <v>175777</v>
      </c>
      <c r="AS6377" t="s">
        <v>8622</v>
      </c>
    </row>
    <row r="6378" spans="1:45" x14ac:dyDescent="0.25">
      <c r="A6378" t="s">
        <v>828</v>
      </c>
      <c r="B6378" t="s">
        <v>1134</v>
      </c>
      <c r="C6378" s="1">
        <v>42947</v>
      </c>
      <c r="D6378" t="s">
        <v>2</v>
      </c>
      <c r="E6378">
        <v>28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1</v>
      </c>
      <c r="L6378">
        <v>0</v>
      </c>
      <c r="M6378">
        <v>0</v>
      </c>
      <c r="N6378">
        <v>0</v>
      </c>
      <c r="O6378">
        <v>1</v>
      </c>
      <c r="P6378">
        <v>1</v>
      </c>
      <c r="Q6378" t="s">
        <v>3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 t="s">
        <v>7</v>
      </c>
      <c r="AC6378" t="s">
        <v>105</v>
      </c>
      <c r="AD6378" t="s">
        <v>3</v>
      </c>
      <c r="AE6378" t="s">
        <v>1665</v>
      </c>
      <c r="AF6378">
        <v>0</v>
      </c>
      <c r="AG6378" t="s">
        <v>1665</v>
      </c>
      <c r="AH6378" t="s">
        <v>21</v>
      </c>
      <c r="AI6378">
        <v>0</v>
      </c>
      <c r="AJ6378">
        <v>0</v>
      </c>
      <c r="AK6378">
        <v>0</v>
      </c>
      <c r="AL6378" t="s">
        <v>154</v>
      </c>
      <c r="AM6378" t="s">
        <v>40</v>
      </c>
      <c r="AN6378" t="s">
        <v>41</v>
      </c>
      <c r="AO6378" t="s">
        <v>830</v>
      </c>
      <c r="AP6378">
        <v>0</v>
      </c>
      <c r="AQ6378" t="s">
        <v>91</v>
      </c>
      <c r="AR6378">
        <v>175778</v>
      </c>
      <c r="AS6378" t="s">
        <v>8623</v>
      </c>
    </row>
    <row r="6379" spans="1:45" x14ac:dyDescent="0.25">
      <c r="A6379" t="s">
        <v>0</v>
      </c>
      <c r="B6379" t="s">
        <v>1</v>
      </c>
      <c r="C6379" s="1">
        <v>42949</v>
      </c>
      <c r="D6379" t="s">
        <v>35</v>
      </c>
      <c r="E6379">
        <v>35</v>
      </c>
      <c r="F6379">
        <v>0</v>
      </c>
      <c r="G6379">
        <v>0</v>
      </c>
      <c r="H6379">
        <v>1</v>
      </c>
      <c r="I6379">
        <v>2</v>
      </c>
      <c r="J6379">
        <v>0</v>
      </c>
      <c r="K6379">
        <v>2</v>
      </c>
      <c r="L6379">
        <v>0</v>
      </c>
      <c r="M6379">
        <v>0</v>
      </c>
      <c r="N6379">
        <v>1</v>
      </c>
      <c r="O6379">
        <v>4</v>
      </c>
      <c r="P6379">
        <v>5</v>
      </c>
      <c r="Q6379" t="s">
        <v>133</v>
      </c>
      <c r="R6379" t="s">
        <v>7</v>
      </c>
      <c r="S6379" t="s">
        <v>8</v>
      </c>
      <c r="T6379" t="s">
        <v>9</v>
      </c>
      <c r="U6379" t="s">
        <v>65</v>
      </c>
      <c r="V6379">
        <v>0</v>
      </c>
      <c r="W6379">
        <v>0</v>
      </c>
      <c r="X6379" t="s">
        <v>21</v>
      </c>
      <c r="Y6379">
        <v>0</v>
      </c>
      <c r="Z6379">
        <v>0</v>
      </c>
      <c r="AA6379">
        <v>0</v>
      </c>
      <c r="AB6379" t="s">
        <v>4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 t="s">
        <v>5</v>
      </c>
      <c r="AK6379" t="s">
        <v>110</v>
      </c>
      <c r="AL6379" t="s">
        <v>11</v>
      </c>
      <c r="AM6379" t="s">
        <v>26</v>
      </c>
      <c r="AN6379" t="s">
        <v>13</v>
      </c>
      <c r="AO6379" t="s">
        <v>14</v>
      </c>
      <c r="AP6379" t="s">
        <v>15</v>
      </c>
      <c r="AQ6379" t="s">
        <v>29</v>
      </c>
      <c r="AR6379">
        <v>175779</v>
      </c>
      <c r="AS6379" t="s">
        <v>8624</v>
      </c>
    </row>
    <row r="6380" spans="1:45" x14ac:dyDescent="0.25">
      <c r="A6380" t="s">
        <v>828</v>
      </c>
      <c r="B6380" t="s">
        <v>1134</v>
      </c>
      <c r="C6380" s="1">
        <v>42945</v>
      </c>
      <c r="D6380" t="s">
        <v>2</v>
      </c>
      <c r="E6380">
        <v>26</v>
      </c>
      <c r="F6380">
        <v>1</v>
      </c>
      <c r="G6380">
        <v>0</v>
      </c>
      <c r="H6380">
        <v>0</v>
      </c>
      <c r="I6380">
        <v>1</v>
      </c>
      <c r="J6380">
        <v>0</v>
      </c>
      <c r="K6380">
        <v>2</v>
      </c>
      <c r="L6380">
        <v>0</v>
      </c>
      <c r="M6380">
        <v>0</v>
      </c>
      <c r="N6380">
        <v>1</v>
      </c>
      <c r="O6380">
        <v>3</v>
      </c>
      <c r="P6380">
        <v>4</v>
      </c>
      <c r="Q6380" t="s">
        <v>3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 t="s">
        <v>7</v>
      </c>
      <c r="AC6380" t="s">
        <v>105</v>
      </c>
      <c r="AD6380" t="s">
        <v>3</v>
      </c>
      <c r="AE6380" t="s">
        <v>1672</v>
      </c>
      <c r="AF6380">
        <v>0</v>
      </c>
      <c r="AG6380" t="s">
        <v>1672</v>
      </c>
      <c r="AH6380" t="s">
        <v>21</v>
      </c>
      <c r="AI6380">
        <v>0</v>
      </c>
      <c r="AJ6380">
        <v>0</v>
      </c>
      <c r="AK6380">
        <v>0</v>
      </c>
      <c r="AL6380" t="s">
        <v>154</v>
      </c>
      <c r="AM6380" t="s">
        <v>12</v>
      </c>
      <c r="AN6380" t="s">
        <v>41</v>
      </c>
      <c r="AO6380" t="s">
        <v>830</v>
      </c>
      <c r="AP6380">
        <v>0</v>
      </c>
      <c r="AQ6380" t="s">
        <v>47</v>
      </c>
      <c r="AR6380">
        <v>175781</v>
      </c>
      <c r="AS6380" t="s">
        <v>8625</v>
      </c>
    </row>
    <row r="6381" spans="1:45" x14ac:dyDescent="0.25">
      <c r="A6381" t="s">
        <v>828</v>
      </c>
      <c r="B6381" t="s">
        <v>1134</v>
      </c>
      <c r="C6381" s="1">
        <v>42947</v>
      </c>
      <c r="D6381" t="s">
        <v>2</v>
      </c>
      <c r="E6381">
        <v>45</v>
      </c>
      <c r="F6381">
        <v>0</v>
      </c>
      <c r="G6381">
        <v>0</v>
      </c>
      <c r="H6381">
        <v>0</v>
      </c>
      <c r="I6381">
        <v>1</v>
      </c>
      <c r="J6381">
        <v>0</v>
      </c>
      <c r="K6381">
        <v>3</v>
      </c>
      <c r="L6381">
        <v>0</v>
      </c>
      <c r="M6381">
        <v>0</v>
      </c>
      <c r="N6381">
        <v>0</v>
      </c>
      <c r="O6381">
        <v>4</v>
      </c>
      <c r="P6381">
        <v>4</v>
      </c>
      <c r="Q6381" t="s">
        <v>3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 t="s">
        <v>7</v>
      </c>
      <c r="AC6381" t="s">
        <v>105</v>
      </c>
      <c r="AD6381" t="s">
        <v>3</v>
      </c>
      <c r="AE6381" t="s">
        <v>3</v>
      </c>
      <c r="AF6381">
        <v>0</v>
      </c>
      <c r="AG6381" t="s">
        <v>1691</v>
      </c>
      <c r="AH6381" t="s">
        <v>21</v>
      </c>
      <c r="AI6381">
        <v>0</v>
      </c>
      <c r="AJ6381">
        <v>0</v>
      </c>
      <c r="AK6381">
        <v>0</v>
      </c>
      <c r="AL6381" t="s">
        <v>154</v>
      </c>
      <c r="AM6381" t="s">
        <v>12</v>
      </c>
      <c r="AN6381" t="s">
        <v>41</v>
      </c>
      <c r="AO6381" t="s">
        <v>830</v>
      </c>
      <c r="AP6381">
        <v>0</v>
      </c>
      <c r="AQ6381">
        <v>0</v>
      </c>
      <c r="AR6381">
        <v>175784</v>
      </c>
      <c r="AS6381" t="s">
        <v>8626</v>
      </c>
    </row>
    <row r="6382" spans="1:45" x14ac:dyDescent="0.25">
      <c r="A6382" t="s">
        <v>1166</v>
      </c>
      <c r="B6382" t="s">
        <v>1133</v>
      </c>
      <c r="C6382" s="1">
        <v>42946</v>
      </c>
      <c r="D6382" t="s">
        <v>35</v>
      </c>
      <c r="E6382">
        <v>40</v>
      </c>
      <c r="F6382">
        <v>0</v>
      </c>
      <c r="G6382">
        <v>0</v>
      </c>
      <c r="H6382">
        <v>1</v>
      </c>
      <c r="I6382">
        <v>1</v>
      </c>
      <c r="J6382">
        <v>1</v>
      </c>
      <c r="K6382">
        <v>0</v>
      </c>
      <c r="L6382">
        <v>0</v>
      </c>
      <c r="M6382">
        <v>0</v>
      </c>
      <c r="N6382">
        <v>2</v>
      </c>
      <c r="O6382">
        <v>1</v>
      </c>
      <c r="P6382">
        <v>3</v>
      </c>
      <c r="Q6382" t="s">
        <v>133</v>
      </c>
      <c r="R6382" t="s">
        <v>7</v>
      </c>
      <c r="S6382" t="s">
        <v>7</v>
      </c>
      <c r="T6382" t="s">
        <v>133</v>
      </c>
      <c r="U6382">
        <v>0</v>
      </c>
      <c r="V6382">
        <v>0</v>
      </c>
      <c r="W6382">
        <v>0</v>
      </c>
      <c r="X6382" t="s">
        <v>5</v>
      </c>
      <c r="Y6382" t="s">
        <v>1169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 t="s">
        <v>154</v>
      </c>
      <c r="AM6382" t="s">
        <v>12</v>
      </c>
      <c r="AN6382" t="s">
        <v>41</v>
      </c>
      <c r="AO6382" t="s">
        <v>153</v>
      </c>
      <c r="AP6382" t="s">
        <v>28</v>
      </c>
      <c r="AQ6382">
        <v>0</v>
      </c>
      <c r="AR6382">
        <v>175785</v>
      </c>
      <c r="AS6382" t="s">
        <v>8627</v>
      </c>
    </row>
    <row r="6383" spans="1:45" x14ac:dyDescent="0.25">
      <c r="A6383" t="s">
        <v>0</v>
      </c>
      <c r="B6383" t="s">
        <v>1</v>
      </c>
      <c r="C6383" s="1">
        <v>42949</v>
      </c>
      <c r="D6383" t="s">
        <v>35</v>
      </c>
      <c r="E6383">
        <v>33</v>
      </c>
      <c r="F6383">
        <v>0</v>
      </c>
      <c r="G6383">
        <v>0</v>
      </c>
      <c r="H6383">
        <v>1</v>
      </c>
      <c r="I6383">
        <v>3</v>
      </c>
      <c r="J6383">
        <v>1</v>
      </c>
      <c r="K6383">
        <v>0</v>
      </c>
      <c r="L6383">
        <v>0</v>
      </c>
      <c r="M6383">
        <v>1</v>
      </c>
      <c r="N6383">
        <v>2</v>
      </c>
      <c r="O6383">
        <v>4</v>
      </c>
      <c r="P6383">
        <v>6</v>
      </c>
      <c r="Q6383" t="s">
        <v>59</v>
      </c>
      <c r="R6383" t="s">
        <v>7</v>
      </c>
      <c r="S6383" t="s">
        <v>8</v>
      </c>
      <c r="T6383" t="s">
        <v>9</v>
      </c>
      <c r="U6383" t="s">
        <v>19</v>
      </c>
      <c r="V6383">
        <v>0</v>
      </c>
      <c r="W6383">
        <v>0</v>
      </c>
      <c r="X6383" t="s">
        <v>21</v>
      </c>
      <c r="Y6383">
        <v>0</v>
      </c>
      <c r="Z6383">
        <v>0</v>
      </c>
      <c r="AA6383">
        <v>0</v>
      </c>
      <c r="AB6383" t="s">
        <v>4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 t="s">
        <v>5</v>
      </c>
      <c r="AK6383" t="s">
        <v>18</v>
      </c>
      <c r="AL6383" t="s">
        <v>11</v>
      </c>
      <c r="AM6383" t="s">
        <v>49</v>
      </c>
      <c r="AN6383" t="s">
        <v>41</v>
      </c>
      <c r="AO6383" t="s">
        <v>14</v>
      </c>
      <c r="AP6383" t="s">
        <v>15</v>
      </c>
      <c r="AQ6383">
        <v>0</v>
      </c>
      <c r="AR6383">
        <v>175786</v>
      </c>
      <c r="AS6383" t="s">
        <v>8628</v>
      </c>
    </row>
    <row r="6384" spans="1:45" x14ac:dyDescent="0.25">
      <c r="A6384" t="s">
        <v>1158</v>
      </c>
      <c r="B6384" t="s">
        <v>1134</v>
      </c>
      <c r="C6384" s="1">
        <v>42948</v>
      </c>
      <c r="D6384" t="s">
        <v>2</v>
      </c>
      <c r="E6384">
        <v>30</v>
      </c>
      <c r="F6384">
        <v>0</v>
      </c>
      <c r="G6384">
        <v>1</v>
      </c>
      <c r="H6384">
        <v>1</v>
      </c>
      <c r="I6384">
        <v>0</v>
      </c>
      <c r="J6384">
        <v>1</v>
      </c>
      <c r="K6384">
        <v>1</v>
      </c>
      <c r="L6384">
        <v>0</v>
      </c>
      <c r="M6384">
        <v>0</v>
      </c>
      <c r="N6384">
        <v>2</v>
      </c>
      <c r="O6384">
        <v>2</v>
      </c>
      <c r="P6384">
        <v>4</v>
      </c>
      <c r="Q6384" t="s">
        <v>133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 t="s">
        <v>7</v>
      </c>
      <c r="AC6384" t="s">
        <v>361</v>
      </c>
      <c r="AD6384" t="s">
        <v>133</v>
      </c>
      <c r="AE6384">
        <v>0</v>
      </c>
      <c r="AF6384">
        <v>0</v>
      </c>
      <c r="AG6384">
        <v>0</v>
      </c>
      <c r="AH6384" t="s">
        <v>5</v>
      </c>
      <c r="AI6384" t="s">
        <v>1129</v>
      </c>
      <c r="AJ6384">
        <v>0</v>
      </c>
      <c r="AK6384">
        <v>0</v>
      </c>
      <c r="AL6384" t="s">
        <v>11</v>
      </c>
      <c r="AM6384" t="s">
        <v>26</v>
      </c>
      <c r="AN6384" t="s">
        <v>13</v>
      </c>
      <c r="AO6384" t="s">
        <v>153</v>
      </c>
      <c r="AP6384" t="s">
        <v>28</v>
      </c>
      <c r="AQ6384" t="s">
        <v>47</v>
      </c>
      <c r="AR6384">
        <v>175788</v>
      </c>
      <c r="AS6384" t="s">
        <v>8629</v>
      </c>
    </row>
    <row r="6385" spans="1:45" x14ac:dyDescent="0.25">
      <c r="A6385" t="s">
        <v>828</v>
      </c>
      <c r="B6385" t="s">
        <v>1134</v>
      </c>
      <c r="C6385" s="1">
        <v>42947</v>
      </c>
      <c r="D6385" t="s">
        <v>2</v>
      </c>
      <c r="E6385">
        <v>50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2</v>
      </c>
      <c r="L6385">
        <v>0</v>
      </c>
      <c r="M6385">
        <v>0</v>
      </c>
      <c r="N6385">
        <v>0</v>
      </c>
      <c r="O6385">
        <v>2</v>
      </c>
      <c r="P6385">
        <v>2</v>
      </c>
      <c r="Q6385" t="s">
        <v>667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 t="s">
        <v>7</v>
      </c>
      <c r="AC6385" t="s">
        <v>105</v>
      </c>
      <c r="AD6385" t="s">
        <v>667</v>
      </c>
      <c r="AE6385" t="s">
        <v>1701</v>
      </c>
      <c r="AF6385">
        <v>0</v>
      </c>
      <c r="AG6385" t="s">
        <v>1701</v>
      </c>
      <c r="AH6385" t="s">
        <v>21</v>
      </c>
      <c r="AI6385">
        <v>0</v>
      </c>
      <c r="AJ6385">
        <v>0</v>
      </c>
      <c r="AK6385">
        <v>0</v>
      </c>
      <c r="AL6385" t="s">
        <v>154</v>
      </c>
      <c r="AM6385" t="s">
        <v>40</v>
      </c>
      <c r="AN6385" t="s">
        <v>41</v>
      </c>
      <c r="AO6385" t="s">
        <v>830</v>
      </c>
      <c r="AP6385">
        <v>0</v>
      </c>
      <c r="AQ6385">
        <v>0</v>
      </c>
      <c r="AR6385">
        <v>175789</v>
      </c>
      <c r="AS6385" t="s">
        <v>8630</v>
      </c>
    </row>
    <row r="6386" spans="1:45" x14ac:dyDescent="0.25">
      <c r="A6386" t="s">
        <v>828</v>
      </c>
      <c r="B6386" t="s">
        <v>1134</v>
      </c>
      <c r="C6386" s="1">
        <v>42945</v>
      </c>
      <c r="D6386" t="s">
        <v>2</v>
      </c>
      <c r="E6386">
        <v>23</v>
      </c>
      <c r="F6386">
        <v>1</v>
      </c>
      <c r="G6386">
        <v>0</v>
      </c>
      <c r="H6386">
        <v>0</v>
      </c>
      <c r="I6386">
        <v>1</v>
      </c>
      <c r="J6386">
        <v>0</v>
      </c>
      <c r="K6386">
        <v>2</v>
      </c>
      <c r="L6386">
        <v>0</v>
      </c>
      <c r="M6386">
        <v>0</v>
      </c>
      <c r="N6386">
        <v>1</v>
      </c>
      <c r="O6386">
        <v>3</v>
      </c>
      <c r="P6386">
        <v>4</v>
      </c>
      <c r="Q6386" t="s">
        <v>3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 t="s">
        <v>7</v>
      </c>
      <c r="AC6386" t="s">
        <v>105</v>
      </c>
      <c r="AD6386" t="s">
        <v>3</v>
      </c>
      <c r="AE6386" t="s">
        <v>3</v>
      </c>
      <c r="AF6386">
        <v>0</v>
      </c>
      <c r="AG6386" t="s">
        <v>1691</v>
      </c>
      <c r="AH6386" t="s">
        <v>21</v>
      </c>
      <c r="AI6386">
        <v>0</v>
      </c>
      <c r="AJ6386">
        <v>0</v>
      </c>
      <c r="AK6386">
        <v>0</v>
      </c>
      <c r="AL6386" t="s">
        <v>154</v>
      </c>
      <c r="AM6386" t="s">
        <v>12</v>
      </c>
      <c r="AN6386" t="s">
        <v>41</v>
      </c>
      <c r="AO6386" t="s">
        <v>830</v>
      </c>
      <c r="AP6386">
        <v>0</v>
      </c>
      <c r="AQ6386">
        <v>0</v>
      </c>
      <c r="AR6386">
        <v>175790</v>
      </c>
      <c r="AS6386" t="s">
        <v>8631</v>
      </c>
    </row>
    <row r="6387" spans="1:45" x14ac:dyDescent="0.25">
      <c r="A6387" t="s">
        <v>1166</v>
      </c>
      <c r="B6387" t="s">
        <v>1133</v>
      </c>
      <c r="C6387" s="1">
        <v>42947</v>
      </c>
      <c r="D6387" t="s">
        <v>35</v>
      </c>
      <c r="E6387">
        <v>25</v>
      </c>
      <c r="F6387">
        <v>0</v>
      </c>
      <c r="G6387">
        <v>0</v>
      </c>
      <c r="H6387">
        <v>0</v>
      </c>
      <c r="I6387">
        <v>0</v>
      </c>
      <c r="J6387">
        <v>1</v>
      </c>
      <c r="K6387">
        <v>0</v>
      </c>
      <c r="L6387">
        <v>0</v>
      </c>
      <c r="M6387">
        <v>0</v>
      </c>
      <c r="N6387">
        <v>1</v>
      </c>
      <c r="O6387">
        <v>0</v>
      </c>
      <c r="P6387">
        <v>1</v>
      </c>
      <c r="Q6387" t="s">
        <v>133</v>
      </c>
      <c r="R6387" t="s">
        <v>7</v>
      </c>
      <c r="S6387" t="s">
        <v>7</v>
      </c>
      <c r="T6387" t="s">
        <v>133</v>
      </c>
      <c r="U6387">
        <v>0</v>
      </c>
      <c r="V6387">
        <v>0</v>
      </c>
      <c r="W6387">
        <v>0</v>
      </c>
      <c r="X6387" t="s">
        <v>5</v>
      </c>
      <c r="Y6387" t="s">
        <v>1129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 t="s">
        <v>427</v>
      </c>
      <c r="AM6387" t="s">
        <v>12</v>
      </c>
      <c r="AN6387" t="s">
        <v>41</v>
      </c>
      <c r="AO6387" t="s">
        <v>14</v>
      </c>
      <c r="AP6387" t="s">
        <v>28</v>
      </c>
      <c r="AQ6387">
        <v>0</v>
      </c>
      <c r="AR6387">
        <v>175793</v>
      </c>
      <c r="AS6387" t="s">
        <v>8632</v>
      </c>
    </row>
    <row r="6388" spans="1:45" x14ac:dyDescent="0.25">
      <c r="A6388" t="s">
        <v>828</v>
      </c>
      <c r="B6388" t="s">
        <v>1134</v>
      </c>
      <c r="C6388" s="1">
        <v>42947</v>
      </c>
      <c r="D6388" t="s">
        <v>2</v>
      </c>
      <c r="E6388">
        <v>29</v>
      </c>
      <c r="F6388">
        <v>1</v>
      </c>
      <c r="G6388">
        <v>0</v>
      </c>
      <c r="H6388">
        <v>0</v>
      </c>
      <c r="I6388">
        <v>0</v>
      </c>
      <c r="J6388">
        <v>0</v>
      </c>
      <c r="K6388">
        <v>1</v>
      </c>
      <c r="L6388">
        <v>0</v>
      </c>
      <c r="M6388">
        <v>0</v>
      </c>
      <c r="N6388">
        <v>1</v>
      </c>
      <c r="O6388">
        <v>1</v>
      </c>
      <c r="P6388">
        <v>2</v>
      </c>
      <c r="Q6388" t="s">
        <v>3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 t="s">
        <v>7</v>
      </c>
      <c r="AC6388" t="s">
        <v>105</v>
      </c>
      <c r="AD6388" t="s">
        <v>3</v>
      </c>
      <c r="AE6388" t="s">
        <v>1665</v>
      </c>
      <c r="AF6388">
        <v>0</v>
      </c>
      <c r="AG6388" t="s">
        <v>1665</v>
      </c>
      <c r="AH6388" t="s">
        <v>21</v>
      </c>
      <c r="AI6388">
        <v>0</v>
      </c>
      <c r="AJ6388">
        <v>0</v>
      </c>
      <c r="AK6388">
        <v>0</v>
      </c>
      <c r="AL6388" t="s">
        <v>154</v>
      </c>
      <c r="AM6388" t="s">
        <v>12</v>
      </c>
      <c r="AN6388" t="s">
        <v>41</v>
      </c>
      <c r="AO6388" t="s">
        <v>830</v>
      </c>
      <c r="AP6388">
        <v>0</v>
      </c>
      <c r="AQ6388" t="s">
        <v>47</v>
      </c>
      <c r="AR6388">
        <v>175795</v>
      </c>
      <c r="AS6388" t="s">
        <v>8633</v>
      </c>
    </row>
    <row r="6389" spans="1:45" x14ac:dyDescent="0.25">
      <c r="A6389" t="s">
        <v>0</v>
      </c>
      <c r="B6389" t="s">
        <v>1</v>
      </c>
      <c r="C6389" s="1">
        <v>42949</v>
      </c>
      <c r="D6389" t="s">
        <v>35</v>
      </c>
      <c r="E6389">
        <v>27</v>
      </c>
      <c r="F6389">
        <v>0</v>
      </c>
      <c r="G6389">
        <v>0</v>
      </c>
      <c r="H6389">
        <v>4</v>
      </c>
      <c r="I6389">
        <v>2</v>
      </c>
      <c r="J6389">
        <v>1</v>
      </c>
      <c r="K6389">
        <v>2</v>
      </c>
      <c r="L6389">
        <v>0</v>
      </c>
      <c r="M6389">
        <v>0</v>
      </c>
      <c r="N6389">
        <v>5</v>
      </c>
      <c r="O6389">
        <v>4</v>
      </c>
      <c r="P6389">
        <v>9</v>
      </c>
      <c r="Q6389" t="s">
        <v>165</v>
      </c>
      <c r="R6389" t="s">
        <v>7</v>
      </c>
      <c r="S6389" t="s">
        <v>8</v>
      </c>
      <c r="T6389" t="s">
        <v>9</v>
      </c>
      <c r="U6389" t="s">
        <v>19</v>
      </c>
      <c r="V6389">
        <v>0</v>
      </c>
      <c r="W6389">
        <v>0</v>
      </c>
      <c r="X6389" t="s">
        <v>21</v>
      </c>
      <c r="Y6389">
        <v>0</v>
      </c>
      <c r="Z6389">
        <v>0</v>
      </c>
      <c r="AA6389">
        <v>0</v>
      </c>
      <c r="AB6389" t="s">
        <v>4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 t="s">
        <v>5</v>
      </c>
      <c r="AK6389" t="s">
        <v>153</v>
      </c>
      <c r="AL6389" t="s">
        <v>11</v>
      </c>
      <c r="AM6389" t="s">
        <v>26</v>
      </c>
      <c r="AN6389" t="s">
        <v>13</v>
      </c>
      <c r="AO6389" t="s">
        <v>14</v>
      </c>
      <c r="AP6389" t="s">
        <v>15</v>
      </c>
      <c r="AQ6389" t="s">
        <v>193</v>
      </c>
      <c r="AR6389">
        <v>175796</v>
      </c>
      <c r="AS6389" t="s">
        <v>8634</v>
      </c>
    </row>
    <row r="6390" spans="1:45" x14ac:dyDescent="0.25">
      <c r="A6390" t="s">
        <v>828</v>
      </c>
      <c r="B6390" t="s">
        <v>1134</v>
      </c>
      <c r="C6390" s="1">
        <v>42945</v>
      </c>
      <c r="D6390" t="s">
        <v>2</v>
      </c>
      <c r="E6390">
        <v>29</v>
      </c>
      <c r="F6390">
        <v>1</v>
      </c>
      <c r="G6390">
        <v>0</v>
      </c>
      <c r="H6390">
        <v>0</v>
      </c>
      <c r="I6390">
        <v>1</v>
      </c>
      <c r="J6390">
        <v>0</v>
      </c>
      <c r="K6390">
        <v>2</v>
      </c>
      <c r="L6390">
        <v>0</v>
      </c>
      <c r="M6390">
        <v>0</v>
      </c>
      <c r="N6390">
        <v>1</v>
      </c>
      <c r="O6390">
        <v>3</v>
      </c>
      <c r="P6390">
        <v>4</v>
      </c>
      <c r="Q6390" t="s">
        <v>3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 t="s">
        <v>7</v>
      </c>
      <c r="AC6390" t="s">
        <v>105</v>
      </c>
      <c r="AD6390" t="s">
        <v>3</v>
      </c>
      <c r="AE6390" t="s">
        <v>195</v>
      </c>
      <c r="AF6390">
        <v>0</v>
      </c>
      <c r="AG6390" t="s">
        <v>195</v>
      </c>
      <c r="AH6390" t="s">
        <v>21</v>
      </c>
      <c r="AI6390">
        <v>0</v>
      </c>
      <c r="AJ6390">
        <v>0</v>
      </c>
      <c r="AK6390">
        <v>0</v>
      </c>
      <c r="AL6390" t="s">
        <v>154</v>
      </c>
      <c r="AM6390" t="s">
        <v>12</v>
      </c>
      <c r="AN6390" t="s">
        <v>41</v>
      </c>
      <c r="AO6390" t="s">
        <v>830</v>
      </c>
      <c r="AP6390">
        <v>0</v>
      </c>
      <c r="AQ6390">
        <v>0</v>
      </c>
      <c r="AR6390">
        <v>175800</v>
      </c>
      <c r="AS6390" t="s">
        <v>8635</v>
      </c>
    </row>
    <row r="6391" spans="1:45" x14ac:dyDescent="0.25">
      <c r="A6391" t="s">
        <v>828</v>
      </c>
      <c r="B6391" t="s">
        <v>1134</v>
      </c>
      <c r="C6391" s="1">
        <v>42947</v>
      </c>
      <c r="D6391" t="s">
        <v>2</v>
      </c>
      <c r="E6391">
        <v>30</v>
      </c>
      <c r="F6391">
        <v>0</v>
      </c>
      <c r="G6391">
        <v>0</v>
      </c>
      <c r="H6391">
        <v>2</v>
      </c>
      <c r="I6391">
        <v>0</v>
      </c>
      <c r="J6391">
        <v>0</v>
      </c>
      <c r="K6391">
        <v>1</v>
      </c>
      <c r="L6391">
        <v>0</v>
      </c>
      <c r="M6391">
        <v>0</v>
      </c>
      <c r="N6391">
        <v>2</v>
      </c>
      <c r="O6391">
        <v>1</v>
      </c>
      <c r="P6391">
        <v>3</v>
      </c>
      <c r="Q6391" t="s">
        <v>723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 t="s">
        <v>7</v>
      </c>
      <c r="AC6391" t="s">
        <v>105</v>
      </c>
      <c r="AD6391" t="s">
        <v>723</v>
      </c>
      <c r="AE6391" t="s">
        <v>1690</v>
      </c>
      <c r="AF6391">
        <v>0</v>
      </c>
      <c r="AG6391" t="s">
        <v>1690</v>
      </c>
      <c r="AH6391" t="s">
        <v>21</v>
      </c>
      <c r="AI6391">
        <v>0</v>
      </c>
      <c r="AJ6391">
        <v>0</v>
      </c>
      <c r="AK6391">
        <v>0</v>
      </c>
      <c r="AL6391" t="s">
        <v>154</v>
      </c>
      <c r="AM6391" t="s">
        <v>40</v>
      </c>
      <c r="AN6391" t="s">
        <v>41</v>
      </c>
      <c r="AO6391" t="s">
        <v>830</v>
      </c>
      <c r="AP6391">
        <v>0</v>
      </c>
      <c r="AQ6391">
        <v>0</v>
      </c>
      <c r="AR6391">
        <v>175801</v>
      </c>
      <c r="AS6391" t="s">
        <v>8636</v>
      </c>
    </row>
    <row r="6392" spans="1:45" x14ac:dyDescent="0.25">
      <c r="A6392" t="s">
        <v>0</v>
      </c>
      <c r="B6392" t="s">
        <v>1</v>
      </c>
      <c r="C6392" s="1">
        <v>42949</v>
      </c>
      <c r="D6392" t="s">
        <v>35</v>
      </c>
      <c r="E6392">
        <v>31</v>
      </c>
      <c r="F6392">
        <v>0</v>
      </c>
      <c r="G6392">
        <v>0</v>
      </c>
      <c r="H6392">
        <v>1</v>
      </c>
      <c r="I6392">
        <v>1</v>
      </c>
      <c r="J6392">
        <v>1</v>
      </c>
      <c r="K6392">
        <v>1</v>
      </c>
      <c r="L6392">
        <v>0</v>
      </c>
      <c r="M6392">
        <v>0</v>
      </c>
      <c r="N6392">
        <v>2</v>
      </c>
      <c r="O6392">
        <v>2</v>
      </c>
      <c r="P6392">
        <v>4</v>
      </c>
      <c r="Q6392" t="s">
        <v>59</v>
      </c>
      <c r="R6392" t="s">
        <v>7</v>
      </c>
      <c r="S6392" t="s">
        <v>8</v>
      </c>
      <c r="T6392" t="s">
        <v>9</v>
      </c>
      <c r="U6392" t="s">
        <v>38</v>
      </c>
      <c r="V6392">
        <v>0</v>
      </c>
      <c r="W6392">
        <v>0</v>
      </c>
      <c r="X6392" t="s">
        <v>21</v>
      </c>
      <c r="Y6392">
        <v>0</v>
      </c>
      <c r="Z6392">
        <v>0</v>
      </c>
      <c r="AA6392">
        <v>0</v>
      </c>
      <c r="AB6392" t="s">
        <v>4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 t="s">
        <v>5</v>
      </c>
      <c r="AK6392" t="s">
        <v>153</v>
      </c>
      <c r="AL6392" t="s">
        <v>11</v>
      </c>
      <c r="AM6392" t="s">
        <v>49</v>
      </c>
      <c r="AN6392" t="s">
        <v>41</v>
      </c>
      <c r="AO6392" t="s">
        <v>14</v>
      </c>
      <c r="AP6392" t="s">
        <v>15</v>
      </c>
      <c r="AQ6392">
        <v>0</v>
      </c>
      <c r="AR6392">
        <v>175802</v>
      </c>
      <c r="AS6392" t="s">
        <v>8637</v>
      </c>
    </row>
    <row r="6393" spans="1:45" x14ac:dyDescent="0.25">
      <c r="A6393" t="s">
        <v>1166</v>
      </c>
      <c r="B6393" t="s">
        <v>1134</v>
      </c>
      <c r="C6393" s="1">
        <v>42945</v>
      </c>
      <c r="D6393" t="s">
        <v>2</v>
      </c>
      <c r="E6393">
        <v>40</v>
      </c>
      <c r="F6393">
        <v>0</v>
      </c>
      <c r="G6393">
        <v>1</v>
      </c>
      <c r="H6393">
        <v>0</v>
      </c>
      <c r="I6393">
        <v>1</v>
      </c>
      <c r="J6393">
        <v>1</v>
      </c>
      <c r="K6393">
        <v>1</v>
      </c>
      <c r="L6393">
        <v>0</v>
      </c>
      <c r="M6393">
        <v>0</v>
      </c>
      <c r="N6393">
        <v>1</v>
      </c>
      <c r="O6393">
        <v>3</v>
      </c>
      <c r="P6393">
        <v>4</v>
      </c>
      <c r="Q6393" t="s">
        <v>133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 t="s">
        <v>7</v>
      </c>
      <c r="AC6393" t="s">
        <v>361</v>
      </c>
      <c r="AD6393" t="s">
        <v>133</v>
      </c>
      <c r="AE6393">
        <v>0</v>
      </c>
      <c r="AF6393">
        <v>0</v>
      </c>
      <c r="AG6393">
        <v>0</v>
      </c>
      <c r="AH6393" t="s">
        <v>5</v>
      </c>
      <c r="AI6393" t="s">
        <v>1169</v>
      </c>
      <c r="AJ6393">
        <v>0</v>
      </c>
      <c r="AK6393">
        <v>0</v>
      </c>
      <c r="AL6393" t="s">
        <v>154</v>
      </c>
      <c r="AM6393" t="s">
        <v>40</v>
      </c>
      <c r="AN6393" t="s">
        <v>13</v>
      </c>
      <c r="AO6393" t="s">
        <v>830</v>
      </c>
      <c r="AP6393">
        <v>0</v>
      </c>
      <c r="AQ6393" t="s">
        <v>47</v>
      </c>
      <c r="AR6393">
        <v>175806</v>
      </c>
      <c r="AS6393" t="s">
        <v>8638</v>
      </c>
    </row>
    <row r="6394" spans="1:45" x14ac:dyDescent="0.25">
      <c r="A6394" t="s">
        <v>1166</v>
      </c>
      <c r="B6394" t="s">
        <v>1134</v>
      </c>
      <c r="C6394" s="1">
        <v>42946</v>
      </c>
      <c r="D6394" t="s">
        <v>35</v>
      </c>
      <c r="E6394">
        <v>25</v>
      </c>
      <c r="F6394">
        <v>0</v>
      </c>
      <c r="G6394">
        <v>0</v>
      </c>
      <c r="H6394">
        <v>1</v>
      </c>
      <c r="I6394">
        <v>1</v>
      </c>
      <c r="J6394">
        <v>1</v>
      </c>
      <c r="K6394">
        <v>0</v>
      </c>
      <c r="L6394">
        <v>0</v>
      </c>
      <c r="M6394">
        <v>0</v>
      </c>
      <c r="N6394">
        <v>2</v>
      </c>
      <c r="O6394">
        <v>1</v>
      </c>
      <c r="P6394">
        <v>3</v>
      </c>
      <c r="Q6394" t="s">
        <v>133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 t="s">
        <v>7</v>
      </c>
      <c r="AC6394" t="s">
        <v>361</v>
      </c>
      <c r="AD6394" t="s">
        <v>133</v>
      </c>
      <c r="AE6394">
        <v>0</v>
      </c>
      <c r="AF6394">
        <v>0</v>
      </c>
      <c r="AG6394">
        <v>0</v>
      </c>
      <c r="AH6394" t="s">
        <v>5</v>
      </c>
      <c r="AI6394" t="s">
        <v>1129</v>
      </c>
      <c r="AJ6394">
        <v>0</v>
      </c>
      <c r="AK6394">
        <v>0</v>
      </c>
      <c r="AL6394" t="s">
        <v>427</v>
      </c>
      <c r="AM6394" t="s">
        <v>26</v>
      </c>
      <c r="AN6394" t="s">
        <v>41</v>
      </c>
      <c r="AO6394" t="s">
        <v>830</v>
      </c>
      <c r="AP6394">
        <v>0</v>
      </c>
      <c r="AQ6394">
        <v>0</v>
      </c>
      <c r="AR6394">
        <v>175810</v>
      </c>
      <c r="AS6394" t="s">
        <v>8639</v>
      </c>
    </row>
    <row r="6395" spans="1:45" x14ac:dyDescent="0.25">
      <c r="A6395" t="s">
        <v>828</v>
      </c>
      <c r="B6395" t="s">
        <v>1134</v>
      </c>
      <c r="C6395" s="1">
        <v>42945</v>
      </c>
      <c r="D6395" t="s">
        <v>2</v>
      </c>
      <c r="E6395">
        <v>26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1</v>
      </c>
      <c r="L6395">
        <v>0</v>
      </c>
      <c r="M6395">
        <v>0</v>
      </c>
      <c r="N6395">
        <v>0</v>
      </c>
      <c r="O6395">
        <v>1</v>
      </c>
      <c r="P6395">
        <v>1</v>
      </c>
      <c r="Q6395" t="s">
        <v>3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 t="s">
        <v>7</v>
      </c>
      <c r="AC6395" t="s">
        <v>105</v>
      </c>
      <c r="AD6395" t="s">
        <v>3</v>
      </c>
      <c r="AE6395" t="s">
        <v>1667</v>
      </c>
      <c r="AF6395">
        <v>0</v>
      </c>
      <c r="AG6395" t="s">
        <v>2959</v>
      </c>
      <c r="AH6395" t="s">
        <v>21</v>
      </c>
      <c r="AI6395">
        <v>0</v>
      </c>
      <c r="AJ6395">
        <v>0</v>
      </c>
      <c r="AK6395">
        <v>0</v>
      </c>
      <c r="AL6395" t="s">
        <v>154</v>
      </c>
      <c r="AM6395" t="s">
        <v>12</v>
      </c>
      <c r="AN6395" t="s">
        <v>41</v>
      </c>
      <c r="AO6395" t="s">
        <v>830</v>
      </c>
      <c r="AP6395">
        <v>0</v>
      </c>
      <c r="AQ6395">
        <v>0</v>
      </c>
      <c r="AR6395">
        <v>175812</v>
      </c>
      <c r="AS6395" t="s">
        <v>8640</v>
      </c>
    </row>
    <row r="6396" spans="1:45" x14ac:dyDescent="0.25">
      <c r="A6396" t="s">
        <v>0</v>
      </c>
      <c r="B6396" t="s">
        <v>1</v>
      </c>
      <c r="C6396" s="1">
        <v>42947</v>
      </c>
      <c r="D6396" t="s">
        <v>2</v>
      </c>
      <c r="E6396">
        <v>36</v>
      </c>
      <c r="F6396">
        <v>0</v>
      </c>
      <c r="G6396">
        <v>1</v>
      </c>
      <c r="H6396">
        <v>0</v>
      </c>
      <c r="I6396">
        <v>0</v>
      </c>
      <c r="J6396">
        <v>2</v>
      </c>
      <c r="K6396">
        <v>2</v>
      </c>
      <c r="L6396">
        <v>0</v>
      </c>
      <c r="M6396">
        <v>0</v>
      </c>
      <c r="N6396">
        <v>2</v>
      </c>
      <c r="O6396">
        <v>3</v>
      </c>
      <c r="P6396">
        <v>5</v>
      </c>
      <c r="Q6396" t="s">
        <v>9</v>
      </c>
      <c r="R6396" t="s">
        <v>4</v>
      </c>
      <c r="S6396" t="s">
        <v>36</v>
      </c>
      <c r="T6396" t="s">
        <v>37</v>
      </c>
      <c r="U6396">
        <v>0</v>
      </c>
      <c r="V6396">
        <v>0</v>
      </c>
      <c r="W6396">
        <v>0</v>
      </c>
      <c r="X6396">
        <v>0</v>
      </c>
      <c r="Y6396">
        <v>0</v>
      </c>
      <c r="Z6396" t="s">
        <v>21</v>
      </c>
      <c r="AA6396">
        <v>0</v>
      </c>
      <c r="AB6396" t="s">
        <v>7</v>
      </c>
      <c r="AC6396" t="s">
        <v>8</v>
      </c>
      <c r="AD6396" t="s">
        <v>9</v>
      </c>
      <c r="AE6396" t="s">
        <v>38</v>
      </c>
      <c r="AF6396">
        <v>0</v>
      </c>
      <c r="AG6396">
        <v>0</v>
      </c>
      <c r="AH6396" t="s">
        <v>21</v>
      </c>
      <c r="AI6396">
        <v>0</v>
      </c>
      <c r="AJ6396">
        <v>0</v>
      </c>
      <c r="AK6396">
        <v>0</v>
      </c>
      <c r="AL6396" t="s">
        <v>11</v>
      </c>
      <c r="AM6396" t="s">
        <v>26</v>
      </c>
      <c r="AN6396" t="s">
        <v>13</v>
      </c>
      <c r="AO6396" t="s">
        <v>14</v>
      </c>
      <c r="AP6396" t="s">
        <v>15</v>
      </c>
      <c r="AQ6396" t="s">
        <v>47</v>
      </c>
      <c r="AR6396">
        <v>175813</v>
      </c>
      <c r="AS6396" t="s">
        <v>8641</v>
      </c>
    </row>
    <row r="6397" spans="1:45" x14ac:dyDescent="0.25">
      <c r="A6397" t="s">
        <v>0</v>
      </c>
      <c r="B6397" t="s">
        <v>1</v>
      </c>
      <c r="C6397" s="1">
        <v>42947</v>
      </c>
      <c r="D6397" t="s">
        <v>2</v>
      </c>
      <c r="E6397">
        <v>41</v>
      </c>
      <c r="F6397">
        <v>0</v>
      </c>
      <c r="G6397">
        <v>0</v>
      </c>
      <c r="H6397">
        <v>2</v>
      </c>
      <c r="I6397">
        <v>3</v>
      </c>
      <c r="J6397">
        <v>1</v>
      </c>
      <c r="K6397">
        <v>1</v>
      </c>
      <c r="L6397">
        <v>0</v>
      </c>
      <c r="M6397">
        <v>0</v>
      </c>
      <c r="N6397">
        <v>3</v>
      </c>
      <c r="O6397">
        <v>4</v>
      </c>
      <c r="P6397">
        <v>7</v>
      </c>
      <c r="Q6397" t="s">
        <v>43</v>
      </c>
      <c r="R6397" t="s">
        <v>4</v>
      </c>
      <c r="S6397" t="s">
        <v>36</v>
      </c>
      <c r="T6397" t="s">
        <v>37</v>
      </c>
      <c r="U6397">
        <v>0</v>
      </c>
      <c r="V6397">
        <v>0</v>
      </c>
      <c r="W6397">
        <v>0</v>
      </c>
      <c r="X6397">
        <v>0</v>
      </c>
      <c r="Y6397">
        <v>0</v>
      </c>
      <c r="Z6397" t="s">
        <v>21</v>
      </c>
      <c r="AA6397">
        <v>0</v>
      </c>
      <c r="AB6397" t="s">
        <v>7</v>
      </c>
      <c r="AC6397" t="s">
        <v>8</v>
      </c>
      <c r="AD6397" t="s">
        <v>9</v>
      </c>
      <c r="AE6397" t="s">
        <v>65</v>
      </c>
      <c r="AF6397">
        <v>0</v>
      </c>
      <c r="AG6397">
        <v>0</v>
      </c>
      <c r="AH6397" t="s">
        <v>21</v>
      </c>
      <c r="AI6397">
        <v>0</v>
      </c>
      <c r="AJ6397">
        <v>0</v>
      </c>
      <c r="AK6397">
        <v>0</v>
      </c>
      <c r="AL6397" t="s">
        <v>11</v>
      </c>
      <c r="AM6397" t="s">
        <v>26</v>
      </c>
      <c r="AN6397" t="s">
        <v>41</v>
      </c>
      <c r="AO6397" t="s">
        <v>14</v>
      </c>
      <c r="AP6397" t="s">
        <v>50</v>
      </c>
      <c r="AQ6397">
        <v>0</v>
      </c>
      <c r="AR6397">
        <v>175814</v>
      </c>
      <c r="AS6397" t="s">
        <v>8642</v>
      </c>
    </row>
    <row r="6398" spans="1:45" x14ac:dyDescent="0.25">
      <c r="A6398" t="s">
        <v>0</v>
      </c>
      <c r="B6398" t="s">
        <v>1</v>
      </c>
      <c r="C6398" s="1">
        <v>42947</v>
      </c>
      <c r="D6398" t="s">
        <v>2</v>
      </c>
      <c r="E6398">
        <v>26</v>
      </c>
      <c r="F6398">
        <v>1</v>
      </c>
      <c r="G6398">
        <v>0</v>
      </c>
      <c r="H6398">
        <v>2</v>
      </c>
      <c r="I6398">
        <v>3</v>
      </c>
      <c r="J6398">
        <v>0</v>
      </c>
      <c r="K6398">
        <v>1</v>
      </c>
      <c r="L6398">
        <v>0</v>
      </c>
      <c r="M6398">
        <v>0</v>
      </c>
      <c r="N6398">
        <v>3</v>
      </c>
      <c r="O6398">
        <v>4</v>
      </c>
      <c r="P6398">
        <v>7</v>
      </c>
      <c r="Q6398" t="s">
        <v>125</v>
      </c>
      <c r="R6398" t="s">
        <v>4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 t="s">
        <v>5</v>
      </c>
      <c r="AA6398" t="s">
        <v>46</v>
      </c>
      <c r="AB6398" t="s">
        <v>7</v>
      </c>
      <c r="AC6398" t="s">
        <v>8</v>
      </c>
      <c r="AD6398" t="s">
        <v>9</v>
      </c>
      <c r="AE6398">
        <v>0</v>
      </c>
      <c r="AF6398">
        <v>0</v>
      </c>
      <c r="AG6398">
        <v>0</v>
      </c>
      <c r="AH6398" t="s">
        <v>5</v>
      </c>
      <c r="AI6398" t="s">
        <v>10</v>
      </c>
      <c r="AJ6398">
        <v>0</v>
      </c>
      <c r="AK6398">
        <v>0</v>
      </c>
      <c r="AL6398" t="s">
        <v>11</v>
      </c>
      <c r="AM6398" t="s">
        <v>26</v>
      </c>
      <c r="AN6398" t="s">
        <v>13</v>
      </c>
      <c r="AO6398" t="s">
        <v>14</v>
      </c>
      <c r="AP6398" t="s">
        <v>15</v>
      </c>
      <c r="AQ6398" t="s">
        <v>193</v>
      </c>
      <c r="AR6398">
        <v>175815</v>
      </c>
      <c r="AS6398" t="s">
        <v>8643</v>
      </c>
    </row>
    <row r="6399" spans="1:45" x14ac:dyDescent="0.25">
      <c r="A6399" t="s">
        <v>0</v>
      </c>
      <c r="B6399" t="s">
        <v>1</v>
      </c>
      <c r="C6399" s="1">
        <v>42947</v>
      </c>
      <c r="D6399" t="s">
        <v>2</v>
      </c>
      <c r="E6399">
        <v>34</v>
      </c>
      <c r="F6399">
        <v>0</v>
      </c>
      <c r="G6399">
        <v>0</v>
      </c>
      <c r="H6399">
        <v>1</v>
      </c>
      <c r="I6399">
        <v>1</v>
      </c>
      <c r="J6399">
        <v>0</v>
      </c>
      <c r="K6399">
        <v>2</v>
      </c>
      <c r="L6399">
        <v>0</v>
      </c>
      <c r="M6399">
        <v>1</v>
      </c>
      <c r="N6399">
        <v>1</v>
      </c>
      <c r="O6399">
        <v>4</v>
      </c>
      <c r="P6399">
        <v>5</v>
      </c>
      <c r="Q6399" t="s">
        <v>151</v>
      </c>
      <c r="R6399" t="s">
        <v>4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 t="s">
        <v>5</v>
      </c>
      <c r="AA6399" t="s">
        <v>6</v>
      </c>
      <c r="AB6399" t="s">
        <v>7</v>
      </c>
      <c r="AC6399" t="s">
        <v>8</v>
      </c>
      <c r="AD6399" t="s">
        <v>9</v>
      </c>
      <c r="AE6399" t="s">
        <v>38</v>
      </c>
      <c r="AF6399">
        <v>0</v>
      </c>
      <c r="AG6399">
        <v>0</v>
      </c>
      <c r="AH6399" t="s">
        <v>21</v>
      </c>
      <c r="AI6399">
        <v>0</v>
      </c>
      <c r="AJ6399">
        <v>0</v>
      </c>
      <c r="AK6399">
        <v>0</v>
      </c>
      <c r="AL6399" t="s">
        <v>11</v>
      </c>
      <c r="AM6399" t="s">
        <v>26</v>
      </c>
      <c r="AN6399" t="s">
        <v>41</v>
      </c>
      <c r="AO6399" t="s">
        <v>14</v>
      </c>
      <c r="AP6399" t="s">
        <v>28</v>
      </c>
      <c r="AQ6399">
        <v>0</v>
      </c>
      <c r="AR6399">
        <v>175816</v>
      </c>
      <c r="AS6399" t="s">
        <v>8644</v>
      </c>
    </row>
    <row r="6400" spans="1:45" x14ac:dyDescent="0.25">
      <c r="A6400" t="s">
        <v>0</v>
      </c>
      <c r="B6400" t="s">
        <v>1</v>
      </c>
      <c r="C6400" s="1">
        <v>42947</v>
      </c>
      <c r="D6400" t="s">
        <v>35</v>
      </c>
      <c r="E6400">
        <v>41</v>
      </c>
      <c r="F6400">
        <v>1</v>
      </c>
      <c r="G6400">
        <v>0</v>
      </c>
      <c r="H6400">
        <v>3</v>
      </c>
      <c r="I6400">
        <v>2</v>
      </c>
      <c r="J6400">
        <v>0</v>
      </c>
      <c r="K6400">
        <v>1</v>
      </c>
      <c r="L6400">
        <v>0</v>
      </c>
      <c r="M6400">
        <v>0</v>
      </c>
      <c r="N6400">
        <v>4</v>
      </c>
      <c r="O6400">
        <v>3</v>
      </c>
      <c r="P6400">
        <v>7</v>
      </c>
      <c r="Q6400" t="s">
        <v>43</v>
      </c>
      <c r="R6400" t="s">
        <v>4</v>
      </c>
      <c r="S6400" t="s">
        <v>36</v>
      </c>
      <c r="T6400" t="s">
        <v>37</v>
      </c>
      <c r="U6400">
        <v>0</v>
      </c>
      <c r="V6400">
        <v>0</v>
      </c>
      <c r="W6400">
        <v>0</v>
      </c>
      <c r="X6400">
        <v>0</v>
      </c>
      <c r="Y6400">
        <v>0</v>
      </c>
      <c r="Z6400" t="s">
        <v>21</v>
      </c>
      <c r="AA6400">
        <v>0</v>
      </c>
      <c r="AB6400" t="s">
        <v>7</v>
      </c>
      <c r="AC6400" t="s">
        <v>8</v>
      </c>
      <c r="AD6400" t="s">
        <v>9</v>
      </c>
      <c r="AE6400" t="s">
        <v>19</v>
      </c>
      <c r="AF6400">
        <v>0</v>
      </c>
      <c r="AG6400">
        <v>0</v>
      </c>
      <c r="AH6400" t="s">
        <v>21</v>
      </c>
      <c r="AI6400">
        <v>0</v>
      </c>
      <c r="AJ6400">
        <v>0</v>
      </c>
      <c r="AK6400">
        <v>0</v>
      </c>
      <c r="AL6400" t="s">
        <v>11</v>
      </c>
      <c r="AM6400" t="s">
        <v>71</v>
      </c>
      <c r="AN6400" t="s">
        <v>13</v>
      </c>
      <c r="AO6400" t="s">
        <v>14</v>
      </c>
      <c r="AP6400" t="s">
        <v>28</v>
      </c>
      <c r="AQ6400" t="s">
        <v>47</v>
      </c>
      <c r="AR6400">
        <v>175817</v>
      </c>
      <c r="AS6400" t="s">
        <v>8645</v>
      </c>
    </row>
    <row r="6401" spans="1:45" x14ac:dyDescent="0.25">
      <c r="A6401" t="s">
        <v>0</v>
      </c>
      <c r="B6401" t="s">
        <v>1</v>
      </c>
      <c r="C6401" s="1">
        <v>42947</v>
      </c>
      <c r="D6401" t="s">
        <v>2</v>
      </c>
      <c r="E6401">
        <v>31</v>
      </c>
      <c r="F6401">
        <v>0</v>
      </c>
      <c r="G6401">
        <v>1</v>
      </c>
      <c r="H6401">
        <v>2</v>
      </c>
      <c r="I6401">
        <v>1</v>
      </c>
      <c r="J6401">
        <v>0</v>
      </c>
      <c r="K6401">
        <v>1</v>
      </c>
      <c r="L6401">
        <v>0</v>
      </c>
      <c r="M6401">
        <v>0</v>
      </c>
      <c r="N6401">
        <v>2</v>
      </c>
      <c r="O6401">
        <v>3</v>
      </c>
      <c r="P6401">
        <v>5</v>
      </c>
      <c r="Q6401" t="s">
        <v>199</v>
      </c>
      <c r="R6401" t="s">
        <v>4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 t="s">
        <v>5</v>
      </c>
      <c r="AA6401" t="s">
        <v>6</v>
      </c>
      <c r="AB6401" t="s">
        <v>7</v>
      </c>
      <c r="AC6401" t="s">
        <v>8</v>
      </c>
      <c r="AD6401" t="s">
        <v>9</v>
      </c>
      <c r="AE6401" t="s">
        <v>19</v>
      </c>
      <c r="AF6401">
        <v>0</v>
      </c>
      <c r="AG6401">
        <v>0</v>
      </c>
      <c r="AH6401" t="s">
        <v>21</v>
      </c>
      <c r="AI6401">
        <v>0</v>
      </c>
      <c r="AJ6401">
        <v>0</v>
      </c>
      <c r="AK6401">
        <v>0</v>
      </c>
      <c r="AL6401" t="s">
        <v>11</v>
      </c>
      <c r="AM6401" t="s">
        <v>26</v>
      </c>
      <c r="AN6401" t="s">
        <v>13</v>
      </c>
      <c r="AO6401" t="s">
        <v>14</v>
      </c>
      <c r="AP6401" t="s">
        <v>15</v>
      </c>
      <c r="AQ6401">
        <v>0</v>
      </c>
      <c r="AR6401">
        <v>175818</v>
      </c>
      <c r="AS6401" t="s">
        <v>8646</v>
      </c>
    </row>
    <row r="6402" spans="1:45" x14ac:dyDescent="0.25">
      <c r="A6402" t="s">
        <v>0</v>
      </c>
      <c r="B6402" t="s">
        <v>1</v>
      </c>
      <c r="C6402" s="1">
        <v>42947</v>
      </c>
      <c r="D6402" t="s">
        <v>2</v>
      </c>
      <c r="E6402">
        <v>30</v>
      </c>
      <c r="F6402">
        <v>0</v>
      </c>
      <c r="G6402">
        <v>0</v>
      </c>
      <c r="H6402">
        <v>1</v>
      </c>
      <c r="I6402">
        <v>1</v>
      </c>
      <c r="J6402">
        <v>0</v>
      </c>
      <c r="K6402">
        <v>2</v>
      </c>
      <c r="L6402">
        <v>0</v>
      </c>
      <c r="M6402">
        <v>1</v>
      </c>
      <c r="N6402">
        <v>1</v>
      </c>
      <c r="O6402">
        <v>4</v>
      </c>
      <c r="P6402">
        <v>5</v>
      </c>
      <c r="Q6402" t="s">
        <v>79</v>
      </c>
      <c r="R6402" t="s">
        <v>4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 t="s">
        <v>5</v>
      </c>
      <c r="AA6402" t="s">
        <v>46</v>
      </c>
      <c r="AB6402" t="s">
        <v>7</v>
      </c>
      <c r="AC6402" t="s">
        <v>8</v>
      </c>
      <c r="AD6402" t="s">
        <v>9</v>
      </c>
      <c r="AE6402" t="s">
        <v>38</v>
      </c>
      <c r="AF6402">
        <v>0</v>
      </c>
      <c r="AG6402">
        <v>0</v>
      </c>
      <c r="AH6402" t="s">
        <v>21</v>
      </c>
      <c r="AI6402">
        <v>0</v>
      </c>
      <c r="AJ6402">
        <v>0</v>
      </c>
      <c r="AK6402">
        <v>0</v>
      </c>
      <c r="AL6402" t="s">
        <v>11</v>
      </c>
      <c r="AM6402" t="s">
        <v>26</v>
      </c>
      <c r="AN6402" t="s">
        <v>41</v>
      </c>
      <c r="AO6402" t="s">
        <v>14</v>
      </c>
      <c r="AP6402" t="s">
        <v>15</v>
      </c>
      <c r="AQ6402">
        <v>0</v>
      </c>
      <c r="AR6402">
        <v>175819</v>
      </c>
      <c r="AS6402" t="s">
        <v>8647</v>
      </c>
    </row>
    <row r="6403" spans="1:45" x14ac:dyDescent="0.25">
      <c r="A6403" t="s">
        <v>0</v>
      </c>
      <c r="B6403" t="s">
        <v>1</v>
      </c>
      <c r="C6403" s="1">
        <v>42947</v>
      </c>
      <c r="D6403" t="s">
        <v>2</v>
      </c>
      <c r="E6403">
        <v>27</v>
      </c>
      <c r="F6403">
        <v>1</v>
      </c>
      <c r="G6403">
        <v>0</v>
      </c>
      <c r="H6403">
        <v>2</v>
      </c>
      <c r="I6403">
        <v>1</v>
      </c>
      <c r="J6403">
        <v>0</v>
      </c>
      <c r="K6403">
        <v>1</v>
      </c>
      <c r="L6403">
        <v>0</v>
      </c>
      <c r="M6403">
        <v>0</v>
      </c>
      <c r="N6403">
        <v>3</v>
      </c>
      <c r="O6403">
        <v>2</v>
      </c>
      <c r="P6403">
        <v>5</v>
      </c>
      <c r="Q6403" t="s">
        <v>96</v>
      </c>
      <c r="R6403" t="s">
        <v>4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 t="s">
        <v>5</v>
      </c>
      <c r="AA6403" t="s">
        <v>18</v>
      </c>
      <c r="AB6403" t="s">
        <v>7</v>
      </c>
      <c r="AC6403" t="s">
        <v>8</v>
      </c>
      <c r="AD6403" t="s">
        <v>9</v>
      </c>
      <c r="AE6403" t="s">
        <v>19</v>
      </c>
      <c r="AF6403">
        <v>0</v>
      </c>
      <c r="AG6403">
        <v>0</v>
      </c>
      <c r="AH6403" t="s">
        <v>21</v>
      </c>
      <c r="AI6403">
        <v>0</v>
      </c>
      <c r="AJ6403">
        <v>0</v>
      </c>
      <c r="AK6403">
        <v>0</v>
      </c>
      <c r="AL6403" t="s">
        <v>427</v>
      </c>
      <c r="AM6403" t="s">
        <v>26</v>
      </c>
      <c r="AN6403" t="s">
        <v>13</v>
      </c>
      <c r="AO6403" t="s">
        <v>14</v>
      </c>
      <c r="AP6403" t="s">
        <v>15</v>
      </c>
      <c r="AQ6403">
        <v>0</v>
      </c>
      <c r="AR6403">
        <v>175820</v>
      </c>
      <c r="AS6403" t="s">
        <v>8648</v>
      </c>
    </row>
    <row r="6404" spans="1:45" x14ac:dyDescent="0.25">
      <c r="A6404" t="s">
        <v>0</v>
      </c>
      <c r="B6404" t="s">
        <v>1</v>
      </c>
      <c r="C6404" s="1">
        <v>42947</v>
      </c>
      <c r="D6404" t="s">
        <v>2</v>
      </c>
      <c r="E6404">
        <v>39</v>
      </c>
      <c r="F6404">
        <v>0</v>
      </c>
      <c r="G6404">
        <v>0</v>
      </c>
      <c r="H6404">
        <v>3</v>
      </c>
      <c r="I6404">
        <v>0</v>
      </c>
      <c r="J6404">
        <v>1</v>
      </c>
      <c r="K6404">
        <v>1</v>
      </c>
      <c r="L6404">
        <v>0</v>
      </c>
      <c r="M6404">
        <v>1</v>
      </c>
      <c r="N6404">
        <v>4</v>
      </c>
      <c r="O6404">
        <v>2</v>
      </c>
      <c r="P6404">
        <v>6</v>
      </c>
      <c r="Q6404" t="s">
        <v>59</v>
      </c>
      <c r="R6404" t="s">
        <v>4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 t="s">
        <v>5</v>
      </c>
      <c r="AA6404" t="s">
        <v>110</v>
      </c>
      <c r="AB6404" t="s">
        <v>7</v>
      </c>
      <c r="AC6404" t="s">
        <v>75</v>
      </c>
      <c r="AD6404" t="s">
        <v>59</v>
      </c>
      <c r="AE6404" t="s">
        <v>107</v>
      </c>
      <c r="AF6404">
        <v>0</v>
      </c>
      <c r="AG6404">
        <v>0</v>
      </c>
      <c r="AH6404" t="s">
        <v>21</v>
      </c>
      <c r="AI6404">
        <v>0</v>
      </c>
      <c r="AJ6404">
        <v>0</v>
      </c>
      <c r="AK6404">
        <v>0</v>
      </c>
      <c r="AL6404" t="s">
        <v>11</v>
      </c>
      <c r="AM6404" t="s">
        <v>26</v>
      </c>
      <c r="AN6404" t="s">
        <v>13</v>
      </c>
      <c r="AO6404" t="s">
        <v>14</v>
      </c>
      <c r="AP6404" t="s">
        <v>50</v>
      </c>
      <c r="AQ6404" t="s">
        <v>29</v>
      </c>
      <c r="AR6404">
        <v>175821</v>
      </c>
      <c r="AS6404" t="s">
        <v>8649</v>
      </c>
    </row>
    <row r="6405" spans="1:45" x14ac:dyDescent="0.25">
      <c r="A6405" t="s">
        <v>0</v>
      </c>
      <c r="B6405" t="s">
        <v>1</v>
      </c>
      <c r="C6405" s="1">
        <v>42947</v>
      </c>
      <c r="D6405" t="s">
        <v>35</v>
      </c>
      <c r="E6405">
        <v>38</v>
      </c>
      <c r="F6405">
        <v>0</v>
      </c>
      <c r="G6405">
        <v>1</v>
      </c>
      <c r="H6405">
        <v>0</v>
      </c>
      <c r="I6405">
        <v>2</v>
      </c>
      <c r="J6405">
        <v>0</v>
      </c>
      <c r="K6405">
        <v>1</v>
      </c>
      <c r="L6405">
        <v>0</v>
      </c>
      <c r="M6405">
        <v>0</v>
      </c>
      <c r="N6405">
        <v>0</v>
      </c>
      <c r="O6405">
        <v>4</v>
      </c>
      <c r="P6405">
        <v>4</v>
      </c>
      <c r="Q6405" t="s">
        <v>59</v>
      </c>
      <c r="R6405" t="s">
        <v>4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 t="s">
        <v>5</v>
      </c>
      <c r="AA6405" t="s">
        <v>25</v>
      </c>
      <c r="AB6405" t="s">
        <v>7</v>
      </c>
      <c r="AC6405" t="s">
        <v>8</v>
      </c>
      <c r="AD6405" t="s">
        <v>9</v>
      </c>
      <c r="AE6405" t="s">
        <v>38</v>
      </c>
      <c r="AF6405">
        <v>0</v>
      </c>
      <c r="AG6405">
        <v>0</v>
      </c>
      <c r="AH6405" t="s">
        <v>21</v>
      </c>
      <c r="AI6405">
        <v>0</v>
      </c>
      <c r="AJ6405">
        <v>0</v>
      </c>
      <c r="AK6405">
        <v>0</v>
      </c>
      <c r="AL6405" t="s">
        <v>11</v>
      </c>
      <c r="AM6405" t="s">
        <v>26</v>
      </c>
      <c r="AN6405" t="s">
        <v>13</v>
      </c>
      <c r="AO6405" t="s">
        <v>14</v>
      </c>
      <c r="AP6405" t="s">
        <v>28</v>
      </c>
      <c r="AQ6405" t="s">
        <v>47</v>
      </c>
      <c r="AR6405">
        <v>175822</v>
      </c>
      <c r="AS6405" t="s">
        <v>8650</v>
      </c>
    </row>
    <row r="6406" spans="1:45" x14ac:dyDescent="0.25">
      <c r="A6406" t="s">
        <v>0</v>
      </c>
      <c r="B6406" t="s">
        <v>1</v>
      </c>
      <c r="C6406" s="1">
        <v>42947</v>
      </c>
      <c r="D6406" t="s">
        <v>35</v>
      </c>
      <c r="E6406">
        <v>50</v>
      </c>
      <c r="F6406">
        <v>0</v>
      </c>
      <c r="G6406">
        <v>0</v>
      </c>
      <c r="H6406">
        <v>2</v>
      </c>
      <c r="I6406">
        <v>3</v>
      </c>
      <c r="J6406">
        <v>1</v>
      </c>
      <c r="K6406">
        <v>2</v>
      </c>
      <c r="L6406">
        <v>0</v>
      </c>
      <c r="M6406">
        <v>0</v>
      </c>
      <c r="N6406">
        <v>3</v>
      </c>
      <c r="O6406">
        <v>5</v>
      </c>
      <c r="P6406">
        <v>8</v>
      </c>
      <c r="Q6406" t="s">
        <v>79</v>
      </c>
      <c r="R6406" t="s">
        <v>4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 t="s">
        <v>5</v>
      </c>
      <c r="AA6406" t="s">
        <v>90</v>
      </c>
      <c r="AB6406" t="s">
        <v>7</v>
      </c>
      <c r="AC6406" t="s">
        <v>8</v>
      </c>
      <c r="AD6406" t="s">
        <v>9</v>
      </c>
      <c r="AE6406" t="s">
        <v>9</v>
      </c>
      <c r="AF6406">
        <v>0</v>
      </c>
      <c r="AG6406">
        <v>0</v>
      </c>
      <c r="AH6406" t="s">
        <v>21</v>
      </c>
      <c r="AI6406">
        <v>0</v>
      </c>
      <c r="AJ6406">
        <v>0</v>
      </c>
      <c r="AK6406">
        <v>0</v>
      </c>
      <c r="AL6406" t="s">
        <v>11</v>
      </c>
      <c r="AM6406" t="s">
        <v>658</v>
      </c>
      <c r="AN6406" t="s">
        <v>13</v>
      </c>
      <c r="AO6406" t="s">
        <v>14</v>
      </c>
      <c r="AP6406" t="s">
        <v>15</v>
      </c>
      <c r="AQ6406" t="s">
        <v>193</v>
      </c>
      <c r="AR6406">
        <v>175823</v>
      </c>
      <c r="AS6406" t="s">
        <v>8651</v>
      </c>
    </row>
    <row r="6407" spans="1:45" x14ac:dyDescent="0.25">
      <c r="A6407" t="s">
        <v>0</v>
      </c>
      <c r="B6407" t="s">
        <v>1</v>
      </c>
      <c r="C6407" s="1">
        <v>42947</v>
      </c>
      <c r="D6407" t="s">
        <v>2</v>
      </c>
      <c r="E6407">
        <v>26</v>
      </c>
      <c r="F6407">
        <v>1</v>
      </c>
      <c r="G6407">
        <v>0</v>
      </c>
      <c r="H6407">
        <v>1</v>
      </c>
      <c r="I6407">
        <v>2</v>
      </c>
      <c r="J6407">
        <v>0</v>
      </c>
      <c r="K6407">
        <v>2</v>
      </c>
      <c r="L6407">
        <v>0</v>
      </c>
      <c r="M6407">
        <v>0</v>
      </c>
      <c r="N6407">
        <v>2</v>
      </c>
      <c r="O6407">
        <v>4</v>
      </c>
      <c r="P6407">
        <v>6</v>
      </c>
      <c r="Q6407" t="s">
        <v>63</v>
      </c>
      <c r="R6407" t="s">
        <v>4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 t="s">
        <v>7</v>
      </c>
      <c r="AC6407" t="s">
        <v>8</v>
      </c>
      <c r="AD6407" t="s">
        <v>9</v>
      </c>
      <c r="AE6407" t="s">
        <v>19</v>
      </c>
      <c r="AF6407">
        <v>0</v>
      </c>
      <c r="AG6407">
        <v>0</v>
      </c>
      <c r="AH6407" t="s">
        <v>21</v>
      </c>
      <c r="AI6407">
        <v>0</v>
      </c>
      <c r="AJ6407">
        <v>0</v>
      </c>
      <c r="AK6407">
        <v>0</v>
      </c>
      <c r="AL6407" t="s">
        <v>11</v>
      </c>
      <c r="AM6407" t="s">
        <v>658</v>
      </c>
      <c r="AN6407" t="s">
        <v>13</v>
      </c>
      <c r="AO6407" t="s">
        <v>14</v>
      </c>
      <c r="AP6407" t="s">
        <v>15</v>
      </c>
      <c r="AQ6407" t="s">
        <v>47</v>
      </c>
      <c r="AR6407">
        <v>175825</v>
      </c>
      <c r="AS6407" t="s">
        <v>8652</v>
      </c>
    </row>
    <row r="6408" spans="1:45" x14ac:dyDescent="0.25">
      <c r="A6408" t="s">
        <v>1158</v>
      </c>
      <c r="B6408" t="s">
        <v>1133</v>
      </c>
      <c r="C6408" s="1">
        <v>42944</v>
      </c>
      <c r="D6408" t="s">
        <v>35</v>
      </c>
      <c r="E6408">
        <v>28</v>
      </c>
      <c r="F6408">
        <v>0</v>
      </c>
      <c r="G6408">
        <v>0</v>
      </c>
      <c r="H6408">
        <v>1</v>
      </c>
      <c r="I6408">
        <v>1</v>
      </c>
      <c r="J6408">
        <v>1</v>
      </c>
      <c r="K6408">
        <v>1</v>
      </c>
      <c r="L6408">
        <v>0</v>
      </c>
      <c r="M6408">
        <v>1</v>
      </c>
      <c r="N6408">
        <v>2</v>
      </c>
      <c r="O6408">
        <v>3</v>
      </c>
      <c r="P6408">
        <v>5</v>
      </c>
      <c r="Q6408" t="s">
        <v>133</v>
      </c>
      <c r="R6408" t="s">
        <v>7</v>
      </c>
      <c r="S6408" t="s">
        <v>361</v>
      </c>
      <c r="T6408" t="s">
        <v>133</v>
      </c>
      <c r="U6408" t="s">
        <v>1852</v>
      </c>
      <c r="V6408">
        <v>0</v>
      </c>
      <c r="W6408" t="s">
        <v>1852</v>
      </c>
      <c r="X6408" t="s">
        <v>21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 t="s">
        <v>11</v>
      </c>
      <c r="AM6408" t="s">
        <v>26</v>
      </c>
      <c r="AN6408" t="s">
        <v>13</v>
      </c>
      <c r="AO6408" t="s">
        <v>830</v>
      </c>
      <c r="AP6408">
        <v>0</v>
      </c>
      <c r="AQ6408" t="s">
        <v>29</v>
      </c>
      <c r="AR6408">
        <v>175827</v>
      </c>
      <c r="AS6408" t="s">
        <v>8653</v>
      </c>
    </row>
    <row r="6409" spans="1:45" x14ac:dyDescent="0.25">
      <c r="A6409" t="s">
        <v>828</v>
      </c>
      <c r="B6409" t="s">
        <v>1134</v>
      </c>
      <c r="C6409" s="1">
        <v>42945</v>
      </c>
      <c r="D6409" t="s">
        <v>2</v>
      </c>
      <c r="E6409">
        <v>34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1</v>
      </c>
      <c r="L6409">
        <v>0</v>
      </c>
      <c r="M6409">
        <v>0</v>
      </c>
      <c r="N6409">
        <v>0</v>
      </c>
      <c r="O6409">
        <v>1</v>
      </c>
      <c r="P6409">
        <v>1</v>
      </c>
      <c r="Q6409" t="s">
        <v>3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 t="s">
        <v>7</v>
      </c>
      <c r="AC6409" t="s">
        <v>105</v>
      </c>
      <c r="AD6409" t="s">
        <v>3</v>
      </c>
      <c r="AE6409" t="s">
        <v>1672</v>
      </c>
      <c r="AF6409">
        <v>0</v>
      </c>
      <c r="AG6409" t="s">
        <v>1672</v>
      </c>
      <c r="AH6409" t="s">
        <v>21</v>
      </c>
      <c r="AI6409">
        <v>0</v>
      </c>
      <c r="AJ6409">
        <v>0</v>
      </c>
      <c r="AK6409">
        <v>0</v>
      </c>
      <c r="AL6409" t="s">
        <v>154</v>
      </c>
      <c r="AM6409" t="s">
        <v>12</v>
      </c>
      <c r="AN6409" t="s">
        <v>41</v>
      </c>
      <c r="AO6409" t="s">
        <v>830</v>
      </c>
      <c r="AP6409">
        <v>0</v>
      </c>
      <c r="AQ6409">
        <v>0</v>
      </c>
      <c r="AR6409">
        <v>175830</v>
      </c>
      <c r="AS6409" t="s">
        <v>8654</v>
      </c>
    </row>
    <row r="6410" spans="1:45" x14ac:dyDescent="0.25">
      <c r="A6410" t="s">
        <v>828</v>
      </c>
      <c r="B6410" t="s">
        <v>1134</v>
      </c>
      <c r="C6410" s="1">
        <v>42945</v>
      </c>
      <c r="D6410" t="s">
        <v>2</v>
      </c>
      <c r="E6410">
        <v>22</v>
      </c>
      <c r="F6410">
        <v>0</v>
      </c>
      <c r="G6410">
        <v>0</v>
      </c>
      <c r="H6410">
        <v>0</v>
      </c>
      <c r="I6410">
        <v>1</v>
      </c>
      <c r="J6410">
        <v>0</v>
      </c>
      <c r="K6410">
        <v>1</v>
      </c>
      <c r="L6410">
        <v>0</v>
      </c>
      <c r="M6410">
        <v>0</v>
      </c>
      <c r="N6410">
        <v>0</v>
      </c>
      <c r="O6410">
        <v>2</v>
      </c>
      <c r="P6410">
        <v>2</v>
      </c>
      <c r="Q6410" t="s">
        <v>3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 t="s">
        <v>7</v>
      </c>
      <c r="AC6410" t="s">
        <v>105</v>
      </c>
      <c r="AD6410" t="s">
        <v>3</v>
      </c>
      <c r="AE6410" t="s">
        <v>1672</v>
      </c>
      <c r="AF6410">
        <v>0</v>
      </c>
      <c r="AG6410" t="s">
        <v>1672</v>
      </c>
      <c r="AH6410" t="s">
        <v>21</v>
      </c>
      <c r="AI6410">
        <v>0</v>
      </c>
      <c r="AJ6410">
        <v>0</v>
      </c>
      <c r="AK6410">
        <v>0</v>
      </c>
      <c r="AL6410" t="s">
        <v>154</v>
      </c>
      <c r="AM6410" t="s">
        <v>12</v>
      </c>
      <c r="AN6410" t="s">
        <v>41</v>
      </c>
      <c r="AO6410" t="s">
        <v>830</v>
      </c>
      <c r="AP6410">
        <v>0</v>
      </c>
      <c r="AQ6410">
        <v>0</v>
      </c>
      <c r="AR6410">
        <v>175832</v>
      </c>
      <c r="AS6410" t="s">
        <v>8655</v>
      </c>
    </row>
    <row r="6411" spans="1:45" x14ac:dyDescent="0.25">
      <c r="A6411" t="s">
        <v>828</v>
      </c>
      <c r="B6411" t="s">
        <v>1134</v>
      </c>
      <c r="C6411" s="1">
        <v>42945</v>
      </c>
      <c r="D6411" t="s">
        <v>2</v>
      </c>
      <c r="E6411">
        <v>34</v>
      </c>
      <c r="F6411">
        <v>0</v>
      </c>
      <c r="G6411">
        <v>0</v>
      </c>
      <c r="H6411">
        <v>0</v>
      </c>
      <c r="I6411">
        <v>1</v>
      </c>
      <c r="J6411">
        <v>0</v>
      </c>
      <c r="K6411">
        <v>1</v>
      </c>
      <c r="L6411">
        <v>0</v>
      </c>
      <c r="M6411">
        <v>0</v>
      </c>
      <c r="N6411">
        <v>0</v>
      </c>
      <c r="O6411">
        <v>2</v>
      </c>
      <c r="P6411">
        <v>2</v>
      </c>
      <c r="Q6411" t="s">
        <v>3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 t="s">
        <v>7</v>
      </c>
      <c r="AC6411" t="s">
        <v>105</v>
      </c>
      <c r="AD6411" t="s">
        <v>3</v>
      </c>
      <c r="AE6411" t="s">
        <v>3</v>
      </c>
      <c r="AF6411">
        <v>0</v>
      </c>
      <c r="AG6411" t="s">
        <v>1691</v>
      </c>
      <c r="AH6411" t="s">
        <v>21</v>
      </c>
      <c r="AI6411">
        <v>0</v>
      </c>
      <c r="AJ6411">
        <v>0</v>
      </c>
      <c r="AK6411">
        <v>0</v>
      </c>
      <c r="AL6411" t="s">
        <v>154</v>
      </c>
      <c r="AM6411" t="s">
        <v>12</v>
      </c>
      <c r="AN6411" t="s">
        <v>41</v>
      </c>
      <c r="AO6411" t="s">
        <v>830</v>
      </c>
      <c r="AP6411">
        <v>0</v>
      </c>
      <c r="AQ6411">
        <v>0</v>
      </c>
      <c r="AR6411">
        <v>175835</v>
      </c>
      <c r="AS6411" t="s">
        <v>8656</v>
      </c>
    </row>
    <row r="6412" spans="1:45" x14ac:dyDescent="0.25">
      <c r="A6412" t="s">
        <v>1158</v>
      </c>
      <c r="B6412" t="s">
        <v>1133</v>
      </c>
      <c r="C6412" s="1">
        <v>42946</v>
      </c>
      <c r="D6412" t="s">
        <v>2</v>
      </c>
      <c r="E6412">
        <v>34</v>
      </c>
      <c r="F6412">
        <v>1</v>
      </c>
      <c r="G6412">
        <v>0</v>
      </c>
      <c r="H6412">
        <v>1</v>
      </c>
      <c r="I6412">
        <v>1</v>
      </c>
      <c r="J6412">
        <v>0</v>
      </c>
      <c r="K6412">
        <v>1</v>
      </c>
      <c r="L6412">
        <v>0</v>
      </c>
      <c r="M6412">
        <v>0</v>
      </c>
      <c r="N6412">
        <v>2</v>
      </c>
      <c r="O6412">
        <v>2</v>
      </c>
      <c r="P6412">
        <v>4</v>
      </c>
      <c r="Q6412" t="s">
        <v>133</v>
      </c>
      <c r="R6412" t="s">
        <v>7</v>
      </c>
      <c r="S6412" t="s">
        <v>8</v>
      </c>
      <c r="T6412" t="s">
        <v>9</v>
      </c>
      <c r="U6412" t="s">
        <v>9</v>
      </c>
      <c r="V6412">
        <v>0</v>
      </c>
      <c r="W6412">
        <v>0</v>
      </c>
      <c r="X6412" t="s">
        <v>21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 t="s">
        <v>427</v>
      </c>
      <c r="AM6412" t="s">
        <v>12</v>
      </c>
      <c r="AN6412" t="s">
        <v>41</v>
      </c>
      <c r="AO6412" t="s">
        <v>904</v>
      </c>
      <c r="AP6412" t="s">
        <v>28</v>
      </c>
      <c r="AQ6412" t="s">
        <v>47</v>
      </c>
      <c r="AR6412">
        <v>175844</v>
      </c>
      <c r="AS6412" t="s">
        <v>8657</v>
      </c>
    </row>
    <row r="6413" spans="1:45" x14ac:dyDescent="0.25">
      <c r="A6413" t="s">
        <v>0</v>
      </c>
      <c r="B6413" t="s">
        <v>1</v>
      </c>
      <c r="C6413" s="1">
        <v>42947</v>
      </c>
      <c r="D6413" t="s">
        <v>2</v>
      </c>
      <c r="E6413">
        <v>36</v>
      </c>
      <c r="F6413">
        <v>0</v>
      </c>
      <c r="G6413">
        <v>0</v>
      </c>
      <c r="H6413">
        <v>3</v>
      </c>
      <c r="I6413">
        <v>4</v>
      </c>
      <c r="J6413">
        <v>0</v>
      </c>
      <c r="K6413">
        <v>1</v>
      </c>
      <c r="L6413">
        <v>0</v>
      </c>
      <c r="M6413">
        <v>1</v>
      </c>
      <c r="N6413">
        <v>3</v>
      </c>
      <c r="O6413">
        <v>6</v>
      </c>
      <c r="P6413">
        <v>9</v>
      </c>
      <c r="Q6413" t="s">
        <v>63</v>
      </c>
      <c r="R6413" t="s">
        <v>4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 t="s">
        <v>5</v>
      </c>
      <c r="AA6413" t="s">
        <v>6</v>
      </c>
      <c r="AB6413" t="s">
        <v>7</v>
      </c>
      <c r="AC6413" t="s">
        <v>8</v>
      </c>
      <c r="AD6413" t="s">
        <v>9</v>
      </c>
      <c r="AE6413" t="s">
        <v>38</v>
      </c>
      <c r="AF6413">
        <v>0</v>
      </c>
      <c r="AG6413">
        <v>0</v>
      </c>
      <c r="AH6413" t="s">
        <v>21</v>
      </c>
      <c r="AI6413">
        <v>0</v>
      </c>
      <c r="AJ6413">
        <v>0</v>
      </c>
      <c r="AK6413">
        <v>0</v>
      </c>
      <c r="AL6413" t="s">
        <v>11</v>
      </c>
      <c r="AM6413" t="s">
        <v>26</v>
      </c>
      <c r="AN6413" t="s">
        <v>13</v>
      </c>
      <c r="AO6413" t="s">
        <v>14</v>
      </c>
      <c r="AP6413" t="s">
        <v>15</v>
      </c>
      <c r="AQ6413" t="s">
        <v>29</v>
      </c>
      <c r="AR6413">
        <v>175846</v>
      </c>
      <c r="AS6413" t="s">
        <v>8658</v>
      </c>
    </row>
    <row r="6414" spans="1:45" x14ac:dyDescent="0.25">
      <c r="A6414" t="s">
        <v>1158</v>
      </c>
      <c r="B6414" t="s">
        <v>1133</v>
      </c>
      <c r="C6414" s="1">
        <v>42947</v>
      </c>
      <c r="D6414" t="s">
        <v>35</v>
      </c>
      <c r="E6414">
        <v>41</v>
      </c>
      <c r="F6414">
        <v>0</v>
      </c>
      <c r="G6414">
        <v>0</v>
      </c>
      <c r="H6414">
        <v>1</v>
      </c>
      <c r="I6414">
        <v>1</v>
      </c>
      <c r="J6414">
        <v>1</v>
      </c>
      <c r="K6414">
        <v>1</v>
      </c>
      <c r="L6414">
        <v>0</v>
      </c>
      <c r="M6414">
        <v>0</v>
      </c>
      <c r="N6414">
        <v>2</v>
      </c>
      <c r="O6414">
        <v>2</v>
      </c>
      <c r="P6414">
        <v>4</v>
      </c>
      <c r="Q6414" t="s">
        <v>133</v>
      </c>
      <c r="R6414" t="s">
        <v>632</v>
      </c>
      <c r="S6414" t="s">
        <v>636</v>
      </c>
      <c r="T6414" t="s">
        <v>2258</v>
      </c>
      <c r="U6414">
        <v>0</v>
      </c>
      <c r="V6414">
        <v>0</v>
      </c>
      <c r="W6414">
        <v>0</v>
      </c>
      <c r="X6414">
        <v>0</v>
      </c>
      <c r="Y6414">
        <v>0</v>
      </c>
      <c r="Z6414" t="s">
        <v>21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 t="s">
        <v>11</v>
      </c>
      <c r="AM6414" t="s">
        <v>26</v>
      </c>
      <c r="AN6414" t="s">
        <v>13</v>
      </c>
      <c r="AO6414" t="s">
        <v>14</v>
      </c>
      <c r="AP6414" t="s">
        <v>28</v>
      </c>
      <c r="AQ6414">
        <v>0</v>
      </c>
      <c r="AR6414">
        <v>175847</v>
      </c>
      <c r="AS6414" t="s">
        <v>8659</v>
      </c>
    </row>
    <row r="6415" spans="1:45" x14ac:dyDescent="0.25">
      <c r="A6415" t="s">
        <v>828</v>
      </c>
      <c r="B6415" t="s">
        <v>1134</v>
      </c>
      <c r="C6415" s="1">
        <v>42945</v>
      </c>
      <c r="D6415" t="s">
        <v>2</v>
      </c>
      <c r="E6415">
        <v>42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1</v>
      </c>
      <c r="L6415">
        <v>0</v>
      </c>
      <c r="M6415">
        <v>0</v>
      </c>
      <c r="N6415">
        <v>0</v>
      </c>
      <c r="O6415">
        <v>1</v>
      </c>
      <c r="P6415">
        <v>1</v>
      </c>
      <c r="Q6415" t="s">
        <v>3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 t="s">
        <v>7</v>
      </c>
      <c r="AC6415" t="s">
        <v>105</v>
      </c>
      <c r="AD6415" t="s">
        <v>3</v>
      </c>
      <c r="AE6415" t="s">
        <v>3</v>
      </c>
      <c r="AF6415">
        <v>0</v>
      </c>
      <c r="AG6415" t="s">
        <v>1691</v>
      </c>
      <c r="AH6415" t="s">
        <v>21</v>
      </c>
      <c r="AI6415">
        <v>0</v>
      </c>
      <c r="AJ6415">
        <v>0</v>
      </c>
      <c r="AK6415">
        <v>0</v>
      </c>
      <c r="AL6415" t="s">
        <v>154</v>
      </c>
      <c r="AM6415" t="s">
        <v>40</v>
      </c>
      <c r="AN6415" t="s">
        <v>41</v>
      </c>
      <c r="AO6415" t="s">
        <v>830</v>
      </c>
      <c r="AP6415">
        <v>0</v>
      </c>
      <c r="AQ6415">
        <v>0</v>
      </c>
      <c r="AR6415">
        <v>175848</v>
      </c>
      <c r="AS6415" t="s">
        <v>8660</v>
      </c>
    </row>
    <row r="6416" spans="1:45" x14ac:dyDescent="0.25">
      <c r="A6416" t="s">
        <v>828</v>
      </c>
      <c r="B6416" t="s">
        <v>1134</v>
      </c>
      <c r="C6416" s="1">
        <v>42945</v>
      </c>
      <c r="D6416" t="s">
        <v>2</v>
      </c>
      <c r="E6416">
        <v>28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1</v>
      </c>
      <c r="L6416">
        <v>0</v>
      </c>
      <c r="M6416">
        <v>0</v>
      </c>
      <c r="N6416">
        <v>0</v>
      </c>
      <c r="O6416">
        <v>1</v>
      </c>
      <c r="P6416">
        <v>1</v>
      </c>
      <c r="Q6416" t="s">
        <v>3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 t="s">
        <v>7</v>
      </c>
      <c r="AC6416" t="s">
        <v>105</v>
      </c>
      <c r="AD6416" t="s">
        <v>3</v>
      </c>
      <c r="AE6416" t="s">
        <v>3</v>
      </c>
      <c r="AF6416">
        <v>0</v>
      </c>
      <c r="AG6416" t="s">
        <v>3</v>
      </c>
      <c r="AH6416" t="s">
        <v>21</v>
      </c>
      <c r="AI6416">
        <v>0</v>
      </c>
      <c r="AJ6416">
        <v>0</v>
      </c>
      <c r="AK6416">
        <v>0</v>
      </c>
      <c r="AL6416" t="s">
        <v>154</v>
      </c>
      <c r="AM6416" t="s">
        <v>40</v>
      </c>
      <c r="AN6416" t="s">
        <v>41</v>
      </c>
      <c r="AO6416" t="s">
        <v>830</v>
      </c>
      <c r="AP6416">
        <v>0</v>
      </c>
      <c r="AQ6416">
        <v>0</v>
      </c>
      <c r="AR6416">
        <v>175849</v>
      </c>
      <c r="AS6416" t="s">
        <v>8661</v>
      </c>
    </row>
    <row r="6417" spans="1:45" x14ac:dyDescent="0.25">
      <c r="A6417" t="s">
        <v>1158</v>
      </c>
      <c r="B6417" t="s">
        <v>1133</v>
      </c>
      <c r="C6417" s="1">
        <v>42948</v>
      </c>
      <c r="D6417" t="s">
        <v>35</v>
      </c>
      <c r="E6417">
        <v>38</v>
      </c>
      <c r="F6417">
        <v>0</v>
      </c>
      <c r="G6417">
        <v>1</v>
      </c>
      <c r="H6417">
        <v>0</v>
      </c>
      <c r="I6417">
        <v>0</v>
      </c>
      <c r="J6417">
        <v>1</v>
      </c>
      <c r="K6417">
        <v>1</v>
      </c>
      <c r="L6417">
        <v>0</v>
      </c>
      <c r="M6417">
        <v>0</v>
      </c>
      <c r="N6417">
        <v>1</v>
      </c>
      <c r="O6417">
        <v>2</v>
      </c>
      <c r="P6417">
        <v>3</v>
      </c>
      <c r="Q6417" t="s">
        <v>133</v>
      </c>
      <c r="R6417" t="s">
        <v>7</v>
      </c>
      <c r="S6417" t="s">
        <v>8</v>
      </c>
      <c r="T6417" t="s">
        <v>9</v>
      </c>
      <c r="U6417" t="s">
        <v>32</v>
      </c>
      <c r="V6417">
        <v>0</v>
      </c>
      <c r="W6417" t="s">
        <v>8662</v>
      </c>
      <c r="X6417" t="s">
        <v>21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 t="s">
        <v>11</v>
      </c>
      <c r="AM6417" t="s">
        <v>12</v>
      </c>
      <c r="AN6417" t="s">
        <v>13</v>
      </c>
      <c r="AO6417" t="s">
        <v>14</v>
      </c>
      <c r="AP6417" t="s">
        <v>15</v>
      </c>
      <c r="AQ6417" t="s">
        <v>47</v>
      </c>
      <c r="AR6417">
        <v>175851</v>
      </c>
      <c r="AS6417" t="s">
        <v>8663</v>
      </c>
    </row>
    <row r="6418" spans="1:45" x14ac:dyDescent="0.25">
      <c r="A6418" t="s">
        <v>828</v>
      </c>
      <c r="B6418" t="s">
        <v>1134</v>
      </c>
      <c r="C6418" s="1">
        <v>42949</v>
      </c>
      <c r="D6418" t="s">
        <v>35</v>
      </c>
      <c r="E6418">
        <v>30</v>
      </c>
      <c r="F6418">
        <v>0</v>
      </c>
      <c r="G6418">
        <v>0</v>
      </c>
      <c r="H6418">
        <v>1</v>
      </c>
      <c r="I6418">
        <v>0</v>
      </c>
      <c r="J6418">
        <v>1</v>
      </c>
      <c r="K6418">
        <v>0</v>
      </c>
      <c r="L6418">
        <v>0</v>
      </c>
      <c r="M6418">
        <v>1</v>
      </c>
      <c r="N6418">
        <v>2</v>
      </c>
      <c r="O6418">
        <v>1</v>
      </c>
      <c r="P6418">
        <v>3</v>
      </c>
      <c r="Q6418" t="s">
        <v>3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 t="s">
        <v>7</v>
      </c>
      <c r="AC6418" t="s">
        <v>105</v>
      </c>
      <c r="AD6418" t="s">
        <v>3</v>
      </c>
      <c r="AE6418" t="s">
        <v>3</v>
      </c>
      <c r="AF6418">
        <v>0</v>
      </c>
      <c r="AG6418" t="s">
        <v>1691</v>
      </c>
      <c r="AH6418" t="s">
        <v>21</v>
      </c>
      <c r="AI6418">
        <v>0</v>
      </c>
      <c r="AJ6418">
        <v>0</v>
      </c>
      <c r="AK6418">
        <v>0</v>
      </c>
      <c r="AL6418" t="s">
        <v>427</v>
      </c>
      <c r="AM6418" t="s">
        <v>40</v>
      </c>
      <c r="AN6418" t="s">
        <v>41</v>
      </c>
      <c r="AO6418" t="s">
        <v>830</v>
      </c>
      <c r="AP6418">
        <v>0</v>
      </c>
      <c r="AQ6418" t="s">
        <v>29</v>
      </c>
      <c r="AR6418">
        <v>175852</v>
      </c>
      <c r="AS6418" t="s">
        <v>8664</v>
      </c>
    </row>
    <row r="6419" spans="1:45" x14ac:dyDescent="0.25">
      <c r="A6419" t="s">
        <v>828</v>
      </c>
      <c r="B6419" t="s">
        <v>1134</v>
      </c>
      <c r="C6419" s="1">
        <v>42949</v>
      </c>
      <c r="D6419" t="s">
        <v>2</v>
      </c>
      <c r="E6419">
        <v>29</v>
      </c>
      <c r="F6419">
        <v>0</v>
      </c>
      <c r="G6419">
        <v>1</v>
      </c>
      <c r="H6419">
        <v>0</v>
      </c>
      <c r="I6419">
        <v>1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2</v>
      </c>
      <c r="P6419">
        <v>2</v>
      </c>
      <c r="Q6419" t="s">
        <v>667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 t="s">
        <v>7</v>
      </c>
      <c r="AC6419" t="s">
        <v>105</v>
      </c>
      <c r="AD6419" t="s">
        <v>667</v>
      </c>
      <c r="AE6419" t="s">
        <v>1699</v>
      </c>
      <c r="AF6419">
        <v>0</v>
      </c>
      <c r="AG6419" t="s">
        <v>1699</v>
      </c>
      <c r="AH6419" t="s">
        <v>21</v>
      </c>
      <c r="AI6419">
        <v>0</v>
      </c>
      <c r="AJ6419">
        <v>0</v>
      </c>
      <c r="AK6419">
        <v>0</v>
      </c>
      <c r="AL6419" t="s">
        <v>154</v>
      </c>
      <c r="AM6419" t="s">
        <v>818</v>
      </c>
      <c r="AN6419" t="s">
        <v>13</v>
      </c>
      <c r="AO6419" t="s">
        <v>830</v>
      </c>
      <c r="AP6419">
        <v>0</v>
      </c>
      <c r="AQ6419" t="s">
        <v>47</v>
      </c>
      <c r="AR6419">
        <v>175853</v>
      </c>
      <c r="AS6419" t="s">
        <v>8665</v>
      </c>
    </row>
    <row r="6420" spans="1:45" x14ac:dyDescent="0.25">
      <c r="A6420" t="s">
        <v>1158</v>
      </c>
      <c r="B6420" t="s">
        <v>1134</v>
      </c>
      <c r="C6420" s="1">
        <v>42949</v>
      </c>
      <c r="D6420" t="s">
        <v>35</v>
      </c>
      <c r="E6420">
        <v>27</v>
      </c>
      <c r="F6420">
        <v>0</v>
      </c>
      <c r="G6420">
        <v>0</v>
      </c>
      <c r="H6420">
        <v>0</v>
      </c>
      <c r="I6420">
        <v>0</v>
      </c>
      <c r="J6420">
        <v>1</v>
      </c>
      <c r="K6420">
        <v>0</v>
      </c>
      <c r="L6420">
        <v>0</v>
      </c>
      <c r="M6420">
        <v>0</v>
      </c>
      <c r="N6420">
        <v>1</v>
      </c>
      <c r="O6420">
        <v>0</v>
      </c>
      <c r="P6420">
        <v>1</v>
      </c>
      <c r="Q6420" t="s">
        <v>290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 t="s">
        <v>327</v>
      </c>
      <c r="AC6420" t="s">
        <v>406</v>
      </c>
      <c r="AD6420" t="s">
        <v>406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 t="s">
        <v>21</v>
      </c>
      <c r="AK6420">
        <v>0</v>
      </c>
      <c r="AL6420" t="s">
        <v>427</v>
      </c>
      <c r="AM6420" t="s">
        <v>71</v>
      </c>
      <c r="AN6420" t="s">
        <v>41</v>
      </c>
      <c r="AO6420" t="s">
        <v>904</v>
      </c>
      <c r="AP6420" t="s">
        <v>28</v>
      </c>
      <c r="AQ6420">
        <v>0</v>
      </c>
      <c r="AR6420">
        <v>175855</v>
      </c>
      <c r="AS6420" t="s">
        <v>8666</v>
      </c>
    </row>
    <row r="6421" spans="1:45" x14ac:dyDescent="0.25">
      <c r="A6421" t="s">
        <v>828</v>
      </c>
      <c r="B6421" t="s">
        <v>1134</v>
      </c>
      <c r="C6421" s="1">
        <v>42945</v>
      </c>
      <c r="D6421" t="s">
        <v>2</v>
      </c>
      <c r="E6421">
        <v>30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3</v>
      </c>
      <c r="L6421">
        <v>0</v>
      </c>
      <c r="M6421">
        <v>0</v>
      </c>
      <c r="N6421">
        <v>0</v>
      </c>
      <c r="O6421">
        <v>3</v>
      </c>
      <c r="P6421">
        <v>3</v>
      </c>
      <c r="Q6421" t="s">
        <v>667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 t="s">
        <v>7</v>
      </c>
      <c r="AC6421" t="s">
        <v>105</v>
      </c>
      <c r="AD6421" t="s">
        <v>667</v>
      </c>
      <c r="AE6421" t="s">
        <v>1702</v>
      </c>
      <c r="AF6421">
        <v>0</v>
      </c>
      <c r="AG6421" t="s">
        <v>1702</v>
      </c>
      <c r="AH6421" t="s">
        <v>21</v>
      </c>
      <c r="AI6421">
        <v>0</v>
      </c>
      <c r="AJ6421">
        <v>0</v>
      </c>
      <c r="AK6421">
        <v>0</v>
      </c>
      <c r="AL6421" t="s">
        <v>154</v>
      </c>
      <c r="AM6421" t="s">
        <v>40</v>
      </c>
      <c r="AN6421" t="s">
        <v>41</v>
      </c>
      <c r="AO6421" t="s">
        <v>830</v>
      </c>
      <c r="AP6421">
        <v>0</v>
      </c>
      <c r="AQ6421">
        <v>0</v>
      </c>
      <c r="AR6421">
        <v>175856</v>
      </c>
      <c r="AS6421" t="s">
        <v>8667</v>
      </c>
    </row>
    <row r="6422" spans="1:45" x14ac:dyDescent="0.25">
      <c r="A6422" t="s">
        <v>0</v>
      </c>
      <c r="B6422" t="s">
        <v>1</v>
      </c>
      <c r="C6422" s="1">
        <v>42947</v>
      </c>
      <c r="D6422" t="s">
        <v>2</v>
      </c>
      <c r="E6422">
        <v>15</v>
      </c>
      <c r="F6422">
        <v>0</v>
      </c>
      <c r="G6422">
        <v>0</v>
      </c>
      <c r="H6422">
        <v>0</v>
      </c>
      <c r="I6422">
        <v>1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1</v>
      </c>
      <c r="P6422">
        <v>1</v>
      </c>
      <c r="Q6422" t="s">
        <v>125</v>
      </c>
      <c r="R6422" t="s">
        <v>4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 t="s">
        <v>5</v>
      </c>
      <c r="AA6422" t="s">
        <v>46</v>
      </c>
      <c r="AB6422" t="s">
        <v>7</v>
      </c>
      <c r="AC6422" t="s">
        <v>8</v>
      </c>
      <c r="AD6422" t="s">
        <v>9</v>
      </c>
      <c r="AE6422">
        <v>0</v>
      </c>
      <c r="AF6422">
        <v>0</v>
      </c>
      <c r="AG6422">
        <v>0</v>
      </c>
      <c r="AH6422" t="s">
        <v>5</v>
      </c>
      <c r="AI6422" t="s">
        <v>10</v>
      </c>
      <c r="AJ6422">
        <v>0</v>
      </c>
      <c r="AK6422">
        <v>0</v>
      </c>
      <c r="AL6422" t="s">
        <v>11</v>
      </c>
      <c r="AM6422" t="s">
        <v>26</v>
      </c>
      <c r="AN6422" t="s">
        <v>41</v>
      </c>
      <c r="AO6422" t="s">
        <v>14</v>
      </c>
      <c r="AP6422" t="s">
        <v>15</v>
      </c>
      <c r="AQ6422" t="s">
        <v>730</v>
      </c>
      <c r="AR6422">
        <v>175857</v>
      </c>
      <c r="AS6422" t="s">
        <v>8668</v>
      </c>
    </row>
    <row r="6423" spans="1:45" x14ac:dyDescent="0.25">
      <c r="A6423" t="s">
        <v>1158</v>
      </c>
      <c r="B6423" t="s">
        <v>1134</v>
      </c>
      <c r="C6423" s="1">
        <v>42945</v>
      </c>
      <c r="D6423" t="s">
        <v>2</v>
      </c>
      <c r="E6423">
        <v>33</v>
      </c>
      <c r="F6423">
        <v>0</v>
      </c>
      <c r="G6423">
        <v>1</v>
      </c>
      <c r="H6423">
        <v>0</v>
      </c>
      <c r="I6423">
        <v>2</v>
      </c>
      <c r="J6423">
        <v>1</v>
      </c>
      <c r="K6423">
        <v>1</v>
      </c>
      <c r="L6423">
        <v>0</v>
      </c>
      <c r="M6423">
        <v>1</v>
      </c>
      <c r="N6423">
        <v>1</v>
      </c>
      <c r="O6423">
        <v>5</v>
      </c>
      <c r="P6423">
        <v>6</v>
      </c>
      <c r="Q6423" t="s">
        <v>136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 t="s">
        <v>7</v>
      </c>
      <c r="AC6423" t="s">
        <v>8</v>
      </c>
      <c r="AD6423" t="s">
        <v>9</v>
      </c>
      <c r="AE6423">
        <v>0</v>
      </c>
      <c r="AF6423">
        <v>0</v>
      </c>
      <c r="AG6423">
        <v>0</v>
      </c>
      <c r="AH6423" t="s">
        <v>21</v>
      </c>
      <c r="AI6423">
        <v>0</v>
      </c>
      <c r="AJ6423">
        <v>0</v>
      </c>
      <c r="AK6423">
        <v>0</v>
      </c>
      <c r="AL6423" t="s">
        <v>11</v>
      </c>
      <c r="AM6423" t="s">
        <v>818</v>
      </c>
      <c r="AN6423" t="s">
        <v>13</v>
      </c>
      <c r="AO6423" t="s">
        <v>904</v>
      </c>
      <c r="AP6423" t="s">
        <v>28</v>
      </c>
      <c r="AQ6423" t="s">
        <v>57</v>
      </c>
      <c r="AR6423">
        <v>175858</v>
      </c>
      <c r="AS6423" t="s">
        <v>8669</v>
      </c>
    </row>
    <row r="6424" spans="1:45" x14ac:dyDescent="0.25">
      <c r="A6424" t="s">
        <v>828</v>
      </c>
      <c r="B6424" t="s">
        <v>1134</v>
      </c>
      <c r="C6424" s="1">
        <v>42949</v>
      </c>
      <c r="D6424" t="s">
        <v>2</v>
      </c>
      <c r="E6424">
        <v>25</v>
      </c>
      <c r="F6424">
        <v>1</v>
      </c>
      <c r="G6424">
        <v>0</v>
      </c>
      <c r="H6424">
        <v>0</v>
      </c>
      <c r="I6424">
        <v>0</v>
      </c>
      <c r="J6424">
        <v>0</v>
      </c>
      <c r="K6424">
        <v>1</v>
      </c>
      <c r="L6424">
        <v>0</v>
      </c>
      <c r="M6424">
        <v>0</v>
      </c>
      <c r="N6424">
        <v>1</v>
      </c>
      <c r="O6424">
        <v>1</v>
      </c>
      <c r="P6424">
        <v>2</v>
      </c>
      <c r="Q6424" t="s">
        <v>3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 t="s">
        <v>7</v>
      </c>
      <c r="AC6424" t="s">
        <v>105</v>
      </c>
      <c r="AD6424" t="s">
        <v>3</v>
      </c>
      <c r="AE6424" t="s">
        <v>1672</v>
      </c>
      <c r="AF6424">
        <v>0</v>
      </c>
      <c r="AG6424" t="s">
        <v>1672</v>
      </c>
      <c r="AH6424" t="s">
        <v>21</v>
      </c>
      <c r="AI6424">
        <v>0</v>
      </c>
      <c r="AJ6424">
        <v>0</v>
      </c>
      <c r="AK6424">
        <v>0</v>
      </c>
      <c r="AL6424" t="s">
        <v>11</v>
      </c>
      <c r="AM6424" t="s">
        <v>12</v>
      </c>
      <c r="AN6424" t="s">
        <v>13</v>
      </c>
      <c r="AO6424" t="s">
        <v>14</v>
      </c>
      <c r="AP6424" t="s">
        <v>50</v>
      </c>
      <c r="AQ6424" t="s">
        <v>47</v>
      </c>
      <c r="AR6424">
        <v>175859</v>
      </c>
      <c r="AS6424" t="s">
        <v>8670</v>
      </c>
    </row>
    <row r="6425" spans="1:45" x14ac:dyDescent="0.25">
      <c r="A6425" t="s">
        <v>1158</v>
      </c>
      <c r="B6425" t="s">
        <v>1133</v>
      </c>
      <c r="C6425" s="1">
        <v>42948</v>
      </c>
      <c r="D6425" t="s">
        <v>2</v>
      </c>
      <c r="E6425">
        <v>23</v>
      </c>
      <c r="F6425">
        <v>0</v>
      </c>
      <c r="G6425">
        <v>0</v>
      </c>
      <c r="H6425">
        <v>1</v>
      </c>
      <c r="I6425">
        <v>0</v>
      </c>
      <c r="J6425">
        <v>0</v>
      </c>
      <c r="K6425">
        <v>1</v>
      </c>
      <c r="L6425">
        <v>0</v>
      </c>
      <c r="M6425">
        <v>0</v>
      </c>
      <c r="N6425">
        <v>1</v>
      </c>
      <c r="O6425">
        <v>1</v>
      </c>
      <c r="P6425">
        <v>2</v>
      </c>
      <c r="Q6425" t="s">
        <v>133</v>
      </c>
      <c r="R6425" t="s">
        <v>632</v>
      </c>
      <c r="S6425" t="s">
        <v>636</v>
      </c>
      <c r="T6425" t="s">
        <v>636</v>
      </c>
      <c r="U6425">
        <v>0</v>
      </c>
      <c r="V6425">
        <v>0</v>
      </c>
      <c r="W6425">
        <v>0</v>
      </c>
      <c r="X6425">
        <v>0</v>
      </c>
      <c r="Y6425">
        <v>0</v>
      </c>
      <c r="Z6425" t="s">
        <v>21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 t="s">
        <v>11</v>
      </c>
      <c r="AM6425" t="s">
        <v>12</v>
      </c>
      <c r="AN6425">
        <v>0</v>
      </c>
      <c r="AO6425" t="s">
        <v>14</v>
      </c>
      <c r="AP6425" t="s">
        <v>905</v>
      </c>
      <c r="AQ6425">
        <v>0</v>
      </c>
      <c r="AR6425">
        <v>175860</v>
      </c>
      <c r="AS6425" t="s">
        <v>8671</v>
      </c>
    </row>
    <row r="6426" spans="1:45" x14ac:dyDescent="0.25">
      <c r="A6426" t="s">
        <v>828</v>
      </c>
      <c r="B6426" t="s">
        <v>1134</v>
      </c>
      <c r="C6426" s="1">
        <v>42945</v>
      </c>
      <c r="D6426" t="s">
        <v>2</v>
      </c>
      <c r="E6426">
        <v>27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2</v>
      </c>
      <c r="L6426">
        <v>0</v>
      </c>
      <c r="M6426">
        <v>0</v>
      </c>
      <c r="N6426">
        <v>0</v>
      </c>
      <c r="O6426">
        <v>2</v>
      </c>
      <c r="P6426">
        <v>2</v>
      </c>
      <c r="Q6426" t="s">
        <v>667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 t="s">
        <v>7</v>
      </c>
      <c r="AC6426" t="s">
        <v>105</v>
      </c>
      <c r="AD6426" t="s">
        <v>667</v>
      </c>
      <c r="AE6426" t="s">
        <v>1699</v>
      </c>
      <c r="AF6426">
        <v>0</v>
      </c>
      <c r="AG6426" t="s">
        <v>1699</v>
      </c>
      <c r="AH6426" t="s">
        <v>21</v>
      </c>
      <c r="AI6426">
        <v>0</v>
      </c>
      <c r="AJ6426">
        <v>0</v>
      </c>
      <c r="AK6426">
        <v>0</v>
      </c>
      <c r="AL6426" t="s">
        <v>154</v>
      </c>
      <c r="AM6426" t="s">
        <v>40</v>
      </c>
      <c r="AN6426" t="s">
        <v>41</v>
      </c>
      <c r="AO6426" t="s">
        <v>830</v>
      </c>
      <c r="AP6426">
        <v>0</v>
      </c>
      <c r="AQ6426" t="s">
        <v>91</v>
      </c>
      <c r="AR6426">
        <v>175863</v>
      </c>
      <c r="AS6426" t="s">
        <v>8672</v>
      </c>
    </row>
    <row r="6427" spans="1:45" x14ac:dyDescent="0.25">
      <c r="A6427" t="s">
        <v>0</v>
      </c>
      <c r="B6427" t="s">
        <v>1</v>
      </c>
      <c r="C6427" s="1">
        <v>42948</v>
      </c>
      <c r="D6427" t="s">
        <v>2</v>
      </c>
      <c r="E6427">
        <v>28</v>
      </c>
      <c r="F6427">
        <v>1</v>
      </c>
      <c r="G6427">
        <v>0</v>
      </c>
      <c r="H6427">
        <v>2</v>
      </c>
      <c r="I6427">
        <v>3</v>
      </c>
      <c r="J6427">
        <v>0</v>
      </c>
      <c r="K6427">
        <v>3</v>
      </c>
      <c r="L6427">
        <v>0</v>
      </c>
      <c r="M6427">
        <v>0</v>
      </c>
      <c r="N6427">
        <v>3</v>
      </c>
      <c r="O6427">
        <v>6</v>
      </c>
      <c r="P6427">
        <v>9</v>
      </c>
      <c r="Q6427" t="s">
        <v>133</v>
      </c>
      <c r="R6427" t="s">
        <v>4</v>
      </c>
      <c r="S6427" t="s">
        <v>36</v>
      </c>
      <c r="T6427" t="s">
        <v>37</v>
      </c>
      <c r="U6427">
        <v>0</v>
      </c>
      <c r="V6427">
        <v>0</v>
      </c>
      <c r="W6427">
        <v>0</v>
      </c>
      <c r="X6427">
        <v>0</v>
      </c>
      <c r="Y6427">
        <v>0</v>
      </c>
      <c r="Z6427" t="s">
        <v>21</v>
      </c>
      <c r="AA6427">
        <v>0</v>
      </c>
      <c r="AB6427" t="s">
        <v>7</v>
      </c>
      <c r="AC6427" t="s">
        <v>8</v>
      </c>
      <c r="AD6427" t="s">
        <v>9</v>
      </c>
      <c r="AE6427" t="s">
        <v>65</v>
      </c>
      <c r="AF6427">
        <v>0</v>
      </c>
      <c r="AG6427">
        <v>0</v>
      </c>
      <c r="AH6427" t="s">
        <v>21</v>
      </c>
      <c r="AI6427">
        <v>0</v>
      </c>
      <c r="AJ6427">
        <v>0</v>
      </c>
      <c r="AK6427">
        <v>0</v>
      </c>
      <c r="AL6427" t="s">
        <v>11</v>
      </c>
      <c r="AM6427" t="s">
        <v>26</v>
      </c>
      <c r="AN6427" t="s">
        <v>13</v>
      </c>
      <c r="AO6427" t="s">
        <v>14</v>
      </c>
      <c r="AP6427" t="s">
        <v>15</v>
      </c>
      <c r="AQ6427">
        <v>0</v>
      </c>
      <c r="AR6427">
        <v>175865</v>
      </c>
      <c r="AS6427" t="s">
        <v>8673</v>
      </c>
    </row>
    <row r="6428" spans="1:45" x14ac:dyDescent="0.25">
      <c r="A6428" t="s">
        <v>828</v>
      </c>
      <c r="B6428" t="s">
        <v>1134</v>
      </c>
      <c r="C6428" s="1">
        <v>42949</v>
      </c>
      <c r="D6428" t="s">
        <v>2</v>
      </c>
      <c r="E6428">
        <v>17</v>
      </c>
      <c r="F6428">
        <v>0</v>
      </c>
      <c r="G6428">
        <v>1</v>
      </c>
      <c r="H6428">
        <v>0</v>
      </c>
      <c r="I6428">
        <v>1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2</v>
      </c>
      <c r="P6428">
        <v>2</v>
      </c>
      <c r="Q6428" t="s">
        <v>3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 t="s">
        <v>7</v>
      </c>
      <c r="AC6428" t="s">
        <v>105</v>
      </c>
      <c r="AD6428" t="s">
        <v>3</v>
      </c>
      <c r="AE6428" t="s">
        <v>3</v>
      </c>
      <c r="AF6428">
        <v>0</v>
      </c>
      <c r="AG6428" t="s">
        <v>7371</v>
      </c>
      <c r="AH6428" t="s">
        <v>21</v>
      </c>
      <c r="AI6428">
        <v>0</v>
      </c>
      <c r="AJ6428">
        <v>0</v>
      </c>
      <c r="AK6428">
        <v>0</v>
      </c>
      <c r="AL6428" t="s">
        <v>154</v>
      </c>
      <c r="AM6428" t="s">
        <v>12</v>
      </c>
      <c r="AN6428" t="s">
        <v>41</v>
      </c>
      <c r="AO6428" t="s">
        <v>14</v>
      </c>
      <c r="AP6428" t="s">
        <v>28</v>
      </c>
      <c r="AQ6428">
        <v>0</v>
      </c>
      <c r="AR6428">
        <v>175866</v>
      </c>
      <c r="AS6428" t="s">
        <v>8674</v>
      </c>
    </row>
    <row r="6429" spans="1:45" x14ac:dyDescent="0.25">
      <c r="A6429" t="s">
        <v>1158</v>
      </c>
      <c r="B6429" t="s">
        <v>1133</v>
      </c>
      <c r="C6429" s="1">
        <v>42948</v>
      </c>
      <c r="D6429" t="s">
        <v>2</v>
      </c>
      <c r="E6429">
        <v>33</v>
      </c>
      <c r="F6429">
        <v>0</v>
      </c>
      <c r="G6429">
        <v>0</v>
      </c>
      <c r="H6429">
        <v>0</v>
      </c>
      <c r="I6429">
        <v>1</v>
      </c>
      <c r="J6429">
        <v>0</v>
      </c>
      <c r="K6429">
        <v>1</v>
      </c>
      <c r="L6429">
        <v>0</v>
      </c>
      <c r="M6429">
        <v>0</v>
      </c>
      <c r="N6429">
        <v>0</v>
      </c>
      <c r="O6429">
        <v>2</v>
      </c>
      <c r="P6429">
        <v>2</v>
      </c>
      <c r="Q6429" t="s">
        <v>133</v>
      </c>
      <c r="R6429" t="s">
        <v>7</v>
      </c>
      <c r="S6429" t="s">
        <v>361</v>
      </c>
      <c r="T6429" t="s">
        <v>133</v>
      </c>
      <c r="U6429" t="s">
        <v>1855</v>
      </c>
      <c r="V6429">
        <v>0</v>
      </c>
      <c r="W6429" t="s">
        <v>3515</v>
      </c>
      <c r="X6429" t="s">
        <v>21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 t="s">
        <v>11</v>
      </c>
      <c r="AM6429" t="s">
        <v>49</v>
      </c>
      <c r="AN6429" t="s">
        <v>41</v>
      </c>
      <c r="AO6429" t="s">
        <v>830</v>
      </c>
      <c r="AP6429">
        <v>0</v>
      </c>
      <c r="AQ6429" t="s">
        <v>1109</v>
      </c>
      <c r="AR6429">
        <v>175867</v>
      </c>
      <c r="AS6429" t="s">
        <v>8675</v>
      </c>
    </row>
    <row r="6430" spans="1:45" x14ac:dyDescent="0.25">
      <c r="A6430" t="s">
        <v>1158</v>
      </c>
      <c r="B6430" t="s">
        <v>1134</v>
      </c>
      <c r="C6430" s="1">
        <v>42946</v>
      </c>
      <c r="D6430" t="s">
        <v>2</v>
      </c>
      <c r="E6430">
        <v>28</v>
      </c>
      <c r="F6430">
        <v>0</v>
      </c>
      <c r="G6430">
        <v>0</v>
      </c>
      <c r="H6430">
        <v>1</v>
      </c>
      <c r="I6430">
        <v>0</v>
      </c>
      <c r="J6430">
        <v>1</v>
      </c>
      <c r="K6430">
        <v>1</v>
      </c>
      <c r="L6430">
        <v>1</v>
      </c>
      <c r="M6430">
        <v>0</v>
      </c>
      <c r="N6430">
        <v>3</v>
      </c>
      <c r="O6430">
        <v>1</v>
      </c>
      <c r="P6430">
        <v>4</v>
      </c>
      <c r="Q6430" t="s">
        <v>133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 t="s">
        <v>7</v>
      </c>
      <c r="AC6430" t="s">
        <v>361</v>
      </c>
      <c r="AD6430" t="s">
        <v>133</v>
      </c>
      <c r="AE6430">
        <v>0</v>
      </c>
      <c r="AF6430">
        <v>0</v>
      </c>
      <c r="AG6430">
        <v>0</v>
      </c>
      <c r="AH6430" t="s">
        <v>5</v>
      </c>
      <c r="AI6430" t="s">
        <v>1129</v>
      </c>
      <c r="AJ6430">
        <v>0</v>
      </c>
      <c r="AK6430">
        <v>0</v>
      </c>
      <c r="AL6430" t="s">
        <v>11</v>
      </c>
      <c r="AM6430" t="s">
        <v>26</v>
      </c>
      <c r="AN6430" t="s">
        <v>13</v>
      </c>
      <c r="AO6430" t="s">
        <v>830</v>
      </c>
      <c r="AP6430">
        <v>0</v>
      </c>
      <c r="AQ6430" t="s">
        <v>29</v>
      </c>
      <c r="AR6430">
        <v>175870</v>
      </c>
      <c r="AS6430" t="s">
        <v>8676</v>
      </c>
    </row>
    <row r="6431" spans="1:45" x14ac:dyDescent="0.25">
      <c r="A6431" t="s">
        <v>828</v>
      </c>
      <c r="B6431" t="s">
        <v>1134</v>
      </c>
      <c r="C6431" s="1">
        <v>42949</v>
      </c>
      <c r="D6431" t="s">
        <v>2</v>
      </c>
      <c r="E6431">
        <v>21</v>
      </c>
      <c r="F6431">
        <v>1</v>
      </c>
      <c r="G6431">
        <v>0</v>
      </c>
      <c r="H6431">
        <v>0</v>
      </c>
      <c r="I6431">
        <v>1</v>
      </c>
      <c r="J6431">
        <v>0</v>
      </c>
      <c r="K6431">
        <v>2</v>
      </c>
      <c r="L6431">
        <v>0</v>
      </c>
      <c r="M6431">
        <v>0</v>
      </c>
      <c r="N6431">
        <v>1</v>
      </c>
      <c r="O6431">
        <v>3</v>
      </c>
      <c r="P6431">
        <v>4</v>
      </c>
      <c r="Q6431" t="s">
        <v>3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 t="s">
        <v>7</v>
      </c>
      <c r="AC6431" t="s">
        <v>105</v>
      </c>
      <c r="AD6431" t="s">
        <v>3</v>
      </c>
      <c r="AE6431" t="s">
        <v>1672</v>
      </c>
      <c r="AF6431">
        <v>0</v>
      </c>
      <c r="AG6431" t="s">
        <v>1672</v>
      </c>
      <c r="AH6431" t="s">
        <v>21</v>
      </c>
      <c r="AI6431">
        <v>0</v>
      </c>
      <c r="AJ6431">
        <v>0</v>
      </c>
      <c r="AK6431">
        <v>0</v>
      </c>
      <c r="AL6431" t="s">
        <v>154</v>
      </c>
      <c r="AM6431" t="s">
        <v>40</v>
      </c>
      <c r="AN6431" t="s">
        <v>13</v>
      </c>
      <c r="AO6431" t="s">
        <v>830</v>
      </c>
      <c r="AP6431">
        <v>0</v>
      </c>
      <c r="AQ6431" t="s">
        <v>47</v>
      </c>
      <c r="AR6431">
        <v>175871</v>
      </c>
      <c r="AS6431" t="s">
        <v>8677</v>
      </c>
    </row>
    <row r="6432" spans="1:45" x14ac:dyDescent="0.25">
      <c r="A6432" t="s">
        <v>1158</v>
      </c>
      <c r="B6432" t="s">
        <v>1133</v>
      </c>
      <c r="C6432" s="1">
        <v>42949</v>
      </c>
      <c r="D6432" t="s">
        <v>35</v>
      </c>
      <c r="E6432">
        <v>45</v>
      </c>
      <c r="F6432">
        <v>0</v>
      </c>
      <c r="G6432">
        <v>1</v>
      </c>
      <c r="H6432">
        <v>0</v>
      </c>
      <c r="I6432">
        <v>0</v>
      </c>
      <c r="J6432">
        <v>1</v>
      </c>
      <c r="K6432">
        <v>1</v>
      </c>
      <c r="L6432">
        <v>0</v>
      </c>
      <c r="M6432">
        <v>0</v>
      </c>
      <c r="N6432">
        <v>1</v>
      </c>
      <c r="O6432">
        <v>2</v>
      </c>
      <c r="P6432">
        <v>3</v>
      </c>
      <c r="Q6432" t="s">
        <v>133</v>
      </c>
      <c r="R6432" t="s">
        <v>7</v>
      </c>
      <c r="S6432" t="s">
        <v>8</v>
      </c>
      <c r="T6432" t="s">
        <v>79</v>
      </c>
      <c r="U6432" t="s">
        <v>101</v>
      </c>
      <c r="V6432">
        <v>0</v>
      </c>
      <c r="W6432">
        <v>0</v>
      </c>
      <c r="X6432" t="s">
        <v>21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 t="s">
        <v>11</v>
      </c>
      <c r="AM6432" t="s">
        <v>49</v>
      </c>
      <c r="AN6432" t="s">
        <v>13</v>
      </c>
      <c r="AO6432" t="s">
        <v>14</v>
      </c>
      <c r="AP6432" t="s">
        <v>905</v>
      </c>
      <c r="AQ6432" t="s">
        <v>47</v>
      </c>
      <c r="AR6432">
        <v>175875</v>
      </c>
      <c r="AS6432" t="s">
        <v>8678</v>
      </c>
    </row>
    <row r="6433" spans="1:45" x14ac:dyDescent="0.25">
      <c r="A6433" t="s">
        <v>0</v>
      </c>
      <c r="B6433" t="s">
        <v>1</v>
      </c>
      <c r="C6433" s="1">
        <v>42948</v>
      </c>
      <c r="D6433" t="s">
        <v>2</v>
      </c>
      <c r="E6433">
        <v>25</v>
      </c>
      <c r="F6433">
        <v>0</v>
      </c>
      <c r="G6433">
        <v>0</v>
      </c>
      <c r="H6433">
        <v>2</v>
      </c>
      <c r="I6433">
        <v>1</v>
      </c>
      <c r="J6433">
        <v>1</v>
      </c>
      <c r="K6433">
        <v>1</v>
      </c>
      <c r="L6433">
        <v>0</v>
      </c>
      <c r="M6433">
        <v>0</v>
      </c>
      <c r="N6433">
        <v>3</v>
      </c>
      <c r="O6433">
        <v>2</v>
      </c>
      <c r="P6433">
        <v>5</v>
      </c>
      <c r="Q6433" t="s">
        <v>43</v>
      </c>
      <c r="R6433" t="s">
        <v>4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 t="s">
        <v>5</v>
      </c>
      <c r="AA6433" t="s">
        <v>110</v>
      </c>
      <c r="AB6433" t="s">
        <v>7</v>
      </c>
      <c r="AC6433" t="s">
        <v>8</v>
      </c>
      <c r="AD6433" t="s">
        <v>9</v>
      </c>
      <c r="AE6433" t="s">
        <v>38</v>
      </c>
      <c r="AF6433">
        <v>0</v>
      </c>
      <c r="AG6433">
        <v>0</v>
      </c>
      <c r="AH6433" t="s">
        <v>21</v>
      </c>
      <c r="AI6433">
        <v>0</v>
      </c>
      <c r="AJ6433">
        <v>0</v>
      </c>
      <c r="AK6433">
        <v>0</v>
      </c>
      <c r="AL6433" t="s">
        <v>11</v>
      </c>
      <c r="AM6433" t="s">
        <v>26</v>
      </c>
      <c r="AN6433" t="s">
        <v>13</v>
      </c>
      <c r="AO6433" t="s">
        <v>14</v>
      </c>
      <c r="AP6433" t="s">
        <v>50</v>
      </c>
      <c r="AQ6433">
        <v>0</v>
      </c>
      <c r="AR6433">
        <v>175877</v>
      </c>
      <c r="AS6433" t="s">
        <v>8679</v>
      </c>
    </row>
    <row r="6434" spans="1:45" x14ac:dyDescent="0.25">
      <c r="A6434" t="s">
        <v>828</v>
      </c>
      <c r="B6434" t="s">
        <v>1134</v>
      </c>
      <c r="C6434" s="1">
        <v>42945</v>
      </c>
      <c r="D6434" t="s">
        <v>2</v>
      </c>
      <c r="E6434">
        <v>27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2</v>
      </c>
      <c r="L6434">
        <v>0</v>
      </c>
      <c r="M6434">
        <v>0</v>
      </c>
      <c r="N6434">
        <v>0</v>
      </c>
      <c r="O6434">
        <v>2</v>
      </c>
      <c r="P6434">
        <v>2</v>
      </c>
      <c r="Q6434" t="s">
        <v>667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 t="s">
        <v>7</v>
      </c>
      <c r="AC6434" t="s">
        <v>105</v>
      </c>
      <c r="AD6434" t="s">
        <v>667</v>
      </c>
      <c r="AE6434" t="s">
        <v>1699</v>
      </c>
      <c r="AF6434">
        <v>0</v>
      </c>
      <c r="AG6434" t="s">
        <v>1699</v>
      </c>
      <c r="AH6434" t="s">
        <v>21</v>
      </c>
      <c r="AI6434">
        <v>0</v>
      </c>
      <c r="AJ6434">
        <v>0</v>
      </c>
      <c r="AK6434">
        <v>0</v>
      </c>
      <c r="AL6434" t="s">
        <v>154</v>
      </c>
      <c r="AM6434" t="s">
        <v>40</v>
      </c>
      <c r="AN6434" t="s">
        <v>41</v>
      </c>
      <c r="AO6434" t="s">
        <v>830</v>
      </c>
      <c r="AP6434">
        <v>0</v>
      </c>
      <c r="AQ6434">
        <v>0</v>
      </c>
      <c r="AR6434">
        <v>175880</v>
      </c>
      <c r="AS6434" t="s">
        <v>8680</v>
      </c>
    </row>
    <row r="6435" spans="1:45" x14ac:dyDescent="0.25">
      <c r="A6435" t="s">
        <v>1158</v>
      </c>
      <c r="B6435" t="s">
        <v>1134</v>
      </c>
      <c r="C6435" s="1">
        <v>42944</v>
      </c>
      <c r="D6435" t="s">
        <v>2</v>
      </c>
      <c r="E6435">
        <v>30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1</v>
      </c>
      <c r="L6435">
        <v>0</v>
      </c>
      <c r="M6435">
        <v>0</v>
      </c>
      <c r="N6435">
        <v>0</v>
      </c>
      <c r="O6435">
        <v>1</v>
      </c>
      <c r="P6435">
        <v>1</v>
      </c>
      <c r="Q6435" t="s">
        <v>133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 t="s">
        <v>7</v>
      </c>
      <c r="AC6435" t="s">
        <v>8</v>
      </c>
      <c r="AD6435" t="s">
        <v>9</v>
      </c>
      <c r="AE6435" t="s">
        <v>65</v>
      </c>
      <c r="AF6435">
        <v>0</v>
      </c>
      <c r="AG6435">
        <v>0</v>
      </c>
      <c r="AH6435" t="s">
        <v>21</v>
      </c>
      <c r="AI6435">
        <v>0</v>
      </c>
      <c r="AJ6435">
        <v>0</v>
      </c>
      <c r="AK6435">
        <v>0</v>
      </c>
      <c r="AL6435" t="s">
        <v>154</v>
      </c>
      <c r="AM6435" t="s">
        <v>22</v>
      </c>
      <c r="AN6435" t="s">
        <v>41</v>
      </c>
      <c r="AO6435" t="s">
        <v>904</v>
      </c>
      <c r="AP6435" t="s">
        <v>28</v>
      </c>
      <c r="AQ6435">
        <v>0</v>
      </c>
      <c r="AR6435">
        <v>175883</v>
      </c>
      <c r="AS6435" t="s">
        <v>8681</v>
      </c>
    </row>
    <row r="6436" spans="1:45" x14ac:dyDescent="0.25">
      <c r="A6436" t="s">
        <v>828</v>
      </c>
      <c r="B6436" t="s">
        <v>1134</v>
      </c>
      <c r="C6436" s="1">
        <v>42949</v>
      </c>
      <c r="D6436" t="s">
        <v>2</v>
      </c>
      <c r="E6436">
        <v>24</v>
      </c>
      <c r="F6436">
        <v>0</v>
      </c>
      <c r="G6436">
        <v>1</v>
      </c>
      <c r="H6436">
        <v>0</v>
      </c>
      <c r="I6436">
        <v>1</v>
      </c>
      <c r="J6436">
        <v>0</v>
      </c>
      <c r="K6436">
        <v>2</v>
      </c>
      <c r="L6436">
        <v>0</v>
      </c>
      <c r="M6436">
        <v>0</v>
      </c>
      <c r="N6436">
        <v>0</v>
      </c>
      <c r="O6436">
        <v>4</v>
      </c>
      <c r="P6436">
        <v>4</v>
      </c>
      <c r="Q6436" t="s">
        <v>3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 t="s">
        <v>7</v>
      </c>
      <c r="AC6436" t="s">
        <v>8</v>
      </c>
      <c r="AD6436" t="s">
        <v>9</v>
      </c>
      <c r="AE6436">
        <v>0</v>
      </c>
      <c r="AF6436">
        <v>0</v>
      </c>
      <c r="AG6436">
        <v>0</v>
      </c>
      <c r="AH6436" t="s">
        <v>5</v>
      </c>
      <c r="AI6436" t="s">
        <v>10</v>
      </c>
      <c r="AJ6436">
        <v>0</v>
      </c>
      <c r="AK6436">
        <v>0</v>
      </c>
      <c r="AL6436" t="s">
        <v>11</v>
      </c>
      <c r="AM6436" t="s">
        <v>12</v>
      </c>
      <c r="AN6436" t="s">
        <v>13</v>
      </c>
      <c r="AO6436" t="s">
        <v>904</v>
      </c>
      <c r="AP6436" t="s">
        <v>28</v>
      </c>
      <c r="AQ6436">
        <v>0</v>
      </c>
      <c r="AR6436">
        <v>175885</v>
      </c>
      <c r="AS6436" t="s">
        <v>8682</v>
      </c>
    </row>
    <row r="6437" spans="1:45" x14ac:dyDescent="0.25">
      <c r="A6437" t="s">
        <v>1158</v>
      </c>
      <c r="B6437" t="s">
        <v>1134</v>
      </c>
      <c r="C6437" s="1">
        <v>42948</v>
      </c>
      <c r="D6437" t="s">
        <v>2</v>
      </c>
      <c r="E6437">
        <v>40</v>
      </c>
      <c r="F6437">
        <v>0</v>
      </c>
      <c r="G6437">
        <v>0</v>
      </c>
      <c r="H6437">
        <v>0</v>
      </c>
      <c r="I6437">
        <v>0</v>
      </c>
      <c r="J6437">
        <v>1</v>
      </c>
      <c r="K6437">
        <v>1</v>
      </c>
      <c r="L6437">
        <v>0</v>
      </c>
      <c r="M6437">
        <v>1</v>
      </c>
      <c r="N6437">
        <v>1</v>
      </c>
      <c r="O6437">
        <v>2</v>
      </c>
      <c r="P6437">
        <v>3</v>
      </c>
      <c r="Q6437" t="s">
        <v>136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 t="s">
        <v>632</v>
      </c>
      <c r="AC6437" t="s">
        <v>636</v>
      </c>
      <c r="AD6437" t="s">
        <v>636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 t="s">
        <v>21</v>
      </c>
      <c r="AK6437">
        <v>0</v>
      </c>
      <c r="AL6437" t="s">
        <v>11</v>
      </c>
      <c r="AM6437" t="s">
        <v>22</v>
      </c>
      <c r="AN6437" t="s">
        <v>41</v>
      </c>
      <c r="AO6437" t="s">
        <v>14</v>
      </c>
      <c r="AP6437" t="s">
        <v>28</v>
      </c>
      <c r="AQ6437" t="s">
        <v>656</v>
      </c>
      <c r="AR6437">
        <v>175886</v>
      </c>
      <c r="AS6437" t="s">
        <v>8683</v>
      </c>
    </row>
    <row r="6438" spans="1:45" x14ac:dyDescent="0.25">
      <c r="A6438" t="s">
        <v>828</v>
      </c>
      <c r="B6438" t="s">
        <v>1134</v>
      </c>
      <c r="C6438" s="1">
        <v>42945</v>
      </c>
      <c r="D6438" t="s">
        <v>2</v>
      </c>
      <c r="E6438">
        <v>33</v>
      </c>
      <c r="F6438">
        <v>1</v>
      </c>
      <c r="G6438">
        <v>0</v>
      </c>
      <c r="H6438">
        <v>1</v>
      </c>
      <c r="I6438">
        <v>1</v>
      </c>
      <c r="J6438">
        <v>0</v>
      </c>
      <c r="K6438">
        <v>3</v>
      </c>
      <c r="L6438">
        <v>0</v>
      </c>
      <c r="M6438">
        <v>0</v>
      </c>
      <c r="N6438">
        <v>2</v>
      </c>
      <c r="O6438">
        <v>4</v>
      </c>
      <c r="P6438">
        <v>6</v>
      </c>
      <c r="Q6438" t="s">
        <v>3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 t="s">
        <v>7</v>
      </c>
      <c r="AC6438" t="s">
        <v>105</v>
      </c>
      <c r="AD6438" t="s">
        <v>3</v>
      </c>
      <c r="AE6438" t="s">
        <v>1665</v>
      </c>
      <c r="AF6438">
        <v>0</v>
      </c>
      <c r="AG6438" t="s">
        <v>3283</v>
      </c>
      <c r="AH6438" t="s">
        <v>21</v>
      </c>
      <c r="AI6438">
        <v>0</v>
      </c>
      <c r="AJ6438">
        <v>0</v>
      </c>
      <c r="AK6438">
        <v>0</v>
      </c>
      <c r="AL6438" t="s">
        <v>154</v>
      </c>
      <c r="AM6438" t="s">
        <v>40</v>
      </c>
      <c r="AN6438" t="s">
        <v>41</v>
      </c>
      <c r="AO6438" t="s">
        <v>830</v>
      </c>
      <c r="AP6438">
        <v>0</v>
      </c>
      <c r="AQ6438">
        <v>0</v>
      </c>
      <c r="AR6438">
        <v>175888</v>
      </c>
      <c r="AS6438" t="s">
        <v>8684</v>
      </c>
    </row>
    <row r="6439" spans="1:45" x14ac:dyDescent="0.25">
      <c r="A6439" t="s">
        <v>0</v>
      </c>
      <c r="B6439" t="s">
        <v>1</v>
      </c>
      <c r="C6439" s="1">
        <v>42948</v>
      </c>
      <c r="D6439" t="s">
        <v>2</v>
      </c>
      <c r="E6439">
        <v>29</v>
      </c>
      <c r="F6439">
        <v>0</v>
      </c>
      <c r="G6439">
        <v>0</v>
      </c>
      <c r="H6439">
        <v>1</v>
      </c>
      <c r="I6439">
        <v>3</v>
      </c>
      <c r="J6439">
        <v>2</v>
      </c>
      <c r="K6439">
        <v>0</v>
      </c>
      <c r="L6439">
        <v>1</v>
      </c>
      <c r="M6439">
        <v>0</v>
      </c>
      <c r="N6439">
        <v>4</v>
      </c>
      <c r="O6439">
        <v>3</v>
      </c>
      <c r="P6439">
        <v>7</v>
      </c>
      <c r="Q6439" t="s">
        <v>59</v>
      </c>
      <c r="R6439" t="s">
        <v>4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 t="s">
        <v>5</v>
      </c>
      <c r="AA6439" t="s">
        <v>46</v>
      </c>
      <c r="AB6439" t="s">
        <v>7</v>
      </c>
      <c r="AC6439" t="s">
        <v>8</v>
      </c>
      <c r="AD6439" t="s">
        <v>9</v>
      </c>
      <c r="AE6439" t="s">
        <v>65</v>
      </c>
      <c r="AF6439">
        <v>0</v>
      </c>
      <c r="AG6439">
        <v>0</v>
      </c>
      <c r="AH6439" t="s">
        <v>21</v>
      </c>
      <c r="AI6439">
        <v>0</v>
      </c>
      <c r="AJ6439">
        <v>0</v>
      </c>
      <c r="AK6439">
        <v>0</v>
      </c>
      <c r="AL6439" t="s">
        <v>11</v>
      </c>
      <c r="AM6439" t="s">
        <v>26</v>
      </c>
      <c r="AN6439" t="s">
        <v>41</v>
      </c>
      <c r="AO6439" t="s">
        <v>14</v>
      </c>
      <c r="AP6439" t="s">
        <v>15</v>
      </c>
      <c r="AQ6439">
        <v>0</v>
      </c>
      <c r="AR6439">
        <v>175889</v>
      </c>
      <c r="AS6439" t="s">
        <v>8685</v>
      </c>
    </row>
    <row r="6440" spans="1:45" x14ac:dyDescent="0.25">
      <c r="A6440" t="s">
        <v>1158</v>
      </c>
      <c r="B6440" t="s">
        <v>1133</v>
      </c>
      <c r="C6440" s="1">
        <v>42946</v>
      </c>
      <c r="D6440" t="s">
        <v>2</v>
      </c>
      <c r="E6440">
        <v>50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1</v>
      </c>
      <c r="L6440">
        <v>0</v>
      </c>
      <c r="M6440">
        <v>0</v>
      </c>
      <c r="N6440">
        <v>0</v>
      </c>
      <c r="O6440">
        <v>1</v>
      </c>
      <c r="P6440">
        <v>1</v>
      </c>
      <c r="Q6440" t="s">
        <v>133</v>
      </c>
      <c r="R6440" t="s">
        <v>7</v>
      </c>
      <c r="S6440" t="s">
        <v>361</v>
      </c>
      <c r="T6440" t="s">
        <v>133</v>
      </c>
      <c r="U6440" t="s">
        <v>1855</v>
      </c>
      <c r="V6440">
        <v>0</v>
      </c>
      <c r="W6440" t="s">
        <v>133</v>
      </c>
      <c r="X6440" t="s">
        <v>21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 t="s">
        <v>11</v>
      </c>
      <c r="AM6440" t="s">
        <v>818</v>
      </c>
      <c r="AN6440" t="s">
        <v>41</v>
      </c>
      <c r="AO6440" t="s">
        <v>830</v>
      </c>
      <c r="AP6440">
        <v>0</v>
      </c>
      <c r="AQ6440" t="s">
        <v>29</v>
      </c>
      <c r="AR6440">
        <v>175891</v>
      </c>
      <c r="AS6440" t="s">
        <v>8686</v>
      </c>
    </row>
    <row r="6441" spans="1:45" x14ac:dyDescent="0.25">
      <c r="A6441" t="s">
        <v>828</v>
      </c>
      <c r="B6441" t="s">
        <v>1134</v>
      </c>
      <c r="C6441" s="1">
        <v>42949</v>
      </c>
      <c r="D6441" t="s">
        <v>2</v>
      </c>
      <c r="E6441">
        <v>31</v>
      </c>
      <c r="F6441">
        <v>0</v>
      </c>
      <c r="G6441">
        <v>1</v>
      </c>
      <c r="H6441">
        <v>0</v>
      </c>
      <c r="I6441">
        <v>1</v>
      </c>
      <c r="J6441">
        <v>0</v>
      </c>
      <c r="K6441">
        <v>1</v>
      </c>
      <c r="L6441">
        <v>0</v>
      </c>
      <c r="M6441">
        <v>0</v>
      </c>
      <c r="N6441">
        <v>0</v>
      </c>
      <c r="O6441">
        <v>3</v>
      </c>
      <c r="P6441">
        <v>3</v>
      </c>
      <c r="Q6441" t="s">
        <v>3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 t="s">
        <v>7</v>
      </c>
      <c r="AC6441" t="s">
        <v>105</v>
      </c>
      <c r="AD6441" t="s">
        <v>3</v>
      </c>
      <c r="AE6441" t="s">
        <v>3</v>
      </c>
      <c r="AF6441">
        <v>0</v>
      </c>
      <c r="AG6441" t="s">
        <v>5663</v>
      </c>
      <c r="AH6441" t="s">
        <v>21</v>
      </c>
      <c r="AI6441">
        <v>0</v>
      </c>
      <c r="AJ6441">
        <v>0</v>
      </c>
      <c r="AK6441">
        <v>0</v>
      </c>
      <c r="AL6441" t="s">
        <v>154</v>
      </c>
      <c r="AM6441" t="s">
        <v>40</v>
      </c>
      <c r="AN6441" t="s">
        <v>13</v>
      </c>
      <c r="AO6441" t="s">
        <v>830</v>
      </c>
      <c r="AP6441">
        <v>0</v>
      </c>
      <c r="AQ6441" t="s">
        <v>47</v>
      </c>
      <c r="AR6441">
        <v>175892</v>
      </c>
      <c r="AS6441" t="s">
        <v>8687</v>
      </c>
    </row>
    <row r="6442" spans="1:45" x14ac:dyDescent="0.25">
      <c r="A6442" t="s">
        <v>828</v>
      </c>
      <c r="B6442" t="s">
        <v>1134</v>
      </c>
      <c r="C6442" s="1">
        <v>42945</v>
      </c>
      <c r="D6442" t="s">
        <v>2</v>
      </c>
      <c r="E6442">
        <v>27</v>
      </c>
      <c r="F6442">
        <v>1</v>
      </c>
      <c r="G6442">
        <v>0</v>
      </c>
      <c r="H6442">
        <v>0</v>
      </c>
      <c r="I6442">
        <v>0</v>
      </c>
      <c r="J6442">
        <v>0</v>
      </c>
      <c r="K6442">
        <v>2</v>
      </c>
      <c r="L6442">
        <v>0</v>
      </c>
      <c r="M6442">
        <v>0</v>
      </c>
      <c r="N6442">
        <v>1</v>
      </c>
      <c r="O6442">
        <v>2</v>
      </c>
      <c r="P6442">
        <v>3</v>
      </c>
      <c r="Q6442" t="s">
        <v>667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 t="s">
        <v>7</v>
      </c>
      <c r="AC6442" t="s">
        <v>105</v>
      </c>
      <c r="AD6442" t="s">
        <v>667</v>
      </c>
      <c r="AE6442" t="s">
        <v>1701</v>
      </c>
      <c r="AF6442">
        <v>0</v>
      </c>
      <c r="AG6442" t="s">
        <v>3826</v>
      </c>
      <c r="AH6442" t="s">
        <v>21</v>
      </c>
      <c r="AI6442">
        <v>0</v>
      </c>
      <c r="AJ6442">
        <v>0</v>
      </c>
      <c r="AK6442">
        <v>0</v>
      </c>
      <c r="AL6442" t="s">
        <v>154</v>
      </c>
      <c r="AM6442" t="s">
        <v>12</v>
      </c>
      <c r="AN6442" t="s">
        <v>41</v>
      </c>
      <c r="AO6442" t="s">
        <v>830</v>
      </c>
      <c r="AP6442">
        <v>0</v>
      </c>
      <c r="AQ6442" t="s">
        <v>47</v>
      </c>
      <c r="AR6442">
        <v>175893</v>
      </c>
      <c r="AS6442" t="s">
        <v>8688</v>
      </c>
    </row>
    <row r="6443" spans="1:45" x14ac:dyDescent="0.25">
      <c r="A6443" t="s">
        <v>0</v>
      </c>
      <c r="B6443" t="s">
        <v>1</v>
      </c>
      <c r="C6443" s="1">
        <v>42948</v>
      </c>
      <c r="D6443" t="s">
        <v>2</v>
      </c>
      <c r="E6443">
        <v>30</v>
      </c>
      <c r="F6443">
        <v>0</v>
      </c>
      <c r="G6443">
        <v>0</v>
      </c>
      <c r="H6443">
        <v>3</v>
      </c>
      <c r="I6443">
        <v>4</v>
      </c>
      <c r="J6443">
        <v>0</v>
      </c>
      <c r="K6443">
        <v>1</v>
      </c>
      <c r="L6443">
        <v>0</v>
      </c>
      <c r="M6443">
        <v>0</v>
      </c>
      <c r="N6443">
        <v>3</v>
      </c>
      <c r="O6443">
        <v>5</v>
      </c>
      <c r="P6443">
        <v>8</v>
      </c>
      <c r="Q6443" t="s">
        <v>199</v>
      </c>
      <c r="R6443" t="s">
        <v>4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 t="s">
        <v>5</v>
      </c>
      <c r="AA6443" t="s">
        <v>46</v>
      </c>
      <c r="AB6443" t="s">
        <v>7</v>
      </c>
      <c r="AC6443" t="s">
        <v>8</v>
      </c>
      <c r="AD6443" t="s">
        <v>9</v>
      </c>
      <c r="AE6443" t="s">
        <v>38</v>
      </c>
      <c r="AF6443">
        <v>0</v>
      </c>
      <c r="AG6443">
        <v>0</v>
      </c>
      <c r="AH6443" t="s">
        <v>21</v>
      </c>
      <c r="AI6443">
        <v>0</v>
      </c>
      <c r="AJ6443">
        <v>0</v>
      </c>
      <c r="AK6443">
        <v>0</v>
      </c>
      <c r="AL6443" t="s">
        <v>427</v>
      </c>
      <c r="AM6443" t="s">
        <v>22</v>
      </c>
      <c r="AN6443">
        <v>0</v>
      </c>
      <c r="AO6443" t="s">
        <v>14</v>
      </c>
      <c r="AP6443" t="s">
        <v>15</v>
      </c>
      <c r="AQ6443">
        <v>0</v>
      </c>
      <c r="AR6443">
        <v>175897</v>
      </c>
      <c r="AS6443" t="s">
        <v>8689</v>
      </c>
    </row>
    <row r="6444" spans="1:45" x14ac:dyDescent="0.25">
      <c r="A6444" t="s">
        <v>1158</v>
      </c>
      <c r="B6444" t="s">
        <v>1133</v>
      </c>
      <c r="C6444" s="1">
        <v>42948</v>
      </c>
      <c r="D6444" t="s">
        <v>35</v>
      </c>
      <c r="E6444">
        <v>32</v>
      </c>
      <c r="F6444">
        <v>1</v>
      </c>
      <c r="G6444">
        <v>0</v>
      </c>
      <c r="H6444">
        <v>1</v>
      </c>
      <c r="I6444">
        <v>0</v>
      </c>
      <c r="J6444">
        <v>0</v>
      </c>
      <c r="K6444">
        <v>1</v>
      </c>
      <c r="L6444">
        <v>0</v>
      </c>
      <c r="M6444">
        <v>0</v>
      </c>
      <c r="N6444">
        <v>2</v>
      </c>
      <c r="O6444">
        <v>1</v>
      </c>
      <c r="P6444">
        <v>3</v>
      </c>
      <c r="Q6444" t="s">
        <v>133</v>
      </c>
      <c r="R6444" t="s">
        <v>7</v>
      </c>
      <c r="S6444" t="s">
        <v>361</v>
      </c>
      <c r="T6444" t="s">
        <v>133</v>
      </c>
      <c r="U6444" t="s">
        <v>1855</v>
      </c>
      <c r="V6444">
        <v>0</v>
      </c>
      <c r="W6444" t="s">
        <v>133</v>
      </c>
      <c r="X6444" t="s">
        <v>21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 t="s">
        <v>11</v>
      </c>
      <c r="AM6444" t="s">
        <v>26</v>
      </c>
      <c r="AN6444">
        <v>0</v>
      </c>
      <c r="AO6444" t="s">
        <v>830</v>
      </c>
      <c r="AP6444">
        <v>0</v>
      </c>
      <c r="AQ6444" t="s">
        <v>47</v>
      </c>
      <c r="AR6444">
        <v>175898</v>
      </c>
      <c r="AS6444" t="s">
        <v>8690</v>
      </c>
    </row>
    <row r="6445" spans="1:45" x14ac:dyDescent="0.25">
      <c r="A6445" t="s">
        <v>1158</v>
      </c>
      <c r="B6445" t="s">
        <v>1133</v>
      </c>
      <c r="C6445" s="1">
        <v>42948</v>
      </c>
      <c r="D6445" t="s">
        <v>35</v>
      </c>
      <c r="E6445">
        <v>41</v>
      </c>
      <c r="F6445">
        <v>0</v>
      </c>
      <c r="G6445">
        <v>0</v>
      </c>
      <c r="H6445">
        <v>0</v>
      </c>
      <c r="I6445">
        <v>0</v>
      </c>
      <c r="J6445">
        <v>1</v>
      </c>
      <c r="K6445">
        <v>0</v>
      </c>
      <c r="L6445">
        <v>0</v>
      </c>
      <c r="M6445">
        <v>0</v>
      </c>
      <c r="N6445">
        <v>1</v>
      </c>
      <c r="O6445">
        <v>0</v>
      </c>
      <c r="P6445">
        <v>1</v>
      </c>
      <c r="Q6445" t="s">
        <v>133</v>
      </c>
      <c r="R6445" t="s">
        <v>7</v>
      </c>
      <c r="S6445" t="s">
        <v>8</v>
      </c>
      <c r="T6445" t="s">
        <v>9</v>
      </c>
      <c r="U6445" t="s">
        <v>9</v>
      </c>
      <c r="V6445">
        <v>0</v>
      </c>
      <c r="W6445">
        <v>0</v>
      </c>
      <c r="X6445" t="s">
        <v>21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 t="s">
        <v>427</v>
      </c>
      <c r="AM6445" t="s">
        <v>22</v>
      </c>
      <c r="AN6445" t="s">
        <v>41</v>
      </c>
      <c r="AO6445" t="s">
        <v>904</v>
      </c>
      <c r="AP6445" t="s">
        <v>28</v>
      </c>
      <c r="AQ6445" t="s">
        <v>29</v>
      </c>
      <c r="AR6445">
        <v>175901</v>
      </c>
      <c r="AS6445" t="s">
        <v>8691</v>
      </c>
    </row>
    <row r="6446" spans="1:45" x14ac:dyDescent="0.25">
      <c r="A6446" t="s">
        <v>828</v>
      </c>
      <c r="B6446" t="s">
        <v>1134</v>
      </c>
      <c r="C6446" s="1">
        <v>42945</v>
      </c>
      <c r="D6446" t="s">
        <v>2</v>
      </c>
      <c r="E6446">
        <v>31</v>
      </c>
      <c r="F6446">
        <v>0</v>
      </c>
      <c r="G6446">
        <v>1</v>
      </c>
      <c r="H6446">
        <v>0</v>
      </c>
      <c r="I6446">
        <v>0</v>
      </c>
      <c r="J6446">
        <v>0</v>
      </c>
      <c r="K6446">
        <v>2</v>
      </c>
      <c r="L6446">
        <v>0</v>
      </c>
      <c r="M6446">
        <v>0</v>
      </c>
      <c r="N6446">
        <v>0</v>
      </c>
      <c r="O6446">
        <v>3</v>
      </c>
      <c r="P6446">
        <v>3</v>
      </c>
      <c r="Q6446" t="s">
        <v>723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 t="s">
        <v>7</v>
      </c>
      <c r="AC6446" t="s">
        <v>105</v>
      </c>
      <c r="AD6446" t="s">
        <v>723</v>
      </c>
      <c r="AE6446" t="s">
        <v>723</v>
      </c>
      <c r="AF6446">
        <v>0</v>
      </c>
      <c r="AG6446" t="s">
        <v>1692</v>
      </c>
      <c r="AH6446" t="s">
        <v>21</v>
      </c>
      <c r="AI6446">
        <v>0</v>
      </c>
      <c r="AJ6446">
        <v>0</v>
      </c>
      <c r="AK6446">
        <v>0</v>
      </c>
      <c r="AL6446" t="s">
        <v>154</v>
      </c>
      <c r="AM6446" t="s">
        <v>49</v>
      </c>
      <c r="AN6446" t="s">
        <v>41</v>
      </c>
      <c r="AO6446" t="s">
        <v>830</v>
      </c>
      <c r="AP6446">
        <v>0</v>
      </c>
      <c r="AQ6446">
        <v>0</v>
      </c>
      <c r="AR6446">
        <v>175903</v>
      </c>
      <c r="AS6446" t="s">
        <v>8692</v>
      </c>
    </row>
    <row r="6447" spans="1:45" x14ac:dyDescent="0.25">
      <c r="A6447" t="s">
        <v>828</v>
      </c>
      <c r="B6447" t="s">
        <v>1134</v>
      </c>
      <c r="C6447" s="1">
        <v>42949</v>
      </c>
      <c r="D6447" t="s">
        <v>2</v>
      </c>
      <c r="E6447">
        <v>37</v>
      </c>
      <c r="F6447">
        <v>0</v>
      </c>
      <c r="G6447">
        <v>1</v>
      </c>
      <c r="H6447">
        <v>0</v>
      </c>
      <c r="I6447">
        <v>0</v>
      </c>
      <c r="J6447">
        <v>1</v>
      </c>
      <c r="K6447">
        <v>0</v>
      </c>
      <c r="L6447">
        <v>0</v>
      </c>
      <c r="M6447">
        <v>1</v>
      </c>
      <c r="N6447">
        <v>1</v>
      </c>
      <c r="O6447">
        <v>2</v>
      </c>
      <c r="P6447">
        <v>3</v>
      </c>
      <c r="Q6447" t="s">
        <v>667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 t="s">
        <v>7</v>
      </c>
      <c r="AC6447" t="s">
        <v>105</v>
      </c>
      <c r="AD6447" t="s">
        <v>667</v>
      </c>
      <c r="AE6447" t="s">
        <v>1705</v>
      </c>
      <c r="AF6447">
        <v>0</v>
      </c>
      <c r="AG6447" t="s">
        <v>7998</v>
      </c>
      <c r="AH6447" t="s">
        <v>21</v>
      </c>
      <c r="AI6447">
        <v>0</v>
      </c>
      <c r="AJ6447">
        <v>0</v>
      </c>
      <c r="AK6447">
        <v>0</v>
      </c>
      <c r="AL6447" t="s">
        <v>154</v>
      </c>
      <c r="AM6447" t="s">
        <v>40</v>
      </c>
      <c r="AN6447" t="s">
        <v>41</v>
      </c>
      <c r="AO6447" t="s">
        <v>830</v>
      </c>
      <c r="AP6447">
        <v>0</v>
      </c>
      <c r="AQ6447" t="s">
        <v>47</v>
      </c>
      <c r="AR6447">
        <v>175904</v>
      </c>
      <c r="AS6447" t="s">
        <v>8693</v>
      </c>
    </row>
    <row r="6448" spans="1:45" x14ac:dyDescent="0.25">
      <c r="A6448" t="s">
        <v>0</v>
      </c>
      <c r="B6448" t="s">
        <v>1</v>
      </c>
      <c r="C6448" s="1">
        <v>42948</v>
      </c>
      <c r="D6448" t="s">
        <v>2</v>
      </c>
      <c r="E6448">
        <v>36</v>
      </c>
      <c r="F6448">
        <v>1</v>
      </c>
      <c r="G6448">
        <v>0</v>
      </c>
      <c r="H6448">
        <v>2</v>
      </c>
      <c r="I6448">
        <v>1</v>
      </c>
      <c r="J6448">
        <v>0</v>
      </c>
      <c r="K6448">
        <v>1</v>
      </c>
      <c r="L6448">
        <v>0</v>
      </c>
      <c r="M6448">
        <v>0</v>
      </c>
      <c r="N6448">
        <v>3</v>
      </c>
      <c r="O6448">
        <v>2</v>
      </c>
      <c r="P6448">
        <v>5</v>
      </c>
      <c r="Q6448" t="s">
        <v>214</v>
      </c>
      <c r="R6448" t="s">
        <v>4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 t="s">
        <v>5</v>
      </c>
      <c r="AA6448" t="s">
        <v>46</v>
      </c>
      <c r="AB6448" t="s">
        <v>7</v>
      </c>
      <c r="AC6448" t="s">
        <v>44</v>
      </c>
      <c r="AD6448" t="s">
        <v>214</v>
      </c>
      <c r="AE6448" t="s">
        <v>985</v>
      </c>
      <c r="AF6448">
        <v>0</v>
      </c>
      <c r="AG6448">
        <v>0</v>
      </c>
      <c r="AH6448" t="s">
        <v>21</v>
      </c>
      <c r="AI6448">
        <v>0</v>
      </c>
      <c r="AJ6448">
        <v>0</v>
      </c>
      <c r="AK6448">
        <v>0</v>
      </c>
      <c r="AL6448" t="s">
        <v>11</v>
      </c>
      <c r="AM6448" t="s">
        <v>12</v>
      </c>
      <c r="AN6448" t="s">
        <v>41</v>
      </c>
      <c r="AO6448" t="s">
        <v>14</v>
      </c>
      <c r="AP6448" t="s">
        <v>15</v>
      </c>
      <c r="AQ6448" t="s">
        <v>193</v>
      </c>
      <c r="AR6448">
        <v>175906</v>
      </c>
      <c r="AS6448" t="s">
        <v>8694</v>
      </c>
    </row>
    <row r="6449" spans="1:45" x14ac:dyDescent="0.25">
      <c r="A6449" t="s">
        <v>1158</v>
      </c>
      <c r="B6449" t="s">
        <v>1134</v>
      </c>
      <c r="C6449" s="1">
        <v>42949</v>
      </c>
      <c r="D6449" t="s">
        <v>2</v>
      </c>
      <c r="E6449">
        <v>41</v>
      </c>
      <c r="F6449">
        <v>1</v>
      </c>
      <c r="G6449">
        <v>0</v>
      </c>
      <c r="H6449">
        <v>1</v>
      </c>
      <c r="I6449">
        <v>0</v>
      </c>
      <c r="J6449">
        <v>1</v>
      </c>
      <c r="K6449">
        <v>1</v>
      </c>
      <c r="L6449">
        <v>0</v>
      </c>
      <c r="M6449">
        <v>0</v>
      </c>
      <c r="N6449">
        <v>3</v>
      </c>
      <c r="O6449">
        <v>1</v>
      </c>
      <c r="P6449">
        <v>4</v>
      </c>
      <c r="Q6449" t="s">
        <v>133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 t="s">
        <v>7</v>
      </c>
      <c r="AC6449" t="s">
        <v>361</v>
      </c>
      <c r="AD6449" t="s">
        <v>133</v>
      </c>
      <c r="AE6449" t="s">
        <v>1855</v>
      </c>
      <c r="AF6449">
        <v>0</v>
      </c>
      <c r="AG6449" t="s">
        <v>8695</v>
      </c>
      <c r="AH6449" t="s">
        <v>21</v>
      </c>
      <c r="AI6449">
        <v>0</v>
      </c>
      <c r="AJ6449">
        <v>0</v>
      </c>
      <c r="AK6449">
        <v>0</v>
      </c>
      <c r="AL6449" t="s">
        <v>11</v>
      </c>
      <c r="AM6449" t="s">
        <v>22</v>
      </c>
      <c r="AN6449" t="s">
        <v>41</v>
      </c>
      <c r="AO6449" t="s">
        <v>830</v>
      </c>
      <c r="AP6449">
        <v>0</v>
      </c>
      <c r="AQ6449" t="s">
        <v>844</v>
      </c>
      <c r="AR6449">
        <v>175911</v>
      </c>
      <c r="AS6449" t="s">
        <v>8696</v>
      </c>
    </row>
    <row r="6450" spans="1:45" x14ac:dyDescent="0.25">
      <c r="A6450" t="s">
        <v>828</v>
      </c>
      <c r="B6450" t="s">
        <v>1134</v>
      </c>
      <c r="C6450" s="1">
        <v>42945</v>
      </c>
      <c r="D6450" t="s">
        <v>2</v>
      </c>
      <c r="E6450">
        <v>19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1</v>
      </c>
      <c r="L6450">
        <v>0</v>
      </c>
      <c r="M6450">
        <v>0</v>
      </c>
      <c r="N6450">
        <v>0</v>
      </c>
      <c r="O6450">
        <v>1</v>
      </c>
      <c r="P6450">
        <v>1</v>
      </c>
      <c r="Q6450" t="s">
        <v>3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 t="s">
        <v>7</v>
      </c>
      <c r="AC6450" t="s">
        <v>105</v>
      </c>
      <c r="AD6450" t="s">
        <v>3</v>
      </c>
      <c r="AE6450" t="s">
        <v>1671</v>
      </c>
      <c r="AF6450">
        <v>0</v>
      </c>
      <c r="AG6450" t="s">
        <v>1671</v>
      </c>
      <c r="AH6450" t="s">
        <v>21</v>
      </c>
      <c r="AI6450">
        <v>0</v>
      </c>
      <c r="AJ6450">
        <v>0</v>
      </c>
      <c r="AK6450">
        <v>0</v>
      </c>
      <c r="AL6450" t="s">
        <v>154</v>
      </c>
      <c r="AM6450" t="s">
        <v>40</v>
      </c>
      <c r="AN6450" t="s">
        <v>41</v>
      </c>
      <c r="AO6450" t="s">
        <v>830</v>
      </c>
      <c r="AP6450">
        <v>0</v>
      </c>
      <c r="AQ6450">
        <v>0</v>
      </c>
      <c r="AR6450">
        <v>175913</v>
      </c>
      <c r="AS6450" t="s">
        <v>8697</v>
      </c>
    </row>
    <row r="6451" spans="1:45" x14ac:dyDescent="0.25">
      <c r="A6451" t="s">
        <v>828</v>
      </c>
      <c r="B6451" t="s">
        <v>1134</v>
      </c>
      <c r="C6451" s="1">
        <v>42949</v>
      </c>
      <c r="D6451" t="s">
        <v>2</v>
      </c>
      <c r="E6451">
        <v>22</v>
      </c>
      <c r="F6451">
        <v>1</v>
      </c>
      <c r="G6451">
        <v>0</v>
      </c>
      <c r="H6451">
        <v>1</v>
      </c>
      <c r="I6451">
        <v>0</v>
      </c>
      <c r="J6451">
        <v>0</v>
      </c>
      <c r="K6451">
        <v>1</v>
      </c>
      <c r="L6451">
        <v>0</v>
      </c>
      <c r="M6451">
        <v>0</v>
      </c>
      <c r="N6451">
        <v>2</v>
      </c>
      <c r="O6451">
        <v>1</v>
      </c>
      <c r="P6451">
        <v>3</v>
      </c>
      <c r="Q6451" t="s">
        <v>723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 t="s">
        <v>7</v>
      </c>
      <c r="AC6451" t="s">
        <v>105</v>
      </c>
      <c r="AD6451" t="s">
        <v>723</v>
      </c>
      <c r="AE6451" t="s">
        <v>723</v>
      </c>
      <c r="AF6451">
        <v>0</v>
      </c>
      <c r="AG6451" t="s">
        <v>723</v>
      </c>
      <c r="AH6451" t="s">
        <v>21</v>
      </c>
      <c r="AI6451">
        <v>0</v>
      </c>
      <c r="AJ6451">
        <v>0</v>
      </c>
      <c r="AK6451">
        <v>0</v>
      </c>
      <c r="AL6451" t="s">
        <v>11</v>
      </c>
      <c r="AM6451" t="s">
        <v>40</v>
      </c>
      <c r="AN6451" t="s">
        <v>41</v>
      </c>
      <c r="AO6451" t="s">
        <v>14</v>
      </c>
      <c r="AP6451" t="s">
        <v>28</v>
      </c>
      <c r="AQ6451">
        <v>0</v>
      </c>
      <c r="AR6451">
        <v>175914</v>
      </c>
      <c r="AS6451" t="s">
        <v>8698</v>
      </c>
    </row>
    <row r="6452" spans="1:45" x14ac:dyDescent="0.25">
      <c r="A6452" t="s">
        <v>1158</v>
      </c>
      <c r="B6452" t="s">
        <v>1133</v>
      </c>
      <c r="C6452" s="1">
        <v>42949</v>
      </c>
      <c r="D6452" t="s">
        <v>2</v>
      </c>
      <c r="E6452">
        <v>29</v>
      </c>
      <c r="F6452">
        <v>1</v>
      </c>
      <c r="G6452">
        <v>0</v>
      </c>
      <c r="H6452">
        <v>0</v>
      </c>
      <c r="I6452">
        <v>1</v>
      </c>
      <c r="J6452">
        <v>0</v>
      </c>
      <c r="K6452">
        <v>1</v>
      </c>
      <c r="L6452">
        <v>0</v>
      </c>
      <c r="M6452">
        <v>0</v>
      </c>
      <c r="N6452">
        <v>1</v>
      </c>
      <c r="O6452">
        <v>2</v>
      </c>
      <c r="P6452">
        <v>3</v>
      </c>
      <c r="Q6452" t="s">
        <v>133</v>
      </c>
      <c r="R6452" t="s">
        <v>7</v>
      </c>
      <c r="S6452" t="s">
        <v>361</v>
      </c>
      <c r="T6452" t="s">
        <v>133</v>
      </c>
      <c r="U6452" t="s">
        <v>1855</v>
      </c>
      <c r="V6452">
        <v>0</v>
      </c>
      <c r="W6452" t="s">
        <v>1852</v>
      </c>
      <c r="X6452" t="s">
        <v>21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 t="s">
        <v>11</v>
      </c>
      <c r="AM6452" t="s">
        <v>26</v>
      </c>
      <c r="AN6452" t="s">
        <v>13</v>
      </c>
      <c r="AO6452" t="s">
        <v>830</v>
      </c>
      <c r="AP6452">
        <v>0</v>
      </c>
      <c r="AQ6452" t="s">
        <v>47</v>
      </c>
      <c r="AR6452">
        <v>175915</v>
      </c>
      <c r="AS6452" t="s">
        <v>8699</v>
      </c>
    </row>
    <row r="6453" spans="1:45" x14ac:dyDescent="0.25">
      <c r="A6453" t="s">
        <v>0</v>
      </c>
      <c r="B6453" t="s">
        <v>1</v>
      </c>
      <c r="C6453" s="1">
        <v>42948</v>
      </c>
      <c r="D6453" t="s">
        <v>35</v>
      </c>
      <c r="E6453">
        <v>22</v>
      </c>
      <c r="F6453">
        <v>0</v>
      </c>
      <c r="G6453">
        <v>0</v>
      </c>
      <c r="H6453">
        <v>3</v>
      </c>
      <c r="I6453">
        <v>2</v>
      </c>
      <c r="J6453">
        <v>1</v>
      </c>
      <c r="K6453">
        <v>1</v>
      </c>
      <c r="L6453">
        <v>0</v>
      </c>
      <c r="M6453">
        <v>0</v>
      </c>
      <c r="N6453">
        <v>4</v>
      </c>
      <c r="O6453">
        <v>3</v>
      </c>
      <c r="P6453">
        <v>7</v>
      </c>
      <c r="Q6453" t="s">
        <v>43</v>
      </c>
      <c r="R6453" t="s">
        <v>4</v>
      </c>
      <c r="S6453" t="s">
        <v>36</v>
      </c>
      <c r="T6453" t="s">
        <v>37</v>
      </c>
      <c r="U6453">
        <v>0</v>
      </c>
      <c r="V6453">
        <v>0</v>
      </c>
      <c r="W6453">
        <v>0</v>
      </c>
      <c r="X6453">
        <v>0</v>
      </c>
      <c r="Y6453">
        <v>0</v>
      </c>
      <c r="Z6453" t="s">
        <v>21</v>
      </c>
      <c r="AA6453">
        <v>0</v>
      </c>
      <c r="AB6453" t="s">
        <v>7</v>
      </c>
      <c r="AC6453" t="s">
        <v>8</v>
      </c>
      <c r="AD6453" t="s">
        <v>9</v>
      </c>
      <c r="AE6453" t="s">
        <v>65</v>
      </c>
      <c r="AF6453">
        <v>0</v>
      </c>
      <c r="AG6453">
        <v>0</v>
      </c>
      <c r="AH6453" t="s">
        <v>21</v>
      </c>
      <c r="AI6453">
        <v>0</v>
      </c>
      <c r="AJ6453">
        <v>0</v>
      </c>
      <c r="AK6453">
        <v>0</v>
      </c>
      <c r="AL6453" t="s">
        <v>11</v>
      </c>
      <c r="AM6453" t="s">
        <v>26</v>
      </c>
      <c r="AN6453" t="s">
        <v>13</v>
      </c>
      <c r="AO6453" t="s">
        <v>14</v>
      </c>
      <c r="AP6453" t="s">
        <v>15</v>
      </c>
      <c r="AQ6453">
        <v>0</v>
      </c>
      <c r="AR6453">
        <v>175919</v>
      </c>
      <c r="AS6453" t="s">
        <v>8700</v>
      </c>
    </row>
    <row r="6454" spans="1:45" x14ac:dyDescent="0.25">
      <c r="A6454" t="s">
        <v>828</v>
      </c>
      <c r="B6454" t="s">
        <v>1134</v>
      </c>
      <c r="C6454" s="1">
        <v>42945</v>
      </c>
      <c r="D6454" t="s">
        <v>2</v>
      </c>
      <c r="E6454">
        <v>20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2</v>
      </c>
      <c r="L6454">
        <v>0</v>
      </c>
      <c r="M6454">
        <v>0</v>
      </c>
      <c r="N6454">
        <v>0</v>
      </c>
      <c r="O6454">
        <v>2</v>
      </c>
      <c r="P6454">
        <v>2</v>
      </c>
      <c r="Q6454" t="s">
        <v>3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 t="s">
        <v>7</v>
      </c>
      <c r="AC6454" t="s">
        <v>105</v>
      </c>
      <c r="AD6454" t="s">
        <v>3</v>
      </c>
      <c r="AE6454" t="s">
        <v>1671</v>
      </c>
      <c r="AF6454">
        <v>0</v>
      </c>
      <c r="AG6454" t="s">
        <v>1671</v>
      </c>
      <c r="AH6454" t="s">
        <v>21</v>
      </c>
      <c r="AI6454">
        <v>0</v>
      </c>
      <c r="AJ6454">
        <v>0</v>
      </c>
      <c r="AK6454">
        <v>0</v>
      </c>
      <c r="AL6454" t="s">
        <v>154</v>
      </c>
      <c r="AM6454" t="s">
        <v>12</v>
      </c>
      <c r="AN6454" t="s">
        <v>41</v>
      </c>
      <c r="AO6454" t="s">
        <v>830</v>
      </c>
      <c r="AP6454">
        <v>0</v>
      </c>
      <c r="AQ6454">
        <v>0</v>
      </c>
      <c r="AR6454">
        <v>175920</v>
      </c>
      <c r="AS6454" t="s">
        <v>8701</v>
      </c>
    </row>
    <row r="6455" spans="1:45" x14ac:dyDescent="0.25">
      <c r="A6455" t="s">
        <v>828</v>
      </c>
      <c r="B6455" t="s">
        <v>1134</v>
      </c>
      <c r="C6455" s="1">
        <v>42949</v>
      </c>
      <c r="D6455" t="s">
        <v>2</v>
      </c>
      <c r="E6455">
        <v>30</v>
      </c>
      <c r="F6455">
        <v>0</v>
      </c>
      <c r="G6455">
        <v>0</v>
      </c>
      <c r="H6455">
        <v>1</v>
      </c>
      <c r="I6455">
        <v>1</v>
      </c>
      <c r="J6455">
        <v>1</v>
      </c>
      <c r="K6455">
        <v>1</v>
      </c>
      <c r="L6455">
        <v>0</v>
      </c>
      <c r="M6455">
        <v>0</v>
      </c>
      <c r="N6455">
        <v>2</v>
      </c>
      <c r="O6455">
        <v>2</v>
      </c>
      <c r="P6455">
        <v>4</v>
      </c>
      <c r="Q6455" t="s">
        <v>125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 t="s">
        <v>632</v>
      </c>
      <c r="AC6455" t="s">
        <v>636</v>
      </c>
      <c r="AD6455" t="s">
        <v>2194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 t="s">
        <v>21</v>
      </c>
      <c r="AK6455">
        <v>0</v>
      </c>
      <c r="AL6455" t="s">
        <v>11</v>
      </c>
      <c r="AM6455" t="s">
        <v>71</v>
      </c>
      <c r="AN6455" t="s">
        <v>41</v>
      </c>
      <c r="AO6455" t="s">
        <v>14</v>
      </c>
      <c r="AP6455" t="s">
        <v>28</v>
      </c>
      <c r="AQ6455">
        <v>0</v>
      </c>
      <c r="AR6455">
        <v>175921</v>
      </c>
      <c r="AS6455" t="s">
        <v>8702</v>
      </c>
    </row>
    <row r="6456" spans="1:45" x14ac:dyDescent="0.25">
      <c r="A6456" t="s">
        <v>828</v>
      </c>
      <c r="B6456" t="s">
        <v>1134</v>
      </c>
      <c r="C6456" s="1">
        <v>42945</v>
      </c>
      <c r="D6456" t="s">
        <v>2</v>
      </c>
      <c r="E6456">
        <v>29</v>
      </c>
      <c r="F6456">
        <v>1</v>
      </c>
      <c r="G6456">
        <v>0</v>
      </c>
      <c r="H6456">
        <v>0</v>
      </c>
      <c r="I6456">
        <v>1</v>
      </c>
      <c r="J6456">
        <v>0</v>
      </c>
      <c r="K6456">
        <v>1</v>
      </c>
      <c r="L6456">
        <v>0</v>
      </c>
      <c r="M6456">
        <v>0</v>
      </c>
      <c r="N6456">
        <v>1</v>
      </c>
      <c r="O6456">
        <v>2</v>
      </c>
      <c r="P6456">
        <v>3</v>
      </c>
      <c r="Q6456" t="s">
        <v>667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 t="s">
        <v>7</v>
      </c>
      <c r="AC6456" t="s">
        <v>105</v>
      </c>
      <c r="AD6456" t="s">
        <v>667</v>
      </c>
      <c r="AE6456" t="s">
        <v>1705</v>
      </c>
      <c r="AF6456">
        <v>0</v>
      </c>
      <c r="AG6456" t="s">
        <v>2949</v>
      </c>
      <c r="AH6456" t="s">
        <v>21</v>
      </c>
      <c r="AI6456">
        <v>0</v>
      </c>
      <c r="AJ6456">
        <v>0</v>
      </c>
      <c r="AK6456">
        <v>0</v>
      </c>
      <c r="AL6456" t="s">
        <v>154</v>
      </c>
      <c r="AM6456" t="s">
        <v>40</v>
      </c>
      <c r="AN6456" t="s">
        <v>41</v>
      </c>
      <c r="AO6456" t="s">
        <v>830</v>
      </c>
      <c r="AP6456">
        <v>0</v>
      </c>
      <c r="AQ6456" t="s">
        <v>47</v>
      </c>
      <c r="AR6456">
        <v>175927</v>
      </c>
      <c r="AS6456" t="s">
        <v>8703</v>
      </c>
    </row>
    <row r="6457" spans="1:45" x14ac:dyDescent="0.25">
      <c r="A6457" t="s">
        <v>1158</v>
      </c>
      <c r="B6457" t="s">
        <v>1133</v>
      </c>
      <c r="C6457" s="1">
        <v>42949</v>
      </c>
      <c r="D6457" t="s">
        <v>2</v>
      </c>
      <c r="E6457">
        <v>45</v>
      </c>
      <c r="F6457">
        <v>0</v>
      </c>
      <c r="G6457">
        <v>0</v>
      </c>
      <c r="H6457">
        <v>1</v>
      </c>
      <c r="I6457">
        <v>0</v>
      </c>
      <c r="J6457">
        <v>2</v>
      </c>
      <c r="K6457">
        <v>0</v>
      </c>
      <c r="L6457">
        <v>0</v>
      </c>
      <c r="M6457">
        <v>1</v>
      </c>
      <c r="N6457">
        <v>3</v>
      </c>
      <c r="O6457">
        <v>1</v>
      </c>
      <c r="P6457">
        <v>4</v>
      </c>
      <c r="Q6457" t="s">
        <v>133</v>
      </c>
      <c r="R6457" t="s">
        <v>7</v>
      </c>
      <c r="S6457" t="s">
        <v>692</v>
      </c>
      <c r="T6457" t="s">
        <v>692</v>
      </c>
      <c r="U6457">
        <v>0</v>
      </c>
      <c r="V6457">
        <v>0</v>
      </c>
      <c r="W6457" t="s">
        <v>8704</v>
      </c>
      <c r="X6457" t="s">
        <v>21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 t="s">
        <v>11</v>
      </c>
      <c r="AM6457" t="s">
        <v>22</v>
      </c>
      <c r="AN6457" t="s">
        <v>13</v>
      </c>
      <c r="AO6457" t="s">
        <v>14</v>
      </c>
      <c r="AP6457" t="s">
        <v>28</v>
      </c>
      <c r="AQ6457" t="s">
        <v>91</v>
      </c>
      <c r="AR6457">
        <v>175930</v>
      </c>
      <c r="AS6457" t="s">
        <v>8705</v>
      </c>
    </row>
    <row r="6458" spans="1:45" x14ac:dyDescent="0.25">
      <c r="A6458" t="s">
        <v>828</v>
      </c>
      <c r="B6458" t="s">
        <v>1134</v>
      </c>
      <c r="C6458" s="1">
        <v>42945</v>
      </c>
      <c r="D6458" t="s">
        <v>2</v>
      </c>
      <c r="E6458">
        <v>28</v>
      </c>
      <c r="F6458">
        <v>1</v>
      </c>
      <c r="G6458">
        <v>0</v>
      </c>
      <c r="H6458">
        <v>0</v>
      </c>
      <c r="I6458">
        <v>0</v>
      </c>
      <c r="J6458">
        <v>0</v>
      </c>
      <c r="K6458">
        <v>1</v>
      </c>
      <c r="L6458">
        <v>0</v>
      </c>
      <c r="M6458">
        <v>0</v>
      </c>
      <c r="N6458">
        <v>1</v>
      </c>
      <c r="O6458">
        <v>1</v>
      </c>
      <c r="P6458">
        <v>2</v>
      </c>
      <c r="Q6458" t="s">
        <v>667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 t="s">
        <v>7</v>
      </c>
      <c r="AC6458" t="s">
        <v>105</v>
      </c>
      <c r="AD6458" t="s">
        <v>667</v>
      </c>
      <c r="AE6458" t="s">
        <v>1701</v>
      </c>
      <c r="AF6458">
        <v>0</v>
      </c>
      <c r="AG6458" t="s">
        <v>3826</v>
      </c>
      <c r="AH6458" t="s">
        <v>21</v>
      </c>
      <c r="AI6458">
        <v>0</v>
      </c>
      <c r="AJ6458">
        <v>0</v>
      </c>
      <c r="AK6458">
        <v>0</v>
      </c>
      <c r="AL6458" t="s">
        <v>154</v>
      </c>
      <c r="AM6458" t="s">
        <v>40</v>
      </c>
      <c r="AN6458" t="s">
        <v>41</v>
      </c>
      <c r="AO6458" t="s">
        <v>830</v>
      </c>
      <c r="AP6458">
        <v>0</v>
      </c>
      <c r="AQ6458" t="s">
        <v>47</v>
      </c>
      <c r="AR6458">
        <v>175935</v>
      </c>
      <c r="AS6458" t="s">
        <v>8706</v>
      </c>
    </row>
    <row r="6459" spans="1:45" x14ac:dyDescent="0.25">
      <c r="A6459" t="s">
        <v>828</v>
      </c>
      <c r="B6459" t="s">
        <v>1134</v>
      </c>
      <c r="C6459" s="1">
        <v>42945</v>
      </c>
      <c r="D6459" t="s">
        <v>2</v>
      </c>
      <c r="E6459">
        <v>30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1</v>
      </c>
      <c r="L6459">
        <v>0</v>
      </c>
      <c r="M6459">
        <v>0</v>
      </c>
      <c r="N6459">
        <v>0</v>
      </c>
      <c r="O6459">
        <v>1</v>
      </c>
      <c r="P6459">
        <v>1</v>
      </c>
      <c r="Q6459" t="s">
        <v>3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 t="s">
        <v>7</v>
      </c>
      <c r="AC6459" t="s">
        <v>105</v>
      </c>
      <c r="AD6459" t="s">
        <v>3</v>
      </c>
      <c r="AE6459" t="s">
        <v>1666</v>
      </c>
      <c r="AF6459">
        <v>0</v>
      </c>
      <c r="AG6459" t="s">
        <v>1666</v>
      </c>
      <c r="AH6459" t="s">
        <v>21</v>
      </c>
      <c r="AI6459">
        <v>0</v>
      </c>
      <c r="AJ6459">
        <v>0</v>
      </c>
      <c r="AK6459">
        <v>0</v>
      </c>
      <c r="AL6459" t="s">
        <v>154</v>
      </c>
      <c r="AM6459" t="s">
        <v>40</v>
      </c>
      <c r="AN6459" t="s">
        <v>41</v>
      </c>
      <c r="AO6459" t="s">
        <v>830</v>
      </c>
      <c r="AP6459">
        <v>0</v>
      </c>
      <c r="AQ6459">
        <v>0</v>
      </c>
      <c r="AR6459">
        <v>175936</v>
      </c>
      <c r="AS6459" t="s">
        <v>8707</v>
      </c>
    </row>
    <row r="6460" spans="1:45" x14ac:dyDescent="0.25">
      <c r="A6460" t="s">
        <v>1158</v>
      </c>
      <c r="B6460" t="s">
        <v>1134</v>
      </c>
      <c r="C6460" s="1">
        <v>42948</v>
      </c>
      <c r="D6460" t="s">
        <v>2</v>
      </c>
      <c r="E6460">
        <v>35</v>
      </c>
      <c r="F6460">
        <v>0</v>
      </c>
      <c r="G6460">
        <v>0</v>
      </c>
      <c r="H6460">
        <v>1</v>
      </c>
      <c r="I6460">
        <v>1</v>
      </c>
      <c r="J6460">
        <v>0</v>
      </c>
      <c r="K6460">
        <v>0</v>
      </c>
      <c r="L6460">
        <v>0</v>
      </c>
      <c r="M6460">
        <v>1</v>
      </c>
      <c r="N6460">
        <v>1</v>
      </c>
      <c r="O6460">
        <v>2</v>
      </c>
      <c r="P6460">
        <v>3</v>
      </c>
      <c r="Q6460" t="s">
        <v>133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 t="s">
        <v>7</v>
      </c>
      <c r="AC6460" t="s">
        <v>361</v>
      </c>
      <c r="AD6460" t="s">
        <v>133</v>
      </c>
      <c r="AE6460" t="s">
        <v>1852</v>
      </c>
      <c r="AF6460">
        <v>0</v>
      </c>
      <c r="AG6460">
        <v>0</v>
      </c>
      <c r="AH6460" t="s">
        <v>21</v>
      </c>
      <c r="AI6460">
        <v>0</v>
      </c>
      <c r="AJ6460">
        <v>0</v>
      </c>
      <c r="AK6460">
        <v>0</v>
      </c>
      <c r="AL6460" t="s">
        <v>11</v>
      </c>
      <c r="AM6460" t="s">
        <v>49</v>
      </c>
      <c r="AN6460" t="s">
        <v>13</v>
      </c>
      <c r="AO6460" t="s">
        <v>830</v>
      </c>
      <c r="AP6460">
        <v>0</v>
      </c>
      <c r="AQ6460" t="s">
        <v>1109</v>
      </c>
      <c r="AR6460">
        <v>175938</v>
      </c>
      <c r="AS6460" t="s">
        <v>8708</v>
      </c>
    </row>
    <row r="6461" spans="1:45" x14ac:dyDescent="0.25">
      <c r="A6461" t="s">
        <v>828</v>
      </c>
      <c r="B6461" t="s">
        <v>1134</v>
      </c>
      <c r="C6461" s="1">
        <v>42945</v>
      </c>
      <c r="D6461" t="s">
        <v>2</v>
      </c>
      <c r="E6461">
        <v>26</v>
      </c>
      <c r="F6461">
        <v>0</v>
      </c>
      <c r="G6461">
        <v>0</v>
      </c>
      <c r="H6461">
        <v>1</v>
      </c>
      <c r="I6461">
        <v>0</v>
      </c>
      <c r="J6461">
        <v>0</v>
      </c>
      <c r="K6461">
        <v>2</v>
      </c>
      <c r="L6461">
        <v>0</v>
      </c>
      <c r="M6461">
        <v>0</v>
      </c>
      <c r="N6461">
        <v>1</v>
      </c>
      <c r="O6461">
        <v>2</v>
      </c>
      <c r="P6461">
        <v>3</v>
      </c>
      <c r="Q6461" t="s">
        <v>667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 t="s">
        <v>7</v>
      </c>
      <c r="AC6461" t="s">
        <v>105</v>
      </c>
      <c r="AD6461" t="s">
        <v>667</v>
      </c>
      <c r="AE6461" t="s">
        <v>1706</v>
      </c>
      <c r="AF6461">
        <v>0</v>
      </c>
      <c r="AG6461" t="s">
        <v>1706</v>
      </c>
      <c r="AH6461" t="s">
        <v>21</v>
      </c>
      <c r="AI6461">
        <v>0</v>
      </c>
      <c r="AJ6461">
        <v>0</v>
      </c>
      <c r="AK6461">
        <v>0</v>
      </c>
      <c r="AL6461" t="s">
        <v>154</v>
      </c>
      <c r="AM6461" t="s">
        <v>12</v>
      </c>
      <c r="AN6461" t="s">
        <v>41</v>
      </c>
      <c r="AO6461" t="s">
        <v>830</v>
      </c>
      <c r="AP6461">
        <v>0</v>
      </c>
      <c r="AQ6461">
        <v>0</v>
      </c>
      <c r="AR6461">
        <v>175940</v>
      </c>
      <c r="AS6461" t="s">
        <v>8709</v>
      </c>
    </row>
    <row r="6462" spans="1:45" x14ac:dyDescent="0.25">
      <c r="A6462" t="s">
        <v>1158</v>
      </c>
      <c r="B6462" t="s">
        <v>1134</v>
      </c>
      <c r="C6462" s="1">
        <v>42949</v>
      </c>
      <c r="D6462" t="s">
        <v>2</v>
      </c>
      <c r="E6462">
        <v>43</v>
      </c>
      <c r="F6462">
        <v>0</v>
      </c>
      <c r="G6462">
        <v>0</v>
      </c>
      <c r="H6462">
        <v>2</v>
      </c>
      <c r="I6462">
        <v>1</v>
      </c>
      <c r="J6462">
        <v>1</v>
      </c>
      <c r="K6462">
        <v>0</v>
      </c>
      <c r="L6462">
        <v>0</v>
      </c>
      <c r="M6462">
        <v>0</v>
      </c>
      <c r="N6462">
        <v>3</v>
      </c>
      <c r="O6462">
        <v>1</v>
      </c>
      <c r="P6462">
        <v>4</v>
      </c>
      <c r="Q6462" t="s">
        <v>133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 t="s">
        <v>7</v>
      </c>
      <c r="AC6462" t="s">
        <v>361</v>
      </c>
      <c r="AD6462" t="s">
        <v>133</v>
      </c>
      <c r="AE6462" t="s">
        <v>1855</v>
      </c>
      <c r="AF6462">
        <v>0</v>
      </c>
      <c r="AG6462">
        <v>0</v>
      </c>
      <c r="AH6462" t="s">
        <v>21</v>
      </c>
      <c r="AI6462">
        <v>0</v>
      </c>
      <c r="AJ6462">
        <v>0</v>
      </c>
      <c r="AK6462">
        <v>0</v>
      </c>
      <c r="AL6462" t="s">
        <v>11</v>
      </c>
      <c r="AM6462" t="s">
        <v>818</v>
      </c>
      <c r="AN6462" t="s">
        <v>13</v>
      </c>
      <c r="AO6462" t="s">
        <v>830</v>
      </c>
      <c r="AP6462">
        <v>0</v>
      </c>
      <c r="AQ6462">
        <v>0</v>
      </c>
      <c r="AR6462">
        <v>175943</v>
      </c>
      <c r="AS6462" t="s">
        <v>8710</v>
      </c>
    </row>
    <row r="6463" spans="1:45" x14ac:dyDescent="0.25">
      <c r="A6463" t="s">
        <v>0</v>
      </c>
      <c r="B6463" t="s">
        <v>1</v>
      </c>
      <c r="C6463" s="1">
        <v>42948</v>
      </c>
      <c r="D6463" t="s">
        <v>2</v>
      </c>
      <c r="E6463">
        <v>30</v>
      </c>
      <c r="F6463">
        <v>0</v>
      </c>
      <c r="G6463">
        <v>1</v>
      </c>
      <c r="H6463">
        <v>0</v>
      </c>
      <c r="I6463">
        <v>0</v>
      </c>
      <c r="J6463">
        <v>0</v>
      </c>
      <c r="K6463">
        <v>1</v>
      </c>
      <c r="L6463">
        <v>0</v>
      </c>
      <c r="M6463">
        <v>0</v>
      </c>
      <c r="N6463">
        <v>0</v>
      </c>
      <c r="O6463">
        <v>2</v>
      </c>
      <c r="P6463">
        <v>2</v>
      </c>
      <c r="Q6463" t="s">
        <v>59</v>
      </c>
      <c r="R6463" t="s">
        <v>4</v>
      </c>
      <c r="S6463" t="s">
        <v>60</v>
      </c>
      <c r="T6463" t="s">
        <v>61</v>
      </c>
      <c r="U6463">
        <v>0</v>
      </c>
      <c r="V6463">
        <v>0</v>
      </c>
      <c r="W6463">
        <v>0</v>
      </c>
      <c r="X6463">
        <v>0</v>
      </c>
      <c r="Y6463">
        <v>0</v>
      </c>
      <c r="Z6463" t="s">
        <v>21</v>
      </c>
      <c r="AA6463">
        <v>0</v>
      </c>
      <c r="AB6463" t="s">
        <v>7</v>
      </c>
      <c r="AC6463" t="s">
        <v>8</v>
      </c>
      <c r="AD6463" t="s">
        <v>9</v>
      </c>
      <c r="AE6463" t="s">
        <v>65</v>
      </c>
      <c r="AF6463">
        <v>0</v>
      </c>
      <c r="AG6463">
        <v>0</v>
      </c>
      <c r="AH6463" t="s">
        <v>21</v>
      </c>
      <c r="AI6463">
        <v>0</v>
      </c>
      <c r="AJ6463">
        <v>0</v>
      </c>
      <c r="AK6463">
        <v>0</v>
      </c>
      <c r="AL6463" t="s">
        <v>11</v>
      </c>
      <c r="AM6463" t="s">
        <v>26</v>
      </c>
      <c r="AN6463" t="s">
        <v>41</v>
      </c>
      <c r="AO6463" t="s">
        <v>14</v>
      </c>
      <c r="AP6463" t="s">
        <v>15</v>
      </c>
      <c r="AQ6463">
        <v>0</v>
      </c>
      <c r="AR6463">
        <v>175946</v>
      </c>
      <c r="AS6463" t="s">
        <v>8711</v>
      </c>
    </row>
    <row r="6464" spans="1:45" x14ac:dyDescent="0.25">
      <c r="A6464" t="s">
        <v>828</v>
      </c>
      <c r="B6464" t="s">
        <v>1134</v>
      </c>
      <c r="C6464" s="1">
        <v>42945</v>
      </c>
      <c r="D6464" t="s">
        <v>2</v>
      </c>
      <c r="E6464">
        <v>35</v>
      </c>
      <c r="F6464">
        <v>0</v>
      </c>
      <c r="G6464">
        <v>0</v>
      </c>
      <c r="H6464">
        <v>0</v>
      </c>
      <c r="I6464">
        <v>1</v>
      </c>
      <c r="J6464">
        <v>0</v>
      </c>
      <c r="K6464">
        <v>1</v>
      </c>
      <c r="L6464">
        <v>0</v>
      </c>
      <c r="M6464">
        <v>0</v>
      </c>
      <c r="N6464">
        <v>0</v>
      </c>
      <c r="O6464">
        <v>2</v>
      </c>
      <c r="P6464">
        <v>2</v>
      </c>
      <c r="Q6464" t="s">
        <v>667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 t="s">
        <v>7</v>
      </c>
      <c r="AC6464" t="s">
        <v>105</v>
      </c>
      <c r="AD6464" t="s">
        <v>667</v>
      </c>
      <c r="AE6464" t="s">
        <v>1707</v>
      </c>
      <c r="AF6464">
        <v>0</v>
      </c>
      <c r="AG6464" t="s">
        <v>1707</v>
      </c>
      <c r="AH6464" t="s">
        <v>21</v>
      </c>
      <c r="AI6464">
        <v>0</v>
      </c>
      <c r="AJ6464">
        <v>0</v>
      </c>
      <c r="AK6464">
        <v>0</v>
      </c>
      <c r="AL6464" t="s">
        <v>154</v>
      </c>
      <c r="AM6464" t="s">
        <v>40</v>
      </c>
      <c r="AN6464" t="s">
        <v>41</v>
      </c>
      <c r="AO6464" t="s">
        <v>830</v>
      </c>
      <c r="AP6464">
        <v>0</v>
      </c>
      <c r="AQ6464">
        <v>0</v>
      </c>
      <c r="AR6464">
        <v>175947</v>
      </c>
      <c r="AS6464" t="s">
        <v>8712</v>
      </c>
    </row>
    <row r="6465" spans="1:45" x14ac:dyDescent="0.25">
      <c r="A6465" t="s">
        <v>828</v>
      </c>
      <c r="B6465" t="s">
        <v>1134</v>
      </c>
      <c r="C6465" s="1">
        <v>42945</v>
      </c>
      <c r="D6465" t="s">
        <v>2</v>
      </c>
      <c r="E6465">
        <v>29</v>
      </c>
      <c r="F6465">
        <v>1</v>
      </c>
      <c r="G6465">
        <v>0</v>
      </c>
      <c r="H6465">
        <v>0</v>
      </c>
      <c r="I6465">
        <v>1</v>
      </c>
      <c r="J6465">
        <v>0</v>
      </c>
      <c r="K6465">
        <v>1</v>
      </c>
      <c r="L6465">
        <v>0</v>
      </c>
      <c r="M6465">
        <v>0</v>
      </c>
      <c r="N6465">
        <v>1</v>
      </c>
      <c r="O6465">
        <v>2</v>
      </c>
      <c r="P6465">
        <v>3</v>
      </c>
      <c r="Q6465" t="s">
        <v>3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 t="s">
        <v>7</v>
      </c>
      <c r="AC6465" t="s">
        <v>105</v>
      </c>
      <c r="AD6465" t="s">
        <v>3</v>
      </c>
      <c r="AE6465" t="s">
        <v>1667</v>
      </c>
      <c r="AF6465">
        <v>0</v>
      </c>
      <c r="AG6465" t="s">
        <v>2959</v>
      </c>
      <c r="AH6465" t="s">
        <v>21</v>
      </c>
      <c r="AI6465">
        <v>0</v>
      </c>
      <c r="AJ6465">
        <v>0</v>
      </c>
      <c r="AK6465">
        <v>0</v>
      </c>
      <c r="AL6465" t="s">
        <v>154</v>
      </c>
      <c r="AM6465" t="s">
        <v>12</v>
      </c>
      <c r="AN6465" t="s">
        <v>41</v>
      </c>
      <c r="AO6465" t="s">
        <v>830</v>
      </c>
      <c r="AP6465">
        <v>0</v>
      </c>
      <c r="AQ6465" t="s">
        <v>47</v>
      </c>
      <c r="AR6465">
        <v>175949</v>
      </c>
      <c r="AS6465" t="s">
        <v>8713</v>
      </c>
    </row>
    <row r="6466" spans="1:45" x14ac:dyDescent="0.25">
      <c r="A6466" t="s">
        <v>1158</v>
      </c>
      <c r="B6466" t="s">
        <v>1134</v>
      </c>
      <c r="C6466" s="1">
        <v>42949</v>
      </c>
      <c r="D6466" t="s">
        <v>2</v>
      </c>
      <c r="E6466">
        <v>51</v>
      </c>
      <c r="F6466">
        <v>0</v>
      </c>
      <c r="G6466">
        <v>0</v>
      </c>
      <c r="H6466">
        <v>0</v>
      </c>
      <c r="I6466">
        <v>1</v>
      </c>
      <c r="J6466">
        <v>2</v>
      </c>
      <c r="K6466">
        <v>1</v>
      </c>
      <c r="L6466">
        <v>0</v>
      </c>
      <c r="M6466">
        <v>0</v>
      </c>
      <c r="N6466">
        <v>2</v>
      </c>
      <c r="O6466">
        <v>2</v>
      </c>
      <c r="P6466">
        <v>4</v>
      </c>
      <c r="Q6466" t="s">
        <v>133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 t="s">
        <v>7</v>
      </c>
      <c r="AC6466" t="s">
        <v>361</v>
      </c>
      <c r="AD6466" t="s">
        <v>133</v>
      </c>
      <c r="AE6466" t="s">
        <v>362</v>
      </c>
      <c r="AF6466">
        <v>0</v>
      </c>
      <c r="AG6466">
        <v>0</v>
      </c>
      <c r="AH6466" t="s">
        <v>21</v>
      </c>
      <c r="AI6466">
        <v>0</v>
      </c>
      <c r="AJ6466">
        <v>0</v>
      </c>
      <c r="AK6466">
        <v>0</v>
      </c>
      <c r="AL6466" t="s">
        <v>11</v>
      </c>
      <c r="AM6466" t="s">
        <v>818</v>
      </c>
      <c r="AN6466" t="s">
        <v>13</v>
      </c>
      <c r="AO6466" t="s">
        <v>14</v>
      </c>
      <c r="AP6466" t="s">
        <v>15</v>
      </c>
      <c r="AQ6466" t="s">
        <v>1109</v>
      </c>
      <c r="AR6466">
        <v>175951</v>
      </c>
      <c r="AS6466" t="s">
        <v>8714</v>
      </c>
    </row>
    <row r="6467" spans="1:45" x14ac:dyDescent="0.25">
      <c r="A6467" t="s">
        <v>828</v>
      </c>
      <c r="B6467" t="s">
        <v>1134</v>
      </c>
      <c r="C6467" s="1">
        <v>42945</v>
      </c>
      <c r="D6467" t="s">
        <v>2</v>
      </c>
      <c r="E6467">
        <v>34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2</v>
      </c>
      <c r="L6467">
        <v>0</v>
      </c>
      <c r="M6467">
        <v>0</v>
      </c>
      <c r="N6467">
        <v>0</v>
      </c>
      <c r="O6467">
        <v>2</v>
      </c>
      <c r="P6467">
        <v>2</v>
      </c>
      <c r="Q6467" t="s">
        <v>667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 t="s">
        <v>7</v>
      </c>
      <c r="AC6467" t="s">
        <v>105</v>
      </c>
      <c r="AD6467" t="s">
        <v>667</v>
      </c>
      <c r="AE6467" t="s">
        <v>1706</v>
      </c>
      <c r="AF6467">
        <v>0</v>
      </c>
      <c r="AG6467" t="s">
        <v>1706</v>
      </c>
      <c r="AH6467" t="s">
        <v>21</v>
      </c>
      <c r="AI6467">
        <v>0</v>
      </c>
      <c r="AJ6467">
        <v>0</v>
      </c>
      <c r="AK6467">
        <v>0</v>
      </c>
      <c r="AL6467" t="s">
        <v>154</v>
      </c>
      <c r="AM6467" t="s">
        <v>40</v>
      </c>
      <c r="AN6467" t="s">
        <v>41</v>
      </c>
      <c r="AO6467" t="s">
        <v>830</v>
      </c>
      <c r="AP6467">
        <v>0</v>
      </c>
      <c r="AQ6467">
        <v>0</v>
      </c>
      <c r="AR6467">
        <v>175953</v>
      </c>
      <c r="AS6467" t="s">
        <v>8715</v>
      </c>
    </row>
    <row r="6468" spans="1:45" x14ac:dyDescent="0.25">
      <c r="A6468" t="s">
        <v>0</v>
      </c>
      <c r="B6468" t="s">
        <v>1</v>
      </c>
      <c r="C6468" s="1">
        <v>42948</v>
      </c>
      <c r="D6468" t="s">
        <v>35</v>
      </c>
      <c r="E6468">
        <v>44</v>
      </c>
      <c r="F6468">
        <v>0</v>
      </c>
      <c r="G6468">
        <v>0</v>
      </c>
      <c r="H6468">
        <v>3</v>
      </c>
      <c r="I6468">
        <v>2</v>
      </c>
      <c r="J6468">
        <v>0</v>
      </c>
      <c r="K6468">
        <v>1</v>
      </c>
      <c r="L6468">
        <v>0</v>
      </c>
      <c r="M6468">
        <v>1</v>
      </c>
      <c r="N6468">
        <v>3</v>
      </c>
      <c r="O6468">
        <v>4</v>
      </c>
      <c r="P6468">
        <v>7</v>
      </c>
      <c r="Q6468" t="s">
        <v>79</v>
      </c>
      <c r="R6468" t="s">
        <v>4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 t="s">
        <v>5</v>
      </c>
      <c r="AA6468" t="s">
        <v>153</v>
      </c>
      <c r="AB6468" t="s">
        <v>7</v>
      </c>
      <c r="AC6468" t="s">
        <v>8</v>
      </c>
      <c r="AD6468" t="s">
        <v>9</v>
      </c>
      <c r="AE6468" t="s">
        <v>38</v>
      </c>
      <c r="AF6468">
        <v>0</v>
      </c>
      <c r="AG6468">
        <v>0</v>
      </c>
      <c r="AH6468" t="s">
        <v>21</v>
      </c>
      <c r="AI6468">
        <v>0</v>
      </c>
      <c r="AJ6468">
        <v>0</v>
      </c>
      <c r="AK6468">
        <v>0</v>
      </c>
      <c r="AL6468" t="s">
        <v>154</v>
      </c>
      <c r="AM6468" t="s">
        <v>26</v>
      </c>
      <c r="AN6468" t="s">
        <v>13</v>
      </c>
      <c r="AO6468" t="s">
        <v>14</v>
      </c>
      <c r="AP6468" t="s">
        <v>28</v>
      </c>
      <c r="AQ6468">
        <v>0</v>
      </c>
      <c r="AR6468">
        <v>175955</v>
      </c>
      <c r="AS6468" t="s">
        <v>8716</v>
      </c>
    </row>
    <row r="6469" spans="1:45" x14ac:dyDescent="0.25">
      <c r="A6469" t="s">
        <v>828</v>
      </c>
      <c r="B6469" t="s">
        <v>1134</v>
      </c>
      <c r="C6469" s="1">
        <v>42945</v>
      </c>
      <c r="D6469" t="s">
        <v>2</v>
      </c>
      <c r="E6469">
        <v>36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2</v>
      </c>
      <c r="L6469">
        <v>0</v>
      </c>
      <c r="M6469">
        <v>0</v>
      </c>
      <c r="N6469">
        <v>0</v>
      </c>
      <c r="O6469">
        <v>2</v>
      </c>
      <c r="P6469">
        <v>2</v>
      </c>
      <c r="Q6469" t="s">
        <v>3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 t="s">
        <v>7</v>
      </c>
      <c r="AC6469" t="s">
        <v>105</v>
      </c>
      <c r="AD6469" t="s">
        <v>3</v>
      </c>
      <c r="AE6469" t="s">
        <v>1666</v>
      </c>
      <c r="AF6469">
        <v>0</v>
      </c>
      <c r="AG6469" t="s">
        <v>1666</v>
      </c>
      <c r="AH6469" t="s">
        <v>21</v>
      </c>
      <c r="AI6469">
        <v>0</v>
      </c>
      <c r="AJ6469">
        <v>0</v>
      </c>
      <c r="AK6469">
        <v>0</v>
      </c>
      <c r="AL6469" t="s">
        <v>154</v>
      </c>
      <c r="AM6469" t="s">
        <v>40</v>
      </c>
      <c r="AN6469" t="s">
        <v>41</v>
      </c>
      <c r="AO6469" t="s">
        <v>830</v>
      </c>
      <c r="AP6469">
        <v>0</v>
      </c>
      <c r="AQ6469">
        <v>0</v>
      </c>
      <c r="AR6469">
        <v>175959</v>
      </c>
      <c r="AS6469" t="s">
        <v>8717</v>
      </c>
    </row>
    <row r="6470" spans="1:45" x14ac:dyDescent="0.25">
      <c r="A6470" t="s">
        <v>0</v>
      </c>
      <c r="B6470" t="s">
        <v>1</v>
      </c>
      <c r="C6470" s="1">
        <v>42948</v>
      </c>
      <c r="D6470" t="s">
        <v>35</v>
      </c>
      <c r="E6470">
        <v>20</v>
      </c>
      <c r="F6470">
        <v>0</v>
      </c>
      <c r="G6470">
        <v>0</v>
      </c>
      <c r="H6470">
        <v>0</v>
      </c>
      <c r="I6470">
        <v>0</v>
      </c>
      <c r="J6470">
        <v>1</v>
      </c>
      <c r="K6470">
        <v>0</v>
      </c>
      <c r="L6470">
        <v>0</v>
      </c>
      <c r="M6470">
        <v>0</v>
      </c>
      <c r="N6470">
        <v>1</v>
      </c>
      <c r="O6470">
        <v>0</v>
      </c>
      <c r="P6470">
        <v>1</v>
      </c>
      <c r="Q6470" t="s">
        <v>199</v>
      </c>
      <c r="R6470" t="s">
        <v>4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 t="s">
        <v>5</v>
      </c>
      <c r="AA6470" t="s">
        <v>142</v>
      </c>
      <c r="AB6470" t="s">
        <v>7</v>
      </c>
      <c r="AC6470" t="s">
        <v>8</v>
      </c>
      <c r="AD6470" t="s">
        <v>9</v>
      </c>
      <c r="AE6470" t="s">
        <v>38</v>
      </c>
      <c r="AF6470">
        <v>0</v>
      </c>
      <c r="AG6470">
        <v>0</v>
      </c>
      <c r="AH6470" t="s">
        <v>21</v>
      </c>
      <c r="AI6470">
        <v>0</v>
      </c>
      <c r="AJ6470">
        <v>0</v>
      </c>
      <c r="AK6470">
        <v>0</v>
      </c>
      <c r="AL6470" t="s">
        <v>427</v>
      </c>
      <c r="AM6470" t="s">
        <v>22</v>
      </c>
      <c r="AN6470" t="s">
        <v>41</v>
      </c>
      <c r="AO6470" t="s">
        <v>14</v>
      </c>
      <c r="AP6470" t="s">
        <v>50</v>
      </c>
      <c r="AQ6470">
        <v>0</v>
      </c>
      <c r="AR6470">
        <v>175964</v>
      </c>
      <c r="AS6470" t="s">
        <v>8718</v>
      </c>
    </row>
    <row r="6471" spans="1:45" x14ac:dyDescent="0.25">
      <c r="A6471" t="s">
        <v>828</v>
      </c>
      <c r="B6471" t="s">
        <v>1134</v>
      </c>
      <c r="C6471" s="1">
        <v>42945</v>
      </c>
      <c r="D6471" t="s">
        <v>2</v>
      </c>
      <c r="E6471">
        <v>28</v>
      </c>
      <c r="F6471">
        <v>0</v>
      </c>
      <c r="G6471">
        <v>0</v>
      </c>
      <c r="H6471">
        <v>0</v>
      </c>
      <c r="I6471">
        <v>2</v>
      </c>
      <c r="J6471">
        <v>0</v>
      </c>
      <c r="K6471">
        <v>1</v>
      </c>
      <c r="L6471">
        <v>0</v>
      </c>
      <c r="M6471">
        <v>0</v>
      </c>
      <c r="N6471">
        <v>0</v>
      </c>
      <c r="O6471">
        <v>3</v>
      </c>
      <c r="P6471">
        <v>3</v>
      </c>
      <c r="Q6471" t="s">
        <v>723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 t="s">
        <v>7</v>
      </c>
      <c r="AC6471" t="s">
        <v>105</v>
      </c>
      <c r="AD6471" t="s">
        <v>723</v>
      </c>
      <c r="AE6471" t="s">
        <v>1691</v>
      </c>
      <c r="AF6471">
        <v>0</v>
      </c>
      <c r="AG6471" t="s">
        <v>1691</v>
      </c>
      <c r="AH6471" t="s">
        <v>21</v>
      </c>
      <c r="AI6471">
        <v>0</v>
      </c>
      <c r="AJ6471">
        <v>0</v>
      </c>
      <c r="AK6471">
        <v>0</v>
      </c>
      <c r="AL6471" t="s">
        <v>154</v>
      </c>
      <c r="AM6471" t="s">
        <v>12</v>
      </c>
      <c r="AN6471" t="s">
        <v>41</v>
      </c>
      <c r="AO6471" t="s">
        <v>830</v>
      </c>
      <c r="AP6471">
        <v>0</v>
      </c>
      <c r="AQ6471">
        <v>0</v>
      </c>
      <c r="AR6471">
        <v>175966</v>
      </c>
      <c r="AS6471" t="s">
        <v>8719</v>
      </c>
    </row>
    <row r="6472" spans="1:45" x14ac:dyDescent="0.25">
      <c r="A6472" t="s">
        <v>0</v>
      </c>
      <c r="B6472" t="s">
        <v>1</v>
      </c>
      <c r="C6472" s="1">
        <v>42948</v>
      </c>
      <c r="D6472" t="s">
        <v>2</v>
      </c>
      <c r="E6472">
        <v>40</v>
      </c>
      <c r="F6472">
        <v>0</v>
      </c>
      <c r="G6472">
        <v>1</v>
      </c>
      <c r="H6472">
        <v>1</v>
      </c>
      <c r="I6472">
        <v>2</v>
      </c>
      <c r="J6472">
        <v>0</v>
      </c>
      <c r="K6472">
        <v>1</v>
      </c>
      <c r="L6472">
        <v>0</v>
      </c>
      <c r="M6472">
        <v>1</v>
      </c>
      <c r="N6472">
        <v>1</v>
      </c>
      <c r="O6472">
        <v>5</v>
      </c>
      <c r="P6472">
        <v>6</v>
      </c>
      <c r="Q6472" t="s">
        <v>96</v>
      </c>
      <c r="R6472" t="s">
        <v>4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 t="s">
        <v>5</v>
      </c>
      <c r="AA6472" t="s">
        <v>46</v>
      </c>
      <c r="AB6472" t="s">
        <v>7</v>
      </c>
      <c r="AC6472" t="s">
        <v>8</v>
      </c>
      <c r="AD6472" t="s">
        <v>9</v>
      </c>
      <c r="AE6472" t="s">
        <v>65</v>
      </c>
      <c r="AF6472">
        <v>0</v>
      </c>
      <c r="AG6472">
        <v>0</v>
      </c>
      <c r="AH6472" t="s">
        <v>21</v>
      </c>
      <c r="AI6472">
        <v>0</v>
      </c>
      <c r="AJ6472">
        <v>0</v>
      </c>
      <c r="AK6472">
        <v>0</v>
      </c>
      <c r="AL6472" t="s">
        <v>11</v>
      </c>
      <c r="AM6472" t="s">
        <v>658</v>
      </c>
      <c r="AN6472" t="s">
        <v>13</v>
      </c>
      <c r="AO6472" t="s">
        <v>14</v>
      </c>
      <c r="AP6472" t="s">
        <v>15</v>
      </c>
      <c r="AQ6472">
        <v>0</v>
      </c>
      <c r="AR6472">
        <v>175968</v>
      </c>
      <c r="AS6472" t="s">
        <v>8720</v>
      </c>
    </row>
    <row r="6473" spans="1:45" x14ac:dyDescent="0.25">
      <c r="A6473" t="s">
        <v>10</v>
      </c>
      <c r="B6473" t="s">
        <v>1134</v>
      </c>
      <c r="C6473" s="1">
        <v>42945</v>
      </c>
      <c r="D6473" t="s">
        <v>2</v>
      </c>
      <c r="E6473">
        <v>57</v>
      </c>
      <c r="F6473">
        <v>0</v>
      </c>
      <c r="G6473">
        <v>0</v>
      </c>
      <c r="H6473">
        <v>0</v>
      </c>
      <c r="I6473">
        <v>1</v>
      </c>
      <c r="J6473">
        <v>1</v>
      </c>
      <c r="K6473">
        <v>0</v>
      </c>
      <c r="L6473">
        <v>0</v>
      </c>
      <c r="M6473">
        <v>0</v>
      </c>
      <c r="N6473">
        <v>1</v>
      </c>
      <c r="O6473">
        <v>1</v>
      </c>
      <c r="P6473">
        <v>2</v>
      </c>
      <c r="Q6473" t="s">
        <v>667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 t="s">
        <v>7</v>
      </c>
      <c r="AC6473" t="s">
        <v>105</v>
      </c>
      <c r="AD6473" t="s">
        <v>667</v>
      </c>
      <c r="AE6473" t="s">
        <v>1704</v>
      </c>
      <c r="AF6473">
        <v>0</v>
      </c>
      <c r="AG6473" t="s">
        <v>3145</v>
      </c>
      <c r="AH6473" t="s">
        <v>21</v>
      </c>
      <c r="AI6473">
        <v>0</v>
      </c>
      <c r="AJ6473">
        <v>0</v>
      </c>
      <c r="AK6473">
        <v>0</v>
      </c>
      <c r="AL6473" t="s">
        <v>154</v>
      </c>
      <c r="AM6473" t="s">
        <v>40</v>
      </c>
      <c r="AN6473" t="s">
        <v>41</v>
      </c>
      <c r="AO6473" t="s">
        <v>830</v>
      </c>
      <c r="AP6473">
        <v>0</v>
      </c>
      <c r="AQ6473">
        <v>0</v>
      </c>
      <c r="AR6473">
        <v>175969</v>
      </c>
      <c r="AS6473" t="s">
        <v>8721</v>
      </c>
    </row>
    <row r="6474" spans="1:45" x14ac:dyDescent="0.25">
      <c r="A6474" t="s">
        <v>828</v>
      </c>
      <c r="B6474" t="s">
        <v>1134</v>
      </c>
      <c r="C6474" s="1">
        <v>42945</v>
      </c>
      <c r="D6474" t="s">
        <v>2</v>
      </c>
      <c r="E6474">
        <v>30</v>
      </c>
      <c r="F6474">
        <v>0</v>
      </c>
      <c r="G6474">
        <v>1</v>
      </c>
      <c r="H6474">
        <v>0</v>
      </c>
      <c r="I6474">
        <v>0</v>
      </c>
      <c r="J6474">
        <v>0</v>
      </c>
      <c r="K6474">
        <v>1</v>
      </c>
      <c r="L6474">
        <v>0</v>
      </c>
      <c r="M6474">
        <v>0</v>
      </c>
      <c r="N6474">
        <v>0</v>
      </c>
      <c r="O6474">
        <v>2</v>
      </c>
      <c r="P6474">
        <v>2</v>
      </c>
      <c r="Q6474" t="s">
        <v>667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 t="s">
        <v>7</v>
      </c>
      <c r="AC6474" t="s">
        <v>105</v>
      </c>
      <c r="AD6474" t="s">
        <v>667</v>
      </c>
      <c r="AE6474" t="s">
        <v>1701</v>
      </c>
      <c r="AF6474">
        <v>0</v>
      </c>
      <c r="AG6474" t="s">
        <v>3826</v>
      </c>
      <c r="AH6474" t="s">
        <v>21</v>
      </c>
      <c r="AI6474">
        <v>0</v>
      </c>
      <c r="AJ6474">
        <v>0</v>
      </c>
      <c r="AK6474">
        <v>0</v>
      </c>
      <c r="AL6474" t="s">
        <v>154</v>
      </c>
      <c r="AM6474" t="s">
        <v>12</v>
      </c>
      <c r="AN6474" t="s">
        <v>41</v>
      </c>
      <c r="AO6474" t="s">
        <v>830</v>
      </c>
      <c r="AP6474">
        <v>0</v>
      </c>
      <c r="AQ6474" t="s">
        <v>47</v>
      </c>
      <c r="AR6474">
        <v>175971</v>
      </c>
      <c r="AS6474" t="s">
        <v>8722</v>
      </c>
    </row>
    <row r="6475" spans="1:45" x14ac:dyDescent="0.25">
      <c r="A6475" t="s">
        <v>828</v>
      </c>
      <c r="B6475" t="s">
        <v>1134</v>
      </c>
      <c r="C6475" s="1">
        <v>42945</v>
      </c>
      <c r="D6475" t="s">
        <v>2</v>
      </c>
      <c r="E6475">
        <v>22</v>
      </c>
      <c r="F6475">
        <v>0</v>
      </c>
      <c r="G6475">
        <v>0</v>
      </c>
      <c r="H6475">
        <v>0</v>
      </c>
      <c r="I6475">
        <v>1</v>
      </c>
      <c r="J6475">
        <v>0</v>
      </c>
      <c r="K6475">
        <v>1</v>
      </c>
      <c r="L6475">
        <v>0</v>
      </c>
      <c r="M6475">
        <v>0</v>
      </c>
      <c r="N6475">
        <v>0</v>
      </c>
      <c r="O6475">
        <v>2</v>
      </c>
      <c r="P6475">
        <v>2</v>
      </c>
      <c r="Q6475" t="s">
        <v>667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 t="s">
        <v>7</v>
      </c>
      <c r="AC6475" t="s">
        <v>105</v>
      </c>
      <c r="AD6475" t="s">
        <v>667</v>
      </c>
      <c r="AE6475" t="s">
        <v>1706</v>
      </c>
      <c r="AF6475">
        <v>0</v>
      </c>
      <c r="AG6475" t="s">
        <v>1706</v>
      </c>
      <c r="AH6475" t="s">
        <v>21</v>
      </c>
      <c r="AI6475">
        <v>0</v>
      </c>
      <c r="AJ6475">
        <v>0</v>
      </c>
      <c r="AK6475">
        <v>0</v>
      </c>
      <c r="AL6475" t="s">
        <v>154</v>
      </c>
      <c r="AM6475" t="s">
        <v>12</v>
      </c>
      <c r="AN6475" t="s">
        <v>41</v>
      </c>
      <c r="AO6475" t="s">
        <v>830</v>
      </c>
      <c r="AP6475">
        <v>0</v>
      </c>
      <c r="AQ6475">
        <v>0</v>
      </c>
      <c r="AR6475">
        <v>175974</v>
      </c>
      <c r="AS6475" t="s">
        <v>8723</v>
      </c>
    </row>
    <row r="6476" spans="1:45" x14ac:dyDescent="0.25">
      <c r="A6476" t="s">
        <v>0</v>
      </c>
      <c r="B6476" t="s">
        <v>1</v>
      </c>
      <c r="C6476" s="1">
        <v>42947</v>
      </c>
      <c r="D6476" t="s">
        <v>35</v>
      </c>
      <c r="E6476">
        <v>38</v>
      </c>
      <c r="F6476">
        <v>0</v>
      </c>
      <c r="G6476">
        <v>0</v>
      </c>
      <c r="H6476">
        <v>0</v>
      </c>
      <c r="I6476">
        <v>0</v>
      </c>
      <c r="J6476">
        <v>2</v>
      </c>
      <c r="K6476">
        <v>0</v>
      </c>
      <c r="L6476">
        <v>0</v>
      </c>
      <c r="M6476">
        <v>0</v>
      </c>
      <c r="N6476">
        <v>2</v>
      </c>
      <c r="O6476">
        <v>0</v>
      </c>
      <c r="P6476">
        <v>2</v>
      </c>
      <c r="Q6476" t="s">
        <v>59</v>
      </c>
      <c r="R6476" t="s">
        <v>4</v>
      </c>
      <c r="S6476" t="s">
        <v>36</v>
      </c>
      <c r="T6476" t="s">
        <v>37</v>
      </c>
      <c r="U6476">
        <v>0</v>
      </c>
      <c r="V6476">
        <v>0</v>
      </c>
      <c r="W6476">
        <v>0</v>
      </c>
      <c r="X6476">
        <v>0</v>
      </c>
      <c r="Y6476">
        <v>0</v>
      </c>
      <c r="Z6476" t="s">
        <v>21</v>
      </c>
      <c r="AA6476">
        <v>0</v>
      </c>
      <c r="AB6476" t="s">
        <v>7</v>
      </c>
      <c r="AC6476" t="s">
        <v>8</v>
      </c>
      <c r="AD6476" t="s">
        <v>9</v>
      </c>
      <c r="AE6476" t="s">
        <v>38</v>
      </c>
      <c r="AF6476">
        <v>0</v>
      </c>
      <c r="AG6476">
        <v>0</v>
      </c>
      <c r="AH6476" t="s">
        <v>21</v>
      </c>
      <c r="AI6476">
        <v>0</v>
      </c>
      <c r="AJ6476">
        <v>0</v>
      </c>
      <c r="AK6476">
        <v>0</v>
      </c>
      <c r="AL6476" t="s">
        <v>11</v>
      </c>
      <c r="AM6476" t="s">
        <v>26</v>
      </c>
      <c r="AN6476" t="s">
        <v>41</v>
      </c>
      <c r="AO6476" t="s">
        <v>14</v>
      </c>
      <c r="AP6476" t="s">
        <v>15</v>
      </c>
      <c r="AQ6476">
        <v>0</v>
      </c>
      <c r="AR6476">
        <v>175976</v>
      </c>
      <c r="AS6476" t="s">
        <v>8724</v>
      </c>
    </row>
    <row r="6477" spans="1:45" x14ac:dyDescent="0.25">
      <c r="A6477" t="s">
        <v>828</v>
      </c>
      <c r="B6477" t="s">
        <v>1134</v>
      </c>
      <c r="C6477" s="1">
        <v>42945</v>
      </c>
      <c r="D6477" t="s">
        <v>2</v>
      </c>
      <c r="E6477">
        <v>28</v>
      </c>
      <c r="F6477">
        <v>0</v>
      </c>
      <c r="G6477">
        <v>0</v>
      </c>
      <c r="H6477">
        <v>0</v>
      </c>
      <c r="I6477">
        <v>1</v>
      </c>
      <c r="J6477">
        <v>0</v>
      </c>
      <c r="K6477">
        <v>1</v>
      </c>
      <c r="L6477">
        <v>0</v>
      </c>
      <c r="M6477">
        <v>0</v>
      </c>
      <c r="N6477">
        <v>0</v>
      </c>
      <c r="O6477">
        <v>2</v>
      </c>
      <c r="P6477">
        <v>2</v>
      </c>
      <c r="Q6477" t="s">
        <v>667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 t="s">
        <v>7</v>
      </c>
      <c r="AC6477" t="s">
        <v>105</v>
      </c>
      <c r="AD6477" t="s">
        <v>667</v>
      </c>
      <c r="AE6477" t="s">
        <v>1699</v>
      </c>
      <c r="AF6477">
        <v>0</v>
      </c>
      <c r="AG6477" t="s">
        <v>1699</v>
      </c>
      <c r="AH6477" t="s">
        <v>21</v>
      </c>
      <c r="AI6477">
        <v>0</v>
      </c>
      <c r="AJ6477">
        <v>0</v>
      </c>
      <c r="AK6477">
        <v>0</v>
      </c>
      <c r="AL6477" t="s">
        <v>154</v>
      </c>
      <c r="AM6477" t="s">
        <v>40</v>
      </c>
      <c r="AN6477" t="s">
        <v>41</v>
      </c>
      <c r="AO6477" t="s">
        <v>830</v>
      </c>
      <c r="AP6477">
        <v>0</v>
      </c>
      <c r="AQ6477">
        <v>0</v>
      </c>
      <c r="AR6477">
        <v>175981</v>
      </c>
      <c r="AS6477" t="s">
        <v>8725</v>
      </c>
    </row>
    <row r="6478" spans="1:45" x14ac:dyDescent="0.25">
      <c r="A6478" t="s">
        <v>828</v>
      </c>
      <c r="B6478" t="s">
        <v>1134</v>
      </c>
      <c r="C6478" s="1">
        <v>42945</v>
      </c>
      <c r="D6478" t="s">
        <v>2</v>
      </c>
      <c r="E6478">
        <v>26</v>
      </c>
      <c r="F6478">
        <v>0</v>
      </c>
      <c r="G6478">
        <v>0</v>
      </c>
      <c r="H6478">
        <v>0</v>
      </c>
      <c r="I6478">
        <v>1</v>
      </c>
      <c r="J6478">
        <v>0</v>
      </c>
      <c r="K6478">
        <v>1</v>
      </c>
      <c r="L6478">
        <v>0</v>
      </c>
      <c r="M6478">
        <v>0</v>
      </c>
      <c r="N6478">
        <v>0</v>
      </c>
      <c r="O6478">
        <v>2</v>
      </c>
      <c r="P6478">
        <v>2</v>
      </c>
      <c r="Q6478" t="s">
        <v>3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 t="s">
        <v>7</v>
      </c>
      <c r="AC6478" t="s">
        <v>105</v>
      </c>
      <c r="AD6478" t="s">
        <v>3</v>
      </c>
      <c r="AE6478" t="s">
        <v>1665</v>
      </c>
      <c r="AF6478">
        <v>0</v>
      </c>
      <c r="AG6478" t="s">
        <v>3283</v>
      </c>
      <c r="AH6478" t="s">
        <v>21</v>
      </c>
      <c r="AI6478">
        <v>0</v>
      </c>
      <c r="AJ6478">
        <v>0</v>
      </c>
      <c r="AK6478">
        <v>0</v>
      </c>
      <c r="AL6478" t="s">
        <v>154</v>
      </c>
      <c r="AM6478" t="s">
        <v>12</v>
      </c>
      <c r="AN6478" t="s">
        <v>41</v>
      </c>
      <c r="AO6478" t="s">
        <v>830</v>
      </c>
      <c r="AP6478">
        <v>0</v>
      </c>
      <c r="AQ6478">
        <v>0</v>
      </c>
      <c r="AR6478">
        <v>175982</v>
      </c>
      <c r="AS6478" t="s">
        <v>8726</v>
      </c>
    </row>
    <row r="6479" spans="1:45" x14ac:dyDescent="0.25">
      <c r="A6479" t="s">
        <v>828</v>
      </c>
      <c r="B6479" t="s">
        <v>1134</v>
      </c>
      <c r="C6479" s="1">
        <v>42945</v>
      </c>
      <c r="D6479" t="s">
        <v>2</v>
      </c>
      <c r="E6479">
        <v>54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1</v>
      </c>
      <c r="L6479">
        <v>0</v>
      </c>
      <c r="M6479">
        <v>0</v>
      </c>
      <c r="N6479">
        <v>0</v>
      </c>
      <c r="O6479">
        <v>1</v>
      </c>
      <c r="P6479">
        <v>1</v>
      </c>
      <c r="Q6479" t="s">
        <v>125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 t="s">
        <v>7</v>
      </c>
      <c r="AC6479" t="s">
        <v>105</v>
      </c>
      <c r="AD6479" t="s">
        <v>125</v>
      </c>
      <c r="AE6479" t="s">
        <v>1675</v>
      </c>
      <c r="AF6479">
        <v>0</v>
      </c>
      <c r="AG6479" t="s">
        <v>1675</v>
      </c>
      <c r="AH6479" t="s">
        <v>21</v>
      </c>
      <c r="AI6479">
        <v>0</v>
      </c>
      <c r="AJ6479">
        <v>0</v>
      </c>
      <c r="AK6479">
        <v>0</v>
      </c>
      <c r="AL6479" t="s">
        <v>154</v>
      </c>
      <c r="AM6479" t="s">
        <v>40</v>
      </c>
      <c r="AN6479" t="s">
        <v>41</v>
      </c>
      <c r="AO6479" t="s">
        <v>830</v>
      </c>
      <c r="AP6479">
        <v>0</v>
      </c>
      <c r="AQ6479">
        <v>0</v>
      </c>
      <c r="AR6479">
        <v>175987</v>
      </c>
      <c r="AS6479" t="s">
        <v>8727</v>
      </c>
    </row>
    <row r="6480" spans="1:45" x14ac:dyDescent="0.25">
      <c r="A6480" t="s">
        <v>828</v>
      </c>
      <c r="B6480" t="s">
        <v>1134</v>
      </c>
      <c r="C6480" s="1">
        <v>42945</v>
      </c>
      <c r="D6480" t="s">
        <v>2</v>
      </c>
      <c r="E6480">
        <v>27</v>
      </c>
      <c r="F6480">
        <v>0</v>
      </c>
      <c r="G6480">
        <v>1</v>
      </c>
      <c r="H6480">
        <v>0</v>
      </c>
      <c r="I6480">
        <v>1</v>
      </c>
      <c r="J6480">
        <v>0</v>
      </c>
      <c r="K6480">
        <v>1</v>
      </c>
      <c r="L6480">
        <v>0</v>
      </c>
      <c r="M6480">
        <v>0</v>
      </c>
      <c r="N6480">
        <v>0</v>
      </c>
      <c r="O6480">
        <v>3</v>
      </c>
      <c r="P6480">
        <v>3</v>
      </c>
      <c r="Q6480" t="s">
        <v>667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 t="s">
        <v>7</v>
      </c>
      <c r="AC6480" t="s">
        <v>105</v>
      </c>
      <c r="AD6480" t="s">
        <v>667</v>
      </c>
      <c r="AE6480" t="s">
        <v>1705</v>
      </c>
      <c r="AF6480">
        <v>0</v>
      </c>
      <c r="AG6480" t="s">
        <v>2949</v>
      </c>
      <c r="AH6480" t="s">
        <v>21</v>
      </c>
      <c r="AI6480">
        <v>0</v>
      </c>
      <c r="AJ6480">
        <v>0</v>
      </c>
      <c r="AK6480">
        <v>0</v>
      </c>
      <c r="AL6480" t="s">
        <v>154</v>
      </c>
      <c r="AM6480" t="s">
        <v>12</v>
      </c>
      <c r="AN6480" t="s">
        <v>41</v>
      </c>
      <c r="AO6480" t="s">
        <v>830</v>
      </c>
      <c r="AP6480">
        <v>0</v>
      </c>
      <c r="AQ6480" t="s">
        <v>47</v>
      </c>
      <c r="AR6480">
        <v>175995</v>
      </c>
      <c r="AS6480" t="s">
        <v>8728</v>
      </c>
    </row>
    <row r="6481" spans="1:45" x14ac:dyDescent="0.25">
      <c r="A6481" t="s">
        <v>828</v>
      </c>
      <c r="B6481" t="s">
        <v>1134</v>
      </c>
      <c r="C6481" s="1">
        <v>42945</v>
      </c>
      <c r="D6481" t="s">
        <v>2</v>
      </c>
      <c r="E6481">
        <v>30</v>
      </c>
      <c r="F6481">
        <v>0</v>
      </c>
      <c r="G6481">
        <v>0</v>
      </c>
      <c r="H6481">
        <v>2</v>
      </c>
      <c r="I6481">
        <v>1</v>
      </c>
      <c r="J6481">
        <v>0</v>
      </c>
      <c r="K6481">
        <v>2</v>
      </c>
      <c r="L6481">
        <v>0</v>
      </c>
      <c r="M6481">
        <v>0</v>
      </c>
      <c r="N6481">
        <v>2</v>
      </c>
      <c r="O6481">
        <v>3</v>
      </c>
      <c r="P6481">
        <v>5</v>
      </c>
      <c r="Q6481" t="s">
        <v>3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 t="s">
        <v>7</v>
      </c>
      <c r="AC6481" t="s">
        <v>105</v>
      </c>
      <c r="AD6481" t="s">
        <v>3</v>
      </c>
      <c r="AE6481" t="s">
        <v>1671</v>
      </c>
      <c r="AF6481">
        <v>0</v>
      </c>
      <c r="AG6481" t="s">
        <v>1671</v>
      </c>
      <c r="AH6481" t="s">
        <v>21</v>
      </c>
      <c r="AI6481">
        <v>0</v>
      </c>
      <c r="AJ6481">
        <v>0</v>
      </c>
      <c r="AK6481">
        <v>0</v>
      </c>
      <c r="AL6481" t="s">
        <v>154</v>
      </c>
      <c r="AM6481" t="s">
        <v>12</v>
      </c>
      <c r="AN6481" t="s">
        <v>41</v>
      </c>
      <c r="AO6481" t="s">
        <v>830</v>
      </c>
      <c r="AP6481">
        <v>0</v>
      </c>
      <c r="AQ6481" t="s">
        <v>91</v>
      </c>
      <c r="AR6481">
        <v>175996</v>
      </c>
      <c r="AS6481" t="s">
        <v>8729</v>
      </c>
    </row>
    <row r="6482" spans="1:45" x14ac:dyDescent="0.25">
      <c r="A6482" t="s">
        <v>1160</v>
      </c>
      <c r="B6482" t="s">
        <v>1133</v>
      </c>
      <c r="C6482" s="1">
        <v>42949</v>
      </c>
      <c r="D6482" t="s">
        <v>2</v>
      </c>
      <c r="E6482">
        <v>52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1</v>
      </c>
      <c r="L6482">
        <v>0</v>
      </c>
      <c r="M6482">
        <v>0</v>
      </c>
      <c r="N6482">
        <v>0</v>
      </c>
      <c r="O6482">
        <v>1</v>
      </c>
      <c r="P6482">
        <v>1</v>
      </c>
      <c r="Q6482" t="s">
        <v>133</v>
      </c>
      <c r="R6482" t="s">
        <v>7</v>
      </c>
      <c r="S6482" t="s">
        <v>361</v>
      </c>
      <c r="T6482" t="s">
        <v>133</v>
      </c>
      <c r="U6482" t="s">
        <v>1853</v>
      </c>
      <c r="V6482">
        <v>0</v>
      </c>
      <c r="W6482">
        <v>0</v>
      </c>
      <c r="X6482" t="s">
        <v>21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 t="s">
        <v>427</v>
      </c>
      <c r="AM6482" t="s">
        <v>22</v>
      </c>
      <c r="AN6482" t="s">
        <v>41</v>
      </c>
      <c r="AO6482" t="s">
        <v>830</v>
      </c>
      <c r="AP6482">
        <v>0</v>
      </c>
      <c r="AQ6482" t="s">
        <v>29</v>
      </c>
      <c r="AR6482">
        <v>176004</v>
      </c>
      <c r="AS6482" t="s">
        <v>8730</v>
      </c>
    </row>
    <row r="6483" spans="1:45" x14ac:dyDescent="0.25">
      <c r="A6483" t="s">
        <v>1160</v>
      </c>
      <c r="B6483" t="s">
        <v>1133</v>
      </c>
      <c r="C6483" s="1">
        <v>42949</v>
      </c>
      <c r="D6483" t="s">
        <v>2</v>
      </c>
      <c r="E6483">
        <v>36</v>
      </c>
      <c r="F6483">
        <v>0</v>
      </c>
      <c r="G6483">
        <v>0</v>
      </c>
      <c r="H6483">
        <v>0</v>
      </c>
      <c r="I6483">
        <v>1</v>
      </c>
      <c r="J6483">
        <v>1</v>
      </c>
      <c r="K6483">
        <v>1</v>
      </c>
      <c r="L6483">
        <v>0</v>
      </c>
      <c r="M6483">
        <v>0</v>
      </c>
      <c r="N6483">
        <v>1</v>
      </c>
      <c r="O6483">
        <v>2</v>
      </c>
      <c r="P6483">
        <v>3</v>
      </c>
      <c r="Q6483" t="s">
        <v>133</v>
      </c>
      <c r="R6483" t="s">
        <v>7</v>
      </c>
      <c r="S6483" t="s">
        <v>361</v>
      </c>
      <c r="T6483" t="s">
        <v>133</v>
      </c>
      <c r="U6483" t="s">
        <v>1852</v>
      </c>
      <c r="V6483">
        <v>0</v>
      </c>
      <c r="W6483">
        <v>0</v>
      </c>
      <c r="X6483" t="s">
        <v>21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 t="s">
        <v>427</v>
      </c>
      <c r="AM6483" t="s">
        <v>26</v>
      </c>
      <c r="AN6483" t="s">
        <v>13</v>
      </c>
      <c r="AO6483" t="s">
        <v>830</v>
      </c>
      <c r="AP6483">
        <v>0</v>
      </c>
      <c r="AQ6483" t="s">
        <v>29</v>
      </c>
      <c r="AR6483">
        <v>176028</v>
      </c>
      <c r="AS6483" t="s">
        <v>8731</v>
      </c>
    </row>
    <row r="6484" spans="1:45" x14ac:dyDescent="0.25">
      <c r="A6484" t="s">
        <v>1169</v>
      </c>
      <c r="B6484" t="s">
        <v>1133</v>
      </c>
      <c r="C6484" s="1">
        <v>42943</v>
      </c>
      <c r="D6484" t="s">
        <v>2</v>
      </c>
      <c r="E6484">
        <v>30</v>
      </c>
      <c r="F6484">
        <v>0</v>
      </c>
      <c r="G6484">
        <v>1</v>
      </c>
      <c r="H6484">
        <v>1</v>
      </c>
      <c r="I6484">
        <v>0</v>
      </c>
      <c r="J6484">
        <v>0</v>
      </c>
      <c r="K6484">
        <v>1</v>
      </c>
      <c r="L6484">
        <v>0</v>
      </c>
      <c r="M6484">
        <v>1</v>
      </c>
      <c r="N6484">
        <v>1</v>
      </c>
      <c r="O6484">
        <v>3</v>
      </c>
      <c r="P6484">
        <v>4</v>
      </c>
      <c r="Q6484" t="s">
        <v>133</v>
      </c>
      <c r="R6484" t="s">
        <v>7</v>
      </c>
      <c r="S6484" t="s">
        <v>361</v>
      </c>
      <c r="T6484" t="s">
        <v>133</v>
      </c>
      <c r="U6484" t="s">
        <v>1855</v>
      </c>
      <c r="V6484">
        <v>0</v>
      </c>
      <c r="W6484" t="s">
        <v>1855</v>
      </c>
      <c r="X6484" t="s">
        <v>21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 t="s">
        <v>11</v>
      </c>
      <c r="AM6484" t="s">
        <v>49</v>
      </c>
      <c r="AN6484" t="s">
        <v>13</v>
      </c>
      <c r="AO6484" t="s">
        <v>830</v>
      </c>
      <c r="AP6484">
        <v>0</v>
      </c>
      <c r="AQ6484">
        <v>0</v>
      </c>
      <c r="AR6484">
        <v>176071</v>
      </c>
      <c r="AS6484" t="s">
        <v>8732</v>
      </c>
    </row>
    <row r="6485" spans="1:45" x14ac:dyDescent="0.25">
      <c r="A6485" t="s">
        <v>1169</v>
      </c>
      <c r="B6485" t="s">
        <v>1133</v>
      </c>
      <c r="C6485" s="1">
        <v>42944</v>
      </c>
      <c r="D6485" t="s">
        <v>35</v>
      </c>
      <c r="E6485">
        <v>50</v>
      </c>
      <c r="F6485">
        <v>1</v>
      </c>
      <c r="G6485">
        <v>1</v>
      </c>
      <c r="H6485">
        <v>0</v>
      </c>
      <c r="I6485">
        <v>1</v>
      </c>
      <c r="J6485">
        <v>1</v>
      </c>
      <c r="K6485">
        <v>0</v>
      </c>
      <c r="L6485">
        <v>0</v>
      </c>
      <c r="M6485">
        <v>1</v>
      </c>
      <c r="N6485">
        <v>2</v>
      </c>
      <c r="O6485">
        <v>3</v>
      </c>
      <c r="P6485">
        <v>5</v>
      </c>
      <c r="Q6485" t="s">
        <v>133</v>
      </c>
      <c r="R6485" t="s">
        <v>7</v>
      </c>
      <c r="S6485" t="s">
        <v>361</v>
      </c>
      <c r="T6485" t="s">
        <v>133</v>
      </c>
      <c r="U6485" t="s">
        <v>1855</v>
      </c>
      <c r="V6485">
        <v>0</v>
      </c>
      <c r="W6485">
        <v>0</v>
      </c>
      <c r="X6485" t="s">
        <v>21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 t="s">
        <v>11</v>
      </c>
      <c r="AM6485" t="s">
        <v>26</v>
      </c>
      <c r="AN6485" t="s">
        <v>13</v>
      </c>
      <c r="AO6485" t="s">
        <v>830</v>
      </c>
      <c r="AP6485">
        <v>0</v>
      </c>
      <c r="AQ6485" t="s">
        <v>29</v>
      </c>
      <c r="AR6485">
        <v>176074</v>
      </c>
      <c r="AS6485" t="s">
        <v>8733</v>
      </c>
    </row>
    <row r="6486" spans="1:45" x14ac:dyDescent="0.25">
      <c r="A6486" t="s">
        <v>1169</v>
      </c>
      <c r="B6486" t="s">
        <v>1133</v>
      </c>
      <c r="C6486" s="1">
        <v>42945</v>
      </c>
      <c r="D6486" t="s">
        <v>2</v>
      </c>
      <c r="E6486">
        <v>22</v>
      </c>
      <c r="F6486">
        <v>0</v>
      </c>
      <c r="G6486">
        <v>1</v>
      </c>
      <c r="H6486">
        <v>1</v>
      </c>
      <c r="I6486">
        <v>1</v>
      </c>
      <c r="J6486">
        <v>0</v>
      </c>
      <c r="K6486">
        <v>1</v>
      </c>
      <c r="L6486">
        <v>1</v>
      </c>
      <c r="M6486">
        <v>0</v>
      </c>
      <c r="N6486">
        <v>2</v>
      </c>
      <c r="O6486">
        <v>3</v>
      </c>
      <c r="P6486">
        <v>5</v>
      </c>
      <c r="Q6486" t="s">
        <v>133</v>
      </c>
      <c r="R6486" t="s">
        <v>7</v>
      </c>
      <c r="S6486" t="s">
        <v>361</v>
      </c>
      <c r="T6486" t="s">
        <v>133</v>
      </c>
      <c r="U6486" t="s">
        <v>1855</v>
      </c>
      <c r="V6486">
        <v>0</v>
      </c>
      <c r="W6486">
        <v>0</v>
      </c>
      <c r="X6486" t="s">
        <v>21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 t="s">
        <v>11</v>
      </c>
      <c r="AM6486" t="s">
        <v>26</v>
      </c>
      <c r="AN6486">
        <v>0</v>
      </c>
      <c r="AO6486" t="s">
        <v>830</v>
      </c>
      <c r="AP6486">
        <v>0</v>
      </c>
      <c r="AQ6486" t="s">
        <v>47</v>
      </c>
      <c r="AR6486">
        <v>176076</v>
      </c>
      <c r="AS6486" t="s">
        <v>8734</v>
      </c>
    </row>
    <row r="6487" spans="1:45" x14ac:dyDescent="0.25">
      <c r="A6487" t="s">
        <v>1169</v>
      </c>
      <c r="B6487" t="s">
        <v>1133</v>
      </c>
      <c r="C6487" s="1">
        <v>42946</v>
      </c>
      <c r="D6487" t="s">
        <v>35</v>
      </c>
      <c r="E6487">
        <v>40</v>
      </c>
      <c r="F6487">
        <v>1</v>
      </c>
      <c r="G6487">
        <v>1</v>
      </c>
      <c r="H6487">
        <v>0</v>
      </c>
      <c r="I6487">
        <v>1</v>
      </c>
      <c r="J6487">
        <v>1</v>
      </c>
      <c r="K6487">
        <v>0</v>
      </c>
      <c r="L6487">
        <v>1</v>
      </c>
      <c r="M6487">
        <v>0</v>
      </c>
      <c r="N6487">
        <v>3</v>
      </c>
      <c r="O6487">
        <v>2</v>
      </c>
      <c r="P6487">
        <v>5</v>
      </c>
      <c r="Q6487" t="s">
        <v>133</v>
      </c>
      <c r="R6487" t="s">
        <v>7</v>
      </c>
      <c r="S6487" t="s">
        <v>361</v>
      </c>
      <c r="T6487" t="s">
        <v>133</v>
      </c>
      <c r="U6487" t="s">
        <v>1855</v>
      </c>
      <c r="V6487">
        <v>0</v>
      </c>
      <c r="W6487" t="s">
        <v>1855</v>
      </c>
      <c r="X6487" t="s">
        <v>21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 t="s">
        <v>11</v>
      </c>
      <c r="AM6487" t="s">
        <v>26</v>
      </c>
      <c r="AN6487" t="s">
        <v>13</v>
      </c>
      <c r="AO6487" t="s">
        <v>830</v>
      </c>
      <c r="AP6487">
        <v>0</v>
      </c>
      <c r="AQ6487" t="s">
        <v>29</v>
      </c>
      <c r="AR6487">
        <v>176079</v>
      </c>
      <c r="AS6487" t="s">
        <v>8735</v>
      </c>
    </row>
    <row r="6488" spans="1:45" x14ac:dyDescent="0.25">
      <c r="A6488" t="s">
        <v>1169</v>
      </c>
      <c r="B6488" t="s">
        <v>1133</v>
      </c>
      <c r="C6488" s="1">
        <v>42946</v>
      </c>
      <c r="D6488" t="s">
        <v>2</v>
      </c>
      <c r="E6488">
        <v>35</v>
      </c>
      <c r="F6488">
        <v>0</v>
      </c>
      <c r="G6488">
        <v>1</v>
      </c>
      <c r="H6488">
        <v>1</v>
      </c>
      <c r="I6488">
        <v>0</v>
      </c>
      <c r="J6488">
        <v>0</v>
      </c>
      <c r="K6488">
        <v>1</v>
      </c>
      <c r="L6488">
        <v>1</v>
      </c>
      <c r="M6488">
        <v>1</v>
      </c>
      <c r="N6488">
        <v>2</v>
      </c>
      <c r="O6488">
        <v>3</v>
      </c>
      <c r="P6488">
        <v>5</v>
      </c>
      <c r="Q6488" t="s">
        <v>133</v>
      </c>
      <c r="R6488" t="s">
        <v>7</v>
      </c>
      <c r="S6488" t="s">
        <v>361</v>
      </c>
      <c r="T6488" t="s">
        <v>133</v>
      </c>
      <c r="U6488" t="s">
        <v>1855</v>
      </c>
      <c r="V6488">
        <v>0</v>
      </c>
      <c r="W6488" t="s">
        <v>1855</v>
      </c>
      <c r="X6488" t="s">
        <v>21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 t="s">
        <v>11</v>
      </c>
      <c r="AM6488" t="s">
        <v>26</v>
      </c>
      <c r="AN6488" t="s">
        <v>13</v>
      </c>
      <c r="AO6488" t="s">
        <v>830</v>
      </c>
      <c r="AP6488">
        <v>0</v>
      </c>
      <c r="AQ6488">
        <v>0</v>
      </c>
      <c r="AR6488">
        <v>176083</v>
      </c>
      <c r="AS6488" t="s">
        <v>8736</v>
      </c>
    </row>
    <row r="6489" spans="1:45" x14ac:dyDescent="0.25">
      <c r="A6489" t="s">
        <v>1169</v>
      </c>
      <c r="B6489" t="s">
        <v>1133</v>
      </c>
      <c r="C6489" s="1">
        <v>42947</v>
      </c>
      <c r="D6489" t="s">
        <v>35</v>
      </c>
      <c r="E6489">
        <v>54</v>
      </c>
      <c r="F6489">
        <v>0</v>
      </c>
      <c r="G6489">
        <v>1</v>
      </c>
      <c r="H6489">
        <v>0</v>
      </c>
      <c r="I6489">
        <v>0</v>
      </c>
      <c r="J6489">
        <v>1</v>
      </c>
      <c r="K6489">
        <v>1</v>
      </c>
      <c r="L6489">
        <v>1</v>
      </c>
      <c r="M6489">
        <v>0</v>
      </c>
      <c r="N6489">
        <v>2</v>
      </c>
      <c r="O6489">
        <v>2</v>
      </c>
      <c r="P6489">
        <v>4</v>
      </c>
      <c r="Q6489" t="s">
        <v>133</v>
      </c>
      <c r="R6489" t="s">
        <v>7</v>
      </c>
      <c r="S6489" t="s">
        <v>361</v>
      </c>
      <c r="T6489" t="s">
        <v>133</v>
      </c>
      <c r="U6489" t="s">
        <v>1855</v>
      </c>
      <c r="V6489">
        <v>0</v>
      </c>
      <c r="W6489" t="s">
        <v>1855</v>
      </c>
      <c r="X6489" t="s">
        <v>21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 t="s">
        <v>11</v>
      </c>
      <c r="AM6489" t="s">
        <v>22</v>
      </c>
      <c r="AN6489" t="s">
        <v>13</v>
      </c>
      <c r="AO6489" t="s">
        <v>830</v>
      </c>
      <c r="AP6489">
        <v>0</v>
      </c>
      <c r="AQ6489">
        <v>0</v>
      </c>
      <c r="AR6489">
        <v>176088</v>
      </c>
      <c r="AS6489" t="s">
        <v>8737</v>
      </c>
    </row>
    <row r="6490" spans="1:45" x14ac:dyDescent="0.25">
      <c r="A6490" t="s">
        <v>1169</v>
      </c>
      <c r="B6490" t="s">
        <v>1133</v>
      </c>
      <c r="C6490" s="1">
        <v>42947</v>
      </c>
      <c r="D6490" t="s">
        <v>2</v>
      </c>
      <c r="E6490">
        <v>29</v>
      </c>
      <c r="F6490">
        <v>0</v>
      </c>
      <c r="G6490">
        <v>1</v>
      </c>
      <c r="H6490">
        <v>1</v>
      </c>
      <c r="I6490">
        <v>1</v>
      </c>
      <c r="J6490">
        <v>0</v>
      </c>
      <c r="K6490">
        <v>1</v>
      </c>
      <c r="L6490">
        <v>1</v>
      </c>
      <c r="M6490">
        <v>0</v>
      </c>
      <c r="N6490">
        <v>2</v>
      </c>
      <c r="O6490">
        <v>3</v>
      </c>
      <c r="P6490">
        <v>5</v>
      </c>
      <c r="Q6490" t="s">
        <v>133</v>
      </c>
      <c r="R6490" t="s">
        <v>7</v>
      </c>
      <c r="S6490" t="s">
        <v>361</v>
      </c>
      <c r="T6490" t="s">
        <v>133</v>
      </c>
      <c r="U6490" t="s">
        <v>1855</v>
      </c>
      <c r="V6490">
        <v>0</v>
      </c>
      <c r="W6490" t="s">
        <v>1855</v>
      </c>
      <c r="X6490" t="s">
        <v>21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 t="s">
        <v>11</v>
      </c>
      <c r="AM6490" t="s">
        <v>26</v>
      </c>
      <c r="AN6490" t="s">
        <v>13</v>
      </c>
      <c r="AO6490" t="s">
        <v>830</v>
      </c>
      <c r="AP6490">
        <v>0</v>
      </c>
      <c r="AQ6490" t="s">
        <v>29</v>
      </c>
      <c r="AR6490">
        <v>176095</v>
      </c>
      <c r="AS6490" t="s">
        <v>8738</v>
      </c>
    </row>
    <row r="6491" spans="1:45" x14ac:dyDescent="0.25">
      <c r="A6491" t="s">
        <v>1169</v>
      </c>
      <c r="B6491" t="s">
        <v>1133</v>
      </c>
      <c r="C6491" s="1">
        <v>42948</v>
      </c>
      <c r="D6491" t="s">
        <v>35</v>
      </c>
      <c r="E6491">
        <v>60</v>
      </c>
      <c r="F6491">
        <v>0</v>
      </c>
      <c r="G6491">
        <v>0</v>
      </c>
      <c r="H6491">
        <v>0</v>
      </c>
      <c r="I6491">
        <v>0</v>
      </c>
      <c r="J6491">
        <v>1</v>
      </c>
      <c r="K6491">
        <v>1</v>
      </c>
      <c r="L6491">
        <v>1</v>
      </c>
      <c r="M6491">
        <v>0</v>
      </c>
      <c r="N6491">
        <v>2</v>
      </c>
      <c r="O6491">
        <v>1</v>
      </c>
      <c r="P6491">
        <v>3</v>
      </c>
      <c r="Q6491" t="s">
        <v>133</v>
      </c>
      <c r="R6491" t="s">
        <v>7</v>
      </c>
      <c r="S6491" t="s">
        <v>361</v>
      </c>
      <c r="T6491" t="s">
        <v>133</v>
      </c>
      <c r="U6491" t="s">
        <v>1855</v>
      </c>
      <c r="V6491">
        <v>0</v>
      </c>
      <c r="W6491" t="s">
        <v>1855</v>
      </c>
      <c r="X6491" t="s">
        <v>21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 t="s">
        <v>11</v>
      </c>
      <c r="AM6491" t="s">
        <v>26</v>
      </c>
      <c r="AN6491" t="s">
        <v>41</v>
      </c>
      <c r="AO6491" t="s">
        <v>830</v>
      </c>
      <c r="AP6491">
        <v>0</v>
      </c>
      <c r="AQ6491">
        <v>0</v>
      </c>
      <c r="AR6491">
        <v>176101</v>
      </c>
      <c r="AS6491" t="s">
        <v>8739</v>
      </c>
    </row>
    <row r="6492" spans="1:45" x14ac:dyDescent="0.25">
      <c r="A6492" t="s">
        <v>1169</v>
      </c>
      <c r="B6492" t="s">
        <v>1133</v>
      </c>
      <c r="C6492" s="1">
        <v>42949</v>
      </c>
      <c r="D6492" t="s">
        <v>2</v>
      </c>
      <c r="E6492">
        <v>35</v>
      </c>
      <c r="F6492">
        <v>0</v>
      </c>
      <c r="G6492">
        <v>1</v>
      </c>
      <c r="H6492">
        <v>1</v>
      </c>
      <c r="I6492">
        <v>1</v>
      </c>
      <c r="J6492">
        <v>1</v>
      </c>
      <c r="K6492">
        <v>1</v>
      </c>
      <c r="L6492">
        <v>0</v>
      </c>
      <c r="M6492">
        <v>1</v>
      </c>
      <c r="N6492">
        <v>2</v>
      </c>
      <c r="O6492">
        <v>4</v>
      </c>
      <c r="P6492">
        <v>6</v>
      </c>
      <c r="Q6492" t="s">
        <v>133</v>
      </c>
      <c r="R6492" t="s">
        <v>7</v>
      </c>
      <c r="S6492" t="s">
        <v>361</v>
      </c>
      <c r="T6492" t="s">
        <v>133</v>
      </c>
      <c r="U6492" t="s">
        <v>1855</v>
      </c>
      <c r="V6492">
        <v>0</v>
      </c>
      <c r="W6492" t="s">
        <v>1855</v>
      </c>
      <c r="X6492" t="s">
        <v>21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 t="s">
        <v>11</v>
      </c>
      <c r="AM6492" t="s">
        <v>26</v>
      </c>
      <c r="AN6492" t="s">
        <v>13</v>
      </c>
      <c r="AO6492" t="s">
        <v>830</v>
      </c>
      <c r="AP6492">
        <v>0</v>
      </c>
      <c r="AQ6492">
        <v>0</v>
      </c>
      <c r="AR6492">
        <v>176106</v>
      </c>
      <c r="AS6492" t="s">
        <v>8740</v>
      </c>
    </row>
    <row r="6493" spans="1:45" x14ac:dyDescent="0.25">
      <c r="A6493" t="s">
        <v>1169</v>
      </c>
      <c r="B6493" t="s">
        <v>1133</v>
      </c>
      <c r="C6493" s="1">
        <v>42950</v>
      </c>
      <c r="D6493" t="s">
        <v>35</v>
      </c>
      <c r="E6493">
        <v>53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1</v>
      </c>
      <c r="L6493">
        <v>1</v>
      </c>
      <c r="M6493">
        <v>1</v>
      </c>
      <c r="N6493">
        <v>1</v>
      </c>
      <c r="O6493">
        <v>2</v>
      </c>
      <c r="P6493">
        <v>3</v>
      </c>
      <c r="Q6493" t="s">
        <v>133</v>
      </c>
      <c r="R6493" t="s">
        <v>7</v>
      </c>
      <c r="S6493" t="s">
        <v>361</v>
      </c>
      <c r="T6493" t="s">
        <v>133</v>
      </c>
      <c r="U6493" t="s">
        <v>1855</v>
      </c>
      <c r="V6493">
        <v>0</v>
      </c>
      <c r="W6493" t="s">
        <v>1855</v>
      </c>
      <c r="X6493" t="s">
        <v>21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 t="s">
        <v>11</v>
      </c>
      <c r="AM6493" t="s">
        <v>26</v>
      </c>
      <c r="AN6493" t="s">
        <v>41</v>
      </c>
      <c r="AO6493" t="s">
        <v>830</v>
      </c>
      <c r="AP6493">
        <v>0</v>
      </c>
      <c r="AQ6493">
        <v>0</v>
      </c>
      <c r="AR6493">
        <v>176111</v>
      </c>
      <c r="AS6493" t="s">
        <v>8741</v>
      </c>
    </row>
    <row r="6494" spans="1:45" x14ac:dyDescent="0.25">
      <c r="A6494" t="s">
        <v>1169</v>
      </c>
      <c r="B6494" t="s">
        <v>1133</v>
      </c>
      <c r="C6494" s="1">
        <v>42950</v>
      </c>
      <c r="D6494" t="s">
        <v>2</v>
      </c>
      <c r="E6494">
        <v>20</v>
      </c>
      <c r="F6494">
        <v>0</v>
      </c>
      <c r="G6494">
        <v>1</v>
      </c>
      <c r="H6494">
        <v>1</v>
      </c>
      <c r="I6494">
        <v>0</v>
      </c>
      <c r="J6494">
        <v>1</v>
      </c>
      <c r="K6494">
        <v>1</v>
      </c>
      <c r="L6494">
        <v>0</v>
      </c>
      <c r="M6494">
        <v>1</v>
      </c>
      <c r="N6494">
        <v>2</v>
      </c>
      <c r="O6494">
        <v>3</v>
      </c>
      <c r="P6494">
        <v>5</v>
      </c>
      <c r="Q6494" t="s">
        <v>133</v>
      </c>
      <c r="R6494" t="s">
        <v>7</v>
      </c>
      <c r="S6494" t="s">
        <v>361</v>
      </c>
      <c r="T6494" t="s">
        <v>133</v>
      </c>
      <c r="U6494" t="s">
        <v>1855</v>
      </c>
      <c r="V6494">
        <v>0</v>
      </c>
      <c r="W6494" t="s">
        <v>1855</v>
      </c>
      <c r="X6494" t="s">
        <v>21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 t="s">
        <v>11</v>
      </c>
      <c r="AM6494" t="s">
        <v>26</v>
      </c>
      <c r="AN6494" t="s">
        <v>13</v>
      </c>
      <c r="AO6494" t="s">
        <v>830</v>
      </c>
      <c r="AP6494">
        <v>0</v>
      </c>
      <c r="AQ6494" t="s">
        <v>29</v>
      </c>
      <c r="AR6494">
        <v>176116</v>
      </c>
      <c r="AS6494" t="s">
        <v>8742</v>
      </c>
    </row>
    <row r="6495" spans="1:45" x14ac:dyDescent="0.25">
      <c r="A6495" t="s">
        <v>1169</v>
      </c>
      <c r="B6495" t="s">
        <v>1133</v>
      </c>
      <c r="C6495" s="1">
        <v>42945</v>
      </c>
      <c r="D6495" t="s">
        <v>2</v>
      </c>
      <c r="E6495">
        <v>27</v>
      </c>
      <c r="F6495">
        <v>1</v>
      </c>
      <c r="G6495">
        <v>0</v>
      </c>
      <c r="H6495">
        <v>2</v>
      </c>
      <c r="I6495">
        <v>1</v>
      </c>
      <c r="J6495">
        <v>0</v>
      </c>
      <c r="K6495">
        <v>1</v>
      </c>
      <c r="L6495">
        <v>0</v>
      </c>
      <c r="M6495">
        <v>0</v>
      </c>
      <c r="N6495">
        <v>3</v>
      </c>
      <c r="O6495">
        <v>2</v>
      </c>
      <c r="P6495">
        <v>5</v>
      </c>
      <c r="Q6495" t="s">
        <v>1127</v>
      </c>
      <c r="R6495" t="s">
        <v>7</v>
      </c>
      <c r="S6495" t="s">
        <v>361</v>
      </c>
      <c r="T6495" t="s">
        <v>1127</v>
      </c>
      <c r="U6495" t="s">
        <v>1858</v>
      </c>
      <c r="V6495">
        <v>0</v>
      </c>
      <c r="W6495" t="s">
        <v>1858</v>
      </c>
      <c r="X6495" t="s">
        <v>21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 t="s">
        <v>11</v>
      </c>
      <c r="AM6495" t="s">
        <v>26</v>
      </c>
      <c r="AN6495" t="s">
        <v>13</v>
      </c>
      <c r="AO6495" t="s">
        <v>830</v>
      </c>
      <c r="AP6495">
        <v>0</v>
      </c>
      <c r="AQ6495">
        <v>0</v>
      </c>
      <c r="AR6495">
        <v>176125</v>
      </c>
      <c r="AS6495" t="s">
        <v>8743</v>
      </c>
    </row>
    <row r="6496" spans="1:45" x14ac:dyDescent="0.25">
      <c r="A6496" t="s">
        <v>1169</v>
      </c>
      <c r="B6496" t="s">
        <v>1133</v>
      </c>
      <c r="C6496" s="1">
        <v>42945</v>
      </c>
      <c r="D6496" t="s">
        <v>35</v>
      </c>
      <c r="E6496">
        <v>29</v>
      </c>
      <c r="F6496">
        <v>0</v>
      </c>
      <c r="G6496">
        <v>1</v>
      </c>
      <c r="H6496">
        <v>0</v>
      </c>
      <c r="I6496">
        <v>0</v>
      </c>
      <c r="J6496">
        <v>1</v>
      </c>
      <c r="K6496">
        <v>1</v>
      </c>
      <c r="L6496">
        <v>0</v>
      </c>
      <c r="M6496">
        <v>0</v>
      </c>
      <c r="N6496">
        <v>1</v>
      </c>
      <c r="O6496">
        <v>2</v>
      </c>
      <c r="P6496">
        <v>3</v>
      </c>
      <c r="Q6496" t="s">
        <v>1127</v>
      </c>
      <c r="R6496" t="s">
        <v>7</v>
      </c>
      <c r="S6496" t="s">
        <v>361</v>
      </c>
      <c r="T6496" t="s">
        <v>1127</v>
      </c>
      <c r="U6496" t="s">
        <v>1858</v>
      </c>
      <c r="V6496">
        <v>0</v>
      </c>
      <c r="W6496" t="s">
        <v>1858</v>
      </c>
      <c r="X6496" t="s">
        <v>21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 t="s">
        <v>11</v>
      </c>
      <c r="AM6496" t="s">
        <v>26</v>
      </c>
      <c r="AN6496" t="s">
        <v>41</v>
      </c>
      <c r="AO6496" t="s">
        <v>830</v>
      </c>
      <c r="AP6496">
        <v>0</v>
      </c>
      <c r="AQ6496">
        <v>0</v>
      </c>
      <c r="AR6496">
        <v>176135</v>
      </c>
      <c r="AS6496" t="s">
        <v>8744</v>
      </c>
    </row>
    <row r="6497" spans="1:45" x14ac:dyDescent="0.25">
      <c r="A6497" t="s">
        <v>1169</v>
      </c>
      <c r="B6497" t="s">
        <v>1133</v>
      </c>
      <c r="C6497" s="1">
        <v>42946</v>
      </c>
      <c r="D6497" t="s">
        <v>35</v>
      </c>
      <c r="E6497">
        <v>32</v>
      </c>
      <c r="F6497">
        <v>0</v>
      </c>
      <c r="G6497">
        <v>1</v>
      </c>
      <c r="H6497">
        <v>0</v>
      </c>
      <c r="I6497">
        <v>1</v>
      </c>
      <c r="J6497">
        <v>2</v>
      </c>
      <c r="K6497">
        <v>1</v>
      </c>
      <c r="L6497">
        <v>0</v>
      </c>
      <c r="M6497">
        <v>0</v>
      </c>
      <c r="N6497">
        <v>2</v>
      </c>
      <c r="O6497">
        <v>3</v>
      </c>
      <c r="P6497">
        <v>5</v>
      </c>
      <c r="Q6497" t="s">
        <v>1127</v>
      </c>
      <c r="R6497" t="s">
        <v>7</v>
      </c>
      <c r="S6497" t="s">
        <v>361</v>
      </c>
      <c r="T6497" t="s">
        <v>1127</v>
      </c>
      <c r="U6497" t="s">
        <v>1858</v>
      </c>
      <c r="V6497">
        <v>0</v>
      </c>
      <c r="W6497" t="s">
        <v>1858</v>
      </c>
      <c r="X6497" t="s">
        <v>21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 t="s">
        <v>11</v>
      </c>
      <c r="AM6497" t="s">
        <v>26</v>
      </c>
      <c r="AN6497" t="s">
        <v>13</v>
      </c>
      <c r="AO6497" t="s">
        <v>830</v>
      </c>
      <c r="AP6497">
        <v>0</v>
      </c>
      <c r="AQ6497" t="s">
        <v>47</v>
      </c>
      <c r="AR6497">
        <v>176136</v>
      </c>
      <c r="AS6497" t="s">
        <v>8745</v>
      </c>
    </row>
    <row r="6498" spans="1:45" x14ac:dyDescent="0.25">
      <c r="A6498" t="s">
        <v>1169</v>
      </c>
      <c r="B6498" t="s">
        <v>1133</v>
      </c>
      <c r="C6498" s="1">
        <v>42947</v>
      </c>
      <c r="D6498" t="s">
        <v>35</v>
      </c>
      <c r="E6498">
        <v>20</v>
      </c>
      <c r="F6498">
        <v>0</v>
      </c>
      <c r="G6498">
        <v>0</v>
      </c>
      <c r="H6498">
        <v>0</v>
      </c>
      <c r="I6498">
        <v>0</v>
      </c>
      <c r="J6498">
        <v>1</v>
      </c>
      <c r="K6498">
        <v>1</v>
      </c>
      <c r="L6498">
        <v>0</v>
      </c>
      <c r="M6498">
        <v>0</v>
      </c>
      <c r="N6498">
        <v>1</v>
      </c>
      <c r="O6498">
        <v>1</v>
      </c>
      <c r="P6498">
        <v>2</v>
      </c>
      <c r="Q6498" t="s">
        <v>1127</v>
      </c>
      <c r="R6498" t="s">
        <v>7</v>
      </c>
      <c r="S6498" t="s">
        <v>361</v>
      </c>
      <c r="T6498" t="s">
        <v>1127</v>
      </c>
      <c r="U6498" t="s">
        <v>1858</v>
      </c>
      <c r="V6498">
        <v>0</v>
      </c>
      <c r="W6498" t="s">
        <v>1858</v>
      </c>
      <c r="X6498" t="s">
        <v>21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 t="s">
        <v>11</v>
      </c>
      <c r="AM6498" t="s">
        <v>26</v>
      </c>
      <c r="AN6498" t="s">
        <v>41</v>
      </c>
      <c r="AO6498" t="s">
        <v>830</v>
      </c>
      <c r="AP6498">
        <v>0</v>
      </c>
      <c r="AQ6498" t="s">
        <v>91</v>
      </c>
      <c r="AR6498">
        <v>176141</v>
      </c>
      <c r="AS6498" t="s">
        <v>8746</v>
      </c>
    </row>
    <row r="6499" spans="1:45" x14ac:dyDescent="0.25">
      <c r="A6499" t="s">
        <v>0</v>
      </c>
      <c r="B6499" t="s">
        <v>1</v>
      </c>
      <c r="C6499" s="1">
        <v>42948</v>
      </c>
      <c r="D6499" t="s">
        <v>2</v>
      </c>
      <c r="E6499">
        <v>22</v>
      </c>
      <c r="F6499">
        <v>0</v>
      </c>
      <c r="G6499">
        <v>0</v>
      </c>
      <c r="H6499">
        <v>0</v>
      </c>
      <c r="I6499">
        <v>0</v>
      </c>
      <c r="J6499">
        <v>2</v>
      </c>
      <c r="K6499">
        <v>1</v>
      </c>
      <c r="L6499">
        <v>0</v>
      </c>
      <c r="M6499">
        <v>0</v>
      </c>
      <c r="N6499">
        <v>2</v>
      </c>
      <c r="O6499">
        <v>1</v>
      </c>
      <c r="P6499">
        <v>3</v>
      </c>
      <c r="Q6499" t="s">
        <v>9</v>
      </c>
      <c r="R6499" t="s">
        <v>4</v>
      </c>
      <c r="S6499" t="s">
        <v>36</v>
      </c>
      <c r="T6499" t="s">
        <v>37</v>
      </c>
      <c r="U6499">
        <v>0</v>
      </c>
      <c r="V6499">
        <v>0</v>
      </c>
      <c r="W6499">
        <v>0</v>
      </c>
      <c r="X6499">
        <v>0</v>
      </c>
      <c r="Y6499">
        <v>0</v>
      </c>
      <c r="Z6499" t="s">
        <v>21</v>
      </c>
      <c r="AA6499">
        <v>0</v>
      </c>
      <c r="AB6499" t="s">
        <v>7</v>
      </c>
      <c r="AC6499" t="s">
        <v>8</v>
      </c>
      <c r="AD6499" t="s">
        <v>9</v>
      </c>
      <c r="AE6499" t="s">
        <v>65</v>
      </c>
      <c r="AF6499">
        <v>0</v>
      </c>
      <c r="AG6499">
        <v>0</v>
      </c>
      <c r="AH6499" t="s">
        <v>21</v>
      </c>
      <c r="AI6499">
        <v>0</v>
      </c>
      <c r="AJ6499">
        <v>0</v>
      </c>
      <c r="AK6499">
        <v>0</v>
      </c>
      <c r="AL6499" t="s">
        <v>11</v>
      </c>
      <c r="AM6499" t="s">
        <v>26</v>
      </c>
      <c r="AN6499" t="s">
        <v>41</v>
      </c>
      <c r="AO6499" t="s">
        <v>14</v>
      </c>
      <c r="AP6499" t="s">
        <v>15</v>
      </c>
      <c r="AQ6499">
        <v>0</v>
      </c>
      <c r="AR6499">
        <v>176143</v>
      </c>
      <c r="AS6499" t="s">
        <v>8747</v>
      </c>
    </row>
    <row r="6500" spans="1:45" x14ac:dyDescent="0.25">
      <c r="A6500" t="s">
        <v>828</v>
      </c>
      <c r="B6500" t="s">
        <v>1133</v>
      </c>
      <c r="C6500" s="1">
        <v>42948</v>
      </c>
      <c r="D6500" t="s">
        <v>2</v>
      </c>
      <c r="E6500">
        <v>15</v>
      </c>
      <c r="F6500">
        <v>0</v>
      </c>
      <c r="G6500">
        <v>0</v>
      </c>
      <c r="H6500">
        <v>0</v>
      </c>
      <c r="I6500">
        <v>1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1</v>
      </c>
      <c r="P6500">
        <v>1</v>
      </c>
      <c r="Q6500" t="s">
        <v>125</v>
      </c>
      <c r="R6500" t="s">
        <v>7</v>
      </c>
      <c r="S6500" t="s">
        <v>105</v>
      </c>
      <c r="T6500" t="s">
        <v>125</v>
      </c>
      <c r="U6500" t="s">
        <v>838</v>
      </c>
      <c r="V6500">
        <v>0</v>
      </c>
      <c r="W6500" t="s">
        <v>838</v>
      </c>
      <c r="X6500" t="s">
        <v>21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 t="s">
        <v>154</v>
      </c>
      <c r="AM6500" t="s">
        <v>71</v>
      </c>
      <c r="AN6500" t="s">
        <v>41</v>
      </c>
      <c r="AO6500" t="s">
        <v>830</v>
      </c>
      <c r="AP6500">
        <v>0</v>
      </c>
      <c r="AQ6500" t="s">
        <v>730</v>
      </c>
      <c r="AR6500">
        <v>176145</v>
      </c>
      <c r="AS6500" t="s">
        <v>8748</v>
      </c>
    </row>
    <row r="6501" spans="1:45" x14ac:dyDescent="0.25">
      <c r="A6501" t="s">
        <v>1169</v>
      </c>
      <c r="B6501" t="s">
        <v>1133</v>
      </c>
      <c r="C6501" s="1">
        <v>42947</v>
      </c>
      <c r="D6501" t="s">
        <v>2</v>
      </c>
      <c r="E6501">
        <v>42</v>
      </c>
      <c r="F6501">
        <v>0</v>
      </c>
      <c r="G6501">
        <v>1</v>
      </c>
      <c r="H6501">
        <v>0</v>
      </c>
      <c r="I6501">
        <v>1</v>
      </c>
      <c r="J6501">
        <v>0</v>
      </c>
      <c r="K6501">
        <v>1</v>
      </c>
      <c r="L6501">
        <v>0</v>
      </c>
      <c r="M6501">
        <v>0</v>
      </c>
      <c r="N6501">
        <v>0</v>
      </c>
      <c r="O6501">
        <v>3</v>
      </c>
      <c r="P6501">
        <v>3</v>
      </c>
      <c r="Q6501" t="s">
        <v>1127</v>
      </c>
      <c r="R6501" t="s">
        <v>7</v>
      </c>
      <c r="S6501" t="s">
        <v>361</v>
      </c>
      <c r="T6501" t="s">
        <v>1127</v>
      </c>
      <c r="U6501" t="s">
        <v>1858</v>
      </c>
      <c r="V6501">
        <v>0</v>
      </c>
      <c r="W6501" t="s">
        <v>1858</v>
      </c>
      <c r="X6501" t="s">
        <v>21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 t="s">
        <v>11</v>
      </c>
      <c r="AM6501" t="s">
        <v>26</v>
      </c>
      <c r="AN6501" t="s">
        <v>41</v>
      </c>
      <c r="AO6501" t="s">
        <v>830</v>
      </c>
      <c r="AP6501">
        <v>0</v>
      </c>
      <c r="AQ6501">
        <v>0</v>
      </c>
      <c r="AR6501">
        <v>176146</v>
      </c>
      <c r="AS6501" t="s">
        <v>8749</v>
      </c>
    </row>
    <row r="6502" spans="1:45" x14ac:dyDescent="0.25">
      <c r="A6502" t="s">
        <v>1169</v>
      </c>
      <c r="B6502" t="s">
        <v>1133</v>
      </c>
      <c r="C6502" s="1">
        <v>42948</v>
      </c>
      <c r="D6502" t="s">
        <v>2</v>
      </c>
      <c r="E6502">
        <v>35</v>
      </c>
      <c r="F6502">
        <v>0</v>
      </c>
      <c r="G6502">
        <v>1</v>
      </c>
      <c r="H6502">
        <v>2</v>
      </c>
      <c r="I6502">
        <v>1</v>
      </c>
      <c r="J6502">
        <v>0</v>
      </c>
      <c r="K6502">
        <v>1</v>
      </c>
      <c r="L6502">
        <v>0</v>
      </c>
      <c r="M6502">
        <v>0</v>
      </c>
      <c r="N6502">
        <v>2</v>
      </c>
      <c r="O6502">
        <v>3</v>
      </c>
      <c r="P6502">
        <v>5</v>
      </c>
      <c r="Q6502" t="s">
        <v>1127</v>
      </c>
      <c r="R6502" t="s">
        <v>7</v>
      </c>
      <c r="S6502" t="s">
        <v>361</v>
      </c>
      <c r="T6502" t="s">
        <v>1127</v>
      </c>
      <c r="U6502" t="s">
        <v>1858</v>
      </c>
      <c r="V6502">
        <v>0</v>
      </c>
      <c r="W6502" t="s">
        <v>8750</v>
      </c>
      <c r="X6502" t="s">
        <v>21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 t="s">
        <v>11</v>
      </c>
      <c r="AM6502" t="s">
        <v>26</v>
      </c>
      <c r="AN6502" t="s">
        <v>41</v>
      </c>
      <c r="AO6502" t="s">
        <v>830</v>
      </c>
      <c r="AP6502">
        <v>0</v>
      </c>
      <c r="AQ6502">
        <v>0</v>
      </c>
      <c r="AR6502">
        <v>176158</v>
      </c>
      <c r="AS6502" t="s">
        <v>8751</v>
      </c>
    </row>
    <row r="6503" spans="1:45" x14ac:dyDescent="0.25">
      <c r="A6503" t="s">
        <v>0</v>
      </c>
      <c r="B6503" t="s">
        <v>1</v>
      </c>
      <c r="C6503" s="1">
        <v>42948</v>
      </c>
      <c r="D6503" t="s">
        <v>2</v>
      </c>
      <c r="E6503">
        <v>45</v>
      </c>
      <c r="F6503">
        <v>0</v>
      </c>
      <c r="G6503">
        <v>0</v>
      </c>
      <c r="H6503">
        <v>1</v>
      </c>
      <c r="I6503">
        <v>2</v>
      </c>
      <c r="J6503">
        <v>0</v>
      </c>
      <c r="K6503">
        <v>1</v>
      </c>
      <c r="L6503">
        <v>0</v>
      </c>
      <c r="M6503">
        <v>0</v>
      </c>
      <c r="N6503">
        <v>1</v>
      </c>
      <c r="O6503">
        <v>3</v>
      </c>
      <c r="P6503">
        <v>4</v>
      </c>
      <c r="Q6503" t="s">
        <v>43</v>
      </c>
      <c r="R6503" t="s">
        <v>4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 t="s">
        <v>5</v>
      </c>
      <c r="AA6503" t="s">
        <v>46</v>
      </c>
      <c r="AB6503" t="s">
        <v>7</v>
      </c>
      <c r="AC6503" t="s">
        <v>8</v>
      </c>
      <c r="AD6503" t="s">
        <v>9</v>
      </c>
      <c r="AE6503" t="s">
        <v>19</v>
      </c>
      <c r="AF6503">
        <v>0</v>
      </c>
      <c r="AG6503">
        <v>0</v>
      </c>
      <c r="AH6503" t="s">
        <v>21</v>
      </c>
      <c r="AI6503">
        <v>0</v>
      </c>
      <c r="AJ6503">
        <v>0</v>
      </c>
      <c r="AK6503">
        <v>0</v>
      </c>
      <c r="AL6503" t="s">
        <v>11</v>
      </c>
      <c r="AM6503" t="s">
        <v>22</v>
      </c>
      <c r="AN6503" t="s">
        <v>41</v>
      </c>
      <c r="AO6503" t="s">
        <v>14</v>
      </c>
      <c r="AP6503" t="s">
        <v>28</v>
      </c>
      <c r="AQ6503">
        <v>0</v>
      </c>
      <c r="AR6503">
        <v>176159</v>
      </c>
      <c r="AS6503" t="s">
        <v>8752</v>
      </c>
    </row>
    <row r="6504" spans="1:45" x14ac:dyDescent="0.25">
      <c r="A6504" t="s">
        <v>828</v>
      </c>
      <c r="B6504" t="s">
        <v>1133</v>
      </c>
      <c r="C6504" s="1">
        <v>42948</v>
      </c>
      <c r="D6504" t="s">
        <v>35</v>
      </c>
      <c r="E6504">
        <v>35</v>
      </c>
      <c r="F6504">
        <v>0</v>
      </c>
      <c r="G6504">
        <v>0</v>
      </c>
      <c r="H6504">
        <v>0</v>
      </c>
      <c r="I6504">
        <v>0</v>
      </c>
      <c r="J6504">
        <v>1</v>
      </c>
      <c r="K6504">
        <v>0</v>
      </c>
      <c r="L6504">
        <v>0</v>
      </c>
      <c r="M6504">
        <v>0</v>
      </c>
      <c r="N6504">
        <v>1</v>
      </c>
      <c r="O6504">
        <v>0</v>
      </c>
      <c r="P6504">
        <v>1</v>
      </c>
      <c r="Q6504" t="s">
        <v>125</v>
      </c>
      <c r="R6504" t="s">
        <v>7</v>
      </c>
      <c r="S6504" t="s">
        <v>105</v>
      </c>
      <c r="T6504" t="s">
        <v>125</v>
      </c>
      <c r="U6504" t="s">
        <v>838</v>
      </c>
      <c r="V6504">
        <v>0</v>
      </c>
      <c r="W6504" t="s">
        <v>838</v>
      </c>
      <c r="X6504" t="s">
        <v>21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 t="s">
        <v>154</v>
      </c>
      <c r="AM6504" t="s">
        <v>71</v>
      </c>
      <c r="AN6504" t="s">
        <v>41</v>
      </c>
      <c r="AO6504" t="s">
        <v>830</v>
      </c>
      <c r="AP6504">
        <v>0</v>
      </c>
      <c r="AQ6504">
        <v>0</v>
      </c>
      <c r="AR6504">
        <v>176161</v>
      </c>
      <c r="AS6504" t="s">
        <v>8753</v>
      </c>
    </row>
    <row r="6505" spans="1:45" x14ac:dyDescent="0.25">
      <c r="A6505" t="s">
        <v>1169</v>
      </c>
      <c r="B6505" t="s">
        <v>1134</v>
      </c>
      <c r="C6505" s="1">
        <v>42944</v>
      </c>
      <c r="D6505" t="s">
        <v>2</v>
      </c>
      <c r="E6505">
        <v>38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3</v>
      </c>
      <c r="L6505">
        <v>0</v>
      </c>
      <c r="M6505">
        <v>0</v>
      </c>
      <c r="N6505">
        <v>0</v>
      </c>
      <c r="O6505">
        <v>3</v>
      </c>
      <c r="P6505">
        <v>3</v>
      </c>
      <c r="Q6505" t="s">
        <v>1127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 t="s">
        <v>7</v>
      </c>
      <c r="AC6505" t="s">
        <v>361</v>
      </c>
      <c r="AD6505" t="s">
        <v>1127</v>
      </c>
      <c r="AE6505" t="s">
        <v>1858</v>
      </c>
      <c r="AF6505">
        <v>0</v>
      </c>
      <c r="AG6505" t="s">
        <v>1858</v>
      </c>
      <c r="AH6505" t="s">
        <v>21</v>
      </c>
      <c r="AI6505">
        <v>0</v>
      </c>
      <c r="AJ6505">
        <v>0</v>
      </c>
      <c r="AK6505">
        <v>0</v>
      </c>
      <c r="AL6505" t="s">
        <v>11</v>
      </c>
      <c r="AM6505" t="s">
        <v>26</v>
      </c>
      <c r="AN6505" t="s">
        <v>41</v>
      </c>
      <c r="AO6505" t="s">
        <v>830</v>
      </c>
      <c r="AP6505">
        <v>0</v>
      </c>
      <c r="AQ6505">
        <v>0</v>
      </c>
      <c r="AR6505">
        <v>176164</v>
      </c>
      <c r="AS6505" t="s">
        <v>8754</v>
      </c>
    </row>
    <row r="6506" spans="1:45" x14ac:dyDescent="0.25">
      <c r="A6506" t="s">
        <v>828</v>
      </c>
      <c r="B6506" t="s">
        <v>1133</v>
      </c>
      <c r="C6506" s="1">
        <v>42948</v>
      </c>
      <c r="D6506" t="s">
        <v>2</v>
      </c>
      <c r="E6506">
        <v>13</v>
      </c>
      <c r="F6506">
        <v>0</v>
      </c>
      <c r="G6506">
        <v>0</v>
      </c>
      <c r="H6506">
        <v>0</v>
      </c>
      <c r="I6506">
        <v>1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1</v>
      </c>
      <c r="P6506">
        <v>1</v>
      </c>
      <c r="Q6506" t="s">
        <v>125</v>
      </c>
      <c r="R6506" t="s">
        <v>7</v>
      </c>
      <c r="S6506" t="s">
        <v>105</v>
      </c>
      <c r="T6506" t="s">
        <v>125</v>
      </c>
      <c r="U6506" t="s">
        <v>838</v>
      </c>
      <c r="V6506">
        <v>0</v>
      </c>
      <c r="W6506" t="s">
        <v>838</v>
      </c>
      <c r="X6506" t="s">
        <v>21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 t="s">
        <v>154</v>
      </c>
      <c r="AM6506" t="s">
        <v>49</v>
      </c>
      <c r="AN6506" t="s">
        <v>41</v>
      </c>
      <c r="AO6506" t="s">
        <v>830</v>
      </c>
      <c r="AP6506">
        <v>0</v>
      </c>
      <c r="AQ6506" t="s">
        <v>730</v>
      </c>
      <c r="AR6506">
        <v>176166</v>
      </c>
      <c r="AS6506" t="s">
        <v>8755</v>
      </c>
    </row>
    <row r="6507" spans="1:45" x14ac:dyDescent="0.25">
      <c r="A6507" t="s">
        <v>828</v>
      </c>
      <c r="B6507" t="s">
        <v>1133</v>
      </c>
      <c r="C6507" s="1">
        <v>42948</v>
      </c>
      <c r="D6507" t="s">
        <v>35</v>
      </c>
      <c r="E6507">
        <v>16</v>
      </c>
      <c r="F6507">
        <v>0</v>
      </c>
      <c r="G6507">
        <v>0</v>
      </c>
      <c r="H6507">
        <v>1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1</v>
      </c>
      <c r="O6507">
        <v>0</v>
      </c>
      <c r="P6507">
        <v>1</v>
      </c>
      <c r="Q6507" t="s">
        <v>723</v>
      </c>
      <c r="R6507" t="s">
        <v>7</v>
      </c>
      <c r="S6507" t="s">
        <v>105</v>
      </c>
      <c r="T6507" t="s">
        <v>723</v>
      </c>
      <c r="U6507" t="s">
        <v>1690</v>
      </c>
      <c r="V6507">
        <v>0</v>
      </c>
      <c r="W6507" t="s">
        <v>3151</v>
      </c>
      <c r="X6507" t="s">
        <v>21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 t="s">
        <v>154</v>
      </c>
      <c r="AM6507" t="s">
        <v>49</v>
      </c>
      <c r="AN6507" t="s">
        <v>41</v>
      </c>
      <c r="AO6507" t="s">
        <v>830</v>
      </c>
      <c r="AP6507">
        <v>0</v>
      </c>
      <c r="AQ6507">
        <v>0</v>
      </c>
      <c r="AR6507">
        <v>176170</v>
      </c>
      <c r="AS6507" t="s">
        <v>8756</v>
      </c>
    </row>
    <row r="6508" spans="1:45" x14ac:dyDescent="0.25">
      <c r="A6508" t="s">
        <v>1169</v>
      </c>
      <c r="B6508" t="s">
        <v>1134</v>
      </c>
      <c r="C6508" s="1">
        <v>42945</v>
      </c>
      <c r="D6508" t="s">
        <v>2</v>
      </c>
      <c r="E6508">
        <v>29</v>
      </c>
      <c r="F6508">
        <v>0</v>
      </c>
      <c r="G6508">
        <v>1</v>
      </c>
      <c r="H6508">
        <v>2</v>
      </c>
      <c r="I6508">
        <v>1</v>
      </c>
      <c r="J6508">
        <v>2</v>
      </c>
      <c r="K6508">
        <v>1</v>
      </c>
      <c r="L6508">
        <v>0</v>
      </c>
      <c r="M6508">
        <v>1</v>
      </c>
      <c r="N6508">
        <v>4</v>
      </c>
      <c r="O6508">
        <v>4</v>
      </c>
      <c r="P6508">
        <v>8</v>
      </c>
      <c r="Q6508" t="s">
        <v>1127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 t="s">
        <v>7</v>
      </c>
      <c r="AC6508" t="s">
        <v>361</v>
      </c>
      <c r="AD6508" t="s">
        <v>1127</v>
      </c>
      <c r="AE6508" t="s">
        <v>1858</v>
      </c>
      <c r="AF6508">
        <v>0</v>
      </c>
      <c r="AG6508" t="s">
        <v>1858</v>
      </c>
      <c r="AH6508" t="s">
        <v>21</v>
      </c>
      <c r="AI6508">
        <v>0</v>
      </c>
      <c r="AJ6508">
        <v>0</v>
      </c>
      <c r="AK6508">
        <v>0</v>
      </c>
      <c r="AL6508" t="s">
        <v>11</v>
      </c>
      <c r="AM6508" t="s">
        <v>26</v>
      </c>
      <c r="AN6508" t="s">
        <v>13</v>
      </c>
      <c r="AO6508" t="s">
        <v>830</v>
      </c>
      <c r="AP6508">
        <v>0</v>
      </c>
      <c r="AQ6508" t="s">
        <v>656</v>
      </c>
      <c r="AR6508">
        <v>176172</v>
      </c>
      <c r="AS6508" t="s">
        <v>8757</v>
      </c>
    </row>
    <row r="6509" spans="1:45" x14ac:dyDescent="0.25">
      <c r="A6509" t="s">
        <v>828</v>
      </c>
      <c r="B6509" t="s">
        <v>1133</v>
      </c>
      <c r="C6509" s="1">
        <v>42948</v>
      </c>
      <c r="D6509" t="s">
        <v>35</v>
      </c>
      <c r="E6509">
        <v>30</v>
      </c>
      <c r="F6509">
        <v>0</v>
      </c>
      <c r="G6509">
        <v>0</v>
      </c>
      <c r="H6509">
        <v>0</v>
      </c>
      <c r="I6509">
        <v>0</v>
      </c>
      <c r="J6509">
        <v>4</v>
      </c>
      <c r="K6509">
        <v>0</v>
      </c>
      <c r="L6509">
        <v>0</v>
      </c>
      <c r="M6509">
        <v>0</v>
      </c>
      <c r="N6509">
        <v>4</v>
      </c>
      <c r="O6509">
        <v>0</v>
      </c>
      <c r="P6509">
        <v>4</v>
      </c>
      <c r="Q6509" t="s">
        <v>199</v>
      </c>
      <c r="R6509" t="s">
        <v>7</v>
      </c>
      <c r="S6509" t="s">
        <v>105</v>
      </c>
      <c r="T6509" t="s">
        <v>199</v>
      </c>
      <c r="U6509" t="s">
        <v>1666</v>
      </c>
      <c r="V6509">
        <v>0</v>
      </c>
      <c r="W6509" t="s">
        <v>3202</v>
      </c>
      <c r="X6509" t="s">
        <v>21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 t="s">
        <v>154</v>
      </c>
      <c r="AM6509" t="s">
        <v>26</v>
      </c>
      <c r="AN6509" t="s">
        <v>41</v>
      </c>
      <c r="AO6509" t="s">
        <v>830</v>
      </c>
      <c r="AP6509">
        <v>0</v>
      </c>
      <c r="AQ6509">
        <v>0</v>
      </c>
      <c r="AR6509">
        <v>176176</v>
      </c>
      <c r="AS6509" t="s">
        <v>8758</v>
      </c>
    </row>
    <row r="6510" spans="1:45" x14ac:dyDescent="0.25">
      <c r="A6510" t="s">
        <v>0</v>
      </c>
      <c r="B6510" t="s">
        <v>1</v>
      </c>
      <c r="C6510" s="1">
        <v>42948</v>
      </c>
      <c r="D6510" t="s">
        <v>2</v>
      </c>
      <c r="E6510">
        <v>26</v>
      </c>
      <c r="F6510">
        <v>0</v>
      </c>
      <c r="G6510">
        <v>0</v>
      </c>
      <c r="H6510">
        <v>1</v>
      </c>
      <c r="I6510">
        <v>0</v>
      </c>
      <c r="J6510">
        <v>0</v>
      </c>
      <c r="K6510">
        <v>2</v>
      </c>
      <c r="L6510">
        <v>0</v>
      </c>
      <c r="M6510">
        <v>0</v>
      </c>
      <c r="N6510">
        <v>1</v>
      </c>
      <c r="O6510">
        <v>2</v>
      </c>
      <c r="P6510">
        <v>3</v>
      </c>
      <c r="Q6510" t="s">
        <v>125</v>
      </c>
      <c r="R6510" t="s">
        <v>4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 t="s">
        <v>5</v>
      </c>
      <c r="AA6510" t="s">
        <v>46</v>
      </c>
      <c r="AB6510" t="s">
        <v>7</v>
      </c>
      <c r="AC6510" t="s">
        <v>8</v>
      </c>
      <c r="AD6510" t="s">
        <v>9</v>
      </c>
      <c r="AE6510" t="s">
        <v>19</v>
      </c>
      <c r="AF6510">
        <v>0</v>
      </c>
      <c r="AG6510">
        <v>0</v>
      </c>
      <c r="AH6510" t="s">
        <v>21</v>
      </c>
      <c r="AI6510">
        <v>0</v>
      </c>
      <c r="AJ6510">
        <v>0</v>
      </c>
      <c r="AK6510">
        <v>0</v>
      </c>
      <c r="AL6510" t="s">
        <v>11</v>
      </c>
      <c r="AM6510" t="s">
        <v>26</v>
      </c>
      <c r="AN6510" t="s">
        <v>41</v>
      </c>
      <c r="AO6510" t="s">
        <v>14</v>
      </c>
      <c r="AP6510" t="s">
        <v>15</v>
      </c>
      <c r="AQ6510">
        <v>0</v>
      </c>
      <c r="AR6510">
        <v>176177</v>
      </c>
      <c r="AS6510" t="s">
        <v>8759</v>
      </c>
    </row>
    <row r="6511" spans="1:45" x14ac:dyDescent="0.25">
      <c r="A6511" t="s">
        <v>828</v>
      </c>
      <c r="B6511" t="s">
        <v>1134</v>
      </c>
      <c r="C6511" s="1">
        <v>42949</v>
      </c>
      <c r="D6511" t="s">
        <v>2</v>
      </c>
      <c r="E6511">
        <v>22</v>
      </c>
      <c r="F6511">
        <v>0</v>
      </c>
      <c r="G6511">
        <v>0</v>
      </c>
      <c r="H6511">
        <v>0</v>
      </c>
      <c r="I6511">
        <v>1</v>
      </c>
      <c r="J6511">
        <v>0</v>
      </c>
      <c r="K6511">
        <v>1</v>
      </c>
      <c r="L6511">
        <v>0</v>
      </c>
      <c r="M6511">
        <v>0</v>
      </c>
      <c r="N6511">
        <v>0</v>
      </c>
      <c r="O6511">
        <v>2</v>
      </c>
      <c r="P6511">
        <v>2</v>
      </c>
      <c r="Q6511" t="s">
        <v>3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 t="s">
        <v>7</v>
      </c>
      <c r="AC6511" t="s">
        <v>105</v>
      </c>
      <c r="AD6511" t="s">
        <v>3</v>
      </c>
      <c r="AE6511" t="s">
        <v>1669</v>
      </c>
      <c r="AF6511">
        <v>0</v>
      </c>
      <c r="AG6511" t="s">
        <v>1669</v>
      </c>
      <c r="AH6511" t="s">
        <v>21</v>
      </c>
      <c r="AI6511">
        <v>0</v>
      </c>
      <c r="AJ6511">
        <v>0</v>
      </c>
      <c r="AK6511">
        <v>0</v>
      </c>
      <c r="AL6511" t="s">
        <v>154</v>
      </c>
      <c r="AM6511" t="s">
        <v>40</v>
      </c>
      <c r="AN6511" t="s">
        <v>41</v>
      </c>
      <c r="AO6511" t="s">
        <v>830</v>
      </c>
      <c r="AP6511">
        <v>0</v>
      </c>
      <c r="AQ6511">
        <v>0</v>
      </c>
      <c r="AR6511">
        <v>176178</v>
      </c>
      <c r="AS6511" t="s">
        <v>8760</v>
      </c>
    </row>
    <row r="6512" spans="1:45" x14ac:dyDescent="0.25">
      <c r="A6512" t="s">
        <v>828</v>
      </c>
      <c r="B6512" t="s">
        <v>1134</v>
      </c>
      <c r="C6512" s="1">
        <v>42949</v>
      </c>
      <c r="D6512" t="s">
        <v>2</v>
      </c>
      <c r="E6512">
        <v>26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1</v>
      </c>
      <c r="L6512">
        <v>0</v>
      </c>
      <c r="M6512">
        <v>0</v>
      </c>
      <c r="N6512">
        <v>0</v>
      </c>
      <c r="O6512">
        <v>1</v>
      </c>
      <c r="P6512">
        <v>1</v>
      </c>
      <c r="Q6512" t="s">
        <v>667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 t="s">
        <v>7</v>
      </c>
      <c r="AC6512" t="s">
        <v>105</v>
      </c>
      <c r="AD6512" t="s">
        <v>667</v>
      </c>
      <c r="AE6512" t="s">
        <v>1704</v>
      </c>
      <c r="AF6512">
        <v>0</v>
      </c>
      <c r="AG6512" t="s">
        <v>1704</v>
      </c>
      <c r="AH6512" t="s">
        <v>21</v>
      </c>
      <c r="AI6512">
        <v>0</v>
      </c>
      <c r="AJ6512">
        <v>0</v>
      </c>
      <c r="AK6512">
        <v>0</v>
      </c>
      <c r="AL6512" t="s">
        <v>154</v>
      </c>
      <c r="AM6512" t="s">
        <v>40</v>
      </c>
      <c r="AN6512" t="s">
        <v>41</v>
      </c>
      <c r="AO6512" t="s">
        <v>830</v>
      </c>
      <c r="AP6512">
        <v>0</v>
      </c>
      <c r="AQ6512">
        <v>0</v>
      </c>
      <c r="AR6512">
        <v>176179</v>
      </c>
      <c r="AS6512" t="s">
        <v>8761</v>
      </c>
    </row>
    <row r="6513" spans="1:45" x14ac:dyDescent="0.25">
      <c r="A6513" t="s">
        <v>1169</v>
      </c>
      <c r="B6513" t="s">
        <v>1134</v>
      </c>
      <c r="C6513" s="1">
        <v>42947</v>
      </c>
      <c r="D6513" t="s">
        <v>2</v>
      </c>
      <c r="E6513">
        <v>52</v>
      </c>
      <c r="F6513">
        <v>0</v>
      </c>
      <c r="G6513">
        <v>0</v>
      </c>
      <c r="H6513">
        <v>0</v>
      </c>
      <c r="I6513">
        <v>2</v>
      </c>
      <c r="J6513">
        <v>0</v>
      </c>
      <c r="K6513">
        <v>1</v>
      </c>
      <c r="L6513">
        <v>0</v>
      </c>
      <c r="M6513">
        <v>0</v>
      </c>
      <c r="N6513">
        <v>0</v>
      </c>
      <c r="O6513">
        <v>3</v>
      </c>
      <c r="P6513">
        <v>3</v>
      </c>
      <c r="Q6513" t="s">
        <v>1127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 t="s">
        <v>7</v>
      </c>
      <c r="AC6513" t="s">
        <v>361</v>
      </c>
      <c r="AD6513" t="s">
        <v>1127</v>
      </c>
      <c r="AE6513" t="s">
        <v>1858</v>
      </c>
      <c r="AF6513">
        <v>0</v>
      </c>
      <c r="AG6513" t="s">
        <v>1858</v>
      </c>
      <c r="AH6513" t="s">
        <v>21</v>
      </c>
      <c r="AI6513">
        <v>0</v>
      </c>
      <c r="AJ6513">
        <v>0</v>
      </c>
      <c r="AK6513">
        <v>0</v>
      </c>
      <c r="AL6513" t="s">
        <v>11</v>
      </c>
      <c r="AM6513" t="s">
        <v>26</v>
      </c>
      <c r="AN6513" t="s">
        <v>13</v>
      </c>
      <c r="AO6513" t="s">
        <v>830</v>
      </c>
      <c r="AP6513">
        <v>0</v>
      </c>
      <c r="AQ6513" t="s">
        <v>91</v>
      </c>
      <c r="AR6513">
        <v>176180</v>
      </c>
      <c r="AS6513" t="s">
        <v>8762</v>
      </c>
    </row>
    <row r="6514" spans="1:45" x14ac:dyDescent="0.25">
      <c r="A6514" t="s">
        <v>828</v>
      </c>
      <c r="B6514" t="s">
        <v>1134</v>
      </c>
      <c r="C6514" s="1">
        <v>42949</v>
      </c>
      <c r="D6514" t="s">
        <v>2</v>
      </c>
      <c r="E6514">
        <v>22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1</v>
      </c>
      <c r="L6514">
        <v>0</v>
      </c>
      <c r="M6514">
        <v>0</v>
      </c>
      <c r="N6514">
        <v>0</v>
      </c>
      <c r="O6514">
        <v>1</v>
      </c>
      <c r="P6514">
        <v>1</v>
      </c>
      <c r="Q6514" t="s">
        <v>3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 t="s">
        <v>7</v>
      </c>
      <c r="AC6514" t="s">
        <v>105</v>
      </c>
      <c r="AD6514" t="s">
        <v>3</v>
      </c>
      <c r="AE6514" t="s">
        <v>3</v>
      </c>
      <c r="AF6514">
        <v>0</v>
      </c>
      <c r="AG6514" t="s">
        <v>195</v>
      </c>
      <c r="AH6514" t="s">
        <v>21</v>
      </c>
      <c r="AI6514">
        <v>0</v>
      </c>
      <c r="AJ6514">
        <v>0</v>
      </c>
      <c r="AK6514">
        <v>0</v>
      </c>
      <c r="AL6514" t="s">
        <v>154</v>
      </c>
      <c r="AM6514" t="s">
        <v>12</v>
      </c>
      <c r="AN6514" t="s">
        <v>41</v>
      </c>
      <c r="AO6514" t="s">
        <v>830</v>
      </c>
      <c r="AP6514">
        <v>0</v>
      </c>
      <c r="AQ6514">
        <v>0</v>
      </c>
      <c r="AR6514">
        <v>176181</v>
      </c>
      <c r="AS6514" t="s">
        <v>8763</v>
      </c>
    </row>
    <row r="6515" spans="1:45" x14ac:dyDescent="0.25">
      <c r="A6515" t="s">
        <v>828</v>
      </c>
      <c r="B6515" t="s">
        <v>1133</v>
      </c>
      <c r="C6515" s="1">
        <v>42948</v>
      </c>
      <c r="D6515" t="s">
        <v>35</v>
      </c>
      <c r="E6515">
        <v>15</v>
      </c>
      <c r="F6515">
        <v>0</v>
      </c>
      <c r="G6515">
        <v>0</v>
      </c>
      <c r="H6515">
        <v>2</v>
      </c>
      <c r="I6515">
        <v>1</v>
      </c>
      <c r="J6515">
        <v>0</v>
      </c>
      <c r="K6515">
        <v>0</v>
      </c>
      <c r="L6515">
        <v>0</v>
      </c>
      <c r="M6515">
        <v>0</v>
      </c>
      <c r="N6515">
        <v>2</v>
      </c>
      <c r="O6515">
        <v>1</v>
      </c>
      <c r="P6515">
        <v>3</v>
      </c>
      <c r="Q6515" t="s">
        <v>125</v>
      </c>
      <c r="R6515" t="s">
        <v>7</v>
      </c>
      <c r="S6515" t="s">
        <v>105</v>
      </c>
      <c r="T6515" t="s">
        <v>125</v>
      </c>
      <c r="U6515" t="s">
        <v>1675</v>
      </c>
      <c r="V6515">
        <v>0</v>
      </c>
      <c r="W6515" t="s">
        <v>1675</v>
      </c>
      <c r="X6515" t="s">
        <v>21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 t="s">
        <v>154</v>
      </c>
      <c r="AM6515" t="s">
        <v>71</v>
      </c>
      <c r="AN6515" t="s">
        <v>41</v>
      </c>
      <c r="AO6515" t="s">
        <v>830</v>
      </c>
      <c r="AP6515">
        <v>0</v>
      </c>
      <c r="AQ6515" t="s">
        <v>730</v>
      </c>
      <c r="AR6515">
        <v>176182</v>
      </c>
      <c r="AS6515" t="s">
        <v>8764</v>
      </c>
    </row>
    <row r="6516" spans="1:45" x14ac:dyDescent="0.25">
      <c r="A6516" t="s">
        <v>828</v>
      </c>
      <c r="B6516" t="s">
        <v>1134</v>
      </c>
      <c r="C6516" s="1">
        <v>42949</v>
      </c>
      <c r="D6516" t="s">
        <v>2</v>
      </c>
      <c r="E6516">
        <v>25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1</v>
      </c>
      <c r="L6516">
        <v>0</v>
      </c>
      <c r="M6516">
        <v>0</v>
      </c>
      <c r="N6516">
        <v>0</v>
      </c>
      <c r="O6516">
        <v>1</v>
      </c>
      <c r="P6516">
        <v>1</v>
      </c>
      <c r="Q6516" t="s">
        <v>3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 t="s">
        <v>7</v>
      </c>
      <c r="AC6516" t="s">
        <v>105</v>
      </c>
      <c r="AD6516" t="s">
        <v>3</v>
      </c>
      <c r="AE6516" t="s">
        <v>1672</v>
      </c>
      <c r="AF6516">
        <v>0</v>
      </c>
      <c r="AG6516" t="s">
        <v>1672</v>
      </c>
      <c r="AH6516" t="s">
        <v>21</v>
      </c>
      <c r="AI6516">
        <v>0</v>
      </c>
      <c r="AJ6516">
        <v>0</v>
      </c>
      <c r="AK6516">
        <v>0</v>
      </c>
      <c r="AL6516" t="s">
        <v>154</v>
      </c>
      <c r="AM6516" t="s">
        <v>12</v>
      </c>
      <c r="AN6516" t="s">
        <v>41</v>
      </c>
      <c r="AO6516" t="s">
        <v>830</v>
      </c>
      <c r="AP6516">
        <v>0</v>
      </c>
      <c r="AQ6516">
        <v>0</v>
      </c>
      <c r="AR6516">
        <v>176183</v>
      </c>
      <c r="AS6516" t="s">
        <v>8765</v>
      </c>
    </row>
    <row r="6517" spans="1:45" x14ac:dyDescent="0.25">
      <c r="A6517" t="s">
        <v>1169</v>
      </c>
      <c r="B6517" t="s">
        <v>1134</v>
      </c>
      <c r="C6517" s="1">
        <v>42948</v>
      </c>
      <c r="D6517" t="s">
        <v>35</v>
      </c>
      <c r="E6517">
        <v>30</v>
      </c>
      <c r="F6517">
        <v>0</v>
      </c>
      <c r="G6517">
        <v>1</v>
      </c>
      <c r="H6517">
        <v>1</v>
      </c>
      <c r="I6517">
        <v>0</v>
      </c>
      <c r="J6517">
        <v>2</v>
      </c>
      <c r="K6517">
        <v>1</v>
      </c>
      <c r="L6517">
        <v>0</v>
      </c>
      <c r="M6517">
        <v>1</v>
      </c>
      <c r="N6517">
        <v>3</v>
      </c>
      <c r="O6517">
        <v>3</v>
      </c>
      <c r="P6517">
        <v>6</v>
      </c>
      <c r="Q6517" t="s">
        <v>1127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 t="s">
        <v>7</v>
      </c>
      <c r="AC6517" t="s">
        <v>361</v>
      </c>
      <c r="AD6517" t="s">
        <v>1127</v>
      </c>
      <c r="AE6517" t="s">
        <v>1858</v>
      </c>
      <c r="AF6517">
        <v>0</v>
      </c>
      <c r="AG6517" t="s">
        <v>1858</v>
      </c>
      <c r="AH6517" t="s">
        <v>21</v>
      </c>
      <c r="AI6517">
        <v>0</v>
      </c>
      <c r="AJ6517">
        <v>0</v>
      </c>
      <c r="AK6517">
        <v>0</v>
      </c>
      <c r="AL6517" t="s">
        <v>11</v>
      </c>
      <c r="AM6517" t="s">
        <v>26</v>
      </c>
      <c r="AN6517" t="s">
        <v>13</v>
      </c>
      <c r="AO6517" t="s">
        <v>830</v>
      </c>
      <c r="AP6517">
        <v>0</v>
      </c>
      <c r="AQ6517">
        <v>0</v>
      </c>
      <c r="AR6517">
        <v>176185</v>
      </c>
      <c r="AS6517" t="s">
        <v>8766</v>
      </c>
    </row>
    <row r="6518" spans="1:45" x14ac:dyDescent="0.25">
      <c r="A6518" t="s">
        <v>828</v>
      </c>
      <c r="B6518" t="s">
        <v>1133</v>
      </c>
      <c r="C6518" s="1">
        <v>42948</v>
      </c>
      <c r="D6518" t="s">
        <v>2</v>
      </c>
      <c r="E6518">
        <v>65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1</v>
      </c>
      <c r="N6518">
        <v>0</v>
      </c>
      <c r="O6518">
        <v>1</v>
      </c>
      <c r="P6518">
        <v>1</v>
      </c>
      <c r="Q6518" t="s">
        <v>916</v>
      </c>
      <c r="R6518" t="s">
        <v>7</v>
      </c>
      <c r="S6518" t="s">
        <v>105</v>
      </c>
      <c r="T6518" t="s">
        <v>916</v>
      </c>
      <c r="U6518" t="s">
        <v>1713</v>
      </c>
      <c r="V6518">
        <v>0</v>
      </c>
      <c r="W6518" t="s">
        <v>8767</v>
      </c>
      <c r="X6518" t="s">
        <v>21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 t="s">
        <v>154</v>
      </c>
      <c r="AM6518" t="s">
        <v>49</v>
      </c>
      <c r="AN6518" t="s">
        <v>41</v>
      </c>
      <c r="AO6518" t="s">
        <v>830</v>
      </c>
      <c r="AP6518">
        <v>0</v>
      </c>
      <c r="AQ6518" t="s">
        <v>29</v>
      </c>
      <c r="AR6518">
        <v>176193</v>
      </c>
      <c r="AS6518" t="s">
        <v>8768</v>
      </c>
    </row>
    <row r="6519" spans="1:45" x14ac:dyDescent="0.25">
      <c r="A6519" t="s">
        <v>828</v>
      </c>
      <c r="B6519" t="s">
        <v>1134</v>
      </c>
      <c r="C6519" s="1">
        <v>42949</v>
      </c>
      <c r="D6519" t="s">
        <v>2</v>
      </c>
      <c r="E6519">
        <v>31</v>
      </c>
      <c r="F6519">
        <v>0</v>
      </c>
      <c r="G6519">
        <v>1</v>
      </c>
      <c r="H6519">
        <v>0</v>
      </c>
      <c r="I6519">
        <v>0</v>
      </c>
      <c r="J6519">
        <v>0</v>
      </c>
      <c r="K6519">
        <v>1</v>
      </c>
      <c r="L6519">
        <v>0</v>
      </c>
      <c r="M6519">
        <v>0</v>
      </c>
      <c r="N6519">
        <v>0</v>
      </c>
      <c r="O6519">
        <v>2</v>
      </c>
      <c r="P6519">
        <v>2</v>
      </c>
      <c r="Q6519" t="s">
        <v>125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 t="s">
        <v>7</v>
      </c>
      <c r="AC6519" t="s">
        <v>105</v>
      </c>
      <c r="AD6519" t="s">
        <v>125</v>
      </c>
      <c r="AE6519" t="s">
        <v>838</v>
      </c>
      <c r="AF6519">
        <v>0</v>
      </c>
      <c r="AG6519" t="s">
        <v>838</v>
      </c>
      <c r="AH6519" t="s">
        <v>21</v>
      </c>
      <c r="AI6519">
        <v>0</v>
      </c>
      <c r="AJ6519">
        <v>0</v>
      </c>
      <c r="AK6519">
        <v>0</v>
      </c>
      <c r="AL6519" t="s">
        <v>154</v>
      </c>
      <c r="AM6519" t="s">
        <v>12</v>
      </c>
      <c r="AN6519" t="s">
        <v>41</v>
      </c>
      <c r="AO6519" t="s">
        <v>14</v>
      </c>
      <c r="AP6519" t="s">
        <v>15</v>
      </c>
      <c r="AQ6519" t="s">
        <v>47</v>
      </c>
      <c r="AR6519">
        <v>176194</v>
      </c>
      <c r="AS6519" t="s">
        <v>8769</v>
      </c>
    </row>
    <row r="6520" spans="1:45" x14ac:dyDescent="0.25">
      <c r="A6520" t="s">
        <v>1169</v>
      </c>
      <c r="B6520" t="s">
        <v>1134</v>
      </c>
      <c r="C6520" s="1">
        <v>42948</v>
      </c>
      <c r="D6520" t="s">
        <v>35</v>
      </c>
      <c r="E6520">
        <v>42</v>
      </c>
      <c r="F6520">
        <v>1</v>
      </c>
      <c r="G6520">
        <v>1</v>
      </c>
      <c r="H6520">
        <v>1</v>
      </c>
      <c r="I6520">
        <v>2</v>
      </c>
      <c r="J6520">
        <v>1</v>
      </c>
      <c r="K6520">
        <v>1</v>
      </c>
      <c r="L6520">
        <v>0</v>
      </c>
      <c r="M6520">
        <v>0</v>
      </c>
      <c r="N6520">
        <v>3</v>
      </c>
      <c r="O6520">
        <v>4</v>
      </c>
      <c r="P6520">
        <v>7</v>
      </c>
      <c r="Q6520" t="s">
        <v>1127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 t="s">
        <v>7</v>
      </c>
      <c r="AC6520" t="s">
        <v>361</v>
      </c>
      <c r="AD6520" t="s">
        <v>1127</v>
      </c>
      <c r="AE6520" t="s">
        <v>1858</v>
      </c>
      <c r="AF6520">
        <v>0</v>
      </c>
      <c r="AG6520" t="s">
        <v>1858</v>
      </c>
      <c r="AH6520" t="s">
        <v>21</v>
      </c>
      <c r="AI6520">
        <v>0</v>
      </c>
      <c r="AJ6520">
        <v>0</v>
      </c>
      <c r="AK6520">
        <v>0</v>
      </c>
      <c r="AL6520" t="s">
        <v>11</v>
      </c>
      <c r="AM6520" t="s">
        <v>40</v>
      </c>
      <c r="AN6520" t="s">
        <v>13</v>
      </c>
      <c r="AO6520" t="s">
        <v>14</v>
      </c>
      <c r="AP6520" t="s">
        <v>28</v>
      </c>
      <c r="AQ6520">
        <v>0</v>
      </c>
      <c r="AR6520">
        <v>176201</v>
      </c>
      <c r="AS6520" t="s">
        <v>8770</v>
      </c>
    </row>
    <row r="6521" spans="1:45" x14ac:dyDescent="0.25">
      <c r="A6521" t="s">
        <v>828</v>
      </c>
      <c r="B6521" t="s">
        <v>1134</v>
      </c>
      <c r="C6521" s="1">
        <v>42949</v>
      </c>
      <c r="D6521" t="s">
        <v>2</v>
      </c>
      <c r="E6521">
        <v>30</v>
      </c>
      <c r="F6521">
        <v>0</v>
      </c>
      <c r="G6521">
        <v>1</v>
      </c>
      <c r="H6521">
        <v>0</v>
      </c>
      <c r="I6521">
        <v>0</v>
      </c>
      <c r="J6521">
        <v>0</v>
      </c>
      <c r="K6521">
        <v>1</v>
      </c>
      <c r="L6521">
        <v>0</v>
      </c>
      <c r="M6521">
        <v>0</v>
      </c>
      <c r="N6521">
        <v>0</v>
      </c>
      <c r="O6521">
        <v>2</v>
      </c>
      <c r="P6521">
        <v>2</v>
      </c>
      <c r="Q6521" t="s">
        <v>3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 t="s">
        <v>7</v>
      </c>
      <c r="AC6521" t="s">
        <v>105</v>
      </c>
      <c r="AD6521" t="s">
        <v>3</v>
      </c>
      <c r="AE6521" t="s">
        <v>1669</v>
      </c>
      <c r="AF6521">
        <v>0</v>
      </c>
      <c r="AG6521" t="s">
        <v>1669</v>
      </c>
      <c r="AH6521" t="s">
        <v>21</v>
      </c>
      <c r="AI6521">
        <v>0</v>
      </c>
      <c r="AJ6521">
        <v>0</v>
      </c>
      <c r="AK6521">
        <v>0</v>
      </c>
      <c r="AL6521" t="s">
        <v>154</v>
      </c>
      <c r="AM6521" t="s">
        <v>12</v>
      </c>
      <c r="AN6521" t="s">
        <v>41</v>
      </c>
      <c r="AO6521" t="s">
        <v>830</v>
      </c>
      <c r="AP6521">
        <v>0</v>
      </c>
      <c r="AQ6521" t="s">
        <v>47</v>
      </c>
      <c r="AR6521">
        <v>176202</v>
      </c>
      <c r="AS6521" t="s">
        <v>8771</v>
      </c>
    </row>
    <row r="6522" spans="1:45" x14ac:dyDescent="0.25">
      <c r="A6522" t="s">
        <v>828</v>
      </c>
      <c r="B6522" t="s">
        <v>1133</v>
      </c>
      <c r="C6522" s="1">
        <v>42948</v>
      </c>
      <c r="D6522" t="s">
        <v>35</v>
      </c>
      <c r="E6522">
        <v>18</v>
      </c>
      <c r="F6522">
        <v>0</v>
      </c>
      <c r="G6522">
        <v>0</v>
      </c>
      <c r="H6522">
        <v>0</v>
      </c>
      <c r="I6522">
        <v>0</v>
      </c>
      <c r="J6522">
        <v>2</v>
      </c>
      <c r="K6522">
        <v>0</v>
      </c>
      <c r="L6522">
        <v>0</v>
      </c>
      <c r="M6522">
        <v>0</v>
      </c>
      <c r="N6522">
        <v>2</v>
      </c>
      <c r="O6522">
        <v>0</v>
      </c>
      <c r="P6522">
        <v>2</v>
      </c>
      <c r="Q6522" t="s">
        <v>125</v>
      </c>
      <c r="R6522" t="s">
        <v>7</v>
      </c>
      <c r="S6522" t="s">
        <v>105</v>
      </c>
      <c r="T6522" t="s">
        <v>125</v>
      </c>
      <c r="U6522" t="s">
        <v>358</v>
      </c>
      <c r="V6522">
        <v>0</v>
      </c>
      <c r="W6522" t="s">
        <v>5830</v>
      </c>
      <c r="X6522" t="s">
        <v>21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 t="s">
        <v>154</v>
      </c>
      <c r="AM6522" t="s">
        <v>71</v>
      </c>
      <c r="AN6522" t="s">
        <v>41</v>
      </c>
      <c r="AO6522" t="s">
        <v>830</v>
      </c>
      <c r="AP6522">
        <v>0</v>
      </c>
      <c r="AQ6522">
        <v>0</v>
      </c>
      <c r="AR6522">
        <v>176203</v>
      </c>
      <c r="AS6522" t="s">
        <v>8772</v>
      </c>
    </row>
    <row r="6523" spans="1:45" x14ac:dyDescent="0.25">
      <c r="A6523" t="s">
        <v>828</v>
      </c>
      <c r="B6523" t="s">
        <v>1134</v>
      </c>
      <c r="C6523" s="1">
        <v>42949</v>
      </c>
      <c r="D6523" t="s">
        <v>2</v>
      </c>
      <c r="E6523">
        <v>28</v>
      </c>
      <c r="F6523">
        <v>0</v>
      </c>
      <c r="G6523">
        <v>1</v>
      </c>
      <c r="H6523">
        <v>0</v>
      </c>
      <c r="I6523">
        <v>1</v>
      </c>
      <c r="J6523">
        <v>1</v>
      </c>
      <c r="K6523">
        <v>1</v>
      </c>
      <c r="L6523">
        <v>0</v>
      </c>
      <c r="M6523">
        <v>0</v>
      </c>
      <c r="N6523">
        <v>1</v>
      </c>
      <c r="O6523">
        <v>3</v>
      </c>
      <c r="P6523">
        <v>4</v>
      </c>
      <c r="Q6523" t="s">
        <v>3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 t="s">
        <v>7</v>
      </c>
      <c r="AC6523" t="s">
        <v>105</v>
      </c>
      <c r="AD6523" t="s">
        <v>3</v>
      </c>
      <c r="AE6523" t="s">
        <v>1669</v>
      </c>
      <c r="AF6523">
        <v>0</v>
      </c>
      <c r="AG6523" t="s">
        <v>1669</v>
      </c>
      <c r="AH6523" t="s">
        <v>21</v>
      </c>
      <c r="AI6523">
        <v>0</v>
      </c>
      <c r="AJ6523">
        <v>0</v>
      </c>
      <c r="AK6523">
        <v>0</v>
      </c>
      <c r="AL6523" t="s">
        <v>154</v>
      </c>
      <c r="AM6523" t="s">
        <v>12</v>
      </c>
      <c r="AN6523" t="s">
        <v>41</v>
      </c>
      <c r="AO6523" t="s">
        <v>830</v>
      </c>
      <c r="AP6523">
        <v>0</v>
      </c>
      <c r="AQ6523" t="s">
        <v>47</v>
      </c>
      <c r="AR6523">
        <v>176205</v>
      </c>
      <c r="AS6523" t="s">
        <v>8773</v>
      </c>
    </row>
    <row r="6524" spans="1:45" x14ac:dyDescent="0.25">
      <c r="A6524" t="s">
        <v>828</v>
      </c>
      <c r="B6524" t="s">
        <v>1134</v>
      </c>
      <c r="C6524" s="1">
        <v>42949</v>
      </c>
      <c r="D6524" t="s">
        <v>2</v>
      </c>
      <c r="E6524">
        <v>24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1</v>
      </c>
      <c r="L6524">
        <v>0</v>
      </c>
      <c r="M6524">
        <v>0</v>
      </c>
      <c r="N6524">
        <v>0</v>
      </c>
      <c r="O6524">
        <v>1</v>
      </c>
      <c r="P6524">
        <v>1</v>
      </c>
      <c r="Q6524" t="s">
        <v>3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 t="s">
        <v>7</v>
      </c>
      <c r="AC6524" t="s">
        <v>105</v>
      </c>
      <c r="AD6524" t="s">
        <v>3</v>
      </c>
      <c r="AE6524" t="s">
        <v>1669</v>
      </c>
      <c r="AF6524">
        <v>0</v>
      </c>
      <c r="AG6524" t="s">
        <v>1669</v>
      </c>
      <c r="AH6524" t="s">
        <v>21</v>
      </c>
      <c r="AI6524">
        <v>0</v>
      </c>
      <c r="AJ6524">
        <v>0</v>
      </c>
      <c r="AK6524">
        <v>0</v>
      </c>
      <c r="AL6524" t="s">
        <v>154</v>
      </c>
      <c r="AM6524" t="s">
        <v>12</v>
      </c>
      <c r="AN6524" t="s">
        <v>41</v>
      </c>
      <c r="AO6524" t="s">
        <v>830</v>
      </c>
      <c r="AP6524">
        <v>0</v>
      </c>
      <c r="AQ6524">
        <v>0</v>
      </c>
      <c r="AR6524">
        <v>176208</v>
      </c>
      <c r="AS6524" t="s">
        <v>8774</v>
      </c>
    </row>
    <row r="6525" spans="1:45" x14ac:dyDescent="0.25">
      <c r="A6525" t="s">
        <v>1169</v>
      </c>
      <c r="B6525" t="s">
        <v>1134</v>
      </c>
      <c r="C6525" s="1">
        <v>42946</v>
      </c>
      <c r="D6525" t="s">
        <v>2</v>
      </c>
      <c r="E6525">
        <v>32</v>
      </c>
      <c r="F6525">
        <v>0</v>
      </c>
      <c r="G6525">
        <v>1</v>
      </c>
      <c r="H6525">
        <v>1</v>
      </c>
      <c r="I6525">
        <v>1</v>
      </c>
      <c r="J6525">
        <v>0</v>
      </c>
      <c r="K6525">
        <v>1</v>
      </c>
      <c r="L6525">
        <v>0</v>
      </c>
      <c r="M6525">
        <v>0</v>
      </c>
      <c r="N6525">
        <v>1</v>
      </c>
      <c r="O6525">
        <v>3</v>
      </c>
      <c r="P6525">
        <v>4</v>
      </c>
      <c r="Q6525" t="s">
        <v>1127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 t="s">
        <v>7</v>
      </c>
      <c r="AC6525" t="s">
        <v>361</v>
      </c>
      <c r="AD6525" t="s">
        <v>1127</v>
      </c>
      <c r="AE6525" t="s">
        <v>1858</v>
      </c>
      <c r="AF6525">
        <v>0</v>
      </c>
      <c r="AG6525" t="s">
        <v>1858</v>
      </c>
      <c r="AH6525" t="s">
        <v>21</v>
      </c>
      <c r="AI6525">
        <v>0</v>
      </c>
      <c r="AJ6525">
        <v>0</v>
      </c>
      <c r="AK6525">
        <v>0</v>
      </c>
      <c r="AL6525" t="s">
        <v>11</v>
      </c>
      <c r="AM6525" t="s">
        <v>26</v>
      </c>
      <c r="AN6525" t="s">
        <v>13</v>
      </c>
      <c r="AO6525" t="s">
        <v>830</v>
      </c>
      <c r="AP6525">
        <v>0</v>
      </c>
      <c r="AQ6525">
        <v>0</v>
      </c>
      <c r="AR6525">
        <v>176209</v>
      </c>
      <c r="AS6525" t="s">
        <v>8775</v>
      </c>
    </row>
    <row r="6526" spans="1:45" x14ac:dyDescent="0.25">
      <c r="A6526" t="s">
        <v>828</v>
      </c>
      <c r="B6526" t="s">
        <v>1134</v>
      </c>
      <c r="C6526" s="1">
        <v>42949</v>
      </c>
      <c r="D6526" t="s">
        <v>2</v>
      </c>
      <c r="E6526">
        <v>28</v>
      </c>
      <c r="F6526">
        <v>1</v>
      </c>
      <c r="G6526">
        <v>0</v>
      </c>
      <c r="H6526">
        <v>1</v>
      </c>
      <c r="I6526">
        <v>0</v>
      </c>
      <c r="J6526">
        <v>0</v>
      </c>
      <c r="K6526">
        <v>1</v>
      </c>
      <c r="L6526">
        <v>0</v>
      </c>
      <c r="M6526">
        <v>0</v>
      </c>
      <c r="N6526">
        <v>2</v>
      </c>
      <c r="O6526">
        <v>1</v>
      </c>
      <c r="P6526">
        <v>3</v>
      </c>
      <c r="Q6526" t="s">
        <v>667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 t="s">
        <v>7</v>
      </c>
      <c r="AC6526" t="s">
        <v>105</v>
      </c>
      <c r="AD6526" t="s">
        <v>667</v>
      </c>
      <c r="AE6526" t="s">
        <v>1705</v>
      </c>
      <c r="AF6526">
        <v>0</v>
      </c>
      <c r="AG6526" t="s">
        <v>1705</v>
      </c>
      <c r="AH6526" t="s">
        <v>21</v>
      </c>
      <c r="AI6526">
        <v>0</v>
      </c>
      <c r="AJ6526">
        <v>0</v>
      </c>
      <c r="AK6526">
        <v>0</v>
      </c>
      <c r="AL6526" t="s">
        <v>154</v>
      </c>
      <c r="AM6526" t="s">
        <v>12</v>
      </c>
      <c r="AN6526" t="s">
        <v>41</v>
      </c>
      <c r="AO6526" t="s">
        <v>830</v>
      </c>
      <c r="AP6526">
        <v>0</v>
      </c>
      <c r="AQ6526" t="s">
        <v>47</v>
      </c>
      <c r="AR6526">
        <v>176211</v>
      </c>
      <c r="AS6526" t="s">
        <v>8776</v>
      </c>
    </row>
    <row r="6527" spans="1:45" x14ac:dyDescent="0.25">
      <c r="A6527" t="s">
        <v>1169</v>
      </c>
      <c r="B6527" t="s">
        <v>1134</v>
      </c>
      <c r="C6527" s="1">
        <v>42946</v>
      </c>
      <c r="D6527" t="s">
        <v>35</v>
      </c>
      <c r="E6527">
        <v>50</v>
      </c>
      <c r="F6527">
        <v>1</v>
      </c>
      <c r="G6527">
        <v>0</v>
      </c>
      <c r="H6527">
        <v>0</v>
      </c>
      <c r="I6527">
        <v>1</v>
      </c>
      <c r="J6527">
        <v>1</v>
      </c>
      <c r="K6527">
        <v>1</v>
      </c>
      <c r="L6527">
        <v>1</v>
      </c>
      <c r="M6527">
        <v>0</v>
      </c>
      <c r="N6527">
        <v>3</v>
      </c>
      <c r="O6527">
        <v>2</v>
      </c>
      <c r="P6527">
        <v>5</v>
      </c>
      <c r="Q6527" t="s">
        <v>1127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 t="s">
        <v>7</v>
      </c>
      <c r="AC6527" t="s">
        <v>361</v>
      </c>
      <c r="AD6527" t="s">
        <v>1127</v>
      </c>
      <c r="AE6527" t="s">
        <v>1858</v>
      </c>
      <c r="AF6527">
        <v>0</v>
      </c>
      <c r="AG6527" t="s">
        <v>1858</v>
      </c>
      <c r="AH6527" t="s">
        <v>21</v>
      </c>
      <c r="AI6527">
        <v>0</v>
      </c>
      <c r="AJ6527">
        <v>0</v>
      </c>
      <c r="AK6527">
        <v>0</v>
      </c>
      <c r="AL6527" t="s">
        <v>11</v>
      </c>
      <c r="AM6527" t="s">
        <v>26</v>
      </c>
      <c r="AN6527" t="s">
        <v>13</v>
      </c>
      <c r="AO6527" t="s">
        <v>830</v>
      </c>
      <c r="AP6527">
        <v>0</v>
      </c>
      <c r="AQ6527">
        <v>0</v>
      </c>
      <c r="AR6527">
        <v>176214</v>
      </c>
      <c r="AS6527" t="s">
        <v>8777</v>
      </c>
    </row>
    <row r="6528" spans="1:45" x14ac:dyDescent="0.25">
      <c r="A6528" t="s">
        <v>828</v>
      </c>
      <c r="B6528" t="s">
        <v>1134</v>
      </c>
      <c r="C6528" s="1">
        <v>42949</v>
      </c>
      <c r="D6528" t="s">
        <v>2</v>
      </c>
      <c r="E6528">
        <v>30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1</v>
      </c>
      <c r="L6528">
        <v>0</v>
      </c>
      <c r="M6528">
        <v>0</v>
      </c>
      <c r="N6528">
        <v>0</v>
      </c>
      <c r="O6528">
        <v>1</v>
      </c>
      <c r="P6528">
        <v>1</v>
      </c>
      <c r="Q6528" t="s">
        <v>667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 t="s">
        <v>7</v>
      </c>
      <c r="AC6528" t="s">
        <v>105</v>
      </c>
      <c r="AD6528" t="s">
        <v>667</v>
      </c>
      <c r="AE6528" t="s">
        <v>1705</v>
      </c>
      <c r="AF6528">
        <v>0</v>
      </c>
      <c r="AG6528" t="s">
        <v>1705</v>
      </c>
      <c r="AH6528" t="s">
        <v>21</v>
      </c>
      <c r="AI6528">
        <v>0</v>
      </c>
      <c r="AJ6528">
        <v>0</v>
      </c>
      <c r="AK6528">
        <v>0</v>
      </c>
      <c r="AL6528" t="s">
        <v>154</v>
      </c>
      <c r="AM6528" t="s">
        <v>40</v>
      </c>
      <c r="AN6528" t="s">
        <v>41</v>
      </c>
      <c r="AO6528" t="s">
        <v>830</v>
      </c>
      <c r="AP6528">
        <v>0</v>
      </c>
      <c r="AQ6528">
        <v>0</v>
      </c>
      <c r="AR6528">
        <v>176216</v>
      </c>
      <c r="AS6528" t="s">
        <v>8778</v>
      </c>
    </row>
    <row r="6529" spans="1:45" x14ac:dyDescent="0.25">
      <c r="A6529" t="s">
        <v>828</v>
      </c>
      <c r="B6529" t="s">
        <v>1134</v>
      </c>
      <c r="C6529" s="1">
        <v>42949</v>
      </c>
      <c r="D6529" t="s">
        <v>2</v>
      </c>
      <c r="E6529">
        <v>34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1</v>
      </c>
      <c r="L6529">
        <v>0</v>
      </c>
      <c r="M6529">
        <v>0</v>
      </c>
      <c r="N6529">
        <v>0</v>
      </c>
      <c r="O6529">
        <v>1</v>
      </c>
      <c r="P6529">
        <v>1</v>
      </c>
      <c r="Q6529" t="s">
        <v>667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 t="s">
        <v>7</v>
      </c>
      <c r="AC6529" t="s">
        <v>105</v>
      </c>
      <c r="AD6529" t="s">
        <v>667</v>
      </c>
      <c r="AE6529" t="s">
        <v>1705</v>
      </c>
      <c r="AF6529">
        <v>0</v>
      </c>
      <c r="AG6529" t="s">
        <v>1705</v>
      </c>
      <c r="AH6529" t="s">
        <v>21</v>
      </c>
      <c r="AI6529">
        <v>0</v>
      </c>
      <c r="AJ6529">
        <v>0</v>
      </c>
      <c r="AK6529">
        <v>0</v>
      </c>
      <c r="AL6529" t="s">
        <v>154</v>
      </c>
      <c r="AM6529" t="s">
        <v>40</v>
      </c>
      <c r="AN6529" t="s">
        <v>41</v>
      </c>
      <c r="AO6529" t="s">
        <v>830</v>
      </c>
      <c r="AP6529">
        <v>0</v>
      </c>
      <c r="AQ6529">
        <v>0</v>
      </c>
      <c r="AR6529">
        <v>176217</v>
      </c>
      <c r="AS6529" t="s">
        <v>8779</v>
      </c>
    </row>
    <row r="6530" spans="1:45" x14ac:dyDescent="0.25">
      <c r="A6530" t="s">
        <v>828</v>
      </c>
      <c r="B6530" t="s">
        <v>1134</v>
      </c>
      <c r="C6530" s="1">
        <v>42949</v>
      </c>
      <c r="D6530" t="s">
        <v>2</v>
      </c>
      <c r="E6530">
        <v>25</v>
      </c>
      <c r="F6530">
        <v>1</v>
      </c>
      <c r="G6530">
        <v>0</v>
      </c>
      <c r="H6530">
        <v>1</v>
      </c>
      <c r="I6530">
        <v>0</v>
      </c>
      <c r="J6530">
        <v>0</v>
      </c>
      <c r="K6530">
        <v>2</v>
      </c>
      <c r="L6530">
        <v>0</v>
      </c>
      <c r="M6530">
        <v>0</v>
      </c>
      <c r="N6530">
        <v>2</v>
      </c>
      <c r="O6530">
        <v>2</v>
      </c>
      <c r="P6530">
        <v>4</v>
      </c>
      <c r="Q6530" t="s">
        <v>667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 t="s">
        <v>7</v>
      </c>
      <c r="AC6530" t="s">
        <v>105</v>
      </c>
      <c r="AD6530" t="s">
        <v>667</v>
      </c>
      <c r="AE6530" t="s">
        <v>1705</v>
      </c>
      <c r="AF6530">
        <v>0</v>
      </c>
      <c r="AG6530" t="s">
        <v>1705</v>
      </c>
      <c r="AH6530" t="s">
        <v>21</v>
      </c>
      <c r="AI6530">
        <v>0</v>
      </c>
      <c r="AJ6530">
        <v>0</v>
      </c>
      <c r="AK6530">
        <v>0</v>
      </c>
      <c r="AL6530" t="s">
        <v>154</v>
      </c>
      <c r="AM6530" t="s">
        <v>12</v>
      </c>
      <c r="AN6530" t="s">
        <v>41</v>
      </c>
      <c r="AO6530" t="s">
        <v>830</v>
      </c>
      <c r="AP6530">
        <v>0</v>
      </c>
      <c r="AQ6530" t="s">
        <v>47</v>
      </c>
      <c r="AR6530">
        <v>176218</v>
      </c>
      <c r="AS6530" t="s">
        <v>8780</v>
      </c>
    </row>
    <row r="6531" spans="1:45" x14ac:dyDescent="0.25">
      <c r="A6531" t="s">
        <v>1169</v>
      </c>
      <c r="B6531" t="s">
        <v>1134</v>
      </c>
      <c r="C6531" s="1">
        <v>42947</v>
      </c>
      <c r="D6531" t="s">
        <v>2</v>
      </c>
      <c r="E6531">
        <v>39</v>
      </c>
      <c r="F6531">
        <v>0</v>
      </c>
      <c r="G6531">
        <v>1</v>
      </c>
      <c r="H6531">
        <v>0</v>
      </c>
      <c r="I6531">
        <v>1</v>
      </c>
      <c r="J6531">
        <v>1</v>
      </c>
      <c r="K6531">
        <v>1</v>
      </c>
      <c r="L6531">
        <v>0</v>
      </c>
      <c r="M6531">
        <v>0</v>
      </c>
      <c r="N6531">
        <v>1</v>
      </c>
      <c r="O6531">
        <v>3</v>
      </c>
      <c r="P6531">
        <v>4</v>
      </c>
      <c r="Q6531" t="s">
        <v>1127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 t="s">
        <v>7</v>
      </c>
      <c r="AC6531" t="s">
        <v>361</v>
      </c>
      <c r="AD6531" t="s">
        <v>1127</v>
      </c>
      <c r="AE6531" t="s">
        <v>1858</v>
      </c>
      <c r="AF6531">
        <v>0</v>
      </c>
      <c r="AG6531" t="s">
        <v>1858</v>
      </c>
      <c r="AH6531" t="s">
        <v>21</v>
      </c>
      <c r="AI6531">
        <v>0</v>
      </c>
      <c r="AJ6531">
        <v>0</v>
      </c>
      <c r="AK6531">
        <v>0</v>
      </c>
      <c r="AL6531" t="s">
        <v>11</v>
      </c>
      <c r="AM6531" t="s">
        <v>71</v>
      </c>
      <c r="AN6531" t="s">
        <v>13</v>
      </c>
      <c r="AO6531" t="s">
        <v>830</v>
      </c>
      <c r="AP6531">
        <v>0</v>
      </c>
      <c r="AQ6531" t="s">
        <v>91</v>
      </c>
      <c r="AR6531">
        <v>176219</v>
      </c>
      <c r="AS6531" t="s">
        <v>8781</v>
      </c>
    </row>
    <row r="6532" spans="1:45" x14ac:dyDescent="0.25">
      <c r="A6532" t="s">
        <v>828</v>
      </c>
      <c r="B6532" t="s">
        <v>1133</v>
      </c>
      <c r="C6532" s="1">
        <v>42948</v>
      </c>
      <c r="D6532" t="s">
        <v>2</v>
      </c>
      <c r="E6532">
        <v>29</v>
      </c>
      <c r="F6532">
        <v>1</v>
      </c>
      <c r="G6532">
        <v>1</v>
      </c>
      <c r="H6532">
        <v>0</v>
      </c>
      <c r="I6532">
        <v>0</v>
      </c>
      <c r="J6532">
        <v>0</v>
      </c>
      <c r="K6532">
        <v>1</v>
      </c>
      <c r="L6532">
        <v>0</v>
      </c>
      <c r="M6532">
        <v>0</v>
      </c>
      <c r="N6532">
        <v>1</v>
      </c>
      <c r="O6532">
        <v>2</v>
      </c>
      <c r="P6532">
        <v>3</v>
      </c>
      <c r="Q6532" t="s">
        <v>199</v>
      </c>
      <c r="R6532" t="s">
        <v>7</v>
      </c>
      <c r="S6532" t="s">
        <v>105</v>
      </c>
      <c r="T6532" t="s">
        <v>199</v>
      </c>
      <c r="U6532" t="s">
        <v>1682</v>
      </c>
      <c r="V6532">
        <v>0</v>
      </c>
      <c r="W6532" t="s">
        <v>8782</v>
      </c>
      <c r="X6532" t="s">
        <v>21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 t="s">
        <v>154</v>
      </c>
      <c r="AM6532" t="s">
        <v>26</v>
      </c>
      <c r="AN6532" t="s">
        <v>41</v>
      </c>
      <c r="AO6532" t="s">
        <v>830</v>
      </c>
      <c r="AP6532">
        <v>0</v>
      </c>
      <c r="AQ6532" t="s">
        <v>47</v>
      </c>
      <c r="AR6532">
        <v>176222</v>
      </c>
      <c r="AS6532" t="s">
        <v>8783</v>
      </c>
    </row>
    <row r="6533" spans="1:45" x14ac:dyDescent="0.25">
      <c r="A6533" t="s">
        <v>0</v>
      </c>
      <c r="B6533" t="s">
        <v>1</v>
      </c>
      <c r="C6533" s="1">
        <v>42948</v>
      </c>
      <c r="D6533" t="s">
        <v>35</v>
      </c>
      <c r="E6533">
        <v>30</v>
      </c>
      <c r="F6533">
        <v>0</v>
      </c>
      <c r="G6533">
        <v>0</v>
      </c>
      <c r="H6533">
        <v>0</v>
      </c>
      <c r="I6533">
        <v>1</v>
      </c>
      <c r="J6533">
        <v>2</v>
      </c>
      <c r="K6533">
        <v>0</v>
      </c>
      <c r="L6533">
        <v>0</v>
      </c>
      <c r="M6533">
        <v>0</v>
      </c>
      <c r="N6533">
        <v>2</v>
      </c>
      <c r="O6533">
        <v>1</v>
      </c>
      <c r="P6533">
        <v>3</v>
      </c>
      <c r="Q6533" t="s">
        <v>165</v>
      </c>
      <c r="R6533" t="s">
        <v>4</v>
      </c>
      <c r="S6533" t="s">
        <v>36</v>
      </c>
      <c r="T6533" t="s">
        <v>37</v>
      </c>
      <c r="U6533">
        <v>0</v>
      </c>
      <c r="V6533">
        <v>0</v>
      </c>
      <c r="W6533">
        <v>0</v>
      </c>
      <c r="X6533">
        <v>0</v>
      </c>
      <c r="Y6533">
        <v>0</v>
      </c>
      <c r="Z6533" t="s">
        <v>21</v>
      </c>
      <c r="AA6533">
        <v>0</v>
      </c>
      <c r="AB6533" t="s">
        <v>7</v>
      </c>
      <c r="AC6533" t="s">
        <v>8</v>
      </c>
      <c r="AD6533" t="s">
        <v>9</v>
      </c>
      <c r="AE6533" t="s">
        <v>65</v>
      </c>
      <c r="AF6533">
        <v>0</v>
      </c>
      <c r="AG6533">
        <v>0</v>
      </c>
      <c r="AH6533" t="s">
        <v>21</v>
      </c>
      <c r="AI6533">
        <v>0</v>
      </c>
      <c r="AJ6533">
        <v>0</v>
      </c>
      <c r="AK6533">
        <v>0</v>
      </c>
      <c r="AL6533" t="s">
        <v>11</v>
      </c>
      <c r="AM6533" t="s">
        <v>26</v>
      </c>
      <c r="AN6533" t="s">
        <v>13</v>
      </c>
      <c r="AO6533" t="s">
        <v>14</v>
      </c>
      <c r="AP6533" t="s">
        <v>15</v>
      </c>
      <c r="AQ6533">
        <v>0</v>
      </c>
      <c r="AR6533">
        <v>176223</v>
      </c>
      <c r="AS6533" t="s">
        <v>8784</v>
      </c>
    </row>
    <row r="6534" spans="1:45" x14ac:dyDescent="0.25">
      <c r="A6534" t="s">
        <v>828</v>
      </c>
      <c r="B6534" t="s">
        <v>1134</v>
      </c>
      <c r="C6534" s="1">
        <v>42949</v>
      </c>
      <c r="D6534" t="s">
        <v>2</v>
      </c>
      <c r="E6534">
        <v>22</v>
      </c>
      <c r="F6534">
        <v>0</v>
      </c>
      <c r="G6534">
        <v>0</v>
      </c>
      <c r="H6534">
        <v>0</v>
      </c>
      <c r="I6534">
        <v>1</v>
      </c>
      <c r="J6534">
        <v>0</v>
      </c>
      <c r="K6534">
        <v>1</v>
      </c>
      <c r="L6534">
        <v>0</v>
      </c>
      <c r="M6534">
        <v>0</v>
      </c>
      <c r="N6534">
        <v>0</v>
      </c>
      <c r="O6534">
        <v>2</v>
      </c>
      <c r="P6534">
        <v>2</v>
      </c>
      <c r="Q6534" t="s">
        <v>3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 t="s">
        <v>7</v>
      </c>
      <c r="AC6534" t="s">
        <v>105</v>
      </c>
      <c r="AD6534" t="s">
        <v>3</v>
      </c>
      <c r="AE6534" t="s">
        <v>1669</v>
      </c>
      <c r="AF6534">
        <v>0</v>
      </c>
      <c r="AG6534" t="s">
        <v>1669</v>
      </c>
      <c r="AH6534" t="s">
        <v>21</v>
      </c>
      <c r="AI6534">
        <v>0</v>
      </c>
      <c r="AJ6534">
        <v>0</v>
      </c>
      <c r="AK6534">
        <v>0</v>
      </c>
      <c r="AL6534" t="s">
        <v>154</v>
      </c>
      <c r="AM6534" t="s">
        <v>12</v>
      </c>
      <c r="AN6534" t="s">
        <v>41</v>
      </c>
      <c r="AO6534" t="s">
        <v>830</v>
      </c>
      <c r="AP6534">
        <v>0</v>
      </c>
      <c r="AQ6534">
        <v>0</v>
      </c>
      <c r="AR6534">
        <v>176229</v>
      </c>
      <c r="AS6534" t="s">
        <v>8785</v>
      </c>
    </row>
    <row r="6535" spans="1:45" x14ac:dyDescent="0.25">
      <c r="A6535" t="s">
        <v>1169</v>
      </c>
      <c r="B6535" t="s">
        <v>1134</v>
      </c>
      <c r="C6535" s="1">
        <v>42948</v>
      </c>
      <c r="D6535" t="s">
        <v>35</v>
      </c>
      <c r="E6535">
        <v>60</v>
      </c>
      <c r="F6535">
        <v>0</v>
      </c>
      <c r="G6535">
        <v>0</v>
      </c>
      <c r="H6535">
        <v>0</v>
      </c>
      <c r="I6535">
        <v>0</v>
      </c>
      <c r="J6535">
        <v>1</v>
      </c>
      <c r="K6535">
        <v>0</v>
      </c>
      <c r="L6535">
        <v>1</v>
      </c>
      <c r="M6535">
        <v>1</v>
      </c>
      <c r="N6535">
        <v>2</v>
      </c>
      <c r="O6535">
        <v>1</v>
      </c>
      <c r="P6535">
        <v>3</v>
      </c>
      <c r="Q6535" t="s">
        <v>1127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 t="s">
        <v>7</v>
      </c>
      <c r="AC6535" t="s">
        <v>361</v>
      </c>
      <c r="AD6535" t="s">
        <v>1127</v>
      </c>
      <c r="AE6535" t="s">
        <v>1858</v>
      </c>
      <c r="AF6535">
        <v>0</v>
      </c>
      <c r="AG6535" t="s">
        <v>1858</v>
      </c>
      <c r="AH6535" t="s">
        <v>21</v>
      </c>
      <c r="AI6535">
        <v>0</v>
      </c>
      <c r="AJ6535">
        <v>0</v>
      </c>
      <c r="AK6535">
        <v>0</v>
      </c>
      <c r="AL6535" t="s">
        <v>11</v>
      </c>
      <c r="AM6535" t="s">
        <v>26</v>
      </c>
      <c r="AN6535" t="s">
        <v>13</v>
      </c>
      <c r="AO6535" t="s">
        <v>830</v>
      </c>
      <c r="AP6535">
        <v>0</v>
      </c>
      <c r="AQ6535">
        <v>0</v>
      </c>
      <c r="AR6535">
        <v>176230</v>
      </c>
      <c r="AS6535" t="s">
        <v>8786</v>
      </c>
    </row>
    <row r="6536" spans="1:45" x14ac:dyDescent="0.25">
      <c r="A6536" t="s">
        <v>828</v>
      </c>
      <c r="B6536" t="s">
        <v>1133</v>
      </c>
      <c r="C6536" s="1">
        <v>42948</v>
      </c>
      <c r="D6536" t="s">
        <v>35</v>
      </c>
      <c r="E6536">
        <v>19</v>
      </c>
      <c r="F6536">
        <v>0</v>
      </c>
      <c r="G6536">
        <v>0</v>
      </c>
      <c r="H6536">
        <v>0</v>
      </c>
      <c r="I6536">
        <v>1</v>
      </c>
      <c r="J6536">
        <v>1</v>
      </c>
      <c r="K6536">
        <v>1</v>
      </c>
      <c r="L6536">
        <v>0</v>
      </c>
      <c r="M6536">
        <v>0</v>
      </c>
      <c r="N6536">
        <v>1</v>
      </c>
      <c r="O6536">
        <v>2</v>
      </c>
      <c r="P6536">
        <v>3</v>
      </c>
      <c r="Q6536" t="s">
        <v>667</v>
      </c>
      <c r="R6536" t="s">
        <v>7</v>
      </c>
      <c r="S6536" t="s">
        <v>105</v>
      </c>
      <c r="T6536" t="s">
        <v>667</v>
      </c>
      <c r="U6536" t="s">
        <v>1704</v>
      </c>
      <c r="V6536">
        <v>0</v>
      </c>
      <c r="W6536" t="s">
        <v>3970</v>
      </c>
      <c r="X6536" t="s">
        <v>21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 t="s">
        <v>154</v>
      </c>
      <c r="AM6536" t="s">
        <v>12</v>
      </c>
      <c r="AN6536" t="s">
        <v>41</v>
      </c>
      <c r="AO6536" t="s">
        <v>830</v>
      </c>
      <c r="AP6536">
        <v>0</v>
      </c>
      <c r="AQ6536">
        <v>0</v>
      </c>
      <c r="AR6536">
        <v>176231</v>
      </c>
      <c r="AS6536" t="s">
        <v>8787</v>
      </c>
    </row>
    <row r="6537" spans="1:45" x14ac:dyDescent="0.25">
      <c r="A6537" t="s">
        <v>828</v>
      </c>
      <c r="B6537" t="s">
        <v>1134</v>
      </c>
      <c r="C6537" s="1">
        <v>42949</v>
      </c>
      <c r="D6537" t="s">
        <v>2</v>
      </c>
      <c r="E6537">
        <v>33</v>
      </c>
      <c r="F6537">
        <v>0</v>
      </c>
      <c r="G6537">
        <v>0</v>
      </c>
      <c r="H6537">
        <v>1</v>
      </c>
      <c r="I6537">
        <v>0</v>
      </c>
      <c r="J6537">
        <v>0</v>
      </c>
      <c r="K6537">
        <v>1</v>
      </c>
      <c r="L6537">
        <v>0</v>
      </c>
      <c r="M6537">
        <v>0</v>
      </c>
      <c r="N6537">
        <v>1</v>
      </c>
      <c r="O6537">
        <v>1</v>
      </c>
      <c r="P6537">
        <v>2</v>
      </c>
      <c r="Q6537" t="s">
        <v>3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 t="s">
        <v>7</v>
      </c>
      <c r="AC6537" t="s">
        <v>105</v>
      </c>
      <c r="AD6537" t="s">
        <v>3</v>
      </c>
      <c r="AE6537" t="s">
        <v>3</v>
      </c>
      <c r="AF6537">
        <v>0</v>
      </c>
      <c r="AG6537" t="s">
        <v>1691</v>
      </c>
      <c r="AH6537" t="s">
        <v>21</v>
      </c>
      <c r="AI6537">
        <v>0</v>
      </c>
      <c r="AJ6537">
        <v>0</v>
      </c>
      <c r="AK6537">
        <v>0</v>
      </c>
      <c r="AL6537" t="s">
        <v>154</v>
      </c>
      <c r="AM6537" t="s">
        <v>40</v>
      </c>
      <c r="AN6537" t="s">
        <v>41</v>
      </c>
      <c r="AO6537" t="s">
        <v>830</v>
      </c>
      <c r="AP6537">
        <v>0</v>
      </c>
      <c r="AQ6537">
        <v>0</v>
      </c>
      <c r="AR6537">
        <v>176232</v>
      </c>
      <c r="AS6537" t="s">
        <v>8788</v>
      </c>
    </row>
    <row r="6538" spans="1:45" x14ac:dyDescent="0.25">
      <c r="A6538" t="s">
        <v>828</v>
      </c>
      <c r="B6538" t="s">
        <v>1134</v>
      </c>
      <c r="C6538" s="1">
        <v>42949</v>
      </c>
      <c r="D6538" t="s">
        <v>2</v>
      </c>
      <c r="E6538">
        <v>21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1</v>
      </c>
      <c r="L6538">
        <v>0</v>
      </c>
      <c r="M6538">
        <v>0</v>
      </c>
      <c r="N6538">
        <v>0</v>
      </c>
      <c r="O6538">
        <v>1</v>
      </c>
      <c r="P6538">
        <v>1</v>
      </c>
      <c r="Q6538" t="s">
        <v>667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 t="s">
        <v>7</v>
      </c>
      <c r="AC6538" t="s">
        <v>105</v>
      </c>
      <c r="AD6538" t="s">
        <v>667</v>
      </c>
      <c r="AE6538" t="s">
        <v>1704</v>
      </c>
      <c r="AF6538">
        <v>0</v>
      </c>
      <c r="AG6538" t="s">
        <v>1704</v>
      </c>
      <c r="AH6538" t="s">
        <v>21</v>
      </c>
      <c r="AI6538">
        <v>0</v>
      </c>
      <c r="AJ6538">
        <v>0</v>
      </c>
      <c r="AK6538">
        <v>0</v>
      </c>
      <c r="AL6538" t="s">
        <v>154</v>
      </c>
      <c r="AM6538" t="s">
        <v>40</v>
      </c>
      <c r="AN6538" t="s">
        <v>41</v>
      </c>
      <c r="AO6538" t="s">
        <v>830</v>
      </c>
      <c r="AP6538">
        <v>0</v>
      </c>
      <c r="AQ6538" t="s">
        <v>47</v>
      </c>
      <c r="AR6538">
        <v>176240</v>
      </c>
      <c r="AS6538" t="s">
        <v>8789</v>
      </c>
    </row>
    <row r="6539" spans="1:45" x14ac:dyDescent="0.25">
      <c r="A6539" t="s">
        <v>828</v>
      </c>
      <c r="B6539" t="s">
        <v>1134</v>
      </c>
      <c r="C6539" s="1">
        <v>42948</v>
      </c>
      <c r="D6539" t="s">
        <v>2</v>
      </c>
      <c r="E6539">
        <v>24</v>
      </c>
      <c r="F6539">
        <v>0</v>
      </c>
      <c r="G6539">
        <v>1</v>
      </c>
      <c r="H6539">
        <v>0</v>
      </c>
      <c r="I6539">
        <v>1</v>
      </c>
      <c r="J6539">
        <v>0</v>
      </c>
      <c r="K6539">
        <v>1</v>
      </c>
      <c r="L6539">
        <v>0</v>
      </c>
      <c r="M6539">
        <v>0</v>
      </c>
      <c r="N6539">
        <v>0</v>
      </c>
      <c r="O6539">
        <v>3</v>
      </c>
      <c r="P6539">
        <v>3</v>
      </c>
      <c r="Q6539" t="s">
        <v>3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 t="s">
        <v>7</v>
      </c>
      <c r="AC6539" t="s">
        <v>105</v>
      </c>
      <c r="AD6539" t="s">
        <v>3</v>
      </c>
      <c r="AE6539" t="s">
        <v>3</v>
      </c>
      <c r="AF6539">
        <v>0</v>
      </c>
      <c r="AG6539" t="s">
        <v>8790</v>
      </c>
      <c r="AH6539" t="s">
        <v>21</v>
      </c>
      <c r="AI6539">
        <v>0</v>
      </c>
      <c r="AJ6539">
        <v>0</v>
      </c>
      <c r="AK6539">
        <v>0</v>
      </c>
      <c r="AL6539" t="s">
        <v>154</v>
      </c>
      <c r="AM6539" t="s">
        <v>40</v>
      </c>
      <c r="AN6539" t="s">
        <v>41</v>
      </c>
      <c r="AO6539" t="s">
        <v>830</v>
      </c>
      <c r="AP6539">
        <v>0</v>
      </c>
      <c r="AQ6539" t="s">
        <v>47</v>
      </c>
      <c r="AR6539">
        <v>176241</v>
      </c>
      <c r="AS6539" t="s">
        <v>8791</v>
      </c>
    </row>
    <row r="6540" spans="1:45" x14ac:dyDescent="0.25">
      <c r="A6540" t="s">
        <v>828</v>
      </c>
      <c r="B6540" t="s">
        <v>1134</v>
      </c>
      <c r="C6540" s="1">
        <v>42949</v>
      </c>
      <c r="D6540" t="s">
        <v>2</v>
      </c>
      <c r="E6540">
        <v>25</v>
      </c>
      <c r="F6540">
        <v>0</v>
      </c>
      <c r="G6540">
        <v>1</v>
      </c>
      <c r="H6540">
        <v>1</v>
      </c>
      <c r="I6540">
        <v>0</v>
      </c>
      <c r="J6540">
        <v>0</v>
      </c>
      <c r="K6540">
        <v>1</v>
      </c>
      <c r="L6540">
        <v>0</v>
      </c>
      <c r="M6540">
        <v>0</v>
      </c>
      <c r="N6540">
        <v>1</v>
      </c>
      <c r="O6540">
        <v>2</v>
      </c>
      <c r="P6540">
        <v>3</v>
      </c>
      <c r="Q6540" t="s">
        <v>3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 t="s">
        <v>7</v>
      </c>
      <c r="AC6540" t="s">
        <v>105</v>
      </c>
      <c r="AD6540" t="s">
        <v>3</v>
      </c>
      <c r="AE6540" t="s">
        <v>3</v>
      </c>
      <c r="AF6540">
        <v>0</v>
      </c>
      <c r="AG6540" t="s">
        <v>1691</v>
      </c>
      <c r="AH6540" t="s">
        <v>21</v>
      </c>
      <c r="AI6540">
        <v>0</v>
      </c>
      <c r="AJ6540">
        <v>0</v>
      </c>
      <c r="AK6540">
        <v>0</v>
      </c>
      <c r="AL6540" t="s">
        <v>154</v>
      </c>
      <c r="AM6540" t="s">
        <v>12</v>
      </c>
      <c r="AN6540" t="s">
        <v>41</v>
      </c>
      <c r="AO6540" t="s">
        <v>830</v>
      </c>
      <c r="AP6540">
        <v>0</v>
      </c>
      <c r="AQ6540" t="s">
        <v>47</v>
      </c>
      <c r="AR6540">
        <v>176242</v>
      </c>
      <c r="AS6540" t="s">
        <v>8792</v>
      </c>
    </row>
    <row r="6541" spans="1:45" x14ac:dyDescent="0.25">
      <c r="A6541" t="s">
        <v>1169</v>
      </c>
      <c r="B6541" t="s">
        <v>1134</v>
      </c>
      <c r="C6541" s="1">
        <v>42949</v>
      </c>
      <c r="D6541" t="s">
        <v>2</v>
      </c>
      <c r="E6541">
        <v>34</v>
      </c>
      <c r="F6541">
        <v>0</v>
      </c>
      <c r="G6541">
        <v>0</v>
      </c>
      <c r="H6541">
        <v>1</v>
      </c>
      <c r="I6541">
        <v>1</v>
      </c>
      <c r="J6541">
        <v>1</v>
      </c>
      <c r="K6541">
        <v>1</v>
      </c>
      <c r="L6541">
        <v>0</v>
      </c>
      <c r="M6541">
        <v>0</v>
      </c>
      <c r="N6541">
        <v>2</v>
      </c>
      <c r="O6541">
        <v>2</v>
      </c>
      <c r="P6541">
        <v>4</v>
      </c>
      <c r="Q6541" t="s">
        <v>1127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 t="s">
        <v>7</v>
      </c>
      <c r="AC6541" t="s">
        <v>361</v>
      </c>
      <c r="AD6541" t="s">
        <v>1127</v>
      </c>
      <c r="AE6541" t="s">
        <v>1858</v>
      </c>
      <c r="AF6541">
        <v>0</v>
      </c>
      <c r="AG6541" t="s">
        <v>1858</v>
      </c>
      <c r="AH6541" t="s">
        <v>21</v>
      </c>
      <c r="AI6541">
        <v>0</v>
      </c>
      <c r="AJ6541">
        <v>0</v>
      </c>
      <c r="AK6541">
        <v>0</v>
      </c>
      <c r="AL6541" t="s">
        <v>11</v>
      </c>
      <c r="AM6541" t="s">
        <v>22</v>
      </c>
      <c r="AN6541" t="s">
        <v>13</v>
      </c>
      <c r="AO6541" t="s">
        <v>830</v>
      </c>
      <c r="AP6541">
        <v>0</v>
      </c>
      <c r="AQ6541" t="s">
        <v>91</v>
      </c>
      <c r="AR6541">
        <v>176243</v>
      </c>
      <c r="AS6541" t="s">
        <v>8793</v>
      </c>
    </row>
    <row r="6542" spans="1:45" x14ac:dyDescent="0.25">
      <c r="A6542" t="s">
        <v>1169</v>
      </c>
      <c r="B6542" t="s">
        <v>1134</v>
      </c>
      <c r="C6542" s="1">
        <v>42950</v>
      </c>
      <c r="D6542" t="s">
        <v>2</v>
      </c>
      <c r="E6542">
        <v>29</v>
      </c>
      <c r="F6542">
        <v>0</v>
      </c>
      <c r="G6542">
        <v>1</v>
      </c>
      <c r="H6542">
        <v>0</v>
      </c>
      <c r="I6542">
        <v>1</v>
      </c>
      <c r="J6542">
        <v>1</v>
      </c>
      <c r="K6542">
        <v>1</v>
      </c>
      <c r="L6542">
        <v>0</v>
      </c>
      <c r="M6542">
        <v>1</v>
      </c>
      <c r="N6542">
        <v>1</v>
      </c>
      <c r="O6542">
        <v>4</v>
      </c>
      <c r="P6542">
        <v>5</v>
      </c>
      <c r="Q6542" t="s">
        <v>1127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 t="s">
        <v>7</v>
      </c>
      <c r="AC6542" t="s">
        <v>361</v>
      </c>
      <c r="AD6542" t="s">
        <v>1127</v>
      </c>
      <c r="AE6542" t="s">
        <v>1858</v>
      </c>
      <c r="AF6542">
        <v>0</v>
      </c>
      <c r="AG6542" t="s">
        <v>1858</v>
      </c>
      <c r="AH6542" t="s">
        <v>21</v>
      </c>
      <c r="AI6542">
        <v>0</v>
      </c>
      <c r="AJ6542">
        <v>0</v>
      </c>
      <c r="AK6542">
        <v>0</v>
      </c>
      <c r="AL6542" t="s">
        <v>11</v>
      </c>
      <c r="AM6542" t="s">
        <v>26</v>
      </c>
      <c r="AN6542" t="s">
        <v>13</v>
      </c>
      <c r="AO6542" t="s">
        <v>830</v>
      </c>
      <c r="AP6542">
        <v>0</v>
      </c>
      <c r="AQ6542" t="s">
        <v>91</v>
      </c>
      <c r="AR6542">
        <v>176245</v>
      </c>
      <c r="AS6542" t="s">
        <v>8794</v>
      </c>
    </row>
    <row r="6543" spans="1:45" x14ac:dyDescent="0.25">
      <c r="A6543" t="s">
        <v>828</v>
      </c>
      <c r="B6543" t="s">
        <v>1134</v>
      </c>
      <c r="C6543" s="1">
        <v>42949</v>
      </c>
      <c r="D6543" t="s">
        <v>2</v>
      </c>
      <c r="E6543">
        <v>28</v>
      </c>
      <c r="F6543">
        <v>1</v>
      </c>
      <c r="G6543">
        <v>0</v>
      </c>
      <c r="H6543">
        <v>0</v>
      </c>
      <c r="I6543">
        <v>1</v>
      </c>
      <c r="J6543">
        <v>0</v>
      </c>
      <c r="K6543">
        <v>1</v>
      </c>
      <c r="L6543">
        <v>0</v>
      </c>
      <c r="M6543">
        <v>0</v>
      </c>
      <c r="N6543">
        <v>1</v>
      </c>
      <c r="O6543">
        <v>2</v>
      </c>
      <c r="P6543">
        <v>3</v>
      </c>
      <c r="Q6543" t="s">
        <v>3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 t="s">
        <v>7</v>
      </c>
      <c r="AC6543" t="s">
        <v>105</v>
      </c>
      <c r="AD6543" t="s">
        <v>3</v>
      </c>
      <c r="AE6543" t="s">
        <v>3</v>
      </c>
      <c r="AF6543">
        <v>0</v>
      </c>
      <c r="AG6543" t="s">
        <v>1691</v>
      </c>
      <c r="AH6543" t="s">
        <v>21</v>
      </c>
      <c r="AI6543">
        <v>0</v>
      </c>
      <c r="AJ6543">
        <v>0</v>
      </c>
      <c r="AK6543">
        <v>0</v>
      </c>
      <c r="AL6543" t="s">
        <v>154</v>
      </c>
      <c r="AM6543" t="s">
        <v>12</v>
      </c>
      <c r="AN6543" t="s">
        <v>41</v>
      </c>
      <c r="AO6543" t="s">
        <v>830</v>
      </c>
      <c r="AP6543">
        <v>0</v>
      </c>
      <c r="AQ6543" t="s">
        <v>47</v>
      </c>
      <c r="AR6543">
        <v>176246</v>
      </c>
      <c r="AS6543" t="s">
        <v>8795</v>
      </c>
    </row>
    <row r="6544" spans="1:45" x14ac:dyDescent="0.25">
      <c r="A6544" t="s">
        <v>0</v>
      </c>
      <c r="B6544" t="s">
        <v>1</v>
      </c>
      <c r="C6544" s="1">
        <v>42948</v>
      </c>
      <c r="D6544" t="s">
        <v>35</v>
      </c>
      <c r="E6544">
        <v>53</v>
      </c>
      <c r="F6544">
        <v>0</v>
      </c>
      <c r="G6544">
        <v>0</v>
      </c>
      <c r="H6544">
        <v>1</v>
      </c>
      <c r="I6544">
        <v>0</v>
      </c>
      <c r="J6544">
        <v>1</v>
      </c>
      <c r="K6544">
        <v>1</v>
      </c>
      <c r="L6544">
        <v>0</v>
      </c>
      <c r="M6544">
        <v>0</v>
      </c>
      <c r="N6544">
        <v>2</v>
      </c>
      <c r="O6544">
        <v>1</v>
      </c>
      <c r="P6544">
        <v>3</v>
      </c>
      <c r="Q6544" t="s">
        <v>165</v>
      </c>
      <c r="R6544" t="s">
        <v>4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 t="s">
        <v>5</v>
      </c>
      <c r="AA6544" t="s">
        <v>46</v>
      </c>
      <c r="AB6544" t="s">
        <v>7</v>
      </c>
      <c r="AC6544" t="s">
        <v>8</v>
      </c>
      <c r="AD6544" t="s">
        <v>9</v>
      </c>
      <c r="AE6544" t="s">
        <v>65</v>
      </c>
      <c r="AF6544">
        <v>0</v>
      </c>
      <c r="AG6544">
        <v>0</v>
      </c>
      <c r="AH6544" t="s">
        <v>21</v>
      </c>
      <c r="AI6544">
        <v>0</v>
      </c>
      <c r="AJ6544">
        <v>0</v>
      </c>
      <c r="AK6544">
        <v>0</v>
      </c>
      <c r="AL6544" t="s">
        <v>11</v>
      </c>
      <c r="AM6544" t="s">
        <v>26</v>
      </c>
      <c r="AN6544" t="s">
        <v>13</v>
      </c>
      <c r="AO6544" t="s">
        <v>14</v>
      </c>
      <c r="AP6544" t="s">
        <v>15</v>
      </c>
      <c r="AQ6544">
        <v>0</v>
      </c>
      <c r="AR6544">
        <v>176247</v>
      </c>
      <c r="AS6544" t="s">
        <v>8796</v>
      </c>
    </row>
    <row r="6545" spans="1:45" x14ac:dyDescent="0.25">
      <c r="A6545" t="s">
        <v>828</v>
      </c>
      <c r="B6545" t="s">
        <v>1134</v>
      </c>
      <c r="C6545" s="1">
        <v>42949</v>
      </c>
      <c r="D6545" t="s">
        <v>2</v>
      </c>
      <c r="E6545">
        <v>44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2</v>
      </c>
      <c r="L6545">
        <v>0</v>
      </c>
      <c r="M6545">
        <v>0</v>
      </c>
      <c r="N6545">
        <v>0</v>
      </c>
      <c r="O6545">
        <v>2</v>
      </c>
      <c r="P6545">
        <v>2</v>
      </c>
      <c r="Q6545" t="s">
        <v>3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 t="s">
        <v>7</v>
      </c>
      <c r="AC6545" t="s">
        <v>105</v>
      </c>
      <c r="AD6545" t="s">
        <v>3</v>
      </c>
      <c r="AE6545" t="s">
        <v>1672</v>
      </c>
      <c r="AF6545">
        <v>0</v>
      </c>
      <c r="AG6545" t="s">
        <v>1672</v>
      </c>
      <c r="AH6545" t="s">
        <v>21</v>
      </c>
      <c r="AI6545">
        <v>0</v>
      </c>
      <c r="AJ6545">
        <v>0</v>
      </c>
      <c r="AK6545">
        <v>0</v>
      </c>
      <c r="AL6545" t="s">
        <v>154</v>
      </c>
      <c r="AM6545" t="s">
        <v>12</v>
      </c>
      <c r="AN6545" t="s">
        <v>41</v>
      </c>
      <c r="AO6545" t="s">
        <v>830</v>
      </c>
      <c r="AP6545">
        <v>0</v>
      </c>
      <c r="AQ6545">
        <v>0</v>
      </c>
      <c r="AR6545">
        <v>176248</v>
      </c>
      <c r="AS6545" t="s">
        <v>8797</v>
      </c>
    </row>
    <row r="6546" spans="1:45" x14ac:dyDescent="0.25">
      <c r="A6546" t="s">
        <v>828</v>
      </c>
      <c r="B6546" t="s">
        <v>1134</v>
      </c>
      <c r="C6546" s="1">
        <v>42948</v>
      </c>
      <c r="D6546" t="s">
        <v>2</v>
      </c>
      <c r="E6546">
        <v>20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1</v>
      </c>
      <c r="L6546">
        <v>0</v>
      </c>
      <c r="M6546">
        <v>0</v>
      </c>
      <c r="N6546">
        <v>0</v>
      </c>
      <c r="O6546">
        <v>1</v>
      </c>
      <c r="P6546">
        <v>1</v>
      </c>
      <c r="Q6546" t="s">
        <v>3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 t="s">
        <v>7</v>
      </c>
      <c r="AC6546" t="s">
        <v>105</v>
      </c>
      <c r="AD6546" t="s">
        <v>3</v>
      </c>
      <c r="AE6546" t="s">
        <v>3</v>
      </c>
      <c r="AF6546">
        <v>0</v>
      </c>
      <c r="AG6546" t="s">
        <v>8798</v>
      </c>
      <c r="AH6546" t="s">
        <v>21</v>
      </c>
      <c r="AI6546">
        <v>0</v>
      </c>
      <c r="AJ6546">
        <v>0</v>
      </c>
      <c r="AK6546">
        <v>0</v>
      </c>
      <c r="AL6546" t="s">
        <v>154</v>
      </c>
      <c r="AM6546" t="s">
        <v>40</v>
      </c>
      <c r="AN6546" t="s">
        <v>41</v>
      </c>
      <c r="AO6546" t="s">
        <v>830</v>
      </c>
      <c r="AP6546">
        <v>0</v>
      </c>
      <c r="AQ6546">
        <v>0</v>
      </c>
      <c r="AR6546">
        <v>176251</v>
      </c>
      <c r="AS6546" t="s">
        <v>8799</v>
      </c>
    </row>
    <row r="6547" spans="1:45" x14ac:dyDescent="0.25">
      <c r="A6547" t="s">
        <v>0</v>
      </c>
      <c r="B6547" t="s">
        <v>1</v>
      </c>
      <c r="C6547" s="1">
        <v>42948</v>
      </c>
      <c r="D6547" t="s">
        <v>2</v>
      </c>
      <c r="E6547">
        <v>26</v>
      </c>
      <c r="F6547">
        <v>0</v>
      </c>
      <c r="G6547">
        <v>1</v>
      </c>
      <c r="H6547">
        <v>0</v>
      </c>
      <c r="I6547">
        <v>1</v>
      </c>
      <c r="J6547">
        <v>1</v>
      </c>
      <c r="K6547">
        <v>2</v>
      </c>
      <c r="L6547">
        <v>0</v>
      </c>
      <c r="M6547">
        <v>0</v>
      </c>
      <c r="N6547">
        <v>1</v>
      </c>
      <c r="O6547">
        <v>4</v>
      </c>
      <c r="P6547">
        <v>5</v>
      </c>
      <c r="Q6547" t="s">
        <v>125</v>
      </c>
      <c r="R6547" t="s">
        <v>4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 t="s">
        <v>5</v>
      </c>
      <c r="AA6547" t="s">
        <v>46</v>
      </c>
      <c r="AB6547" t="s">
        <v>7</v>
      </c>
      <c r="AC6547" t="s">
        <v>8</v>
      </c>
      <c r="AD6547" t="s">
        <v>9</v>
      </c>
      <c r="AE6547">
        <v>0</v>
      </c>
      <c r="AF6547">
        <v>0</v>
      </c>
      <c r="AG6547">
        <v>0</v>
      </c>
      <c r="AH6547" t="s">
        <v>5</v>
      </c>
      <c r="AI6547" t="s">
        <v>10</v>
      </c>
      <c r="AJ6547">
        <v>0</v>
      </c>
      <c r="AK6547">
        <v>0</v>
      </c>
      <c r="AL6547" t="s">
        <v>11</v>
      </c>
      <c r="AM6547" t="s">
        <v>26</v>
      </c>
      <c r="AN6547" t="s">
        <v>13</v>
      </c>
      <c r="AO6547" t="s">
        <v>14</v>
      </c>
      <c r="AP6547" t="s">
        <v>15</v>
      </c>
      <c r="AQ6547" t="s">
        <v>47</v>
      </c>
      <c r="AR6547">
        <v>176260</v>
      </c>
      <c r="AS6547" t="s">
        <v>8800</v>
      </c>
    </row>
    <row r="6548" spans="1:45" x14ac:dyDescent="0.25">
      <c r="A6548" t="s">
        <v>828</v>
      </c>
      <c r="B6548" t="s">
        <v>1134</v>
      </c>
      <c r="C6548" s="1">
        <v>42948</v>
      </c>
      <c r="D6548" t="s">
        <v>2</v>
      </c>
      <c r="E6548">
        <v>28</v>
      </c>
      <c r="F6548">
        <v>1</v>
      </c>
      <c r="G6548">
        <v>0</v>
      </c>
      <c r="H6548">
        <v>0</v>
      </c>
      <c r="I6548">
        <v>0</v>
      </c>
      <c r="J6548">
        <v>0</v>
      </c>
      <c r="K6548">
        <v>1</v>
      </c>
      <c r="L6548">
        <v>0</v>
      </c>
      <c r="M6548">
        <v>0</v>
      </c>
      <c r="N6548">
        <v>1</v>
      </c>
      <c r="O6548">
        <v>1</v>
      </c>
      <c r="P6548">
        <v>2</v>
      </c>
      <c r="Q6548" t="s">
        <v>3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 t="s">
        <v>7</v>
      </c>
      <c r="AC6548" t="s">
        <v>105</v>
      </c>
      <c r="AD6548" t="s">
        <v>3</v>
      </c>
      <c r="AE6548" t="s">
        <v>3</v>
      </c>
      <c r="AF6548">
        <v>0</v>
      </c>
      <c r="AG6548" t="s">
        <v>8801</v>
      </c>
      <c r="AH6548" t="s">
        <v>21</v>
      </c>
      <c r="AI6548">
        <v>0</v>
      </c>
      <c r="AJ6548">
        <v>0</v>
      </c>
      <c r="AK6548">
        <v>0</v>
      </c>
      <c r="AL6548" t="s">
        <v>154</v>
      </c>
      <c r="AM6548" t="s">
        <v>49</v>
      </c>
      <c r="AN6548">
        <v>0</v>
      </c>
      <c r="AO6548" t="s">
        <v>830</v>
      </c>
      <c r="AP6548">
        <v>0</v>
      </c>
      <c r="AQ6548" t="s">
        <v>91</v>
      </c>
      <c r="AR6548">
        <v>176261</v>
      </c>
      <c r="AS6548" t="s">
        <v>8802</v>
      </c>
    </row>
    <row r="6549" spans="1:45" x14ac:dyDescent="0.25">
      <c r="A6549" t="s">
        <v>828</v>
      </c>
      <c r="B6549" t="s">
        <v>1134</v>
      </c>
      <c r="C6549" s="1">
        <v>42949</v>
      </c>
      <c r="D6549" t="s">
        <v>2</v>
      </c>
      <c r="E6549">
        <v>26</v>
      </c>
      <c r="F6549">
        <v>1</v>
      </c>
      <c r="G6549">
        <v>0</v>
      </c>
      <c r="H6549">
        <v>0</v>
      </c>
      <c r="I6549">
        <v>0</v>
      </c>
      <c r="J6549">
        <v>0</v>
      </c>
      <c r="K6549">
        <v>4</v>
      </c>
      <c r="L6549">
        <v>0</v>
      </c>
      <c r="M6549">
        <v>0</v>
      </c>
      <c r="N6549">
        <v>1</v>
      </c>
      <c r="O6549">
        <v>4</v>
      </c>
      <c r="P6549">
        <v>5</v>
      </c>
      <c r="Q6549" t="s">
        <v>3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 t="s">
        <v>7</v>
      </c>
      <c r="AC6549" t="s">
        <v>105</v>
      </c>
      <c r="AD6549" t="s">
        <v>3</v>
      </c>
      <c r="AE6549" t="s">
        <v>1672</v>
      </c>
      <c r="AF6549">
        <v>0</v>
      </c>
      <c r="AG6549" t="s">
        <v>1672</v>
      </c>
      <c r="AH6549" t="s">
        <v>21</v>
      </c>
      <c r="AI6549">
        <v>0</v>
      </c>
      <c r="AJ6549">
        <v>0</v>
      </c>
      <c r="AK6549">
        <v>0</v>
      </c>
      <c r="AL6549" t="s">
        <v>154</v>
      </c>
      <c r="AM6549" t="s">
        <v>12</v>
      </c>
      <c r="AN6549" t="s">
        <v>41</v>
      </c>
      <c r="AO6549" t="s">
        <v>830</v>
      </c>
      <c r="AP6549">
        <v>0</v>
      </c>
      <c r="AQ6549" t="s">
        <v>47</v>
      </c>
      <c r="AR6549">
        <v>176262</v>
      </c>
      <c r="AS6549" t="s">
        <v>8803</v>
      </c>
    </row>
    <row r="6550" spans="1:45" x14ac:dyDescent="0.25">
      <c r="A6550" t="s">
        <v>828</v>
      </c>
      <c r="B6550" t="s">
        <v>1134</v>
      </c>
      <c r="C6550" s="1">
        <v>42949</v>
      </c>
      <c r="D6550" t="s">
        <v>2</v>
      </c>
      <c r="E6550">
        <v>24</v>
      </c>
      <c r="F6550">
        <v>0</v>
      </c>
      <c r="G6550">
        <v>0</v>
      </c>
      <c r="H6550">
        <v>0</v>
      </c>
      <c r="I6550">
        <v>2</v>
      </c>
      <c r="J6550">
        <v>0</v>
      </c>
      <c r="K6550">
        <v>1</v>
      </c>
      <c r="L6550">
        <v>0</v>
      </c>
      <c r="M6550">
        <v>0</v>
      </c>
      <c r="N6550">
        <v>0</v>
      </c>
      <c r="O6550">
        <v>3</v>
      </c>
      <c r="P6550">
        <v>3</v>
      </c>
      <c r="Q6550" t="s">
        <v>3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 t="s">
        <v>7</v>
      </c>
      <c r="AC6550" t="s">
        <v>105</v>
      </c>
      <c r="AD6550" t="s">
        <v>3</v>
      </c>
      <c r="AE6550" t="s">
        <v>1671</v>
      </c>
      <c r="AF6550">
        <v>0</v>
      </c>
      <c r="AG6550" t="s">
        <v>1671</v>
      </c>
      <c r="AH6550" t="s">
        <v>21</v>
      </c>
      <c r="AI6550">
        <v>0</v>
      </c>
      <c r="AJ6550">
        <v>0</v>
      </c>
      <c r="AK6550">
        <v>0</v>
      </c>
      <c r="AL6550" t="s">
        <v>154</v>
      </c>
      <c r="AM6550" t="s">
        <v>40</v>
      </c>
      <c r="AN6550" t="s">
        <v>41</v>
      </c>
      <c r="AO6550" t="s">
        <v>830</v>
      </c>
      <c r="AP6550">
        <v>0</v>
      </c>
      <c r="AQ6550">
        <v>0</v>
      </c>
      <c r="AR6550">
        <v>176263</v>
      </c>
      <c r="AS6550" t="s">
        <v>8804</v>
      </c>
    </row>
    <row r="6551" spans="1:45" x14ac:dyDescent="0.25">
      <c r="A6551" t="s">
        <v>828</v>
      </c>
      <c r="B6551" t="s">
        <v>1134</v>
      </c>
      <c r="C6551" s="1">
        <v>42949</v>
      </c>
      <c r="D6551" t="s">
        <v>2</v>
      </c>
      <c r="E6551">
        <v>27</v>
      </c>
      <c r="F6551">
        <v>1</v>
      </c>
      <c r="G6551">
        <v>1</v>
      </c>
      <c r="H6551">
        <v>0</v>
      </c>
      <c r="I6551">
        <v>0</v>
      </c>
      <c r="J6551">
        <v>0</v>
      </c>
      <c r="K6551">
        <v>2</v>
      </c>
      <c r="L6551">
        <v>0</v>
      </c>
      <c r="M6551">
        <v>0</v>
      </c>
      <c r="N6551">
        <v>1</v>
      </c>
      <c r="O6551">
        <v>3</v>
      </c>
      <c r="P6551">
        <v>4</v>
      </c>
      <c r="Q6551" t="s">
        <v>3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 t="s">
        <v>7</v>
      </c>
      <c r="AC6551" t="s">
        <v>105</v>
      </c>
      <c r="AD6551" t="s">
        <v>3</v>
      </c>
      <c r="AE6551" t="s">
        <v>1672</v>
      </c>
      <c r="AF6551">
        <v>0</v>
      </c>
      <c r="AG6551" t="s">
        <v>1672</v>
      </c>
      <c r="AH6551" t="s">
        <v>21</v>
      </c>
      <c r="AI6551">
        <v>0</v>
      </c>
      <c r="AJ6551">
        <v>0</v>
      </c>
      <c r="AK6551">
        <v>0</v>
      </c>
      <c r="AL6551" t="s">
        <v>154</v>
      </c>
      <c r="AM6551" t="s">
        <v>12</v>
      </c>
      <c r="AN6551" t="s">
        <v>41</v>
      </c>
      <c r="AO6551" t="s">
        <v>830</v>
      </c>
      <c r="AP6551">
        <v>0</v>
      </c>
      <c r="AQ6551">
        <v>0</v>
      </c>
      <c r="AR6551">
        <v>176265</v>
      </c>
      <c r="AS6551" t="s">
        <v>8805</v>
      </c>
    </row>
    <row r="6552" spans="1:45" x14ac:dyDescent="0.25">
      <c r="A6552" t="s">
        <v>828</v>
      </c>
      <c r="B6552" t="s">
        <v>1134</v>
      </c>
      <c r="C6552" s="1">
        <v>42949</v>
      </c>
      <c r="D6552" t="s">
        <v>2</v>
      </c>
      <c r="E6552">
        <v>24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1</v>
      </c>
      <c r="L6552">
        <v>0</v>
      </c>
      <c r="M6552">
        <v>0</v>
      </c>
      <c r="N6552">
        <v>0</v>
      </c>
      <c r="O6552">
        <v>1</v>
      </c>
      <c r="P6552">
        <v>1</v>
      </c>
      <c r="Q6552" t="s">
        <v>3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 t="s">
        <v>7</v>
      </c>
      <c r="AC6552" t="s">
        <v>105</v>
      </c>
      <c r="AD6552" t="s">
        <v>3</v>
      </c>
      <c r="AE6552" t="s">
        <v>3</v>
      </c>
      <c r="AF6552">
        <v>0</v>
      </c>
      <c r="AG6552" t="s">
        <v>1691</v>
      </c>
      <c r="AH6552" t="s">
        <v>21</v>
      </c>
      <c r="AI6552">
        <v>0</v>
      </c>
      <c r="AJ6552">
        <v>0</v>
      </c>
      <c r="AK6552">
        <v>0</v>
      </c>
      <c r="AL6552" t="s">
        <v>154</v>
      </c>
      <c r="AM6552" t="s">
        <v>12</v>
      </c>
      <c r="AN6552" t="s">
        <v>41</v>
      </c>
      <c r="AO6552" t="s">
        <v>830</v>
      </c>
      <c r="AP6552">
        <v>0</v>
      </c>
      <c r="AQ6552">
        <v>0</v>
      </c>
      <c r="AR6552">
        <v>176267</v>
      </c>
      <c r="AS6552" t="s">
        <v>8806</v>
      </c>
    </row>
    <row r="6553" spans="1:45" x14ac:dyDescent="0.25">
      <c r="A6553" t="s">
        <v>828</v>
      </c>
      <c r="B6553" t="s">
        <v>1134</v>
      </c>
      <c r="C6553" s="1">
        <v>42949</v>
      </c>
      <c r="D6553" t="s">
        <v>2</v>
      </c>
      <c r="E6553">
        <v>25</v>
      </c>
      <c r="F6553">
        <v>1</v>
      </c>
      <c r="G6553">
        <v>0</v>
      </c>
      <c r="H6553">
        <v>0</v>
      </c>
      <c r="I6553">
        <v>1</v>
      </c>
      <c r="J6553">
        <v>0</v>
      </c>
      <c r="K6553">
        <v>2</v>
      </c>
      <c r="L6553">
        <v>0</v>
      </c>
      <c r="M6553">
        <v>0</v>
      </c>
      <c r="N6553">
        <v>1</v>
      </c>
      <c r="O6553">
        <v>3</v>
      </c>
      <c r="P6553">
        <v>4</v>
      </c>
      <c r="Q6553" t="s">
        <v>3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 t="s">
        <v>7</v>
      </c>
      <c r="AC6553" t="s">
        <v>105</v>
      </c>
      <c r="AD6553" t="s">
        <v>3</v>
      </c>
      <c r="AE6553" t="s">
        <v>1669</v>
      </c>
      <c r="AF6553">
        <v>0</v>
      </c>
      <c r="AG6553" t="s">
        <v>1669</v>
      </c>
      <c r="AH6553" t="s">
        <v>21</v>
      </c>
      <c r="AI6553">
        <v>0</v>
      </c>
      <c r="AJ6553">
        <v>0</v>
      </c>
      <c r="AK6553">
        <v>0</v>
      </c>
      <c r="AL6553" t="s">
        <v>154</v>
      </c>
      <c r="AM6553" t="s">
        <v>12</v>
      </c>
      <c r="AN6553" t="s">
        <v>41</v>
      </c>
      <c r="AO6553" t="s">
        <v>830</v>
      </c>
      <c r="AP6553">
        <v>0</v>
      </c>
      <c r="AQ6553">
        <v>0</v>
      </c>
      <c r="AR6553">
        <v>176271</v>
      </c>
      <c r="AS6553" t="s">
        <v>8807</v>
      </c>
    </row>
    <row r="6554" spans="1:45" x14ac:dyDescent="0.25">
      <c r="A6554" t="s">
        <v>0</v>
      </c>
      <c r="B6554" t="s">
        <v>1</v>
      </c>
      <c r="C6554" s="1">
        <v>42948</v>
      </c>
      <c r="D6554" t="s">
        <v>2</v>
      </c>
      <c r="E6554">
        <v>29</v>
      </c>
      <c r="F6554">
        <v>0</v>
      </c>
      <c r="G6554">
        <v>0</v>
      </c>
      <c r="H6554">
        <v>1</v>
      </c>
      <c r="I6554">
        <v>0</v>
      </c>
      <c r="J6554">
        <v>0</v>
      </c>
      <c r="K6554">
        <v>2</v>
      </c>
      <c r="L6554">
        <v>0</v>
      </c>
      <c r="M6554">
        <v>0</v>
      </c>
      <c r="N6554">
        <v>1</v>
      </c>
      <c r="O6554">
        <v>2</v>
      </c>
      <c r="P6554">
        <v>3</v>
      </c>
      <c r="Q6554" t="s">
        <v>165</v>
      </c>
      <c r="R6554" t="s">
        <v>4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 t="s">
        <v>5</v>
      </c>
      <c r="AA6554" t="s">
        <v>46</v>
      </c>
      <c r="AB6554" t="s">
        <v>7</v>
      </c>
      <c r="AC6554" t="s">
        <v>8</v>
      </c>
      <c r="AD6554" t="s">
        <v>9</v>
      </c>
      <c r="AE6554" t="s">
        <v>38</v>
      </c>
      <c r="AF6554">
        <v>0</v>
      </c>
      <c r="AG6554">
        <v>0</v>
      </c>
      <c r="AH6554" t="s">
        <v>21</v>
      </c>
      <c r="AI6554">
        <v>0</v>
      </c>
      <c r="AJ6554">
        <v>0</v>
      </c>
      <c r="AK6554">
        <v>0</v>
      </c>
      <c r="AL6554" t="s">
        <v>11</v>
      </c>
      <c r="AM6554" t="s">
        <v>26</v>
      </c>
      <c r="AN6554" t="s">
        <v>41</v>
      </c>
      <c r="AO6554" t="s">
        <v>14</v>
      </c>
      <c r="AP6554" t="s">
        <v>28</v>
      </c>
      <c r="AQ6554">
        <v>0</v>
      </c>
      <c r="AR6554">
        <v>176272</v>
      </c>
      <c r="AS6554" t="s">
        <v>8808</v>
      </c>
    </row>
    <row r="6555" spans="1:45" x14ac:dyDescent="0.25">
      <c r="A6555" t="s">
        <v>0</v>
      </c>
      <c r="B6555" t="s">
        <v>1</v>
      </c>
      <c r="C6555" s="1">
        <v>42948</v>
      </c>
      <c r="D6555" t="s">
        <v>2</v>
      </c>
      <c r="E6555">
        <v>31</v>
      </c>
      <c r="F6555">
        <v>0</v>
      </c>
      <c r="G6555">
        <v>1</v>
      </c>
      <c r="H6555">
        <v>0</v>
      </c>
      <c r="I6555">
        <v>1</v>
      </c>
      <c r="J6555">
        <v>1</v>
      </c>
      <c r="K6555">
        <v>2</v>
      </c>
      <c r="L6555">
        <v>0</v>
      </c>
      <c r="M6555">
        <v>0</v>
      </c>
      <c r="N6555">
        <v>1</v>
      </c>
      <c r="O6555">
        <v>4</v>
      </c>
      <c r="P6555">
        <v>5</v>
      </c>
      <c r="Q6555" t="s">
        <v>43</v>
      </c>
      <c r="R6555" t="s">
        <v>327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 t="s">
        <v>5</v>
      </c>
      <c r="AA6555" t="s">
        <v>328</v>
      </c>
      <c r="AB6555" t="s">
        <v>7</v>
      </c>
      <c r="AC6555" t="s">
        <v>8</v>
      </c>
      <c r="AD6555" t="s">
        <v>9</v>
      </c>
      <c r="AE6555" t="s">
        <v>38</v>
      </c>
      <c r="AF6555">
        <v>0</v>
      </c>
      <c r="AG6555">
        <v>0</v>
      </c>
      <c r="AH6555" t="s">
        <v>21</v>
      </c>
      <c r="AI6555">
        <v>0</v>
      </c>
      <c r="AJ6555">
        <v>0</v>
      </c>
      <c r="AK6555">
        <v>0</v>
      </c>
      <c r="AL6555" t="s">
        <v>11</v>
      </c>
      <c r="AM6555" t="s">
        <v>26</v>
      </c>
      <c r="AN6555" t="s">
        <v>13</v>
      </c>
      <c r="AO6555" t="s">
        <v>14</v>
      </c>
      <c r="AP6555" t="s">
        <v>28</v>
      </c>
      <c r="AQ6555" t="s">
        <v>47</v>
      </c>
      <c r="AR6555">
        <v>176273</v>
      </c>
      <c r="AS6555" t="s">
        <v>8809</v>
      </c>
    </row>
    <row r="6556" spans="1:45" x14ac:dyDescent="0.25">
      <c r="A6556" t="s">
        <v>828</v>
      </c>
      <c r="B6556" t="s">
        <v>1134</v>
      </c>
      <c r="C6556" s="1">
        <v>42948</v>
      </c>
      <c r="D6556" t="s">
        <v>2</v>
      </c>
      <c r="E6556">
        <v>25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1</v>
      </c>
      <c r="L6556">
        <v>0</v>
      </c>
      <c r="M6556">
        <v>0</v>
      </c>
      <c r="N6556">
        <v>0</v>
      </c>
      <c r="O6556">
        <v>1</v>
      </c>
      <c r="P6556">
        <v>1</v>
      </c>
      <c r="Q6556" t="s">
        <v>3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 t="s">
        <v>7</v>
      </c>
      <c r="AC6556" t="s">
        <v>105</v>
      </c>
      <c r="AD6556" t="s">
        <v>3</v>
      </c>
      <c r="AE6556" t="s">
        <v>1670</v>
      </c>
      <c r="AF6556">
        <v>0</v>
      </c>
      <c r="AG6556" t="s">
        <v>3447</v>
      </c>
      <c r="AH6556" t="s">
        <v>21</v>
      </c>
      <c r="AI6556">
        <v>0</v>
      </c>
      <c r="AJ6556">
        <v>0</v>
      </c>
      <c r="AK6556">
        <v>0</v>
      </c>
      <c r="AL6556" t="s">
        <v>154</v>
      </c>
      <c r="AM6556" t="s">
        <v>40</v>
      </c>
      <c r="AN6556" t="s">
        <v>41</v>
      </c>
      <c r="AO6556" t="s">
        <v>830</v>
      </c>
      <c r="AP6556">
        <v>0</v>
      </c>
      <c r="AQ6556">
        <v>0</v>
      </c>
      <c r="AR6556">
        <v>176274</v>
      </c>
      <c r="AS6556" t="s">
        <v>8810</v>
      </c>
    </row>
    <row r="6557" spans="1:45" x14ac:dyDescent="0.25">
      <c r="A6557" t="s">
        <v>828</v>
      </c>
      <c r="B6557" t="s">
        <v>1134</v>
      </c>
      <c r="C6557" s="1">
        <v>42949</v>
      </c>
      <c r="D6557" t="s">
        <v>2</v>
      </c>
      <c r="E6557">
        <v>17</v>
      </c>
      <c r="F6557">
        <v>0</v>
      </c>
      <c r="G6557">
        <v>0</v>
      </c>
      <c r="H6557">
        <v>0</v>
      </c>
      <c r="I6557">
        <v>1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1</v>
      </c>
      <c r="P6557">
        <v>1</v>
      </c>
      <c r="Q6557" t="s">
        <v>3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 t="s">
        <v>7</v>
      </c>
      <c r="AC6557" t="s">
        <v>105</v>
      </c>
      <c r="AD6557" t="s">
        <v>3</v>
      </c>
      <c r="AE6557" t="s">
        <v>1669</v>
      </c>
      <c r="AF6557">
        <v>0</v>
      </c>
      <c r="AG6557" t="s">
        <v>1669</v>
      </c>
      <c r="AH6557" t="s">
        <v>21</v>
      </c>
      <c r="AI6557">
        <v>0</v>
      </c>
      <c r="AJ6557">
        <v>0</v>
      </c>
      <c r="AK6557">
        <v>0</v>
      </c>
      <c r="AL6557" t="s">
        <v>154</v>
      </c>
      <c r="AM6557" t="s">
        <v>40</v>
      </c>
      <c r="AN6557" t="s">
        <v>41</v>
      </c>
      <c r="AO6557" t="s">
        <v>830</v>
      </c>
      <c r="AP6557">
        <v>0</v>
      </c>
      <c r="AQ6557" t="s">
        <v>730</v>
      </c>
      <c r="AR6557">
        <v>176278</v>
      </c>
      <c r="AS6557" t="s">
        <v>8811</v>
      </c>
    </row>
    <row r="6558" spans="1:45" x14ac:dyDescent="0.25">
      <c r="A6558" t="s">
        <v>828</v>
      </c>
      <c r="B6558" t="s">
        <v>1134</v>
      </c>
      <c r="C6558" s="1">
        <v>42949</v>
      </c>
      <c r="D6558" t="s">
        <v>2</v>
      </c>
      <c r="E6558">
        <v>28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1</v>
      </c>
      <c r="L6558">
        <v>0</v>
      </c>
      <c r="M6558">
        <v>0</v>
      </c>
      <c r="N6558">
        <v>0</v>
      </c>
      <c r="O6558">
        <v>1</v>
      </c>
      <c r="P6558">
        <v>1</v>
      </c>
      <c r="Q6558" t="s">
        <v>3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 t="s">
        <v>7</v>
      </c>
      <c r="AC6558" t="s">
        <v>105</v>
      </c>
      <c r="AD6558" t="s">
        <v>3</v>
      </c>
      <c r="AE6558" t="s">
        <v>1671</v>
      </c>
      <c r="AF6558">
        <v>0</v>
      </c>
      <c r="AG6558" t="s">
        <v>1671</v>
      </c>
      <c r="AH6558" t="s">
        <v>21</v>
      </c>
      <c r="AI6558">
        <v>0</v>
      </c>
      <c r="AJ6558">
        <v>0</v>
      </c>
      <c r="AK6558">
        <v>0</v>
      </c>
      <c r="AL6558" t="s">
        <v>154</v>
      </c>
      <c r="AM6558" t="s">
        <v>40</v>
      </c>
      <c r="AN6558" t="s">
        <v>41</v>
      </c>
      <c r="AO6558" t="s">
        <v>830</v>
      </c>
      <c r="AP6558">
        <v>0</v>
      </c>
      <c r="AQ6558">
        <v>0</v>
      </c>
      <c r="AR6558">
        <v>176280</v>
      </c>
      <c r="AS6558" t="s">
        <v>8812</v>
      </c>
    </row>
    <row r="6559" spans="1:45" x14ac:dyDescent="0.25">
      <c r="A6559" t="s">
        <v>0</v>
      </c>
      <c r="B6559" t="s">
        <v>1</v>
      </c>
      <c r="C6559" s="1">
        <v>42948</v>
      </c>
      <c r="D6559" t="s">
        <v>2</v>
      </c>
      <c r="E6559">
        <v>26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2</v>
      </c>
      <c r="L6559">
        <v>0</v>
      </c>
      <c r="M6559">
        <v>0</v>
      </c>
      <c r="N6559">
        <v>0</v>
      </c>
      <c r="O6559">
        <v>2</v>
      </c>
      <c r="P6559">
        <v>2</v>
      </c>
      <c r="Q6559" t="s">
        <v>667</v>
      </c>
      <c r="R6559" t="s">
        <v>327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 t="s">
        <v>5</v>
      </c>
      <c r="AA6559" t="s">
        <v>328</v>
      </c>
      <c r="AB6559" t="s">
        <v>7</v>
      </c>
      <c r="AC6559" t="s">
        <v>8</v>
      </c>
      <c r="AD6559" t="s">
        <v>9</v>
      </c>
      <c r="AE6559" t="s">
        <v>65</v>
      </c>
      <c r="AF6559">
        <v>0</v>
      </c>
      <c r="AG6559">
        <v>0</v>
      </c>
      <c r="AH6559" t="s">
        <v>21</v>
      </c>
      <c r="AI6559">
        <v>0</v>
      </c>
      <c r="AJ6559">
        <v>0</v>
      </c>
      <c r="AK6559">
        <v>0</v>
      </c>
      <c r="AL6559" t="s">
        <v>11</v>
      </c>
      <c r="AM6559" t="s">
        <v>26</v>
      </c>
      <c r="AN6559" t="s">
        <v>41</v>
      </c>
      <c r="AO6559" t="s">
        <v>14</v>
      </c>
      <c r="AP6559" t="s">
        <v>28</v>
      </c>
      <c r="AQ6559">
        <v>0</v>
      </c>
      <c r="AR6559">
        <v>176282</v>
      </c>
      <c r="AS6559" t="s">
        <v>8813</v>
      </c>
    </row>
    <row r="6560" spans="1:45" x14ac:dyDescent="0.25">
      <c r="A6560" t="s">
        <v>828</v>
      </c>
      <c r="B6560" t="s">
        <v>1134</v>
      </c>
      <c r="C6560" s="1">
        <v>42948</v>
      </c>
      <c r="D6560" t="s">
        <v>2</v>
      </c>
      <c r="E6560">
        <v>25</v>
      </c>
      <c r="F6560">
        <v>0</v>
      </c>
      <c r="G6560">
        <v>0</v>
      </c>
      <c r="H6560">
        <v>0</v>
      </c>
      <c r="I6560">
        <v>1</v>
      </c>
      <c r="J6560">
        <v>0</v>
      </c>
      <c r="K6560">
        <v>1</v>
      </c>
      <c r="L6560">
        <v>0</v>
      </c>
      <c r="M6560">
        <v>0</v>
      </c>
      <c r="N6560">
        <v>0</v>
      </c>
      <c r="O6560">
        <v>2</v>
      </c>
      <c r="P6560">
        <v>2</v>
      </c>
      <c r="Q6560" t="s">
        <v>3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 t="s">
        <v>7</v>
      </c>
      <c r="AC6560" t="s">
        <v>105</v>
      </c>
      <c r="AD6560" t="s">
        <v>3</v>
      </c>
      <c r="AE6560" t="s">
        <v>1669</v>
      </c>
      <c r="AF6560">
        <v>0</v>
      </c>
      <c r="AG6560" t="s">
        <v>3259</v>
      </c>
      <c r="AH6560" t="s">
        <v>21</v>
      </c>
      <c r="AI6560">
        <v>0</v>
      </c>
      <c r="AJ6560">
        <v>0</v>
      </c>
      <c r="AK6560">
        <v>0</v>
      </c>
      <c r="AL6560" t="s">
        <v>154</v>
      </c>
      <c r="AM6560" t="s">
        <v>40</v>
      </c>
      <c r="AN6560" t="s">
        <v>41</v>
      </c>
      <c r="AO6560" t="s">
        <v>830</v>
      </c>
      <c r="AP6560">
        <v>0</v>
      </c>
      <c r="AQ6560" t="s">
        <v>91</v>
      </c>
      <c r="AR6560">
        <v>176284</v>
      </c>
      <c r="AS6560" t="s">
        <v>8814</v>
      </c>
    </row>
    <row r="6561" spans="1:45" x14ac:dyDescent="0.25">
      <c r="A6561" t="s">
        <v>0</v>
      </c>
      <c r="B6561" t="s">
        <v>1</v>
      </c>
      <c r="C6561" s="1">
        <v>42948</v>
      </c>
      <c r="D6561" t="s">
        <v>2</v>
      </c>
      <c r="E6561">
        <v>23</v>
      </c>
      <c r="F6561">
        <v>0</v>
      </c>
      <c r="G6561">
        <v>0</v>
      </c>
      <c r="H6561">
        <v>0</v>
      </c>
      <c r="I6561">
        <v>1</v>
      </c>
      <c r="J6561">
        <v>1</v>
      </c>
      <c r="K6561">
        <v>3</v>
      </c>
      <c r="L6561">
        <v>0</v>
      </c>
      <c r="M6561">
        <v>0</v>
      </c>
      <c r="N6561">
        <v>1</v>
      </c>
      <c r="O6561">
        <v>4</v>
      </c>
      <c r="P6561">
        <v>5</v>
      </c>
      <c r="Q6561" t="s">
        <v>43</v>
      </c>
      <c r="R6561" t="s">
        <v>4</v>
      </c>
      <c r="S6561" t="s">
        <v>36</v>
      </c>
      <c r="T6561" t="s">
        <v>37</v>
      </c>
      <c r="U6561">
        <v>0</v>
      </c>
      <c r="V6561">
        <v>0</v>
      </c>
      <c r="W6561">
        <v>0</v>
      </c>
      <c r="X6561">
        <v>0</v>
      </c>
      <c r="Y6561">
        <v>0</v>
      </c>
      <c r="Z6561" t="s">
        <v>21</v>
      </c>
      <c r="AA6561">
        <v>0</v>
      </c>
      <c r="AB6561" t="s">
        <v>7</v>
      </c>
      <c r="AC6561" t="s">
        <v>8</v>
      </c>
      <c r="AD6561" t="s">
        <v>9</v>
      </c>
      <c r="AE6561" t="s">
        <v>38</v>
      </c>
      <c r="AF6561">
        <v>0</v>
      </c>
      <c r="AG6561">
        <v>0</v>
      </c>
      <c r="AH6561" t="s">
        <v>21</v>
      </c>
      <c r="AI6561">
        <v>0</v>
      </c>
      <c r="AJ6561">
        <v>0</v>
      </c>
      <c r="AK6561">
        <v>0</v>
      </c>
      <c r="AL6561" t="s">
        <v>11</v>
      </c>
      <c r="AM6561" t="s">
        <v>26</v>
      </c>
      <c r="AN6561" t="s">
        <v>41</v>
      </c>
      <c r="AO6561" t="s">
        <v>14</v>
      </c>
      <c r="AP6561" t="s">
        <v>28</v>
      </c>
      <c r="AQ6561">
        <v>0</v>
      </c>
      <c r="AR6561">
        <v>176287</v>
      </c>
      <c r="AS6561" t="s">
        <v>8815</v>
      </c>
    </row>
    <row r="6562" spans="1:45" x14ac:dyDescent="0.25">
      <c r="A6562" t="s">
        <v>828</v>
      </c>
      <c r="B6562" t="s">
        <v>1134</v>
      </c>
      <c r="C6562" s="1">
        <v>42948</v>
      </c>
      <c r="D6562" t="s">
        <v>2</v>
      </c>
      <c r="E6562">
        <v>20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1</v>
      </c>
      <c r="L6562">
        <v>0</v>
      </c>
      <c r="M6562">
        <v>0</v>
      </c>
      <c r="N6562">
        <v>0</v>
      </c>
      <c r="O6562">
        <v>1</v>
      </c>
      <c r="P6562">
        <v>1</v>
      </c>
      <c r="Q6562" t="s">
        <v>3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 t="s">
        <v>7</v>
      </c>
      <c r="AC6562" t="s">
        <v>105</v>
      </c>
      <c r="AD6562" t="s">
        <v>3</v>
      </c>
      <c r="AE6562" t="s">
        <v>1670</v>
      </c>
      <c r="AF6562">
        <v>0</v>
      </c>
      <c r="AG6562" t="s">
        <v>3447</v>
      </c>
      <c r="AH6562" t="s">
        <v>21</v>
      </c>
      <c r="AI6562">
        <v>0</v>
      </c>
      <c r="AJ6562">
        <v>0</v>
      </c>
      <c r="AK6562">
        <v>0</v>
      </c>
      <c r="AL6562" t="s">
        <v>154</v>
      </c>
      <c r="AM6562" t="s">
        <v>40</v>
      </c>
      <c r="AN6562">
        <v>0</v>
      </c>
      <c r="AO6562" t="s">
        <v>830</v>
      </c>
      <c r="AP6562">
        <v>0</v>
      </c>
      <c r="AQ6562">
        <v>0</v>
      </c>
      <c r="AR6562">
        <v>176290</v>
      </c>
      <c r="AS6562" t="s">
        <v>8816</v>
      </c>
    </row>
    <row r="6563" spans="1:45" x14ac:dyDescent="0.25">
      <c r="A6563" t="s">
        <v>0</v>
      </c>
      <c r="B6563" t="s">
        <v>1</v>
      </c>
      <c r="C6563" s="1">
        <v>42948</v>
      </c>
      <c r="D6563" t="s">
        <v>2</v>
      </c>
      <c r="E6563">
        <v>22</v>
      </c>
      <c r="F6563">
        <v>0</v>
      </c>
      <c r="G6563">
        <v>0</v>
      </c>
      <c r="H6563">
        <v>0</v>
      </c>
      <c r="I6563">
        <v>0</v>
      </c>
      <c r="J6563">
        <v>1</v>
      </c>
      <c r="K6563">
        <v>2</v>
      </c>
      <c r="L6563">
        <v>0</v>
      </c>
      <c r="M6563">
        <v>0</v>
      </c>
      <c r="N6563">
        <v>1</v>
      </c>
      <c r="O6563">
        <v>2</v>
      </c>
      <c r="P6563">
        <v>3</v>
      </c>
      <c r="Q6563" t="s">
        <v>43</v>
      </c>
      <c r="R6563" t="s">
        <v>4</v>
      </c>
      <c r="S6563" t="s">
        <v>36</v>
      </c>
      <c r="T6563" t="s">
        <v>37</v>
      </c>
      <c r="U6563">
        <v>0</v>
      </c>
      <c r="V6563">
        <v>0</v>
      </c>
      <c r="W6563">
        <v>0</v>
      </c>
      <c r="X6563">
        <v>0</v>
      </c>
      <c r="Y6563">
        <v>0</v>
      </c>
      <c r="Z6563" t="s">
        <v>21</v>
      </c>
      <c r="AA6563">
        <v>0</v>
      </c>
      <c r="AB6563" t="s">
        <v>7</v>
      </c>
      <c r="AC6563" t="s">
        <v>8</v>
      </c>
      <c r="AD6563" t="s">
        <v>9</v>
      </c>
      <c r="AE6563" t="s">
        <v>38</v>
      </c>
      <c r="AF6563">
        <v>0</v>
      </c>
      <c r="AG6563">
        <v>0</v>
      </c>
      <c r="AH6563" t="s">
        <v>21</v>
      </c>
      <c r="AI6563">
        <v>0</v>
      </c>
      <c r="AJ6563">
        <v>0</v>
      </c>
      <c r="AK6563">
        <v>0</v>
      </c>
      <c r="AL6563" t="s">
        <v>11</v>
      </c>
      <c r="AM6563" t="s">
        <v>818</v>
      </c>
      <c r="AN6563" t="s">
        <v>41</v>
      </c>
      <c r="AO6563" t="s">
        <v>14</v>
      </c>
      <c r="AP6563" t="s">
        <v>28</v>
      </c>
      <c r="AQ6563">
        <v>0</v>
      </c>
      <c r="AR6563">
        <v>176291</v>
      </c>
      <c r="AS6563" t="s">
        <v>8817</v>
      </c>
    </row>
    <row r="6564" spans="1:45" x14ac:dyDescent="0.25">
      <c r="A6564" t="s">
        <v>828</v>
      </c>
      <c r="B6564" t="s">
        <v>1134</v>
      </c>
      <c r="C6564" s="1">
        <v>42948</v>
      </c>
      <c r="D6564" t="s">
        <v>2</v>
      </c>
      <c r="E6564">
        <v>21</v>
      </c>
      <c r="F6564">
        <v>1</v>
      </c>
      <c r="G6564">
        <v>0</v>
      </c>
      <c r="H6564">
        <v>0</v>
      </c>
      <c r="I6564">
        <v>1</v>
      </c>
      <c r="J6564">
        <v>0</v>
      </c>
      <c r="K6564">
        <v>1</v>
      </c>
      <c r="L6564">
        <v>0</v>
      </c>
      <c r="M6564">
        <v>0</v>
      </c>
      <c r="N6564">
        <v>1</v>
      </c>
      <c r="O6564">
        <v>2</v>
      </c>
      <c r="P6564">
        <v>3</v>
      </c>
      <c r="Q6564" t="s">
        <v>3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 t="s">
        <v>7</v>
      </c>
      <c r="AC6564" t="s">
        <v>105</v>
      </c>
      <c r="AD6564" t="s">
        <v>3</v>
      </c>
      <c r="AE6564" t="s">
        <v>1669</v>
      </c>
      <c r="AF6564">
        <v>0</v>
      </c>
      <c r="AG6564" t="s">
        <v>8818</v>
      </c>
      <c r="AH6564" t="s">
        <v>21</v>
      </c>
      <c r="AI6564">
        <v>0</v>
      </c>
      <c r="AJ6564">
        <v>0</v>
      </c>
      <c r="AK6564">
        <v>0</v>
      </c>
      <c r="AL6564" t="s">
        <v>154</v>
      </c>
      <c r="AM6564" t="s">
        <v>12</v>
      </c>
      <c r="AN6564" t="s">
        <v>41</v>
      </c>
      <c r="AO6564" t="s">
        <v>830</v>
      </c>
      <c r="AP6564">
        <v>0</v>
      </c>
      <c r="AQ6564">
        <v>0</v>
      </c>
      <c r="AR6564">
        <v>176294</v>
      </c>
      <c r="AS6564" t="s">
        <v>8819</v>
      </c>
    </row>
    <row r="6565" spans="1:45" x14ac:dyDescent="0.25">
      <c r="A6565" t="s">
        <v>0</v>
      </c>
      <c r="B6565" t="s">
        <v>1</v>
      </c>
      <c r="C6565" s="1">
        <v>42948</v>
      </c>
      <c r="D6565" t="s">
        <v>2</v>
      </c>
      <c r="E6565">
        <v>26</v>
      </c>
      <c r="F6565">
        <v>0</v>
      </c>
      <c r="G6565">
        <v>0</v>
      </c>
      <c r="H6565">
        <v>0</v>
      </c>
      <c r="I6565">
        <v>1</v>
      </c>
      <c r="J6565">
        <v>1</v>
      </c>
      <c r="K6565">
        <v>1</v>
      </c>
      <c r="L6565">
        <v>0</v>
      </c>
      <c r="M6565">
        <v>0</v>
      </c>
      <c r="N6565">
        <v>1</v>
      </c>
      <c r="O6565">
        <v>2</v>
      </c>
      <c r="P6565">
        <v>3</v>
      </c>
      <c r="Q6565" t="s">
        <v>9</v>
      </c>
      <c r="R6565" t="s">
        <v>4</v>
      </c>
      <c r="S6565" t="s">
        <v>36</v>
      </c>
      <c r="T6565" t="s">
        <v>37</v>
      </c>
      <c r="U6565">
        <v>0</v>
      </c>
      <c r="V6565">
        <v>0</v>
      </c>
      <c r="W6565">
        <v>0</v>
      </c>
      <c r="X6565">
        <v>0</v>
      </c>
      <c r="Y6565">
        <v>0</v>
      </c>
      <c r="Z6565" t="s">
        <v>21</v>
      </c>
      <c r="AA6565">
        <v>0</v>
      </c>
      <c r="AB6565" t="s">
        <v>7</v>
      </c>
      <c r="AC6565" t="s">
        <v>8</v>
      </c>
      <c r="AD6565" t="s">
        <v>9</v>
      </c>
      <c r="AE6565" t="s">
        <v>38</v>
      </c>
      <c r="AF6565">
        <v>0</v>
      </c>
      <c r="AG6565">
        <v>0</v>
      </c>
      <c r="AH6565" t="s">
        <v>21</v>
      </c>
      <c r="AI6565">
        <v>0</v>
      </c>
      <c r="AJ6565">
        <v>0</v>
      </c>
      <c r="AK6565">
        <v>0</v>
      </c>
      <c r="AL6565" t="s">
        <v>11</v>
      </c>
      <c r="AM6565" t="s">
        <v>26</v>
      </c>
      <c r="AN6565" t="s">
        <v>13</v>
      </c>
      <c r="AO6565" t="s">
        <v>14</v>
      </c>
      <c r="AP6565" t="s">
        <v>28</v>
      </c>
      <c r="AQ6565">
        <v>0</v>
      </c>
      <c r="AR6565">
        <v>176297</v>
      </c>
      <c r="AS6565" t="s">
        <v>8820</v>
      </c>
    </row>
    <row r="6566" spans="1:45" x14ac:dyDescent="0.25">
      <c r="A6566" t="s">
        <v>828</v>
      </c>
      <c r="B6566" t="s">
        <v>1134</v>
      </c>
      <c r="C6566" s="1">
        <v>42949</v>
      </c>
      <c r="D6566" t="s">
        <v>2</v>
      </c>
      <c r="E6566">
        <v>19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2</v>
      </c>
      <c r="L6566">
        <v>0</v>
      </c>
      <c r="M6566">
        <v>0</v>
      </c>
      <c r="N6566">
        <v>0</v>
      </c>
      <c r="O6566">
        <v>2</v>
      </c>
      <c r="P6566">
        <v>2</v>
      </c>
      <c r="Q6566" t="s">
        <v>667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 t="s">
        <v>7</v>
      </c>
      <c r="AC6566" t="s">
        <v>105</v>
      </c>
      <c r="AD6566" t="s">
        <v>667</v>
      </c>
      <c r="AE6566" t="s">
        <v>1705</v>
      </c>
      <c r="AF6566">
        <v>0</v>
      </c>
      <c r="AG6566" t="s">
        <v>1705</v>
      </c>
      <c r="AH6566" t="s">
        <v>21</v>
      </c>
      <c r="AI6566">
        <v>0</v>
      </c>
      <c r="AJ6566">
        <v>0</v>
      </c>
      <c r="AK6566">
        <v>0</v>
      </c>
      <c r="AL6566" t="s">
        <v>154</v>
      </c>
      <c r="AM6566" t="s">
        <v>40</v>
      </c>
      <c r="AN6566" t="s">
        <v>41</v>
      </c>
      <c r="AO6566" t="s">
        <v>830</v>
      </c>
      <c r="AP6566">
        <v>0</v>
      </c>
      <c r="AQ6566">
        <v>0</v>
      </c>
      <c r="AR6566">
        <v>176344</v>
      </c>
      <c r="AS6566" t="s">
        <v>8821</v>
      </c>
    </row>
    <row r="6567" spans="1:45" x14ac:dyDescent="0.25">
      <c r="A6567" t="s">
        <v>828</v>
      </c>
      <c r="B6567" t="s">
        <v>1133</v>
      </c>
      <c r="C6567" s="1">
        <v>42948</v>
      </c>
      <c r="D6567" t="s">
        <v>2</v>
      </c>
      <c r="E6567">
        <v>30</v>
      </c>
      <c r="F6567">
        <v>0</v>
      </c>
      <c r="G6567">
        <v>0</v>
      </c>
      <c r="H6567">
        <v>0</v>
      </c>
      <c r="I6567">
        <v>0</v>
      </c>
      <c r="J6567">
        <v>1</v>
      </c>
      <c r="K6567">
        <v>0</v>
      </c>
      <c r="L6567">
        <v>0</v>
      </c>
      <c r="M6567">
        <v>0</v>
      </c>
      <c r="N6567">
        <v>1</v>
      </c>
      <c r="O6567">
        <v>0</v>
      </c>
      <c r="P6567">
        <v>1</v>
      </c>
      <c r="Q6567" t="s">
        <v>125</v>
      </c>
      <c r="R6567" t="s">
        <v>7</v>
      </c>
      <c r="S6567" t="s">
        <v>105</v>
      </c>
      <c r="T6567" t="s">
        <v>125</v>
      </c>
      <c r="U6567" t="s">
        <v>838</v>
      </c>
      <c r="V6567">
        <v>0</v>
      </c>
      <c r="W6567" t="s">
        <v>838</v>
      </c>
      <c r="X6567" t="s">
        <v>21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 t="s">
        <v>154</v>
      </c>
      <c r="AM6567" t="s">
        <v>49</v>
      </c>
      <c r="AN6567" t="s">
        <v>41</v>
      </c>
      <c r="AO6567" t="s">
        <v>830</v>
      </c>
      <c r="AP6567">
        <v>0</v>
      </c>
      <c r="AQ6567">
        <v>0</v>
      </c>
      <c r="AR6567">
        <v>176348</v>
      </c>
      <c r="AS6567" t="s">
        <v>8822</v>
      </c>
    </row>
    <row r="6568" spans="1:45" x14ac:dyDescent="0.25">
      <c r="A6568" t="s">
        <v>828</v>
      </c>
      <c r="B6568" t="s">
        <v>1134</v>
      </c>
      <c r="C6568" s="1">
        <v>42949</v>
      </c>
      <c r="D6568" t="s">
        <v>2</v>
      </c>
      <c r="E6568">
        <v>28</v>
      </c>
      <c r="F6568">
        <v>0</v>
      </c>
      <c r="G6568">
        <v>0</v>
      </c>
      <c r="H6568">
        <v>1</v>
      </c>
      <c r="I6568">
        <v>0</v>
      </c>
      <c r="J6568">
        <v>0</v>
      </c>
      <c r="K6568">
        <v>2</v>
      </c>
      <c r="L6568">
        <v>0</v>
      </c>
      <c r="M6568">
        <v>0</v>
      </c>
      <c r="N6568">
        <v>1</v>
      </c>
      <c r="O6568">
        <v>2</v>
      </c>
      <c r="P6568">
        <v>3</v>
      </c>
      <c r="Q6568" t="s">
        <v>3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 t="s">
        <v>7</v>
      </c>
      <c r="AC6568" t="s">
        <v>105</v>
      </c>
      <c r="AD6568" t="s">
        <v>3</v>
      </c>
      <c r="AE6568" t="s">
        <v>1665</v>
      </c>
      <c r="AF6568">
        <v>0</v>
      </c>
      <c r="AG6568" t="s">
        <v>1665</v>
      </c>
      <c r="AH6568" t="s">
        <v>21</v>
      </c>
      <c r="AI6568">
        <v>0</v>
      </c>
      <c r="AJ6568">
        <v>0</v>
      </c>
      <c r="AK6568">
        <v>0</v>
      </c>
      <c r="AL6568" t="s">
        <v>154</v>
      </c>
      <c r="AM6568" t="s">
        <v>40</v>
      </c>
      <c r="AN6568" t="s">
        <v>41</v>
      </c>
      <c r="AO6568" t="s">
        <v>830</v>
      </c>
      <c r="AP6568">
        <v>0</v>
      </c>
      <c r="AQ6568">
        <v>0</v>
      </c>
      <c r="AR6568">
        <v>176349</v>
      </c>
      <c r="AS6568" t="s">
        <v>8823</v>
      </c>
    </row>
    <row r="6569" spans="1:45" x14ac:dyDescent="0.25">
      <c r="A6569" t="s">
        <v>0</v>
      </c>
      <c r="B6569" t="s">
        <v>1</v>
      </c>
      <c r="C6569" s="1">
        <v>42948</v>
      </c>
      <c r="D6569" t="s">
        <v>2</v>
      </c>
      <c r="E6569">
        <v>21</v>
      </c>
      <c r="F6569">
        <v>0</v>
      </c>
      <c r="G6569">
        <v>0</v>
      </c>
      <c r="H6569">
        <v>1</v>
      </c>
      <c r="I6569">
        <v>1</v>
      </c>
      <c r="J6569">
        <v>0</v>
      </c>
      <c r="K6569">
        <v>1</v>
      </c>
      <c r="L6569">
        <v>0</v>
      </c>
      <c r="M6569">
        <v>0</v>
      </c>
      <c r="N6569">
        <v>1</v>
      </c>
      <c r="O6569">
        <v>2</v>
      </c>
      <c r="P6569">
        <v>3</v>
      </c>
      <c r="Q6569" t="s">
        <v>43</v>
      </c>
      <c r="R6569" t="s">
        <v>4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 t="s">
        <v>5</v>
      </c>
      <c r="AA6569" t="s">
        <v>6</v>
      </c>
      <c r="AB6569" t="s">
        <v>7</v>
      </c>
      <c r="AC6569" t="s">
        <v>8</v>
      </c>
      <c r="AD6569" t="s">
        <v>9</v>
      </c>
      <c r="AE6569" t="s">
        <v>38</v>
      </c>
      <c r="AF6569">
        <v>0</v>
      </c>
      <c r="AG6569">
        <v>0</v>
      </c>
      <c r="AH6569" t="s">
        <v>21</v>
      </c>
      <c r="AI6569">
        <v>0</v>
      </c>
      <c r="AJ6569">
        <v>0</v>
      </c>
      <c r="AK6569">
        <v>0</v>
      </c>
      <c r="AL6569" t="s">
        <v>11</v>
      </c>
      <c r="AM6569" t="s">
        <v>26</v>
      </c>
      <c r="AN6569" t="s">
        <v>41</v>
      </c>
      <c r="AO6569" t="s">
        <v>14</v>
      </c>
      <c r="AP6569" t="s">
        <v>15</v>
      </c>
      <c r="AQ6569">
        <v>0</v>
      </c>
      <c r="AR6569">
        <v>176350</v>
      </c>
      <c r="AS6569" t="s">
        <v>8824</v>
      </c>
    </row>
    <row r="6570" spans="1:45" x14ac:dyDescent="0.25">
      <c r="A6570" t="s">
        <v>828</v>
      </c>
      <c r="B6570" t="s">
        <v>1133</v>
      </c>
      <c r="C6570" s="1">
        <v>42948</v>
      </c>
      <c r="D6570" t="s">
        <v>35</v>
      </c>
      <c r="E6570">
        <v>34</v>
      </c>
      <c r="F6570">
        <v>0</v>
      </c>
      <c r="G6570">
        <v>0</v>
      </c>
      <c r="H6570">
        <v>0</v>
      </c>
      <c r="I6570">
        <v>0</v>
      </c>
      <c r="J6570">
        <v>1</v>
      </c>
      <c r="K6570">
        <v>0</v>
      </c>
      <c r="L6570">
        <v>0</v>
      </c>
      <c r="M6570">
        <v>0</v>
      </c>
      <c r="N6570">
        <v>1</v>
      </c>
      <c r="O6570">
        <v>0</v>
      </c>
      <c r="P6570">
        <v>1</v>
      </c>
      <c r="Q6570" t="s">
        <v>723</v>
      </c>
      <c r="R6570" t="s">
        <v>7</v>
      </c>
      <c r="S6570" t="s">
        <v>105</v>
      </c>
      <c r="T6570" t="s">
        <v>723</v>
      </c>
      <c r="U6570" t="s">
        <v>1688</v>
      </c>
      <c r="V6570">
        <v>0</v>
      </c>
      <c r="W6570" t="s">
        <v>1688</v>
      </c>
      <c r="X6570" t="s">
        <v>21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 t="s">
        <v>154</v>
      </c>
      <c r="AM6570" t="s">
        <v>49</v>
      </c>
      <c r="AN6570" t="s">
        <v>41</v>
      </c>
      <c r="AO6570" t="s">
        <v>830</v>
      </c>
      <c r="AP6570">
        <v>0</v>
      </c>
      <c r="AQ6570">
        <v>0</v>
      </c>
      <c r="AR6570">
        <v>176351</v>
      </c>
      <c r="AS6570" t="s">
        <v>8825</v>
      </c>
    </row>
    <row r="6571" spans="1:45" x14ac:dyDescent="0.25">
      <c r="A6571" t="s">
        <v>828</v>
      </c>
      <c r="B6571" t="s">
        <v>1134</v>
      </c>
      <c r="C6571" s="1">
        <v>42949</v>
      </c>
      <c r="D6571" t="s">
        <v>2</v>
      </c>
      <c r="E6571">
        <v>28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2</v>
      </c>
      <c r="L6571">
        <v>0</v>
      </c>
      <c r="M6571">
        <v>0</v>
      </c>
      <c r="N6571">
        <v>0</v>
      </c>
      <c r="O6571">
        <v>2</v>
      </c>
      <c r="P6571">
        <v>2</v>
      </c>
      <c r="Q6571" t="s">
        <v>667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 t="s">
        <v>7</v>
      </c>
      <c r="AC6571" t="s">
        <v>105</v>
      </c>
      <c r="AD6571" t="s">
        <v>667</v>
      </c>
      <c r="AE6571" t="s">
        <v>1705</v>
      </c>
      <c r="AF6571">
        <v>0</v>
      </c>
      <c r="AG6571" t="s">
        <v>1705</v>
      </c>
      <c r="AH6571" t="s">
        <v>21</v>
      </c>
      <c r="AI6571">
        <v>0</v>
      </c>
      <c r="AJ6571">
        <v>0</v>
      </c>
      <c r="AK6571">
        <v>0</v>
      </c>
      <c r="AL6571" t="s">
        <v>154</v>
      </c>
      <c r="AM6571" t="s">
        <v>40</v>
      </c>
      <c r="AN6571" t="s">
        <v>41</v>
      </c>
      <c r="AO6571" t="s">
        <v>830</v>
      </c>
      <c r="AP6571">
        <v>0</v>
      </c>
      <c r="AQ6571">
        <v>0</v>
      </c>
      <c r="AR6571">
        <v>176354</v>
      </c>
      <c r="AS6571" t="s">
        <v>8826</v>
      </c>
    </row>
    <row r="6572" spans="1:45" x14ac:dyDescent="0.25">
      <c r="A6572" t="s">
        <v>828</v>
      </c>
      <c r="B6572" t="s">
        <v>1133</v>
      </c>
      <c r="C6572" s="1">
        <v>42948</v>
      </c>
      <c r="D6572" t="s">
        <v>35</v>
      </c>
      <c r="E6572">
        <v>34</v>
      </c>
      <c r="F6572">
        <v>0</v>
      </c>
      <c r="G6572">
        <v>0</v>
      </c>
      <c r="H6572">
        <v>2</v>
      </c>
      <c r="I6572">
        <v>0</v>
      </c>
      <c r="J6572">
        <v>1</v>
      </c>
      <c r="K6572">
        <v>0</v>
      </c>
      <c r="L6572">
        <v>0</v>
      </c>
      <c r="M6572">
        <v>0</v>
      </c>
      <c r="N6572">
        <v>3</v>
      </c>
      <c r="O6572">
        <v>0</v>
      </c>
      <c r="P6572">
        <v>3</v>
      </c>
      <c r="Q6572" t="s">
        <v>723</v>
      </c>
      <c r="R6572" t="s">
        <v>7</v>
      </c>
      <c r="S6572" t="s">
        <v>105</v>
      </c>
      <c r="T6572" t="s">
        <v>723</v>
      </c>
      <c r="U6572" t="s">
        <v>1692</v>
      </c>
      <c r="V6572">
        <v>0</v>
      </c>
      <c r="W6572" t="s">
        <v>1692</v>
      </c>
      <c r="X6572" t="s">
        <v>21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 t="s">
        <v>154</v>
      </c>
      <c r="AM6572" t="s">
        <v>49</v>
      </c>
      <c r="AN6572" t="s">
        <v>41</v>
      </c>
      <c r="AO6572" t="s">
        <v>830</v>
      </c>
      <c r="AP6572">
        <v>0</v>
      </c>
      <c r="AQ6572">
        <v>0</v>
      </c>
      <c r="AR6572">
        <v>176355</v>
      </c>
      <c r="AS6572" t="s">
        <v>8827</v>
      </c>
    </row>
    <row r="6573" spans="1:45" x14ac:dyDescent="0.25">
      <c r="A6573" t="s">
        <v>828</v>
      </c>
      <c r="B6573" t="s">
        <v>1134</v>
      </c>
      <c r="C6573" s="1">
        <v>42949</v>
      </c>
      <c r="D6573" t="s">
        <v>2</v>
      </c>
      <c r="E6573">
        <v>30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1</v>
      </c>
      <c r="L6573">
        <v>0</v>
      </c>
      <c r="M6573">
        <v>0</v>
      </c>
      <c r="N6573">
        <v>0</v>
      </c>
      <c r="O6573">
        <v>1</v>
      </c>
      <c r="P6573">
        <v>1</v>
      </c>
      <c r="Q6573" t="s">
        <v>667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 t="s">
        <v>7</v>
      </c>
      <c r="AC6573" t="s">
        <v>105</v>
      </c>
      <c r="AD6573" t="s">
        <v>667</v>
      </c>
      <c r="AE6573" t="s">
        <v>1705</v>
      </c>
      <c r="AF6573">
        <v>0</v>
      </c>
      <c r="AG6573" t="s">
        <v>1705</v>
      </c>
      <c r="AH6573" t="s">
        <v>21</v>
      </c>
      <c r="AI6573">
        <v>0</v>
      </c>
      <c r="AJ6573">
        <v>0</v>
      </c>
      <c r="AK6573">
        <v>0</v>
      </c>
      <c r="AL6573" t="s">
        <v>154</v>
      </c>
      <c r="AM6573" t="s">
        <v>40</v>
      </c>
      <c r="AN6573" t="s">
        <v>41</v>
      </c>
      <c r="AO6573" t="s">
        <v>830</v>
      </c>
      <c r="AP6573">
        <v>0</v>
      </c>
      <c r="AQ6573">
        <v>0</v>
      </c>
      <c r="AR6573">
        <v>176356</v>
      </c>
      <c r="AS6573" t="s">
        <v>8828</v>
      </c>
    </row>
    <row r="6574" spans="1:45" x14ac:dyDescent="0.25">
      <c r="A6574" t="s">
        <v>828</v>
      </c>
      <c r="B6574" t="s">
        <v>1134</v>
      </c>
      <c r="C6574" s="1">
        <v>42949</v>
      </c>
      <c r="D6574" t="s">
        <v>2</v>
      </c>
      <c r="E6574">
        <v>27</v>
      </c>
      <c r="F6574">
        <v>0</v>
      </c>
      <c r="G6574">
        <v>0</v>
      </c>
      <c r="H6574">
        <v>1</v>
      </c>
      <c r="I6574">
        <v>0</v>
      </c>
      <c r="J6574">
        <v>0</v>
      </c>
      <c r="K6574">
        <v>1</v>
      </c>
      <c r="L6574">
        <v>0</v>
      </c>
      <c r="M6574">
        <v>0</v>
      </c>
      <c r="N6574">
        <v>1</v>
      </c>
      <c r="O6574">
        <v>1</v>
      </c>
      <c r="P6574">
        <v>2</v>
      </c>
      <c r="Q6574" t="s">
        <v>723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 t="s">
        <v>7</v>
      </c>
      <c r="AC6574" t="s">
        <v>105</v>
      </c>
      <c r="AD6574" t="s">
        <v>723</v>
      </c>
      <c r="AE6574" t="s">
        <v>1687</v>
      </c>
      <c r="AF6574">
        <v>0</v>
      </c>
      <c r="AG6574" t="s">
        <v>1687</v>
      </c>
      <c r="AH6574" t="s">
        <v>21</v>
      </c>
      <c r="AI6574">
        <v>0</v>
      </c>
      <c r="AJ6574">
        <v>0</v>
      </c>
      <c r="AK6574">
        <v>0</v>
      </c>
      <c r="AL6574" t="s">
        <v>11</v>
      </c>
      <c r="AM6574" t="s">
        <v>12</v>
      </c>
      <c r="AN6574" t="s">
        <v>41</v>
      </c>
      <c r="AO6574" t="s">
        <v>830</v>
      </c>
      <c r="AP6574">
        <v>0</v>
      </c>
      <c r="AQ6574">
        <v>0</v>
      </c>
      <c r="AR6574">
        <v>176362</v>
      </c>
      <c r="AS6574" t="s">
        <v>8829</v>
      </c>
    </row>
    <row r="6575" spans="1:45" x14ac:dyDescent="0.25">
      <c r="A6575" t="s">
        <v>0</v>
      </c>
      <c r="B6575" t="s">
        <v>1</v>
      </c>
      <c r="C6575" s="1">
        <v>42948</v>
      </c>
      <c r="D6575" t="s">
        <v>2</v>
      </c>
      <c r="E6575">
        <v>48</v>
      </c>
      <c r="F6575">
        <v>0</v>
      </c>
      <c r="G6575">
        <v>0</v>
      </c>
      <c r="H6575">
        <v>0</v>
      </c>
      <c r="I6575">
        <v>1</v>
      </c>
      <c r="J6575">
        <v>0</v>
      </c>
      <c r="K6575">
        <v>3</v>
      </c>
      <c r="L6575">
        <v>0</v>
      </c>
      <c r="M6575">
        <v>0</v>
      </c>
      <c r="N6575">
        <v>0</v>
      </c>
      <c r="O6575">
        <v>4</v>
      </c>
      <c r="P6575">
        <v>4</v>
      </c>
      <c r="Q6575" t="s">
        <v>165</v>
      </c>
      <c r="R6575" t="s">
        <v>4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 t="s">
        <v>5</v>
      </c>
      <c r="AA6575" t="s">
        <v>153</v>
      </c>
      <c r="AB6575" t="s">
        <v>7</v>
      </c>
      <c r="AC6575" t="s">
        <v>8</v>
      </c>
      <c r="AD6575" t="s">
        <v>9</v>
      </c>
      <c r="AE6575" t="s">
        <v>38</v>
      </c>
      <c r="AF6575">
        <v>0</v>
      </c>
      <c r="AG6575">
        <v>0</v>
      </c>
      <c r="AH6575" t="s">
        <v>21</v>
      </c>
      <c r="AI6575">
        <v>0</v>
      </c>
      <c r="AJ6575">
        <v>0</v>
      </c>
      <c r="AK6575">
        <v>0</v>
      </c>
      <c r="AL6575" t="s">
        <v>11</v>
      </c>
      <c r="AM6575" t="s">
        <v>26</v>
      </c>
      <c r="AN6575" t="s">
        <v>41</v>
      </c>
      <c r="AO6575" t="s">
        <v>14</v>
      </c>
      <c r="AP6575" t="s">
        <v>15</v>
      </c>
      <c r="AQ6575">
        <v>0</v>
      </c>
      <c r="AR6575">
        <v>176364</v>
      </c>
      <c r="AS6575" t="s">
        <v>8830</v>
      </c>
    </row>
    <row r="6576" spans="1:45" x14ac:dyDescent="0.25">
      <c r="A6576" t="s">
        <v>828</v>
      </c>
      <c r="B6576" t="s">
        <v>1133</v>
      </c>
      <c r="C6576" s="1">
        <v>42948</v>
      </c>
      <c r="D6576" t="s">
        <v>35</v>
      </c>
      <c r="E6576">
        <v>34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1</v>
      </c>
      <c r="L6576">
        <v>0</v>
      </c>
      <c r="M6576">
        <v>0</v>
      </c>
      <c r="N6576">
        <v>0</v>
      </c>
      <c r="O6576">
        <v>1</v>
      </c>
      <c r="P6576">
        <v>1</v>
      </c>
      <c r="Q6576" t="s">
        <v>3</v>
      </c>
      <c r="R6576" t="s">
        <v>7</v>
      </c>
      <c r="S6576" t="s">
        <v>105</v>
      </c>
      <c r="T6576" t="s">
        <v>3</v>
      </c>
      <c r="U6576" t="s">
        <v>1667</v>
      </c>
      <c r="V6576">
        <v>0</v>
      </c>
      <c r="W6576" t="s">
        <v>2959</v>
      </c>
      <c r="X6576" t="s">
        <v>21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 t="s">
        <v>154</v>
      </c>
      <c r="AM6576" t="s">
        <v>26</v>
      </c>
      <c r="AN6576" t="s">
        <v>41</v>
      </c>
      <c r="AO6576" t="s">
        <v>830</v>
      </c>
      <c r="AP6576">
        <v>0</v>
      </c>
      <c r="AQ6576">
        <v>0</v>
      </c>
      <c r="AR6576">
        <v>176365</v>
      </c>
      <c r="AS6576" t="s">
        <v>8831</v>
      </c>
    </row>
    <row r="6577" spans="1:45" x14ac:dyDescent="0.25">
      <c r="A6577" t="s">
        <v>828</v>
      </c>
      <c r="B6577" t="s">
        <v>1134</v>
      </c>
      <c r="C6577" s="1">
        <v>42949</v>
      </c>
      <c r="D6577" t="s">
        <v>2</v>
      </c>
      <c r="E6577">
        <v>33</v>
      </c>
      <c r="F6577">
        <v>0</v>
      </c>
      <c r="G6577">
        <v>0</v>
      </c>
      <c r="H6577">
        <v>0</v>
      </c>
      <c r="I6577">
        <v>1</v>
      </c>
      <c r="J6577">
        <v>0</v>
      </c>
      <c r="K6577">
        <v>2</v>
      </c>
      <c r="L6577">
        <v>0</v>
      </c>
      <c r="M6577">
        <v>0</v>
      </c>
      <c r="N6577">
        <v>0</v>
      </c>
      <c r="O6577">
        <v>3</v>
      </c>
      <c r="P6577">
        <v>3</v>
      </c>
      <c r="Q6577" t="s">
        <v>667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 t="s">
        <v>7</v>
      </c>
      <c r="AC6577" t="s">
        <v>105</v>
      </c>
      <c r="AD6577" t="s">
        <v>667</v>
      </c>
      <c r="AE6577" t="s">
        <v>1706</v>
      </c>
      <c r="AF6577">
        <v>0</v>
      </c>
      <c r="AG6577" t="s">
        <v>1706</v>
      </c>
      <c r="AH6577" t="s">
        <v>21</v>
      </c>
      <c r="AI6577">
        <v>0</v>
      </c>
      <c r="AJ6577">
        <v>0</v>
      </c>
      <c r="AK6577">
        <v>0</v>
      </c>
      <c r="AL6577" t="s">
        <v>154</v>
      </c>
      <c r="AM6577" t="s">
        <v>40</v>
      </c>
      <c r="AN6577" t="s">
        <v>41</v>
      </c>
      <c r="AO6577" t="s">
        <v>830</v>
      </c>
      <c r="AP6577">
        <v>0</v>
      </c>
      <c r="AQ6577" t="s">
        <v>91</v>
      </c>
      <c r="AR6577">
        <v>176366</v>
      </c>
      <c r="AS6577" t="s">
        <v>8832</v>
      </c>
    </row>
    <row r="6578" spans="1:45" x14ac:dyDescent="0.25">
      <c r="A6578" t="s">
        <v>0</v>
      </c>
      <c r="B6578" t="s">
        <v>1</v>
      </c>
      <c r="C6578" s="1">
        <v>42948</v>
      </c>
      <c r="D6578" t="s">
        <v>2</v>
      </c>
      <c r="E6578">
        <v>32</v>
      </c>
      <c r="F6578">
        <v>0</v>
      </c>
      <c r="G6578">
        <v>0</v>
      </c>
      <c r="H6578">
        <v>0</v>
      </c>
      <c r="I6578">
        <v>1</v>
      </c>
      <c r="J6578">
        <v>0</v>
      </c>
      <c r="K6578">
        <v>2</v>
      </c>
      <c r="L6578">
        <v>0</v>
      </c>
      <c r="M6578">
        <v>0</v>
      </c>
      <c r="N6578">
        <v>0</v>
      </c>
      <c r="O6578">
        <v>3</v>
      </c>
      <c r="P6578">
        <v>3</v>
      </c>
      <c r="Q6578" t="s">
        <v>79</v>
      </c>
      <c r="R6578" t="s">
        <v>4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 t="s">
        <v>5</v>
      </c>
      <c r="AA6578" t="s">
        <v>46</v>
      </c>
      <c r="AB6578" t="s">
        <v>7</v>
      </c>
      <c r="AC6578" t="s">
        <v>8</v>
      </c>
      <c r="AD6578" t="s">
        <v>9</v>
      </c>
      <c r="AE6578" t="s">
        <v>65</v>
      </c>
      <c r="AF6578">
        <v>0</v>
      </c>
      <c r="AG6578">
        <v>0</v>
      </c>
      <c r="AH6578" t="s">
        <v>21</v>
      </c>
      <c r="AI6578">
        <v>0</v>
      </c>
      <c r="AJ6578">
        <v>0</v>
      </c>
      <c r="AK6578">
        <v>0</v>
      </c>
      <c r="AL6578" t="s">
        <v>11</v>
      </c>
      <c r="AM6578" t="s">
        <v>26</v>
      </c>
      <c r="AN6578" t="s">
        <v>41</v>
      </c>
      <c r="AO6578" t="s">
        <v>14</v>
      </c>
      <c r="AP6578" t="s">
        <v>15</v>
      </c>
      <c r="AQ6578">
        <v>0</v>
      </c>
      <c r="AR6578">
        <v>176368</v>
      </c>
      <c r="AS6578" t="s">
        <v>8833</v>
      </c>
    </row>
    <row r="6579" spans="1:45" x14ac:dyDescent="0.25">
      <c r="A6579" t="s">
        <v>828</v>
      </c>
      <c r="B6579" t="s">
        <v>1134</v>
      </c>
      <c r="C6579" s="1">
        <v>42949</v>
      </c>
      <c r="D6579" t="s">
        <v>2</v>
      </c>
      <c r="E6579">
        <v>34</v>
      </c>
      <c r="F6579">
        <v>0</v>
      </c>
      <c r="G6579">
        <v>1</v>
      </c>
      <c r="H6579">
        <v>0</v>
      </c>
      <c r="I6579">
        <v>1</v>
      </c>
      <c r="J6579">
        <v>0</v>
      </c>
      <c r="K6579">
        <v>1</v>
      </c>
      <c r="L6579">
        <v>0</v>
      </c>
      <c r="M6579">
        <v>0</v>
      </c>
      <c r="N6579">
        <v>0</v>
      </c>
      <c r="O6579">
        <v>3</v>
      </c>
      <c r="P6579">
        <v>3</v>
      </c>
      <c r="Q6579" t="s">
        <v>916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 t="s">
        <v>7</v>
      </c>
      <c r="AC6579" t="s">
        <v>105</v>
      </c>
      <c r="AD6579" t="s">
        <v>916</v>
      </c>
      <c r="AE6579" t="s">
        <v>1708</v>
      </c>
      <c r="AF6579">
        <v>0</v>
      </c>
      <c r="AG6579" t="s">
        <v>1708</v>
      </c>
      <c r="AH6579" t="s">
        <v>21</v>
      </c>
      <c r="AI6579">
        <v>0</v>
      </c>
      <c r="AJ6579">
        <v>0</v>
      </c>
      <c r="AK6579">
        <v>0</v>
      </c>
      <c r="AL6579" t="s">
        <v>154</v>
      </c>
      <c r="AM6579" t="s">
        <v>12</v>
      </c>
      <c r="AN6579" t="s">
        <v>41</v>
      </c>
      <c r="AO6579" t="s">
        <v>830</v>
      </c>
      <c r="AP6579">
        <v>0</v>
      </c>
      <c r="AQ6579">
        <v>0</v>
      </c>
      <c r="AR6579">
        <v>176369</v>
      </c>
      <c r="AS6579" t="s">
        <v>8834</v>
      </c>
    </row>
    <row r="6580" spans="1:45" x14ac:dyDescent="0.25">
      <c r="A6580" t="s">
        <v>828</v>
      </c>
      <c r="B6580" t="s">
        <v>1134</v>
      </c>
      <c r="C6580" s="1">
        <v>42949</v>
      </c>
      <c r="D6580" t="s">
        <v>2</v>
      </c>
      <c r="E6580">
        <v>36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2</v>
      </c>
      <c r="L6580">
        <v>0</v>
      </c>
      <c r="M6580">
        <v>0</v>
      </c>
      <c r="N6580">
        <v>0</v>
      </c>
      <c r="O6580">
        <v>2</v>
      </c>
      <c r="P6580">
        <v>2</v>
      </c>
      <c r="Q6580" t="s">
        <v>125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 t="s">
        <v>7</v>
      </c>
      <c r="AC6580" t="s">
        <v>105</v>
      </c>
      <c r="AD6580" t="s">
        <v>125</v>
      </c>
      <c r="AE6580" t="s">
        <v>1675</v>
      </c>
      <c r="AF6580">
        <v>0</v>
      </c>
      <c r="AG6580" t="s">
        <v>1675</v>
      </c>
      <c r="AH6580" t="s">
        <v>21</v>
      </c>
      <c r="AI6580">
        <v>0</v>
      </c>
      <c r="AJ6580">
        <v>0</v>
      </c>
      <c r="AK6580">
        <v>0</v>
      </c>
      <c r="AL6580" t="s">
        <v>154</v>
      </c>
      <c r="AM6580" t="s">
        <v>12</v>
      </c>
      <c r="AN6580" t="s">
        <v>41</v>
      </c>
      <c r="AO6580" t="s">
        <v>830</v>
      </c>
      <c r="AP6580">
        <v>0</v>
      </c>
      <c r="AQ6580">
        <v>0</v>
      </c>
      <c r="AR6580">
        <v>176370</v>
      </c>
      <c r="AS6580" t="s">
        <v>8835</v>
      </c>
    </row>
    <row r="6581" spans="1:45" x14ac:dyDescent="0.25">
      <c r="A6581" t="s">
        <v>828</v>
      </c>
      <c r="B6581" t="s">
        <v>1133</v>
      </c>
      <c r="C6581" s="1">
        <v>42948</v>
      </c>
      <c r="D6581" t="s">
        <v>35</v>
      </c>
      <c r="E6581">
        <v>64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1</v>
      </c>
      <c r="M6581">
        <v>0</v>
      </c>
      <c r="N6581">
        <v>1</v>
      </c>
      <c r="O6581">
        <v>0</v>
      </c>
      <c r="P6581">
        <v>1</v>
      </c>
      <c r="Q6581" t="s">
        <v>3</v>
      </c>
      <c r="R6581" t="s">
        <v>7</v>
      </c>
      <c r="S6581" t="s">
        <v>105</v>
      </c>
      <c r="T6581" t="s">
        <v>3</v>
      </c>
      <c r="U6581" t="s">
        <v>1666</v>
      </c>
      <c r="V6581">
        <v>0</v>
      </c>
      <c r="W6581" t="s">
        <v>1666</v>
      </c>
      <c r="X6581" t="s">
        <v>21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 t="s">
        <v>11</v>
      </c>
      <c r="AM6581" t="s">
        <v>26</v>
      </c>
      <c r="AN6581" t="s">
        <v>41</v>
      </c>
      <c r="AO6581" t="s">
        <v>830</v>
      </c>
      <c r="AP6581">
        <v>0</v>
      </c>
      <c r="AQ6581" t="s">
        <v>29</v>
      </c>
      <c r="AR6581">
        <v>176371</v>
      </c>
      <c r="AS6581" t="s">
        <v>8836</v>
      </c>
    </row>
    <row r="6582" spans="1:45" x14ac:dyDescent="0.25">
      <c r="A6582" t="s">
        <v>828</v>
      </c>
      <c r="B6582" t="s">
        <v>1133</v>
      </c>
      <c r="C6582" s="1">
        <v>42948</v>
      </c>
      <c r="D6582" t="s">
        <v>35</v>
      </c>
      <c r="E6582">
        <v>31</v>
      </c>
      <c r="F6582">
        <v>0</v>
      </c>
      <c r="G6582">
        <v>0</v>
      </c>
      <c r="H6582">
        <v>1</v>
      </c>
      <c r="I6582">
        <v>0</v>
      </c>
      <c r="J6582">
        <v>1</v>
      </c>
      <c r="K6582">
        <v>0</v>
      </c>
      <c r="L6582">
        <v>0</v>
      </c>
      <c r="M6582">
        <v>0</v>
      </c>
      <c r="N6582">
        <v>2</v>
      </c>
      <c r="O6582">
        <v>0</v>
      </c>
      <c r="P6582">
        <v>2</v>
      </c>
      <c r="Q6582" t="s">
        <v>125</v>
      </c>
      <c r="R6582" t="s">
        <v>7</v>
      </c>
      <c r="S6582" t="s">
        <v>105</v>
      </c>
      <c r="T6582" t="s">
        <v>125</v>
      </c>
      <c r="U6582" t="s">
        <v>307</v>
      </c>
      <c r="V6582">
        <v>0</v>
      </c>
      <c r="W6582" t="s">
        <v>307</v>
      </c>
      <c r="X6582" t="s">
        <v>21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 t="s">
        <v>11</v>
      </c>
      <c r="AM6582" t="s">
        <v>49</v>
      </c>
      <c r="AN6582" t="s">
        <v>41</v>
      </c>
      <c r="AO6582" t="s">
        <v>830</v>
      </c>
      <c r="AP6582">
        <v>0</v>
      </c>
      <c r="AQ6582">
        <v>0</v>
      </c>
      <c r="AR6582">
        <v>176373</v>
      </c>
      <c r="AS6582" t="s">
        <v>8837</v>
      </c>
    </row>
    <row r="6583" spans="1:45" x14ac:dyDescent="0.25">
      <c r="A6583" t="s">
        <v>0</v>
      </c>
      <c r="B6583" t="s">
        <v>1</v>
      </c>
      <c r="C6583" s="1">
        <v>42948</v>
      </c>
      <c r="D6583" t="s">
        <v>2</v>
      </c>
      <c r="E6583">
        <v>32</v>
      </c>
      <c r="F6583">
        <v>0</v>
      </c>
      <c r="G6583">
        <v>0</v>
      </c>
      <c r="H6583">
        <v>3</v>
      </c>
      <c r="I6583">
        <v>0</v>
      </c>
      <c r="J6583">
        <v>1</v>
      </c>
      <c r="K6583">
        <v>1</v>
      </c>
      <c r="L6583">
        <v>0</v>
      </c>
      <c r="M6583">
        <v>0</v>
      </c>
      <c r="N6583">
        <v>4</v>
      </c>
      <c r="O6583">
        <v>1</v>
      </c>
      <c r="P6583">
        <v>5</v>
      </c>
      <c r="Q6583" t="s">
        <v>63</v>
      </c>
      <c r="R6583" t="s">
        <v>4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 t="s">
        <v>5</v>
      </c>
      <c r="AA6583" t="s">
        <v>142</v>
      </c>
      <c r="AB6583" t="s">
        <v>7</v>
      </c>
      <c r="AC6583" t="s">
        <v>8</v>
      </c>
      <c r="AD6583" t="s">
        <v>9</v>
      </c>
      <c r="AE6583" t="s">
        <v>19</v>
      </c>
      <c r="AF6583">
        <v>0</v>
      </c>
      <c r="AG6583">
        <v>0</v>
      </c>
      <c r="AH6583" t="s">
        <v>21</v>
      </c>
      <c r="AI6583">
        <v>0</v>
      </c>
      <c r="AJ6583">
        <v>0</v>
      </c>
      <c r="AK6583">
        <v>0</v>
      </c>
      <c r="AL6583" t="s">
        <v>11</v>
      </c>
      <c r="AM6583" t="s">
        <v>26</v>
      </c>
      <c r="AN6583" t="s">
        <v>13</v>
      </c>
      <c r="AO6583" t="s">
        <v>14</v>
      </c>
      <c r="AP6583" t="s">
        <v>15</v>
      </c>
      <c r="AQ6583">
        <v>0</v>
      </c>
      <c r="AR6583">
        <v>176376</v>
      </c>
      <c r="AS6583" t="s">
        <v>8838</v>
      </c>
    </row>
    <row r="6584" spans="1:45" x14ac:dyDescent="0.25">
      <c r="A6584" t="s">
        <v>828</v>
      </c>
      <c r="B6584" t="s">
        <v>1134</v>
      </c>
      <c r="C6584" s="1">
        <v>42949</v>
      </c>
      <c r="D6584" t="s">
        <v>2</v>
      </c>
      <c r="E6584">
        <v>27</v>
      </c>
      <c r="F6584">
        <v>1</v>
      </c>
      <c r="G6584">
        <v>0</v>
      </c>
      <c r="H6584">
        <v>0</v>
      </c>
      <c r="I6584">
        <v>1</v>
      </c>
      <c r="J6584">
        <v>0</v>
      </c>
      <c r="K6584">
        <v>1</v>
      </c>
      <c r="L6584">
        <v>0</v>
      </c>
      <c r="M6584">
        <v>0</v>
      </c>
      <c r="N6584">
        <v>1</v>
      </c>
      <c r="O6584">
        <v>2</v>
      </c>
      <c r="P6584">
        <v>3</v>
      </c>
      <c r="Q6584" t="s">
        <v>667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 t="s">
        <v>7</v>
      </c>
      <c r="AC6584" t="s">
        <v>105</v>
      </c>
      <c r="AD6584" t="s">
        <v>667</v>
      </c>
      <c r="AE6584" t="s">
        <v>1701</v>
      </c>
      <c r="AF6584">
        <v>0</v>
      </c>
      <c r="AG6584" t="s">
        <v>1701</v>
      </c>
      <c r="AH6584" t="s">
        <v>21</v>
      </c>
      <c r="AI6584">
        <v>0</v>
      </c>
      <c r="AJ6584">
        <v>0</v>
      </c>
      <c r="AK6584">
        <v>0</v>
      </c>
      <c r="AL6584" t="s">
        <v>427</v>
      </c>
      <c r="AM6584" t="s">
        <v>12</v>
      </c>
      <c r="AN6584" t="s">
        <v>41</v>
      </c>
      <c r="AO6584" t="s">
        <v>830</v>
      </c>
      <c r="AP6584">
        <v>0</v>
      </c>
      <c r="AQ6584" t="s">
        <v>47</v>
      </c>
      <c r="AR6584">
        <v>176381</v>
      </c>
      <c r="AS6584" t="s">
        <v>8839</v>
      </c>
    </row>
    <row r="6585" spans="1:45" x14ac:dyDescent="0.25">
      <c r="A6585" t="s">
        <v>0</v>
      </c>
      <c r="B6585" t="s">
        <v>1</v>
      </c>
      <c r="C6585" s="1">
        <v>42948</v>
      </c>
      <c r="D6585" t="s">
        <v>2</v>
      </c>
      <c r="E6585">
        <v>30</v>
      </c>
      <c r="F6585">
        <v>0</v>
      </c>
      <c r="G6585">
        <v>0</v>
      </c>
      <c r="H6585">
        <v>0</v>
      </c>
      <c r="I6585">
        <v>1</v>
      </c>
      <c r="J6585">
        <v>2</v>
      </c>
      <c r="K6585">
        <v>2</v>
      </c>
      <c r="L6585">
        <v>0</v>
      </c>
      <c r="M6585">
        <v>0</v>
      </c>
      <c r="N6585">
        <v>2</v>
      </c>
      <c r="O6585">
        <v>3</v>
      </c>
      <c r="P6585">
        <v>5</v>
      </c>
      <c r="Q6585" t="s">
        <v>667</v>
      </c>
      <c r="R6585" t="s">
        <v>4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 t="s">
        <v>5</v>
      </c>
      <c r="AA6585" t="s">
        <v>6</v>
      </c>
      <c r="AB6585" t="s">
        <v>7</v>
      </c>
      <c r="AC6585" t="s">
        <v>8</v>
      </c>
      <c r="AD6585" t="s">
        <v>9</v>
      </c>
      <c r="AE6585" t="s">
        <v>65</v>
      </c>
      <c r="AF6585">
        <v>0</v>
      </c>
      <c r="AG6585">
        <v>0</v>
      </c>
      <c r="AH6585" t="s">
        <v>21</v>
      </c>
      <c r="AI6585">
        <v>0</v>
      </c>
      <c r="AJ6585">
        <v>0</v>
      </c>
      <c r="AK6585">
        <v>0</v>
      </c>
      <c r="AL6585" t="s">
        <v>11</v>
      </c>
      <c r="AM6585" t="s">
        <v>26</v>
      </c>
      <c r="AN6585" t="s">
        <v>41</v>
      </c>
      <c r="AO6585" t="s">
        <v>14</v>
      </c>
      <c r="AP6585" t="s">
        <v>15</v>
      </c>
      <c r="AQ6585">
        <v>0</v>
      </c>
      <c r="AR6585">
        <v>176382</v>
      </c>
      <c r="AS6585" t="s">
        <v>8840</v>
      </c>
    </row>
    <row r="6586" spans="1:45" x14ac:dyDescent="0.25">
      <c r="A6586" t="s">
        <v>828</v>
      </c>
      <c r="B6586" t="s">
        <v>1133</v>
      </c>
      <c r="C6586" s="1">
        <v>42948</v>
      </c>
      <c r="D6586" t="s">
        <v>35</v>
      </c>
      <c r="E6586">
        <v>25</v>
      </c>
      <c r="F6586">
        <v>0</v>
      </c>
      <c r="G6586">
        <v>0</v>
      </c>
      <c r="H6586">
        <v>0</v>
      </c>
      <c r="I6586">
        <v>0</v>
      </c>
      <c r="J6586">
        <v>1</v>
      </c>
      <c r="K6586">
        <v>0</v>
      </c>
      <c r="L6586">
        <v>0</v>
      </c>
      <c r="M6586">
        <v>0</v>
      </c>
      <c r="N6586">
        <v>1</v>
      </c>
      <c r="O6586">
        <v>0</v>
      </c>
      <c r="P6586">
        <v>1</v>
      </c>
      <c r="Q6586" t="s">
        <v>667</v>
      </c>
      <c r="R6586" t="s">
        <v>7</v>
      </c>
      <c r="S6586" t="s">
        <v>105</v>
      </c>
      <c r="T6586" t="s">
        <v>667</v>
      </c>
      <c r="U6586" t="s">
        <v>1705</v>
      </c>
      <c r="V6586">
        <v>0</v>
      </c>
      <c r="W6586" t="s">
        <v>2949</v>
      </c>
      <c r="X6586" t="s">
        <v>21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 t="s">
        <v>11</v>
      </c>
      <c r="AM6586" t="s">
        <v>49</v>
      </c>
      <c r="AN6586" t="s">
        <v>41</v>
      </c>
      <c r="AO6586" t="s">
        <v>830</v>
      </c>
      <c r="AP6586">
        <v>0</v>
      </c>
      <c r="AQ6586">
        <v>0</v>
      </c>
      <c r="AR6586">
        <v>176384</v>
      </c>
      <c r="AS6586" t="s">
        <v>8841</v>
      </c>
    </row>
    <row r="6587" spans="1:45" x14ac:dyDescent="0.25">
      <c r="A6587" t="s">
        <v>828</v>
      </c>
      <c r="B6587" t="s">
        <v>1134</v>
      </c>
      <c r="C6587" s="1">
        <v>42949</v>
      </c>
      <c r="D6587" t="s">
        <v>2</v>
      </c>
      <c r="E6587">
        <v>47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1</v>
      </c>
      <c r="L6587">
        <v>0</v>
      </c>
      <c r="M6587">
        <v>0</v>
      </c>
      <c r="N6587">
        <v>0</v>
      </c>
      <c r="O6587">
        <v>1</v>
      </c>
      <c r="P6587">
        <v>1</v>
      </c>
      <c r="Q6587" t="s">
        <v>667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 t="s">
        <v>7</v>
      </c>
      <c r="AC6587" t="s">
        <v>105</v>
      </c>
      <c r="AD6587" t="s">
        <v>667</v>
      </c>
      <c r="AE6587" t="s">
        <v>1700</v>
      </c>
      <c r="AF6587">
        <v>0</v>
      </c>
      <c r="AG6587" t="s">
        <v>1700</v>
      </c>
      <c r="AH6587" t="s">
        <v>21</v>
      </c>
      <c r="AI6587">
        <v>0</v>
      </c>
      <c r="AJ6587">
        <v>0</v>
      </c>
      <c r="AK6587">
        <v>0</v>
      </c>
      <c r="AL6587" t="s">
        <v>154</v>
      </c>
      <c r="AM6587" t="s">
        <v>40</v>
      </c>
      <c r="AN6587" t="s">
        <v>41</v>
      </c>
      <c r="AO6587" t="s">
        <v>830</v>
      </c>
      <c r="AP6587">
        <v>0</v>
      </c>
      <c r="AQ6587" t="s">
        <v>91</v>
      </c>
      <c r="AR6587">
        <v>176386</v>
      </c>
      <c r="AS6587" t="s">
        <v>8842</v>
      </c>
    </row>
    <row r="6588" spans="1:45" x14ac:dyDescent="0.25">
      <c r="A6588" t="s">
        <v>828</v>
      </c>
      <c r="B6588" t="s">
        <v>1133</v>
      </c>
      <c r="C6588" s="1">
        <v>42948</v>
      </c>
      <c r="D6588" t="s">
        <v>2</v>
      </c>
      <c r="E6588">
        <v>13</v>
      </c>
      <c r="F6588">
        <v>0</v>
      </c>
      <c r="G6588">
        <v>0</v>
      </c>
      <c r="H6588">
        <v>0</v>
      </c>
      <c r="I6588">
        <v>1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1</v>
      </c>
      <c r="P6588">
        <v>1</v>
      </c>
      <c r="Q6588" t="s">
        <v>199</v>
      </c>
      <c r="R6588" t="s">
        <v>7</v>
      </c>
      <c r="S6588" t="s">
        <v>105</v>
      </c>
      <c r="T6588" t="s">
        <v>199</v>
      </c>
      <c r="U6588" t="s">
        <v>1684</v>
      </c>
      <c r="V6588">
        <v>0</v>
      </c>
      <c r="W6588" t="s">
        <v>4601</v>
      </c>
      <c r="X6588" t="s">
        <v>21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 t="s">
        <v>11</v>
      </c>
      <c r="AM6588" t="s">
        <v>26</v>
      </c>
      <c r="AN6588" t="s">
        <v>41</v>
      </c>
      <c r="AO6588" t="s">
        <v>830</v>
      </c>
      <c r="AP6588">
        <v>0</v>
      </c>
      <c r="AQ6588">
        <v>0</v>
      </c>
      <c r="AR6588">
        <v>176387</v>
      </c>
      <c r="AS6588" t="s">
        <v>8843</v>
      </c>
    </row>
    <row r="6589" spans="1:45" x14ac:dyDescent="0.25">
      <c r="A6589" t="s">
        <v>828</v>
      </c>
      <c r="B6589" t="s">
        <v>1134</v>
      </c>
      <c r="C6589" s="1">
        <v>42949</v>
      </c>
      <c r="D6589" t="s">
        <v>2</v>
      </c>
      <c r="E6589">
        <v>28</v>
      </c>
      <c r="F6589">
        <v>0</v>
      </c>
      <c r="G6589">
        <v>0</v>
      </c>
      <c r="H6589">
        <v>0</v>
      </c>
      <c r="I6589">
        <v>1</v>
      </c>
      <c r="J6589">
        <v>0</v>
      </c>
      <c r="K6589">
        <v>1</v>
      </c>
      <c r="L6589">
        <v>0</v>
      </c>
      <c r="M6589">
        <v>0</v>
      </c>
      <c r="N6589">
        <v>0</v>
      </c>
      <c r="O6589">
        <v>2</v>
      </c>
      <c r="P6589">
        <v>2</v>
      </c>
      <c r="Q6589" t="s">
        <v>3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 t="s">
        <v>7</v>
      </c>
      <c r="AC6589" t="s">
        <v>105</v>
      </c>
      <c r="AD6589" t="s">
        <v>3</v>
      </c>
      <c r="AE6589" t="s">
        <v>3</v>
      </c>
      <c r="AF6589">
        <v>0</v>
      </c>
      <c r="AG6589" t="s">
        <v>1691</v>
      </c>
      <c r="AH6589" t="s">
        <v>21</v>
      </c>
      <c r="AI6589">
        <v>0</v>
      </c>
      <c r="AJ6589">
        <v>0</v>
      </c>
      <c r="AK6589">
        <v>0</v>
      </c>
      <c r="AL6589" t="s">
        <v>154</v>
      </c>
      <c r="AM6589" t="s">
        <v>40</v>
      </c>
      <c r="AN6589" t="s">
        <v>41</v>
      </c>
      <c r="AO6589" t="s">
        <v>830</v>
      </c>
      <c r="AP6589">
        <v>0</v>
      </c>
      <c r="AQ6589">
        <v>0</v>
      </c>
      <c r="AR6589">
        <v>176390</v>
      </c>
      <c r="AS6589" t="s">
        <v>8844</v>
      </c>
    </row>
    <row r="6590" spans="1:45" x14ac:dyDescent="0.25">
      <c r="A6590" t="s">
        <v>0</v>
      </c>
      <c r="B6590" t="s">
        <v>1</v>
      </c>
      <c r="C6590" s="1">
        <v>42948</v>
      </c>
      <c r="D6590" t="s">
        <v>35</v>
      </c>
      <c r="E6590">
        <v>26</v>
      </c>
      <c r="F6590">
        <v>0</v>
      </c>
      <c r="G6590">
        <v>0</v>
      </c>
      <c r="H6590">
        <v>0</v>
      </c>
      <c r="I6590">
        <v>3</v>
      </c>
      <c r="J6590">
        <v>1</v>
      </c>
      <c r="K6590">
        <v>1</v>
      </c>
      <c r="L6590">
        <v>0</v>
      </c>
      <c r="M6590">
        <v>0</v>
      </c>
      <c r="N6590">
        <v>1</v>
      </c>
      <c r="O6590">
        <v>4</v>
      </c>
      <c r="P6590">
        <v>5</v>
      </c>
      <c r="Q6590" t="s">
        <v>9</v>
      </c>
      <c r="R6590" t="s">
        <v>4</v>
      </c>
      <c r="S6590" t="s">
        <v>36</v>
      </c>
      <c r="T6590" t="s">
        <v>37</v>
      </c>
      <c r="U6590">
        <v>0</v>
      </c>
      <c r="V6590">
        <v>0</v>
      </c>
      <c r="W6590">
        <v>0</v>
      </c>
      <c r="X6590">
        <v>0</v>
      </c>
      <c r="Y6590">
        <v>0</v>
      </c>
      <c r="Z6590" t="s">
        <v>21</v>
      </c>
      <c r="AA6590">
        <v>0</v>
      </c>
      <c r="AB6590" t="s">
        <v>7</v>
      </c>
      <c r="AC6590" t="s">
        <v>8</v>
      </c>
      <c r="AD6590" t="s">
        <v>9</v>
      </c>
      <c r="AE6590" t="s">
        <v>65</v>
      </c>
      <c r="AF6590">
        <v>0</v>
      </c>
      <c r="AG6590">
        <v>0</v>
      </c>
      <c r="AH6590" t="s">
        <v>21</v>
      </c>
      <c r="AI6590">
        <v>0</v>
      </c>
      <c r="AJ6590">
        <v>0</v>
      </c>
      <c r="AK6590">
        <v>0</v>
      </c>
      <c r="AL6590" t="s">
        <v>11</v>
      </c>
      <c r="AM6590" t="s">
        <v>26</v>
      </c>
      <c r="AN6590" t="s">
        <v>41</v>
      </c>
      <c r="AO6590" t="s">
        <v>14</v>
      </c>
      <c r="AP6590" t="s">
        <v>28</v>
      </c>
      <c r="AQ6590">
        <v>0</v>
      </c>
      <c r="AR6590">
        <v>176393</v>
      </c>
      <c r="AS6590" t="s">
        <v>8845</v>
      </c>
    </row>
    <row r="6591" spans="1:45" x14ac:dyDescent="0.25">
      <c r="A6591" t="s">
        <v>828</v>
      </c>
      <c r="B6591" t="s">
        <v>1134</v>
      </c>
      <c r="C6591" s="1">
        <v>42949</v>
      </c>
      <c r="D6591" t="s">
        <v>2</v>
      </c>
      <c r="E6591">
        <v>30</v>
      </c>
      <c r="F6591">
        <v>1</v>
      </c>
      <c r="G6591">
        <v>0</v>
      </c>
      <c r="H6591">
        <v>1</v>
      </c>
      <c r="I6591">
        <v>0</v>
      </c>
      <c r="J6591">
        <v>0</v>
      </c>
      <c r="K6591">
        <v>1</v>
      </c>
      <c r="L6591">
        <v>0</v>
      </c>
      <c r="M6591">
        <v>0</v>
      </c>
      <c r="N6591">
        <v>2</v>
      </c>
      <c r="O6591">
        <v>1</v>
      </c>
      <c r="P6591">
        <v>3</v>
      </c>
      <c r="Q6591" t="s">
        <v>667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 t="s">
        <v>7</v>
      </c>
      <c r="AC6591" t="s">
        <v>105</v>
      </c>
      <c r="AD6591" t="s">
        <v>667</v>
      </c>
      <c r="AE6591" t="s">
        <v>1699</v>
      </c>
      <c r="AF6591">
        <v>0</v>
      </c>
      <c r="AG6591" t="s">
        <v>1699</v>
      </c>
      <c r="AH6591" t="s">
        <v>21</v>
      </c>
      <c r="AI6591">
        <v>0</v>
      </c>
      <c r="AJ6591">
        <v>0</v>
      </c>
      <c r="AK6591">
        <v>0</v>
      </c>
      <c r="AL6591" t="s">
        <v>11</v>
      </c>
      <c r="AM6591" t="s">
        <v>12</v>
      </c>
      <c r="AN6591" t="s">
        <v>41</v>
      </c>
      <c r="AO6591" t="s">
        <v>830</v>
      </c>
      <c r="AP6591">
        <v>0</v>
      </c>
      <c r="AQ6591" t="s">
        <v>47</v>
      </c>
      <c r="AR6591">
        <v>176394</v>
      </c>
      <c r="AS6591" t="s">
        <v>8846</v>
      </c>
    </row>
    <row r="6592" spans="1:45" x14ac:dyDescent="0.25">
      <c r="A6592" t="s">
        <v>828</v>
      </c>
      <c r="B6592" t="s">
        <v>1133</v>
      </c>
      <c r="C6592" s="1">
        <v>42948</v>
      </c>
      <c r="D6592" t="s">
        <v>35</v>
      </c>
      <c r="E6592">
        <v>42</v>
      </c>
      <c r="F6592">
        <v>0</v>
      </c>
      <c r="G6592">
        <v>0</v>
      </c>
      <c r="H6592">
        <v>0</v>
      </c>
      <c r="I6592">
        <v>0</v>
      </c>
      <c r="J6592">
        <v>1</v>
      </c>
      <c r="K6592">
        <v>0</v>
      </c>
      <c r="L6592">
        <v>0</v>
      </c>
      <c r="M6592">
        <v>0</v>
      </c>
      <c r="N6592">
        <v>1</v>
      </c>
      <c r="O6592">
        <v>0</v>
      </c>
      <c r="P6592">
        <v>1</v>
      </c>
      <c r="Q6592" t="s">
        <v>3</v>
      </c>
      <c r="R6592" t="s">
        <v>7</v>
      </c>
      <c r="S6592" t="s">
        <v>105</v>
      </c>
      <c r="T6592" t="s">
        <v>3</v>
      </c>
      <c r="U6592" t="s">
        <v>3</v>
      </c>
      <c r="V6592">
        <v>0</v>
      </c>
      <c r="W6592" t="s">
        <v>1691</v>
      </c>
      <c r="X6592" t="s">
        <v>21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 t="s">
        <v>11</v>
      </c>
      <c r="AM6592" t="s">
        <v>49</v>
      </c>
      <c r="AN6592" t="s">
        <v>41</v>
      </c>
      <c r="AO6592" t="s">
        <v>830</v>
      </c>
      <c r="AP6592">
        <v>0</v>
      </c>
      <c r="AQ6592">
        <v>0</v>
      </c>
      <c r="AR6592">
        <v>176395</v>
      </c>
      <c r="AS6592" t="s">
        <v>8847</v>
      </c>
    </row>
    <row r="6593" spans="1:45" x14ac:dyDescent="0.25">
      <c r="A6593" t="s">
        <v>828</v>
      </c>
      <c r="B6593" t="s">
        <v>1134</v>
      </c>
      <c r="C6593" s="1">
        <v>42949</v>
      </c>
      <c r="D6593" t="s">
        <v>2</v>
      </c>
      <c r="E6593">
        <v>34</v>
      </c>
      <c r="F6593">
        <v>0</v>
      </c>
      <c r="G6593">
        <v>0</v>
      </c>
      <c r="H6593">
        <v>0</v>
      </c>
      <c r="I6593">
        <v>1</v>
      </c>
      <c r="J6593">
        <v>0</v>
      </c>
      <c r="K6593">
        <v>1</v>
      </c>
      <c r="L6593">
        <v>0</v>
      </c>
      <c r="M6593">
        <v>0</v>
      </c>
      <c r="N6593">
        <v>0</v>
      </c>
      <c r="O6593">
        <v>2</v>
      </c>
      <c r="P6593">
        <v>2</v>
      </c>
      <c r="Q6593" t="s">
        <v>3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 t="s">
        <v>7</v>
      </c>
      <c r="AC6593" t="s">
        <v>105</v>
      </c>
      <c r="AD6593" t="s">
        <v>3</v>
      </c>
      <c r="AE6593" t="s">
        <v>1666</v>
      </c>
      <c r="AF6593">
        <v>0</v>
      </c>
      <c r="AG6593" t="s">
        <v>1666</v>
      </c>
      <c r="AH6593" t="s">
        <v>21</v>
      </c>
      <c r="AI6593">
        <v>0</v>
      </c>
      <c r="AJ6593">
        <v>0</v>
      </c>
      <c r="AK6593">
        <v>0</v>
      </c>
      <c r="AL6593" t="s">
        <v>154</v>
      </c>
      <c r="AM6593" t="s">
        <v>12</v>
      </c>
      <c r="AN6593" t="s">
        <v>41</v>
      </c>
      <c r="AO6593" t="s">
        <v>830</v>
      </c>
      <c r="AP6593">
        <v>0</v>
      </c>
      <c r="AQ6593">
        <v>0</v>
      </c>
      <c r="AR6593">
        <v>176401</v>
      </c>
      <c r="AS6593" t="s">
        <v>8848</v>
      </c>
    </row>
    <row r="6594" spans="1:45" x14ac:dyDescent="0.25">
      <c r="A6594" t="s">
        <v>0</v>
      </c>
      <c r="B6594" t="s">
        <v>1</v>
      </c>
      <c r="C6594" s="1">
        <v>42948</v>
      </c>
      <c r="D6594" t="s">
        <v>2</v>
      </c>
      <c r="E6594">
        <v>24</v>
      </c>
      <c r="F6594">
        <v>0</v>
      </c>
      <c r="G6594">
        <v>0</v>
      </c>
      <c r="H6594">
        <v>0</v>
      </c>
      <c r="I6594">
        <v>0</v>
      </c>
      <c r="J6594">
        <v>2</v>
      </c>
      <c r="K6594">
        <v>2</v>
      </c>
      <c r="L6594">
        <v>0</v>
      </c>
      <c r="M6594">
        <v>0</v>
      </c>
      <c r="N6594">
        <v>2</v>
      </c>
      <c r="O6594">
        <v>2</v>
      </c>
      <c r="P6594">
        <v>4</v>
      </c>
      <c r="Q6594" t="s">
        <v>129</v>
      </c>
      <c r="R6594" t="s">
        <v>4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 t="s">
        <v>5</v>
      </c>
      <c r="AA6594" t="s">
        <v>46</v>
      </c>
      <c r="AB6594" t="s">
        <v>7</v>
      </c>
      <c r="AC6594" t="s">
        <v>8</v>
      </c>
      <c r="AD6594" t="s">
        <v>9</v>
      </c>
      <c r="AE6594" t="s">
        <v>38</v>
      </c>
      <c r="AF6594">
        <v>0</v>
      </c>
      <c r="AG6594">
        <v>0</v>
      </c>
      <c r="AH6594" t="s">
        <v>21</v>
      </c>
      <c r="AI6594">
        <v>0</v>
      </c>
      <c r="AJ6594">
        <v>0</v>
      </c>
      <c r="AK6594">
        <v>0</v>
      </c>
      <c r="AL6594" t="s">
        <v>11</v>
      </c>
      <c r="AM6594" t="s">
        <v>26</v>
      </c>
      <c r="AN6594" t="s">
        <v>41</v>
      </c>
      <c r="AO6594" t="s">
        <v>14</v>
      </c>
      <c r="AP6594" t="s">
        <v>15</v>
      </c>
      <c r="AQ6594">
        <v>0</v>
      </c>
      <c r="AR6594">
        <v>176412</v>
      </c>
      <c r="AS6594" t="s">
        <v>8849</v>
      </c>
    </row>
    <row r="6595" spans="1:45" x14ac:dyDescent="0.25">
      <c r="A6595" t="s">
        <v>828</v>
      </c>
      <c r="B6595" t="s">
        <v>1134</v>
      </c>
      <c r="C6595" s="1">
        <v>42949</v>
      </c>
      <c r="D6595" t="s">
        <v>2</v>
      </c>
      <c r="E6595">
        <v>27</v>
      </c>
      <c r="F6595">
        <v>1</v>
      </c>
      <c r="G6595">
        <v>0</v>
      </c>
      <c r="H6595">
        <v>0</v>
      </c>
      <c r="I6595">
        <v>1</v>
      </c>
      <c r="J6595">
        <v>0</v>
      </c>
      <c r="K6595">
        <v>1</v>
      </c>
      <c r="L6595">
        <v>0</v>
      </c>
      <c r="M6595">
        <v>0</v>
      </c>
      <c r="N6595">
        <v>1</v>
      </c>
      <c r="O6595">
        <v>2</v>
      </c>
      <c r="P6595">
        <v>3</v>
      </c>
      <c r="Q6595" t="s">
        <v>667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 t="s">
        <v>7</v>
      </c>
      <c r="AC6595" t="s">
        <v>105</v>
      </c>
      <c r="AD6595" t="s">
        <v>667</v>
      </c>
      <c r="AE6595" t="s">
        <v>1701</v>
      </c>
      <c r="AF6595">
        <v>0</v>
      </c>
      <c r="AG6595" t="s">
        <v>1701</v>
      </c>
      <c r="AH6595" t="s">
        <v>21</v>
      </c>
      <c r="AI6595">
        <v>0</v>
      </c>
      <c r="AJ6595">
        <v>0</v>
      </c>
      <c r="AK6595">
        <v>0</v>
      </c>
      <c r="AL6595" t="s">
        <v>154</v>
      </c>
      <c r="AM6595" t="s">
        <v>12</v>
      </c>
      <c r="AN6595" t="s">
        <v>41</v>
      </c>
      <c r="AO6595" t="s">
        <v>830</v>
      </c>
      <c r="AP6595">
        <v>0</v>
      </c>
      <c r="AQ6595" t="s">
        <v>47</v>
      </c>
      <c r="AR6595">
        <v>176414</v>
      </c>
      <c r="AS6595" t="s">
        <v>8850</v>
      </c>
    </row>
    <row r="6596" spans="1:45" x14ac:dyDescent="0.25">
      <c r="A6596" t="s">
        <v>828</v>
      </c>
      <c r="B6596" t="s">
        <v>1133</v>
      </c>
      <c r="C6596" s="1">
        <v>42948</v>
      </c>
      <c r="D6596" t="s">
        <v>2</v>
      </c>
      <c r="E6596">
        <v>12</v>
      </c>
      <c r="F6596">
        <v>0</v>
      </c>
      <c r="G6596">
        <v>0</v>
      </c>
      <c r="H6596">
        <v>0</v>
      </c>
      <c r="I6596">
        <v>1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1</v>
      </c>
      <c r="P6596">
        <v>1</v>
      </c>
      <c r="Q6596" t="s">
        <v>916</v>
      </c>
      <c r="R6596" t="s">
        <v>7</v>
      </c>
      <c r="S6596" t="s">
        <v>105</v>
      </c>
      <c r="T6596" t="s">
        <v>916</v>
      </c>
      <c r="U6596" t="s">
        <v>1708</v>
      </c>
      <c r="V6596">
        <v>0</v>
      </c>
      <c r="W6596" t="s">
        <v>1708</v>
      </c>
      <c r="X6596" t="s">
        <v>21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 t="s">
        <v>11</v>
      </c>
      <c r="AM6596" t="s">
        <v>49</v>
      </c>
      <c r="AN6596" t="s">
        <v>41</v>
      </c>
      <c r="AO6596" t="s">
        <v>830</v>
      </c>
      <c r="AP6596">
        <v>0</v>
      </c>
      <c r="AQ6596">
        <v>0</v>
      </c>
      <c r="AR6596">
        <v>176415</v>
      </c>
      <c r="AS6596" t="s">
        <v>8851</v>
      </c>
    </row>
    <row r="6597" spans="1:45" x14ac:dyDescent="0.25">
      <c r="A6597" t="s">
        <v>828</v>
      </c>
      <c r="B6597" t="s">
        <v>1134</v>
      </c>
      <c r="C6597" s="1">
        <v>42949</v>
      </c>
      <c r="D6597" t="s">
        <v>2</v>
      </c>
      <c r="E6597">
        <v>54</v>
      </c>
      <c r="F6597">
        <v>1</v>
      </c>
      <c r="G6597">
        <v>0</v>
      </c>
      <c r="H6597">
        <v>0</v>
      </c>
      <c r="I6597">
        <v>2</v>
      </c>
      <c r="J6597">
        <v>0</v>
      </c>
      <c r="K6597">
        <v>3</v>
      </c>
      <c r="L6597">
        <v>0</v>
      </c>
      <c r="M6597">
        <v>0</v>
      </c>
      <c r="N6597">
        <v>1</v>
      </c>
      <c r="O6597">
        <v>5</v>
      </c>
      <c r="P6597">
        <v>6</v>
      </c>
      <c r="Q6597" t="s">
        <v>667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 t="s">
        <v>7</v>
      </c>
      <c r="AC6597" t="s">
        <v>105</v>
      </c>
      <c r="AD6597" t="s">
        <v>667</v>
      </c>
      <c r="AE6597" t="s">
        <v>1704</v>
      </c>
      <c r="AF6597">
        <v>0</v>
      </c>
      <c r="AG6597" t="s">
        <v>1704</v>
      </c>
      <c r="AH6597" t="s">
        <v>21</v>
      </c>
      <c r="AI6597">
        <v>0</v>
      </c>
      <c r="AJ6597">
        <v>0</v>
      </c>
      <c r="AK6597">
        <v>0</v>
      </c>
      <c r="AL6597" t="s">
        <v>427</v>
      </c>
      <c r="AM6597" t="s">
        <v>12</v>
      </c>
      <c r="AN6597" t="s">
        <v>41</v>
      </c>
      <c r="AO6597" t="s">
        <v>830</v>
      </c>
      <c r="AP6597">
        <v>0</v>
      </c>
      <c r="AQ6597">
        <v>0</v>
      </c>
      <c r="AR6597">
        <v>176416</v>
      </c>
      <c r="AS6597" t="s">
        <v>8852</v>
      </c>
    </row>
    <row r="6598" spans="1:45" x14ac:dyDescent="0.25">
      <c r="A6598" t="s">
        <v>828</v>
      </c>
      <c r="B6598" t="s">
        <v>1133</v>
      </c>
      <c r="C6598" s="1">
        <v>42948</v>
      </c>
      <c r="D6598" t="s">
        <v>2</v>
      </c>
      <c r="E6598">
        <v>14</v>
      </c>
      <c r="F6598">
        <v>0</v>
      </c>
      <c r="G6598">
        <v>0</v>
      </c>
      <c r="H6598">
        <v>1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1</v>
      </c>
      <c r="O6598">
        <v>0</v>
      </c>
      <c r="P6598">
        <v>1</v>
      </c>
      <c r="Q6598" t="s">
        <v>916</v>
      </c>
      <c r="R6598" t="s">
        <v>7</v>
      </c>
      <c r="S6598" t="s">
        <v>105</v>
      </c>
      <c r="T6598" t="s">
        <v>916</v>
      </c>
      <c r="U6598" t="s">
        <v>1713</v>
      </c>
      <c r="V6598">
        <v>0</v>
      </c>
      <c r="W6598" t="s">
        <v>992</v>
      </c>
      <c r="X6598" t="s">
        <v>21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 t="s">
        <v>11</v>
      </c>
      <c r="AM6598" t="s">
        <v>26</v>
      </c>
      <c r="AN6598" t="s">
        <v>41</v>
      </c>
      <c r="AO6598" t="s">
        <v>830</v>
      </c>
      <c r="AP6598">
        <v>0</v>
      </c>
      <c r="AQ6598">
        <v>0</v>
      </c>
      <c r="AR6598">
        <v>176417</v>
      </c>
      <c r="AS6598" t="s">
        <v>8853</v>
      </c>
    </row>
    <row r="6599" spans="1:45" x14ac:dyDescent="0.25">
      <c r="A6599" t="s">
        <v>828</v>
      </c>
      <c r="B6599" t="s">
        <v>1133</v>
      </c>
      <c r="C6599" s="1">
        <v>42948</v>
      </c>
      <c r="D6599" t="s">
        <v>35</v>
      </c>
      <c r="E6599">
        <v>30</v>
      </c>
      <c r="F6599">
        <v>0</v>
      </c>
      <c r="G6599">
        <v>0</v>
      </c>
      <c r="H6599">
        <v>0</v>
      </c>
      <c r="I6599">
        <v>0</v>
      </c>
      <c r="J6599">
        <v>1</v>
      </c>
      <c r="K6599">
        <v>0</v>
      </c>
      <c r="L6599">
        <v>0</v>
      </c>
      <c r="M6599">
        <v>0</v>
      </c>
      <c r="N6599">
        <v>1</v>
      </c>
      <c r="O6599">
        <v>0</v>
      </c>
      <c r="P6599">
        <v>1</v>
      </c>
      <c r="Q6599" t="s">
        <v>916</v>
      </c>
      <c r="R6599" t="s">
        <v>7</v>
      </c>
      <c r="S6599" t="s">
        <v>105</v>
      </c>
      <c r="T6599" t="s">
        <v>916</v>
      </c>
      <c r="U6599" t="s">
        <v>1708</v>
      </c>
      <c r="V6599">
        <v>0</v>
      </c>
      <c r="W6599" t="s">
        <v>8854</v>
      </c>
      <c r="X6599" t="s">
        <v>21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 t="s">
        <v>11</v>
      </c>
      <c r="AM6599" t="s">
        <v>49</v>
      </c>
      <c r="AN6599" t="s">
        <v>41</v>
      </c>
      <c r="AO6599" t="s">
        <v>830</v>
      </c>
      <c r="AP6599">
        <v>0</v>
      </c>
      <c r="AQ6599">
        <v>0</v>
      </c>
      <c r="AR6599">
        <v>176418</v>
      </c>
      <c r="AS6599" t="s">
        <v>8855</v>
      </c>
    </row>
    <row r="6600" spans="1:45" x14ac:dyDescent="0.25">
      <c r="A6600" t="s">
        <v>828</v>
      </c>
      <c r="B6600" t="s">
        <v>1134</v>
      </c>
      <c r="C6600" s="1">
        <v>42949</v>
      </c>
      <c r="D6600" t="s">
        <v>2</v>
      </c>
      <c r="E6600">
        <v>46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6</v>
      </c>
      <c r="L6600">
        <v>0</v>
      </c>
      <c r="M6600">
        <v>0</v>
      </c>
      <c r="N6600">
        <v>0</v>
      </c>
      <c r="O6600">
        <v>6</v>
      </c>
      <c r="P6600">
        <v>6</v>
      </c>
      <c r="Q6600" t="s">
        <v>3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 t="s">
        <v>7</v>
      </c>
      <c r="AC6600" t="s">
        <v>105</v>
      </c>
      <c r="AD6600" t="s">
        <v>3</v>
      </c>
      <c r="AE6600" t="s">
        <v>1664</v>
      </c>
      <c r="AF6600">
        <v>0</v>
      </c>
      <c r="AG6600" t="s">
        <v>1664</v>
      </c>
      <c r="AH6600" t="s">
        <v>21</v>
      </c>
      <c r="AI6600">
        <v>0</v>
      </c>
      <c r="AJ6600">
        <v>0</v>
      </c>
      <c r="AK6600">
        <v>0</v>
      </c>
      <c r="AL6600" t="s">
        <v>154</v>
      </c>
      <c r="AM6600" t="s">
        <v>40</v>
      </c>
      <c r="AN6600" t="s">
        <v>41</v>
      </c>
      <c r="AO6600" t="s">
        <v>830</v>
      </c>
      <c r="AP6600">
        <v>0</v>
      </c>
      <c r="AQ6600">
        <v>0</v>
      </c>
      <c r="AR6600">
        <v>176419</v>
      </c>
      <c r="AS6600" t="s">
        <v>8856</v>
      </c>
    </row>
    <row r="6601" spans="1:45" x14ac:dyDescent="0.25">
      <c r="A6601" t="s">
        <v>828</v>
      </c>
      <c r="B6601" t="s">
        <v>1134</v>
      </c>
      <c r="C6601" s="1">
        <v>42949</v>
      </c>
      <c r="D6601" t="s">
        <v>2</v>
      </c>
      <c r="E6601">
        <v>32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1</v>
      </c>
      <c r="L6601">
        <v>0</v>
      </c>
      <c r="M6601">
        <v>0</v>
      </c>
      <c r="N6601">
        <v>0</v>
      </c>
      <c r="O6601">
        <v>1</v>
      </c>
      <c r="P6601">
        <v>1</v>
      </c>
      <c r="Q6601" t="s">
        <v>3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 t="s">
        <v>7</v>
      </c>
      <c r="AC6601" t="s">
        <v>105</v>
      </c>
      <c r="AD6601" t="s">
        <v>3</v>
      </c>
      <c r="AE6601" t="s">
        <v>3</v>
      </c>
      <c r="AF6601">
        <v>0</v>
      </c>
      <c r="AG6601" t="s">
        <v>1691</v>
      </c>
      <c r="AH6601" t="s">
        <v>21</v>
      </c>
      <c r="AI6601">
        <v>0</v>
      </c>
      <c r="AJ6601">
        <v>0</v>
      </c>
      <c r="AK6601">
        <v>0</v>
      </c>
      <c r="AL6601" t="s">
        <v>154</v>
      </c>
      <c r="AM6601" t="s">
        <v>40</v>
      </c>
      <c r="AN6601" t="s">
        <v>41</v>
      </c>
      <c r="AO6601" t="s">
        <v>830</v>
      </c>
      <c r="AP6601">
        <v>0</v>
      </c>
      <c r="AQ6601" t="s">
        <v>91</v>
      </c>
      <c r="AR6601">
        <v>176420</v>
      </c>
      <c r="AS6601" t="s">
        <v>8857</v>
      </c>
    </row>
    <row r="6602" spans="1:45" x14ac:dyDescent="0.25">
      <c r="A6602" t="s">
        <v>828</v>
      </c>
      <c r="B6602" t="s">
        <v>1133</v>
      </c>
      <c r="C6602" s="1">
        <v>42948</v>
      </c>
      <c r="D6602" t="s">
        <v>35</v>
      </c>
      <c r="E6602">
        <v>29</v>
      </c>
      <c r="F6602">
        <v>0</v>
      </c>
      <c r="G6602">
        <v>0</v>
      </c>
      <c r="H6602">
        <v>0</v>
      </c>
      <c r="I6602">
        <v>0</v>
      </c>
      <c r="J6602">
        <v>1</v>
      </c>
      <c r="K6602">
        <v>0</v>
      </c>
      <c r="L6602">
        <v>0</v>
      </c>
      <c r="M6602">
        <v>0</v>
      </c>
      <c r="N6602">
        <v>1</v>
      </c>
      <c r="O6602">
        <v>0</v>
      </c>
      <c r="P6602">
        <v>1</v>
      </c>
      <c r="Q6602" t="s">
        <v>3</v>
      </c>
      <c r="R6602" t="s">
        <v>7</v>
      </c>
      <c r="S6602" t="s">
        <v>105</v>
      </c>
      <c r="T6602" t="s">
        <v>3</v>
      </c>
      <c r="U6602" t="s">
        <v>1666</v>
      </c>
      <c r="V6602">
        <v>0</v>
      </c>
      <c r="W6602" t="s">
        <v>1666</v>
      </c>
      <c r="X6602" t="s">
        <v>21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 t="s">
        <v>11</v>
      </c>
      <c r="AM6602" t="s">
        <v>49</v>
      </c>
      <c r="AN6602" t="s">
        <v>41</v>
      </c>
      <c r="AO6602" t="s">
        <v>830</v>
      </c>
      <c r="AP6602">
        <v>0</v>
      </c>
      <c r="AQ6602">
        <v>0</v>
      </c>
      <c r="AR6602">
        <v>176421</v>
      </c>
      <c r="AS6602" t="s">
        <v>8858</v>
      </c>
    </row>
    <row r="6603" spans="1:45" x14ac:dyDescent="0.25">
      <c r="A6603" t="s">
        <v>828</v>
      </c>
      <c r="B6603" t="s">
        <v>1133</v>
      </c>
      <c r="C6603" s="1">
        <v>42948</v>
      </c>
      <c r="D6603" t="s">
        <v>35</v>
      </c>
      <c r="E6603">
        <v>22</v>
      </c>
      <c r="F6603">
        <v>0</v>
      </c>
      <c r="G6603">
        <v>0</v>
      </c>
      <c r="H6603">
        <v>0</v>
      </c>
      <c r="I6603">
        <v>0</v>
      </c>
      <c r="J6603">
        <v>1</v>
      </c>
      <c r="K6603">
        <v>0</v>
      </c>
      <c r="L6603">
        <v>0</v>
      </c>
      <c r="M6603">
        <v>0</v>
      </c>
      <c r="N6603">
        <v>1</v>
      </c>
      <c r="O6603">
        <v>0</v>
      </c>
      <c r="P6603">
        <v>1</v>
      </c>
      <c r="Q6603" t="s">
        <v>3</v>
      </c>
      <c r="R6603" t="s">
        <v>7</v>
      </c>
      <c r="S6603" t="s">
        <v>105</v>
      </c>
      <c r="T6603" t="s">
        <v>3</v>
      </c>
      <c r="U6603" t="s">
        <v>1667</v>
      </c>
      <c r="V6603">
        <v>0</v>
      </c>
      <c r="W6603" t="s">
        <v>2959</v>
      </c>
      <c r="X6603" t="s">
        <v>21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 t="s">
        <v>11</v>
      </c>
      <c r="AM6603" t="s">
        <v>49</v>
      </c>
      <c r="AN6603" t="s">
        <v>41</v>
      </c>
      <c r="AO6603" t="s">
        <v>830</v>
      </c>
      <c r="AP6603">
        <v>0</v>
      </c>
      <c r="AQ6603">
        <v>0</v>
      </c>
      <c r="AR6603">
        <v>176431</v>
      </c>
      <c r="AS6603" t="s">
        <v>8859</v>
      </c>
    </row>
    <row r="6604" spans="1:45" x14ac:dyDescent="0.25">
      <c r="A6604" t="s">
        <v>828</v>
      </c>
      <c r="B6604" t="s">
        <v>1133</v>
      </c>
      <c r="C6604" s="1">
        <v>42948</v>
      </c>
      <c r="D6604" t="s">
        <v>35</v>
      </c>
      <c r="E6604">
        <v>27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1</v>
      </c>
      <c r="L6604">
        <v>0</v>
      </c>
      <c r="M6604">
        <v>0</v>
      </c>
      <c r="N6604">
        <v>0</v>
      </c>
      <c r="O6604">
        <v>1</v>
      </c>
      <c r="P6604">
        <v>1</v>
      </c>
      <c r="Q6604" t="s">
        <v>3</v>
      </c>
      <c r="R6604" t="s">
        <v>7</v>
      </c>
      <c r="S6604" t="s">
        <v>105</v>
      </c>
      <c r="T6604" t="s">
        <v>3</v>
      </c>
      <c r="U6604" t="s">
        <v>1666</v>
      </c>
      <c r="V6604">
        <v>0</v>
      </c>
      <c r="W6604" t="s">
        <v>1666</v>
      </c>
      <c r="X6604" t="s">
        <v>21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 t="s">
        <v>11</v>
      </c>
      <c r="AM6604" t="s">
        <v>49</v>
      </c>
      <c r="AN6604" t="s">
        <v>41</v>
      </c>
      <c r="AO6604" t="s">
        <v>830</v>
      </c>
      <c r="AP6604">
        <v>0</v>
      </c>
      <c r="AQ6604">
        <v>0</v>
      </c>
      <c r="AR6604">
        <v>176437</v>
      </c>
      <c r="AS6604" t="s">
        <v>8860</v>
      </c>
    </row>
    <row r="6605" spans="1:45" x14ac:dyDescent="0.25">
      <c r="A6605" t="s">
        <v>828</v>
      </c>
      <c r="B6605" t="s">
        <v>1133</v>
      </c>
      <c r="C6605" s="1">
        <v>42948</v>
      </c>
      <c r="D6605" t="s">
        <v>2</v>
      </c>
      <c r="E6605">
        <v>19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1</v>
      </c>
      <c r="L6605">
        <v>0</v>
      </c>
      <c r="M6605">
        <v>0</v>
      </c>
      <c r="N6605">
        <v>0</v>
      </c>
      <c r="O6605">
        <v>1</v>
      </c>
      <c r="P6605">
        <v>1</v>
      </c>
      <c r="Q6605" t="s">
        <v>916</v>
      </c>
      <c r="R6605" t="s">
        <v>7</v>
      </c>
      <c r="S6605" t="s">
        <v>105</v>
      </c>
      <c r="T6605" t="s">
        <v>916</v>
      </c>
      <c r="U6605" t="s">
        <v>1708</v>
      </c>
      <c r="V6605">
        <v>0</v>
      </c>
      <c r="W6605" t="s">
        <v>1708</v>
      </c>
      <c r="X6605" t="s">
        <v>21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 t="s">
        <v>11</v>
      </c>
      <c r="AM6605" t="s">
        <v>49</v>
      </c>
      <c r="AN6605" t="s">
        <v>41</v>
      </c>
      <c r="AO6605" t="s">
        <v>830</v>
      </c>
      <c r="AP6605">
        <v>0</v>
      </c>
      <c r="AQ6605" t="s">
        <v>91</v>
      </c>
      <c r="AR6605">
        <v>176438</v>
      </c>
      <c r="AS6605" t="s">
        <v>8861</v>
      </c>
    </row>
    <row r="6606" spans="1:45" x14ac:dyDescent="0.25">
      <c r="A6606" t="s">
        <v>828</v>
      </c>
      <c r="B6606" t="s">
        <v>1133</v>
      </c>
      <c r="C6606" s="1">
        <v>42948</v>
      </c>
      <c r="D6606" t="s">
        <v>35</v>
      </c>
      <c r="E6606">
        <v>29</v>
      </c>
      <c r="F6606">
        <v>0</v>
      </c>
      <c r="G6606">
        <v>0</v>
      </c>
      <c r="H6606">
        <v>0</v>
      </c>
      <c r="I6606">
        <v>0</v>
      </c>
      <c r="J6606">
        <v>1</v>
      </c>
      <c r="K6606">
        <v>0</v>
      </c>
      <c r="L6606">
        <v>0</v>
      </c>
      <c r="M6606">
        <v>0</v>
      </c>
      <c r="N6606">
        <v>1</v>
      </c>
      <c r="O6606">
        <v>0</v>
      </c>
      <c r="P6606">
        <v>1</v>
      </c>
      <c r="Q6606" t="s">
        <v>3</v>
      </c>
      <c r="R6606" t="s">
        <v>7</v>
      </c>
      <c r="S6606" t="s">
        <v>105</v>
      </c>
      <c r="T6606" t="s">
        <v>3</v>
      </c>
      <c r="U6606" t="s">
        <v>1669</v>
      </c>
      <c r="V6606">
        <v>0</v>
      </c>
      <c r="W6606" t="s">
        <v>2956</v>
      </c>
      <c r="X6606" t="s">
        <v>21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 t="s">
        <v>427</v>
      </c>
      <c r="AM6606" t="s">
        <v>49</v>
      </c>
      <c r="AN6606" t="s">
        <v>41</v>
      </c>
      <c r="AO6606" t="s">
        <v>830</v>
      </c>
      <c r="AP6606">
        <v>0</v>
      </c>
      <c r="AQ6606">
        <v>0</v>
      </c>
      <c r="AR6606">
        <v>176442</v>
      </c>
      <c r="AS6606" t="s">
        <v>8862</v>
      </c>
    </row>
    <row r="6607" spans="1:45" x14ac:dyDescent="0.25">
      <c r="A6607" t="s">
        <v>828</v>
      </c>
      <c r="B6607" t="s">
        <v>1133</v>
      </c>
      <c r="C6607" s="1">
        <v>42948</v>
      </c>
      <c r="D6607" t="s">
        <v>35</v>
      </c>
      <c r="E6607">
        <v>25</v>
      </c>
      <c r="F6607">
        <v>0</v>
      </c>
      <c r="G6607">
        <v>0</v>
      </c>
      <c r="H6607">
        <v>0</v>
      </c>
      <c r="I6607">
        <v>0</v>
      </c>
      <c r="J6607">
        <v>1</v>
      </c>
      <c r="K6607">
        <v>0</v>
      </c>
      <c r="L6607">
        <v>0</v>
      </c>
      <c r="M6607">
        <v>0</v>
      </c>
      <c r="N6607">
        <v>1</v>
      </c>
      <c r="O6607">
        <v>0</v>
      </c>
      <c r="P6607">
        <v>1</v>
      </c>
      <c r="Q6607" t="s">
        <v>3</v>
      </c>
      <c r="R6607" t="s">
        <v>7</v>
      </c>
      <c r="S6607" t="s">
        <v>105</v>
      </c>
      <c r="T6607" t="s">
        <v>3</v>
      </c>
      <c r="U6607" t="s">
        <v>1670</v>
      </c>
      <c r="V6607">
        <v>0</v>
      </c>
      <c r="W6607" t="s">
        <v>3140</v>
      </c>
      <c r="X6607" t="s">
        <v>21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 t="s">
        <v>11</v>
      </c>
      <c r="AM6607" t="s">
        <v>49</v>
      </c>
      <c r="AN6607" t="s">
        <v>13</v>
      </c>
      <c r="AO6607" t="s">
        <v>830</v>
      </c>
      <c r="AP6607">
        <v>0</v>
      </c>
      <c r="AQ6607">
        <v>0</v>
      </c>
      <c r="AR6607">
        <v>176443</v>
      </c>
      <c r="AS6607" t="s">
        <v>8863</v>
      </c>
    </row>
    <row r="6608" spans="1:45" x14ac:dyDescent="0.25">
      <c r="A6608" t="s">
        <v>0</v>
      </c>
      <c r="B6608" t="s">
        <v>1</v>
      </c>
      <c r="C6608" s="1">
        <v>42947</v>
      </c>
      <c r="D6608" t="s">
        <v>2</v>
      </c>
      <c r="E6608">
        <v>24</v>
      </c>
      <c r="F6608">
        <v>0</v>
      </c>
      <c r="G6608">
        <v>0</v>
      </c>
      <c r="H6608">
        <v>0</v>
      </c>
      <c r="I6608">
        <v>0</v>
      </c>
      <c r="J6608">
        <v>1</v>
      </c>
      <c r="K6608">
        <v>1</v>
      </c>
      <c r="L6608">
        <v>0</v>
      </c>
      <c r="M6608">
        <v>0</v>
      </c>
      <c r="N6608">
        <v>1</v>
      </c>
      <c r="O6608">
        <v>1</v>
      </c>
      <c r="P6608">
        <v>2</v>
      </c>
      <c r="Q6608" t="s">
        <v>667</v>
      </c>
      <c r="R6608" t="s">
        <v>7</v>
      </c>
      <c r="S6608" t="s">
        <v>7</v>
      </c>
      <c r="T6608" t="s">
        <v>9</v>
      </c>
      <c r="U6608">
        <v>0</v>
      </c>
      <c r="V6608">
        <v>0</v>
      </c>
      <c r="W6608">
        <v>0</v>
      </c>
      <c r="X6608" t="s">
        <v>5</v>
      </c>
      <c r="Y6608" t="s">
        <v>10</v>
      </c>
      <c r="Z6608">
        <v>0</v>
      </c>
      <c r="AA6608">
        <v>0</v>
      </c>
      <c r="AB6608" t="s">
        <v>4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 t="s">
        <v>5</v>
      </c>
      <c r="AK6608" t="s">
        <v>142</v>
      </c>
      <c r="AL6608" t="s">
        <v>11</v>
      </c>
      <c r="AM6608" t="s">
        <v>26</v>
      </c>
      <c r="AN6608" t="s">
        <v>41</v>
      </c>
      <c r="AO6608" t="s">
        <v>14</v>
      </c>
      <c r="AP6608" t="s">
        <v>15</v>
      </c>
      <c r="AQ6608">
        <v>0</v>
      </c>
      <c r="AR6608">
        <v>176952</v>
      </c>
      <c r="AS6608" t="s">
        <v>8864</v>
      </c>
    </row>
    <row r="6609" spans="1:45" x14ac:dyDescent="0.25">
      <c r="A6609" t="s">
        <v>0</v>
      </c>
      <c r="B6609" t="s">
        <v>1</v>
      </c>
      <c r="C6609" s="1">
        <v>42947</v>
      </c>
      <c r="D6609" t="s">
        <v>2</v>
      </c>
      <c r="E6609">
        <v>31</v>
      </c>
      <c r="F6609">
        <v>0</v>
      </c>
      <c r="G6609">
        <v>1</v>
      </c>
      <c r="H6609">
        <v>1</v>
      </c>
      <c r="I6609">
        <v>0</v>
      </c>
      <c r="J6609">
        <v>1</v>
      </c>
      <c r="K6609">
        <v>1</v>
      </c>
      <c r="L6609">
        <v>0</v>
      </c>
      <c r="M6609">
        <v>0</v>
      </c>
      <c r="N6609">
        <v>2</v>
      </c>
      <c r="O6609">
        <v>2</v>
      </c>
      <c r="P6609">
        <v>4</v>
      </c>
      <c r="Q6609" t="s">
        <v>43</v>
      </c>
      <c r="R6609" t="s">
        <v>7</v>
      </c>
      <c r="S6609" t="s">
        <v>8</v>
      </c>
      <c r="T6609" t="s">
        <v>9</v>
      </c>
      <c r="U6609" t="s">
        <v>19</v>
      </c>
      <c r="V6609">
        <v>0</v>
      </c>
      <c r="W6609">
        <v>0</v>
      </c>
      <c r="X6609" t="s">
        <v>21</v>
      </c>
      <c r="Y6609">
        <v>0</v>
      </c>
      <c r="Z6609">
        <v>0</v>
      </c>
      <c r="AA6609">
        <v>0</v>
      </c>
      <c r="AB6609" t="s">
        <v>4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 t="s">
        <v>5</v>
      </c>
      <c r="AK6609" t="s">
        <v>961</v>
      </c>
      <c r="AL6609" t="s">
        <v>11</v>
      </c>
      <c r="AM6609" t="s">
        <v>26</v>
      </c>
      <c r="AN6609" t="s">
        <v>13</v>
      </c>
      <c r="AO6609" t="s">
        <v>14</v>
      </c>
      <c r="AP6609" t="s">
        <v>15</v>
      </c>
      <c r="AQ6609" t="s">
        <v>47</v>
      </c>
      <c r="AR6609">
        <v>176958</v>
      </c>
      <c r="AS6609" t="s">
        <v>8865</v>
      </c>
    </row>
    <row r="6610" spans="1:45" x14ac:dyDescent="0.25">
      <c r="A6610" t="s">
        <v>0</v>
      </c>
      <c r="B6610" t="s">
        <v>1</v>
      </c>
      <c r="C6610" s="1">
        <v>42947</v>
      </c>
      <c r="D6610" t="s">
        <v>35</v>
      </c>
      <c r="E6610">
        <v>27</v>
      </c>
      <c r="F6610">
        <v>0</v>
      </c>
      <c r="G6610">
        <v>0</v>
      </c>
      <c r="H6610">
        <v>0</v>
      </c>
      <c r="I6610">
        <v>0</v>
      </c>
      <c r="J6610">
        <v>3</v>
      </c>
      <c r="K6610">
        <v>0</v>
      </c>
      <c r="L6610">
        <v>0</v>
      </c>
      <c r="M6610">
        <v>0</v>
      </c>
      <c r="N6610">
        <v>3</v>
      </c>
      <c r="O6610">
        <v>0</v>
      </c>
      <c r="P6610">
        <v>3</v>
      </c>
      <c r="Q6610" t="s">
        <v>43</v>
      </c>
      <c r="R6610" t="s">
        <v>7</v>
      </c>
      <c r="S6610" t="s">
        <v>8</v>
      </c>
      <c r="T6610" t="s">
        <v>9</v>
      </c>
      <c r="U6610" t="s">
        <v>19</v>
      </c>
      <c r="V6610">
        <v>0</v>
      </c>
      <c r="W6610">
        <v>0</v>
      </c>
      <c r="X6610" t="s">
        <v>21</v>
      </c>
      <c r="Y6610">
        <v>0</v>
      </c>
      <c r="Z6610">
        <v>0</v>
      </c>
      <c r="AA6610">
        <v>0</v>
      </c>
      <c r="AB6610" t="s">
        <v>4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 t="s">
        <v>5</v>
      </c>
      <c r="AK6610" t="s">
        <v>46</v>
      </c>
      <c r="AL6610" t="s">
        <v>427</v>
      </c>
      <c r="AM6610" t="s">
        <v>26</v>
      </c>
      <c r="AN6610" t="s">
        <v>41</v>
      </c>
      <c r="AO6610" t="s">
        <v>14</v>
      </c>
      <c r="AP6610" t="s">
        <v>28</v>
      </c>
      <c r="AQ6610">
        <v>0</v>
      </c>
      <c r="AR6610">
        <v>176962</v>
      </c>
      <c r="AS6610" t="s">
        <v>8866</v>
      </c>
    </row>
    <row r="6611" spans="1:45" x14ac:dyDescent="0.25">
      <c r="A6611" t="s">
        <v>828</v>
      </c>
      <c r="B6611" t="s">
        <v>1133</v>
      </c>
      <c r="C6611" s="1">
        <v>42949</v>
      </c>
      <c r="D6611" t="s">
        <v>35</v>
      </c>
      <c r="E6611">
        <v>25</v>
      </c>
      <c r="F6611">
        <v>0</v>
      </c>
      <c r="G6611">
        <v>0</v>
      </c>
      <c r="H6611">
        <v>0</v>
      </c>
      <c r="I6611">
        <v>0</v>
      </c>
      <c r="J6611">
        <v>2</v>
      </c>
      <c r="K6611">
        <v>0</v>
      </c>
      <c r="L6611">
        <v>0</v>
      </c>
      <c r="M6611">
        <v>0</v>
      </c>
      <c r="N6611">
        <v>2</v>
      </c>
      <c r="O6611">
        <v>0</v>
      </c>
      <c r="P6611">
        <v>2</v>
      </c>
      <c r="Q6611" t="s">
        <v>3</v>
      </c>
      <c r="R6611" t="s">
        <v>7</v>
      </c>
      <c r="S6611" t="s">
        <v>105</v>
      </c>
      <c r="T6611" t="s">
        <v>3</v>
      </c>
      <c r="U6611" t="s">
        <v>3</v>
      </c>
      <c r="V6611">
        <v>0</v>
      </c>
      <c r="W6611" t="s">
        <v>1691</v>
      </c>
      <c r="X6611" t="s">
        <v>21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 t="s">
        <v>427</v>
      </c>
      <c r="AM6611" t="s">
        <v>49</v>
      </c>
      <c r="AN6611" t="s">
        <v>41</v>
      </c>
      <c r="AO6611" t="s">
        <v>830</v>
      </c>
      <c r="AP6611">
        <v>0</v>
      </c>
      <c r="AQ6611">
        <v>0</v>
      </c>
      <c r="AR6611">
        <v>176968</v>
      </c>
      <c r="AS6611" t="s">
        <v>8867</v>
      </c>
    </row>
    <row r="6612" spans="1:45" x14ac:dyDescent="0.25">
      <c r="A6612" t="s">
        <v>828</v>
      </c>
      <c r="B6612" t="s">
        <v>1133</v>
      </c>
      <c r="C6612" s="1">
        <v>42949</v>
      </c>
      <c r="D6612" t="s">
        <v>35</v>
      </c>
      <c r="E6612">
        <v>31</v>
      </c>
      <c r="F6612">
        <v>0</v>
      </c>
      <c r="G6612">
        <v>0</v>
      </c>
      <c r="H6612">
        <v>0</v>
      </c>
      <c r="I6612">
        <v>0</v>
      </c>
      <c r="J6612">
        <v>2</v>
      </c>
      <c r="K6612">
        <v>1</v>
      </c>
      <c r="L6612">
        <v>0</v>
      </c>
      <c r="M6612">
        <v>0</v>
      </c>
      <c r="N6612">
        <v>2</v>
      </c>
      <c r="O6612">
        <v>1</v>
      </c>
      <c r="P6612">
        <v>3</v>
      </c>
      <c r="Q6612" t="s">
        <v>916</v>
      </c>
      <c r="R6612" t="s">
        <v>7</v>
      </c>
      <c r="S6612" t="s">
        <v>105</v>
      </c>
      <c r="T6612" t="s">
        <v>916</v>
      </c>
      <c r="U6612" t="s">
        <v>1708</v>
      </c>
      <c r="V6612">
        <v>0</v>
      </c>
      <c r="W6612" t="s">
        <v>1708</v>
      </c>
      <c r="X6612" t="s">
        <v>21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 t="s">
        <v>427</v>
      </c>
      <c r="AM6612" t="s">
        <v>49</v>
      </c>
      <c r="AN6612" t="s">
        <v>41</v>
      </c>
      <c r="AO6612" t="s">
        <v>830</v>
      </c>
      <c r="AP6612">
        <v>0</v>
      </c>
      <c r="AQ6612">
        <v>0</v>
      </c>
      <c r="AR6612">
        <v>176970</v>
      </c>
      <c r="AS6612" t="s">
        <v>8868</v>
      </c>
    </row>
    <row r="6613" spans="1:45" x14ac:dyDescent="0.25">
      <c r="A6613" t="s">
        <v>828</v>
      </c>
      <c r="B6613" t="s">
        <v>1133</v>
      </c>
      <c r="C6613" s="1">
        <v>42949</v>
      </c>
      <c r="D6613" t="s">
        <v>2</v>
      </c>
      <c r="E6613">
        <v>20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1</v>
      </c>
      <c r="L6613">
        <v>0</v>
      </c>
      <c r="M6613">
        <v>0</v>
      </c>
      <c r="N6613">
        <v>0</v>
      </c>
      <c r="O6613">
        <v>1</v>
      </c>
      <c r="P6613">
        <v>1</v>
      </c>
      <c r="Q6613" t="s">
        <v>3</v>
      </c>
      <c r="R6613" t="s">
        <v>7</v>
      </c>
      <c r="S6613" t="s">
        <v>7</v>
      </c>
      <c r="T6613" t="s">
        <v>9</v>
      </c>
      <c r="U6613">
        <v>0</v>
      </c>
      <c r="V6613">
        <v>0</v>
      </c>
      <c r="W6613">
        <v>0</v>
      </c>
      <c r="X6613" t="s">
        <v>5</v>
      </c>
      <c r="Y6613" t="s">
        <v>10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 t="s">
        <v>11</v>
      </c>
      <c r="AM6613" t="s">
        <v>12</v>
      </c>
      <c r="AN6613" t="s">
        <v>41</v>
      </c>
      <c r="AO6613" t="s">
        <v>904</v>
      </c>
      <c r="AP6613" t="s">
        <v>28</v>
      </c>
      <c r="AQ6613">
        <v>0</v>
      </c>
      <c r="AR6613">
        <v>176971</v>
      </c>
      <c r="AS6613" t="s">
        <v>8869</v>
      </c>
    </row>
    <row r="6614" spans="1:45" x14ac:dyDescent="0.25">
      <c r="A6614" t="s">
        <v>828</v>
      </c>
      <c r="B6614" t="s">
        <v>1134</v>
      </c>
      <c r="C6614" s="1">
        <v>42950</v>
      </c>
      <c r="D6614" t="s">
        <v>2</v>
      </c>
      <c r="E6614">
        <v>30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1</v>
      </c>
      <c r="L6614">
        <v>0</v>
      </c>
      <c r="M6614">
        <v>0</v>
      </c>
      <c r="N6614">
        <v>0</v>
      </c>
      <c r="O6614">
        <v>1</v>
      </c>
      <c r="P6614">
        <v>1</v>
      </c>
      <c r="Q6614" t="s">
        <v>462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 t="s">
        <v>7</v>
      </c>
      <c r="AC6614" t="s">
        <v>105</v>
      </c>
      <c r="AD6614" t="s">
        <v>462</v>
      </c>
      <c r="AE6614" t="s">
        <v>874</v>
      </c>
      <c r="AF6614">
        <v>0</v>
      </c>
      <c r="AG6614" t="s">
        <v>874</v>
      </c>
      <c r="AH6614" t="s">
        <v>21</v>
      </c>
      <c r="AI6614">
        <v>0</v>
      </c>
      <c r="AJ6614">
        <v>0</v>
      </c>
      <c r="AK6614">
        <v>0</v>
      </c>
      <c r="AL6614" t="s">
        <v>154</v>
      </c>
      <c r="AM6614" t="s">
        <v>40</v>
      </c>
      <c r="AN6614" t="s">
        <v>41</v>
      </c>
      <c r="AO6614" t="s">
        <v>830</v>
      </c>
      <c r="AP6614">
        <v>0</v>
      </c>
      <c r="AQ6614">
        <v>0</v>
      </c>
      <c r="AR6614">
        <v>176994</v>
      </c>
      <c r="AS6614" t="s">
        <v>8870</v>
      </c>
    </row>
    <row r="6615" spans="1:45" x14ac:dyDescent="0.25">
      <c r="A6615" t="s">
        <v>828</v>
      </c>
      <c r="B6615" t="s">
        <v>1133</v>
      </c>
      <c r="C6615" s="1">
        <v>42949</v>
      </c>
      <c r="D6615" t="s">
        <v>35</v>
      </c>
      <c r="E6615">
        <v>42</v>
      </c>
      <c r="F6615">
        <v>0</v>
      </c>
      <c r="G6615">
        <v>0</v>
      </c>
      <c r="H6615">
        <v>0</v>
      </c>
      <c r="I6615">
        <v>0</v>
      </c>
      <c r="J6615">
        <v>1</v>
      </c>
      <c r="K6615">
        <v>0</v>
      </c>
      <c r="L6615">
        <v>0</v>
      </c>
      <c r="M6615">
        <v>0</v>
      </c>
      <c r="N6615">
        <v>1</v>
      </c>
      <c r="O6615">
        <v>0</v>
      </c>
      <c r="P6615">
        <v>1</v>
      </c>
      <c r="Q6615" t="s">
        <v>3</v>
      </c>
      <c r="R6615" t="s">
        <v>7</v>
      </c>
      <c r="S6615" t="s">
        <v>105</v>
      </c>
      <c r="T6615" t="s">
        <v>3</v>
      </c>
      <c r="U6615" t="s">
        <v>3</v>
      </c>
      <c r="V6615">
        <v>0</v>
      </c>
      <c r="W6615" t="s">
        <v>1666</v>
      </c>
      <c r="X6615" t="s">
        <v>21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 t="s">
        <v>11</v>
      </c>
      <c r="AM6615" t="s">
        <v>26</v>
      </c>
      <c r="AN6615" t="s">
        <v>41</v>
      </c>
      <c r="AO6615" t="s">
        <v>830</v>
      </c>
      <c r="AP6615">
        <v>0</v>
      </c>
      <c r="AQ6615">
        <v>0</v>
      </c>
      <c r="AR6615">
        <v>176995</v>
      </c>
      <c r="AS6615" t="s">
        <v>8871</v>
      </c>
    </row>
    <row r="6616" spans="1:45" x14ac:dyDescent="0.25">
      <c r="A6616" t="s">
        <v>828</v>
      </c>
      <c r="B6616" t="s">
        <v>1133</v>
      </c>
      <c r="C6616" s="1">
        <v>42949</v>
      </c>
      <c r="D6616" t="s">
        <v>35</v>
      </c>
      <c r="E6616">
        <v>15</v>
      </c>
      <c r="F6616">
        <v>0</v>
      </c>
      <c r="G6616">
        <v>2</v>
      </c>
      <c r="H6616">
        <v>2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2</v>
      </c>
      <c r="O6616">
        <v>2</v>
      </c>
      <c r="P6616">
        <v>4</v>
      </c>
      <c r="Q6616" t="s">
        <v>723</v>
      </c>
      <c r="R6616" t="s">
        <v>7</v>
      </c>
      <c r="S6616" t="s">
        <v>105</v>
      </c>
      <c r="T6616" t="s">
        <v>723</v>
      </c>
      <c r="U6616" t="s">
        <v>1688</v>
      </c>
      <c r="V6616">
        <v>0</v>
      </c>
      <c r="W6616" t="s">
        <v>1688</v>
      </c>
      <c r="X6616" t="s">
        <v>21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 t="s">
        <v>427</v>
      </c>
      <c r="AM6616" t="s">
        <v>71</v>
      </c>
      <c r="AN6616" t="s">
        <v>41</v>
      </c>
      <c r="AO6616" t="s">
        <v>830</v>
      </c>
      <c r="AP6616">
        <v>0</v>
      </c>
      <c r="AQ6616">
        <v>0</v>
      </c>
      <c r="AR6616">
        <v>176996</v>
      </c>
      <c r="AS6616" t="s">
        <v>8872</v>
      </c>
    </row>
    <row r="6617" spans="1:45" x14ac:dyDescent="0.25">
      <c r="A6617" t="s">
        <v>828</v>
      </c>
      <c r="B6617" t="s">
        <v>1134</v>
      </c>
      <c r="C6617" s="1">
        <v>42950</v>
      </c>
      <c r="D6617" t="s">
        <v>2</v>
      </c>
      <c r="E6617">
        <v>28</v>
      </c>
      <c r="F6617">
        <v>0</v>
      </c>
      <c r="G6617">
        <v>0</v>
      </c>
      <c r="H6617">
        <v>1</v>
      </c>
      <c r="I6617">
        <v>1</v>
      </c>
      <c r="J6617">
        <v>0</v>
      </c>
      <c r="K6617">
        <v>2</v>
      </c>
      <c r="L6617">
        <v>0</v>
      </c>
      <c r="M6617">
        <v>0</v>
      </c>
      <c r="N6617">
        <v>1</v>
      </c>
      <c r="O6617">
        <v>3</v>
      </c>
      <c r="P6617">
        <v>4</v>
      </c>
      <c r="Q6617" t="s">
        <v>916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 t="s">
        <v>7</v>
      </c>
      <c r="AC6617" t="s">
        <v>105</v>
      </c>
      <c r="AD6617" t="s">
        <v>916</v>
      </c>
      <c r="AE6617" t="s">
        <v>1708</v>
      </c>
      <c r="AF6617">
        <v>0</v>
      </c>
      <c r="AG6617" t="s">
        <v>1708</v>
      </c>
      <c r="AH6617" t="s">
        <v>21</v>
      </c>
      <c r="AI6617">
        <v>0</v>
      </c>
      <c r="AJ6617">
        <v>0</v>
      </c>
      <c r="AK6617">
        <v>0</v>
      </c>
      <c r="AL6617" t="s">
        <v>11</v>
      </c>
      <c r="AM6617" t="s">
        <v>12</v>
      </c>
      <c r="AN6617" t="s">
        <v>41</v>
      </c>
      <c r="AO6617" t="s">
        <v>14</v>
      </c>
      <c r="AP6617" t="s">
        <v>15</v>
      </c>
      <c r="AQ6617">
        <v>0</v>
      </c>
      <c r="AR6617">
        <v>176997</v>
      </c>
      <c r="AS6617" t="s">
        <v>8873</v>
      </c>
    </row>
    <row r="6618" spans="1:45" x14ac:dyDescent="0.25">
      <c r="A6618" t="s">
        <v>828</v>
      </c>
      <c r="B6618" t="s">
        <v>1133</v>
      </c>
      <c r="C6618" s="1">
        <v>42949</v>
      </c>
      <c r="D6618" t="s">
        <v>35</v>
      </c>
      <c r="E6618">
        <v>15</v>
      </c>
      <c r="F6618">
        <v>0</v>
      </c>
      <c r="G6618">
        <v>0</v>
      </c>
      <c r="H6618">
        <v>0</v>
      </c>
      <c r="I6618">
        <v>0</v>
      </c>
      <c r="J6618">
        <v>1</v>
      </c>
      <c r="K6618">
        <v>0</v>
      </c>
      <c r="L6618">
        <v>0</v>
      </c>
      <c r="M6618">
        <v>0</v>
      </c>
      <c r="N6618">
        <v>1</v>
      </c>
      <c r="O6618">
        <v>0</v>
      </c>
      <c r="P6618">
        <v>1</v>
      </c>
      <c r="Q6618" t="s">
        <v>723</v>
      </c>
      <c r="R6618" t="s">
        <v>7</v>
      </c>
      <c r="S6618" t="s">
        <v>105</v>
      </c>
      <c r="T6618" t="s">
        <v>723</v>
      </c>
      <c r="U6618" t="s">
        <v>723</v>
      </c>
      <c r="V6618">
        <v>0</v>
      </c>
      <c r="W6618" t="s">
        <v>1687</v>
      </c>
      <c r="X6618" t="s">
        <v>21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 t="s">
        <v>11</v>
      </c>
      <c r="AM6618" t="s">
        <v>49</v>
      </c>
      <c r="AN6618" t="s">
        <v>41</v>
      </c>
      <c r="AO6618" t="s">
        <v>830</v>
      </c>
      <c r="AP6618">
        <v>0</v>
      </c>
      <c r="AQ6618">
        <v>0</v>
      </c>
      <c r="AR6618">
        <v>177001</v>
      </c>
      <c r="AS6618" t="s">
        <v>8874</v>
      </c>
    </row>
    <row r="6619" spans="1:45" x14ac:dyDescent="0.25">
      <c r="A6619" t="s">
        <v>828</v>
      </c>
      <c r="B6619" t="s">
        <v>1133</v>
      </c>
      <c r="C6619" s="1">
        <v>42949</v>
      </c>
      <c r="D6619" t="s">
        <v>2</v>
      </c>
      <c r="E6619">
        <v>27</v>
      </c>
      <c r="F6619">
        <v>0</v>
      </c>
      <c r="G6619">
        <v>1</v>
      </c>
      <c r="H6619">
        <v>0</v>
      </c>
      <c r="I6619">
        <v>0</v>
      </c>
      <c r="J6619">
        <v>0</v>
      </c>
      <c r="K6619">
        <v>2</v>
      </c>
      <c r="L6619">
        <v>0</v>
      </c>
      <c r="M6619">
        <v>0</v>
      </c>
      <c r="N6619">
        <v>0</v>
      </c>
      <c r="O6619">
        <v>3</v>
      </c>
      <c r="P6619">
        <v>3</v>
      </c>
      <c r="Q6619" t="s">
        <v>3</v>
      </c>
      <c r="R6619" t="s">
        <v>7</v>
      </c>
      <c r="S6619" t="s">
        <v>105</v>
      </c>
      <c r="T6619" t="s">
        <v>3</v>
      </c>
      <c r="U6619" t="s">
        <v>1665</v>
      </c>
      <c r="V6619">
        <v>0</v>
      </c>
      <c r="W6619" t="s">
        <v>3283</v>
      </c>
      <c r="X6619" t="s">
        <v>21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 t="s">
        <v>11</v>
      </c>
      <c r="AM6619" t="s">
        <v>49</v>
      </c>
      <c r="AN6619" t="s">
        <v>41</v>
      </c>
      <c r="AO6619" t="s">
        <v>830</v>
      </c>
      <c r="AP6619">
        <v>0</v>
      </c>
      <c r="AQ6619" t="s">
        <v>47</v>
      </c>
      <c r="AR6619">
        <v>177004</v>
      </c>
      <c r="AS6619" t="s">
        <v>8875</v>
      </c>
    </row>
    <row r="6620" spans="1:45" x14ac:dyDescent="0.25">
      <c r="A6620" t="s">
        <v>828</v>
      </c>
      <c r="B6620" t="s">
        <v>1134</v>
      </c>
      <c r="C6620" s="1">
        <v>42950</v>
      </c>
      <c r="D6620" t="s">
        <v>2</v>
      </c>
      <c r="E6620">
        <v>35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1</v>
      </c>
      <c r="L6620">
        <v>0</v>
      </c>
      <c r="M6620">
        <v>0</v>
      </c>
      <c r="N6620">
        <v>0</v>
      </c>
      <c r="O6620">
        <v>1</v>
      </c>
      <c r="P6620">
        <v>1</v>
      </c>
      <c r="Q6620" t="s">
        <v>723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 t="s">
        <v>7</v>
      </c>
      <c r="AC6620" t="s">
        <v>105</v>
      </c>
      <c r="AD6620" t="s">
        <v>723</v>
      </c>
      <c r="AE6620" t="s">
        <v>1687</v>
      </c>
      <c r="AF6620">
        <v>0</v>
      </c>
      <c r="AG6620" t="s">
        <v>1687</v>
      </c>
      <c r="AH6620" t="s">
        <v>21</v>
      </c>
      <c r="AI6620">
        <v>0</v>
      </c>
      <c r="AJ6620">
        <v>0</v>
      </c>
      <c r="AK6620">
        <v>0</v>
      </c>
      <c r="AL6620" t="s">
        <v>154</v>
      </c>
      <c r="AM6620" t="s">
        <v>40</v>
      </c>
      <c r="AN6620" t="s">
        <v>41</v>
      </c>
      <c r="AO6620" t="s">
        <v>830</v>
      </c>
      <c r="AP6620">
        <v>0</v>
      </c>
      <c r="AQ6620">
        <v>0</v>
      </c>
      <c r="AR6620">
        <v>177005</v>
      </c>
      <c r="AS6620" t="s">
        <v>8876</v>
      </c>
    </row>
    <row r="6621" spans="1:45" x14ac:dyDescent="0.25">
      <c r="A6621" t="s">
        <v>828</v>
      </c>
      <c r="B6621" t="s">
        <v>1134</v>
      </c>
      <c r="C6621" s="1">
        <v>42950</v>
      </c>
      <c r="D6621" t="s">
        <v>2</v>
      </c>
      <c r="E6621">
        <v>25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1</v>
      </c>
      <c r="L6621">
        <v>0</v>
      </c>
      <c r="M6621">
        <v>0</v>
      </c>
      <c r="N6621">
        <v>0</v>
      </c>
      <c r="O6621">
        <v>1</v>
      </c>
      <c r="P6621">
        <v>1</v>
      </c>
      <c r="Q6621" t="s">
        <v>667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 t="s">
        <v>7</v>
      </c>
      <c r="AC6621" t="s">
        <v>105</v>
      </c>
      <c r="AD6621" t="s">
        <v>667</v>
      </c>
      <c r="AE6621" t="s">
        <v>1700</v>
      </c>
      <c r="AF6621">
        <v>0</v>
      </c>
      <c r="AG6621" t="s">
        <v>1700</v>
      </c>
      <c r="AH6621" t="s">
        <v>21</v>
      </c>
      <c r="AI6621">
        <v>0</v>
      </c>
      <c r="AJ6621">
        <v>0</v>
      </c>
      <c r="AK6621">
        <v>0</v>
      </c>
      <c r="AL6621" t="s">
        <v>154</v>
      </c>
      <c r="AM6621" t="s">
        <v>12</v>
      </c>
      <c r="AN6621" t="s">
        <v>41</v>
      </c>
      <c r="AO6621" t="s">
        <v>830</v>
      </c>
      <c r="AP6621">
        <v>0</v>
      </c>
      <c r="AQ6621">
        <v>0</v>
      </c>
      <c r="AR6621">
        <v>177006</v>
      </c>
      <c r="AS6621" t="s">
        <v>8877</v>
      </c>
    </row>
    <row r="6622" spans="1:45" x14ac:dyDescent="0.25">
      <c r="A6622" t="s">
        <v>828</v>
      </c>
      <c r="B6622" t="s">
        <v>1134</v>
      </c>
      <c r="C6622" s="1">
        <v>42950</v>
      </c>
      <c r="D6622" t="s">
        <v>2</v>
      </c>
      <c r="E6622">
        <v>19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2</v>
      </c>
      <c r="L6622">
        <v>0</v>
      </c>
      <c r="M6622">
        <v>0</v>
      </c>
      <c r="N6622">
        <v>0</v>
      </c>
      <c r="O6622">
        <v>2</v>
      </c>
      <c r="P6622">
        <v>2</v>
      </c>
      <c r="Q6622" t="s">
        <v>3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 t="s">
        <v>7</v>
      </c>
      <c r="AC6622" t="s">
        <v>105</v>
      </c>
      <c r="AD6622" t="s">
        <v>3</v>
      </c>
      <c r="AE6622" t="s">
        <v>1666</v>
      </c>
      <c r="AF6622">
        <v>0</v>
      </c>
      <c r="AG6622" t="s">
        <v>1666</v>
      </c>
      <c r="AH6622" t="s">
        <v>21</v>
      </c>
      <c r="AI6622">
        <v>0</v>
      </c>
      <c r="AJ6622">
        <v>0</v>
      </c>
      <c r="AK6622">
        <v>0</v>
      </c>
      <c r="AL6622" t="s">
        <v>154</v>
      </c>
      <c r="AM6622" t="s">
        <v>40</v>
      </c>
      <c r="AN6622" t="s">
        <v>41</v>
      </c>
      <c r="AO6622" t="s">
        <v>830</v>
      </c>
      <c r="AP6622">
        <v>0</v>
      </c>
      <c r="AQ6622">
        <v>0</v>
      </c>
      <c r="AR6622">
        <v>177007</v>
      </c>
      <c r="AS6622" t="s">
        <v>8878</v>
      </c>
    </row>
    <row r="6623" spans="1:45" x14ac:dyDescent="0.25">
      <c r="A6623" t="s">
        <v>828</v>
      </c>
      <c r="B6623" t="s">
        <v>1134</v>
      </c>
      <c r="C6623" s="1">
        <v>42950</v>
      </c>
      <c r="D6623" t="s">
        <v>2</v>
      </c>
      <c r="E6623">
        <v>36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2</v>
      </c>
      <c r="L6623">
        <v>0</v>
      </c>
      <c r="M6623">
        <v>0</v>
      </c>
      <c r="N6623">
        <v>0</v>
      </c>
      <c r="O6623">
        <v>2</v>
      </c>
      <c r="P6623">
        <v>2</v>
      </c>
      <c r="Q6623" t="s">
        <v>3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 t="s">
        <v>7</v>
      </c>
      <c r="AC6623" t="s">
        <v>105</v>
      </c>
      <c r="AD6623" t="s">
        <v>3</v>
      </c>
      <c r="AE6623" t="s">
        <v>1664</v>
      </c>
      <c r="AF6623">
        <v>0</v>
      </c>
      <c r="AG6623" t="s">
        <v>1664</v>
      </c>
      <c r="AH6623" t="s">
        <v>21</v>
      </c>
      <c r="AI6623">
        <v>0</v>
      </c>
      <c r="AJ6623">
        <v>0</v>
      </c>
      <c r="AK6623">
        <v>0</v>
      </c>
      <c r="AL6623" t="s">
        <v>154</v>
      </c>
      <c r="AM6623" t="s">
        <v>40</v>
      </c>
      <c r="AN6623" t="s">
        <v>41</v>
      </c>
      <c r="AO6623" t="s">
        <v>830</v>
      </c>
      <c r="AP6623">
        <v>0</v>
      </c>
      <c r="AQ6623">
        <v>0</v>
      </c>
      <c r="AR6623">
        <v>177008</v>
      </c>
      <c r="AS6623" t="s">
        <v>8879</v>
      </c>
    </row>
    <row r="6624" spans="1:45" x14ac:dyDescent="0.25">
      <c r="A6624" t="s">
        <v>828</v>
      </c>
      <c r="B6624" t="s">
        <v>1133</v>
      </c>
      <c r="C6624" s="1">
        <v>42949</v>
      </c>
      <c r="D6624" t="s">
        <v>2</v>
      </c>
      <c r="E6624">
        <v>39</v>
      </c>
      <c r="F6624">
        <v>0</v>
      </c>
      <c r="G6624">
        <v>0</v>
      </c>
      <c r="H6624">
        <v>1</v>
      </c>
      <c r="I6624">
        <v>0</v>
      </c>
      <c r="J6624">
        <v>0</v>
      </c>
      <c r="K6624">
        <v>1</v>
      </c>
      <c r="L6624">
        <v>0</v>
      </c>
      <c r="M6624">
        <v>0</v>
      </c>
      <c r="N6624">
        <v>1</v>
      </c>
      <c r="O6624">
        <v>1</v>
      </c>
      <c r="P6624">
        <v>2</v>
      </c>
      <c r="Q6624" t="s">
        <v>462</v>
      </c>
      <c r="R6624" t="s">
        <v>7</v>
      </c>
      <c r="S6624" t="s">
        <v>105</v>
      </c>
      <c r="T6624" t="s">
        <v>462</v>
      </c>
      <c r="U6624" t="s">
        <v>874</v>
      </c>
      <c r="V6624">
        <v>0</v>
      </c>
      <c r="W6624" t="s">
        <v>874</v>
      </c>
      <c r="X6624" t="s">
        <v>21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 t="s">
        <v>427</v>
      </c>
      <c r="AM6624" t="s">
        <v>49</v>
      </c>
      <c r="AN6624" t="s">
        <v>41</v>
      </c>
      <c r="AO6624" t="s">
        <v>830</v>
      </c>
      <c r="AP6624">
        <v>0</v>
      </c>
      <c r="AQ6624">
        <v>0</v>
      </c>
      <c r="AR6624">
        <v>177009</v>
      </c>
      <c r="AS6624" t="s">
        <v>8880</v>
      </c>
    </row>
    <row r="6625" spans="1:45" x14ac:dyDescent="0.25">
      <c r="A6625" t="s">
        <v>828</v>
      </c>
      <c r="B6625" t="s">
        <v>1134</v>
      </c>
      <c r="C6625" s="1">
        <v>42950</v>
      </c>
      <c r="D6625" t="s">
        <v>2</v>
      </c>
      <c r="E6625">
        <v>25</v>
      </c>
      <c r="F6625">
        <v>0</v>
      </c>
      <c r="G6625">
        <v>0</v>
      </c>
      <c r="H6625">
        <v>0</v>
      </c>
      <c r="I6625">
        <v>2</v>
      </c>
      <c r="J6625">
        <v>0</v>
      </c>
      <c r="K6625">
        <v>1</v>
      </c>
      <c r="L6625">
        <v>0</v>
      </c>
      <c r="M6625">
        <v>0</v>
      </c>
      <c r="N6625">
        <v>0</v>
      </c>
      <c r="O6625">
        <v>3</v>
      </c>
      <c r="P6625">
        <v>3</v>
      </c>
      <c r="Q6625" t="s">
        <v>3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 t="s">
        <v>7</v>
      </c>
      <c r="AC6625" t="s">
        <v>105</v>
      </c>
      <c r="AD6625" t="s">
        <v>3</v>
      </c>
      <c r="AE6625" t="s">
        <v>1666</v>
      </c>
      <c r="AF6625">
        <v>0</v>
      </c>
      <c r="AG6625" t="s">
        <v>1666</v>
      </c>
      <c r="AH6625" t="s">
        <v>21</v>
      </c>
      <c r="AI6625">
        <v>0</v>
      </c>
      <c r="AJ6625">
        <v>0</v>
      </c>
      <c r="AK6625">
        <v>0</v>
      </c>
      <c r="AL6625" t="s">
        <v>11</v>
      </c>
      <c r="AM6625" t="s">
        <v>12</v>
      </c>
      <c r="AN6625" t="s">
        <v>41</v>
      </c>
      <c r="AO6625" t="s">
        <v>830</v>
      </c>
      <c r="AP6625">
        <v>0</v>
      </c>
      <c r="AQ6625" t="s">
        <v>91</v>
      </c>
      <c r="AR6625">
        <v>177010</v>
      </c>
      <c r="AS6625" t="s">
        <v>8881</v>
      </c>
    </row>
    <row r="6626" spans="1:45" x14ac:dyDescent="0.25">
      <c r="A6626" t="s">
        <v>828</v>
      </c>
      <c r="B6626" t="s">
        <v>1134</v>
      </c>
      <c r="C6626" s="1">
        <v>42950</v>
      </c>
      <c r="D6626" t="s">
        <v>2</v>
      </c>
      <c r="E6626">
        <v>56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1</v>
      </c>
      <c r="L6626">
        <v>0</v>
      </c>
      <c r="M6626">
        <v>0</v>
      </c>
      <c r="N6626">
        <v>0</v>
      </c>
      <c r="O6626">
        <v>1</v>
      </c>
      <c r="P6626">
        <v>1</v>
      </c>
      <c r="Q6626" t="s">
        <v>667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 t="s">
        <v>7</v>
      </c>
      <c r="AC6626" t="s">
        <v>105</v>
      </c>
      <c r="AD6626" t="s">
        <v>667</v>
      </c>
      <c r="AE6626" t="s">
        <v>1705</v>
      </c>
      <c r="AF6626">
        <v>0</v>
      </c>
      <c r="AG6626" t="s">
        <v>1705</v>
      </c>
      <c r="AH6626" t="s">
        <v>21</v>
      </c>
      <c r="AI6626">
        <v>0</v>
      </c>
      <c r="AJ6626">
        <v>0</v>
      </c>
      <c r="AK6626">
        <v>0</v>
      </c>
      <c r="AL6626" t="s">
        <v>154</v>
      </c>
      <c r="AM6626" t="s">
        <v>40</v>
      </c>
      <c r="AN6626" t="s">
        <v>41</v>
      </c>
      <c r="AO6626" t="s">
        <v>830</v>
      </c>
      <c r="AP6626">
        <v>0</v>
      </c>
      <c r="AQ6626">
        <v>0</v>
      </c>
      <c r="AR6626">
        <v>177011</v>
      </c>
      <c r="AS6626" t="s">
        <v>8882</v>
      </c>
    </row>
    <row r="6627" spans="1:45" x14ac:dyDescent="0.25">
      <c r="A6627" t="s">
        <v>828</v>
      </c>
      <c r="B6627" t="s">
        <v>1133</v>
      </c>
      <c r="C6627" s="1">
        <v>42949</v>
      </c>
      <c r="D6627" t="s">
        <v>35</v>
      </c>
      <c r="E6627">
        <v>30</v>
      </c>
      <c r="F6627">
        <v>0</v>
      </c>
      <c r="G6627">
        <v>0</v>
      </c>
      <c r="H6627">
        <v>0</v>
      </c>
      <c r="I6627">
        <v>0</v>
      </c>
      <c r="J6627">
        <v>1</v>
      </c>
      <c r="K6627">
        <v>0</v>
      </c>
      <c r="L6627">
        <v>0</v>
      </c>
      <c r="M6627">
        <v>0</v>
      </c>
      <c r="N6627">
        <v>1</v>
      </c>
      <c r="O6627">
        <v>0</v>
      </c>
      <c r="P6627">
        <v>1</v>
      </c>
      <c r="Q6627" t="s">
        <v>125</v>
      </c>
      <c r="R6627" t="s">
        <v>7</v>
      </c>
      <c r="S6627" t="s">
        <v>105</v>
      </c>
      <c r="T6627" t="s">
        <v>125</v>
      </c>
      <c r="U6627" t="s">
        <v>1675</v>
      </c>
      <c r="V6627">
        <v>0</v>
      </c>
      <c r="W6627">
        <v>0</v>
      </c>
      <c r="X6627" t="s">
        <v>21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 t="s">
        <v>11</v>
      </c>
      <c r="AM6627" t="s">
        <v>49</v>
      </c>
      <c r="AN6627" t="s">
        <v>41</v>
      </c>
      <c r="AO6627" t="s">
        <v>830</v>
      </c>
      <c r="AP6627">
        <v>0</v>
      </c>
      <c r="AQ6627">
        <v>0</v>
      </c>
      <c r="AR6627">
        <v>177012</v>
      </c>
      <c r="AS6627" t="s">
        <v>8883</v>
      </c>
    </row>
    <row r="6628" spans="1:45" x14ac:dyDescent="0.25">
      <c r="A6628" t="s">
        <v>828</v>
      </c>
      <c r="B6628" t="s">
        <v>1134</v>
      </c>
      <c r="C6628" s="1">
        <v>42950</v>
      </c>
      <c r="D6628" t="s">
        <v>2</v>
      </c>
      <c r="E6628">
        <v>27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2</v>
      </c>
      <c r="L6628">
        <v>0</v>
      </c>
      <c r="M6628">
        <v>0</v>
      </c>
      <c r="N6628">
        <v>0</v>
      </c>
      <c r="O6628">
        <v>2</v>
      </c>
      <c r="P6628">
        <v>2</v>
      </c>
      <c r="Q6628" t="s">
        <v>3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 t="s">
        <v>7</v>
      </c>
      <c r="AC6628" t="s">
        <v>105</v>
      </c>
      <c r="AD6628" t="s">
        <v>3</v>
      </c>
      <c r="AE6628" t="s">
        <v>1669</v>
      </c>
      <c r="AF6628">
        <v>0</v>
      </c>
      <c r="AG6628" t="s">
        <v>1666</v>
      </c>
      <c r="AH6628" t="s">
        <v>21</v>
      </c>
      <c r="AI6628">
        <v>0</v>
      </c>
      <c r="AJ6628">
        <v>0</v>
      </c>
      <c r="AK6628">
        <v>0</v>
      </c>
      <c r="AL6628" t="s">
        <v>154</v>
      </c>
      <c r="AM6628" t="s">
        <v>40</v>
      </c>
      <c r="AN6628" t="s">
        <v>41</v>
      </c>
      <c r="AO6628" t="s">
        <v>830</v>
      </c>
      <c r="AP6628">
        <v>0</v>
      </c>
      <c r="AQ6628">
        <v>0</v>
      </c>
      <c r="AR6628">
        <v>177013</v>
      </c>
      <c r="AS6628" t="s">
        <v>8884</v>
      </c>
    </row>
    <row r="6629" spans="1:45" x14ac:dyDescent="0.25">
      <c r="A6629" t="s">
        <v>828</v>
      </c>
      <c r="B6629" t="s">
        <v>1134</v>
      </c>
      <c r="C6629" s="1">
        <v>42950</v>
      </c>
      <c r="D6629" t="s">
        <v>2</v>
      </c>
      <c r="E6629">
        <v>33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1</v>
      </c>
      <c r="L6629">
        <v>0</v>
      </c>
      <c r="M6629">
        <v>0</v>
      </c>
      <c r="N6629">
        <v>0</v>
      </c>
      <c r="O6629">
        <v>1</v>
      </c>
      <c r="P6629">
        <v>1</v>
      </c>
      <c r="Q6629" t="s">
        <v>3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 t="s">
        <v>7</v>
      </c>
      <c r="AC6629" t="s">
        <v>105</v>
      </c>
      <c r="AD6629" t="s">
        <v>3</v>
      </c>
      <c r="AE6629" t="s">
        <v>3</v>
      </c>
      <c r="AF6629">
        <v>0</v>
      </c>
      <c r="AG6629" t="s">
        <v>1691</v>
      </c>
      <c r="AH6629" t="s">
        <v>21</v>
      </c>
      <c r="AI6629">
        <v>0</v>
      </c>
      <c r="AJ6629">
        <v>0</v>
      </c>
      <c r="AK6629">
        <v>0</v>
      </c>
      <c r="AL6629" t="s">
        <v>154</v>
      </c>
      <c r="AM6629" t="s">
        <v>40</v>
      </c>
      <c r="AN6629" t="s">
        <v>41</v>
      </c>
      <c r="AO6629" t="s">
        <v>830</v>
      </c>
      <c r="AP6629">
        <v>0</v>
      </c>
      <c r="AQ6629">
        <v>0</v>
      </c>
      <c r="AR6629">
        <v>177016</v>
      </c>
      <c r="AS6629" t="s">
        <v>8885</v>
      </c>
    </row>
    <row r="6630" spans="1:45" x14ac:dyDescent="0.25">
      <c r="A6630" t="s">
        <v>828</v>
      </c>
      <c r="B6630" t="s">
        <v>1133</v>
      </c>
      <c r="C6630" s="1">
        <v>42949</v>
      </c>
      <c r="D6630" t="s">
        <v>2</v>
      </c>
      <c r="E6630">
        <v>27</v>
      </c>
      <c r="F6630">
        <v>2</v>
      </c>
      <c r="G6630">
        <v>0</v>
      </c>
      <c r="H6630">
        <v>0</v>
      </c>
      <c r="I6630">
        <v>2</v>
      </c>
      <c r="J6630">
        <v>0</v>
      </c>
      <c r="K6630">
        <v>1</v>
      </c>
      <c r="L6630">
        <v>0</v>
      </c>
      <c r="M6630">
        <v>0</v>
      </c>
      <c r="N6630">
        <v>2</v>
      </c>
      <c r="O6630">
        <v>3</v>
      </c>
      <c r="P6630">
        <v>5</v>
      </c>
      <c r="Q6630" t="s">
        <v>125</v>
      </c>
      <c r="R6630" t="s">
        <v>7</v>
      </c>
      <c r="S6630" t="s">
        <v>105</v>
      </c>
      <c r="T6630" t="s">
        <v>125</v>
      </c>
      <c r="U6630" t="s">
        <v>307</v>
      </c>
      <c r="V6630">
        <v>0</v>
      </c>
      <c r="W6630" t="s">
        <v>307</v>
      </c>
      <c r="X6630" t="s">
        <v>21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 t="s">
        <v>11</v>
      </c>
      <c r="AM6630" t="s">
        <v>49</v>
      </c>
      <c r="AN6630" t="s">
        <v>41</v>
      </c>
      <c r="AO6630" t="s">
        <v>830</v>
      </c>
      <c r="AP6630">
        <v>0</v>
      </c>
      <c r="AQ6630">
        <v>0</v>
      </c>
      <c r="AR6630">
        <v>177017</v>
      </c>
      <c r="AS6630" t="s">
        <v>8886</v>
      </c>
    </row>
    <row r="6631" spans="1:45" x14ac:dyDescent="0.25">
      <c r="A6631" t="s">
        <v>828</v>
      </c>
      <c r="B6631" t="s">
        <v>1134</v>
      </c>
      <c r="C6631" s="1">
        <v>42950</v>
      </c>
      <c r="D6631" t="s">
        <v>2</v>
      </c>
      <c r="E6631">
        <v>28</v>
      </c>
      <c r="F6631">
        <v>0</v>
      </c>
      <c r="G6631">
        <v>0</v>
      </c>
      <c r="H6631">
        <v>2</v>
      </c>
      <c r="I6631">
        <v>0</v>
      </c>
      <c r="J6631">
        <v>0</v>
      </c>
      <c r="K6631">
        <v>3</v>
      </c>
      <c r="L6631">
        <v>0</v>
      </c>
      <c r="M6631">
        <v>0</v>
      </c>
      <c r="N6631">
        <v>2</v>
      </c>
      <c r="O6631">
        <v>3</v>
      </c>
      <c r="P6631">
        <v>5</v>
      </c>
      <c r="Q6631" t="s">
        <v>3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 t="s">
        <v>7</v>
      </c>
      <c r="AC6631" t="s">
        <v>105</v>
      </c>
      <c r="AD6631" t="s">
        <v>3</v>
      </c>
      <c r="AE6631" t="s">
        <v>1667</v>
      </c>
      <c r="AF6631">
        <v>0</v>
      </c>
      <c r="AG6631" t="s">
        <v>1667</v>
      </c>
      <c r="AH6631" t="s">
        <v>21</v>
      </c>
      <c r="AI6631">
        <v>0</v>
      </c>
      <c r="AJ6631">
        <v>0</v>
      </c>
      <c r="AK6631">
        <v>0</v>
      </c>
      <c r="AL6631" t="s">
        <v>11</v>
      </c>
      <c r="AM6631" t="s">
        <v>12</v>
      </c>
      <c r="AN6631" t="s">
        <v>41</v>
      </c>
      <c r="AO6631" t="s">
        <v>830</v>
      </c>
      <c r="AP6631">
        <v>0</v>
      </c>
      <c r="AQ6631">
        <v>0</v>
      </c>
      <c r="AR6631">
        <v>177019</v>
      </c>
      <c r="AS6631" t="s">
        <v>8887</v>
      </c>
    </row>
    <row r="6632" spans="1:45" x14ac:dyDescent="0.25">
      <c r="A6632" t="s">
        <v>828</v>
      </c>
      <c r="B6632" t="s">
        <v>1133</v>
      </c>
      <c r="C6632" s="1">
        <v>42949</v>
      </c>
      <c r="D6632" t="s">
        <v>2</v>
      </c>
      <c r="E6632">
        <v>17</v>
      </c>
      <c r="F6632">
        <v>0</v>
      </c>
      <c r="G6632">
        <v>0</v>
      </c>
      <c r="H6632">
        <v>2</v>
      </c>
      <c r="I6632">
        <v>1</v>
      </c>
      <c r="J6632">
        <v>0</v>
      </c>
      <c r="K6632">
        <v>0</v>
      </c>
      <c r="L6632">
        <v>0</v>
      </c>
      <c r="M6632">
        <v>0</v>
      </c>
      <c r="N6632">
        <v>2</v>
      </c>
      <c r="O6632">
        <v>1</v>
      </c>
      <c r="P6632">
        <v>3</v>
      </c>
      <c r="Q6632" t="s">
        <v>125</v>
      </c>
      <c r="R6632" t="s">
        <v>7</v>
      </c>
      <c r="S6632" t="s">
        <v>105</v>
      </c>
      <c r="T6632" t="s">
        <v>125</v>
      </c>
      <c r="U6632" t="s">
        <v>838</v>
      </c>
      <c r="V6632">
        <v>0</v>
      </c>
      <c r="W6632" t="s">
        <v>838</v>
      </c>
      <c r="X6632" t="s">
        <v>21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 t="s">
        <v>11</v>
      </c>
      <c r="AM6632" t="s">
        <v>49</v>
      </c>
      <c r="AN6632" t="s">
        <v>41</v>
      </c>
      <c r="AO6632" t="s">
        <v>830</v>
      </c>
      <c r="AP6632">
        <v>0</v>
      </c>
      <c r="AQ6632">
        <v>0</v>
      </c>
      <c r="AR6632">
        <v>177021</v>
      </c>
      <c r="AS6632" t="s">
        <v>8888</v>
      </c>
    </row>
    <row r="6633" spans="1:45" x14ac:dyDescent="0.25">
      <c r="A6633" t="s">
        <v>828</v>
      </c>
      <c r="B6633" t="s">
        <v>1134</v>
      </c>
      <c r="C6633" s="1">
        <v>42950</v>
      </c>
      <c r="D6633" t="s">
        <v>2</v>
      </c>
      <c r="E6633">
        <v>29</v>
      </c>
      <c r="F6633">
        <v>1</v>
      </c>
      <c r="G6633">
        <v>1</v>
      </c>
      <c r="H6633">
        <v>1</v>
      </c>
      <c r="I6633">
        <v>0</v>
      </c>
      <c r="J6633">
        <v>1</v>
      </c>
      <c r="K6633">
        <v>2</v>
      </c>
      <c r="L6633">
        <v>0</v>
      </c>
      <c r="M6633">
        <v>0</v>
      </c>
      <c r="N6633">
        <v>3</v>
      </c>
      <c r="O6633">
        <v>3</v>
      </c>
      <c r="P6633">
        <v>6</v>
      </c>
      <c r="Q6633" t="s">
        <v>723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 t="s">
        <v>7</v>
      </c>
      <c r="AC6633" t="s">
        <v>105</v>
      </c>
      <c r="AD6633" t="s">
        <v>723</v>
      </c>
      <c r="AE6633" t="s">
        <v>1690</v>
      </c>
      <c r="AF6633">
        <v>0</v>
      </c>
      <c r="AG6633" t="s">
        <v>1690</v>
      </c>
      <c r="AH6633" t="s">
        <v>21</v>
      </c>
      <c r="AI6633">
        <v>0</v>
      </c>
      <c r="AJ6633">
        <v>0</v>
      </c>
      <c r="AK6633">
        <v>0</v>
      </c>
      <c r="AL6633" t="s">
        <v>11</v>
      </c>
      <c r="AM6633" t="s">
        <v>12</v>
      </c>
      <c r="AN6633" t="s">
        <v>41</v>
      </c>
      <c r="AO6633" t="s">
        <v>830</v>
      </c>
      <c r="AP6633">
        <v>0</v>
      </c>
      <c r="AQ6633" t="s">
        <v>47</v>
      </c>
      <c r="AR6633">
        <v>177023</v>
      </c>
      <c r="AS6633" t="s">
        <v>8889</v>
      </c>
    </row>
    <row r="6634" spans="1:45" x14ac:dyDescent="0.25">
      <c r="A6634" t="s">
        <v>828</v>
      </c>
      <c r="B6634" t="s">
        <v>1133</v>
      </c>
      <c r="C6634" s="1">
        <v>42949</v>
      </c>
      <c r="D6634" t="s">
        <v>2</v>
      </c>
      <c r="E6634">
        <v>64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1</v>
      </c>
      <c r="N6634">
        <v>0</v>
      </c>
      <c r="O6634">
        <v>1</v>
      </c>
      <c r="P6634">
        <v>1</v>
      </c>
      <c r="Q6634" t="s">
        <v>125</v>
      </c>
      <c r="R6634" t="s">
        <v>7</v>
      </c>
      <c r="S6634" t="s">
        <v>105</v>
      </c>
      <c r="T6634" t="s">
        <v>125</v>
      </c>
      <c r="U6634" t="s">
        <v>392</v>
      </c>
      <c r="V6634">
        <v>0</v>
      </c>
      <c r="W6634" t="s">
        <v>392</v>
      </c>
      <c r="X6634" t="s">
        <v>21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 t="s">
        <v>427</v>
      </c>
      <c r="AM6634" t="s">
        <v>22</v>
      </c>
      <c r="AN6634" t="s">
        <v>41</v>
      </c>
      <c r="AO6634" t="s">
        <v>830</v>
      </c>
      <c r="AP6634">
        <v>0</v>
      </c>
      <c r="AQ6634" t="s">
        <v>29</v>
      </c>
      <c r="AR6634">
        <v>177024</v>
      </c>
      <c r="AS6634" t="s">
        <v>8890</v>
      </c>
    </row>
    <row r="6635" spans="1:45" x14ac:dyDescent="0.25">
      <c r="A6635" t="s">
        <v>828</v>
      </c>
      <c r="B6635" t="s">
        <v>1133</v>
      </c>
      <c r="C6635" s="1">
        <v>42949</v>
      </c>
      <c r="D6635" t="s">
        <v>2</v>
      </c>
      <c r="E6635">
        <v>33</v>
      </c>
      <c r="F6635">
        <v>0</v>
      </c>
      <c r="G6635">
        <v>1</v>
      </c>
      <c r="H6635">
        <v>0</v>
      </c>
      <c r="I6635">
        <v>0</v>
      </c>
      <c r="J6635">
        <v>0</v>
      </c>
      <c r="K6635">
        <v>1</v>
      </c>
      <c r="L6635">
        <v>0</v>
      </c>
      <c r="M6635">
        <v>0</v>
      </c>
      <c r="N6635">
        <v>0</v>
      </c>
      <c r="O6635">
        <v>2</v>
      </c>
      <c r="P6635">
        <v>2</v>
      </c>
      <c r="Q6635" t="s">
        <v>723</v>
      </c>
      <c r="R6635" t="s">
        <v>7</v>
      </c>
      <c r="S6635" t="s">
        <v>105</v>
      </c>
      <c r="T6635" t="s">
        <v>723</v>
      </c>
      <c r="U6635" t="s">
        <v>1690</v>
      </c>
      <c r="V6635">
        <v>0</v>
      </c>
      <c r="W6635" t="s">
        <v>3151</v>
      </c>
      <c r="X6635" t="s">
        <v>21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 t="s">
        <v>11</v>
      </c>
      <c r="AM6635" t="s">
        <v>26</v>
      </c>
      <c r="AN6635" t="s">
        <v>41</v>
      </c>
      <c r="AO6635" t="s">
        <v>830</v>
      </c>
      <c r="AP6635">
        <v>0</v>
      </c>
      <c r="AQ6635" t="s">
        <v>47</v>
      </c>
      <c r="AR6635">
        <v>177026</v>
      </c>
      <c r="AS6635" t="s">
        <v>8891</v>
      </c>
    </row>
    <row r="6636" spans="1:45" x14ac:dyDescent="0.25">
      <c r="A6636" t="s">
        <v>828</v>
      </c>
      <c r="B6636" t="s">
        <v>1134</v>
      </c>
      <c r="C6636" s="1">
        <v>42950</v>
      </c>
      <c r="D6636" t="s">
        <v>2</v>
      </c>
      <c r="E6636">
        <v>30</v>
      </c>
      <c r="F6636">
        <v>1</v>
      </c>
      <c r="G6636">
        <v>0</v>
      </c>
      <c r="H6636">
        <v>0</v>
      </c>
      <c r="I6636">
        <v>2</v>
      </c>
      <c r="J6636">
        <v>0</v>
      </c>
      <c r="K6636">
        <v>1</v>
      </c>
      <c r="L6636">
        <v>0</v>
      </c>
      <c r="M6636">
        <v>0</v>
      </c>
      <c r="N6636">
        <v>1</v>
      </c>
      <c r="O6636">
        <v>3</v>
      </c>
      <c r="P6636">
        <v>4</v>
      </c>
      <c r="Q6636" t="s">
        <v>667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 t="s">
        <v>7</v>
      </c>
      <c r="AC6636" t="s">
        <v>105</v>
      </c>
      <c r="AD6636" t="s">
        <v>667</v>
      </c>
      <c r="AE6636" t="s">
        <v>1706</v>
      </c>
      <c r="AF6636">
        <v>0</v>
      </c>
      <c r="AG6636" t="s">
        <v>1706</v>
      </c>
      <c r="AH6636" t="s">
        <v>21</v>
      </c>
      <c r="AI6636">
        <v>0</v>
      </c>
      <c r="AJ6636">
        <v>0</v>
      </c>
      <c r="AK6636">
        <v>0</v>
      </c>
      <c r="AL6636" t="s">
        <v>427</v>
      </c>
      <c r="AM6636" t="s">
        <v>12</v>
      </c>
      <c r="AN6636" t="s">
        <v>41</v>
      </c>
      <c r="AO6636" t="s">
        <v>830</v>
      </c>
      <c r="AP6636">
        <v>0</v>
      </c>
      <c r="AQ6636" t="s">
        <v>47</v>
      </c>
      <c r="AR6636">
        <v>177028</v>
      </c>
      <c r="AS6636" t="s">
        <v>8892</v>
      </c>
    </row>
    <row r="6637" spans="1:45" x14ac:dyDescent="0.25">
      <c r="A6637" t="s">
        <v>828</v>
      </c>
      <c r="B6637" t="s">
        <v>1134</v>
      </c>
      <c r="C6637" s="1">
        <v>42950</v>
      </c>
      <c r="D6637" t="s">
        <v>2</v>
      </c>
      <c r="E6637">
        <v>27</v>
      </c>
      <c r="F6637">
        <v>0</v>
      </c>
      <c r="G6637">
        <v>1</v>
      </c>
      <c r="H6637">
        <v>0</v>
      </c>
      <c r="I6637">
        <v>0</v>
      </c>
      <c r="J6637">
        <v>0</v>
      </c>
      <c r="K6637">
        <v>1</v>
      </c>
      <c r="L6637">
        <v>0</v>
      </c>
      <c r="M6637">
        <v>0</v>
      </c>
      <c r="N6637">
        <v>0</v>
      </c>
      <c r="O6637">
        <v>2</v>
      </c>
      <c r="P6637">
        <v>2</v>
      </c>
      <c r="Q6637" t="s">
        <v>199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 t="s">
        <v>7</v>
      </c>
      <c r="AC6637" t="s">
        <v>105</v>
      </c>
      <c r="AD6637" t="s">
        <v>199</v>
      </c>
      <c r="AE6637" t="s">
        <v>1682</v>
      </c>
      <c r="AF6637">
        <v>0</v>
      </c>
      <c r="AG6637" t="s">
        <v>1682</v>
      </c>
      <c r="AH6637" t="s">
        <v>21</v>
      </c>
      <c r="AI6637">
        <v>0</v>
      </c>
      <c r="AJ6637">
        <v>0</v>
      </c>
      <c r="AK6637">
        <v>0</v>
      </c>
      <c r="AL6637" t="s">
        <v>154</v>
      </c>
      <c r="AM6637" t="s">
        <v>12</v>
      </c>
      <c r="AN6637" t="s">
        <v>41</v>
      </c>
      <c r="AO6637" t="s">
        <v>830</v>
      </c>
      <c r="AP6637">
        <v>0</v>
      </c>
      <c r="AQ6637" t="s">
        <v>47</v>
      </c>
      <c r="AR6637">
        <v>177031</v>
      </c>
      <c r="AS6637" t="s">
        <v>8893</v>
      </c>
    </row>
    <row r="6638" spans="1:45" x14ac:dyDescent="0.25">
      <c r="A6638" t="s">
        <v>828</v>
      </c>
      <c r="B6638" t="s">
        <v>1133</v>
      </c>
      <c r="C6638" s="1">
        <v>42949</v>
      </c>
      <c r="D6638" t="s">
        <v>35</v>
      </c>
      <c r="E6638">
        <v>16</v>
      </c>
      <c r="F6638">
        <v>0</v>
      </c>
      <c r="G6638">
        <v>0</v>
      </c>
      <c r="H6638">
        <v>1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1</v>
      </c>
      <c r="O6638">
        <v>0</v>
      </c>
      <c r="P6638">
        <v>1</v>
      </c>
      <c r="Q6638" t="s">
        <v>916</v>
      </c>
      <c r="R6638" t="s">
        <v>7</v>
      </c>
      <c r="S6638" t="s">
        <v>105</v>
      </c>
      <c r="T6638" t="s">
        <v>916</v>
      </c>
      <c r="U6638" t="s">
        <v>1713</v>
      </c>
      <c r="V6638">
        <v>0</v>
      </c>
      <c r="W6638" t="s">
        <v>1713</v>
      </c>
      <c r="X6638" t="s">
        <v>21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 t="s">
        <v>11</v>
      </c>
      <c r="AM6638" t="s">
        <v>12</v>
      </c>
      <c r="AN6638" t="s">
        <v>41</v>
      </c>
      <c r="AO6638" t="s">
        <v>830</v>
      </c>
      <c r="AP6638">
        <v>0</v>
      </c>
      <c r="AQ6638">
        <v>0</v>
      </c>
      <c r="AR6638">
        <v>177032</v>
      </c>
      <c r="AS6638" t="s">
        <v>8894</v>
      </c>
    </row>
    <row r="6639" spans="1:45" x14ac:dyDescent="0.25">
      <c r="A6639" t="s">
        <v>828</v>
      </c>
      <c r="B6639" t="s">
        <v>1133</v>
      </c>
      <c r="C6639" s="1">
        <v>42949</v>
      </c>
      <c r="D6639" t="s">
        <v>2</v>
      </c>
      <c r="E6639">
        <v>28</v>
      </c>
      <c r="F6639">
        <v>0</v>
      </c>
      <c r="G6639">
        <v>1</v>
      </c>
      <c r="H6639">
        <v>0</v>
      </c>
      <c r="I6639">
        <v>1</v>
      </c>
      <c r="J6639">
        <v>0</v>
      </c>
      <c r="K6639">
        <v>1</v>
      </c>
      <c r="L6639">
        <v>0</v>
      </c>
      <c r="M6639">
        <v>0</v>
      </c>
      <c r="N6639">
        <v>0</v>
      </c>
      <c r="O6639">
        <v>3</v>
      </c>
      <c r="P6639">
        <v>3</v>
      </c>
      <c r="Q6639" t="s">
        <v>3</v>
      </c>
      <c r="R6639" t="s">
        <v>7</v>
      </c>
      <c r="S6639" t="s">
        <v>105</v>
      </c>
      <c r="T6639" t="s">
        <v>3</v>
      </c>
      <c r="U6639" t="s">
        <v>1665</v>
      </c>
      <c r="V6639">
        <v>0</v>
      </c>
      <c r="W6639" t="s">
        <v>3283</v>
      </c>
      <c r="X6639" t="s">
        <v>21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 t="s">
        <v>11</v>
      </c>
      <c r="AM6639" t="s">
        <v>26</v>
      </c>
      <c r="AN6639" t="s">
        <v>41</v>
      </c>
      <c r="AO6639" t="s">
        <v>830</v>
      </c>
      <c r="AP6639">
        <v>0</v>
      </c>
      <c r="AQ6639">
        <v>0</v>
      </c>
      <c r="AR6639">
        <v>177034</v>
      </c>
      <c r="AS6639" t="s">
        <v>8895</v>
      </c>
    </row>
    <row r="6640" spans="1:45" x14ac:dyDescent="0.25">
      <c r="A6640" t="s">
        <v>828</v>
      </c>
      <c r="B6640" t="s">
        <v>1134</v>
      </c>
      <c r="C6640" s="1">
        <v>42950</v>
      </c>
      <c r="D6640" t="s">
        <v>2</v>
      </c>
      <c r="E6640">
        <v>38</v>
      </c>
      <c r="F6640">
        <v>0</v>
      </c>
      <c r="G6640">
        <v>0</v>
      </c>
      <c r="H6640">
        <v>0</v>
      </c>
      <c r="I6640">
        <v>1</v>
      </c>
      <c r="J6640">
        <v>1</v>
      </c>
      <c r="K6640">
        <v>1</v>
      </c>
      <c r="L6640">
        <v>0</v>
      </c>
      <c r="M6640">
        <v>0</v>
      </c>
      <c r="N6640">
        <v>1</v>
      </c>
      <c r="O6640">
        <v>2</v>
      </c>
      <c r="P6640">
        <v>3</v>
      </c>
      <c r="Q6640" t="s">
        <v>125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 t="s">
        <v>7</v>
      </c>
      <c r="AC6640" t="s">
        <v>105</v>
      </c>
      <c r="AD6640" t="s">
        <v>125</v>
      </c>
      <c r="AE6640" t="s">
        <v>838</v>
      </c>
      <c r="AF6640">
        <v>0</v>
      </c>
      <c r="AG6640" t="s">
        <v>838</v>
      </c>
      <c r="AH6640" t="s">
        <v>21</v>
      </c>
      <c r="AI6640">
        <v>0</v>
      </c>
      <c r="AJ6640">
        <v>0</v>
      </c>
      <c r="AK6640">
        <v>0</v>
      </c>
      <c r="AL6640" t="s">
        <v>11</v>
      </c>
      <c r="AM6640" t="s">
        <v>12</v>
      </c>
      <c r="AN6640" t="s">
        <v>41</v>
      </c>
      <c r="AO6640" t="s">
        <v>14</v>
      </c>
      <c r="AP6640">
        <v>0</v>
      </c>
      <c r="AQ6640">
        <v>0</v>
      </c>
      <c r="AR6640">
        <v>177035</v>
      </c>
      <c r="AS6640" t="s">
        <v>8896</v>
      </c>
    </row>
    <row r="6641" spans="1:45" x14ac:dyDescent="0.25">
      <c r="A6641" t="s">
        <v>828</v>
      </c>
      <c r="B6641" t="s">
        <v>1134</v>
      </c>
      <c r="C6641" s="1">
        <v>42950</v>
      </c>
      <c r="D6641" t="s">
        <v>2</v>
      </c>
      <c r="E6641">
        <v>31</v>
      </c>
      <c r="F6641">
        <v>1</v>
      </c>
      <c r="G6641">
        <v>0</v>
      </c>
      <c r="H6641">
        <v>0</v>
      </c>
      <c r="I6641">
        <v>0</v>
      </c>
      <c r="J6641">
        <v>0</v>
      </c>
      <c r="K6641">
        <v>1</v>
      </c>
      <c r="L6641">
        <v>0</v>
      </c>
      <c r="M6641">
        <v>0</v>
      </c>
      <c r="N6641">
        <v>1</v>
      </c>
      <c r="O6641">
        <v>1</v>
      </c>
      <c r="P6641">
        <v>2</v>
      </c>
      <c r="Q6641" t="s">
        <v>667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 t="s">
        <v>7</v>
      </c>
      <c r="AC6641" t="s">
        <v>105</v>
      </c>
      <c r="AD6641" t="s">
        <v>667</v>
      </c>
      <c r="AE6641" t="s">
        <v>1704</v>
      </c>
      <c r="AF6641">
        <v>0</v>
      </c>
      <c r="AG6641" t="s">
        <v>3145</v>
      </c>
      <c r="AH6641" t="s">
        <v>21</v>
      </c>
      <c r="AI6641">
        <v>0</v>
      </c>
      <c r="AJ6641">
        <v>0</v>
      </c>
      <c r="AK6641">
        <v>0</v>
      </c>
      <c r="AL6641" t="s">
        <v>154</v>
      </c>
      <c r="AM6641" t="s">
        <v>40</v>
      </c>
      <c r="AN6641" t="s">
        <v>41</v>
      </c>
      <c r="AO6641" t="s">
        <v>830</v>
      </c>
      <c r="AP6641">
        <v>0</v>
      </c>
      <c r="AQ6641" t="s">
        <v>47</v>
      </c>
      <c r="AR6641">
        <v>177036</v>
      </c>
      <c r="AS6641" t="s">
        <v>8897</v>
      </c>
    </row>
    <row r="6642" spans="1:45" x14ac:dyDescent="0.25">
      <c r="A6642" t="s">
        <v>828</v>
      </c>
      <c r="B6642" t="s">
        <v>1134</v>
      </c>
      <c r="C6642" s="1">
        <v>42950</v>
      </c>
      <c r="D6642" t="s">
        <v>2</v>
      </c>
      <c r="E6642">
        <v>26</v>
      </c>
      <c r="F6642">
        <v>0</v>
      </c>
      <c r="G6642">
        <v>1</v>
      </c>
      <c r="H6642">
        <v>0</v>
      </c>
      <c r="I6642">
        <v>0</v>
      </c>
      <c r="J6642">
        <v>0</v>
      </c>
      <c r="K6642">
        <v>1</v>
      </c>
      <c r="L6642">
        <v>0</v>
      </c>
      <c r="M6642">
        <v>0</v>
      </c>
      <c r="N6642">
        <v>0</v>
      </c>
      <c r="O6642">
        <v>2</v>
      </c>
      <c r="P6642">
        <v>2</v>
      </c>
      <c r="Q6642" t="s">
        <v>667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 t="s">
        <v>7</v>
      </c>
      <c r="AC6642" t="s">
        <v>105</v>
      </c>
      <c r="AD6642" t="s">
        <v>667</v>
      </c>
      <c r="AE6642" t="s">
        <v>1705</v>
      </c>
      <c r="AF6642">
        <v>0</v>
      </c>
      <c r="AG6642" t="s">
        <v>1705</v>
      </c>
      <c r="AH6642" t="s">
        <v>21</v>
      </c>
      <c r="AI6642">
        <v>0</v>
      </c>
      <c r="AJ6642">
        <v>0</v>
      </c>
      <c r="AK6642">
        <v>0</v>
      </c>
      <c r="AL6642" t="s">
        <v>154</v>
      </c>
      <c r="AM6642" t="s">
        <v>12</v>
      </c>
      <c r="AN6642">
        <v>0</v>
      </c>
      <c r="AO6642" t="s">
        <v>830</v>
      </c>
      <c r="AP6642">
        <v>0</v>
      </c>
      <c r="AQ6642" t="s">
        <v>47</v>
      </c>
      <c r="AR6642">
        <v>177037</v>
      </c>
      <c r="AS6642" t="s">
        <v>8898</v>
      </c>
    </row>
    <row r="6643" spans="1:45" x14ac:dyDescent="0.25">
      <c r="A6643" t="s">
        <v>828</v>
      </c>
      <c r="B6643" t="s">
        <v>1134</v>
      </c>
      <c r="C6643" s="1">
        <v>42950</v>
      </c>
      <c r="D6643" t="s">
        <v>2</v>
      </c>
      <c r="E6643">
        <v>29</v>
      </c>
      <c r="F6643">
        <v>0</v>
      </c>
      <c r="G6643">
        <v>0</v>
      </c>
      <c r="H6643">
        <v>2</v>
      </c>
      <c r="I6643">
        <v>0</v>
      </c>
      <c r="J6643">
        <v>0</v>
      </c>
      <c r="K6643">
        <v>1</v>
      </c>
      <c r="L6643">
        <v>0</v>
      </c>
      <c r="M6643">
        <v>0</v>
      </c>
      <c r="N6643">
        <v>2</v>
      </c>
      <c r="O6643">
        <v>1</v>
      </c>
      <c r="P6643">
        <v>3</v>
      </c>
      <c r="Q6643" t="s">
        <v>3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 t="s">
        <v>7</v>
      </c>
      <c r="AC6643" t="s">
        <v>105</v>
      </c>
      <c r="AD6643" t="s">
        <v>3</v>
      </c>
      <c r="AE6643" t="s">
        <v>3</v>
      </c>
      <c r="AF6643">
        <v>0</v>
      </c>
      <c r="AG6643" t="s">
        <v>1691</v>
      </c>
      <c r="AH6643" t="s">
        <v>21</v>
      </c>
      <c r="AI6643">
        <v>0</v>
      </c>
      <c r="AJ6643">
        <v>0</v>
      </c>
      <c r="AK6643">
        <v>0</v>
      </c>
      <c r="AL6643" t="s">
        <v>154</v>
      </c>
      <c r="AM6643" t="s">
        <v>40</v>
      </c>
      <c r="AN6643" t="s">
        <v>41</v>
      </c>
      <c r="AO6643" t="s">
        <v>830</v>
      </c>
      <c r="AP6643">
        <v>0</v>
      </c>
      <c r="AQ6643">
        <v>0</v>
      </c>
      <c r="AR6643">
        <v>177038</v>
      </c>
      <c r="AS6643" t="s">
        <v>8899</v>
      </c>
    </row>
    <row r="6644" spans="1:45" x14ac:dyDescent="0.25">
      <c r="A6644" t="s">
        <v>828</v>
      </c>
      <c r="B6644" t="s">
        <v>1134</v>
      </c>
      <c r="C6644" s="1">
        <v>42950</v>
      </c>
      <c r="D6644" t="s">
        <v>2</v>
      </c>
      <c r="E6644">
        <v>45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1</v>
      </c>
      <c r="L6644">
        <v>0</v>
      </c>
      <c r="M6644">
        <v>0</v>
      </c>
      <c r="N6644">
        <v>0</v>
      </c>
      <c r="O6644">
        <v>1</v>
      </c>
      <c r="P6644">
        <v>1</v>
      </c>
      <c r="Q6644" t="s">
        <v>667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 t="s">
        <v>7</v>
      </c>
      <c r="AC6644" t="s">
        <v>105</v>
      </c>
      <c r="AD6644" t="s">
        <v>667</v>
      </c>
      <c r="AE6644" t="s">
        <v>1700</v>
      </c>
      <c r="AF6644">
        <v>0</v>
      </c>
      <c r="AG6644" t="s">
        <v>1700</v>
      </c>
      <c r="AH6644" t="s">
        <v>21</v>
      </c>
      <c r="AI6644">
        <v>0</v>
      </c>
      <c r="AJ6644">
        <v>0</v>
      </c>
      <c r="AK6644">
        <v>0</v>
      </c>
      <c r="AL6644" t="s">
        <v>427</v>
      </c>
      <c r="AM6644" t="s">
        <v>40</v>
      </c>
      <c r="AN6644" t="s">
        <v>41</v>
      </c>
      <c r="AO6644" t="s">
        <v>830</v>
      </c>
      <c r="AP6644">
        <v>0</v>
      </c>
      <c r="AQ6644">
        <v>0</v>
      </c>
      <c r="AR6644">
        <v>177039</v>
      </c>
      <c r="AS6644" t="s">
        <v>8900</v>
      </c>
    </row>
    <row r="6645" spans="1:45" x14ac:dyDescent="0.25">
      <c r="A6645" t="s">
        <v>828</v>
      </c>
      <c r="B6645" t="s">
        <v>1134</v>
      </c>
      <c r="C6645" s="1">
        <v>42950</v>
      </c>
      <c r="D6645" t="s">
        <v>2</v>
      </c>
      <c r="E6645">
        <v>18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1</v>
      </c>
      <c r="L6645">
        <v>0</v>
      </c>
      <c r="M6645">
        <v>0</v>
      </c>
      <c r="N6645">
        <v>0</v>
      </c>
      <c r="O6645">
        <v>1</v>
      </c>
      <c r="P6645">
        <v>1</v>
      </c>
      <c r="Q6645" t="s">
        <v>723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 t="s">
        <v>7</v>
      </c>
      <c r="AC6645" t="s">
        <v>105</v>
      </c>
      <c r="AD6645" t="s">
        <v>723</v>
      </c>
      <c r="AE6645" t="s">
        <v>1687</v>
      </c>
      <c r="AF6645">
        <v>0</v>
      </c>
      <c r="AG6645" t="s">
        <v>1687</v>
      </c>
      <c r="AH6645" t="s">
        <v>21</v>
      </c>
      <c r="AI6645">
        <v>0</v>
      </c>
      <c r="AJ6645">
        <v>0</v>
      </c>
      <c r="AK6645">
        <v>0</v>
      </c>
      <c r="AL6645" t="s">
        <v>154</v>
      </c>
      <c r="AM6645" t="s">
        <v>40</v>
      </c>
      <c r="AN6645" t="s">
        <v>41</v>
      </c>
      <c r="AO6645" t="s">
        <v>830</v>
      </c>
      <c r="AP6645">
        <v>0</v>
      </c>
      <c r="AQ6645">
        <v>0</v>
      </c>
      <c r="AR6645">
        <v>177040</v>
      </c>
      <c r="AS6645" t="s">
        <v>8901</v>
      </c>
    </row>
    <row r="6646" spans="1:45" x14ac:dyDescent="0.25">
      <c r="A6646" t="s">
        <v>828</v>
      </c>
      <c r="B6646" t="s">
        <v>1134</v>
      </c>
      <c r="C6646" s="1">
        <v>42950</v>
      </c>
      <c r="D6646" t="s">
        <v>2</v>
      </c>
      <c r="E6646">
        <v>53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2</v>
      </c>
      <c r="L6646">
        <v>0</v>
      </c>
      <c r="M6646">
        <v>0</v>
      </c>
      <c r="N6646">
        <v>0</v>
      </c>
      <c r="O6646">
        <v>2</v>
      </c>
      <c r="P6646">
        <v>2</v>
      </c>
      <c r="Q6646" t="s">
        <v>3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 t="s">
        <v>7</v>
      </c>
      <c r="AC6646" t="s">
        <v>105</v>
      </c>
      <c r="AD6646" t="s">
        <v>3</v>
      </c>
      <c r="AE6646" t="s">
        <v>1664</v>
      </c>
      <c r="AF6646">
        <v>0</v>
      </c>
      <c r="AG6646" t="s">
        <v>1664</v>
      </c>
      <c r="AH6646" t="s">
        <v>21</v>
      </c>
      <c r="AI6646">
        <v>0</v>
      </c>
      <c r="AJ6646">
        <v>0</v>
      </c>
      <c r="AK6646">
        <v>0</v>
      </c>
      <c r="AL6646" t="s">
        <v>154</v>
      </c>
      <c r="AM6646" t="s">
        <v>40</v>
      </c>
      <c r="AN6646" t="s">
        <v>41</v>
      </c>
      <c r="AO6646" t="s">
        <v>830</v>
      </c>
      <c r="AP6646">
        <v>0</v>
      </c>
      <c r="AQ6646">
        <v>0</v>
      </c>
      <c r="AR6646">
        <v>177041</v>
      </c>
      <c r="AS6646" t="s">
        <v>8902</v>
      </c>
    </row>
    <row r="6647" spans="1:45" x14ac:dyDescent="0.25">
      <c r="A6647" t="s">
        <v>0</v>
      </c>
      <c r="B6647" t="s">
        <v>1</v>
      </c>
      <c r="C6647" s="1">
        <v>42947</v>
      </c>
      <c r="D6647" t="s">
        <v>2</v>
      </c>
      <c r="E6647">
        <v>38</v>
      </c>
      <c r="F6647">
        <v>0</v>
      </c>
      <c r="G6647">
        <v>1</v>
      </c>
      <c r="H6647">
        <v>0</v>
      </c>
      <c r="I6647">
        <v>0</v>
      </c>
      <c r="J6647">
        <v>1</v>
      </c>
      <c r="K6647">
        <v>1</v>
      </c>
      <c r="L6647">
        <v>0</v>
      </c>
      <c r="M6647">
        <v>0</v>
      </c>
      <c r="N6647">
        <v>1</v>
      </c>
      <c r="O6647">
        <v>2</v>
      </c>
      <c r="P6647">
        <v>3</v>
      </c>
      <c r="Q6647" t="s">
        <v>59</v>
      </c>
      <c r="R6647" t="s">
        <v>7</v>
      </c>
      <c r="S6647" t="s">
        <v>8</v>
      </c>
      <c r="T6647" t="s">
        <v>9</v>
      </c>
      <c r="U6647" t="s">
        <v>38</v>
      </c>
      <c r="V6647">
        <v>0</v>
      </c>
      <c r="W6647">
        <v>0</v>
      </c>
      <c r="X6647" t="s">
        <v>21</v>
      </c>
      <c r="Y6647">
        <v>0</v>
      </c>
      <c r="Z6647">
        <v>0</v>
      </c>
      <c r="AA6647">
        <v>0</v>
      </c>
      <c r="AB6647" t="s">
        <v>4</v>
      </c>
      <c r="AC6647" t="s">
        <v>60</v>
      </c>
      <c r="AD6647" t="s">
        <v>61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 t="s">
        <v>21</v>
      </c>
      <c r="AK6647">
        <v>0</v>
      </c>
      <c r="AL6647" t="s">
        <v>11</v>
      </c>
      <c r="AM6647" t="s">
        <v>26</v>
      </c>
      <c r="AN6647" t="s">
        <v>13</v>
      </c>
      <c r="AO6647" t="s">
        <v>14</v>
      </c>
      <c r="AP6647" t="s">
        <v>15</v>
      </c>
      <c r="AQ6647" t="s">
        <v>47</v>
      </c>
      <c r="AR6647">
        <v>177042</v>
      </c>
      <c r="AS6647" t="s">
        <v>8903</v>
      </c>
    </row>
    <row r="6648" spans="1:45" x14ac:dyDescent="0.25">
      <c r="A6648" t="s">
        <v>828</v>
      </c>
      <c r="B6648" t="s">
        <v>1133</v>
      </c>
      <c r="C6648" s="1">
        <v>42949</v>
      </c>
      <c r="D6648" t="s">
        <v>2</v>
      </c>
      <c r="E6648">
        <v>29</v>
      </c>
      <c r="F6648">
        <v>0</v>
      </c>
      <c r="G6648">
        <v>1</v>
      </c>
      <c r="H6648">
        <v>1</v>
      </c>
      <c r="I6648">
        <v>3</v>
      </c>
      <c r="J6648">
        <v>0</v>
      </c>
      <c r="K6648">
        <v>1</v>
      </c>
      <c r="L6648">
        <v>0</v>
      </c>
      <c r="M6648">
        <v>0</v>
      </c>
      <c r="N6648">
        <v>1</v>
      </c>
      <c r="O6648">
        <v>5</v>
      </c>
      <c r="P6648">
        <v>6</v>
      </c>
      <c r="Q6648" t="s">
        <v>129</v>
      </c>
      <c r="R6648" t="s">
        <v>7</v>
      </c>
      <c r="S6648" t="s">
        <v>44</v>
      </c>
      <c r="T6648" t="s">
        <v>129</v>
      </c>
      <c r="U6648" t="s">
        <v>824</v>
      </c>
      <c r="V6648">
        <v>0</v>
      </c>
      <c r="W6648" t="s">
        <v>824</v>
      </c>
      <c r="X6648" t="s">
        <v>21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 t="s">
        <v>11</v>
      </c>
      <c r="AM6648" t="s">
        <v>26</v>
      </c>
      <c r="AN6648" t="s">
        <v>41</v>
      </c>
      <c r="AO6648" t="s">
        <v>359</v>
      </c>
      <c r="AP6648" t="s">
        <v>28</v>
      </c>
      <c r="AQ6648" t="s">
        <v>47</v>
      </c>
      <c r="AR6648">
        <v>177043</v>
      </c>
      <c r="AS6648" t="s">
        <v>8904</v>
      </c>
    </row>
    <row r="6649" spans="1:45" x14ac:dyDescent="0.25">
      <c r="A6649" t="s">
        <v>828</v>
      </c>
      <c r="B6649" t="s">
        <v>1134</v>
      </c>
      <c r="C6649" s="1">
        <v>42950</v>
      </c>
      <c r="D6649" t="s">
        <v>2</v>
      </c>
      <c r="E6649">
        <v>26</v>
      </c>
      <c r="F6649">
        <v>0</v>
      </c>
      <c r="G6649">
        <v>0</v>
      </c>
      <c r="H6649">
        <v>0</v>
      </c>
      <c r="I6649">
        <v>1</v>
      </c>
      <c r="J6649">
        <v>0</v>
      </c>
      <c r="K6649">
        <v>2</v>
      </c>
      <c r="L6649">
        <v>0</v>
      </c>
      <c r="M6649">
        <v>0</v>
      </c>
      <c r="N6649">
        <v>0</v>
      </c>
      <c r="O6649">
        <v>3</v>
      </c>
      <c r="P6649">
        <v>3</v>
      </c>
      <c r="Q6649" t="s">
        <v>667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 t="s">
        <v>7</v>
      </c>
      <c r="AC6649" t="s">
        <v>105</v>
      </c>
      <c r="AD6649" t="s">
        <v>667</v>
      </c>
      <c r="AE6649" t="s">
        <v>1700</v>
      </c>
      <c r="AF6649">
        <v>0</v>
      </c>
      <c r="AG6649" t="s">
        <v>1700</v>
      </c>
      <c r="AH6649" t="s">
        <v>21</v>
      </c>
      <c r="AI6649">
        <v>0</v>
      </c>
      <c r="AJ6649">
        <v>0</v>
      </c>
      <c r="AK6649">
        <v>0</v>
      </c>
      <c r="AL6649" t="s">
        <v>154</v>
      </c>
      <c r="AM6649" t="s">
        <v>40</v>
      </c>
      <c r="AN6649" t="s">
        <v>41</v>
      </c>
      <c r="AO6649" t="s">
        <v>830</v>
      </c>
      <c r="AP6649">
        <v>0</v>
      </c>
      <c r="AQ6649">
        <v>0</v>
      </c>
      <c r="AR6649">
        <v>177044</v>
      </c>
      <c r="AS6649" t="s">
        <v>8905</v>
      </c>
    </row>
    <row r="6650" spans="1:45" x14ac:dyDescent="0.25">
      <c r="A6650" t="s">
        <v>0</v>
      </c>
      <c r="B6650" t="s">
        <v>1</v>
      </c>
      <c r="C6650" s="1">
        <v>42947</v>
      </c>
      <c r="D6650" t="s">
        <v>35</v>
      </c>
      <c r="E6650">
        <v>29</v>
      </c>
      <c r="F6650">
        <v>0</v>
      </c>
      <c r="G6650">
        <v>0</v>
      </c>
      <c r="H6650">
        <v>0</v>
      </c>
      <c r="I6650">
        <v>1</v>
      </c>
      <c r="J6650">
        <v>2</v>
      </c>
      <c r="K6650">
        <v>0</v>
      </c>
      <c r="L6650">
        <v>0</v>
      </c>
      <c r="M6650">
        <v>0</v>
      </c>
      <c r="N6650">
        <v>2</v>
      </c>
      <c r="O6650">
        <v>1</v>
      </c>
      <c r="P6650">
        <v>3</v>
      </c>
      <c r="Q6650" t="s">
        <v>96</v>
      </c>
      <c r="R6650" t="s">
        <v>7</v>
      </c>
      <c r="S6650" t="s">
        <v>8</v>
      </c>
      <c r="T6650" t="s">
        <v>9</v>
      </c>
      <c r="U6650" t="s">
        <v>65</v>
      </c>
      <c r="V6650">
        <v>0</v>
      </c>
      <c r="W6650">
        <v>0</v>
      </c>
      <c r="X6650" t="s">
        <v>21</v>
      </c>
      <c r="Y6650">
        <v>0</v>
      </c>
      <c r="Z6650">
        <v>0</v>
      </c>
      <c r="AA6650">
        <v>0</v>
      </c>
      <c r="AB6650" t="s">
        <v>4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 t="s">
        <v>5</v>
      </c>
      <c r="AK6650" t="s">
        <v>6</v>
      </c>
      <c r="AL6650" t="s">
        <v>11</v>
      </c>
      <c r="AM6650" t="s">
        <v>26</v>
      </c>
      <c r="AN6650" t="s">
        <v>41</v>
      </c>
      <c r="AO6650" t="s">
        <v>14</v>
      </c>
      <c r="AP6650" t="s">
        <v>15</v>
      </c>
      <c r="AQ6650">
        <v>0</v>
      </c>
      <c r="AR6650">
        <v>177045</v>
      </c>
      <c r="AS6650" t="s">
        <v>8906</v>
      </c>
    </row>
    <row r="6651" spans="1:45" x14ac:dyDescent="0.25">
      <c r="A6651" t="s">
        <v>828</v>
      </c>
      <c r="B6651" t="s">
        <v>1134</v>
      </c>
      <c r="C6651" s="1">
        <v>42950</v>
      </c>
      <c r="D6651" t="s">
        <v>2</v>
      </c>
      <c r="E6651">
        <v>47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2</v>
      </c>
      <c r="L6651">
        <v>0</v>
      </c>
      <c r="M6651">
        <v>0</v>
      </c>
      <c r="N6651">
        <v>0</v>
      </c>
      <c r="O6651">
        <v>2</v>
      </c>
      <c r="P6651">
        <v>2</v>
      </c>
      <c r="Q6651" t="s">
        <v>916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 t="s">
        <v>7</v>
      </c>
      <c r="AC6651" t="s">
        <v>105</v>
      </c>
      <c r="AD6651" t="s">
        <v>916</v>
      </c>
      <c r="AE6651" t="s">
        <v>1708</v>
      </c>
      <c r="AF6651">
        <v>0</v>
      </c>
      <c r="AG6651" t="s">
        <v>1708</v>
      </c>
      <c r="AH6651" t="s">
        <v>21</v>
      </c>
      <c r="AI6651">
        <v>0</v>
      </c>
      <c r="AJ6651">
        <v>0</v>
      </c>
      <c r="AK6651">
        <v>0</v>
      </c>
      <c r="AL6651" t="s">
        <v>154</v>
      </c>
      <c r="AM6651" t="s">
        <v>40</v>
      </c>
      <c r="AN6651" t="s">
        <v>41</v>
      </c>
      <c r="AO6651" t="s">
        <v>830</v>
      </c>
      <c r="AP6651">
        <v>0</v>
      </c>
      <c r="AQ6651">
        <v>0</v>
      </c>
      <c r="AR6651">
        <v>177046</v>
      </c>
      <c r="AS6651" t="s">
        <v>8907</v>
      </c>
    </row>
    <row r="6652" spans="1:45" x14ac:dyDescent="0.25">
      <c r="A6652" t="s">
        <v>828</v>
      </c>
      <c r="B6652" t="s">
        <v>1134</v>
      </c>
      <c r="C6652" s="1">
        <v>42950</v>
      </c>
      <c r="D6652" t="s">
        <v>2</v>
      </c>
      <c r="E6652">
        <v>35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1</v>
      </c>
      <c r="L6652">
        <v>0</v>
      </c>
      <c r="M6652">
        <v>0</v>
      </c>
      <c r="N6652">
        <v>0</v>
      </c>
      <c r="O6652">
        <v>1</v>
      </c>
      <c r="P6652">
        <v>1</v>
      </c>
      <c r="Q6652" t="s">
        <v>667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 t="s">
        <v>7</v>
      </c>
      <c r="AC6652" t="s">
        <v>105</v>
      </c>
      <c r="AD6652" t="s">
        <v>667</v>
      </c>
      <c r="AE6652" t="s">
        <v>1701</v>
      </c>
      <c r="AF6652">
        <v>0</v>
      </c>
      <c r="AG6652" t="s">
        <v>1701</v>
      </c>
      <c r="AH6652" t="s">
        <v>21</v>
      </c>
      <c r="AI6652">
        <v>0</v>
      </c>
      <c r="AJ6652">
        <v>0</v>
      </c>
      <c r="AK6652">
        <v>0</v>
      </c>
      <c r="AL6652" t="s">
        <v>154</v>
      </c>
      <c r="AM6652" t="s">
        <v>40</v>
      </c>
      <c r="AN6652" t="s">
        <v>41</v>
      </c>
      <c r="AO6652" t="s">
        <v>830</v>
      </c>
      <c r="AP6652">
        <v>0</v>
      </c>
      <c r="AQ6652">
        <v>0</v>
      </c>
      <c r="AR6652">
        <v>177048</v>
      </c>
      <c r="AS6652" t="s">
        <v>8908</v>
      </c>
    </row>
    <row r="6653" spans="1:45" x14ac:dyDescent="0.25">
      <c r="A6653" t="s">
        <v>0</v>
      </c>
      <c r="B6653" t="s">
        <v>1</v>
      </c>
      <c r="C6653" s="1">
        <v>42947</v>
      </c>
      <c r="D6653" t="s">
        <v>2</v>
      </c>
      <c r="E6653">
        <v>26</v>
      </c>
      <c r="F6653">
        <v>0</v>
      </c>
      <c r="G6653">
        <v>0</v>
      </c>
      <c r="H6653">
        <v>0</v>
      </c>
      <c r="I6653">
        <v>3</v>
      </c>
      <c r="J6653">
        <v>0</v>
      </c>
      <c r="K6653">
        <v>1</v>
      </c>
      <c r="L6653">
        <v>0</v>
      </c>
      <c r="M6653">
        <v>0</v>
      </c>
      <c r="N6653">
        <v>0</v>
      </c>
      <c r="O6653">
        <v>4</v>
      </c>
      <c r="P6653">
        <v>4</v>
      </c>
      <c r="Q6653" t="s">
        <v>79</v>
      </c>
      <c r="R6653" t="s">
        <v>7</v>
      </c>
      <c r="S6653" t="s">
        <v>8</v>
      </c>
      <c r="T6653" t="s">
        <v>9</v>
      </c>
      <c r="U6653" t="s">
        <v>19</v>
      </c>
      <c r="V6653">
        <v>0</v>
      </c>
      <c r="W6653">
        <v>0</v>
      </c>
      <c r="X6653" t="s">
        <v>21</v>
      </c>
      <c r="Y6653">
        <v>0</v>
      </c>
      <c r="Z6653">
        <v>0</v>
      </c>
      <c r="AA6653">
        <v>0</v>
      </c>
      <c r="AB6653" t="s">
        <v>4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 t="s">
        <v>5</v>
      </c>
      <c r="AK6653" t="s">
        <v>46</v>
      </c>
      <c r="AL6653" t="s">
        <v>11</v>
      </c>
      <c r="AM6653" t="s">
        <v>26</v>
      </c>
      <c r="AN6653" t="s">
        <v>41</v>
      </c>
      <c r="AO6653" t="s">
        <v>14</v>
      </c>
      <c r="AP6653" t="s">
        <v>15</v>
      </c>
      <c r="AQ6653">
        <v>0</v>
      </c>
      <c r="AR6653">
        <v>177049</v>
      </c>
      <c r="AS6653" t="s">
        <v>8909</v>
      </c>
    </row>
    <row r="6654" spans="1:45" x14ac:dyDescent="0.25">
      <c r="A6654" t="s">
        <v>828</v>
      </c>
      <c r="B6654" t="s">
        <v>1134</v>
      </c>
      <c r="C6654" s="1">
        <v>42950</v>
      </c>
      <c r="D6654" t="s">
        <v>2</v>
      </c>
      <c r="E6654">
        <v>32</v>
      </c>
      <c r="F6654">
        <v>0</v>
      </c>
      <c r="G6654">
        <v>0</v>
      </c>
      <c r="H6654">
        <v>1</v>
      </c>
      <c r="I6654">
        <v>0</v>
      </c>
      <c r="J6654">
        <v>0</v>
      </c>
      <c r="K6654">
        <v>2</v>
      </c>
      <c r="L6654">
        <v>0</v>
      </c>
      <c r="M6654">
        <v>0</v>
      </c>
      <c r="N6654">
        <v>1</v>
      </c>
      <c r="O6654">
        <v>2</v>
      </c>
      <c r="P6654">
        <v>3</v>
      </c>
      <c r="Q6654" t="s">
        <v>667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 t="s">
        <v>7</v>
      </c>
      <c r="AC6654" t="s">
        <v>105</v>
      </c>
      <c r="AD6654" t="s">
        <v>667</v>
      </c>
      <c r="AE6654" t="s">
        <v>1700</v>
      </c>
      <c r="AF6654">
        <v>0</v>
      </c>
      <c r="AG6654" t="s">
        <v>1700</v>
      </c>
      <c r="AH6654" t="s">
        <v>21</v>
      </c>
      <c r="AI6654">
        <v>0</v>
      </c>
      <c r="AJ6654">
        <v>0</v>
      </c>
      <c r="AK6654">
        <v>0</v>
      </c>
      <c r="AL6654" t="s">
        <v>154</v>
      </c>
      <c r="AM6654" t="s">
        <v>12</v>
      </c>
      <c r="AN6654" t="s">
        <v>41</v>
      </c>
      <c r="AO6654" t="s">
        <v>830</v>
      </c>
      <c r="AP6654">
        <v>0</v>
      </c>
      <c r="AQ6654" t="s">
        <v>91</v>
      </c>
      <c r="AR6654">
        <v>177050</v>
      </c>
      <c r="AS6654" t="s">
        <v>8910</v>
      </c>
    </row>
    <row r="6655" spans="1:45" x14ac:dyDescent="0.25">
      <c r="A6655" t="s">
        <v>0</v>
      </c>
      <c r="B6655" t="s">
        <v>1</v>
      </c>
      <c r="C6655" s="1">
        <v>42947</v>
      </c>
      <c r="D6655" t="s">
        <v>2</v>
      </c>
      <c r="E6655">
        <v>25</v>
      </c>
      <c r="F6655">
        <v>0</v>
      </c>
      <c r="G6655">
        <v>1</v>
      </c>
      <c r="H6655">
        <v>2</v>
      </c>
      <c r="I6655">
        <v>1</v>
      </c>
      <c r="J6655">
        <v>1</v>
      </c>
      <c r="K6655">
        <v>1</v>
      </c>
      <c r="L6655">
        <v>0</v>
      </c>
      <c r="M6655">
        <v>0</v>
      </c>
      <c r="N6655">
        <v>3</v>
      </c>
      <c r="O6655">
        <v>3</v>
      </c>
      <c r="P6655">
        <v>6</v>
      </c>
      <c r="Q6655" t="s">
        <v>125</v>
      </c>
      <c r="R6655" t="s">
        <v>7</v>
      </c>
      <c r="S6655" t="s">
        <v>7</v>
      </c>
      <c r="T6655" t="s">
        <v>9</v>
      </c>
      <c r="U6655">
        <v>0</v>
      </c>
      <c r="V6655">
        <v>0</v>
      </c>
      <c r="W6655">
        <v>0</v>
      </c>
      <c r="X6655" t="s">
        <v>5</v>
      </c>
      <c r="Y6655" t="s">
        <v>10</v>
      </c>
      <c r="Z6655">
        <v>0</v>
      </c>
      <c r="AA6655">
        <v>0</v>
      </c>
      <c r="AB6655" t="s">
        <v>4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 t="s">
        <v>5</v>
      </c>
      <c r="AK6655" t="s">
        <v>961</v>
      </c>
      <c r="AL6655" t="s">
        <v>11</v>
      </c>
      <c r="AM6655" t="s">
        <v>26</v>
      </c>
      <c r="AN6655" t="s">
        <v>13</v>
      </c>
      <c r="AO6655" t="s">
        <v>14</v>
      </c>
      <c r="AP6655" t="s">
        <v>15</v>
      </c>
      <c r="AQ6655" t="s">
        <v>47</v>
      </c>
      <c r="AR6655">
        <v>177051</v>
      </c>
      <c r="AS6655" t="s">
        <v>8911</v>
      </c>
    </row>
    <row r="6656" spans="1:45" x14ac:dyDescent="0.25">
      <c r="A6656" t="s">
        <v>828</v>
      </c>
      <c r="B6656" t="s">
        <v>1133</v>
      </c>
      <c r="C6656" s="1">
        <v>42949</v>
      </c>
      <c r="D6656" t="s">
        <v>35</v>
      </c>
      <c r="E6656">
        <v>30</v>
      </c>
      <c r="F6656">
        <v>0</v>
      </c>
      <c r="G6656">
        <v>0</v>
      </c>
      <c r="H6656">
        <v>0</v>
      </c>
      <c r="I6656">
        <v>0</v>
      </c>
      <c r="J6656">
        <v>1</v>
      </c>
      <c r="K6656">
        <v>0</v>
      </c>
      <c r="L6656">
        <v>0</v>
      </c>
      <c r="M6656">
        <v>0</v>
      </c>
      <c r="N6656">
        <v>1</v>
      </c>
      <c r="O6656">
        <v>0</v>
      </c>
      <c r="P6656">
        <v>1</v>
      </c>
      <c r="Q6656" t="s">
        <v>125</v>
      </c>
      <c r="R6656" t="s">
        <v>7</v>
      </c>
      <c r="S6656" t="s">
        <v>105</v>
      </c>
      <c r="T6656" t="s">
        <v>125</v>
      </c>
      <c r="U6656" t="s">
        <v>125</v>
      </c>
      <c r="V6656">
        <v>0</v>
      </c>
      <c r="W6656" t="s">
        <v>6383</v>
      </c>
      <c r="X6656" t="s">
        <v>21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 t="s">
        <v>11</v>
      </c>
      <c r="AM6656" t="s">
        <v>49</v>
      </c>
      <c r="AN6656" t="s">
        <v>41</v>
      </c>
      <c r="AO6656" t="s">
        <v>830</v>
      </c>
      <c r="AP6656">
        <v>0</v>
      </c>
      <c r="AQ6656">
        <v>0</v>
      </c>
      <c r="AR6656">
        <v>177052</v>
      </c>
      <c r="AS6656" t="s">
        <v>8912</v>
      </c>
    </row>
    <row r="6657" spans="1:45" x14ac:dyDescent="0.25">
      <c r="A6657" t="s">
        <v>828</v>
      </c>
      <c r="B6657" t="s">
        <v>1133</v>
      </c>
      <c r="C6657" s="1">
        <v>42949</v>
      </c>
      <c r="D6657" t="s">
        <v>35</v>
      </c>
      <c r="E6657">
        <v>55</v>
      </c>
      <c r="F6657">
        <v>0</v>
      </c>
      <c r="G6657">
        <v>0</v>
      </c>
      <c r="H6657">
        <v>0</v>
      </c>
      <c r="I6657">
        <v>0</v>
      </c>
      <c r="J6657">
        <v>1</v>
      </c>
      <c r="K6657">
        <v>0</v>
      </c>
      <c r="L6657">
        <v>0</v>
      </c>
      <c r="M6657">
        <v>0</v>
      </c>
      <c r="N6657">
        <v>1</v>
      </c>
      <c r="O6657">
        <v>0</v>
      </c>
      <c r="P6657">
        <v>1</v>
      </c>
      <c r="Q6657" t="s">
        <v>125</v>
      </c>
      <c r="R6657" t="s">
        <v>7</v>
      </c>
      <c r="S6657" t="s">
        <v>105</v>
      </c>
      <c r="T6657" t="s">
        <v>125</v>
      </c>
      <c r="U6657" t="s">
        <v>125</v>
      </c>
      <c r="V6657">
        <v>0</v>
      </c>
      <c r="W6657" t="s">
        <v>125</v>
      </c>
      <c r="X6657" t="s">
        <v>21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 t="s">
        <v>11</v>
      </c>
      <c r="AM6657" t="s">
        <v>49</v>
      </c>
      <c r="AN6657" t="s">
        <v>41</v>
      </c>
      <c r="AO6657" t="s">
        <v>830</v>
      </c>
      <c r="AP6657">
        <v>0</v>
      </c>
      <c r="AQ6657">
        <v>0</v>
      </c>
      <c r="AR6657">
        <v>177053</v>
      </c>
      <c r="AS6657" t="s">
        <v>8913</v>
      </c>
    </row>
    <row r="6658" spans="1:45" x14ac:dyDescent="0.25">
      <c r="A6658" t="s">
        <v>0</v>
      </c>
      <c r="B6658" t="s">
        <v>1</v>
      </c>
      <c r="C6658" s="1">
        <v>42947</v>
      </c>
      <c r="D6658" t="s">
        <v>2</v>
      </c>
      <c r="E6658">
        <v>38</v>
      </c>
      <c r="F6658">
        <v>0</v>
      </c>
      <c r="G6658">
        <v>2</v>
      </c>
      <c r="H6658">
        <v>0</v>
      </c>
      <c r="I6658">
        <v>2</v>
      </c>
      <c r="J6658">
        <v>1</v>
      </c>
      <c r="K6658">
        <v>1</v>
      </c>
      <c r="L6658">
        <v>0</v>
      </c>
      <c r="M6658">
        <v>0</v>
      </c>
      <c r="N6658">
        <v>1</v>
      </c>
      <c r="O6658">
        <v>5</v>
      </c>
      <c r="P6658">
        <v>6</v>
      </c>
      <c r="Q6658" t="s">
        <v>9</v>
      </c>
      <c r="R6658" t="s">
        <v>7</v>
      </c>
      <c r="S6658" t="s">
        <v>7</v>
      </c>
      <c r="T6658" t="s">
        <v>9</v>
      </c>
      <c r="U6658">
        <v>0</v>
      </c>
      <c r="V6658">
        <v>0</v>
      </c>
      <c r="W6658">
        <v>0</v>
      </c>
      <c r="X6658" t="s">
        <v>5</v>
      </c>
      <c r="Y6658" t="s">
        <v>10</v>
      </c>
      <c r="Z6658">
        <v>0</v>
      </c>
      <c r="AA6658">
        <v>0</v>
      </c>
      <c r="AB6658" t="s">
        <v>4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 t="s">
        <v>5</v>
      </c>
      <c r="AK6658" t="s">
        <v>18</v>
      </c>
      <c r="AL6658" t="s">
        <v>11</v>
      </c>
      <c r="AM6658" t="s">
        <v>26</v>
      </c>
      <c r="AN6658" t="s">
        <v>13</v>
      </c>
      <c r="AO6658" t="s">
        <v>14</v>
      </c>
      <c r="AP6658" t="s">
        <v>28</v>
      </c>
      <c r="AQ6658">
        <v>0</v>
      </c>
      <c r="AR6658">
        <v>177058</v>
      </c>
      <c r="AS6658" t="s">
        <v>8914</v>
      </c>
    </row>
    <row r="6659" spans="1:45" x14ac:dyDescent="0.25">
      <c r="A6659" t="s">
        <v>828</v>
      </c>
      <c r="B6659" t="s">
        <v>1133</v>
      </c>
      <c r="C6659" s="1">
        <v>42949</v>
      </c>
      <c r="D6659" t="s">
        <v>35</v>
      </c>
      <c r="E6659">
        <v>23</v>
      </c>
      <c r="F6659">
        <v>0</v>
      </c>
      <c r="G6659">
        <v>0</v>
      </c>
      <c r="H6659">
        <v>0</v>
      </c>
      <c r="I6659">
        <v>0</v>
      </c>
      <c r="J6659">
        <v>1</v>
      </c>
      <c r="K6659">
        <v>0</v>
      </c>
      <c r="L6659">
        <v>0</v>
      </c>
      <c r="M6659">
        <v>0</v>
      </c>
      <c r="N6659">
        <v>1</v>
      </c>
      <c r="O6659">
        <v>0</v>
      </c>
      <c r="P6659">
        <v>1</v>
      </c>
      <c r="Q6659" t="s">
        <v>3</v>
      </c>
      <c r="R6659" t="s">
        <v>7</v>
      </c>
      <c r="S6659" t="s">
        <v>105</v>
      </c>
      <c r="T6659" t="s">
        <v>3</v>
      </c>
      <c r="U6659" t="s">
        <v>1671</v>
      </c>
      <c r="V6659">
        <v>0</v>
      </c>
      <c r="W6659" t="s">
        <v>1671</v>
      </c>
      <c r="X6659" t="s">
        <v>21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 t="s">
        <v>427</v>
      </c>
      <c r="AM6659" t="s">
        <v>49</v>
      </c>
      <c r="AN6659" t="s">
        <v>41</v>
      </c>
      <c r="AO6659" t="s">
        <v>830</v>
      </c>
      <c r="AP6659">
        <v>0</v>
      </c>
      <c r="AQ6659">
        <v>0</v>
      </c>
      <c r="AR6659">
        <v>177062</v>
      </c>
      <c r="AS6659" t="s">
        <v>8915</v>
      </c>
    </row>
    <row r="6660" spans="1:45" x14ac:dyDescent="0.25">
      <c r="A6660" t="s">
        <v>0</v>
      </c>
      <c r="B6660" t="s">
        <v>1</v>
      </c>
      <c r="C6660" s="1">
        <v>42948</v>
      </c>
      <c r="D6660" t="s">
        <v>2</v>
      </c>
      <c r="E6660">
        <v>30</v>
      </c>
      <c r="F6660">
        <v>0</v>
      </c>
      <c r="G6660">
        <v>1</v>
      </c>
      <c r="H6660">
        <v>1</v>
      </c>
      <c r="I6660">
        <v>0</v>
      </c>
      <c r="J6660">
        <v>1</v>
      </c>
      <c r="K6660">
        <v>1</v>
      </c>
      <c r="L6660">
        <v>0</v>
      </c>
      <c r="M6660">
        <v>0</v>
      </c>
      <c r="N6660">
        <v>2</v>
      </c>
      <c r="O6660">
        <v>2</v>
      </c>
      <c r="P6660">
        <v>4</v>
      </c>
      <c r="Q6660" t="s">
        <v>43</v>
      </c>
      <c r="R6660" t="s">
        <v>7</v>
      </c>
      <c r="S6660" t="s">
        <v>8</v>
      </c>
      <c r="T6660" t="s">
        <v>9</v>
      </c>
      <c r="U6660" t="s">
        <v>19</v>
      </c>
      <c r="V6660">
        <v>0</v>
      </c>
      <c r="W6660">
        <v>0</v>
      </c>
      <c r="X6660" t="s">
        <v>21</v>
      </c>
      <c r="Y6660">
        <v>0</v>
      </c>
      <c r="Z6660">
        <v>0</v>
      </c>
      <c r="AA6660">
        <v>0</v>
      </c>
      <c r="AB6660" t="s">
        <v>4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 t="s">
        <v>5</v>
      </c>
      <c r="AK6660" t="s">
        <v>961</v>
      </c>
      <c r="AL6660" t="s">
        <v>11</v>
      </c>
      <c r="AM6660" t="s">
        <v>26</v>
      </c>
      <c r="AN6660" t="s">
        <v>13</v>
      </c>
      <c r="AO6660" t="s">
        <v>14</v>
      </c>
      <c r="AP6660" t="s">
        <v>15</v>
      </c>
      <c r="AQ6660" t="s">
        <v>47</v>
      </c>
      <c r="AR6660">
        <v>177064</v>
      </c>
      <c r="AS6660" t="s">
        <v>8916</v>
      </c>
    </row>
    <row r="6661" spans="1:45" x14ac:dyDescent="0.25">
      <c r="A6661" t="s">
        <v>357</v>
      </c>
      <c r="B6661" t="s">
        <v>1</v>
      </c>
      <c r="C6661" s="1">
        <v>42951</v>
      </c>
      <c r="D6661" t="s">
        <v>2</v>
      </c>
      <c r="E6661">
        <v>25</v>
      </c>
      <c r="F6661">
        <v>0</v>
      </c>
      <c r="G6661">
        <v>1</v>
      </c>
      <c r="H6661">
        <v>1</v>
      </c>
      <c r="I6661">
        <v>1</v>
      </c>
      <c r="J6661">
        <v>0</v>
      </c>
      <c r="K6661">
        <v>1</v>
      </c>
      <c r="L6661">
        <v>0</v>
      </c>
      <c r="M6661">
        <v>0</v>
      </c>
      <c r="N6661">
        <v>1</v>
      </c>
      <c r="O6661">
        <v>3</v>
      </c>
      <c r="P6661">
        <v>4</v>
      </c>
      <c r="Q6661" t="s">
        <v>462</v>
      </c>
      <c r="R6661" t="s">
        <v>7</v>
      </c>
      <c r="S6661" t="s">
        <v>105</v>
      </c>
      <c r="T6661" t="s">
        <v>462</v>
      </c>
      <c r="U6661" t="s">
        <v>463</v>
      </c>
      <c r="V6661">
        <v>0</v>
      </c>
      <c r="W6661">
        <v>0</v>
      </c>
      <c r="X6661" t="s">
        <v>21</v>
      </c>
      <c r="Y6661">
        <v>0</v>
      </c>
      <c r="Z6661">
        <v>0</v>
      </c>
      <c r="AA6661">
        <v>0</v>
      </c>
      <c r="AB6661" t="s">
        <v>7</v>
      </c>
      <c r="AC6661" t="s">
        <v>8</v>
      </c>
      <c r="AD6661" t="s">
        <v>9</v>
      </c>
      <c r="AE6661">
        <v>0</v>
      </c>
      <c r="AF6661">
        <v>0</v>
      </c>
      <c r="AG6661">
        <v>0</v>
      </c>
      <c r="AH6661" t="s">
        <v>5</v>
      </c>
      <c r="AI6661" t="s">
        <v>10</v>
      </c>
      <c r="AJ6661">
        <v>0</v>
      </c>
      <c r="AK6661">
        <v>0</v>
      </c>
      <c r="AL6661" t="s">
        <v>11</v>
      </c>
      <c r="AM6661" t="s">
        <v>818</v>
      </c>
      <c r="AN6661">
        <v>0</v>
      </c>
      <c r="AO6661" t="s">
        <v>359</v>
      </c>
      <c r="AP6661" t="s">
        <v>28</v>
      </c>
      <c r="AQ6661" t="s">
        <v>47</v>
      </c>
      <c r="AR6661">
        <v>177069</v>
      </c>
      <c r="AS6661" t="s">
        <v>8917</v>
      </c>
    </row>
    <row r="6662" spans="1:45" x14ac:dyDescent="0.25">
      <c r="A6662" t="s">
        <v>0</v>
      </c>
      <c r="B6662" t="s">
        <v>1</v>
      </c>
      <c r="C6662" s="1">
        <v>42948</v>
      </c>
      <c r="D6662" t="s">
        <v>2</v>
      </c>
      <c r="E6662">
        <v>31</v>
      </c>
      <c r="F6662">
        <v>0</v>
      </c>
      <c r="G6662">
        <v>0</v>
      </c>
      <c r="H6662">
        <v>0</v>
      </c>
      <c r="I6662">
        <v>1</v>
      </c>
      <c r="J6662">
        <v>0</v>
      </c>
      <c r="K6662">
        <v>2</v>
      </c>
      <c r="L6662">
        <v>0</v>
      </c>
      <c r="M6662">
        <v>0</v>
      </c>
      <c r="N6662">
        <v>0</v>
      </c>
      <c r="O6662">
        <v>3</v>
      </c>
      <c r="P6662">
        <v>3</v>
      </c>
      <c r="Q6662" t="s">
        <v>79</v>
      </c>
      <c r="R6662" t="s">
        <v>7</v>
      </c>
      <c r="S6662" t="s">
        <v>8</v>
      </c>
      <c r="T6662" t="s">
        <v>9</v>
      </c>
      <c r="U6662" t="s">
        <v>65</v>
      </c>
      <c r="V6662">
        <v>0</v>
      </c>
      <c r="W6662">
        <v>0</v>
      </c>
      <c r="X6662" t="s">
        <v>21</v>
      </c>
      <c r="Y6662">
        <v>0</v>
      </c>
      <c r="Z6662">
        <v>0</v>
      </c>
      <c r="AA6662">
        <v>0</v>
      </c>
      <c r="AB6662" t="s">
        <v>4</v>
      </c>
      <c r="AC6662" t="s">
        <v>60</v>
      </c>
      <c r="AD6662" t="s">
        <v>61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 t="s">
        <v>21</v>
      </c>
      <c r="AK6662">
        <v>0</v>
      </c>
      <c r="AL6662" t="s">
        <v>11</v>
      </c>
      <c r="AM6662" t="s">
        <v>26</v>
      </c>
      <c r="AN6662" t="s">
        <v>41</v>
      </c>
      <c r="AO6662" t="s">
        <v>14</v>
      </c>
      <c r="AP6662" t="s">
        <v>28</v>
      </c>
      <c r="AQ6662">
        <v>0</v>
      </c>
      <c r="AR6662">
        <v>177080</v>
      </c>
      <c r="AS6662" t="s">
        <v>8918</v>
      </c>
    </row>
    <row r="6663" spans="1:45" x14ac:dyDescent="0.25">
      <c r="A6663" t="s">
        <v>0</v>
      </c>
      <c r="B6663" t="s">
        <v>1</v>
      </c>
      <c r="C6663" s="1">
        <v>42948</v>
      </c>
      <c r="D6663" t="s">
        <v>35</v>
      </c>
      <c r="E6663">
        <v>26</v>
      </c>
      <c r="F6663">
        <v>0</v>
      </c>
      <c r="G6663">
        <v>0</v>
      </c>
      <c r="H6663">
        <v>1</v>
      </c>
      <c r="I6663">
        <v>1</v>
      </c>
      <c r="J6663">
        <v>3</v>
      </c>
      <c r="K6663">
        <v>0</v>
      </c>
      <c r="L6663">
        <v>0</v>
      </c>
      <c r="M6663">
        <v>0</v>
      </c>
      <c r="N6663">
        <v>4</v>
      </c>
      <c r="O6663">
        <v>1</v>
      </c>
      <c r="P6663">
        <v>5</v>
      </c>
      <c r="Q6663" t="s">
        <v>43</v>
      </c>
      <c r="R6663" t="s">
        <v>7</v>
      </c>
      <c r="S6663" t="s">
        <v>8</v>
      </c>
      <c r="T6663" t="s">
        <v>9</v>
      </c>
      <c r="U6663" t="s">
        <v>65</v>
      </c>
      <c r="V6663">
        <v>0</v>
      </c>
      <c r="W6663">
        <v>0</v>
      </c>
      <c r="X6663" t="s">
        <v>21</v>
      </c>
      <c r="Y6663">
        <v>0</v>
      </c>
      <c r="Z6663">
        <v>0</v>
      </c>
      <c r="AA6663">
        <v>0</v>
      </c>
      <c r="AB6663" t="s">
        <v>4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 t="s">
        <v>5</v>
      </c>
      <c r="AK6663" t="s">
        <v>46</v>
      </c>
      <c r="AL6663" t="s">
        <v>11</v>
      </c>
      <c r="AM6663" t="s">
        <v>26</v>
      </c>
      <c r="AN6663" t="s">
        <v>41</v>
      </c>
      <c r="AO6663" t="s">
        <v>14</v>
      </c>
      <c r="AP6663" t="s">
        <v>28</v>
      </c>
      <c r="AQ6663">
        <v>0</v>
      </c>
      <c r="AR6663">
        <v>177089</v>
      </c>
      <c r="AS6663" t="s">
        <v>8919</v>
      </c>
    </row>
    <row r="6664" spans="1:45" x14ac:dyDescent="0.25">
      <c r="A6664" t="s">
        <v>0</v>
      </c>
      <c r="B6664" t="s">
        <v>1</v>
      </c>
      <c r="C6664" s="1">
        <v>42948</v>
      </c>
      <c r="D6664" t="s">
        <v>2</v>
      </c>
      <c r="E6664">
        <v>40</v>
      </c>
      <c r="F6664">
        <v>0</v>
      </c>
      <c r="G6664">
        <v>1</v>
      </c>
      <c r="H6664">
        <v>0</v>
      </c>
      <c r="I6664">
        <v>0</v>
      </c>
      <c r="J6664">
        <v>0</v>
      </c>
      <c r="K6664">
        <v>1</v>
      </c>
      <c r="L6664">
        <v>0</v>
      </c>
      <c r="M6664">
        <v>0</v>
      </c>
      <c r="N6664">
        <v>0</v>
      </c>
      <c r="O6664">
        <v>2</v>
      </c>
      <c r="P6664">
        <v>2</v>
      </c>
      <c r="Q6664" t="s">
        <v>165</v>
      </c>
      <c r="R6664" t="s">
        <v>7</v>
      </c>
      <c r="S6664" t="s">
        <v>8</v>
      </c>
      <c r="T6664" t="s">
        <v>9</v>
      </c>
      <c r="U6664" t="s">
        <v>38</v>
      </c>
      <c r="V6664">
        <v>0</v>
      </c>
      <c r="W6664">
        <v>0</v>
      </c>
      <c r="X6664" t="s">
        <v>21</v>
      </c>
      <c r="Y6664">
        <v>0</v>
      </c>
      <c r="Z6664">
        <v>0</v>
      </c>
      <c r="AA6664">
        <v>0</v>
      </c>
      <c r="AB6664" t="s">
        <v>4</v>
      </c>
      <c r="AC6664" t="s">
        <v>36</v>
      </c>
      <c r="AD6664" t="s">
        <v>37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 t="s">
        <v>21</v>
      </c>
      <c r="AK6664">
        <v>0</v>
      </c>
      <c r="AL6664" t="s">
        <v>427</v>
      </c>
      <c r="AM6664" t="s">
        <v>22</v>
      </c>
      <c r="AN6664" t="s">
        <v>41</v>
      </c>
      <c r="AO6664" t="s">
        <v>14</v>
      </c>
      <c r="AP6664" t="s">
        <v>28</v>
      </c>
      <c r="AQ6664">
        <v>0</v>
      </c>
      <c r="AR6664">
        <v>177101</v>
      </c>
      <c r="AS6664" t="s">
        <v>8920</v>
      </c>
    </row>
    <row r="6665" spans="1:45" x14ac:dyDescent="0.25">
      <c r="A6665" t="s">
        <v>828</v>
      </c>
      <c r="B6665" t="s">
        <v>1133</v>
      </c>
      <c r="C6665" s="1">
        <v>42949</v>
      </c>
      <c r="D6665" t="s">
        <v>35</v>
      </c>
      <c r="E6665">
        <v>23</v>
      </c>
      <c r="F6665">
        <v>0</v>
      </c>
      <c r="G6665">
        <v>0</v>
      </c>
      <c r="H6665">
        <v>0</v>
      </c>
      <c r="I6665">
        <v>0</v>
      </c>
      <c r="J6665">
        <v>1</v>
      </c>
      <c r="K6665">
        <v>0</v>
      </c>
      <c r="L6665">
        <v>0</v>
      </c>
      <c r="M6665">
        <v>0</v>
      </c>
      <c r="N6665">
        <v>1</v>
      </c>
      <c r="O6665">
        <v>0</v>
      </c>
      <c r="P6665">
        <v>1</v>
      </c>
      <c r="Q6665" t="s">
        <v>3</v>
      </c>
      <c r="R6665" t="s">
        <v>7</v>
      </c>
      <c r="S6665" t="s">
        <v>105</v>
      </c>
      <c r="T6665" t="s">
        <v>3</v>
      </c>
      <c r="U6665" t="s">
        <v>1671</v>
      </c>
      <c r="V6665">
        <v>0</v>
      </c>
      <c r="W6665" t="s">
        <v>1671</v>
      </c>
      <c r="X6665" t="s">
        <v>21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 t="s">
        <v>11</v>
      </c>
      <c r="AM6665" t="s">
        <v>49</v>
      </c>
      <c r="AN6665" t="s">
        <v>41</v>
      </c>
      <c r="AO6665" t="s">
        <v>830</v>
      </c>
      <c r="AP6665">
        <v>0</v>
      </c>
      <c r="AQ6665">
        <v>0</v>
      </c>
      <c r="AR6665">
        <v>177108</v>
      </c>
      <c r="AS6665" t="s">
        <v>8921</v>
      </c>
    </row>
    <row r="6666" spans="1:45" x14ac:dyDescent="0.25">
      <c r="A6666" t="s">
        <v>828</v>
      </c>
      <c r="B6666" t="s">
        <v>1133</v>
      </c>
      <c r="C6666" s="1">
        <v>42949</v>
      </c>
      <c r="D6666" t="s">
        <v>35</v>
      </c>
      <c r="E6666">
        <v>22</v>
      </c>
      <c r="F6666">
        <v>0</v>
      </c>
      <c r="G6666">
        <v>0</v>
      </c>
      <c r="H6666">
        <v>0</v>
      </c>
      <c r="I6666">
        <v>0</v>
      </c>
      <c r="J6666">
        <v>3</v>
      </c>
      <c r="K6666">
        <v>0</v>
      </c>
      <c r="L6666">
        <v>0</v>
      </c>
      <c r="M6666">
        <v>0</v>
      </c>
      <c r="N6666">
        <v>3</v>
      </c>
      <c r="O6666">
        <v>0</v>
      </c>
      <c r="P6666">
        <v>3</v>
      </c>
      <c r="Q6666" t="s">
        <v>462</v>
      </c>
      <c r="R6666" t="s">
        <v>7</v>
      </c>
      <c r="S6666" t="s">
        <v>105</v>
      </c>
      <c r="T6666" t="s">
        <v>462</v>
      </c>
      <c r="U6666" t="s">
        <v>874</v>
      </c>
      <c r="V6666">
        <v>0</v>
      </c>
      <c r="W6666" t="s">
        <v>874</v>
      </c>
      <c r="X6666" t="s">
        <v>21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 t="s">
        <v>11</v>
      </c>
      <c r="AM6666" t="s">
        <v>71</v>
      </c>
      <c r="AN6666" t="s">
        <v>41</v>
      </c>
      <c r="AO6666" t="s">
        <v>830</v>
      </c>
      <c r="AP6666">
        <v>0</v>
      </c>
      <c r="AQ6666">
        <v>0</v>
      </c>
      <c r="AR6666">
        <v>177109</v>
      </c>
      <c r="AS6666" t="s">
        <v>8922</v>
      </c>
    </row>
    <row r="6667" spans="1:45" x14ac:dyDescent="0.25">
      <c r="A6667" t="s">
        <v>0</v>
      </c>
      <c r="B6667" t="s">
        <v>1</v>
      </c>
      <c r="C6667" s="1">
        <v>42948</v>
      </c>
      <c r="D6667" t="s">
        <v>2</v>
      </c>
      <c r="E6667">
        <v>26</v>
      </c>
      <c r="F6667">
        <v>0</v>
      </c>
      <c r="G6667">
        <v>0</v>
      </c>
      <c r="H6667">
        <v>0</v>
      </c>
      <c r="I6667">
        <v>2</v>
      </c>
      <c r="J6667">
        <v>1</v>
      </c>
      <c r="K6667">
        <v>1</v>
      </c>
      <c r="L6667">
        <v>0</v>
      </c>
      <c r="M6667">
        <v>0</v>
      </c>
      <c r="N6667">
        <v>1</v>
      </c>
      <c r="O6667">
        <v>3</v>
      </c>
      <c r="P6667">
        <v>4</v>
      </c>
      <c r="Q6667" t="s">
        <v>9</v>
      </c>
      <c r="R6667" t="s">
        <v>7</v>
      </c>
      <c r="S6667" t="s">
        <v>8</v>
      </c>
      <c r="T6667" t="s">
        <v>9</v>
      </c>
      <c r="U6667" t="s">
        <v>65</v>
      </c>
      <c r="V6667">
        <v>0</v>
      </c>
      <c r="W6667">
        <v>0</v>
      </c>
      <c r="X6667" t="s">
        <v>21</v>
      </c>
      <c r="Y6667">
        <v>0</v>
      </c>
      <c r="Z6667">
        <v>0</v>
      </c>
      <c r="AA6667">
        <v>0</v>
      </c>
      <c r="AB6667" t="s">
        <v>4</v>
      </c>
      <c r="AC6667" t="s">
        <v>60</v>
      </c>
      <c r="AD6667" t="s">
        <v>73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 t="s">
        <v>21</v>
      </c>
      <c r="AK6667">
        <v>0</v>
      </c>
      <c r="AL6667" t="s">
        <v>427</v>
      </c>
      <c r="AM6667" t="s">
        <v>22</v>
      </c>
      <c r="AN6667" t="s">
        <v>41</v>
      </c>
      <c r="AO6667" t="s">
        <v>14</v>
      </c>
      <c r="AP6667" t="s">
        <v>28</v>
      </c>
      <c r="AQ6667">
        <v>0</v>
      </c>
      <c r="AR6667">
        <v>177121</v>
      </c>
      <c r="AS6667" t="s">
        <v>8923</v>
      </c>
    </row>
    <row r="6668" spans="1:45" x14ac:dyDescent="0.25">
      <c r="A6668" t="s">
        <v>357</v>
      </c>
      <c r="B6668" t="s">
        <v>1</v>
      </c>
      <c r="C6668" s="1">
        <v>42951</v>
      </c>
      <c r="D6668" t="s">
        <v>2</v>
      </c>
      <c r="E6668">
        <v>22</v>
      </c>
      <c r="F6668">
        <v>0</v>
      </c>
      <c r="G6668">
        <v>0</v>
      </c>
      <c r="H6668">
        <v>2</v>
      </c>
      <c r="I6668">
        <v>1</v>
      </c>
      <c r="J6668">
        <v>0</v>
      </c>
      <c r="K6668">
        <v>1</v>
      </c>
      <c r="L6668">
        <v>0</v>
      </c>
      <c r="M6668">
        <v>0</v>
      </c>
      <c r="N6668">
        <v>2</v>
      </c>
      <c r="O6668">
        <v>2</v>
      </c>
      <c r="P6668">
        <v>4</v>
      </c>
      <c r="Q6668" t="s">
        <v>462</v>
      </c>
      <c r="R6668" t="s">
        <v>7</v>
      </c>
      <c r="S6668" t="s">
        <v>105</v>
      </c>
      <c r="T6668" t="s">
        <v>462</v>
      </c>
      <c r="U6668" t="s">
        <v>1717</v>
      </c>
      <c r="V6668">
        <v>0</v>
      </c>
      <c r="W6668">
        <v>0</v>
      </c>
      <c r="X6668" t="s">
        <v>21</v>
      </c>
      <c r="Y6668">
        <v>0</v>
      </c>
      <c r="Z6668">
        <v>0</v>
      </c>
      <c r="AA6668">
        <v>0</v>
      </c>
      <c r="AB6668" t="s">
        <v>7</v>
      </c>
      <c r="AC6668" t="s">
        <v>8</v>
      </c>
      <c r="AD6668" t="s">
        <v>9</v>
      </c>
      <c r="AE6668">
        <v>0</v>
      </c>
      <c r="AF6668">
        <v>0</v>
      </c>
      <c r="AG6668">
        <v>0</v>
      </c>
      <c r="AH6668" t="s">
        <v>5</v>
      </c>
      <c r="AI6668" t="s">
        <v>10</v>
      </c>
      <c r="AJ6668">
        <v>0</v>
      </c>
      <c r="AK6668">
        <v>0</v>
      </c>
      <c r="AL6668" t="s">
        <v>11</v>
      </c>
      <c r="AM6668" t="s">
        <v>22</v>
      </c>
      <c r="AN6668" t="s">
        <v>41</v>
      </c>
      <c r="AO6668" t="s">
        <v>359</v>
      </c>
      <c r="AP6668" t="s">
        <v>28</v>
      </c>
      <c r="AQ6668">
        <v>0</v>
      </c>
      <c r="AR6668">
        <v>177126</v>
      </c>
      <c r="AS6668" t="s">
        <v>8924</v>
      </c>
    </row>
    <row r="6669" spans="1:45" x14ac:dyDescent="0.25">
      <c r="A6669" t="s">
        <v>0</v>
      </c>
      <c r="B6669" t="s">
        <v>1</v>
      </c>
      <c r="C6669" s="1">
        <v>42948</v>
      </c>
      <c r="D6669" t="s">
        <v>2</v>
      </c>
      <c r="E6669">
        <v>43</v>
      </c>
      <c r="F6669">
        <v>0</v>
      </c>
      <c r="G6669">
        <v>1</v>
      </c>
      <c r="H6669">
        <v>2</v>
      </c>
      <c r="I6669">
        <v>1</v>
      </c>
      <c r="J6669">
        <v>1</v>
      </c>
      <c r="K6669">
        <v>1</v>
      </c>
      <c r="L6669">
        <v>0</v>
      </c>
      <c r="M6669">
        <v>0</v>
      </c>
      <c r="N6669">
        <v>3</v>
      </c>
      <c r="O6669">
        <v>3</v>
      </c>
      <c r="P6669">
        <v>6</v>
      </c>
      <c r="Q6669" t="s">
        <v>59</v>
      </c>
      <c r="R6669" t="s">
        <v>7</v>
      </c>
      <c r="S6669" t="s">
        <v>8</v>
      </c>
      <c r="T6669" t="s">
        <v>9</v>
      </c>
      <c r="U6669" t="s">
        <v>38</v>
      </c>
      <c r="V6669">
        <v>0</v>
      </c>
      <c r="W6669">
        <v>0</v>
      </c>
      <c r="X6669" t="s">
        <v>21</v>
      </c>
      <c r="Y6669">
        <v>0</v>
      </c>
      <c r="Z6669">
        <v>0</v>
      </c>
      <c r="AA6669">
        <v>0</v>
      </c>
      <c r="AB6669" t="s">
        <v>4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 t="s">
        <v>5</v>
      </c>
      <c r="AK6669" t="s">
        <v>46</v>
      </c>
      <c r="AL6669" t="s">
        <v>11</v>
      </c>
      <c r="AM6669" t="s">
        <v>26</v>
      </c>
      <c r="AN6669" t="s">
        <v>13</v>
      </c>
      <c r="AO6669" t="s">
        <v>14</v>
      </c>
      <c r="AP6669" t="s">
        <v>15</v>
      </c>
      <c r="AQ6669">
        <v>0</v>
      </c>
      <c r="AR6669">
        <v>177133</v>
      </c>
      <c r="AS6669" t="s">
        <v>8925</v>
      </c>
    </row>
    <row r="6670" spans="1:45" x14ac:dyDescent="0.25">
      <c r="A6670" t="s">
        <v>828</v>
      </c>
      <c r="B6670" t="s">
        <v>1133</v>
      </c>
      <c r="C6670" s="1">
        <v>42949</v>
      </c>
      <c r="D6670" t="s">
        <v>2</v>
      </c>
      <c r="E6670">
        <v>25</v>
      </c>
      <c r="F6670">
        <v>1</v>
      </c>
      <c r="G6670">
        <v>0</v>
      </c>
      <c r="H6670">
        <v>0</v>
      </c>
      <c r="I6670">
        <v>0</v>
      </c>
      <c r="J6670">
        <v>0</v>
      </c>
      <c r="K6670">
        <v>1</v>
      </c>
      <c r="L6670">
        <v>0</v>
      </c>
      <c r="M6670">
        <v>0</v>
      </c>
      <c r="N6670">
        <v>1</v>
      </c>
      <c r="O6670">
        <v>1</v>
      </c>
      <c r="P6670">
        <v>2</v>
      </c>
      <c r="Q6670" t="s">
        <v>667</v>
      </c>
      <c r="R6670" t="s">
        <v>7</v>
      </c>
      <c r="S6670" t="s">
        <v>105</v>
      </c>
      <c r="T6670" t="s">
        <v>667</v>
      </c>
      <c r="U6670" t="s">
        <v>1705</v>
      </c>
      <c r="V6670">
        <v>0</v>
      </c>
      <c r="W6670" t="s">
        <v>2949</v>
      </c>
      <c r="X6670" t="s">
        <v>21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 t="s">
        <v>427</v>
      </c>
      <c r="AM6670" t="s">
        <v>12</v>
      </c>
      <c r="AN6670" t="s">
        <v>41</v>
      </c>
      <c r="AO6670" t="s">
        <v>830</v>
      </c>
      <c r="AP6670">
        <v>0</v>
      </c>
      <c r="AQ6670">
        <v>0</v>
      </c>
      <c r="AR6670">
        <v>177172</v>
      </c>
      <c r="AS6670" t="s">
        <v>8926</v>
      </c>
    </row>
    <row r="6671" spans="1:45" x14ac:dyDescent="0.25">
      <c r="A6671" t="s">
        <v>0</v>
      </c>
      <c r="B6671" t="s">
        <v>1</v>
      </c>
      <c r="C6671" s="1">
        <v>42950</v>
      </c>
      <c r="D6671" t="s">
        <v>2</v>
      </c>
      <c r="E6671">
        <v>31</v>
      </c>
      <c r="F6671">
        <v>0</v>
      </c>
      <c r="G6671">
        <v>0</v>
      </c>
      <c r="H6671">
        <v>0</v>
      </c>
      <c r="I6671">
        <v>0</v>
      </c>
      <c r="J6671">
        <v>2</v>
      </c>
      <c r="K6671">
        <v>0</v>
      </c>
      <c r="L6671">
        <v>0</v>
      </c>
      <c r="M6671">
        <v>0</v>
      </c>
      <c r="N6671">
        <v>2</v>
      </c>
      <c r="O6671">
        <v>0</v>
      </c>
      <c r="P6671">
        <v>2</v>
      </c>
      <c r="Q6671" t="s">
        <v>43</v>
      </c>
      <c r="R6671" t="s">
        <v>4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 t="s">
        <v>5</v>
      </c>
      <c r="AA6671" t="s">
        <v>110</v>
      </c>
      <c r="AB6671" t="s">
        <v>7</v>
      </c>
      <c r="AC6671" t="s">
        <v>8</v>
      </c>
      <c r="AD6671" t="s">
        <v>9</v>
      </c>
      <c r="AE6671" t="s">
        <v>19</v>
      </c>
      <c r="AF6671">
        <v>0</v>
      </c>
      <c r="AG6671">
        <v>0</v>
      </c>
      <c r="AH6671" t="s">
        <v>21</v>
      </c>
      <c r="AI6671">
        <v>0</v>
      </c>
      <c r="AJ6671">
        <v>0</v>
      </c>
      <c r="AK6671">
        <v>0</v>
      </c>
      <c r="AL6671" t="s">
        <v>11</v>
      </c>
      <c r="AM6671" t="s">
        <v>26</v>
      </c>
      <c r="AN6671" t="s">
        <v>41</v>
      </c>
      <c r="AO6671" t="s">
        <v>14</v>
      </c>
      <c r="AP6671" t="s">
        <v>28</v>
      </c>
      <c r="AQ6671">
        <v>0</v>
      </c>
      <c r="AR6671">
        <v>177173</v>
      </c>
      <c r="AS6671" t="s">
        <v>8927</v>
      </c>
    </row>
    <row r="6672" spans="1:45" x14ac:dyDescent="0.25">
      <c r="A6672" t="s">
        <v>0</v>
      </c>
      <c r="B6672" t="s">
        <v>1</v>
      </c>
      <c r="C6672" s="1">
        <v>42948</v>
      </c>
      <c r="D6672" t="s">
        <v>35</v>
      </c>
      <c r="E6672">
        <v>31</v>
      </c>
      <c r="F6672">
        <v>0</v>
      </c>
      <c r="G6672">
        <v>0</v>
      </c>
      <c r="H6672">
        <v>0</v>
      </c>
      <c r="I6672">
        <v>1</v>
      </c>
      <c r="J6672">
        <v>1</v>
      </c>
      <c r="K6672">
        <v>3</v>
      </c>
      <c r="L6672">
        <v>0</v>
      </c>
      <c r="M6672">
        <v>0</v>
      </c>
      <c r="N6672">
        <v>1</v>
      </c>
      <c r="O6672">
        <v>4</v>
      </c>
      <c r="P6672">
        <v>5</v>
      </c>
      <c r="Q6672" t="s">
        <v>43</v>
      </c>
      <c r="R6672" t="s">
        <v>7</v>
      </c>
      <c r="S6672" t="s">
        <v>8</v>
      </c>
      <c r="T6672" t="s">
        <v>9</v>
      </c>
      <c r="U6672" t="s">
        <v>38</v>
      </c>
      <c r="V6672">
        <v>0</v>
      </c>
      <c r="W6672">
        <v>0</v>
      </c>
      <c r="X6672" t="s">
        <v>21</v>
      </c>
      <c r="Y6672">
        <v>0</v>
      </c>
      <c r="Z6672">
        <v>0</v>
      </c>
      <c r="AA6672">
        <v>0</v>
      </c>
      <c r="AB6672" t="s">
        <v>4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 t="s">
        <v>5</v>
      </c>
      <c r="AK6672" t="s">
        <v>961</v>
      </c>
      <c r="AL6672" t="s">
        <v>11</v>
      </c>
      <c r="AM6672" t="s">
        <v>26</v>
      </c>
      <c r="AN6672" t="s">
        <v>13</v>
      </c>
      <c r="AO6672" t="s">
        <v>14</v>
      </c>
      <c r="AP6672" t="s">
        <v>15</v>
      </c>
      <c r="AQ6672">
        <v>0</v>
      </c>
      <c r="AR6672">
        <v>177175</v>
      </c>
      <c r="AS6672" t="s">
        <v>8928</v>
      </c>
    </row>
    <row r="6673" spans="1:45" x14ac:dyDescent="0.25">
      <c r="A6673" t="s">
        <v>0</v>
      </c>
      <c r="B6673" t="s">
        <v>1</v>
      </c>
      <c r="C6673" s="1">
        <v>42950</v>
      </c>
      <c r="D6673" t="s">
        <v>35</v>
      </c>
      <c r="E6673">
        <v>29</v>
      </c>
      <c r="F6673">
        <v>0</v>
      </c>
      <c r="G6673">
        <v>0</v>
      </c>
      <c r="H6673">
        <v>1</v>
      </c>
      <c r="I6673">
        <v>1</v>
      </c>
      <c r="J6673">
        <v>1</v>
      </c>
      <c r="K6673">
        <v>0</v>
      </c>
      <c r="L6673">
        <v>0</v>
      </c>
      <c r="M6673">
        <v>0</v>
      </c>
      <c r="N6673">
        <v>2</v>
      </c>
      <c r="O6673">
        <v>1</v>
      </c>
      <c r="P6673">
        <v>3</v>
      </c>
      <c r="Q6673" t="s">
        <v>70</v>
      </c>
      <c r="R6673" t="s">
        <v>7</v>
      </c>
      <c r="S6673" t="s">
        <v>8</v>
      </c>
      <c r="T6673" t="s">
        <v>9</v>
      </c>
      <c r="U6673" t="s">
        <v>19</v>
      </c>
      <c r="V6673">
        <v>0</v>
      </c>
      <c r="W6673">
        <v>0</v>
      </c>
      <c r="X6673" t="s">
        <v>21</v>
      </c>
      <c r="Y6673">
        <v>0</v>
      </c>
      <c r="Z6673">
        <v>0</v>
      </c>
      <c r="AA6673">
        <v>0</v>
      </c>
      <c r="AB6673" t="s">
        <v>4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 t="s">
        <v>5</v>
      </c>
      <c r="AK6673" t="s">
        <v>153</v>
      </c>
      <c r="AL6673" t="s">
        <v>427</v>
      </c>
      <c r="AM6673" t="s">
        <v>26</v>
      </c>
      <c r="AN6673" t="s">
        <v>41</v>
      </c>
      <c r="AO6673" t="s">
        <v>14</v>
      </c>
      <c r="AP6673" t="s">
        <v>15</v>
      </c>
      <c r="AQ6673">
        <v>0</v>
      </c>
      <c r="AR6673">
        <v>177176</v>
      </c>
      <c r="AS6673" t="s">
        <v>8929</v>
      </c>
    </row>
    <row r="6674" spans="1:45" x14ac:dyDescent="0.25">
      <c r="A6674" t="s">
        <v>828</v>
      </c>
      <c r="B6674" t="s">
        <v>1133</v>
      </c>
      <c r="C6674" s="1">
        <v>42949</v>
      </c>
      <c r="D6674" t="s">
        <v>35</v>
      </c>
      <c r="E6674">
        <v>35</v>
      </c>
      <c r="F6674">
        <v>0</v>
      </c>
      <c r="G6674">
        <v>0</v>
      </c>
      <c r="H6674">
        <v>0</v>
      </c>
      <c r="I6674">
        <v>0</v>
      </c>
      <c r="J6674">
        <v>1</v>
      </c>
      <c r="K6674">
        <v>0</v>
      </c>
      <c r="L6674">
        <v>0</v>
      </c>
      <c r="M6674">
        <v>0</v>
      </c>
      <c r="N6674">
        <v>1</v>
      </c>
      <c r="O6674">
        <v>0</v>
      </c>
      <c r="P6674">
        <v>1</v>
      </c>
      <c r="Q6674" t="s">
        <v>667</v>
      </c>
      <c r="R6674" t="s">
        <v>7</v>
      </c>
      <c r="S6674" t="s">
        <v>105</v>
      </c>
      <c r="T6674" t="s">
        <v>462</v>
      </c>
      <c r="U6674" t="s">
        <v>199</v>
      </c>
      <c r="V6674">
        <v>0</v>
      </c>
      <c r="W6674" t="s">
        <v>199</v>
      </c>
      <c r="X6674" t="s">
        <v>21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 t="s">
        <v>11</v>
      </c>
      <c r="AM6674" t="s">
        <v>22</v>
      </c>
      <c r="AN6674" t="s">
        <v>41</v>
      </c>
      <c r="AO6674" t="s">
        <v>830</v>
      </c>
      <c r="AP6674">
        <v>0</v>
      </c>
      <c r="AQ6674">
        <v>0</v>
      </c>
      <c r="AR6674">
        <v>177181</v>
      </c>
      <c r="AS6674" t="s">
        <v>8930</v>
      </c>
    </row>
    <row r="6675" spans="1:45" x14ac:dyDescent="0.25">
      <c r="A6675" t="s">
        <v>0</v>
      </c>
      <c r="B6675" t="s">
        <v>1</v>
      </c>
      <c r="C6675" s="1">
        <v>42948</v>
      </c>
      <c r="D6675" t="s">
        <v>2</v>
      </c>
      <c r="E6675">
        <v>22</v>
      </c>
      <c r="F6675">
        <v>0</v>
      </c>
      <c r="G6675">
        <v>0</v>
      </c>
      <c r="H6675">
        <v>0</v>
      </c>
      <c r="I6675">
        <v>0</v>
      </c>
      <c r="J6675">
        <v>2</v>
      </c>
      <c r="K6675">
        <v>1</v>
      </c>
      <c r="L6675">
        <v>0</v>
      </c>
      <c r="M6675">
        <v>0</v>
      </c>
      <c r="N6675">
        <v>2</v>
      </c>
      <c r="O6675">
        <v>1</v>
      </c>
      <c r="P6675">
        <v>3</v>
      </c>
      <c r="Q6675" t="s">
        <v>79</v>
      </c>
      <c r="R6675" t="s">
        <v>7</v>
      </c>
      <c r="S6675" t="s">
        <v>8</v>
      </c>
      <c r="T6675" t="s">
        <v>9</v>
      </c>
      <c r="U6675" t="s">
        <v>19</v>
      </c>
      <c r="V6675">
        <v>0</v>
      </c>
      <c r="W6675">
        <v>0</v>
      </c>
      <c r="X6675" t="s">
        <v>21</v>
      </c>
      <c r="Y6675">
        <v>0</v>
      </c>
      <c r="Z6675">
        <v>0</v>
      </c>
      <c r="AA6675">
        <v>0</v>
      </c>
      <c r="AB6675" t="s">
        <v>4</v>
      </c>
      <c r="AC6675" t="s">
        <v>36</v>
      </c>
      <c r="AD6675" t="s">
        <v>37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 t="s">
        <v>21</v>
      </c>
      <c r="AK6675">
        <v>0</v>
      </c>
      <c r="AL6675" t="s">
        <v>427</v>
      </c>
      <c r="AM6675" t="s">
        <v>22</v>
      </c>
      <c r="AN6675" t="s">
        <v>41</v>
      </c>
      <c r="AO6675" t="s">
        <v>14</v>
      </c>
      <c r="AP6675" t="s">
        <v>28</v>
      </c>
      <c r="AQ6675">
        <v>0</v>
      </c>
      <c r="AR6675">
        <v>177189</v>
      </c>
      <c r="AS6675" t="s">
        <v>8931</v>
      </c>
    </row>
    <row r="6676" spans="1:45" x14ac:dyDescent="0.25">
      <c r="A6676" t="s">
        <v>0</v>
      </c>
      <c r="B6676" t="s">
        <v>1</v>
      </c>
      <c r="C6676" s="1">
        <v>42950</v>
      </c>
      <c r="D6676" t="s">
        <v>2</v>
      </c>
      <c r="E6676">
        <v>32</v>
      </c>
      <c r="F6676">
        <v>0</v>
      </c>
      <c r="G6676">
        <v>0</v>
      </c>
      <c r="H6676">
        <v>0</v>
      </c>
      <c r="I6676">
        <v>0</v>
      </c>
      <c r="J6676">
        <v>1</v>
      </c>
      <c r="K6676">
        <v>1</v>
      </c>
      <c r="L6676">
        <v>0</v>
      </c>
      <c r="M6676">
        <v>0</v>
      </c>
      <c r="N6676">
        <v>1</v>
      </c>
      <c r="O6676">
        <v>1</v>
      </c>
      <c r="P6676">
        <v>2</v>
      </c>
      <c r="Q6676" t="s">
        <v>125</v>
      </c>
      <c r="R6676" t="s">
        <v>4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 t="s">
        <v>5</v>
      </c>
      <c r="AA6676" t="s">
        <v>46</v>
      </c>
      <c r="AB6676" t="s">
        <v>7</v>
      </c>
      <c r="AC6676" t="s">
        <v>8</v>
      </c>
      <c r="AD6676" t="s">
        <v>9</v>
      </c>
      <c r="AE6676" t="s">
        <v>65</v>
      </c>
      <c r="AF6676">
        <v>0</v>
      </c>
      <c r="AG6676">
        <v>0</v>
      </c>
      <c r="AH6676" t="s">
        <v>21</v>
      </c>
      <c r="AI6676">
        <v>0</v>
      </c>
      <c r="AJ6676">
        <v>0</v>
      </c>
      <c r="AK6676">
        <v>0</v>
      </c>
      <c r="AL6676" t="s">
        <v>11</v>
      </c>
      <c r="AM6676" t="s">
        <v>26</v>
      </c>
      <c r="AN6676" t="s">
        <v>13</v>
      </c>
      <c r="AO6676" t="s">
        <v>14</v>
      </c>
      <c r="AP6676" t="s">
        <v>15</v>
      </c>
      <c r="AQ6676">
        <v>0</v>
      </c>
      <c r="AR6676">
        <v>177191</v>
      </c>
      <c r="AS6676" t="s">
        <v>8932</v>
      </c>
    </row>
    <row r="6677" spans="1:45" x14ac:dyDescent="0.25">
      <c r="A6677" t="s">
        <v>0</v>
      </c>
      <c r="B6677" t="s">
        <v>1</v>
      </c>
      <c r="C6677" s="1">
        <v>42950</v>
      </c>
      <c r="D6677" t="s">
        <v>2</v>
      </c>
      <c r="E6677">
        <v>31</v>
      </c>
      <c r="F6677">
        <v>0</v>
      </c>
      <c r="G6677">
        <v>0</v>
      </c>
      <c r="H6677">
        <v>3</v>
      </c>
      <c r="I6677">
        <v>2</v>
      </c>
      <c r="J6677">
        <v>0</v>
      </c>
      <c r="K6677">
        <v>1</v>
      </c>
      <c r="L6677">
        <v>0</v>
      </c>
      <c r="M6677">
        <v>1</v>
      </c>
      <c r="N6677">
        <v>3</v>
      </c>
      <c r="O6677">
        <v>4</v>
      </c>
      <c r="P6677">
        <v>7</v>
      </c>
      <c r="Q6677" t="s">
        <v>462</v>
      </c>
      <c r="R6677" t="s">
        <v>7</v>
      </c>
      <c r="S6677" t="s">
        <v>8</v>
      </c>
      <c r="T6677" t="s">
        <v>9</v>
      </c>
      <c r="U6677" t="s">
        <v>38</v>
      </c>
      <c r="V6677">
        <v>0</v>
      </c>
      <c r="W6677">
        <v>0</v>
      </c>
      <c r="X6677" t="s">
        <v>21</v>
      </c>
      <c r="Y6677">
        <v>0</v>
      </c>
      <c r="Z6677">
        <v>0</v>
      </c>
      <c r="AA6677">
        <v>0</v>
      </c>
      <c r="AB6677" t="s">
        <v>4</v>
      </c>
      <c r="AC6677" t="s">
        <v>60</v>
      </c>
      <c r="AD6677" t="s">
        <v>61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 t="s">
        <v>21</v>
      </c>
      <c r="AK6677">
        <v>0</v>
      </c>
      <c r="AL6677" t="s">
        <v>11</v>
      </c>
      <c r="AM6677" t="s">
        <v>26</v>
      </c>
      <c r="AN6677" t="s">
        <v>13</v>
      </c>
      <c r="AO6677" t="s">
        <v>14</v>
      </c>
      <c r="AP6677" t="s">
        <v>905</v>
      </c>
      <c r="AQ6677" t="s">
        <v>29</v>
      </c>
      <c r="AR6677">
        <v>177197</v>
      </c>
      <c r="AS6677" t="s">
        <v>8933</v>
      </c>
    </row>
    <row r="6678" spans="1:45" x14ac:dyDescent="0.25">
      <c r="A6678" t="s">
        <v>357</v>
      </c>
      <c r="B6678" t="s">
        <v>1</v>
      </c>
      <c r="C6678" s="1">
        <v>42948</v>
      </c>
      <c r="D6678" t="s">
        <v>2</v>
      </c>
      <c r="E6678">
        <v>33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2</v>
      </c>
      <c r="L6678">
        <v>0</v>
      </c>
      <c r="M6678">
        <v>0</v>
      </c>
      <c r="N6678">
        <v>0</v>
      </c>
      <c r="O6678">
        <v>2</v>
      </c>
      <c r="P6678">
        <v>2</v>
      </c>
      <c r="Q6678" t="s">
        <v>1116</v>
      </c>
      <c r="R6678" t="s">
        <v>7</v>
      </c>
      <c r="S6678" t="s">
        <v>8</v>
      </c>
      <c r="T6678" t="s">
        <v>9</v>
      </c>
      <c r="U6678" t="s">
        <v>19</v>
      </c>
      <c r="V6678">
        <v>0</v>
      </c>
      <c r="W6678">
        <v>0</v>
      </c>
      <c r="X6678" t="s">
        <v>21</v>
      </c>
      <c r="Y6678">
        <v>0</v>
      </c>
      <c r="Z6678">
        <v>0</v>
      </c>
      <c r="AA6678">
        <v>0</v>
      </c>
      <c r="AB6678" t="s">
        <v>7</v>
      </c>
      <c r="AC6678" t="s">
        <v>349</v>
      </c>
      <c r="AD6678" t="s">
        <v>1116</v>
      </c>
      <c r="AE6678" t="s">
        <v>1560</v>
      </c>
      <c r="AF6678">
        <v>0</v>
      </c>
      <c r="AG6678">
        <v>0</v>
      </c>
      <c r="AH6678" t="s">
        <v>21</v>
      </c>
      <c r="AI6678">
        <v>0</v>
      </c>
      <c r="AJ6678">
        <v>0</v>
      </c>
      <c r="AK6678">
        <v>0</v>
      </c>
      <c r="AL6678" t="s">
        <v>11</v>
      </c>
      <c r="AM6678" t="s">
        <v>12</v>
      </c>
      <c r="AN6678" t="s">
        <v>41</v>
      </c>
      <c r="AO6678" t="s">
        <v>359</v>
      </c>
      <c r="AP6678" t="s">
        <v>28</v>
      </c>
      <c r="AQ6678" t="s">
        <v>91</v>
      </c>
      <c r="AR6678">
        <v>177205</v>
      </c>
      <c r="AS6678" t="s">
        <v>8934</v>
      </c>
    </row>
    <row r="6679" spans="1:45" x14ac:dyDescent="0.25">
      <c r="A6679" t="s">
        <v>0</v>
      </c>
      <c r="B6679" t="s">
        <v>1</v>
      </c>
      <c r="C6679" s="1">
        <v>42948</v>
      </c>
      <c r="D6679" t="s">
        <v>2</v>
      </c>
      <c r="E6679">
        <v>27</v>
      </c>
      <c r="F6679">
        <v>0</v>
      </c>
      <c r="G6679">
        <v>0</v>
      </c>
      <c r="H6679">
        <v>2</v>
      </c>
      <c r="I6679">
        <v>1</v>
      </c>
      <c r="J6679">
        <v>1</v>
      </c>
      <c r="K6679">
        <v>1</v>
      </c>
      <c r="L6679">
        <v>0</v>
      </c>
      <c r="M6679">
        <v>0</v>
      </c>
      <c r="N6679">
        <v>3</v>
      </c>
      <c r="O6679">
        <v>2</v>
      </c>
      <c r="P6679">
        <v>5</v>
      </c>
      <c r="Q6679" t="s">
        <v>59</v>
      </c>
      <c r="R6679" t="s">
        <v>7</v>
      </c>
      <c r="S6679" t="s">
        <v>8</v>
      </c>
      <c r="T6679" t="s">
        <v>9</v>
      </c>
      <c r="U6679" t="s">
        <v>65</v>
      </c>
      <c r="V6679">
        <v>0</v>
      </c>
      <c r="W6679">
        <v>0</v>
      </c>
      <c r="X6679" t="s">
        <v>21</v>
      </c>
      <c r="Y6679">
        <v>0</v>
      </c>
      <c r="Z6679">
        <v>0</v>
      </c>
      <c r="AA6679">
        <v>0</v>
      </c>
      <c r="AB6679" t="s">
        <v>4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 t="s">
        <v>5</v>
      </c>
      <c r="AK6679" t="s">
        <v>46</v>
      </c>
      <c r="AL6679" t="s">
        <v>11</v>
      </c>
      <c r="AM6679" t="s">
        <v>26</v>
      </c>
      <c r="AN6679" t="s">
        <v>13</v>
      </c>
      <c r="AO6679" t="s">
        <v>14</v>
      </c>
      <c r="AP6679" t="s">
        <v>15</v>
      </c>
      <c r="AQ6679">
        <v>0</v>
      </c>
      <c r="AR6679">
        <v>177212</v>
      </c>
      <c r="AS6679" t="s">
        <v>8935</v>
      </c>
    </row>
    <row r="6680" spans="1:45" x14ac:dyDescent="0.25">
      <c r="A6680" t="s">
        <v>0</v>
      </c>
      <c r="B6680" t="s">
        <v>1</v>
      </c>
      <c r="C6680" s="1">
        <v>42950</v>
      </c>
      <c r="D6680" t="s">
        <v>2</v>
      </c>
      <c r="E6680">
        <v>28</v>
      </c>
      <c r="F6680">
        <v>0</v>
      </c>
      <c r="G6680">
        <v>0</v>
      </c>
      <c r="H6680">
        <v>0</v>
      </c>
      <c r="I6680">
        <v>1</v>
      </c>
      <c r="J6680">
        <v>2</v>
      </c>
      <c r="K6680">
        <v>0</v>
      </c>
      <c r="L6680">
        <v>0</v>
      </c>
      <c r="M6680">
        <v>0</v>
      </c>
      <c r="N6680">
        <v>2</v>
      </c>
      <c r="O6680">
        <v>1</v>
      </c>
      <c r="P6680">
        <v>3</v>
      </c>
      <c r="Q6680" t="s">
        <v>59</v>
      </c>
      <c r="R6680" t="s">
        <v>4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 t="s">
        <v>5</v>
      </c>
      <c r="AA6680" t="s">
        <v>46</v>
      </c>
      <c r="AB6680" t="s">
        <v>7</v>
      </c>
      <c r="AC6680" t="s">
        <v>8</v>
      </c>
      <c r="AD6680" t="s">
        <v>9</v>
      </c>
      <c r="AE6680" t="s">
        <v>19</v>
      </c>
      <c r="AF6680">
        <v>0</v>
      </c>
      <c r="AG6680">
        <v>0</v>
      </c>
      <c r="AH6680" t="s">
        <v>21</v>
      </c>
      <c r="AI6680">
        <v>0</v>
      </c>
      <c r="AJ6680">
        <v>0</v>
      </c>
      <c r="AK6680">
        <v>0</v>
      </c>
      <c r="AL6680" t="s">
        <v>11</v>
      </c>
      <c r="AM6680" t="s">
        <v>22</v>
      </c>
      <c r="AN6680" t="s">
        <v>41</v>
      </c>
      <c r="AO6680" t="s">
        <v>14</v>
      </c>
      <c r="AP6680" t="s">
        <v>28</v>
      </c>
      <c r="AQ6680">
        <v>0</v>
      </c>
      <c r="AR6680">
        <v>177215</v>
      </c>
      <c r="AS6680" t="s">
        <v>8936</v>
      </c>
    </row>
    <row r="6681" spans="1:45" x14ac:dyDescent="0.25">
      <c r="A6681" t="s">
        <v>0</v>
      </c>
      <c r="B6681" t="s">
        <v>1</v>
      </c>
      <c r="C6681" s="1">
        <v>42950</v>
      </c>
      <c r="D6681" t="s">
        <v>35</v>
      </c>
      <c r="E6681">
        <v>27</v>
      </c>
      <c r="F6681">
        <v>0</v>
      </c>
      <c r="G6681">
        <v>0</v>
      </c>
      <c r="H6681">
        <v>1</v>
      </c>
      <c r="I6681">
        <v>0</v>
      </c>
      <c r="J6681">
        <v>1</v>
      </c>
      <c r="K6681">
        <v>0</v>
      </c>
      <c r="L6681">
        <v>0</v>
      </c>
      <c r="M6681">
        <v>0</v>
      </c>
      <c r="N6681">
        <v>2</v>
      </c>
      <c r="O6681">
        <v>0</v>
      </c>
      <c r="P6681">
        <v>2</v>
      </c>
      <c r="Q6681" t="s">
        <v>79</v>
      </c>
      <c r="R6681" t="s">
        <v>7</v>
      </c>
      <c r="S6681" t="s">
        <v>8</v>
      </c>
      <c r="T6681" t="s">
        <v>9</v>
      </c>
      <c r="U6681" t="s">
        <v>65</v>
      </c>
      <c r="V6681">
        <v>0</v>
      </c>
      <c r="W6681">
        <v>0</v>
      </c>
      <c r="X6681" t="s">
        <v>21</v>
      </c>
      <c r="Y6681">
        <v>0</v>
      </c>
      <c r="Z6681">
        <v>0</v>
      </c>
      <c r="AA6681">
        <v>0</v>
      </c>
      <c r="AB6681" t="s">
        <v>4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 t="s">
        <v>5</v>
      </c>
      <c r="AK6681" t="s">
        <v>90</v>
      </c>
      <c r="AL6681" t="s">
        <v>11</v>
      </c>
      <c r="AM6681" t="s">
        <v>49</v>
      </c>
      <c r="AN6681" t="s">
        <v>13</v>
      </c>
      <c r="AO6681" t="s">
        <v>14</v>
      </c>
      <c r="AP6681" t="s">
        <v>15</v>
      </c>
      <c r="AQ6681">
        <v>0</v>
      </c>
      <c r="AR6681">
        <v>177225</v>
      </c>
      <c r="AS6681" t="s">
        <v>8937</v>
      </c>
    </row>
    <row r="6682" spans="1:45" x14ac:dyDescent="0.25">
      <c r="A6682" t="s">
        <v>0</v>
      </c>
      <c r="B6682" t="s">
        <v>1</v>
      </c>
      <c r="C6682" s="1">
        <v>42948</v>
      </c>
      <c r="D6682" t="s">
        <v>2</v>
      </c>
      <c r="E6682">
        <v>43</v>
      </c>
      <c r="F6682">
        <v>0</v>
      </c>
      <c r="G6682">
        <v>0</v>
      </c>
      <c r="H6682">
        <v>0</v>
      </c>
      <c r="I6682">
        <v>2</v>
      </c>
      <c r="J6682">
        <v>0</v>
      </c>
      <c r="K6682">
        <v>1</v>
      </c>
      <c r="L6682">
        <v>0</v>
      </c>
      <c r="M6682">
        <v>0</v>
      </c>
      <c r="N6682">
        <v>0</v>
      </c>
      <c r="O6682">
        <v>3</v>
      </c>
      <c r="P6682">
        <v>3</v>
      </c>
      <c r="Q6682" t="s">
        <v>165</v>
      </c>
      <c r="R6682" t="s">
        <v>7</v>
      </c>
      <c r="S6682" t="s">
        <v>8</v>
      </c>
      <c r="T6682" t="s">
        <v>9</v>
      </c>
      <c r="U6682" t="s">
        <v>19</v>
      </c>
      <c r="V6682">
        <v>0</v>
      </c>
      <c r="W6682">
        <v>0</v>
      </c>
      <c r="X6682" t="s">
        <v>21</v>
      </c>
      <c r="Y6682">
        <v>0</v>
      </c>
      <c r="Z6682">
        <v>0</v>
      </c>
      <c r="AA6682">
        <v>0</v>
      </c>
      <c r="AB6682" t="s">
        <v>4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 t="s">
        <v>5</v>
      </c>
      <c r="AK6682" t="s">
        <v>18</v>
      </c>
      <c r="AL6682" t="s">
        <v>11</v>
      </c>
      <c r="AM6682" t="s">
        <v>26</v>
      </c>
      <c r="AN6682" t="s">
        <v>41</v>
      </c>
      <c r="AO6682" t="s">
        <v>14</v>
      </c>
      <c r="AP6682" t="s">
        <v>28</v>
      </c>
      <c r="AQ6682">
        <v>0</v>
      </c>
      <c r="AR6682">
        <v>177231</v>
      </c>
      <c r="AS6682" t="s">
        <v>8938</v>
      </c>
    </row>
    <row r="6683" spans="1:45" x14ac:dyDescent="0.25">
      <c r="A6683" t="s">
        <v>0</v>
      </c>
      <c r="B6683" t="s">
        <v>1</v>
      </c>
      <c r="C6683" s="1">
        <v>42950</v>
      </c>
      <c r="D6683" t="s">
        <v>2</v>
      </c>
      <c r="E6683">
        <v>42</v>
      </c>
      <c r="F6683">
        <v>0</v>
      </c>
      <c r="G6683">
        <v>0</v>
      </c>
      <c r="H6683">
        <v>0</v>
      </c>
      <c r="I6683">
        <v>0</v>
      </c>
      <c r="J6683">
        <v>2</v>
      </c>
      <c r="K6683">
        <v>1</v>
      </c>
      <c r="L6683">
        <v>0</v>
      </c>
      <c r="M6683">
        <v>0</v>
      </c>
      <c r="N6683">
        <v>2</v>
      </c>
      <c r="O6683">
        <v>1</v>
      </c>
      <c r="P6683">
        <v>3</v>
      </c>
      <c r="Q6683" t="s">
        <v>9</v>
      </c>
      <c r="R6683" t="s">
        <v>4</v>
      </c>
      <c r="S6683" t="s">
        <v>36</v>
      </c>
      <c r="T6683" t="s">
        <v>37</v>
      </c>
      <c r="U6683">
        <v>0</v>
      </c>
      <c r="V6683">
        <v>0</v>
      </c>
      <c r="W6683">
        <v>0</v>
      </c>
      <c r="X6683">
        <v>0</v>
      </c>
      <c r="Y6683">
        <v>0</v>
      </c>
      <c r="Z6683" t="s">
        <v>21</v>
      </c>
      <c r="AA6683">
        <v>0</v>
      </c>
      <c r="AB6683" t="s">
        <v>7</v>
      </c>
      <c r="AC6683" t="s">
        <v>8</v>
      </c>
      <c r="AD6683" t="s">
        <v>9</v>
      </c>
      <c r="AE6683" t="s">
        <v>65</v>
      </c>
      <c r="AF6683">
        <v>0</v>
      </c>
      <c r="AG6683">
        <v>0</v>
      </c>
      <c r="AH6683" t="s">
        <v>21</v>
      </c>
      <c r="AI6683">
        <v>0</v>
      </c>
      <c r="AJ6683">
        <v>0</v>
      </c>
      <c r="AK6683">
        <v>0</v>
      </c>
      <c r="AL6683" t="s">
        <v>11</v>
      </c>
      <c r="AM6683" t="s">
        <v>26</v>
      </c>
      <c r="AN6683" t="s">
        <v>41</v>
      </c>
      <c r="AO6683" t="s">
        <v>14</v>
      </c>
      <c r="AP6683" t="s">
        <v>15</v>
      </c>
      <c r="AQ6683">
        <v>0</v>
      </c>
      <c r="AR6683">
        <v>177235</v>
      </c>
      <c r="AS6683" t="s">
        <v>8939</v>
      </c>
    </row>
    <row r="6684" spans="1:45" x14ac:dyDescent="0.25">
      <c r="A6684" t="s">
        <v>828</v>
      </c>
      <c r="B6684" t="s">
        <v>1134</v>
      </c>
      <c r="C6684" s="1">
        <v>42950</v>
      </c>
      <c r="D6684" t="s">
        <v>2</v>
      </c>
      <c r="E6684">
        <v>29</v>
      </c>
      <c r="F6684">
        <v>2</v>
      </c>
      <c r="G6684">
        <v>0</v>
      </c>
      <c r="H6684">
        <v>0</v>
      </c>
      <c r="I6684">
        <v>0</v>
      </c>
      <c r="J6684">
        <v>0</v>
      </c>
      <c r="K6684">
        <v>2</v>
      </c>
      <c r="L6684">
        <v>0</v>
      </c>
      <c r="M6684">
        <v>0</v>
      </c>
      <c r="N6684">
        <v>2</v>
      </c>
      <c r="O6684">
        <v>2</v>
      </c>
      <c r="P6684">
        <v>4</v>
      </c>
      <c r="Q6684" t="s">
        <v>3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 t="s">
        <v>7</v>
      </c>
      <c r="AC6684" t="s">
        <v>105</v>
      </c>
      <c r="AD6684" t="s">
        <v>3</v>
      </c>
      <c r="AE6684" t="s">
        <v>1671</v>
      </c>
      <c r="AF6684">
        <v>0</v>
      </c>
      <c r="AG6684" t="s">
        <v>1671</v>
      </c>
      <c r="AH6684" t="s">
        <v>21</v>
      </c>
      <c r="AI6684">
        <v>0</v>
      </c>
      <c r="AJ6684">
        <v>0</v>
      </c>
      <c r="AK6684">
        <v>0</v>
      </c>
      <c r="AL6684" t="s">
        <v>154</v>
      </c>
      <c r="AM6684" t="s">
        <v>12</v>
      </c>
      <c r="AN6684" t="s">
        <v>41</v>
      </c>
      <c r="AO6684" t="s">
        <v>830</v>
      </c>
      <c r="AP6684">
        <v>0</v>
      </c>
      <c r="AQ6684">
        <v>0</v>
      </c>
      <c r="AR6684">
        <v>177245</v>
      </c>
      <c r="AS6684" t="s">
        <v>8940</v>
      </c>
    </row>
    <row r="6685" spans="1:45" x14ac:dyDescent="0.25">
      <c r="A6685" t="s">
        <v>0</v>
      </c>
      <c r="B6685" t="s">
        <v>1</v>
      </c>
      <c r="C6685" s="1">
        <v>42950</v>
      </c>
      <c r="D6685" t="s">
        <v>2</v>
      </c>
      <c r="E6685">
        <v>45</v>
      </c>
      <c r="F6685">
        <v>0</v>
      </c>
      <c r="G6685">
        <v>0</v>
      </c>
      <c r="H6685">
        <v>1</v>
      </c>
      <c r="I6685">
        <v>1</v>
      </c>
      <c r="J6685">
        <v>0</v>
      </c>
      <c r="K6685">
        <v>2</v>
      </c>
      <c r="L6685">
        <v>1</v>
      </c>
      <c r="M6685">
        <v>0</v>
      </c>
      <c r="N6685">
        <v>2</v>
      </c>
      <c r="O6685">
        <v>3</v>
      </c>
      <c r="P6685">
        <v>5</v>
      </c>
      <c r="Q6685" t="s">
        <v>3</v>
      </c>
      <c r="R6685" t="s">
        <v>7</v>
      </c>
      <c r="S6685" t="s">
        <v>8</v>
      </c>
      <c r="T6685" t="s">
        <v>9</v>
      </c>
      <c r="U6685" t="s">
        <v>65</v>
      </c>
      <c r="V6685">
        <v>0</v>
      </c>
      <c r="W6685">
        <v>0</v>
      </c>
      <c r="X6685" t="s">
        <v>21</v>
      </c>
      <c r="Y6685">
        <v>0</v>
      </c>
      <c r="Z6685">
        <v>0</v>
      </c>
      <c r="AA6685">
        <v>0</v>
      </c>
      <c r="AB6685" t="s">
        <v>4</v>
      </c>
      <c r="AC6685" t="s">
        <v>36</v>
      </c>
      <c r="AD6685" t="s">
        <v>37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 t="s">
        <v>21</v>
      </c>
      <c r="AK6685">
        <v>0</v>
      </c>
      <c r="AL6685" t="s">
        <v>11</v>
      </c>
      <c r="AM6685" t="s">
        <v>26</v>
      </c>
      <c r="AN6685" t="s">
        <v>41</v>
      </c>
      <c r="AO6685" t="s">
        <v>14</v>
      </c>
      <c r="AP6685" t="s">
        <v>28</v>
      </c>
      <c r="AQ6685" t="s">
        <v>29</v>
      </c>
      <c r="AR6685">
        <v>177250</v>
      </c>
      <c r="AS6685" t="s">
        <v>8941</v>
      </c>
    </row>
    <row r="6686" spans="1:45" x14ac:dyDescent="0.25">
      <c r="A6686" t="s">
        <v>0</v>
      </c>
      <c r="B6686" t="s">
        <v>1</v>
      </c>
      <c r="C6686" s="1">
        <v>42948</v>
      </c>
      <c r="D6686" t="s">
        <v>2</v>
      </c>
      <c r="E6686">
        <v>28</v>
      </c>
      <c r="F6686">
        <v>0</v>
      </c>
      <c r="G6686">
        <v>0</v>
      </c>
      <c r="H6686">
        <v>1</v>
      </c>
      <c r="I6686">
        <v>1</v>
      </c>
      <c r="J6686">
        <v>0</v>
      </c>
      <c r="K6686">
        <v>2</v>
      </c>
      <c r="L6686">
        <v>0</v>
      </c>
      <c r="M6686">
        <v>0</v>
      </c>
      <c r="N6686">
        <v>1</v>
      </c>
      <c r="O6686">
        <v>3</v>
      </c>
      <c r="P6686">
        <v>4</v>
      </c>
      <c r="Q6686" t="s">
        <v>43</v>
      </c>
      <c r="R6686" t="s">
        <v>7</v>
      </c>
      <c r="S6686" t="s">
        <v>8</v>
      </c>
      <c r="T6686" t="s">
        <v>9</v>
      </c>
      <c r="U6686" t="s">
        <v>19</v>
      </c>
      <c r="V6686">
        <v>0</v>
      </c>
      <c r="W6686">
        <v>0</v>
      </c>
      <c r="X6686" t="s">
        <v>21</v>
      </c>
      <c r="Y6686">
        <v>0</v>
      </c>
      <c r="Z6686">
        <v>0</v>
      </c>
      <c r="AA6686">
        <v>0</v>
      </c>
      <c r="AB6686" t="s">
        <v>4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 t="s">
        <v>5</v>
      </c>
      <c r="AK6686" t="s">
        <v>6</v>
      </c>
      <c r="AL6686" t="s">
        <v>11</v>
      </c>
      <c r="AM6686" t="s">
        <v>26</v>
      </c>
      <c r="AN6686" t="s">
        <v>41</v>
      </c>
      <c r="AO6686" t="s">
        <v>14</v>
      </c>
      <c r="AP6686" t="s">
        <v>15</v>
      </c>
      <c r="AQ6686">
        <v>0</v>
      </c>
      <c r="AR6686">
        <v>177255</v>
      </c>
      <c r="AS6686" t="s">
        <v>8942</v>
      </c>
    </row>
    <row r="6687" spans="1:45" x14ac:dyDescent="0.25">
      <c r="A6687" t="s">
        <v>0</v>
      </c>
      <c r="B6687" t="s">
        <v>1</v>
      </c>
      <c r="C6687" s="1">
        <v>42950</v>
      </c>
      <c r="D6687" t="s">
        <v>2</v>
      </c>
      <c r="E6687">
        <v>27</v>
      </c>
      <c r="F6687">
        <v>0</v>
      </c>
      <c r="G6687">
        <v>0</v>
      </c>
      <c r="H6687">
        <v>0</v>
      </c>
      <c r="I6687">
        <v>1</v>
      </c>
      <c r="J6687">
        <v>3</v>
      </c>
      <c r="K6687">
        <v>1</v>
      </c>
      <c r="L6687">
        <v>0</v>
      </c>
      <c r="M6687">
        <v>0</v>
      </c>
      <c r="N6687">
        <v>3</v>
      </c>
      <c r="O6687">
        <v>2</v>
      </c>
      <c r="P6687">
        <v>5</v>
      </c>
      <c r="Q6687" t="s">
        <v>79</v>
      </c>
      <c r="R6687" t="s">
        <v>4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 t="s">
        <v>5</v>
      </c>
      <c r="AA6687" t="s">
        <v>90</v>
      </c>
      <c r="AB6687" t="s">
        <v>7</v>
      </c>
      <c r="AC6687" t="s">
        <v>8</v>
      </c>
      <c r="AD6687" t="s">
        <v>9</v>
      </c>
      <c r="AE6687" t="s">
        <v>38</v>
      </c>
      <c r="AF6687">
        <v>0</v>
      </c>
      <c r="AG6687">
        <v>0</v>
      </c>
      <c r="AH6687" t="s">
        <v>21</v>
      </c>
      <c r="AI6687">
        <v>0</v>
      </c>
      <c r="AJ6687">
        <v>0</v>
      </c>
      <c r="AK6687">
        <v>0</v>
      </c>
      <c r="AL6687" t="s">
        <v>11</v>
      </c>
      <c r="AM6687" t="s">
        <v>26</v>
      </c>
      <c r="AN6687" t="s">
        <v>13</v>
      </c>
      <c r="AO6687" t="s">
        <v>14</v>
      </c>
      <c r="AP6687" t="s">
        <v>15</v>
      </c>
      <c r="AQ6687">
        <v>0</v>
      </c>
      <c r="AR6687">
        <v>177262</v>
      </c>
      <c r="AS6687" t="s">
        <v>8943</v>
      </c>
    </row>
    <row r="6688" spans="1:45" x14ac:dyDescent="0.25">
      <c r="A6688" t="s">
        <v>357</v>
      </c>
      <c r="B6688" t="s">
        <v>1</v>
      </c>
      <c r="C6688" s="1">
        <v>42948</v>
      </c>
      <c r="D6688" t="s">
        <v>35</v>
      </c>
      <c r="E6688">
        <v>63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1</v>
      </c>
      <c r="L6688">
        <v>1</v>
      </c>
      <c r="M6688">
        <v>0</v>
      </c>
      <c r="N6688">
        <v>1</v>
      </c>
      <c r="O6688">
        <v>1</v>
      </c>
      <c r="P6688">
        <v>2</v>
      </c>
      <c r="Q6688" t="s">
        <v>43</v>
      </c>
      <c r="R6688" t="s">
        <v>7</v>
      </c>
      <c r="S6688" t="s">
        <v>44</v>
      </c>
      <c r="T6688" t="s">
        <v>43</v>
      </c>
      <c r="U6688" t="s">
        <v>45</v>
      </c>
      <c r="V6688">
        <v>0</v>
      </c>
      <c r="W6688" t="s">
        <v>8181</v>
      </c>
      <c r="X6688" t="s">
        <v>21</v>
      </c>
      <c r="Y6688">
        <v>0</v>
      </c>
      <c r="Z6688">
        <v>0</v>
      </c>
      <c r="AA6688">
        <v>0</v>
      </c>
      <c r="AB6688" t="s">
        <v>7</v>
      </c>
      <c r="AC6688" t="s">
        <v>8</v>
      </c>
      <c r="AD6688" t="s">
        <v>9</v>
      </c>
      <c r="AE6688" t="s">
        <v>19</v>
      </c>
      <c r="AF6688">
        <v>0</v>
      </c>
      <c r="AG6688">
        <v>0</v>
      </c>
      <c r="AH6688" t="s">
        <v>21</v>
      </c>
      <c r="AI6688">
        <v>0</v>
      </c>
      <c r="AJ6688">
        <v>0</v>
      </c>
      <c r="AK6688">
        <v>0</v>
      </c>
      <c r="AL6688" t="s">
        <v>11</v>
      </c>
      <c r="AM6688" t="s">
        <v>49</v>
      </c>
      <c r="AN6688" t="s">
        <v>41</v>
      </c>
      <c r="AO6688" t="s">
        <v>359</v>
      </c>
      <c r="AP6688" t="s">
        <v>15</v>
      </c>
      <c r="AQ6688">
        <v>0</v>
      </c>
      <c r="AR6688">
        <v>177265</v>
      </c>
      <c r="AS6688" t="s">
        <v>8944</v>
      </c>
    </row>
    <row r="6689" spans="1:45" x14ac:dyDescent="0.25">
      <c r="A6689" t="s">
        <v>828</v>
      </c>
      <c r="B6689" t="s">
        <v>1134</v>
      </c>
      <c r="C6689" s="1">
        <v>42950</v>
      </c>
      <c r="D6689" t="s">
        <v>2</v>
      </c>
      <c r="E6689">
        <v>34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1</v>
      </c>
      <c r="L6689">
        <v>0</v>
      </c>
      <c r="M6689">
        <v>0</v>
      </c>
      <c r="N6689">
        <v>0</v>
      </c>
      <c r="O6689">
        <v>1</v>
      </c>
      <c r="P6689">
        <v>1</v>
      </c>
      <c r="Q6689" t="s">
        <v>667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 t="s">
        <v>7</v>
      </c>
      <c r="AC6689" t="s">
        <v>105</v>
      </c>
      <c r="AD6689" t="s">
        <v>667</v>
      </c>
      <c r="AE6689" t="s">
        <v>1705</v>
      </c>
      <c r="AF6689">
        <v>0</v>
      </c>
      <c r="AG6689" t="s">
        <v>1705</v>
      </c>
      <c r="AH6689" t="s">
        <v>21</v>
      </c>
      <c r="AI6689">
        <v>0</v>
      </c>
      <c r="AJ6689">
        <v>0</v>
      </c>
      <c r="AK6689">
        <v>0</v>
      </c>
      <c r="AL6689" t="s">
        <v>154</v>
      </c>
      <c r="AM6689" t="s">
        <v>40</v>
      </c>
      <c r="AN6689" t="s">
        <v>41</v>
      </c>
      <c r="AO6689" t="s">
        <v>830</v>
      </c>
      <c r="AP6689">
        <v>0</v>
      </c>
      <c r="AQ6689">
        <v>0</v>
      </c>
      <c r="AR6689">
        <v>177272</v>
      </c>
      <c r="AS6689" t="s">
        <v>8945</v>
      </c>
    </row>
    <row r="6690" spans="1:45" x14ac:dyDescent="0.25">
      <c r="A6690" t="s">
        <v>0</v>
      </c>
      <c r="B6690" t="s">
        <v>1</v>
      </c>
      <c r="C6690" s="1">
        <v>42948</v>
      </c>
      <c r="D6690" t="s">
        <v>35</v>
      </c>
      <c r="E6690">
        <v>31</v>
      </c>
      <c r="F6690">
        <v>0</v>
      </c>
      <c r="G6690">
        <v>0</v>
      </c>
      <c r="H6690">
        <v>2</v>
      </c>
      <c r="I6690">
        <v>0</v>
      </c>
      <c r="J6690">
        <v>2</v>
      </c>
      <c r="K6690">
        <v>1</v>
      </c>
      <c r="L6690">
        <v>0</v>
      </c>
      <c r="M6690">
        <v>0</v>
      </c>
      <c r="N6690">
        <v>4</v>
      </c>
      <c r="O6690">
        <v>1</v>
      </c>
      <c r="P6690">
        <v>5</v>
      </c>
      <c r="Q6690" t="s">
        <v>96</v>
      </c>
      <c r="R6690" t="s">
        <v>7</v>
      </c>
      <c r="S6690" t="s">
        <v>8</v>
      </c>
      <c r="T6690" t="s">
        <v>9</v>
      </c>
      <c r="U6690" t="s">
        <v>65</v>
      </c>
      <c r="V6690">
        <v>0</v>
      </c>
      <c r="W6690">
        <v>0</v>
      </c>
      <c r="X6690" t="s">
        <v>21</v>
      </c>
      <c r="Y6690">
        <v>0</v>
      </c>
      <c r="Z6690">
        <v>0</v>
      </c>
      <c r="AA6690">
        <v>0</v>
      </c>
      <c r="AB6690" t="s">
        <v>4</v>
      </c>
      <c r="AC6690" t="s">
        <v>60</v>
      </c>
      <c r="AD6690" t="s">
        <v>61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 t="s">
        <v>21</v>
      </c>
      <c r="AK6690">
        <v>0</v>
      </c>
      <c r="AL6690" t="s">
        <v>11</v>
      </c>
      <c r="AM6690" t="s">
        <v>26</v>
      </c>
      <c r="AN6690" t="s">
        <v>13</v>
      </c>
      <c r="AO6690" t="s">
        <v>14</v>
      </c>
      <c r="AP6690" t="s">
        <v>28</v>
      </c>
      <c r="AQ6690">
        <v>0</v>
      </c>
      <c r="AR6690">
        <v>177274</v>
      </c>
      <c r="AS6690" t="s">
        <v>8946</v>
      </c>
    </row>
    <row r="6691" spans="1:45" x14ac:dyDescent="0.25">
      <c r="A6691" t="s">
        <v>0</v>
      </c>
      <c r="B6691" t="s">
        <v>1</v>
      </c>
      <c r="C6691" s="1">
        <v>42948</v>
      </c>
      <c r="D6691" t="s">
        <v>2</v>
      </c>
      <c r="E6691">
        <v>26</v>
      </c>
      <c r="F6691">
        <v>0</v>
      </c>
      <c r="G6691">
        <v>1</v>
      </c>
      <c r="H6691">
        <v>2</v>
      </c>
      <c r="I6691">
        <v>0</v>
      </c>
      <c r="J6691">
        <v>2</v>
      </c>
      <c r="K6691">
        <v>1</v>
      </c>
      <c r="L6691">
        <v>0</v>
      </c>
      <c r="M6691">
        <v>0</v>
      </c>
      <c r="N6691">
        <v>4</v>
      </c>
      <c r="O6691">
        <v>2</v>
      </c>
      <c r="P6691">
        <v>6</v>
      </c>
      <c r="Q6691" t="s">
        <v>125</v>
      </c>
      <c r="R6691" t="s">
        <v>7</v>
      </c>
      <c r="S6691" t="s">
        <v>7</v>
      </c>
      <c r="T6691" t="s">
        <v>9</v>
      </c>
      <c r="U6691">
        <v>0</v>
      </c>
      <c r="V6691">
        <v>0</v>
      </c>
      <c r="W6691">
        <v>0</v>
      </c>
      <c r="X6691" t="s">
        <v>5</v>
      </c>
      <c r="Y6691" t="s">
        <v>10</v>
      </c>
      <c r="Z6691">
        <v>0</v>
      </c>
      <c r="AA6691">
        <v>0</v>
      </c>
      <c r="AB6691" t="s">
        <v>4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 t="s">
        <v>5</v>
      </c>
      <c r="AK6691" t="s">
        <v>18</v>
      </c>
      <c r="AL6691" t="s">
        <v>11</v>
      </c>
      <c r="AM6691" t="s">
        <v>26</v>
      </c>
      <c r="AN6691" t="s">
        <v>13</v>
      </c>
      <c r="AO6691" t="s">
        <v>14</v>
      </c>
      <c r="AP6691" t="s">
        <v>15</v>
      </c>
      <c r="AQ6691" t="s">
        <v>47</v>
      </c>
      <c r="AR6691">
        <v>177283</v>
      </c>
      <c r="AS6691" t="s">
        <v>8947</v>
      </c>
    </row>
    <row r="6692" spans="1:45" x14ac:dyDescent="0.25">
      <c r="A6692" t="s">
        <v>0</v>
      </c>
      <c r="B6692" t="s">
        <v>1</v>
      </c>
      <c r="C6692" s="1">
        <v>42950</v>
      </c>
      <c r="D6692" t="s">
        <v>2</v>
      </c>
      <c r="E6692">
        <v>25</v>
      </c>
      <c r="F6692">
        <v>1</v>
      </c>
      <c r="G6692">
        <v>0</v>
      </c>
      <c r="H6692">
        <v>3</v>
      </c>
      <c r="I6692">
        <v>4</v>
      </c>
      <c r="J6692">
        <v>0</v>
      </c>
      <c r="K6692">
        <v>1</v>
      </c>
      <c r="L6692">
        <v>0</v>
      </c>
      <c r="M6692">
        <v>0</v>
      </c>
      <c r="N6692">
        <v>4</v>
      </c>
      <c r="O6692">
        <v>5</v>
      </c>
      <c r="P6692">
        <v>9</v>
      </c>
      <c r="Q6692" t="s">
        <v>59</v>
      </c>
      <c r="R6692" t="s">
        <v>7</v>
      </c>
      <c r="S6692" t="s">
        <v>8</v>
      </c>
      <c r="T6692" t="s">
        <v>9</v>
      </c>
      <c r="U6692" t="s">
        <v>38</v>
      </c>
      <c r="V6692">
        <v>0</v>
      </c>
      <c r="W6692">
        <v>0</v>
      </c>
      <c r="X6692" t="s">
        <v>21</v>
      </c>
      <c r="Y6692">
        <v>0</v>
      </c>
      <c r="Z6692">
        <v>0</v>
      </c>
      <c r="AA6692">
        <v>0</v>
      </c>
      <c r="AB6692" t="s">
        <v>4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 t="s">
        <v>5</v>
      </c>
      <c r="AK6692" t="s">
        <v>153</v>
      </c>
      <c r="AL6692" t="s">
        <v>11</v>
      </c>
      <c r="AM6692" t="s">
        <v>26</v>
      </c>
      <c r="AN6692" t="s">
        <v>13</v>
      </c>
      <c r="AO6692" t="s">
        <v>14</v>
      </c>
      <c r="AP6692" t="s">
        <v>15</v>
      </c>
      <c r="AQ6692" t="s">
        <v>47</v>
      </c>
      <c r="AR6692">
        <v>177288</v>
      </c>
      <c r="AS6692" t="s">
        <v>8948</v>
      </c>
    </row>
    <row r="6693" spans="1:45" x14ac:dyDescent="0.25">
      <c r="A6693" t="s">
        <v>828</v>
      </c>
      <c r="B6693" t="s">
        <v>1134</v>
      </c>
      <c r="C6693" s="1">
        <v>42950</v>
      </c>
      <c r="D6693" t="s">
        <v>2</v>
      </c>
      <c r="E6693">
        <v>20</v>
      </c>
      <c r="F6693">
        <v>0</v>
      </c>
      <c r="G6693">
        <v>0</v>
      </c>
      <c r="H6693">
        <v>0</v>
      </c>
      <c r="I6693">
        <v>1</v>
      </c>
      <c r="J6693">
        <v>0</v>
      </c>
      <c r="K6693">
        <v>1</v>
      </c>
      <c r="L6693">
        <v>0</v>
      </c>
      <c r="M6693">
        <v>0</v>
      </c>
      <c r="N6693">
        <v>0</v>
      </c>
      <c r="O6693">
        <v>2</v>
      </c>
      <c r="P6693">
        <v>2</v>
      </c>
      <c r="Q6693" t="s">
        <v>3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 t="s">
        <v>7</v>
      </c>
      <c r="AC6693" t="s">
        <v>105</v>
      </c>
      <c r="AD6693" t="s">
        <v>3</v>
      </c>
      <c r="AE6693" t="s">
        <v>1669</v>
      </c>
      <c r="AF6693">
        <v>0</v>
      </c>
      <c r="AG6693" t="s">
        <v>1669</v>
      </c>
      <c r="AH6693" t="s">
        <v>21</v>
      </c>
      <c r="AI6693">
        <v>0</v>
      </c>
      <c r="AJ6693">
        <v>0</v>
      </c>
      <c r="AK6693">
        <v>0</v>
      </c>
      <c r="AL6693" t="s">
        <v>154</v>
      </c>
      <c r="AM6693" t="s">
        <v>40</v>
      </c>
      <c r="AN6693" t="s">
        <v>41</v>
      </c>
      <c r="AO6693" t="s">
        <v>830</v>
      </c>
      <c r="AP6693">
        <v>0</v>
      </c>
      <c r="AQ6693">
        <v>0</v>
      </c>
      <c r="AR6693">
        <v>177289</v>
      </c>
      <c r="AS6693" t="s">
        <v>8949</v>
      </c>
    </row>
    <row r="6694" spans="1:45" x14ac:dyDescent="0.25">
      <c r="A6694" t="s">
        <v>0</v>
      </c>
      <c r="B6694" t="s">
        <v>1</v>
      </c>
      <c r="C6694" s="1">
        <v>42948</v>
      </c>
      <c r="D6694" t="s">
        <v>2</v>
      </c>
      <c r="E6694">
        <v>23</v>
      </c>
      <c r="F6694">
        <v>0</v>
      </c>
      <c r="G6694">
        <v>0</v>
      </c>
      <c r="H6694">
        <v>0</v>
      </c>
      <c r="I6694">
        <v>2</v>
      </c>
      <c r="J6694">
        <v>0</v>
      </c>
      <c r="K6694">
        <v>1</v>
      </c>
      <c r="L6694">
        <v>0</v>
      </c>
      <c r="M6694">
        <v>0</v>
      </c>
      <c r="N6694">
        <v>0</v>
      </c>
      <c r="O6694">
        <v>3</v>
      </c>
      <c r="P6694">
        <v>3</v>
      </c>
      <c r="Q6694" t="s">
        <v>43</v>
      </c>
      <c r="R6694" t="s">
        <v>7</v>
      </c>
      <c r="S6694" t="s">
        <v>8</v>
      </c>
      <c r="T6694" t="s">
        <v>9</v>
      </c>
      <c r="U6694" t="s">
        <v>19</v>
      </c>
      <c r="V6694">
        <v>0</v>
      </c>
      <c r="W6694">
        <v>0</v>
      </c>
      <c r="X6694" t="s">
        <v>21</v>
      </c>
      <c r="Y6694">
        <v>0</v>
      </c>
      <c r="Z6694">
        <v>0</v>
      </c>
      <c r="AA6694">
        <v>0</v>
      </c>
      <c r="AB6694" t="s">
        <v>4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 t="s">
        <v>5</v>
      </c>
      <c r="AK6694" t="s">
        <v>961</v>
      </c>
      <c r="AL6694" t="s">
        <v>11</v>
      </c>
      <c r="AM6694" t="s">
        <v>26</v>
      </c>
      <c r="AN6694" t="s">
        <v>41</v>
      </c>
      <c r="AO6694" t="s">
        <v>14</v>
      </c>
      <c r="AP6694" t="s">
        <v>28</v>
      </c>
      <c r="AQ6694">
        <v>0</v>
      </c>
      <c r="AR6694">
        <v>177300</v>
      </c>
      <c r="AS6694" t="s">
        <v>8950</v>
      </c>
    </row>
    <row r="6695" spans="1:45" x14ac:dyDescent="0.25">
      <c r="A6695" t="s">
        <v>828</v>
      </c>
      <c r="B6695" t="s">
        <v>1134</v>
      </c>
      <c r="C6695" s="1">
        <v>42950</v>
      </c>
      <c r="D6695" t="s">
        <v>2</v>
      </c>
      <c r="E6695">
        <v>28</v>
      </c>
      <c r="F6695">
        <v>0</v>
      </c>
      <c r="G6695">
        <v>1</v>
      </c>
      <c r="H6695">
        <v>0</v>
      </c>
      <c r="I6695">
        <v>1</v>
      </c>
      <c r="J6695">
        <v>0</v>
      </c>
      <c r="K6695">
        <v>1</v>
      </c>
      <c r="L6695">
        <v>0</v>
      </c>
      <c r="M6695">
        <v>0</v>
      </c>
      <c r="N6695">
        <v>0</v>
      </c>
      <c r="O6695">
        <v>3</v>
      </c>
      <c r="P6695">
        <v>3</v>
      </c>
      <c r="Q6695" t="s">
        <v>3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 t="s">
        <v>7</v>
      </c>
      <c r="AC6695" t="s">
        <v>105</v>
      </c>
      <c r="AD6695" t="s">
        <v>3</v>
      </c>
      <c r="AE6695" t="s">
        <v>1665</v>
      </c>
      <c r="AF6695">
        <v>0</v>
      </c>
      <c r="AG6695" t="s">
        <v>1665</v>
      </c>
      <c r="AH6695" t="s">
        <v>21</v>
      </c>
      <c r="AI6695">
        <v>0</v>
      </c>
      <c r="AJ6695">
        <v>0</v>
      </c>
      <c r="AK6695">
        <v>0</v>
      </c>
      <c r="AL6695" t="s">
        <v>154</v>
      </c>
      <c r="AM6695" t="s">
        <v>12</v>
      </c>
      <c r="AN6695">
        <v>0</v>
      </c>
      <c r="AO6695" t="s">
        <v>830</v>
      </c>
      <c r="AP6695">
        <v>0</v>
      </c>
      <c r="AQ6695" t="s">
        <v>47</v>
      </c>
      <c r="AR6695">
        <v>177304</v>
      </c>
      <c r="AS6695" t="s">
        <v>8951</v>
      </c>
    </row>
    <row r="6696" spans="1:45" x14ac:dyDescent="0.25">
      <c r="A6696" t="s">
        <v>0</v>
      </c>
      <c r="B6696" t="s">
        <v>1</v>
      </c>
      <c r="C6696" s="1">
        <v>42950</v>
      </c>
      <c r="D6696" t="s">
        <v>2</v>
      </c>
      <c r="E6696">
        <v>28</v>
      </c>
      <c r="F6696">
        <v>0</v>
      </c>
      <c r="G6696">
        <v>0</v>
      </c>
      <c r="H6696">
        <v>2</v>
      </c>
      <c r="I6696">
        <v>1</v>
      </c>
      <c r="J6696">
        <v>0</v>
      </c>
      <c r="K6696">
        <v>1</v>
      </c>
      <c r="L6696">
        <v>1</v>
      </c>
      <c r="M6696">
        <v>0</v>
      </c>
      <c r="N6696">
        <v>3</v>
      </c>
      <c r="O6696">
        <v>2</v>
      </c>
      <c r="P6696">
        <v>5</v>
      </c>
      <c r="Q6696" t="s">
        <v>125</v>
      </c>
      <c r="R6696" t="s">
        <v>7</v>
      </c>
      <c r="S6696" t="s">
        <v>8</v>
      </c>
      <c r="T6696" t="s">
        <v>9</v>
      </c>
      <c r="U6696" t="s">
        <v>38</v>
      </c>
      <c r="V6696">
        <v>0</v>
      </c>
      <c r="W6696">
        <v>0</v>
      </c>
      <c r="X6696" t="s">
        <v>21</v>
      </c>
      <c r="Y6696">
        <v>0</v>
      </c>
      <c r="Z6696">
        <v>0</v>
      </c>
      <c r="AA6696">
        <v>0</v>
      </c>
      <c r="AB6696" t="s">
        <v>4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 t="s">
        <v>5</v>
      </c>
      <c r="AK6696" t="s">
        <v>18</v>
      </c>
      <c r="AL6696" t="s">
        <v>11</v>
      </c>
      <c r="AM6696" t="s">
        <v>26</v>
      </c>
      <c r="AN6696" t="s">
        <v>13</v>
      </c>
      <c r="AO6696" t="s">
        <v>14</v>
      </c>
      <c r="AP6696" t="s">
        <v>15</v>
      </c>
      <c r="AQ6696">
        <v>0</v>
      </c>
      <c r="AR6696">
        <v>177305</v>
      </c>
      <c r="AS6696" t="s">
        <v>8952</v>
      </c>
    </row>
    <row r="6697" spans="1:45" x14ac:dyDescent="0.25">
      <c r="A6697" t="s">
        <v>0</v>
      </c>
      <c r="B6697" t="s">
        <v>1</v>
      </c>
      <c r="C6697" s="1">
        <v>42950</v>
      </c>
      <c r="D6697" t="s">
        <v>2</v>
      </c>
      <c r="E6697">
        <v>45</v>
      </c>
      <c r="F6697">
        <v>0</v>
      </c>
      <c r="G6697">
        <v>0</v>
      </c>
      <c r="H6697">
        <v>0</v>
      </c>
      <c r="I6697">
        <v>0</v>
      </c>
      <c r="J6697">
        <v>2</v>
      </c>
      <c r="K6697">
        <v>0</v>
      </c>
      <c r="L6697">
        <v>0</v>
      </c>
      <c r="M6697">
        <v>0</v>
      </c>
      <c r="N6697">
        <v>2</v>
      </c>
      <c r="O6697">
        <v>0</v>
      </c>
      <c r="P6697">
        <v>2</v>
      </c>
      <c r="Q6697" t="s">
        <v>59</v>
      </c>
      <c r="R6697" t="s">
        <v>4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 t="s">
        <v>5</v>
      </c>
      <c r="AA6697" t="s">
        <v>46</v>
      </c>
      <c r="AB6697" t="s">
        <v>7</v>
      </c>
      <c r="AC6697" t="s">
        <v>8</v>
      </c>
      <c r="AD6697" t="s">
        <v>9</v>
      </c>
      <c r="AE6697" t="s">
        <v>65</v>
      </c>
      <c r="AF6697">
        <v>0</v>
      </c>
      <c r="AG6697">
        <v>0</v>
      </c>
      <c r="AH6697" t="s">
        <v>21</v>
      </c>
      <c r="AI6697">
        <v>0</v>
      </c>
      <c r="AJ6697">
        <v>0</v>
      </c>
      <c r="AK6697">
        <v>0</v>
      </c>
      <c r="AL6697" t="s">
        <v>11</v>
      </c>
      <c r="AM6697" t="s">
        <v>26</v>
      </c>
      <c r="AN6697" t="s">
        <v>41</v>
      </c>
      <c r="AO6697" t="s">
        <v>14</v>
      </c>
      <c r="AP6697" t="s">
        <v>28</v>
      </c>
      <c r="AQ6697">
        <v>0</v>
      </c>
      <c r="AR6697">
        <v>177319</v>
      </c>
      <c r="AS6697" t="s">
        <v>8953</v>
      </c>
    </row>
    <row r="6698" spans="1:45" x14ac:dyDescent="0.25">
      <c r="A6698" t="s">
        <v>828</v>
      </c>
      <c r="B6698" t="s">
        <v>1134</v>
      </c>
      <c r="C6698" s="1">
        <v>42950</v>
      </c>
      <c r="D6698" t="s">
        <v>2</v>
      </c>
      <c r="E6698">
        <v>37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1</v>
      </c>
      <c r="L6698">
        <v>0</v>
      </c>
      <c r="M6698">
        <v>0</v>
      </c>
      <c r="N6698">
        <v>0</v>
      </c>
      <c r="O6698">
        <v>1</v>
      </c>
      <c r="P6698">
        <v>1</v>
      </c>
      <c r="Q6698" t="s">
        <v>667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 t="s">
        <v>7</v>
      </c>
      <c r="AC6698" t="s">
        <v>105</v>
      </c>
      <c r="AD6698" t="s">
        <v>667</v>
      </c>
      <c r="AE6698" t="s">
        <v>1705</v>
      </c>
      <c r="AF6698">
        <v>0</v>
      </c>
      <c r="AG6698" t="s">
        <v>1705</v>
      </c>
      <c r="AH6698" t="s">
        <v>21</v>
      </c>
      <c r="AI6698">
        <v>0</v>
      </c>
      <c r="AJ6698">
        <v>0</v>
      </c>
      <c r="AK6698">
        <v>0</v>
      </c>
      <c r="AL6698" t="s">
        <v>154</v>
      </c>
      <c r="AM6698" t="s">
        <v>40</v>
      </c>
      <c r="AN6698" t="s">
        <v>41</v>
      </c>
      <c r="AO6698" t="s">
        <v>830</v>
      </c>
      <c r="AP6698">
        <v>0</v>
      </c>
      <c r="AQ6698">
        <v>0</v>
      </c>
      <c r="AR6698">
        <v>177321</v>
      </c>
      <c r="AS6698" t="s">
        <v>8954</v>
      </c>
    </row>
    <row r="6699" spans="1:45" x14ac:dyDescent="0.25">
      <c r="A6699" t="s">
        <v>0</v>
      </c>
      <c r="B6699" t="s">
        <v>1</v>
      </c>
      <c r="C6699" s="1">
        <v>42950</v>
      </c>
      <c r="D6699" t="s">
        <v>35</v>
      </c>
      <c r="E6699">
        <v>50</v>
      </c>
      <c r="F6699">
        <v>0</v>
      </c>
      <c r="G6699">
        <v>1</v>
      </c>
      <c r="H6699">
        <v>0</v>
      </c>
      <c r="I6699">
        <v>1</v>
      </c>
      <c r="J6699">
        <v>1</v>
      </c>
      <c r="K6699">
        <v>2</v>
      </c>
      <c r="L6699">
        <v>0</v>
      </c>
      <c r="M6699">
        <v>0</v>
      </c>
      <c r="N6699">
        <v>1</v>
      </c>
      <c r="O6699">
        <v>4</v>
      </c>
      <c r="P6699">
        <v>5</v>
      </c>
      <c r="Q6699" t="s">
        <v>43</v>
      </c>
      <c r="R6699" t="s">
        <v>7</v>
      </c>
      <c r="S6699" t="s">
        <v>8</v>
      </c>
      <c r="T6699" t="s">
        <v>9</v>
      </c>
      <c r="U6699" t="s">
        <v>65</v>
      </c>
      <c r="V6699">
        <v>0</v>
      </c>
      <c r="W6699">
        <v>0</v>
      </c>
      <c r="X6699" t="s">
        <v>21</v>
      </c>
      <c r="Y6699">
        <v>0</v>
      </c>
      <c r="Z6699">
        <v>0</v>
      </c>
      <c r="AA6699">
        <v>0</v>
      </c>
      <c r="AB6699" t="s">
        <v>4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 t="s">
        <v>5</v>
      </c>
      <c r="AK6699" t="s">
        <v>130</v>
      </c>
      <c r="AL6699" t="s">
        <v>11</v>
      </c>
      <c r="AM6699" t="s">
        <v>26</v>
      </c>
      <c r="AN6699" t="s">
        <v>13</v>
      </c>
      <c r="AO6699" t="s">
        <v>14</v>
      </c>
      <c r="AP6699" t="s">
        <v>15</v>
      </c>
      <c r="AQ6699" t="s">
        <v>47</v>
      </c>
      <c r="AR6699">
        <v>177331</v>
      </c>
      <c r="AS6699" t="s">
        <v>8955</v>
      </c>
    </row>
    <row r="6700" spans="1:45" x14ac:dyDescent="0.25">
      <c r="A6700" t="s">
        <v>828</v>
      </c>
      <c r="B6700" t="s">
        <v>1134</v>
      </c>
      <c r="C6700" s="1">
        <v>42950</v>
      </c>
      <c r="D6700" t="s">
        <v>2</v>
      </c>
      <c r="E6700">
        <v>27</v>
      </c>
      <c r="F6700">
        <v>1</v>
      </c>
      <c r="G6700">
        <v>0</v>
      </c>
      <c r="H6700">
        <v>1</v>
      </c>
      <c r="I6700">
        <v>0</v>
      </c>
      <c r="J6700">
        <v>0</v>
      </c>
      <c r="K6700">
        <v>2</v>
      </c>
      <c r="L6700">
        <v>0</v>
      </c>
      <c r="M6700">
        <v>0</v>
      </c>
      <c r="N6700">
        <v>2</v>
      </c>
      <c r="O6700">
        <v>2</v>
      </c>
      <c r="P6700">
        <v>4</v>
      </c>
      <c r="Q6700" t="s">
        <v>667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 t="s">
        <v>7</v>
      </c>
      <c r="AC6700" t="s">
        <v>105</v>
      </c>
      <c r="AD6700" t="s">
        <v>667</v>
      </c>
      <c r="AE6700" t="s">
        <v>1700</v>
      </c>
      <c r="AF6700">
        <v>0</v>
      </c>
      <c r="AG6700" t="s">
        <v>1700</v>
      </c>
      <c r="AH6700" t="s">
        <v>21</v>
      </c>
      <c r="AI6700">
        <v>0</v>
      </c>
      <c r="AJ6700">
        <v>0</v>
      </c>
      <c r="AK6700">
        <v>0</v>
      </c>
      <c r="AL6700" t="s">
        <v>154</v>
      </c>
      <c r="AM6700" t="s">
        <v>12</v>
      </c>
      <c r="AN6700" t="s">
        <v>41</v>
      </c>
      <c r="AO6700" t="s">
        <v>830</v>
      </c>
      <c r="AP6700">
        <v>0</v>
      </c>
      <c r="AQ6700" t="s">
        <v>47</v>
      </c>
      <c r="AR6700">
        <v>177341</v>
      </c>
      <c r="AS6700" t="s">
        <v>8956</v>
      </c>
    </row>
    <row r="6701" spans="1:45" x14ac:dyDescent="0.25">
      <c r="A6701" t="s">
        <v>0</v>
      </c>
      <c r="B6701" t="s">
        <v>1</v>
      </c>
      <c r="C6701" s="1">
        <v>42950</v>
      </c>
      <c r="D6701" t="s">
        <v>2</v>
      </c>
      <c r="E6701">
        <v>26</v>
      </c>
      <c r="F6701">
        <v>0</v>
      </c>
      <c r="G6701">
        <v>2</v>
      </c>
      <c r="H6701">
        <v>0</v>
      </c>
      <c r="I6701">
        <v>0</v>
      </c>
      <c r="J6701">
        <v>0</v>
      </c>
      <c r="K6701">
        <v>2</v>
      </c>
      <c r="L6701">
        <v>0</v>
      </c>
      <c r="M6701">
        <v>0</v>
      </c>
      <c r="N6701">
        <v>0</v>
      </c>
      <c r="O6701">
        <v>4</v>
      </c>
      <c r="P6701">
        <v>4</v>
      </c>
      <c r="Q6701" t="s">
        <v>125</v>
      </c>
      <c r="R6701" t="s">
        <v>4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 t="s">
        <v>5</v>
      </c>
      <c r="AA6701" t="s">
        <v>6</v>
      </c>
      <c r="AB6701" t="s">
        <v>7</v>
      </c>
      <c r="AC6701" t="s">
        <v>8</v>
      </c>
      <c r="AD6701" t="s">
        <v>9</v>
      </c>
      <c r="AE6701">
        <v>0</v>
      </c>
      <c r="AF6701">
        <v>0</v>
      </c>
      <c r="AG6701">
        <v>0</v>
      </c>
      <c r="AH6701" t="s">
        <v>5</v>
      </c>
      <c r="AI6701" t="s">
        <v>10</v>
      </c>
      <c r="AJ6701">
        <v>0</v>
      </c>
      <c r="AK6701">
        <v>0</v>
      </c>
      <c r="AL6701" t="s">
        <v>11</v>
      </c>
      <c r="AM6701" t="s">
        <v>26</v>
      </c>
      <c r="AN6701" t="s">
        <v>41</v>
      </c>
      <c r="AO6701" t="s">
        <v>14</v>
      </c>
      <c r="AP6701" t="s">
        <v>50</v>
      </c>
      <c r="AQ6701" t="s">
        <v>47</v>
      </c>
      <c r="AR6701">
        <v>177356</v>
      </c>
      <c r="AS6701" t="s">
        <v>8957</v>
      </c>
    </row>
    <row r="6702" spans="1:45" x14ac:dyDescent="0.25">
      <c r="A6702" t="s">
        <v>828</v>
      </c>
      <c r="B6702" t="s">
        <v>1134</v>
      </c>
      <c r="C6702" s="1">
        <v>42950</v>
      </c>
      <c r="D6702" t="s">
        <v>2</v>
      </c>
      <c r="E6702">
        <v>32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1</v>
      </c>
      <c r="L6702">
        <v>0</v>
      </c>
      <c r="M6702">
        <v>0</v>
      </c>
      <c r="N6702">
        <v>0</v>
      </c>
      <c r="O6702">
        <v>1</v>
      </c>
      <c r="P6702">
        <v>1</v>
      </c>
      <c r="Q6702" t="s">
        <v>667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 t="s">
        <v>7</v>
      </c>
      <c r="AC6702" t="s">
        <v>105</v>
      </c>
      <c r="AD6702" t="s">
        <v>667</v>
      </c>
      <c r="AE6702" t="s">
        <v>1701</v>
      </c>
      <c r="AF6702">
        <v>0</v>
      </c>
      <c r="AG6702" t="s">
        <v>1701</v>
      </c>
      <c r="AH6702" t="s">
        <v>21</v>
      </c>
      <c r="AI6702">
        <v>0</v>
      </c>
      <c r="AJ6702">
        <v>0</v>
      </c>
      <c r="AK6702">
        <v>0</v>
      </c>
      <c r="AL6702" t="s">
        <v>154</v>
      </c>
      <c r="AM6702" t="s">
        <v>40</v>
      </c>
      <c r="AN6702" t="s">
        <v>41</v>
      </c>
      <c r="AO6702" t="s">
        <v>830</v>
      </c>
      <c r="AP6702">
        <v>0</v>
      </c>
      <c r="AQ6702">
        <v>0</v>
      </c>
      <c r="AR6702">
        <v>177365</v>
      </c>
      <c r="AS6702" t="s">
        <v>8958</v>
      </c>
    </row>
    <row r="6703" spans="1:45" x14ac:dyDescent="0.25">
      <c r="A6703" t="s">
        <v>0</v>
      </c>
      <c r="B6703" t="s">
        <v>1</v>
      </c>
      <c r="C6703" s="1">
        <v>42950</v>
      </c>
      <c r="D6703" t="s">
        <v>2</v>
      </c>
      <c r="E6703">
        <v>34</v>
      </c>
      <c r="F6703">
        <v>0</v>
      </c>
      <c r="G6703">
        <v>0</v>
      </c>
      <c r="H6703">
        <v>2</v>
      </c>
      <c r="I6703">
        <v>2</v>
      </c>
      <c r="J6703">
        <v>0</v>
      </c>
      <c r="K6703">
        <v>1</v>
      </c>
      <c r="L6703">
        <v>0</v>
      </c>
      <c r="M6703">
        <v>0</v>
      </c>
      <c r="N6703">
        <v>2</v>
      </c>
      <c r="O6703">
        <v>3</v>
      </c>
      <c r="P6703">
        <v>5</v>
      </c>
      <c r="Q6703" t="s">
        <v>59</v>
      </c>
      <c r="R6703" t="s">
        <v>7</v>
      </c>
      <c r="S6703" t="s">
        <v>8</v>
      </c>
      <c r="T6703" t="s">
        <v>9</v>
      </c>
      <c r="U6703" t="s">
        <v>65</v>
      </c>
      <c r="V6703">
        <v>0</v>
      </c>
      <c r="W6703">
        <v>0</v>
      </c>
      <c r="X6703" t="s">
        <v>21</v>
      </c>
      <c r="Y6703">
        <v>0</v>
      </c>
      <c r="Z6703">
        <v>0</v>
      </c>
      <c r="AA6703">
        <v>0</v>
      </c>
      <c r="AB6703" t="s">
        <v>4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 t="s">
        <v>5</v>
      </c>
      <c r="AK6703" t="s">
        <v>153</v>
      </c>
      <c r="AL6703" t="s">
        <v>11</v>
      </c>
      <c r="AM6703" t="s">
        <v>26</v>
      </c>
      <c r="AN6703" t="s">
        <v>41</v>
      </c>
      <c r="AO6703" t="s">
        <v>14</v>
      </c>
      <c r="AP6703" t="s">
        <v>15</v>
      </c>
      <c r="AQ6703">
        <v>0</v>
      </c>
      <c r="AR6703">
        <v>177377</v>
      </c>
      <c r="AS6703" t="s">
        <v>8959</v>
      </c>
    </row>
    <row r="6704" spans="1:45" x14ac:dyDescent="0.25">
      <c r="A6704" t="s">
        <v>828</v>
      </c>
      <c r="B6704" t="s">
        <v>1134</v>
      </c>
      <c r="C6704" s="1">
        <v>42950</v>
      </c>
      <c r="D6704" t="s">
        <v>2</v>
      </c>
      <c r="E6704">
        <v>28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2</v>
      </c>
      <c r="L6704">
        <v>0</v>
      </c>
      <c r="M6704">
        <v>0</v>
      </c>
      <c r="N6704">
        <v>0</v>
      </c>
      <c r="O6704">
        <v>2</v>
      </c>
      <c r="P6704">
        <v>2</v>
      </c>
      <c r="Q6704" t="s">
        <v>667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 t="s">
        <v>7</v>
      </c>
      <c r="AC6704" t="s">
        <v>105</v>
      </c>
      <c r="AD6704" t="s">
        <v>667</v>
      </c>
      <c r="AE6704" t="s">
        <v>1700</v>
      </c>
      <c r="AF6704">
        <v>0</v>
      </c>
      <c r="AG6704" t="s">
        <v>1700</v>
      </c>
      <c r="AH6704" t="s">
        <v>21</v>
      </c>
      <c r="AI6704">
        <v>0</v>
      </c>
      <c r="AJ6704">
        <v>0</v>
      </c>
      <c r="AK6704">
        <v>0</v>
      </c>
      <c r="AL6704" t="s">
        <v>154</v>
      </c>
      <c r="AM6704" t="s">
        <v>12</v>
      </c>
      <c r="AN6704" t="s">
        <v>41</v>
      </c>
      <c r="AO6704" t="s">
        <v>830</v>
      </c>
      <c r="AP6704">
        <v>0</v>
      </c>
      <c r="AQ6704" t="s">
        <v>47</v>
      </c>
      <c r="AR6704">
        <v>177385</v>
      </c>
      <c r="AS6704" t="s">
        <v>8960</v>
      </c>
    </row>
    <row r="6705" spans="1:45" x14ac:dyDescent="0.25">
      <c r="A6705" t="s">
        <v>828</v>
      </c>
      <c r="B6705" t="s">
        <v>1133</v>
      </c>
      <c r="C6705" s="1">
        <v>42949</v>
      </c>
      <c r="D6705" t="s">
        <v>35</v>
      </c>
      <c r="E6705">
        <v>50</v>
      </c>
      <c r="F6705">
        <v>0</v>
      </c>
      <c r="G6705">
        <v>0</v>
      </c>
      <c r="H6705">
        <v>0</v>
      </c>
      <c r="I6705">
        <v>0</v>
      </c>
      <c r="J6705">
        <v>2</v>
      </c>
      <c r="K6705">
        <v>0</v>
      </c>
      <c r="L6705">
        <v>0</v>
      </c>
      <c r="M6705">
        <v>0</v>
      </c>
      <c r="N6705">
        <v>2</v>
      </c>
      <c r="O6705">
        <v>0</v>
      </c>
      <c r="P6705">
        <v>2</v>
      </c>
      <c r="Q6705" t="s">
        <v>3</v>
      </c>
      <c r="R6705" t="s">
        <v>7</v>
      </c>
      <c r="S6705" t="s">
        <v>105</v>
      </c>
      <c r="T6705" t="s">
        <v>3</v>
      </c>
      <c r="U6705" t="s">
        <v>1669</v>
      </c>
      <c r="V6705">
        <v>0</v>
      </c>
      <c r="W6705" t="s">
        <v>2956</v>
      </c>
      <c r="X6705" t="s">
        <v>21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 t="s">
        <v>11</v>
      </c>
      <c r="AM6705" t="s">
        <v>49</v>
      </c>
      <c r="AN6705" t="s">
        <v>41</v>
      </c>
      <c r="AO6705" t="s">
        <v>830</v>
      </c>
      <c r="AP6705">
        <v>0</v>
      </c>
      <c r="AQ6705">
        <v>0</v>
      </c>
      <c r="AR6705">
        <v>177391</v>
      </c>
      <c r="AS6705" t="s">
        <v>8961</v>
      </c>
    </row>
    <row r="6706" spans="1:45" x14ac:dyDescent="0.25">
      <c r="A6706" t="s">
        <v>828</v>
      </c>
      <c r="B6706" t="s">
        <v>1133</v>
      </c>
      <c r="C6706" s="1">
        <v>42949</v>
      </c>
      <c r="D6706" t="s">
        <v>35</v>
      </c>
      <c r="E6706">
        <v>29</v>
      </c>
      <c r="F6706">
        <v>2</v>
      </c>
      <c r="G6706">
        <v>0</v>
      </c>
      <c r="H6706">
        <v>0</v>
      </c>
      <c r="I6706">
        <v>0</v>
      </c>
      <c r="J6706">
        <v>1</v>
      </c>
      <c r="K6706">
        <v>0</v>
      </c>
      <c r="L6706">
        <v>0</v>
      </c>
      <c r="M6706">
        <v>0</v>
      </c>
      <c r="N6706">
        <v>3</v>
      </c>
      <c r="O6706">
        <v>0</v>
      </c>
      <c r="P6706">
        <v>3</v>
      </c>
      <c r="Q6706" t="s">
        <v>125</v>
      </c>
      <c r="R6706" t="s">
        <v>7</v>
      </c>
      <c r="S6706" t="s">
        <v>105</v>
      </c>
      <c r="T6706" t="s">
        <v>125</v>
      </c>
      <c r="U6706" t="s">
        <v>408</v>
      </c>
      <c r="V6706">
        <v>0</v>
      </c>
      <c r="W6706" t="s">
        <v>408</v>
      </c>
      <c r="X6706" t="s">
        <v>21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 t="s">
        <v>11</v>
      </c>
      <c r="AM6706" t="s">
        <v>49</v>
      </c>
      <c r="AN6706" t="s">
        <v>41</v>
      </c>
      <c r="AO6706" t="s">
        <v>830</v>
      </c>
      <c r="AP6706">
        <v>0</v>
      </c>
      <c r="AQ6706">
        <v>0</v>
      </c>
      <c r="AR6706">
        <v>177393</v>
      </c>
      <c r="AS6706" t="s">
        <v>8962</v>
      </c>
    </row>
    <row r="6707" spans="1:45" x14ac:dyDescent="0.25">
      <c r="A6707" t="s">
        <v>828</v>
      </c>
      <c r="B6707" t="s">
        <v>1133</v>
      </c>
      <c r="C6707" s="1">
        <v>42949</v>
      </c>
      <c r="D6707" t="s">
        <v>2</v>
      </c>
      <c r="E6707">
        <v>16</v>
      </c>
      <c r="F6707">
        <v>0</v>
      </c>
      <c r="G6707">
        <v>0</v>
      </c>
      <c r="H6707">
        <v>0</v>
      </c>
      <c r="I6707">
        <v>2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2</v>
      </c>
      <c r="P6707">
        <v>2</v>
      </c>
      <c r="Q6707" t="s">
        <v>125</v>
      </c>
      <c r="R6707" t="s">
        <v>7</v>
      </c>
      <c r="S6707" t="s">
        <v>105</v>
      </c>
      <c r="T6707" t="s">
        <v>916</v>
      </c>
      <c r="U6707" t="s">
        <v>1713</v>
      </c>
      <c r="V6707">
        <v>0</v>
      </c>
      <c r="W6707" t="s">
        <v>1713</v>
      </c>
      <c r="X6707" t="s">
        <v>21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 t="s">
        <v>11</v>
      </c>
      <c r="AM6707" t="s">
        <v>49</v>
      </c>
      <c r="AN6707" t="s">
        <v>41</v>
      </c>
      <c r="AO6707" t="s">
        <v>830</v>
      </c>
      <c r="AP6707">
        <v>0</v>
      </c>
      <c r="AQ6707">
        <v>0</v>
      </c>
      <c r="AR6707">
        <v>177394</v>
      </c>
      <c r="AS6707" t="s">
        <v>8963</v>
      </c>
    </row>
    <row r="6708" spans="1:45" x14ac:dyDescent="0.25">
      <c r="A6708" t="s">
        <v>828</v>
      </c>
      <c r="B6708" t="s">
        <v>1133</v>
      </c>
      <c r="C6708" s="1">
        <v>42949</v>
      </c>
      <c r="D6708" t="s">
        <v>35</v>
      </c>
      <c r="E6708">
        <v>61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1</v>
      </c>
      <c r="M6708">
        <v>0</v>
      </c>
      <c r="N6708">
        <v>1</v>
      </c>
      <c r="O6708">
        <v>0</v>
      </c>
      <c r="P6708">
        <v>1</v>
      </c>
      <c r="Q6708" t="s">
        <v>3</v>
      </c>
      <c r="R6708" t="s">
        <v>7</v>
      </c>
      <c r="S6708" t="s">
        <v>105</v>
      </c>
      <c r="T6708" t="s">
        <v>3</v>
      </c>
      <c r="U6708" t="s">
        <v>3</v>
      </c>
      <c r="V6708">
        <v>0</v>
      </c>
      <c r="W6708" t="s">
        <v>1691</v>
      </c>
      <c r="X6708" t="s">
        <v>21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 t="s">
        <v>154</v>
      </c>
      <c r="AM6708" t="s">
        <v>49</v>
      </c>
      <c r="AN6708" t="s">
        <v>41</v>
      </c>
      <c r="AO6708" t="s">
        <v>830</v>
      </c>
      <c r="AP6708">
        <v>0</v>
      </c>
      <c r="AQ6708">
        <v>0</v>
      </c>
      <c r="AR6708">
        <v>177395</v>
      </c>
      <c r="AS6708" t="s">
        <v>8964</v>
      </c>
    </row>
    <row r="6709" spans="1:45" x14ac:dyDescent="0.25">
      <c r="A6709" t="s">
        <v>828</v>
      </c>
      <c r="B6709" t="s">
        <v>1133</v>
      </c>
      <c r="C6709" s="1">
        <v>42949</v>
      </c>
      <c r="D6709" t="s">
        <v>35</v>
      </c>
      <c r="E6709">
        <v>14</v>
      </c>
      <c r="F6709">
        <v>0</v>
      </c>
      <c r="G6709">
        <v>0</v>
      </c>
      <c r="H6709">
        <v>3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3</v>
      </c>
      <c r="O6709">
        <v>0</v>
      </c>
      <c r="P6709">
        <v>3</v>
      </c>
      <c r="Q6709" t="s">
        <v>916</v>
      </c>
      <c r="R6709" t="s">
        <v>7</v>
      </c>
      <c r="S6709" t="s">
        <v>105</v>
      </c>
      <c r="T6709" t="s">
        <v>916</v>
      </c>
      <c r="U6709" t="s">
        <v>1708</v>
      </c>
      <c r="V6709">
        <v>0</v>
      </c>
      <c r="W6709" t="s">
        <v>1708</v>
      </c>
      <c r="X6709" t="s">
        <v>21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 t="s">
        <v>11</v>
      </c>
      <c r="AM6709" t="s">
        <v>71</v>
      </c>
      <c r="AN6709" t="s">
        <v>41</v>
      </c>
      <c r="AO6709" t="s">
        <v>830</v>
      </c>
      <c r="AP6709">
        <v>0</v>
      </c>
      <c r="AQ6709">
        <v>0</v>
      </c>
      <c r="AR6709">
        <v>177396</v>
      </c>
      <c r="AS6709" t="s">
        <v>8965</v>
      </c>
    </row>
    <row r="6710" spans="1:45" x14ac:dyDescent="0.25">
      <c r="A6710" t="s">
        <v>828</v>
      </c>
      <c r="B6710" t="s">
        <v>1133</v>
      </c>
      <c r="C6710" s="1">
        <v>42949</v>
      </c>
      <c r="D6710" t="s">
        <v>35</v>
      </c>
      <c r="E6710">
        <v>13</v>
      </c>
      <c r="F6710">
        <v>0</v>
      </c>
      <c r="G6710">
        <v>0</v>
      </c>
      <c r="H6710">
        <v>1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1</v>
      </c>
      <c r="O6710">
        <v>0</v>
      </c>
      <c r="P6710">
        <v>1</v>
      </c>
      <c r="Q6710" t="s">
        <v>667</v>
      </c>
      <c r="R6710" t="s">
        <v>7</v>
      </c>
      <c r="S6710" t="s">
        <v>105</v>
      </c>
      <c r="T6710" t="s">
        <v>667</v>
      </c>
      <c r="U6710" t="s">
        <v>1707</v>
      </c>
      <c r="V6710">
        <v>0</v>
      </c>
      <c r="W6710" t="s">
        <v>1707</v>
      </c>
      <c r="X6710" t="s">
        <v>21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 t="s">
        <v>11</v>
      </c>
      <c r="AM6710" t="s">
        <v>71</v>
      </c>
      <c r="AN6710" t="s">
        <v>41</v>
      </c>
      <c r="AO6710" t="s">
        <v>830</v>
      </c>
      <c r="AP6710">
        <v>0</v>
      </c>
      <c r="AQ6710" t="s">
        <v>730</v>
      </c>
      <c r="AR6710">
        <v>177398</v>
      </c>
      <c r="AS6710" t="s">
        <v>8966</v>
      </c>
    </row>
    <row r="6711" spans="1:45" x14ac:dyDescent="0.25">
      <c r="A6711" t="s">
        <v>828</v>
      </c>
      <c r="B6711" t="s">
        <v>1133</v>
      </c>
      <c r="C6711" s="1">
        <v>42949</v>
      </c>
      <c r="D6711" t="s">
        <v>2</v>
      </c>
      <c r="E6711">
        <v>15</v>
      </c>
      <c r="F6711">
        <v>0</v>
      </c>
      <c r="G6711">
        <v>0</v>
      </c>
      <c r="H6711">
        <v>0</v>
      </c>
      <c r="I6711">
        <v>1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1</v>
      </c>
      <c r="P6711">
        <v>1</v>
      </c>
      <c r="Q6711" t="s">
        <v>3</v>
      </c>
      <c r="R6711" t="s">
        <v>7</v>
      </c>
      <c r="S6711" t="s">
        <v>105</v>
      </c>
      <c r="T6711" t="s">
        <v>3</v>
      </c>
      <c r="U6711" t="s">
        <v>1667</v>
      </c>
      <c r="V6711">
        <v>0</v>
      </c>
      <c r="W6711" t="s">
        <v>2959</v>
      </c>
      <c r="X6711" t="s">
        <v>21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 t="s">
        <v>11</v>
      </c>
      <c r="AM6711" t="s">
        <v>49</v>
      </c>
      <c r="AN6711" t="s">
        <v>41</v>
      </c>
      <c r="AO6711" t="s">
        <v>830</v>
      </c>
      <c r="AP6711">
        <v>0</v>
      </c>
      <c r="AQ6711">
        <v>0</v>
      </c>
      <c r="AR6711">
        <v>177399</v>
      </c>
      <c r="AS6711" t="s">
        <v>8967</v>
      </c>
    </row>
    <row r="6712" spans="1:45" x14ac:dyDescent="0.25">
      <c r="A6712" t="s">
        <v>828</v>
      </c>
      <c r="B6712" t="s">
        <v>1133</v>
      </c>
      <c r="C6712" s="1">
        <v>42949</v>
      </c>
      <c r="D6712" t="s">
        <v>35</v>
      </c>
      <c r="E6712">
        <v>23</v>
      </c>
      <c r="F6712">
        <v>0</v>
      </c>
      <c r="G6712">
        <v>0</v>
      </c>
      <c r="H6712">
        <v>0</v>
      </c>
      <c r="I6712">
        <v>0</v>
      </c>
      <c r="J6712">
        <v>1</v>
      </c>
      <c r="K6712">
        <v>0</v>
      </c>
      <c r="L6712">
        <v>0</v>
      </c>
      <c r="M6712">
        <v>0</v>
      </c>
      <c r="N6712">
        <v>1</v>
      </c>
      <c r="O6712">
        <v>0</v>
      </c>
      <c r="P6712">
        <v>1</v>
      </c>
      <c r="Q6712" t="s">
        <v>3</v>
      </c>
      <c r="R6712" t="s">
        <v>7</v>
      </c>
      <c r="S6712" t="s">
        <v>105</v>
      </c>
      <c r="T6712" t="s">
        <v>3</v>
      </c>
      <c r="U6712" t="s">
        <v>1666</v>
      </c>
      <c r="V6712">
        <v>0</v>
      </c>
      <c r="W6712" t="s">
        <v>1666</v>
      </c>
      <c r="X6712" t="s">
        <v>21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 t="s">
        <v>11</v>
      </c>
      <c r="AM6712" t="s">
        <v>71</v>
      </c>
      <c r="AN6712" t="s">
        <v>41</v>
      </c>
      <c r="AO6712" t="s">
        <v>830</v>
      </c>
      <c r="AP6712">
        <v>0</v>
      </c>
      <c r="AQ6712">
        <v>0</v>
      </c>
      <c r="AR6712">
        <v>177400</v>
      </c>
      <c r="AS6712" t="s">
        <v>8968</v>
      </c>
    </row>
    <row r="6713" spans="1:45" x14ac:dyDescent="0.25">
      <c r="A6713" t="s">
        <v>828</v>
      </c>
      <c r="B6713" t="s">
        <v>1134</v>
      </c>
      <c r="C6713" s="1">
        <v>42950</v>
      </c>
      <c r="D6713" t="s">
        <v>2</v>
      </c>
      <c r="E6713">
        <v>57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2</v>
      </c>
      <c r="L6713">
        <v>0</v>
      </c>
      <c r="M6713">
        <v>0</v>
      </c>
      <c r="N6713">
        <v>0</v>
      </c>
      <c r="O6713">
        <v>2</v>
      </c>
      <c r="P6713">
        <v>2</v>
      </c>
      <c r="Q6713" t="s">
        <v>3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 t="s">
        <v>7</v>
      </c>
      <c r="AC6713" t="s">
        <v>105</v>
      </c>
      <c r="AD6713" t="s">
        <v>3</v>
      </c>
      <c r="AE6713" t="s">
        <v>1664</v>
      </c>
      <c r="AF6713">
        <v>0</v>
      </c>
      <c r="AG6713" t="s">
        <v>1664</v>
      </c>
      <c r="AH6713" t="s">
        <v>21</v>
      </c>
      <c r="AI6713">
        <v>0</v>
      </c>
      <c r="AJ6713">
        <v>0</v>
      </c>
      <c r="AK6713">
        <v>0</v>
      </c>
      <c r="AL6713" t="s">
        <v>427</v>
      </c>
      <c r="AM6713" t="s">
        <v>40</v>
      </c>
      <c r="AN6713" t="s">
        <v>41</v>
      </c>
      <c r="AO6713" t="s">
        <v>830</v>
      </c>
      <c r="AP6713">
        <v>0</v>
      </c>
      <c r="AQ6713">
        <v>0</v>
      </c>
      <c r="AR6713">
        <v>177405</v>
      </c>
      <c r="AS6713" t="s">
        <v>8969</v>
      </c>
    </row>
    <row r="6714" spans="1:45" x14ac:dyDescent="0.25">
      <c r="A6714" t="s">
        <v>0</v>
      </c>
      <c r="B6714" t="s">
        <v>1</v>
      </c>
      <c r="C6714" s="1">
        <v>42950</v>
      </c>
      <c r="D6714" t="s">
        <v>2</v>
      </c>
      <c r="E6714">
        <v>29</v>
      </c>
      <c r="F6714">
        <v>0</v>
      </c>
      <c r="G6714">
        <v>0</v>
      </c>
      <c r="H6714">
        <v>2</v>
      </c>
      <c r="I6714">
        <v>3</v>
      </c>
      <c r="J6714">
        <v>0</v>
      </c>
      <c r="K6714">
        <v>1</v>
      </c>
      <c r="L6714">
        <v>1</v>
      </c>
      <c r="M6714">
        <v>0</v>
      </c>
      <c r="N6714">
        <v>3</v>
      </c>
      <c r="O6714">
        <v>4</v>
      </c>
      <c r="P6714">
        <v>7</v>
      </c>
      <c r="Q6714" t="s">
        <v>59</v>
      </c>
      <c r="R6714" t="s">
        <v>7</v>
      </c>
      <c r="S6714" t="s">
        <v>8</v>
      </c>
      <c r="T6714" t="s">
        <v>9</v>
      </c>
      <c r="U6714" t="s">
        <v>38</v>
      </c>
      <c r="V6714">
        <v>0</v>
      </c>
      <c r="W6714">
        <v>0</v>
      </c>
      <c r="X6714" t="s">
        <v>21</v>
      </c>
      <c r="Y6714">
        <v>0</v>
      </c>
      <c r="Z6714">
        <v>0</v>
      </c>
      <c r="AA6714">
        <v>0</v>
      </c>
      <c r="AB6714" t="s">
        <v>4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 t="s">
        <v>5</v>
      </c>
      <c r="AK6714" t="s">
        <v>153</v>
      </c>
      <c r="AL6714" t="s">
        <v>427</v>
      </c>
      <c r="AM6714" t="s">
        <v>26</v>
      </c>
      <c r="AN6714" t="s">
        <v>13</v>
      </c>
      <c r="AO6714" t="s">
        <v>14</v>
      </c>
      <c r="AP6714" t="s">
        <v>15</v>
      </c>
      <c r="AQ6714" t="s">
        <v>91</v>
      </c>
      <c r="AR6714">
        <v>177407</v>
      </c>
      <c r="AS6714" t="s">
        <v>8970</v>
      </c>
    </row>
    <row r="6715" spans="1:45" x14ac:dyDescent="0.25">
      <c r="A6715" t="s">
        <v>0</v>
      </c>
      <c r="B6715" t="s">
        <v>1</v>
      </c>
      <c r="C6715" s="1">
        <v>42950</v>
      </c>
      <c r="D6715" t="s">
        <v>35</v>
      </c>
      <c r="E6715">
        <v>36</v>
      </c>
      <c r="F6715">
        <v>0</v>
      </c>
      <c r="G6715">
        <v>0</v>
      </c>
      <c r="H6715">
        <v>0</v>
      </c>
      <c r="I6715">
        <v>0</v>
      </c>
      <c r="J6715">
        <v>2</v>
      </c>
      <c r="K6715">
        <v>0</v>
      </c>
      <c r="L6715">
        <v>0</v>
      </c>
      <c r="M6715">
        <v>0</v>
      </c>
      <c r="N6715">
        <v>2</v>
      </c>
      <c r="O6715">
        <v>0</v>
      </c>
      <c r="P6715">
        <v>2</v>
      </c>
      <c r="Q6715" t="s">
        <v>125</v>
      </c>
      <c r="R6715" t="s">
        <v>4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 t="s">
        <v>5</v>
      </c>
      <c r="AA6715" t="s">
        <v>18</v>
      </c>
      <c r="AB6715" t="s">
        <v>7</v>
      </c>
      <c r="AC6715" t="s">
        <v>8</v>
      </c>
      <c r="AD6715" t="s">
        <v>9</v>
      </c>
      <c r="AE6715">
        <v>0</v>
      </c>
      <c r="AF6715">
        <v>0</v>
      </c>
      <c r="AG6715">
        <v>0</v>
      </c>
      <c r="AH6715" t="s">
        <v>5</v>
      </c>
      <c r="AI6715" t="s">
        <v>10</v>
      </c>
      <c r="AJ6715">
        <v>0</v>
      </c>
      <c r="AK6715">
        <v>0</v>
      </c>
      <c r="AL6715" t="s">
        <v>11</v>
      </c>
      <c r="AM6715" t="s">
        <v>26</v>
      </c>
      <c r="AN6715">
        <v>0</v>
      </c>
      <c r="AO6715" t="s">
        <v>14</v>
      </c>
      <c r="AP6715" t="s">
        <v>15</v>
      </c>
      <c r="AQ6715">
        <v>0</v>
      </c>
      <c r="AR6715">
        <v>177409</v>
      </c>
      <c r="AS6715" t="s">
        <v>8971</v>
      </c>
    </row>
    <row r="6716" spans="1:45" x14ac:dyDescent="0.25">
      <c r="A6716" t="s">
        <v>631</v>
      </c>
      <c r="B6716" t="s">
        <v>1</v>
      </c>
      <c r="C6716" s="1">
        <v>42951</v>
      </c>
      <c r="D6716" t="s">
        <v>2</v>
      </c>
      <c r="E6716">
        <v>32</v>
      </c>
      <c r="F6716">
        <v>0</v>
      </c>
      <c r="G6716">
        <v>1</v>
      </c>
      <c r="H6716">
        <v>1</v>
      </c>
      <c r="I6716">
        <v>2</v>
      </c>
      <c r="J6716">
        <v>1</v>
      </c>
      <c r="K6716">
        <v>2</v>
      </c>
      <c r="L6716">
        <v>0</v>
      </c>
      <c r="M6716">
        <v>0</v>
      </c>
      <c r="N6716">
        <v>2</v>
      </c>
      <c r="O6716">
        <v>5</v>
      </c>
      <c r="P6716">
        <v>7</v>
      </c>
      <c r="Q6716" t="s">
        <v>462</v>
      </c>
      <c r="R6716" t="s">
        <v>7</v>
      </c>
      <c r="S6716" t="s">
        <v>105</v>
      </c>
      <c r="T6716" t="s">
        <v>462</v>
      </c>
      <c r="U6716" t="s">
        <v>874</v>
      </c>
      <c r="V6716">
        <v>0</v>
      </c>
      <c r="W6716">
        <v>0</v>
      </c>
      <c r="X6716" t="s">
        <v>21</v>
      </c>
      <c r="Y6716">
        <v>0</v>
      </c>
      <c r="Z6716">
        <v>0</v>
      </c>
      <c r="AA6716">
        <v>0</v>
      </c>
      <c r="AB6716" t="s">
        <v>7</v>
      </c>
      <c r="AC6716" t="s">
        <v>44</v>
      </c>
      <c r="AD6716" t="s">
        <v>129</v>
      </c>
      <c r="AE6716">
        <v>0</v>
      </c>
      <c r="AF6716">
        <v>0</v>
      </c>
      <c r="AG6716" t="s">
        <v>5222</v>
      </c>
      <c r="AH6716" t="s">
        <v>21</v>
      </c>
      <c r="AI6716">
        <v>0</v>
      </c>
      <c r="AJ6716">
        <v>0</v>
      </c>
      <c r="AK6716">
        <v>0</v>
      </c>
      <c r="AL6716" t="s">
        <v>11</v>
      </c>
      <c r="AM6716" t="s">
        <v>22</v>
      </c>
      <c r="AN6716" t="s">
        <v>13</v>
      </c>
      <c r="AO6716" t="s">
        <v>359</v>
      </c>
      <c r="AP6716" t="s">
        <v>15</v>
      </c>
      <c r="AQ6716" t="s">
        <v>844</v>
      </c>
      <c r="AR6716">
        <v>177411</v>
      </c>
      <c r="AS6716" t="s">
        <v>8972</v>
      </c>
    </row>
    <row r="6717" spans="1:45" x14ac:dyDescent="0.25">
      <c r="A6717" t="s">
        <v>631</v>
      </c>
      <c r="B6717" t="s">
        <v>1</v>
      </c>
      <c r="C6717" s="1">
        <v>42950</v>
      </c>
      <c r="D6717" t="s">
        <v>2</v>
      </c>
      <c r="E6717">
        <v>43</v>
      </c>
      <c r="F6717">
        <v>1</v>
      </c>
      <c r="G6717">
        <v>1</v>
      </c>
      <c r="H6717">
        <v>0</v>
      </c>
      <c r="I6717">
        <v>1</v>
      </c>
      <c r="J6717">
        <v>1</v>
      </c>
      <c r="K6717">
        <v>1</v>
      </c>
      <c r="L6717">
        <v>0</v>
      </c>
      <c r="M6717">
        <v>1</v>
      </c>
      <c r="N6717">
        <v>2</v>
      </c>
      <c r="O6717">
        <v>4</v>
      </c>
      <c r="P6717">
        <v>6</v>
      </c>
      <c r="Q6717" t="s">
        <v>462</v>
      </c>
      <c r="R6717" t="s">
        <v>7</v>
      </c>
      <c r="S6717" t="s">
        <v>105</v>
      </c>
      <c r="T6717" t="s">
        <v>462</v>
      </c>
      <c r="U6717" t="s">
        <v>463</v>
      </c>
      <c r="V6717">
        <v>0</v>
      </c>
      <c r="W6717">
        <v>0</v>
      </c>
      <c r="X6717" t="s">
        <v>21</v>
      </c>
      <c r="Y6717">
        <v>0</v>
      </c>
      <c r="Z6717">
        <v>0</v>
      </c>
      <c r="AA6717">
        <v>0</v>
      </c>
      <c r="AB6717" t="s">
        <v>7</v>
      </c>
      <c r="AC6717" t="s">
        <v>44</v>
      </c>
      <c r="AD6717" t="s">
        <v>129</v>
      </c>
      <c r="AE6717">
        <v>0</v>
      </c>
      <c r="AF6717">
        <v>0</v>
      </c>
      <c r="AG6717" t="s">
        <v>5222</v>
      </c>
      <c r="AH6717" t="s">
        <v>21</v>
      </c>
      <c r="AI6717">
        <v>0</v>
      </c>
      <c r="AJ6717">
        <v>0</v>
      </c>
      <c r="AK6717">
        <v>0</v>
      </c>
      <c r="AL6717" t="s">
        <v>11</v>
      </c>
      <c r="AM6717" t="s">
        <v>818</v>
      </c>
      <c r="AN6717" t="s">
        <v>13</v>
      </c>
      <c r="AO6717" t="s">
        <v>359</v>
      </c>
      <c r="AP6717" t="s">
        <v>15</v>
      </c>
      <c r="AQ6717" t="s">
        <v>278</v>
      </c>
      <c r="AR6717">
        <v>177413</v>
      </c>
      <c r="AS6717" t="s">
        <v>8973</v>
      </c>
    </row>
    <row r="6718" spans="1:45" x14ac:dyDescent="0.25">
      <c r="A6718" t="s">
        <v>631</v>
      </c>
      <c r="B6718" t="s">
        <v>1</v>
      </c>
      <c r="C6718" s="1">
        <v>42950</v>
      </c>
      <c r="D6718" t="s">
        <v>2</v>
      </c>
      <c r="E6718">
        <v>51</v>
      </c>
      <c r="F6718">
        <v>1</v>
      </c>
      <c r="G6718">
        <v>1</v>
      </c>
      <c r="H6718">
        <v>1</v>
      </c>
      <c r="I6718">
        <v>1</v>
      </c>
      <c r="J6718">
        <v>1</v>
      </c>
      <c r="K6718">
        <v>2</v>
      </c>
      <c r="L6718">
        <v>0</v>
      </c>
      <c r="M6718">
        <v>0</v>
      </c>
      <c r="N6718">
        <v>3</v>
      </c>
      <c r="O6718">
        <v>4</v>
      </c>
      <c r="P6718">
        <v>7</v>
      </c>
      <c r="Q6718" t="s">
        <v>125</v>
      </c>
      <c r="R6718" t="s">
        <v>7</v>
      </c>
      <c r="S6718" t="s">
        <v>105</v>
      </c>
      <c r="T6718" t="s">
        <v>125</v>
      </c>
      <c r="U6718" t="s">
        <v>408</v>
      </c>
      <c r="V6718">
        <v>0</v>
      </c>
      <c r="W6718">
        <v>0</v>
      </c>
      <c r="X6718" t="s">
        <v>21</v>
      </c>
      <c r="Y6718">
        <v>0</v>
      </c>
      <c r="Z6718">
        <v>0</v>
      </c>
      <c r="AA6718">
        <v>0</v>
      </c>
      <c r="AB6718" t="s">
        <v>7</v>
      </c>
      <c r="AC6718" t="s">
        <v>44</v>
      </c>
      <c r="AD6718" t="s">
        <v>129</v>
      </c>
      <c r="AE6718">
        <v>0</v>
      </c>
      <c r="AF6718">
        <v>0</v>
      </c>
      <c r="AG6718" t="s">
        <v>5222</v>
      </c>
      <c r="AH6718" t="s">
        <v>21</v>
      </c>
      <c r="AI6718">
        <v>0</v>
      </c>
      <c r="AJ6718">
        <v>0</v>
      </c>
      <c r="AK6718">
        <v>0</v>
      </c>
      <c r="AL6718" t="s">
        <v>11</v>
      </c>
      <c r="AM6718" t="s">
        <v>12</v>
      </c>
      <c r="AN6718" t="s">
        <v>13</v>
      </c>
      <c r="AO6718" t="s">
        <v>359</v>
      </c>
      <c r="AP6718" t="s">
        <v>28</v>
      </c>
      <c r="AQ6718" t="s">
        <v>47</v>
      </c>
      <c r="AR6718">
        <v>177416</v>
      </c>
      <c r="AS6718" t="s">
        <v>8974</v>
      </c>
    </row>
    <row r="6719" spans="1:45" x14ac:dyDescent="0.25">
      <c r="A6719" t="s">
        <v>631</v>
      </c>
      <c r="B6719" t="s">
        <v>1</v>
      </c>
      <c r="C6719" s="1">
        <v>42950</v>
      </c>
      <c r="D6719" t="s">
        <v>35</v>
      </c>
      <c r="E6719">
        <v>29</v>
      </c>
      <c r="F6719">
        <v>0</v>
      </c>
      <c r="G6719">
        <v>0</v>
      </c>
      <c r="H6719">
        <v>1</v>
      </c>
      <c r="I6719">
        <v>0</v>
      </c>
      <c r="J6719">
        <v>1</v>
      </c>
      <c r="K6719">
        <v>1</v>
      </c>
      <c r="L6719">
        <v>0</v>
      </c>
      <c r="M6719">
        <v>0</v>
      </c>
      <c r="N6719">
        <v>2</v>
      </c>
      <c r="O6719">
        <v>1</v>
      </c>
      <c r="P6719">
        <v>3</v>
      </c>
      <c r="Q6719" t="s">
        <v>125</v>
      </c>
      <c r="R6719" t="s">
        <v>7</v>
      </c>
      <c r="S6719" t="s">
        <v>105</v>
      </c>
      <c r="T6719" t="s">
        <v>125</v>
      </c>
      <c r="U6719" t="s">
        <v>838</v>
      </c>
      <c r="V6719">
        <v>0</v>
      </c>
      <c r="W6719">
        <v>0</v>
      </c>
      <c r="X6719" t="s">
        <v>21</v>
      </c>
      <c r="Y6719">
        <v>0</v>
      </c>
      <c r="Z6719">
        <v>0</v>
      </c>
      <c r="AA6719">
        <v>0</v>
      </c>
      <c r="AB6719" t="s">
        <v>7</v>
      </c>
      <c r="AC6719" t="s">
        <v>44</v>
      </c>
      <c r="AD6719" t="s">
        <v>129</v>
      </c>
      <c r="AE6719">
        <v>0</v>
      </c>
      <c r="AF6719">
        <v>0</v>
      </c>
      <c r="AG6719">
        <v>0</v>
      </c>
      <c r="AH6719" t="s">
        <v>21</v>
      </c>
      <c r="AI6719">
        <v>0</v>
      </c>
      <c r="AJ6719">
        <v>0</v>
      </c>
      <c r="AK6719">
        <v>0</v>
      </c>
      <c r="AL6719" t="s">
        <v>427</v>
      </c>
      <c r="AM6719" t="s">
        <v>22</v>
      </c>
      <c r="AN6719" t="s">
        <v>41</v>
      </c>
      <c r="AO6719" t="s">
        <v>359</v>
      </c>
      <c r="AP6719" t="s">
        <v>28</v>
      </c>
      <c r="AQ6719">
        <v>0</v>
      </c>
      <c r="AR6719">
        <v>177417</v>
      </c>
      <c r="AS6719" t="s">
        <v>8975</v>
      </c>
    </row>
    <row r="6720" spans="1:45" x14ac:dyDescent="0.25">
      <c r="A6720" t="s">
        <v>631</v>
      </c>
      <c r="B6720" t="s">
        <v>1</v>
      </c>
      <c r="C6720" s="1">
        <v>42950</v>
      </c>
      <c r="D6720" t="s">
        <v>2</v>
      </c>
      <c r="E6720">
        <v>39</v>
      </c>
      <c r="F6720">
        <v>1</v>
      </c>
      <c r="G6720">
        <v>1</v>
      </c>
      <c r="H6720">
        <v>0</v>
      </c>
      <c r="I6720">
        <v>0</v>
      </c>
      <c r="J6720">
        <v>1</v>
      </c>
      <c r="K6720">
        <v>1</v>
      </c>
      <c r="L6720">
        <v>0</v>
      </c>
      <c r="M6720">
        <v>0</v>
      </c>
      <c r="N6720">
        <v>2</v>
      </c>
      <c r="O6720">
        <v>2</v>
      </c>
      <c r="P6720">
        <v>4</v>
      </c>
      <c r="Q6720" t="s">
        <v>462</v>
      </c>
      <c r="R6720" t="s">
        <v>7</v>
      </c>
      <c r="S6720" t="s">
        <v>105</v>
      </c>
      <c r="T6720" t="s">
        <v>462</v>
      </c>
      <c r="U6720" t="s">
        <v>874</v>
      </c>
      <c r="V6720">
        <v>0</v>
      </c>
      <c r="W6720">
        <v>0</v>
      </c>
      <c r="X6720" t="s">
        <v>21</v>
      </c>
      <c r="Y6720">
        <v>0</v>
      </c>
      <c r="Z6720">
        <v>0</v>
      </c>
      <c r="AA6720">
        <v>0</v>
      </c>
      <c r="AB6720" t="s">
        <v>7</v>
      </c>
      <c r="AC6720" t="s">
        <v>44</v>
      </c>
      <c r="AD6720" t="s">
        <v>129</v>
      </c>
      <c r="AE6720">
        <v>0</v>
      </c>
      <c r="AF6720">
        <v>0</v>
      </c>
      <c r="AG6720" t="s">
        <v>5222</v>
      </c>
      <c r="AH6720" t="s">
        <v>21</v>
      </c>
      <c r="AI6720">
        <v>0</v>
      </c>
      <c r="AJ6720">
        <v>0</v>
      </c>
      <c r="AK6720">
        <v>0</v>
      </c>
      <c r="AL6720" t="s">
        <v>11</v>
      </c>
      <c r="AM6720" t="s">
        <v>22</v>
      </c>
      <c r="AN6720" t="s">
        <v>41</v>
      </c>
      <c r="AO6720" t="s">
        <v>359</v>
      </c>
      <c r="AP6720" t="s">
        <v>15</v>
      </c>
      <c r="AQ6720" t="s">
        <v>47</v>
      </c>
      <c r="AR6720">
        <v>177418</v>
      </c>
      <c r="AS6720" t="s">
        <v>8976</v>
      </c>
    </row>
    <row r="6721" spans="1:45" x14ac:dyDescent="0.25">
      <c r="A6721" t="s">
        <v>631</v>
      </c>
      <c r="B6721" t="s">
        <v>1</v>
      </c>
      <c r="C6721" s="1">
        <v>42950</v>
      </c>
      <c r="D6721" t="s">
        <v>2</v>
      </c>
      <c r="E6721">
        <v>41</v>
      </c>
      <c r="F6721">
        <v>1</v>
      </c>
      <c r="G6721">
        <v>0</v>
      </c>
      <c r="H6721">
        <v>0</v>
      </c>
      <c r="I6721">
        <v>0</v>
      </c>
      <c r="J6721">
        <v>1</v>
      </c>
      <c r="K6721">
        <v>1</v>
      </c>
      <c r="L6721">
        <v>0</v>
      </c>
      <c r="M6721">
        <v>0</v>
      </c>
      <c r="N6721">
        <v>2</v>
      </c>
      <c r="O6721">
        <v>1</v>
      </c>
      <c r="P6721">
        <v>3</v>
      </c>
      <c r="Q6721" t="s">
        <v>1125</v>
      </c>
      <c r="R6721" t="s">
        <v>7</v>
      </c>
      <c r="S6721" t="s">
        <v>53</v>
      </c>
      <c r="T6721" t="s">
        <v>1125</v>
      </c>
      <c r="U6721" t="s">
        <v>1734</v>
      </c>
      <c r="V6721">
        <v>0</v>
      </c>
      <c r="W6721">
        <v>0</v>
      </c>
      <c r="X6721" t="s">
        <v>21</v>
      </c>
      <c r="Y6721">
        <v>0</v>
      </c>
      <c r="Z6721">
        <v>0</v>
      </c>
      <c r="AA6721">
        <v>0</v>
      </c>
      <c r="AB6721" t="s">
        <v>7</v>
      </c>
      <c r="AC6721" t="s">
        <v>44</v>
      </c>
      <c r="AD6721" t="s">
        <v>129</v>
      </c>
      <c r="AE6721">
        <v>0</v>
      </c>
      <c r="AF6721">
        <v>0</v>
      </c>
      <c r="AG6721" t="s">
        <v>5222</v>
      </c>
      <c r="AH6721" t="s">
        <v>21</v>
      </c>
      <c r="AI6721">
        <v>0</v>
      </c>
      <c r="AJ6721">
        <v>0</v>
      </c>
      <c r="AK6721">
        <v>0</v>
      </c>
      <c r="AL6721" t="s">
        <v>427</v>
      </c>
      <c r="AM6721" t="s">
        <v>49</v>
      </c>
      <c r="AN6721" t="s">
        <v>41</v>
      </c>
      <c r="AO6721" t="s">
        <v>359</v>
      </c>
      <c r="AP6721" t="s">
        <v>15</v>
      </c>
      <c r="AQ6721" t="s">
        <v>47</v>
      </c>
      <c r="AR6721">
        <v>177419</v>
      </c>
      <c r="AS6721" t="s">
        <v>8977</v>
      </c>
    </row>
    <row r="6722" spans="1:45" x14ac:dyDescent="0.25">
      <c r="A6722" t="s">
        <v>631</v>
      </c>
      <c r="B6722" t="s">
        <v>1</v>
      </c>
      <c r="C6722" s="1">
        <v>42950</v>
      </c>
      <c r="D6722" t="s">
        <v>35</v>
      </c>
      <c r="E6722">
        <v>45</v>
      </c>
      <c r="F6722">
        <v>1</v>
      </c>
      <c r="G6722">
        <v>1</v>
      </c>
      <c r="H6722">
        <v>1</v>
      </c>
      <c r="I6722">
        <v>2</v>
      </c>
      <c r="J6722">
        <v>1</v>
      </c>
      <c r="K6722">
        <v>1</v>
      </c>
      <c r="L6722">
        <v>0</v>
      </c>
      <c r="M6722">
        <v>1</v>
      </c>
      <c r="N6722">
        <v>3</v>
      </c>
      <c r="O6722">
        <v>5</v>
      </c>
      <c r="P6722">
        <v>8</v>
      </c>
      <c r="Q6722" t="s">
        <v>1125</v>
      </c>
      <c r="R6722" t="s">
        <v>7</v>
      </c>
      <c r="S6722" t="s">
        <v>53</v>
      </c>
      <c r="T6722" t="s">
        <v>1125</v>
      </c>
      <c r="U6722" t="s">
        <v>1734</v>
      </c>
      <c r="V6722">
        <v>0</v>
      </c>
      <c r="W6722">
        <v>0</v>
      </c>
      <c r="X6722" t="s">
        <v>21</v>
      </c>
      <c r="Y6722">
        <v>0</v>
      </c>
      <c r="Z6722">
        <v>0</v>
      </c>
      <c r="AA6722">
        <v>0</v>
      </c>
      <c r="AB6722" t="s">
        <v>7</v>
      </c>
      <c r="AC6722" t="s">
        <v>44</v>
      </c>
      <c r="AD6722" t="s">
        <v>129</v>
      </c>
      <c r="AE6722">
        <v>0</v>
      </c>
      <c r="AF6722">
        <v>0</v>
      </c>
      <c r="AG6722" t="s">
        <v>5222</v>
      </c>
      <c r="AH6722" t="s">
        <v>21</v>
      </c>
      <c r="AI6722">
        <v>0</v>
      </c>
      <c r="AJ6722">
        <v>0</v>
      </c>
      <c r="AK6722">
        <v>0</v>
      </c>
      <c r="AL6722" t="s">
        <v>11</v>
      </c>
      <c r="AM6722" t="s">
        <v>49</v>
      </c>
      <c r="AN6722" t="s">
        <v>13</v>
      </c>
      <c r="AO6722" t="s">
        <v>359</v>
      </c>
      <c r="AP6722" t="s">
        <v>15</v>
      </c>
      <c r="AQ6722" t="s">
        <v>278</v>
      </c>
      <c r="AR6722">
        <v>177422</v>
      </c>
      <c r="AS6722" t="s">
        <v>8978</v>
      </c>
    </row>
    <row r="6723" spans="1:45" x14ac:dyDescent="0.25">
      <c r="A6723" t="s">
        <v>631</v>
      </c>
      <c r="B6723" t="s">
        <v>1</v>
      </c>
      <c r="C6723" s="1">
        <v>42950</v>
      </c>
      <c r="D6723" t="s">
        <v>2</v>
      </c>
      <c r="E6723">
        <v>38</v>
      </c>
      <c r="F6723">
        <v>1</v>
      </c>
      <c r="G6723">
        <v>1</v>
      </c>
      <c r="H6723">
        <v>2</v>
      </c>
      <c r="I6723">
        <v>0</v>
      </c>
      <c r="J6723">
        <v>1</v>
      </c>
      <c r="K6723">
        <v>2</v>
      </c>
      <c r="L6723">
        <v>0</v>
      </c>
      <c r="M6723">
        <v>0</v>
      </c>
      <c r="N6723">
        <v>4</v>
      </c>
      <c r="O6723">
        <v>3</v>
      </c>
      <c r="P6723">
        <v>7</v>
      </c>
      <c r="Q6723" t="s">
        <v>531</v>
      </c>
      <c r="R6723" t="s">
        <v>7</v>
      </c>
      <c r="S6723" t="s">
        <v>44</v>
      </c>
      <c r="T6723" t="s">
        <v>531</v>
      </c>
      <c r="U6723" t="s">
        <v>870</v>
      </c>
      <c r="V6723">
        <v>0</v>
      </c>
      <c r="W6723">
        <v>0</v>
      </c>
      <c r="X6723" t="s">
        <v>21</v>
      </c>
      <c r="Y6723">
        <v>0</v>
      </c>
      <c r="Z6723">
        <v>0</v>
      </c>
      <c r="AA6723">
        <v>0</v>
      </c>
      <c r="AB6723" t="s">
        <v>7</v>
      </c>
      <c r="AC6723" t="s">
        <v>44</v>
      </c>
      <c r="AD6723" t="s">
        <v>129</v>
      </c>
      <c r="AE6723">
        <v>0</v>
      </c>
      <c r="AF6723">
        <v>0</v>
      </c>
      <c r="AG6723" t="s">
        <v>5222</v>
      </c>
      <c r="AH6723" t="s">
        <v>21</v>
      </c>
      <c r="AI6723">
        <v>0</v>
      </c>
      <c r="AJ6723">
        <v>0</v>
      </c>
      <c r="AK6723">
        <v>0</v>
      </c>
      <c r="AL6723" t="s">
        <v>11</v>
      </c>
      <c r="AM6723" t="s">
        <v>26</v>
      </c>
      <c r="AN6723" t="s">
        <v>13</v>
      </c>
      <c r="AO6723" t="s">
        <v>830</v>
      </c>
      <c r="AP6723" t="s">
        <v>15</v>
      </c>
      <c r="AQ6723" t="s">
        <v>47</v>
      </c>
      <c r="AR6723">
        <v>177425</v>
      </c>
      <c r="AS6723" t="s">
        <v>8979</v>
      </c>
    </row>
    <row r="6724" spans="1:45" x14ac:dyDescent="0.25">
      <c r="A6724" t="s">
        <v>631</v>
      </c>
      <c r="B6724" t="s">
        <v>1</v>
      </c>
      <c r="C6724" s="1">
        <v>42950</v>
      </c>
      <c r="D6724" t="s">
        <v>2</v>
      </c>
      <c r="E6724">
        <v>37</v>
      </c>
      <c r="F6724">
        <v>1</v>
      </c>
      <c r="G6724">
        <v>1</v>
      </c>
      <c r="H6724">
        <v>1</v>
      </c>
      <c r="I6724">
        <v>2</v>
      </c>
      <c r="J6724">
        <v>1</v>
      </c>
      <c r="K6724">
        <v>1</v>
      </c>
      <c r="L6724">
        <v>1</v>
      </c>
      <c r="M6724">
        <v>0</v>
      </c>
      <c r="N6724">
        <v>4</v>
      </c>
      <c r="O6724">
        <v>4</v>
      </c>
      <c r="P6724">
        <v>8</v>
      </c>
      <c r="Q6724" t="s">
        <v>493</v>
      </c>
      <c r="R6724" t="s">
        <v>7</v>
      </c>
      <c r="S6724" t="s">
        <v>44</v>
      </c>
      <c r="T6724" t="s">
        <v>493</v>
      </c>
      <c r="U6724" t="s">
        <v>1044</v>
      </c>
      <c r="V6724">
        <v>0</v>
      </c>
      <c r="W6724">
        <v>0</v>
      </c>
      <c r="X6724" t="s">
        <v>21</v>
      </c>
      <c r="Y6724">
        <v>0</v>
      </c>
      <c r="Z6724">
        <v>0</v>
      </c>
      <c r="AA6724">
        <v>0</v>
      </c>
      <c r="AB6724" t="s">
        <v>7</v>
      </c>
      <c r="AC6724" t="s">
        <v>44</v>
      </c>
      <c r="AD6724" t="s">
        <v>129</v>
      </c>
      <c r="AE6724">
        <v>0</v>
      </c>
      <c r="AF6724">
        <v>0</v>
      </c>
      <c r="AG6724" t="s">
        <v>5222</v>
      </c>
      <c r="AH6724" t="s">
        <v>21</v>
      </c>
      <c r="AI6724">
        <v>0</v>
      </c>
      <c r="AJ6724">
        <v>0</v>
      </c>
      <c r="AK6724">
        <v>0</v>
      </c>
      <c r="AL6724" t="s">
        <v>11</v>
      </c>
      <c r="AM6724" t="s">
        <v>49</v>
      </c>
      <c r="AN6724" t="s">
        <v>13</v>
      </c>
      <c r="AO6724" t="s">
        <v>830</v>
      </c>
      <c r="AP6724" t="s">
        <v>15</v>
      </c>
      <c r="AQ6724" t="s">
        <v>278</v>
      </c>
      <c r="AR6724">
        <v>177426</v>
      </c>
      <c r="AS6724" t="s">
        <v>8980</v>
      </c>
    </row>
    <row r="6725" spans="1:45" x14ac:dyDescent="0.25">
      <c r="A6725" t="s">
        <v>631</v>
      </c>
      <c r="B6725" t="s">
        <v>1</v>
      </c>
      <c r="C6725" s="1">
        <v>42950</v>
      </c>
      <c r="D6725" t="s">
        <v>2</v>
      </c>
      <c r="E6725">
        <v>25</v>
      </c>
      <c r="F6725">
        <v>0</v>
      </c>
      <c r="G6725">
        <v>0</v>
      </c>
      <c r="H6725">
        <v>1</v>
      </c>
      <c r="I6725">
        <v>0</v>
      </c>
      <c r="J6725">
        <v>1</v>
      </c>
      <c r="K6725">
        <v>1</v>
      </c>
      <c r="L6725">
        <v>0</v>
      </c>
      <c r="M6725">
        <v>0</v>
      </c>
      <c r="N6725">
        <v>2</v>
      </c>
      <c r="O6725">
        <v>1</v>
      </c>
      <c r="P6725">
        <v>3</v>
      </c>
      <c r="Q6725" t="s">
        <v>531</v>
      </c>
      <c r="R6725" t="s">
        <v>7</v>
      </c>
      <c r="S6725" t="s">
        <v>44</v>
      </c>
      <c r="T6725" t="s">
        <v>531</v>
      </c>
      <c r="U6725" t="s">
        <v>882</v>
      </c>
      <c r="V6725">
        <v>0</v>
      </c>
      <c r="W6725">
        <v>0</v>
      </c>
      <c r="X6725" t="s">
        <v>21</v>
      </c>
      <c r="Y6725">
        <v>0</v>
      </c>
      <c r="Z6725">
        <v>0</v>
      </c>
      <c r="AA6725">
        <v>0</v>
      </c>
      <c r="AB6725" t="s">
        <v>7</v>
      </c>
      <c r="AC6725" t="s">
        <v>44</v>
      </c>
      <c r="AD6725" t="s">
        <v>129</v>
      </c>
      <c r="AE6725">
        <v>0</v>
      </c>
      <c r="AF6725">
        <v>0</v>
      </c>
      <c r="AG6725" t="s">
        <v>5222</v>
      </c>
      <c r="AH6725" t="s">
        <v>21</v>
      </c>
      <c r="AI6725">
        <v>0</v>
      </c>
      <c r="AJ6725">
        <v>0</v>
      </c>
      <c r="AK6725">
        <v>0</v>
      </c>
      <c r="AL6725" t="s">
        <v>427</v>
      </c>
      <c r="AM6725" t="s">
        <v>26</v>
      </c>
      <c r="AN6725" t="s">
        <v>41</v>
      </c>
      <c r="AO6725" t="s">
        <v>830</v>
      </c>
      <c r="AP6725" t="s">
        <v>15</v>
      </c>
      <c r="AQ6725">
        <v>0</v>
      </c>
      <c r="AR6725">
        <v>177427</v>
      </c>
      <c r="AS6725" t="s">
        <v>8981</v>
      </c>
    </row>
    <row r="6726" spans="1:45" x14ac:dyDescent="0.25">
      <c r="A6726" t="s">
        <v>828</v>
      </c>
      <c r="B6726" t="s">
        <v>1133</v>
      </c>
      <c r="C6726" s="1">
        <v>42949</v>
      </c>
      <c r="D6726" t="s">
        <v>35</v>
      </c>
      <c r="E6726">
        <v>17</v>
      </c>
      <c r="F6726">
        <v>0</v>
      </c>
      <c r="G6726">
        <v>0</v>
      </c>
      <c r="H6726">
        <v>1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1</v>
      </c>
      <c r="O6726">
        <v>0</v>
      </c>
      <c r="P6726">
        <v>1</v>
      </c>
      <c r="Q6726" t="s">
        <v>125</v>
      </c>
      <c r="R6726" t="s">
        <v>7</v>
      </c>
      <c r="S6726" t="s">
        <v>105</v>
      </c>
      <c r="T6726" t="s">
        <v>125</v>
      </c>
      <c r="U6726" t="s">
        <v>408</v>
      </c>
      <c r="V6726">
        <v>0</v>
      </c>
      <c r="W6726" t="s">
        <v>408</v>
      </c>
      <c r="X6726" t="s">
        <v>21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 t="s">
        <v>11</v>
      </c>
      <c r="AM6726" t="s">
        <v>71</v>
      </c>
      <c r="AN6726" t="s">
        <v>41</v>
      </c>
      <c r="AO6726" t="s">
        <v>14</v>
      </c>
      <c r="AP6726" t="s">
        <v>28</v>
      </c>
      <c r="AQ6726" t="s">
        <v>730</v>
      </c>
      <c r="AR6726">
        <v>177428</v>
      </c>
      <c r="AS6726" t="s">
        <v>8982</v>
      </c>
    </row>
    <row r="6727" spans="1:45" x14ac:dyDescent="0.25">
      <c r="A6727" t="s">
        <v>631</v>
      </c>
      <c r="B6727" t="s">
        <v>1</v>
      </c>
      <c r="C6727" s="1">
        <v>42950</v>
      </c>
      <c r="D6727" t="s">
        <v>35</v>
      </c>
      <c r="E6727">
        <v>39</v>
      </c>
      <c r="F6727">
        <v>1</v>
      </c>
      <c r="G6727">
        <v>1</v>
      </c>
      <c r="H6727">
        <v>1</v>
      </c>
      <c r="I6727">
        <v>1</v>
      </c>
      <c r="J6727">
        <v>1</v>
      </c>
      <c r="K6727">
        <v>2</v>
      </c>
      <c r="L6727">
        <v>0</v>
      </c>
      <c r="M6727">
        <v>1</v>
      </c>
      <c r="N6727">
        <v>3</v>
      </c>
      <c r="O6727">
        <v>5</v>
      </c>
      <c r="P6727">
        <v>8</v>
      </c>
      <c r="Q6727" t="s">
        <v>493</v>
      </c>
      <c r="R6727" t="s">
        <v>7</v>
      </c>
      <c r="S6727" t="s">
        <v>44</v>
      </c>
      <c r="T6727" t="s">
        <v>493</v>
      </c>
      <c r="U6727" t="s">
        <v>1517</v>
      </c>
      <c r="V6727">
        <v>0</v>
      </c>
      <c r="W6727">
        <v>0</v>
      </c>
      <c r="X6727" t="s">
        <v>21</v>
      </c>
      <c r="Y6727">
        <v>0</v>
      </c>
      <c r="Z6727">
        <v>0</v>
      </c>
      <c r="AA6727">
        <v>0</v>
      </c>
      <c r="AB6727" t="s">
        <v>7</v>
      </c>
      <c r="AC6727" t="s">
        <v>44</v>
      </c>
      <c r="AD6727" t="s">
        <v>129</v>
      </c>
      <c r="AE6727">
        <v>0</v>
      </c>
      <c r="AF6727">
        <v>0</v>
      </c>
      <c r="AG6727" t="s">
        <v>5222</v>
      </c>
      <c r="AH6727" t="s">
        <v>21</v>
      </c>
      <c r="AI6727">
        <v>0</v>
      </c>
      <c r="AJ6727">
        <v>0</v>
      </c>
      <c r="AK6727">
        <v>0</v>
      </c>
      <c r="AL6727" t="s">
        <v>11</v>
      </c>
      <c r="AM6727" t="s">
        <v>49</v>
      </c>
      <c r="AN6727" t="s">
        <v>13</v>
      </c>
      <c r="AO6727" t="s">
        <v>830</v>
      </c>
      <c r="AP6727" t="s">
        <v>15</v>
      </c>
      <c r="AQ6727" t="s">
        <v>47</v>
      </c>
      <c r="AR6727">
        <v>177429</v>
      </c>
      <c r="AS6727" t="s">
        <v>8983</v>
      </c>
    </row>
    <row r="6728" spans="1:45" x14ac:dyDescent="0.25">
      <c r="A6728" t="s">
        <v>631</v>
      </c>
      <c r="B6728" t="s">
        <v>1</v>
      </c>
      <c r="C6728" s="1">
        <v>42950</v>
      </c>
      <c r="D6728" t="s">
        <v>2</v>
      </c>
      <c r="E6728">
        <v>44</v>
      </c>
      <c r="F6728">
        <v>1</v>
      </c>
      <c r="G6728">
        <v>0</v>
      </c>
      <c r="H6728">
        <v>1</v>
      </c>
      <c r="I6728">
        <v>1</v>
      </c>
      <c r="J6728">
        <v>1</v>
      </c>
      <c r="K6728">
        <v>1</v>
      </c>
      <c r="L6728">
        <v>0</v>
      </c>
      <c r="M6728">
        <v>1</v>
      </c>
      <c r="N6728">
        <v>3</v>
      </c>
      <c r="O6728">
        <v>3</v>
      </c>
      <c r="P6728">
        <v>6</v>
      </c>
      <c r="Q6728" t="s">
        <v>125</v>
      </c>
      <c r="R6728" t="s">
        <v>7</v>
      </c>
      <c r="S6728" t="s">
        <v>105</v>
      </c>
      <c r="T6728" t="s">
        <v>125</v>
      </c>
      <c r="U6728" t="s">
        <v>408</v>
      </c>
      <c r="V6728">
        <v>0</v>
      </c>
      <c r="W6728">
        <v>0</v>
      </c>
      <c r="X6728" t="s">
        <v>21</v>
      </c>
      <c r="Y6728">
        <v>0</v>
      </c>
      <c r="Z6728">
        <v>0</v>
      </c>
      <c r="AA6728">
        <v>0</v>
      </c>
      <c r="AB6728" t="s">
        <v>7</v>
      </c>
      <c r="AC6728" t="s">
        <v>44</v>
      </c>
      <c r="AD6728" t="s">
        <v>129</v>
      </c>
      <c r="AE6728">
        <v>0</v>
      </c>
      <c r="AF6728">
        <v>0</v>
      </c>
      <c r="AG6728" t="s">
        <v>5222</v>
      </c>
      <c r="AH6728" t="s">
        <v>21</v>
      </c>
      <c r="AI6728">
        <v>0</v>
      </c>
      <c r="AJ6728">
        <v>0</v>
      </c>
      <c r="AK6728">
        <v>0</v>
      </c>
      <c r="AL6728" t="s">
        <v>11</v>
      </c>
      <c r="AM6728" t="s">
        <v>49</v>
      </c>
      <c r="AN6728" t="s">
        <v>13</v>
      </c>
      <c r="AO6728" t="s">
        <v>359</v>
      </c>
      <c r="AP6728" t="s">
        <v>15</v>
      </c>
      <c r="AQ6728" t="s">
        <v>278</v>
      </c>
      <c r="AR6728">
        <v>177430</v>
      </c>
      <c r="AS6728" t="s">
        <v>8984</v>
      </c>
    </row>
    <row r="6729" spans="1:45" x14ac:dyDescent="0.25">
      <c r="A6729" t="s">
        <v>631</v>
      </c>
      <c r="B6729" t="s">
        <v>1</v>
      </c>
      <c r="C6729" s="1">
        <v>42950</v>
      </c>
      <c r="D6729" t="s">
        <v>35</v>
      </c>
      <c r="E6729">
        <v>41</v>
      </c>
      <c r="F6729">
        <v>0</v>
      </c>
      <c r="G6729">
        <v>1</v>
      </c>
      <c r="H6729">
        <v>1</v>
      </c>
      <c r="I6729">
        <v>2</v>
      </c>
      <c r="J6729">
        <v>1</v>
      </c>
      <c r="K6729">
        <v>1</v>
      </c>
      <c r="L6729">
        <v>0</v>
      </c>
      <c r="M6729">
        <v>0</v>
      </c>
      <c r="N6729">
        <v>2</v>
      </c>
      <c r="O6729">
        <v>4</v>
      </c>
      <c r="P6729">
        <v>6</v>
      </c>
      <c r="Q6729" t="s">
        <v>493</v>
      </c>
      <c r="R6729" t="s">
        <v>7</v>
      </c>
      <c r="S6729" t="s">
        <v>44</v>
      </c>
      <c r="T6729" t="s">
        <v>493</v>
      </c>
      <c r="U6729" t="s">
        <v>1517</v>
      </c>
      <c r="V6729">
        <v>0</v>
      </c>
      <c r="W6729">
        <v>0</v>
      </c>
      <c r="X6729" t="s">
        <v>21</v>
      </c>
      <c r="Y6729">
        <v>0</v>
      </c>
      <c r="Z6729">
        <v>0</v>
      </c>
      <c r="AA6729">
        <v>0</v>
      </c>
      <c r="AB6729" t="s">
        <v>7</v>
      </c>
      <c r="AC6729" t="s">
        <v>44</v>
      </c>
      <c r="AD6729" t="s">
        <v>129</v>
      </c>
      <c r="AE6729">
        <v>0</v>
      </c>
      <c r="AF6729">
        <v>0</v>
      </c>
      <c r="AG6729" t="s">
        <v>5222</v>
      </c>
      <c r="AH6729" t="s">
        <v>21</v>
      </c>
      <c r="AI6729">
        <v>0</v>
      </c>
      <c r="AJ6729">
        <v>0</v>
      </c>
      <c r="AK6729">
        <v>0</v>
      </c>
      <c r="AL6729" t="s">
        <v>427</v>
      </c>
      <c r="AM6729" t="s">
        <v>49</v>
      </c>
      <c r="AN6729" t="s">
        <v>41</v>
      </c>
      <c r="AO6729" t="s">
        <v>830</v>
      </c>
      <c r="AP6729" t="s">
        <v>15</v>
      </c>
      <c r="AQ6729" t="s">
        <v>29</v>
      </c>
      <c r="AR6729">
        <v>177431</v>
      </c>
      <c r="AS6729" t="s">
        <v>8985</v>
      </c>
    </row>
    <row r="6730" spans="1:45" x14ac:dyDescent="0.25">
      <c r="A6730" t="s">
        <v>828</v>
      </c>
      <c r="B6730" t="s">
        <v>1134</v>
      </c>
      <c r="C6730" s="1">
        <v>42950</v>
      </c>
      <c r="D6730" t="s">
        <v>2</v>
      </c>
      <c r="E6730">
        <v>29</v>
      </c>
      <c r="F6730">
        <v>1</v>
      </c>
      <c r="G6730">
        <v>0</v>
      </c>
      <c r="H6730">
        <v>0</v>
      </c>
      <c r="I6730">
        <v>1</v>
      </c>
      <c r="J6730">
        <v>0</v>
      </c>
      <c r="K6730">
        <v>1</v>
      </c>
      <c r="L6730">
        <v>0</v>
      </c>
      <c r="M6730">
        <v>0</v>
      </c>
      <c r="N6730">
        <v>1</v>
      </c>
      <c r="O6730">
        <v>2</v>
      </c>
      <c r="P6730">
        <v>3</v>
      </c>
      <c r="Q6730" t="s">
        <v>199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 t="s">
        <v>7</v>
      </c>
      <c r="AC6730" t="s">
        <v>105</v>
      </c>
      <c r="AD6730" t="s">
        <v>199</v>
      </c>
      <c r="AE6730" t="s">
        <v>1684</v>
      </c>
      <c r="AF6730">
        <v>0</v>
      </c>
      <c r="AG6730" t="s">
        <v>1684</v>
      </c>
      <c r="AH6730" t="s">
        <v>21</v>
      </c>
      <c r="AI6730">
        <v>0</v>
      </c>
      <c r="AJ6730">
        <v>0</v>
      </c>
      <c r="AK6730">
        <v>0</v>
      </c>
      <c r="AL6730" t="s">
        <v>427</v>
      </c>
      <c r="AM6730" t="s">
        <v>12</v>
      </c>
      <c r="AN6730" t="s">
        <v>41</v>
      </c>
      <c r="AO6730" t="s">
        <v>830</v>
      </c>
      <c r="AP6730">
        <v>0</v>
      </c>
      <c r="AQ6730" t="s">
        <v>47</v>
      </c>
      <c r="AR6730">
        <v>177432</v>
      </c>
      <c r="AS6730" t="s">
        <v>8986</v>
      </c>
    </row>
    <row r="6731" spans="1:45" x14ac:dyDescent="0.25">
      <c r="A6731" t="s">
        <v>631</v>
      </c>
      <c r="B6731" t="s">
        <v>1</v>
      </c>
      <c r="C6731" s="1">
        <v>42950</v>
      </c>
      <c r="D6731" t="s">
        <v>2</v>
      </c>
      <c r="E6731">
        <v>38</v>
      </c>
      <c r="F6731">
        <v>0</v>
      </c>
      <c r="G6731">
        <v>1</v>
      </c>
      <c r="H6731">
        <v>2</v>
      </c>
      <c r="I6731">
        <v>1</v>
      </c>
      <c r="J6731">
        <v>1</v>
      </c>
      <c r="K6731">
        <v>1</v>
      </c>
      <c r="L6731">
        <v>0</v>
      </c>
      <c r="M6731">
        <v>0</v>
      </c>
      <c r="N6731">
        <v>3</v>
      </c>
      <c r="O6731">
        <v>3</v>
      </c>
      <c r="P6731">
        <v>6</v>
      </c>
      <c r="Q6731" t="s">
        <v>129</v>
      </c>
      <c r="R6731" t="s">
        <v>7</v>
      </c>
      <c r="S6731" t="s">
        <v>44</v>
      </c>
      <c r="T6731" t="s">
        <v>531</v>
      </c>
      <c r="U6731" t="s">
        <v>133</v>
      </c>
      <c r="V6731">
        <v>0</v>
      </c>
      <c r="W6731">
        <v>0</v>
      </c>
      <c r="X6731" t="s">
        <v>21</v>
      </c>
      <c r="Y6731">
        <v>0</v>
      </c>
      <c r="Z6731">
        <v>0</v>
      </c>
      <c r="AA6731">
        <v>0</v>
      </c>
      <c r="AB6731" t="s">
        <v>7</v>
      </c>
      <c r="AC6731" t="s">
        <v>44</v>
      </c>
      <c r="AD6731" t="s">
        <v>129</v>
      </c>
      <c r="AE6731">
        <v>0</v>
      </c>
      <c r="AF6731">
        <v>0</v>
      </c>
      <c r="AG6731" t="s">
        <v>5222</v>
      </c>
      <c r="AH6731" t="s">
        <v>21</v>
      </c>
      <c r="AI6731">
        <v>0</v>
      </c>
      <c r="AJ6731">
        <v>0</v>
      </c>
      <c r="AK6731">
        <v>0</v>
      </c>
      <c r="AL6731" t="s">
        <v>427</v>
      </c>
      <c r="AM6731" t="s">
        <v>26</v>
      </c>
      <c r="AN6731" t="s">
        <v>41</v>
      </c>
      <c r="AO6731" t="s">
        <v>830</v>
      </c>
      <c r="AP6731" t="s">
        <v>15</v>
      </c>
      <c r="AQ6731" t="s">
        <v>193</v>
      </c>
      <c r="AR6731">
        <v>177433</v>
      </c>
      <c r="AS6731" t="s">
        <v>8987</v>
      </c>
    </row>
    <row r="6732" spans="1:45" x14ac:dyDescent="0.25">
      <c r="A6732" t="s">
        <v>0</v>
      </c>
      <c r="B6732" t="s">
        <v>1</v>
      </c>
      <c r="C6732" s="1">
        <v>42950</v>
      </c>
      <c r="D6732" t="s">
        <v>2</v>
      </c>
      <c r="E6732">
        <v>45</v>
      </c>
      <c r="F6732">
        <v>0</v>
      </c>
      <c r="G6732">
        <v>0</v>
      </c>
      <c r="H6732">
        <v>1</v>
      </c>
      <c r="I6732">
        <v>1</v>
      </c>
      <c r="J6732">
        <v>0</v>
      </c>
      <c r="K6732">
        <v>1</v>
      </c>
      <c r="L6732">
        <v>0</v>
      </c>
      <c r="M6732">
        <v>0</v>
      </c>
      <c r="N6732">
        <v>1</v>
      </c>
      <c r="O6732">
        <v>2</v>
      </c>
      <c r="P6732">
        <v>3</v>
      </c>
      <c r="Q6732" t="s">
        <v>59</v>
      </c>
      <c r="R6732" t="s">
        <v>7</v>
      </c>
      <c r="S6732" t="s">
        <v>8</v>
      </c>
      <c r="T6732" t="s">
        <v>9</v>
      </c>
      <c r="U6732" t="s">
        <v>19</v>
      </c>
      <c r="V6732">
        <v>0</v>
      </c>
      <c r="W6732">
        <v>0</v>
      </c>
      <c r="X6732" t="s">
        <v>21</v>
      </c>
      <c r="Y6732">
        <v>0</v>
      </c>
      <c r="Z6732">
        <v>0</v>
      </c>
      <c r="AA6732">
        <v>0</v>
      </c>
      <c r="AB6732" t="s">
        <v>4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 t="s">
        <v>5</v>
      </c>
      <c r="AK6732" t="s">
        <v>142</v>
      </c>
      <c r="AL6732" t="s">
        <v>11</v>
      </c>
      <c r="AM6732" t="s">
        <v>26</v>
      </c>
      <c r="AN6732" t="s">
        <v>41</v>
      </c>
      <c r="AO6732" t="s">
        <v>14</v>
      </c>
      <c r="AP6732" t="s">
        <v>15</v>
      </c>
      <c r="AQ6732">
        <v>0</v>
      </c>
      <c r="AR6732">
        <v>177447</v>
      </c>
      <c r="AS6732" t="s">
        <v>8988</v>
      </c>
    </row>
    <row r="6733" spans="1:45" x14ac:dyDescent="0.25">
      <c r="A6733" t="s">
        <v>828</v>
      </c>
      <c r="B6733" t="s">
        <v>1134</v>
      </c>
      <c r="C6733" s="1">
        <v>42950</v>
      </c>
      <c r="D6733" t="s">
        <v>2</v>
      </c>
      <c r="E6733">
        <v>36</v>
      </c>
      <c r="F6733">
        <v>0</v>
      </c>
      <c r="G6733">
        <v>0</v>
      </c>
      <c r="H6733">
        <v>0</v>
      </c>
      <c r="I6733">
        <v>1</v>
      </c>
      <c r="J6733">
        <v>0</v>
      </c>
      <c r="K6733">
        <v>1</v>
      </c>
      <c r="L6733">
        <v>0</v>
      </c>
      <c r="M6733">
        <v>0</v>
      </c>
      <c r="N6733">
        <v>0</v>
      </c>
      <c r="O6733">
        <v>2</v>
      </c>
      <c r="P6733">
        <v>2</v>
      </c>
      <c r="Q6733" t="s">
        <v>3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 t="s">
        <v>7</v>
      </c>
      <c r="AC6733" t="s">
        <v>105</v>
      </c>
      <c r="AD6733" t="s">
        <v>3</v>
      </c>
      <c r="AE6733" t="s">
        <v>1666</v>
      </c>
      <c r="AF6733">
        <v>0</v>
      </c>
      <c r="AG6733" t="s">
        <v>1666</v>
      </c>
      <c r="AH6733" t="s">
        <v>21</v>
      </c>
      <c r="AI6733">
        <v>0</v>
      </c>
      <c r="AJ6733">
        <v>0</v>
      </c>
      <c r="AK6733">
        <v>0</v>
      </c>
      <c r="AL6733" t="s">
        <v>154</v>
      </c>
      <c r="AM6733" t="s">
        <v>12</v>
      </c>
      <c r="AN6733" t="s">
        <v>41</v>
      </c>
      <c r="AO6733" t="s">
        <v>830</v>
      </c>
      <c r="AP6733">
        <v>0</v>
      </c>
      <c r="AQ6733">
        <v>0</v>
      </c>
      <c r="AR6733">
        <v>177452</v>
      </c>
      <c r="AS6733" t="s">
        <v>8989</v>
      </c>
    </row>
    <row r="6734" spans="1:45" x14ac:dyDescent="0.25">
      <c r="A6734" t="s">
        <v>0</v>
      </c>
      <c r="B6734" t="s">
        <v>1</v>
      </c>
      <c r="C6734" s="1">
        <v>42950</v>
      </c>
      <c r="D6734" t="s">
        <v>2</v>
      </c>
      <c r="E6734">
        <v>50</v>
      </c>
      <c r="F6734">
        <v>0</v>
      </c>
      <c r="G6734">
        <v>0</v>
      </c>
      <c r="H6734">
        <v>2</v>
      </c>
      <c r="I6734">
        <v>1</v>
      </c>
      <c r="J6734">
        <v>0</v>
      </c>
      <c r="K6734">
        <v>2</v>
      </c>
      <c r="L6734">
        <v>0</v>
      </c>
      <c r="M6734">
        <v>0</v>
      </c>
      <c r="N6734">
        <v>2</v>
      </c>
      <c r="O6734">
        <v>3</v>
      </c>
      <c r="P6734">
        <v>5</v>
      </c>
      <c r="Q6734" t="s">
        <v>290</v>
      </c>
      <c r="R6734" t="s">
        <v>4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 t="s">
        <v>5</v>
      </c>
      <c r="AA6734" t="s">
        <v>46</v>
      </c>
      <c r="AB6734" t="s">
        <v>7</v>
      </c>
      <c r="AC6734" t="s">
        <v>8</v>
      </c>
      <c r="AD6734" t="s">
        <v>9</v>
      </c>
      <c r="AE6734" t="s">
        <v>38</v>
      </c>
      <c r="AF6734">
        <v>0</v>
      </c>
      <c r="AG6734">
        <v>0</v>
      </c>
      <c r="AH6734" t="s">
        <v>21</v>
      </c>
      <c r="AI6734">
        <v>0</v>
      </c>
      <c r="AJ6734">
        <v>0</v>
      </c>
      <c r="AK6734">
        <v>0</v>
      </c>
      <c r="AL6734" t="s">
        <v>11</v>
      </c>
      <c r="AM6734" t="s">
        <v>26</v>
      </c>
      <c r="AN6734" t="s">
        <v>13</v>
      </c>
      <c r="AO6734" t="s">
        <v>14</v>
      </c>
      <c r="AP6734" t="s">
        <v>28</v>
      </c>
      <c r="AQ6734">
        <v>0</v>
      </c>
      <c r="AR6734">
        <v>177453</v>
      </c>
      <c r="AS6734" t="s">
        <v>8990</v>
      </c>
    </row>
    <row r="6735" spans="1:45" x14ac:dyDescent="0.25">
      <c r="A6735" t="s">
        <v>828</v>
      </c>
      <c r="B6735" t="s">
        <v>1133</v>
      </c>
      <c r="C6735" s="1">
        <v>42949</v>
      </c>
      <c r="D6735" t="s">
        <v>35</v>
      </c>
      <c r="E6735">
        <v>30</v>
      </c>
      <c r="F6735">
        <v>0</v>
      </c>
      <c r="G6735">
        <v>0</v>
      </c>
      <c r="H6735">
        <v>0</v>
      </c>
      <c r="I6735">
        <v>0</v>
      </c>
      <c r="J6735">
        <v>1</v>
      </c>
      <c r="K6735">
        <v>0</v>
      </c>
      <c r="L6735">
        <v>0</v>
      </c>
      <c r="M6735">
        <v>0</v>
      </c>
      <c r="N6735">
        <v>1</v>
      </c>
      <c r="O6735">
        <v>0</v>
      </c>
      <c r="P6735">
        <v>1</v>
      </c>
      <c r="Q6735" t="s">
        <v>125</v>
      </c>
      <c r="R6735" t="s">
        <v>7</v>
      </c>
      <c r="S6735" t="s">
        <v>105</v>
      </c>
      <c r="T6735" t="s">
        <v>723</v>
      </c>
      <c r="U6735" t="s">
        <v>1692</v>
      </c>
      <c r="V6735">
        <v>0</v>
      </c>
      <c r="W6735" t="s">
        <v>1692</v>
      </c>
      <c r="X6735" t="s">
        <v>21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 t="s">
        <v>427</v>
      </c>
      <c r="AM6735" t="s">
        <v>49</v>
      </c>
      <c r="AN6735" t="s">
        <v>41</v>
      </c>
      <c r="AO6735" t="s">
        <v>830</v>
      </c>
      <c r="AP6735">
        <v>0</v>
      </c>
      <c r="AQ6735">
        <v>0</v>
      </c>
      <c r="AR6735">
        <v>177461</v>
      </c>
      <c r="AS6735" t="s">
        <v>8991</v>
      </c>
    </row>
    <row r="6736" spans="1:45" x14ac:dyDescent="0.25">
      <c r="A6736" t="s">
        <v>828</v>
      </c>
      <c r="B6736" t="s">
        <v>1134</v>
      </c>
      <c r="C6736" s="1">
        <v>42950</v>
      </c>
      <c r="D6736" t="s">
        <v>2</v>
      </c>
      <c r="E6736">
        <v>45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1</v>
      </c>
      <c r="L6736">
        <v>0</v>
      </c>
      <c r="M6736">
        <v>0</v>
      </c>
      <c r="N6736">
        <v>0</v>
      </c>
      <c r="O6736">
        <v>1</v>
      </c>
      <c r="P6736">
        <v>1</v>
      </c>
      <c r="Q6736" t="s">
        <v>199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 t="s">
        <v>7</v>
      </c>
      <c r="AC6736" t="s">
        <v>105</v>
      </c>
      <c r="AD6736" t="s">
        <v>199</v>
      </c>
      <c r="AE6736" t="s">
        <v>1680</v>
      </c>
      <c r="AF6736">
        <v>0</v>
      </c>
      <c r="AG6736" t="s">
        <v>1680</v>
      </c>
      <c r="AH6736" t="s">
        <v>21</v>
      </c>
      <c r="AI6736">
        <v>0</v>
      </c>
      <c r="AJ6736">
        <v>0</v>
      </c>
      <c r="AK6736">
        <v>0</v>
      </c>
      <c r="AL6736" t="s">
        <v>154</v>
      </c>
      <c r="AM6736" t="s">
        <v>40</v>
      </c>
      <c r="AN6736" t="s">
        <v>41</v>
      </c>
      <c r="AO6736" t="s">
        <v>830</v>
      </c>
      <c r="AP6736">
        <v>0</v>
      </c>
      <c r="AQ6736">
        <v>0</v>
      </c>
      <c r="AR6736">
        <v>177463</v>
      </c>
      <c r="AS6736" t="s">
        <v>8992</v>
      </c>
    </row>
    <row r="6737" spans="1:45" x14ac:dyDescent="0.25">
      <c r="A6737" t="s">
        <v>0</v>
      </c>
      <c r="B6737" t="s">
        <v>1</v>
      </c>
      <c r="C6737" s="1">
        <v>42950</v>
      </c>
      <c r="D6737" t="s">
        <v>2</v>
      </c>
      <c r="E6737">
        <v>27</v>
      </c>
      <c r="F6737">
        <v>0</v>
      </c>
      <c r="G6737">
        <v>0</v>
      </c>
      <c r="H6737">
        <v>1</v>
      </c>
      <c r="I6737">
        <v>0</v>
      </c>
      <c r="J6737">
        <v>3</v>
      </c>
      <c r="K6737">
        <v>3</v>
      </c>
      <c r="L6737">
        <v>0</v>
      </c>
      <c r="M6737">
        <v>0</v>
      </c>
      <c r="N6737">
        <v>4</v>
      </c>
      <c r="O6737">
        <v>3</v>
      </c>
      <c r="P6737">
        <v>7</v>
      </c>
      <c r="Q6737" t="s">
        <v>79</v>
      </c>
      <c r="R6737" t="s">
        <v>4</v>
      </c>
      <c r="S6737" t="s">
        <v>36</v>
      </c>
      <c r="T6737" t="s">
        <v>37</v>
      </c>
      <c r="U6737">
        <v>0</v>
      </c>
      <c r="V6737">
        <v>0</v>
      </c>
      <c r="W6737">
        <v>0</v>
      </c>
      <c r="X6737">
        <v>0</v>
      </c>
      <c r="Y6737">
        <v>0</v>
      </c>
      <c r="Z6737" t="s">
        <v>21</v>
      </c>
      <c r="AA6737">
        <v>0</v>
      </c>
      <c r="AB6737" t="s">
        <v>7</v>
      </c>
      <c r="AC6737" t="s">
        <v>8</v>
      </c>
      <c r="AD6737" t="s">
        <v>9</v>
      </c>
      <c r="AE6737" t="s">
        <v>65</v>
      </c>
      <c r="AF6737">
        <v>0</v>
      </c>
      <c r="AG6737">
        <v>0</v>
      </c>
      <c r="AH6737" t="s">
        <v>21</v>
      </c>
      <c r="AI6737">
        <v>0</v>
      </c>
      <c r="AJ6737">
        <v>0</v>
      </c>
      <c r="AK6737">
        <v>0</v>
      </c>
      <c r="AL6737" t="s">
        <v>11</v>
      </c>
      <c r="AM6737" t="s">
        <v>26</v>
      </c>
      <c r="AN6737" t="s">
        <v>13</v>
      </c>
      <c r="AO6737" t="s">
        <v>14</v>
      </c>
      <c r="AP6737" t="s">
        <v>28</v>
      </c>
      <c r="AQ6737">
        <v>0</v>
      </c>
      <c r="AR6737">
        <v>177473</v>
      </c>
      <c r="AS6737" t="s">
        <v>8993</v>
      </c>
    </row>
    <row r="6738" spans="1:45" x14ac:dyDescent="0.25">
      <c r="A6738" t="s">
        <v>828</v>
      </c>
      <c r="B6738" t="s">
        <v>1133</v>
      </c>
      <c r="C6738" s="1">
        <v>42949</v>
      </c>
      <c r="D6738" t="s">
        <v>35</v>
      </c>
      <c r="E6738">
        <v>15</v>
      </c>
      <c r="F6738">
        <v>0</v>
      </c>
      <c r="G6738">
        <v>0</v>
      </c>
      <c r="H6738">
        <v>1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1</v>
      </c>
      <c r="O6738">
        <v>0</v>
      </c>
      <c r="P6738">
        <v>1</v>
      </c>
      <c r="Q6738" t="s">
        <v>125</v>
      </c>
      <c r="R6738" t="s">
        <v>7</v>
      </c>
      <c r="S6738" t="s">
        <v>105</v>
      </c>
      <c r="T6738" t="s">
        <v>125</v>
      </c>
      <c r="U6738" t="s">
        <v>408</v>
      </c>
      <c r="V6738">
        <v>0</v>
      </c>
      <c r="W6738" t="s">
        <v>408</v>
      </c>
      <c r="X6738" t="s">
        <v>21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 t="s">
        <v>11</v>
      </c>
      <c r="AM6738" t="s">
        <v>12</v>
      </c>
      <c r="AN6738" t="s">
        <v>41</v>
      </c>
      <c r="AO6738" t="s">
        <v>830</v>
      </c>
      <c r="AP6738">
        <v>0</v>
      </c>
      <c r="AQ6738">
        <v>0</v>
      </c>
      <c r="AR6738">
        <v>177476</v>
      </c>
      <c r="AS6738" t="s">
        <v>8994</v>
      </c>
    </row>
    <row r="6739" spans="1:45" x14ac:dyDescent="0.25">
      <c r="A6739" t="s">
        <v>357</v>
      </c>
      <c r="B6739" t="s">
        <v>1</v>
      </c>
      <c r="C6739" s="1">
        <v>42948</v>
      </c>
      <c r="D6739" t="s">
        <v>35</v>
      </c>
      <c r="E6739">
        <v>65</v>
      </c>
      <c r="F6739">
        <v>0</v>
      </c>
      <c r="G6739">
        <v>0</v>
      </c>
      <c r="H6739">
        <v>0</v>
      </c>
      <c r="I6739">
        <v>1</v>
      </c>
      <c r="J6739">
        <v>0</v>
      </c>
      <c r="K6739">
        <v>1</v>
      </c>
      <c r="L6739">
        <v>1</v>
      </c>
      <c r="M6739">
        <v>0</v>
      </c>
      <c r="N6739">
        <v>1</v>
      </c>
      <c r="O6739">
        <v>2</v>
      </c>
      <c r="P6739">
        <v>3</v>
      </c>
      <c r="Q6739" t="s">
        <v>43</v>
      </c>
      <c r="R6739" t="s">
        <v>7</v>
      </c>
      <c r="S6739" t="s">
        <v>44</v>
      </c>
      <c r="T6739" t="s">
        <v>43</v>
      </c>
      <c r="U6739" t="s">
        <v>45</v>
      </c>
      <c r="V6739">
        <v>0</v>
      </c>
      <c r="W6739">
        <v>0</v>
      </c>
      <c r="X6739" t="s">
        <v>21</v>
      </c>
      <c r="Y6739">
        <v>0</v>
      </c>
      <c r="Z6739">
        <v>0</v>
      </c>
      <c r="AA6739">
        <v>0</v>
      </c>
      <c r="AB6739" t="s">
        <v>7</v>
      </c>
      <c r="AC6739" t="s">
        <v>8</v>
      </c>
      <c r="AD6739" t="s">
        <v>9</v>
      </c>
      <c r="AE6739" t="s">
        <v>19</v>
      </c>
      <c r="AF6739">
        <v>0</v>
      </c>
      <c r="AG6739">
        <v>0</v>
      </c>
      <c r="AH6739" t="s">
        <v>21</v>
      </c>
      <c r="AI6739">
        <v>0</v>
      </c>
      <c r="AJ6739">
        <v>0</v>
      </c>
      <c r="AK6739">
        <v>0</v>
      </c>
      <c r="AL6739" t="s">
        <v>11</v>
      </c>
      <c r="AM6739" t="s">
        <v>49</v>
      </c>
      <c r="AN6739" t="s">
        <v>41</v>
      </c>
      <c r="AO6739" t="s">
        <v>359</v>
      </c>
      <c r="AP6739" t="s">
        <v>15</v>
      </c>
      <c r="AQ6739">
        <v>0</v>
      </c>
      <c r="AR6739">
        <v>177477</v>
      </c>
      <c r="AS6739" t="s">
        <v>8995</v>
      </c>
    </row>
    <row r="6740" spans="1:45" x14ac:dyDescent="0.25">
      <c r="A6740" t="s">
        <v>0</v>
      </c>
      <c r="B6740" t="s">
        <v>1</v>
      </c>
      <c r="C6740" s="1">
        <v>42950</v>
      </c>
      <c r="D6740" t="s">
        <v>35</v>
      </c>
      <c r="E6740">
        <v>22</v>
      </c>
      <c r="F6740">
        <v>1</v>
      </c>
      <c r="G6740">
        <v>0</v>
      </c>
      <c r="H6740">
        <v>2</v>
      </c>
      <c r="I6740">
        <v>1</v>
      </c>
      <c r="J6740">
        <v>2</v>
      </c>
      <c r="K6740">
        <v>0</v>
      </c>
      <c r="L6740">
        <v>0</v>
      </c>
      <c r="M6740">
        <v>0</v>
      </c>
      <c r="N6740">
        <v>5</v>
      </c>
      <c r="O6740">
        <v>1</v>
      </c>
      <c r="P6740">
        <v>6</v>
      </c>
      <c r="Q6740" t="s">
        <v>70</v>
      </c>
      <c r="R6740" t="s">
        <v>7</v>
      </c>
      <c r="S6740" t="s">
        <v>8</v>
      </c>
      <c r="T6740" t="s">
        <v>9</v>
      </c>
      <c r="U6740" t="s">
        <v>19</v>
      </c>
      <c r="V6740">
        <v>0</v>
      </c>
      <c r="W6740">
        <v>0</v>
      </c>
      <c r="X6740" t="s">
        <v>21</v>
      </c>
      <c r="Y6740">
        <v>0</v>
      </c>
      <c r="Z6740">
        <v>0</v>
      </c>
      <c r="AA6740">
        <v>0</v>
      </c>
      <c r="AB6740" t="s">
        <v>7</v>
      </c>
      <c r="AC6740" t="s">
        <v>75</v>
      </c>
      <c r="AD6740" t="s">
        <v>59</v>
      </c>
      <c r="AE6740" t="s">
        <v>276</v>
      </c>
      <c r="AF6740">
        <v>0</v>
      </c>
      <c r="AG6740">
        <v>0</v>
      </c>
      <c r="AH6740" t="s">
        <v>21</v>
      </c>
      <c r="AI6740">
        <v>0</v>
      </c>
      <c r="AJ6740">
        <v>0</v>
      </c>
      <c r="AK6740">
        <v>0</v>
      </c>
      <c r="AL6740" t="s">
        <v>11</v>
      </c>
      <c r="AM6740" t="s">
        <v>26</v>
      </c>
      <c r="AN6740" t="s">
        <v>41</v>
      </c>
      <c r="AO6740" t="s">
        <v>14</v>
      </c>
      <c r="AP6740" t="s">
        <v>28</v>
      </c>
      <c r="AQ6740">
        <v>0</v>
      </c>
      <c r="AR6740">
        <v>177497</v>
      </c>
      <c r="AS6740" t="s">
        <v>8996</v>
      </c>
    </row>
    <row r="6741" spans="1:45" x14ac:dyDescent="0.25">
      <c r="A6741" t="s">
        <v>0</v>
      </c>
      <c r="B6741" t="s">
        <v>1</v>
      </c>
      <c r="C6741" s="1">
        <v>42950</v>
      </c>
      <c r="D6741" t="s">
        <v>2</v>
      </c>
      <c r="E6741">
        <v>26</v>
      </c>
      <c r="F6741">
        <v>0</v>
      </c>
      <c r="G6741">
        <v>0</v>
      </c>
      <c r="H6741">
        <v>2</v>
      </c>
      <c r="I6741">
        <v>1</v>
      </c>
      <c r="J6741">
        <v>0</v>
      </c>
      <c r="K6741">
        <v>2</v>
      </c>
      <c r="L6741">
        <v>0</v>
      </c>
      <c r="M6741">
        <v>0</v>
      </c>
      <c r="N6741">
        <v>2</v>
      </c>
      <c r="O6741">
        <v>3</v>
      </c>
      <c r="P6741">
        <v>5</v>
      </c>
      <c r="Q6741" t="s">
        <v>96</v>
      </c>
      <c r="R6741" t="s">
        <v>4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 t="s">
        <v>5</v>
      </c>
      <c r="AA6741" t="s">
        <v>90</v>
      </c>
      <c r="AB6741" t="s">
        <v>7</v>
      </c>
      <c r="AC6741" t="s">
        <v>8</v>
      </c>
      <c r="AD6741" t="s">
        <v>9</v>
      </c>
      <c r="AE6741" t="s">
        <v>9</v>
      </c>
      <c r="AF6741">
        <v>0</v>
      </c>
      <c r="AG6741">
        <v>0</v>
      </c>
      <c r="AH6741" t="s">
        <v>21</v>
      </c>
      <c r="AI6741">
        <v>0</v>
      </c>
      <c r="AJ6741">
        <v>0</v>
      </c>
      <c r="AK6741">
        <v>0</v>
      </c>
      <c r="AL6741" t="s">
        <v>11</v>
      </c>
      <c r="AM6741" t="s">
        <v>26</v>
      </c>
      <c r="AN6741" t="s">
        <v>13</v>
      </c>
      <c r="AO6741" t="s">
        <v>14</v>
      </c>
      <c r="AP6741" t="s">
        <v>15</v>
      </c>
      <c r="AQ6741">
        <v>0</v>
      </c>
      <c r="AR6741">
        <v>177502</v>
      </c>
      <c r="AS6741" t="s">
        <v>8997</v>
      </c>
    </row>
    <row r="6742" spans="1:45" x14ac:dyDescent="0.25">
      <c r="A6742" t="s">
        <v>0</v>
      </c>
      <c r="B6742" t="s">
        <v>1</v>
      </c>
      <c r="C6742" s="1">
        <v>42950</v>
      </c>
      <c r="D6742" t="s">
        <v>2</v>
      </c>
      <c r="E6742">
        <v>28</v>
      </c>
      <c r="F6742">
        <v>0</v>
      </c>
      <c r="G6742">
        <v>0</v>
      </c>
      <c r="H6742">
        <v>4</v>
      </c>
      <c r="I6742">
        <v>3</v>
      </c>
      <c r="J6742">
        <v>0</v>
      </c>
      <c r="K6742">
        <v>1</v>
      </c>
      <c r="L6742">
        <v>1</v>
      </c>
      <c r="M6742">
        <v>0</v>
      </c>
      <c r="N6742">
        <v>5</v>
      </c>
      <c r="O6742">
        <v>4</v>
      </c>
      <c r="P6742">
        <v>9</v>
      </c>
      <c r="Q6742" t="s">
        <v>63</v>
      </c>
      <c r="R6742" t="s">
        <v>7</v>
      </c>
      <c r="S6742" t="s">
        <v>8</v>
      </c>
      <c r="T6742" t="s">
        <v>9</v>
      </c>
      <c r="U6742" t="s">
        <v>19</v>
      </c>
      <c r="V6742">
        <v>0</v>
      </c>
      <c r="W6742">
        <v>0</v>
      </c>
      <c r="X6742" t="s">
        <v>21</v>
      </c>
      <c r="Y6742">
        <v>0</v>
      </c>
      <c r="Z6742">
        <v>0</v>
      </c>
      <c r="AA6742">
        <v>0</v>
      </c>
      <c r="AB6742" t="s">
        <v>4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 t="s">
        <v>5</v>
      </c>
      <c r="AK6742" t="s">
        <v>961</v>
      </c>
      <c r="AL6742" t="s">
        <v>11</v>
      </c>
      <c r="AM6742" t="s">
        <v>26</v>
      </c>
      <c r="AN6742" t="s">
        <v>13</v>
      </c>
      <c r="AO6742" t="s">
        <v>14</v>
      </c>
      <c r="AP6742" t="s">
        <v>15</v>
      </c>
      <c r="AQ6742" t="s">
        <v>193</v>
      </c>
      <c r="AR6742">
        <v>177525</v>
      </c>
      <c r="AS6742" t="s">
        <v>8998</v>
      </c>
    </row>
    <row r="6743" spans="1:45" x14ac:dyDescent="0.25">
      <c r="A6743" t="s">
        <v>0</v>
      </c>
      <c r="B6743" t="s">
        <v>1</v>
      </c>
      <c r="C6743" s="1">
        <v>42950</v>
      </c>
      <c r="D6743" t="s">
        <v>2</v>
      </c>
      <c r="E6743">
        <v>36</v>
      </c>
      <c r="F6743">
        <v>0</v>
      </c>
      <c r="G6743">
        <v>1</v>
      </c>
      <c r="H6743">
        <v>1</v>
      </c>
      <c r="I6743">
        <v>1</v>
      </c>
      <c r="J6743">
        <v>0</v>
      </c>
      <c r="K6743">
        <v>2</v>
      </c>
      <c r="L6743">
        <v>0</v>
      </c>
      <c r="M6743">
        <v>0</v>
      </c>
      <c r="N6743">
        <v>1</v>
      </c>
      <c r="O6743">
        <v>4</v>
      </c>
      <c r="P6743">
        <v>5</v>
      </c>
      <c r="Q6743" t="s">
        <v>63</v>
      </c>
      <c r="R6743" t="s">
        <v>7</v>
      </c>
      <c r="S6743" t="s">
        <v>8</v>
      </c>
      <c r="T6743" t="s">
        <v>9</v>
      </c>
      <c r="U6743" t="s">
        <v>19</v>
      </c>
      <c r="V6743">
        <v>0</v>
      </c>
      <c r="W6743">
        <v>0</v>
      </c>
      <c r="X6743" t="s">
        <v>21</v>
      </c>
      <c r="Y6743">
        <v>0</v>
      </c>
      <c r="Z6743">
        <v>0</v>
      </c>
      <c r="AA6743">
        <v>0</v>
      </c>
      <c r="AB6743" t="s">
        <v>4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 t="s">
        <v>5</v>
      </c>
      <c r="AK6743" t="s">
        <v>961</v>
      </c>
      <c r="AL6743" t="s">
        <v>11</v>
      </c>
      <c r="AM6743" t="s">
        <v>26</v>
      </c>
      <c r="AN6743" t="s">
        <v>41</v>
      </c>
      <c r="AO6743" t="s">
        <v>14</v>
      </c>
      <c r="AP6743" t="s">
        <v>15</v>
      </c>
      <c r="AQ6743" t="s">
        <v>47</v>
      </c>
      <c r="AR6743">
        <v>177543</v>
      </c>
      <c r="AS6743" t="s">
        <v>8999</v>
      </c>
    </row>
    <row r="6744" spans="1:45" x14ac:dyDescent="0.25">
      <c r="A6744" t="s">
        <v>0</v>
      </c>
      <c r="B6744" t="s">
        <v>1</v>
      </c>
      <c r="C6744" s="1">
        <v>42950</v>
      </c>
      <c r="D6744" t="s">
        <v>35</v>
      </c>
      <c r="E6744">
        <v>40</v>
      </c>
      <c r="F6744">
        <v>0</v>
      </c>
      <c r="G6744">
        <v>0</v>
      </c>
      <c r="H6744">
        <v>3</v>
      </c>
      <c r="I6744">
        <v>1</v>
      </c>
      <c r="J6744">
        <v>1</v>
      </c>
      <c r="K6744">
        <v>1</v>
      </c>
      <c r="L6744">
        <v>1</v>
      </c>
      <c r="M6744">
        <v>0</v>
      </c>
      <c r="N6744">
        <v>5</v>
      </c>
      <c r="O6744">
        <v>2</v>
      </c>
      <c r="P6744">
        <v>7</v>
      </c>
      <c r="Q6744" t="s">
        <v>59</v>
      </c>
      <c r="R6744" t="s">
        <v>7</v>
      </c>
      <c r="S6744" t="s">
        <v>8</v>
      </c>
      <c r="T6744" t="s">
        <v>9</v>
      </c>
      <c r="U6744" t="s">
        <v>38</v>
      </c>
      <c r="V6744">
        <v>0</v>
      </c>
      <c r="W6744">
        <v>0</v>
      </c>
      <c r="X6744" t="s">
        <v>21</v>
      </c>
      <c r="Y6744">
        <v>0</v>
      </c>
      <c r="Z6744">
        <v>0</v>
      </c>
      <c r="AA6744">
        <v>0</v>
      </c>
      <c r="AB6744" t="s">
        <v>4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 t="s">
        <v>5</v>
      </c>
      <c r="AK6744" t="s">
        <v>6</v>
      </c>
      <c r="AL6744" t="s">
        <v>11</v>
      </c>
      <c r="AM6744" t="s">
        <v>49</v>
      </c>
      <c r="AN6744" t="s">
        <v>13</v>
      </c>
      <c r="AO6744" t="s">
        <v>14</v>
      </c>
      <c r="AP6744" t="s">
        <v>15</v>
      </c>
      <c r="AQ6744" t="s">
        <v>91</v>
      </c>
      <c r="AR6744">
        <v>177556</v>
      </c>
      <c r="AS6744" t="s">
        <v>9000</v>
      </c>
    </row>
    <row r="6745" spans="1:45" x14ac:dyDescent="0.25">
      <c r="A6745" t="s">
        <v>357</v>
      </c>
      <c r="B6745" t="s">
        <v>1</v>
      </c>
      <c r="C6745" s="1">
        <v>42948</v>
      </c>
      <c r="D6745" t="s">
        <v>35</v>
      </c>
      <c r="E6745">
        <v>48</v>
      </c>
      <c r="F6745">
        <v>0</v>
      </c>
      <c r="G6745">
        <v>0</v>
      </c>
      <c r="H6745">
        <v>0</v>
      </c>
      <c r="I6745">
        <v>0</v>
      </c>
      <c r="J6745">
        <v>2</v>
      </c>
      <c r="K6745">
        <v>1</v>
      </c>
      <c r="L6745">
        <v>1</v>
      </c>
      <c r="M6745">
        <v>0</v>
      </c>
      <c r="N6745">
        <v>3</v>
      </c>
      <c r="O6745">
        <v>1</v>
      </c>
      <c r="P6745">
        <v>4</v>
      </c>
      <c r="Q6745" t="s">
        <v>43</v>
      </c>
      <c r="R6745" t="s">
        <v>7</v>
      </c>
      <c r="S6745" t="s">
        <v>44</v>
      </c>
      <c r="T6745" t="s">
        <v>43</v>
      </c>
      <c r="U6745" t="s">
        <v>45</v>
      </c>
      <c r="V6745">
        <v>0</v>
      </c>
      <c r="W6745">
        <v>0</v>
      </c>
      <c r="X6745" t="s">
        <v>21</v>
      </c>
      <c r="Y6745">
        <v>0</v>
      </c>
      <c r="Z6745">
        <v>0</v>
      </c>
      <c r="AA6745">
        <v>0</v>
      </c>
      <c r="AB6745" t="s">
        <v>7</v>
      </c>
      <c r="AC6745" t="s">
        <v>44</v>
      </c>
      <c r="AD6745" t="s">
        <v>43</v>
      </c>
      <c r="AE6745">
        <v>0</v>
      </c>
      <c r="AF6745">
        <v>0</v>
      </c>
      <c r="AG6745">
        <v>0</v>
      </c>
      <c r="AH6745" t="s">
        <v>21</v>
      </c>
      <c r="AI6745">
        <v>0</v>
      </c>
      <c r="AJ6745">
        <v>0</v>
      </c>
      <c r="AK6745">
        <v>0</v>
      </c>
      <c r="AL6745" t="s">
        <v>11</v>
      </c>
      <c r="AM6745" t="s">
        <v>49</v>
      </c>
      <c r="AN6745" t="s">
        <v>41</v>
      </c>
      <c r="AO6745" t="s">
        <v>359</v>
      </c>
      <c r="AP6745" t="s">
        <v>15</v>
      </c>
      <c r="AQ6745" t="s">
        <v>29</v>
      </c>
      <c r="AR6745">
        <v>177562</v>
      </c>
      <c r="AS6745" t="s">
        <v>9001</v>
      </c>
    </row>
    <row r="6746" spans="1:45" x14ac:dyDescent="0.25">
      <c r="A6746" t="s">
        <v>0</v>
      </c>
      <c r="B6746" t="s">
        <v>1</v>
      </c>
      <c r="C6746" s="1">
        <v>42950</v>
      </c>
      <c r="D6746" t="s">
        <v>2</v>
      </c>
      <c r="E6746">
        <v>33</v>
      </c>
      <c r="F6746">
        <v>1</v>
      </c>
      <c r="G6746">
        <v>0</v>
      </c>
      <c r="H6746">
        <v>4</v>
      </c>
      <c r="I6746">
        <v>2</v>
      </c>
      <c r="J6746">
        <v>0</v>
      </c>
      <c r="K6746">
        <v>1</v>
      </c>
      <c r="L6746">
        <v>0</v>
      </c>
      <c r="M6746">
        <v>1</v>
      </c>
      <c r="N6746">
        <v>5</v>
      </c>
      <c r="O6746">
        <v>4</v>
      </c>
      <c r="P6746">
        <v>9</v>
      </c>
      <c r="Q6746" t="s">
        <v>125</v>
      </c>
      <c r="R6746" t="s">
        <v>7</v>
      </c>
      <c r="S6746" t="s">
        <v>8</v>
      </c>
      <c r="T6746" t="s">
        <v>9</v>
      </c>
      <c r="U6746" t="s">
        <v>38</v>
      </c>
      <c r="V6746">
        <v>0</v>
      </c>
      <c r="W6746">
        <v>0</v>
      </c>
      <c r="X6746" t="s">
        <v>21</v>
      </c>
      <c r="Y6746">
        <v>0</v>
      </c>
      <c r="Z6746">
        <v>0</v>
      </c>
      <c r="AA6746">
        <v>0</v>
      </c>
      <c r="AB6746" t="s">
        <v>4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 t="s">
        <v>5</v>
      </c>
      <c r="AK6746" t="s">
        <v>18</v>
      </c>
      <c r="AL6746" t="s">
        <v>11</v>
      </c>
      <c r="AM6746" t="s">
        <v>26</v>
      </c>
      <c r="AN6746" t="s">
        <v>13</v>
      </c>
      <c r="AO6746" t="s">
        <v>14</v>
      </c>
      <c r="AP6746" t="s">
        <v>15</v>
      </c>
      <c r="AQ6746" t="s">
        <v>1110</v>
      </c>
      <c r="AR6746">
        <v>177569</v>
      </c>
      <c r="AS6746" t="s">
        <v>9002</v>
      </c>
    </row>
    <row r="6747" spans="1:45" x14ac:dyDescent="0.25">
      <c r="A6747" t="s">
        <v>828</v>
      </c>
      <c r="B6747" t="s">
        <v>1134</v>
      </c>
      <c r="C6747" s="1">
        <v>42950</v>
      </c>
      <c r="D6747" t="s">
        <v>2</v>
      </c>
      <c r="E6747">
        <v>28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1</v>
      </c>
      <c r="L6747">
        <v>0</v>
      </c>
      <c r="M6747">
        <v>0</v>
      </c>
      <c r="N6747">
        <v>0</v>
      </c>
      <c r="O6747">
        <v>1</v>
      </c>
      <c r="P6747">
        <v>1</v>
      </c>
      <c r="Q6747" t="s">
        <v>3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 t="s">
        <v>7</v>
      </c>
      <c r="AC6747" t="s">
        <v>105</v>
      </c>
      <c r="AD6747" t="s">
        <v>3</v>
      </c>
      <c r="AE6747" t="s">
        <v>1666</v>
      </c>
      <c r="AF6747">
        <v>0</v>
      </c>
      <c r="AG6747" t="s">
        <v>1666</v>
      </c>
      <c r="AH6747" t="s">
        <v>21</v>
      </c>
      <c r="AI6747">
        <v>0</v>
      </c>
      <c r="AJ6747">
        <v>0</v>
      </c>
      <c r="AK6747">
        <v>0</v>
      </c>
      <c r="AL6747" t="s">
        <v>154</v>
      </c>
      <c r="AM6747" t="s">
        <v>40</v>
      </c>
      <c r="AN6747" t="s">
        <v>41</v>
      </c>
      <c r="AO6747" t="s">
        <v>830</v>
      </c>
      <c r="AP6747">
        <v>0</v>
      </c>
      <c r="AQ6747">
        <v>0</v>
      </c>
      <c r="AR6747">
        <v>177578</v>
      </c>
      <c r="AS6747" t="s">
        <v>9003</v>
      </c>
    </row>
    <row r="6748" spans="1:45" x14ac:dyDescent="0.25">
      <c r="A6748" t="s">
        <v>828</v>
      </c>
      <c r="B6748" t="s">
        <v>1134</v>
      </c>
      <c r="C6748" s="1">
        <v>42950</v>
      </c>
      <c r="D6748" t="s">
        <v>2</v>
      </c>
      <c r="E6748">
        <v>32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2</v>
      </c>
      <c r="L6748">
        <v>0</v>
      </c>
      <c r="M6748">
        <v>0</v>
      </c>
      <c r="N6748">
        <v>0</v>
      </c>
      <c r="O6748">
        <v>2</v>
      </c>
      <c r="P6748">
        <v>2</v>
      </c>
      <c r="Q6748" t="s">
        <v>667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 t="s">
        <v>7</v>
      </c>
      <c r="AC6748" t="s">
        <v>105</v>
      </c>
      <c r="AD6748" t="s">
        <v>667</v>
      </c>
      <c r="AE6748" t="s">
        <v>1705</v>
      </c>
      <c r="AF6748">
        <v>0</v>
      </c>
      <c r="AG6748" t="s">
        <v>1705</v>
      </c>
      <c r="AH6748" t="s">
        <v>21</v>
      </c>
      <c r="AI6748">
        <v>0</v>
      </c>
      <c r="AJ6748">
        <v>0</v>
      </c>
      <c r="AK6748">
        <v>0</v>
      </c>
      <c r="AL6748" t="s">
        <v>154</v>
      </c>
      <c r="AM6748" t="s">
        <v>12</v>
      </c>
      <c r="AN6748" t="s">
        <v>41</v>
      </c>
      <c r="AO6748" t="s">
        <v>830</v>
      </c>
      <c r="AP6748">
        <v>0</v>
      </c>
      <c r="AQ6748">
        <v>0</v>
      </c>
      <c r="AR6748">
        <v>177579</v>
      </c>
      <c r="AS6748" t="s">
        <v>9004</v>
      </c>
    </row>
    <row r="6749" spans="1:45" x14ac:dyDescent="0.25">
      <c r="A6749" t="s">
        <v>0</v>
      </c>
      <c r="B6749" t="s">
        <v>1</v>
      </c>
      <c r="C6749" s="1">
        <v>42951</v>
      </c>
      <c r="D6749" t="s">
        <v>2</v>
      </c>
      <c r="E6749">
        <v>18</v>
      </c>
      <c r="F6749">
        <v>0</v>
      </c>
      <c r="G6749">
        <v>0</v>
      </c>
      <c r="H6749">
        <v>2</v>
      </c>
      <c r="I6749">
        <v>3</v>
      </c>
      <c r="J6749">
        <v>0</v>
      </c>
      <c r="K6749">
        <v>1</v>
      </c>
      <c r="L6749">
        <v>0</v>
      </c>
      <c r="M6749">
        <v>0</v>
      </c>
      <c r="N6749">
        <v>2</v>
      </c>
      <c r="O6749">
        <v>4</v>
      </c>
      <c r="P6749">
        <v>6</v>
      </c>
      <c r="Q6749" t="s">
        <v>63</v>
      </c>
      <c r="R6749" t="s">
        <v>7</v>
      </c>
      <c r="S6749" t="s">
        <v>8</v>
      </c>
      <c r="T6749" t="s">
        <v>9</v>
      </c>
      <c r="U6749" t="s">
        <v>19</v>
      </c>
      <c r="V6749">
        <v>0</v>
      </c>
      <c r="W6749">
        <v>0</v>
      </c>
      <c r="X6749" t="s">
        <v>21</v>
      </c>
      <c r="Y6749">
        <v>0</v>
      </c>
      <c r="Z6749">
        <v>0</v>
      </c>
      <c r="AA6749">
        <v>0</v>
      </c>
      <c r="AB6749" t="s">
        <v>4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 t="s">
        <v>5</v>
      </c>
      <c r="AK6749" t="s">
        <v>6</v>
      </c>
      <c r="AL6749" t="s">
        <v>11</v>
      </c>
      <c r="AM6749" t="s">
        <v>26</v>
      </c>
      <c r="AN6749" t="s">
        <v>13</v>
      </c>
      <c r="AO6749" t="s">
        <v>14</v>
      </c>
      <c r="AP6749" t="s">
        <v>15</v>
      </c>
      <c r="AQ6749">
        <v>0</v>
      </c>
      <c r="AR6749">
        <v>177585</v>
      </c>
      <c r="AS6749" t="s">
        <v>9005</v>
      </c>
    </row>
    <row r="6750" spans="1:45" x14ac:dyDescent="0.25">
      <c r="A6750" t="s">
        <v>828</v>
      </c>
      <c r="B6750" t="s">
        <v>1134</v>
      </c>
      <c r="C6750" s="1">
        <v>42950</v>
      </c>
      <c r="D6750" t="s">
        <v>2</v>
      </c>
      <c r="E6750">
        <v>58</v>
      </c>
      <c r="F6750">
        <v>0</v>
      </c>
      <c r="G6750">
        <v>0</v>
      </c>
      <c r="H6750">
        <v>0</v>
      </c>
      <c r="I6750">
        <v>2</v>
      </c>
      <c r="J6750">
        <v>0</v>
      </c>
      <c r="K6750">
        <v>1</v>
      </c>
      <c r="L6750">
        <v>0</v>
      </c>
      <c r="M6750">
        <v>0</v>
      </c>
      <c r="N6750">
        <v>0</v>
      </c>
      <c r="O6750">
        <v>3</v>
      </c>
      <c r="P6750">
        <v>3</v>
      </c>
      <c r="Q6750" t="s">
        <v>3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 t="s">
        <v>7</v>
      </c>
      <c r="AC6750" t="s">
        <v>105</v>
      </c>
      <c r="AD6750" t="s">
        <v>3</v>
      </c>
      <c r="AE6750" t="s">
        <v>3</v>
      </c>
      <c r="AF6750">
        <v>0</v>
      </c>
      <c r="AG6750" t="s">
        <v>1691</v>
      </c>
      <c r="AH6750" t="s">
        <v>21</v>
      </c>
      <c r="AI6750">
        <v>0</v>
      </c>
      <c r="AJ6750">
        <v>0</v>
      </c>
      <c r="AK6750">
        <v>0</v>
      </c>
      <c r="AL6750" t="s">
        <v>154</v>
      </c>
      <c r="AM6750" t="s">
        <v>12</v>
      </c>
      <c r="AN6750" t="s">
        <v>41</v>
      </c>
      <c r="AO6750" t="s">
        <v>830</v>
      </c>
      <c r="AP6750">
        <v>0</v>
      </c>
      <c r="AQ6750">
        <v>0</v>
      </c>
      <c r="AR6750">
        <v>177598</v>
      </c>
      <c r="AS6750" t="s">
        <v>9006</v>
      </c>
    </row>
    <row r="6751" spans="1:45" x14ac:dyDescent="0.25">
      <c r="A6751" t="s">
        <v>0</v>
      </c>
      <c r="B6751" t="s">
        <v>1</v>
      </c>
      <c r="C6751" s="1">
        <v>42951</v>
      </c>
      <c r="D6751" t="s">
        <v>35</v>
      </c>
      <c r="E6751">
        <v>31</v>
      </c>
      <c r="F6751">
        <v>0</v>
      </c>
      <c r="G6751">
        <v>0</v>
      </c>
      <c r="H6751">
        <v>0</v>
      </c>
      <c r="I6751">
        <v>0</v>
      </c>
      <c r="J6751">
        <v>1</v>
      </c>
      <c r="K6751">
        <v>0</v>
      </c>
      <c r="L6751">
        <v>0</v>
      </c>
      <c r="M6751">
        <v>1</v>
      </c>
      <c r="N6751">
        <v>1</v>
      </c>
      <c r="O6751">
        <v>1</v>
      </c>
      <c r="P6751">
        <v>2</v>
      </c>
      <c r="Q6751" t="s">
        <v>165</v>
      </c>
      <c r="R6751" t="s">
        <v>7</v>
      </c>
      <c r="S6751" t="s">
        <v>8</v>
      </c>
      <c r="T6751" t="s">
        <v>9</v>
      </c>
      <c r="U6751" t="s">
        <v>38</v>
      </c>
      <c r="V6751">
        <v>0</v>
      </c>
      <c r="W6751">
        <v>0</v>
      </c>
      <c r="X6751" t="s">
        <v>21</v>
      </c>
      <c r="Y6751">
        <v>0</v>
      </c>
      <c r="Z6751">
        <v>0</v>
      </c>
      <c r="AA6751">
        <v>0</v>
      </c>
      <c r="AB6751" t="s">
        <v>4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 t="s">
        <v>5</v>
      </c>
      <c r="AK6751" t="s">
        <v>18</v>
      </c>
      <c r="AL6751" t="s">
        <v>427</v>
      </c>
      <c r="AM6751" t="s">
        <v>26</v>
      </c>
      <c r="AN6751" t="s">
        <v>41</v>
      </c>
      <c r="AO6751" t="s">
        <v>14</v>
      </c>
      <c r="AP6751" t="s">
        <v>905</v>
      </c>
      <c r="AQ6751">
        <v>0</v>
      </c>
      <c r="AR6751">
        <v>177599</v>
      </c>
      <c r="AS6751" t="s">
        <v>9007</v>
      </c>
    </row>
    <row r="6752" spans="1:45" x14ac:dyDescent="0.25">
      <c r="A6752" t="s">
        <v>828</v>
      </c>
      <c r="B6752" t="s">
        <v>1134</v>
      </c>
      <c r="C6752" s="1">
        <v>42950</v>
      </c>
      <c r="D6752" t="s">
        <v>2</v>
      </c>
      <c r="E6752">
        <v>34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1</v>
      </c>
      <c r="L6752">
        <v>0</v>
      </c>
      <c r="M6752">
        <v>0</v>
      </c>
      <c r="N6752">
        <v>0</v>
      </c>
      <c r="O6752">
        <v>1</v>
      </c>
      <c r="P6752">
        <v>1</v>
      </c>
      <c r="Q6752" t="s">
        <v>667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 t="s">
        <v>7</v>
      </c>
      <c r="AC6752" t="s">
        <v>105</v>
      </c>
      <c r="AD6752" t="s">
        <v>667</v>
      </c>
      <c r="AE6752" t="s">
        <v>1707</v>
      </c>
      <c r="AF6752">
        <v>0</v>
      </c>
      <c r="AG6752" t="s">
        <v>1707</v>
      </c>
      <c r="AH6752" t="s">
        <v>21</v>
      </c>
      <c r="AI6752">
        <v>0</v>
      </c>
      <c r="AJ6752">
        <v>0</v>
      </c>
      <c r="AK6752">
        <v>0</v>
      </c>
      <c r="AL6752" t="s">
        <v>154</v>
      </c>
      <c r="AM6752" t="s">
        <v>40</v>
      </c>
      <c r="AN6752" t="s">
        <v>41</v>
      </c>
      <c r="AO6752" t="s">
        <v>830</v>
      </c>
      <c r="AP6752">
        <v>0</v>
      </c>
      <c r="AQ6752">
        <v>0</v>
      </c>
      <c r="AR6752">
        <v>177600</v>
      </c>
      <c r="AS6752" t="s">
        <v>9008</v>
      </c>
    </row>
    <row r="6753" spans="1:45" x14ac:dyDescent="0.25">
      <c r="A6753" t="s">
        <v>828</v>
      </c>
      <c r="B6753" t="s">
        <v>1134</v>
      </c>
      <c r="C6753" s="1">
        <v>42950</v>
      </c>
      <c r="D6753" t="s">
        <v>2</v>
      </c>
      <c r="E6753">
        <v>26</v>
      </c>
      <c r="F6753">
        <v>1</v>
      </c>
      <c r="G6753">
        <v>0</v>
      </c>
      <c r="H6753">
        <v>1</v>
      </c>
      <c r="I6753">
        <v>0</v>
      </c>
      <c r="J6753">
        <v>0</v>
      </c>
      <c r="K6753">
        <v>2</v>
      </c>
      <c r="L6753">
        <v>0</v>
      </c>
      <c r="M6753">
        <v>0</v>
      </c>
      <c r="N6753">
        <v>2</v>
      </c>
      <c r="O6753">
        <v>2</v>
      </c>
      <c r="P6753">
        <v>4</v>
      </c>
      <c r="Q6753" t="s">
        <v>667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 t="s">
        <v>7</v>
      </c>
      <c r="AC6753" t="s">
        <v>105</v>
      </c>
      <c r="AD6753" t="s">
        <v>667</v>
      </c>
      <c r="AE6753" t="s">
        <v>1701</v>
      </c>
      <c r="AF6753">
        <v>0</v>
      </c>
      <c r="AG6753" t="s">
        <v>1701</v>
      </c>
      <c r="AH6753" t="s">
        <v>21</v>
      </c>
      <c r="AI6753">
        <v>0</v>
      </c>
      <c r="AJ6753">
        <v>0</v>
      </c>
      <c r="AK6753">
        <v>0</v>
      </c>
      <c r="AL6753" t="s">
        <v>11</v>
      </c>
      <c r="AM6753" t="s">
        <v>12</v>
      </c>
      <c r="AN6753" t="s">
        <v>41</v>
      </c>
      <c r="AO6753" t="s">
        <v>830</v>
      </c>
      <c r="AP6753">
        <v>0</v>
      </c>
      <c r="AQ6753" t="s">
        <v>47</v>
      </c>
      <c r="AR6753">
        <v>177611</v>
      </c>
      <c r="AS6753" t="s">
        <v>9009</v>
      </c>
    </row>
    <row r="6754" spans="1:45" x14ac:dyDescent="0.25">
      <c r="A6754" t="s">
        <v>0</v>
      </c>
      <c r="B6754" t="s">
        <v>1</v>
      </c>
      <c r="C6754" s="1">
        <v>42951</v>
      </c>
      <c r="D6754" t="s">
        <v>2</v>
      </c>
      <c r="E6754">
        <v>38</v>
      </c>
      <c r="F6754">
        <v>0</v>
      </c>
      <c r="G6754">
        <v>0</v>
      </c>
      <c r="H6754">
        <v>1</v>
      </c>
      <c r="I6754">
        <v>2</v>
      </c>
      <c r="J6754">
        <v>0</v>
      </c>
      <c r="K6754">
        <v>3</v>
      </c>
      <c r="L6754">
        <v>0</v>
      </c>
      <c r="M6754">
        <v>0</v>
      </c>
      <c r="N6754">
        <v>1</v>
      </c>
      <c r="O6754">
        <v>5</v>
      </c>
      <c r="P6754">
        <v>6</v>
      </c>
      <c r="Q6754" t="s">
        <v>290</v>
      </c>
      <c r="R6754" t="s">
        <v>7</v>
      </c>
      <c r="S6754" t="s">
        <v>8</v>
      </c>
      <c r="T6754" t="s">
        <v>9</v>
      </c>
      <c r="U6754" t="s">
        <v>65</v>
      </c>
      <c r="V6754">
        <v>0</v>
      </c>
      <c r="W6754">
        <v>0</v>
      </c>
      <c r="X6754" t="s">
        <v>21</v>
      </c>
      <c r="Y6754">
        <v>0</v>
      </c>
      <c r="Z6754">
        <v>0</v>
      </c>
      <c r="AA6754">
        <v>0</v>
      </c>
      <c r="AB6754" t="s">
        <v>4</v>
      </c>
      <c r="AC6754" t="s">
        <v>36</v>
      </c>
      <c r="AD6754" t="s">
        <v>37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 t="s">
        <v>21</v>
      </c>
      <c r="AK6754">
        <v>0</v>
      </c>
      <c r="AL6754" t="s">
        <v>11</v>
      </c>
      <c r="AM6754" t="s">
        <v>26</v>
      </c>
      <c r="AN6754" t="s">
        <v>13</v>
      </c>
      <c r="AO6754" t="s">
        <v>14</v>
      </c>
      <c r="AP6754" t="s">
        <v>15</v>
      </c>
      <c r="AQ6754">
        <v>0</v>
      </c>
      <c r="AR6754">
        <v>177619</v>
      </c>
      <c r="AS6754" t="s">
        <v>9010</v>
      </c>
    </row>
    <row r="6755" spans="1:45" x14ac:dyDescent="0.25">
      <c r="A6755" t="s">
        <v>828</v>
      </c>
      <c r="B6755" t="s">
        <v>1134</v>
      </c>
      <c r="C6755" s="1">
        <v>42950</v>
      </c>
      <c r="D6755" t="s">
        <v>2</v>
      </c>
      <c r="E6755">
        <v>27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1</v>
      </c>
      <c r="L6755">
        <v>0</v>
      </c>
      <c r="M6755">
        <v>0</v>
      </c>
      <c r="N6755">
        <v>0</v>
      </c>
      <c r="O6755">
        <v>1</v>
      </c>
      <c r="P6755">
        <v>1</v>
      </c>
      <c r="Q6755" t="s">
        <v>3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 t="s">
        <v>7</v>
      </c>
      <c r="AC6755" t="s">
        <v>105</v>
      </c>
      <c r="AD6755" t="s">
        <v>3</v>
      </c>
      <c r="AE6755" t="s">
        <v>1666</v>
      </c>
      <c r="AF6755">
        <v>0</v>
      </c>
      <c r="AG6755" t="s">
        <v>1666</v>
      </c>
      <c r="AH6755" t="s">
        <v>21</v>
      </c>
      <c r="AI6755">
        <v>0</v>
      </c>
      <c r="AJ6755">
        <v>0</v>
      </c>
      <c r="AK6755">
        <v>0</v>
      </c>
      <c r="AL6755" t="s">
        <v>154</v>
      </c>
      <c r="AM6755" t="s">
        <v>40</v>
      </c>
      <c r="AN6755" t="s">
        <v>41</v>
      </c>
      <c r="AO6755" t="s">
        <v>830</v>
      </c>
      <c r="AP6755">
        <v>0</v>
      </c>
      <c r="AQ6755">
        <v>0</v>
      </c>
      <c r="AR6755">
        <v>177630</v>
      </c>
      <c r="AS6755" t="s">
        <v>9011</v>
      </c>
    </row>
    <row r="6756" spans="1:45" x14ac:dyDescent="0.25">
      <c r="A6756" t="s">
        <v>0</v>
      </c>
      <c r="B6756" t="s">
        <v>1</v>
      </c>
      <c r="C6756" s="1">
        <v>42951</v>
      </c>
      <c r="D6756" t="s">
        <v>2</v>
      </c>
      <c r="E6756">
        <v>28</v>
      </c>
      <c r="F6756">
        <v>0</v>
      </c>
      <c r="G6756">
        <v>1</v>
      </c>
      <c r="H6756">
        <v>3</v>
      </c>
      <c r="I6756">
        <v>1</v>
      </c>
      <c r="J6756">
        <v>1</v>
      </c>
      <c r="K6756">
        <v>1</v>
      </c>
      <c r="L6756">
        <v>0</v>
      </c>
      <c r="M6756">
        <v>1</v>
      </c>
      <c r="N6756">
        <v>4</v>
      </c>
      <c r="O6756">
        <v>4</v>
      </c>
      <c r="P6756">
        <v>8</v>
      </c>
      <c r="Q6756" t="s">
        <v>43</v>
      </c>
      <c r="R6756" t="s">
        <v>7</v>
      </c>
      <c r="S6756" t="s">
        <v>8</v>
      </c>
      <c r="T6756" t="s">
        <v>9</v>
      </c>
      <c r="U6756" t="s">
        <v>38</v>
      </c>
      <c r="V6756">
        <v>0</v>
      </c>
      <c r="W6756">
        <v>0</v>
      </c>
      <c r="X6756" t="s">
        <v>21</v>
      </c>
      <c r="Y6756">
        <v>0</v>
      </c>
      <c r="Z6756">
        <v>0</v>
      </c>
      <c r="AA6756">
        <v>0</v>
      </c>
      <c r="AB6756" t="s">
        <v>4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 t="s">
        <v>5</v>
      </c>
      <c r="AK6756" t="s">
        <v>153</v>
      </c>
      <c r="AL6756" t="s">
        <v>11</v>
      </c>
      <c r="AM6756" t="s">
        <v>49</v>
      </c>
      <c r="AN6756" t="s">
        <v>13</v>
      </c>
      <c r="AO6756" t="s">
        <v>14</v>
      </c>
      <c r="AP6756" t="s">
        <v>15</v>
      </c>
      <c r="AQ6756" t="s">
        <v>193</v>
      </c>
      <c r="AR6756">
        <v>177635</v>
      </c>
      <c r="AS6756" t="s">
        <v>9012</v>
      </c>
    </row>
    <row r="6757" spans="1:45" x14ac:dyDescent="0.25">
      <c r="A6757" t="s">
        <v>828</v>
      </c>
      <c r="B6757" t="s">
        <v>1134</v>
      </c>
      <c r="C6757" s="1">
        <v>42950</v>
      </c>
      <c r="D6757" t="s">
        <v>2</v>
      </c>
      <c r="E6757">
        <v>31</v>
      </c>
      <c r="F6757">
        <v>0</v>
      </c>
      <c r="G6757">
        <v>0</v>
      </c>
      <c r="H6757">
        <v>1</v>
      </c>
      <c r="I6757">
        <v>0</v>
      </c>
      <c r="J6757">
        <v>0</v>
      </c>
      <c r="K6757">
        <v>1</v>
      </c>
      <c r="L6757">
        <v>0</v>
      </c>
      <c r="M6757">
        <v>0</v>
      </c>
      <c r="N6757">
        <v>1</v>
      </c>
      <c r="O6757">
        <v>1</v>
      </c>
      <c r="P6757">
        <v>2</v>
      </c>
      <c r="Q6757" t="s">
        <v>667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 t="s">
        <v>7</v>
      </c>
      <c r="AC6757" t="s">
        <v>105</v>
      </c>
      <c r="AD6757" t="s">
        <v>667</v>
      </c>
      <c r="AE6757" t="s">
        <v>1701</v>
      </c>
      <c r="AF6757">
        <v>0</v>
      </c>
      <c r="AG6757" t="s">
        <v>1701</v>
      </c>
      <c r="AH6757" t="s">
        <v>21</v>
      </c>
      <c r="AI6757">
        <v>0</v>
      </c>
      <c r="AJ6757">
        <v>0</v>
      </c>
      <c r="AK6757">
        <v>0</v>
      </c>
      <c r="AL6757" t="s">
        <v>154</v>
      </c>
      <c r="AM6757" t="s">
        <v>40</v>
      </c>
      <c r="AN6757" t="s">
        <v>41</v>
      </c>
      <c r="AO6757" t="s">
        <v>830</v>
      </c>
      <c r="AP6757">
        <v>0</v>
      </c>
      <c r="AQ6757">
        <v>0</v>
      </c>
      <c r="AR6757">
        <v>177641</v>
      </c>
      <c r="AS6757" t="s">
        <v>9013</v>
      </c>
    </row>
    <row r="6758" spans="1:45" x14ac:dyDescent="0.25">
      <c r="A6758" t="s">
        <v>357</v>
      </c>
      <c r="B6758" t="s">
        <v>1</v>
      </c>
      <c r="C6758" s="1">
        <v>42949</v>
      </c>
      <c r="D6758" t="s">
        <v>2</v>
      </c>
      <c r="E6758">
        <v>30</v>
      </c>
      <c r="F6758">
        <v>1</v>
      </c>
      <c r="G6758">
        <v>0</v>
      </c>
      <c r="H6758">
        <v>1</v>
      </c>
      <c r="I6758">
        <v>1</v>
      </c>
      <c r="J6758">
        <v>0</v>
      </c>
      <c r="K6758">
        <v>1</v>
      </c>
      <c r="L6758">
        <v>0</v>
      </c>
      <c r="M6758">
        <v>0</v>
      </c>
      <c r="N6758">
        <v>2</v>
      </c>
      <c r="O6758">
        <v>2</v>
      </c>
      <c r="P6758">
        <v>4</v>
      </c>
      <c r="Q6758" t="s">
        <v>43</v>
      </c>
      <c r="R6758" t="s">
        <v>7</v>
      </c>
      <c r="S6758" t="s">
        <v>44</v>
      </c>
      <c r="T6758" t="s">
        <v>43</v>
      </c>
      <c r="U6758">
        <v>0</v>
      </c>
      <c r="V6758">
        <v>0</v>
      </c>
      <c r="W6758">
        <v>0</v>
      </c>
      <c r="X6758" t="s">
        <v>21</v>
      </c>
      <c r="Y6758">
        <v>0</v>
      </c>
      <c r="Z6758">
        <v>0</v>
      </c>
      <c r="AA6758">
        <v>0</v>
      </c>
      <c r="AB6758" t="s">
        <v>7</v>
      </c>
      <c r="AC6758" t="s">
        <v>8</v>
      </c>
      <c r="AD6758" t="s">
        <v>9</v>
      </c>
      <c r="AE6758" t="s">
        <v>19</v>
      </c>
      <c r="AF6758">
        <v>0</v>
      </c>
      <c r="AG6758">
        <v>0</v>
      </c>
      <c r="AH6758" t="s">
        <v>21</v>
      </c>
      <c r="AI6758">
        <v>0</v>
      </c>
      <c r="AJ6758">
        <v>0</v>
      </c>
      <c r="AK6758">
        <v>0</v>
      </c>
      <c r="AL6758" t="s">
        <v>11</v>
      </c>
      <c r="AM6758" t="s">
        <v>26</v>
      </c>
      <c r="AN6758" t="s">
        <v>41</v>
      </c>
      <c r="AO6758" t="s">
        <v>359</v>
      </c>
      <c r="AP6758" t="s">
        <v>15</v>
      </c>
      <c r="AQ6758" t="s">
        <v>47</v>
      </c>
      <c r="AR6758">
        <v>177646</v>
      </c>
      <c r="AS6758" t="s">
        <v>9014</v>
      </c>
    </row>
    <row r="6759" spans="1:45" x14ac:dyDescent="0.25">
      <c r="A6759" t="s">
        <v>828</v>
      </c>
      <c r="B6759" t="s">
        <v>1133</v>
      </c>
      <c r="C6759" s="1">
        <v>42949</v>
      </c>
      <c r="D6759" t="s">
        <v>35</v>
      </c>
      <c r="E6759">
        <v>16</v>
      </c>
      <c r="F6759">
        <v>0</v>
      </c>
      <c r="G6759">
        <v>0</v>
      </c>
      <c r="H6759">
        <v>1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1</v>
      </c>
      <c r="O6759">
        <v>0</v>
      </c>
      <c r="P6759">
        <v>1</v>
      </c>
      <c r="Q6759" t="s">
        <v>723</v>
      </c>
      <c r="R6759" t="s">
        <v>7</v>
      </c>
      <c r="S6759" t="s">
        <v>105</v>
      </c>
      <c r="T6759" t="s">
        <v>723</v>
      </c>
      <c r="U6759" t="s">
        <v>1690</v>
      </c>
      <c r="V6759">
        <v>0</v>
      </c>
      <c r="W6759" t="s">
        <v>3151</v>
      </c>
      <c r="X6759" t="s">
        <v>21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 t="s">
        <v>11</v>
      </c>
      <c r="AM6759" t="s">
        <v>71</v>
      </c>
      <c r="AN6759" t="s">
        <v>41</v>
      </c>
      <c r="AO6759" t="s">
        <v>830</v>
      </c>
      <c r="AP6759">
        <v>0</v>
      </c>
      <c r="AQ6759">
        <v>0</v>
      </c>
      <c r="AR6759">
        <v>177652</v>
      </c>
      <c r="AS6759" t="s">
        <v>9015</v>
      </c>
    </row>
    <row r="6760" spans="1:45" x14ac:dyDescent="0.25">
      <c r="A6760" t="s">
        <v>0</v>
      </c>
      <c r="B6760" t="s">
        <v>1</v>
      </c>
      <c r="C6760" s="1">
        <v>42951</v>
      </c>
      <c r="D6760" t="s">
        <v>2</v>
      </c>
      <c r="E6760">
        <v>23</v>
      </c>
      <c r="F6760">
        <v>0</v>
      </c>
      <c r="G6760">
        <v>0</v>
      </c>
      <c r="H6760">
        <v>1</v>
      </c>
      <c r="I6760">
        <v>0</v>
      </c>
      <c r="J6760">
        <v>0</v>
      </c>
      <c r="K6760">
        <v>1</v>
      </c>
      <c r="L6760">
        <v>0</v>
      </c>
      <c r="M6760">
        <v>0</v>
      </c>
      <c r="N6760">
        <v>1</v>
      </c>
      <c r="O6760">
        <v>1</v>
      </c>
      <c r="P6760">
        <v>2</v>
      </c>
      <c r="Q6760" t="s">
        <v>59</v>
      </c>
      <c r="R6760" t="s">
        <v>7</v>
      </c>
      <c r="S6760" t="s">
        <v>8</v>
      </c>
      <c r="T6760" t="s">
        <v>9</v>
      </c>
      <c r="U6760" t="s">
        <v>65</v>
      </c>
      <c r="V6760">
        <v>0</v>
      </c>
      <c r="W6760">
        <v>0</v>
      </c>
      <c r="X6760" t="s">
        <v>21</v>
      </c>
      <c r="Y6760">
        <v>0</v>
      </c>
      <c r="Z6760">
        <v>0</v>
      </c>
      <c r="AA6760">
        <v>0</v>
      </c>
      <c r="AB6760" t="s">
        <v>4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 t="s">
        <v>5</v>
      </c>
      <c r="AK6760" t="s">
        <v>130</v>
      </c>
      <c r="AL6760" t="s">
        <v>11</v>
      </c>
      <c r="AM6760" t="s">
        <v>49</v>
      </c>
      <c r="AN6760" t="s">
        <v>41</v>
      </c>
      <c r="AO6760" t="s">
        <v>14</v>
      </c>
      <c r="AP6760" t="s">
        <v>15</v>
      </c>
      <c r="AQ6760">
        <v>0</v>
      </c>
      <c r="AR6760">
        <v>177653</v>
      </c>
      <c r="AS6760" t="s">
        <v>9016</v>
      </c>
    </row>
    <row r="6761" spans="1:45" x14ac:dyDescent="0.25">
      <c r="A6761" t="s">
        <v>828</v>
      </c>
      <c r="B6761" t="s">
        <v>1134</v>
      </c>
      <c r="C6761" s="1">
        <v>42950</v>
      </c>
      <c r="D6761" t="s">
        <v>2</v>
      </c>
      <c r="E6761">
        <v>29</v>
      </c>
      <c r="F6761">
        <v>1</v>
      </c>
      <c r="G6761">
        <v>0</v>
      </c>
      <c r="H6761">
        <v>0</v>
      </c>
      <c r="I6761">
        <v>1</v>
      </c>
      <c r="J6761">
        <v>0</v>
      </c>
      <c r="K6761">
        <v>2</v>
      </c>
      <c r="L6761">
        <v>0</v>
      </c>
      <c r="M6761">
        <v>0</v>
      </c>
      <c r="N6761">
        <v>1</v>
      </c>
      <c r="O6761">
        <v>3</v>
      </c>
      <c r="P6761">
        <v>4</v>
      </c>
      <c r="Q6761" t="s">
        <v>3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 t="s">
        <v>7</v>
      </c>
      <c r="AC6761" t="s">
        <v>105</v>
      </c>
      <c r="AD6761" t="s">
        <v>3</v>
      </c>
      <c r="AE6761" t="s">
        <v>1664</v>
      </c>
      <c r="AF6761">
        <v>0</v>
      </c>
      <c r="AG6761" t="s">
        <v>1664</v>
      </c>
      <c r="AH6761" t="s">
        <v>21</v>
      </c>
      <c r="AI6761">
        <v>0</v>
      </c>
      <c r="AJ6761">
        <v>0</v>
      </c>
      <c r="AK6761">
        <v>0</v>
      </c>
      <c r="AL6761" t="s">
        <v>427</v>
      </c>
      <c r="AM6761" t="s">
        <v>12</v>
      </c>
      <c r="AN6761" t="s">
        <v>41</v>
      </c>
      <c r="AO6761" t="s">
        <v>830</v>
      </c>
      <c r="AP6761">
        <v>0</v>
      </c>
      <c r="AQ6761" t="s">
        <v>47</v>
      </c>
      <c r="AR6761">
        <v>177668</v>
      </c>
      <c r="AS6761" t="s">
        <v>9017</v>
      </c>
    </row>
    <row r="6762" spans="1:45" x14ac:dyDescent="0.25">
      <c r="A6762" t="s">
        <v>0</v>
      </c>
      <c r="B6762" t="s">
        <v>1</v>
      </c>
      <c r="C6762" s="1">
        <v>42951</v>
      </c>
      <c r="D6762" t="s">
        <v>2</v>
      </c>
      <c r="E6762">
        <v>36</v>
      </c>
      <c r="F6762">
        <v>0</v>
      </c>
      <c r="G6762">
        <v>1</v>
      </c>
      <c r="H6762">
        <v>3</v>
      </c>
      <c r="I6762">
        <v>1</v>
      </c>
      <c r="J6762">
        <v>1</v>
      </c>
      <c r="K6762">
        <v>2</v>
      </c>
      <c r="L6762">
        <v>0</v>
      </c>
      <c r="M6762">
        <v>0</v>
      </c>
      <c r="N6762">
        <v>4</v>
      </c>
      <c r="O6762">
        <v>4</v>
      </c>
      <c r="P6762">
        <v>8</v>
      </c>
      <c r="Q6762" t="s">
        <v>199</v>
      </c>
      <c r="R6762" t="s">
        <v>7</v>
      </c>
      <c r="S6762" t="s">
        <v>8</v>
      </c>
      <c r="T6762" t="s">
        <v>9</v>
      </c>
      <c r="U6762" t="s">
        <v>38</v>
      </c>
      <c r="V6762">
        <v>0</v>
      </c>
      <c r="W6762">
        <v>0</v>
      </c>
      <c r="X6762" t="s">
        <v>21</v>
      </c>
      <c r="Y6762">
        <v>0</v>
      </c>
      <c r="Z6762">
        <v>0</v>
      </c>
      <c r="AA6762">
        <v>0</v>
      </c>
      <c r="AB6762" t="s">
        <v>4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 t="s">
        <v>5</v>
      </c>
      <c r="AK6762" t="s">
        <v>6</v>
      </c>
      <c r="AL6762" t="s">
        <v>11</v>
      </c>
      <c r="AM6762" t="s">
        <v>26</v>
      </c>
      <c r="AN6762" t="s">
        <v>13</v>
      </c>
      <c r="AO6762" t="s">
        <v>14</v>
      </c>
      <c r="AP6762" t="s">
        <v>15</v>
      </c>
      <c r="AQ6762" t="s">
        <v>47</v>
      </c>
      <c r="AR6762">
        <v>177676</v>
      </c>
      <c r="AS6762" t="s">
        <v>9018</v>
      </c>
    </row>
    <row r="6763" spans="1:45" x14ac:dyDescent="0.25">
      <c r="A6763" t="s">
        <v>828</v>
      </c>
      <c r="B6763" t="s">
        <v>1134</v>
      </c>
      <c r="C6763" s="1">
        <v>42950</v>
      </c>
      <c r="D6763" t="s">
        <v>2</v>
      </c>
      <c r="E6763">
        <v>49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1</v>
      </c>
      <c r="L6763">
        <v>0</v>
      </c>
      <c r="M6763">
        <v>0</v>
      </c>
      <c r="N6763">
        <v>0</v>
      </c>
      <c r="O6763">
        <v>1</v>
      </c>
      <c r="P6763">
        <v>1</v>
      </c>
      <c r="Q6763" t="s">
        <v>667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 t="s">
        <v>7</v>
      </c>
      <c r="AC6763" t="s">
        <v>105</v>
      </c>
      <c r="AD6763" t="s">
        <v>667</v>
      </c>
      <c r="AE6763" t="s">
        <v>1706</v>
      </c>
      <c r="AF6763">
        <v>0</v>
      </c>
      <c r="AG6763" t="s">
        <v>1706</v>
      </c>
      <c r="AH6763" t="s">
        <v>21</v>
      </c>
      <c r="AI6763">
        <v>0</v>
      </c>
      <c r="AJ6763">
        <v>0</v>
      </c>
      <c r="AK6763">
        <v>0</v>
      </c>
      <c r="AL6763" t="s">
        <v>154</v>
      </c>
      <c r="AM6763" t="s">
        <v>40</v>
      </c>
      <c r="AN6763" t="s">
        <v>41</v>
      </c>
      <c r="AO6763" t="s">
        <v>830</v>
      </c>
      <c r="AP6763">
        <v>0</v>
      </c>
      <c r="AQ6763">
        <v>0</v>
      </c>
      <c r="AR6763">
        <v>177684</v>
      </c>
      <c r="AS6763" t="s">
        <v>9019</v>
      </c>
    </row>
    <row r="6764" spans="1:45" x14ac:dyDescent="0.25">
      <c r="A6764" t="s">
        <v>0</v>
      </c>
      <c r="B6764" t="s">
        <v>1</v>
      </c>
      <c r="C6764" s="1">
        <v>42951</v>
      </c>
      <c r="D6764" t="s">
        <v>35</v>
      </c>
      <c r="E6764">
        <v>44</v>
      </c>
      <c r="F6764">
        <v>0</v>
      </c>
      <c r="G6764">
        <v>0</v>
      </c>
      <c r="H6764">
        <v>1</v>
      </c>
      <c r="I6764">
        <v>2</v>
      </c>
      <c r="J6764">
        <v>1</v>
      </c>
      <c r="K6764">
        <v>0</v>
      </c>
      <c r="L6764">
        <v>1</v>
      </c>
      <c r="M6764">
        <v>0</v>
      </c>
      <c r="N6764">
        <v>3</v>
      </c>
      <c r="O6764">
        <v>2</v>
      </c>
      <c r="P6764">
        <v>5</v>
      </c>
      <c r="Q6764" t="s">
        <v>667</v>
      </c>
      <c r="R6764" t="s">
        <v>7</v>
      </c>
      <c r="S6764" t="s">
        <v>8</v>
      </c>
      <c r="T6764" t="s">
        <v>9</v>
      </c>
      <c r="U6764" t="s">
        <v>38</v>
      </c>
      <c r="V6764">
        <v>0</v>
      </c>
      <c r="W6764">
        <v>0</v>
      </c>
      <c r="X6764" t="s">
        <v>21</v>
      </c>
      <c r="Y6764">
        <v>0</v>
      </c>
      <c r="Z6764">
        <v>0</v>
      </c>
      <c r="AA6764">
        <v>0</v>
      </c>
      <c r="AB6764" t="s">
        <v>4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 t="s">
        <v>5</v>
      </c>
      <c r="AK6764" t="s">
        <v>130</v>
      </c>
      <c r="AL6764" t="s">
        <v>11</v>
      </c>
      <c r="AM6764" t="s">
        <v>26</v>
      </c>
      <c r="AN6764" t="s">
        <v>13</v>
      </c>
      <c r="AO6764" t="s">
        <v>14</v>
      </c>
      <c r="AP6764" t="s">
        <v>15</v>
      </c>
      <c r="AQ6764">
        <v>0</v>
      </c>
      <c r="AR6764">
        <v>177692</v>
      </c>
      <c r="AS6764" t="s">
        <v>9020</v>
      </c>
    </row>
    <row r="6765" spans="1:45" x14ac:dyDescent="0.25">
      <c r="A6765" t="s">
        <v>828</v>
      </c>
      <c r="B6765" t="s">
        <v>1134</v>
      </c>
      <c r="C6765" s="1">
        <v>42950</v>
      </c>
      <c r="D6765" t="s">
        <v>2</v>
      </c>
      <c r="E6765">
        <v>30</v>
      </c>
      <c r="F6765">
        <v>0</v>
      </c>
      <c r="G6765">
        <v>0</v>
      </c>
      <c r="H6765">
        <v>1</v>
      </c>
      <c r="I6765">
        <v>1</v>
      </c>
      <c r="J6765">
        <v>0</v>
      </c>
      <c r="K6765">
        <v>1</v>
      </c>
      <c r="L6765">
        <v>0</v>
      </c>
      <c r="M6765">
        <v>0</v>
      </c>
      <c r="N6765">
        <v>1</v>
      </c>
      <c r="O6765">
        <v>2</v>
      </c>
      <c r="P6765">
        <v>3</v>
      </c>
      <c r="Q6765" t="s">
        <v>3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 t="s">
        <v>7</v>
      </c>
      <c r="AC6765" t="s">
        <v>105</v>
      </c>
      <c r="AD6765" t="s">
        <v>3</v>
      </c>
      <c r="AE6765" t="s">
        <v>1670</v>
      </c>
      <c r="AF6765">
        <v>0</v>
      </c>
      <c r="AG6765" t="s">
        <v>1670</v>
      </c>
      <c r="AH6765" t="s">
        <v>21</v>
      </c>
      <c r="AI6765">
        <v>0</v>
      </c>
      <c r="AJ6765">
        <v>0</v>
      </c>
      <c r="AK6765">
        <v>0</v>
      </c>
      <c r="AL6765" t="s">
        <v>154</v>
      </c>
      <c r="AM6765" t="s">
        <v>40</v>
      </c>
      <c r="AN6765" t="s">
        <v>41</v>
      </c>
      <c r="AO6765" t="s">
        <v>830</v>
      </c>
      <c r="AP6765">
        <v>0</v>
      </c>
      <c r="AQ6765">
        <v>0</v>
      </c>
      <c r="AR6765">
        <v>177705</v>
      </c>
      <c r="AS6765" t="s">
        <v>9021</v>
      </c>
    </row>
    <row r="6766" spans="1:45" x14ac:dyDescent="0.25">
      <c r="A6766" t="s">
        <v>0</v>
      </c>
      <c r="B6766" t="s">
        <v>1</v>
      </c>
      <c r="C6766" s="1">
        <v>42951</v>
      </c>
      <c r="D6766" t="s">
        <v>2</v>
      </c>
      <c r="E6766">
        <v>27</v>
      </c>
      <c r="F6766">
        <v>0</v>
      </c>
      <c r="G6766">
        <v>0</v>
      </c>
      <c r="H6766">
        <v>2</v>
      </c>
      <c r="I6766">
        <v>3</v>
      </c>
      <c r="J6766">
        <v>0</v>
      </c>
      <c r="K6766">
        <v>1</v>
      </c>
      <c r="L6766">
        <v>2</v>
      </c>
      <c r="M6766">
        <v>0</v>
      </c>
      <c r="N6766">
        <v>4</v>
      </c>
      <c r="O6766">
        <v>4</v>
      </c>
      <c r="P6766">
        <v>8</v>
      </c>
      <c r="Q6766" t="s">
        <v>63</v>
      </c>
      <c r="R6766" t="s">
        <v>7</v>
      </c>
      <c r="S6766" t="s">
        <v>8</v>
      </c>
      <c r="T6766" t="s">
        <v>9</v>
      </c>
      <c r="U6766" t="s">
        <v>65</v>
      </c>
      <c r="V6766">
        <v>0</v>
      </c>
      <c r="W6766">
        <v>0</v>
      </c>
      <c r="X6766" t="s">
        <v>21</v>
      </c>
      <c r="Y6766">
        <v>0</v>
      </c>
      <c r="Z6766">
        <v>0</v>
      </c>
      <c r="AA6766">
        <v>0</v>
      </c>
      <c r="AB6766" t="s">
        <v>4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 t="s">
        <v>5</v>
      </c>
      <c r="AK6766" t="s">
        <v>18</v>
      </c>
      <c r="AL6766" t="s">
        <v>11</v>
      </c>
      <c r="AM6766" t="s">
        <v>26</v>
      </c>
      <c r="AN6766" t="s">
        <v>13</v>
      </c>
      <c r="AO6766" t="s">
        <v>14</v>
      </c>
      <c r="AP6766" t="s">
        <v>15</v>
      </c>
      <c r="AQ6766" t="s">
        <v>29</v>
      </c>
      <c r="AR6766">
        <v>177712</v>
      </c>
      <c r="AS6766" t="s">
        <v>9022</v>
      </c>
    </row>
    <row r="6767" spans="1:45" x14ac:dyDescent="0.25">
      <c r="A6767" t="s">
        <v>0</v>
      </c>
      <c r="B6767" t="s">
        <v>1</v>
      </c>
      <c r="C6767" s="1">
        <v>42951</v>
      </c>
      <c r="D6767" t="s">
        <v>2</v>
      </c>
      <c r="E6767">
        <v>39</v>
      </c>
      <c r="F6767">
        <v>0</v>
      </c>
      <c r="G6767">
        <v>0</v>
      </c>
      <c r="H6767">
        <v>4</v>
      </c>
      <c r="I6767">
        <v>3</v>
      </c>
      <c r="J6767">
        <v>0</v>
      </c>
      <c r="K6767">
        <v>1</v>
      </c>
      <c r="L6767">
        <v>0</v>
      </c>
      <c r="M6767">
        <v>0</v>
      </c>
      <c r="N6767">
        <v>4</v>
      </c>
      <c r="O6767">
        <v>4</v>
      </c>
      <c r="P6767">
        <v>8</v>
      </c>
      <c r="Q6767" t="s">
        <v>59</v>
      </c>
      <c r="R6767" t="s">
        <v>7</v>
      </c>
      <c r="S6767" t="s">
        <v>8</v>
      </c>
      <c r="T6767" t="s">
        <v>9</v>
      </c>
      <c r="U6767" t="s">
        <v>19</v>
      </c>
      <c r="V6767">
        <v>0</v>
      </c>
      <c r="W6767">
        <v>0</v>
      </c>
      <c r="X6767" t="s">
        <v>21</v>
      </c>
      <c r="Y6767">
        <v>0</v>
      </c>
      <c r="Z6767">
        <v>0</v>
      </c>
      <c r="AA6767">
        <v>0</v>
      </c>
      <c r="AB6767" t="s">
        <v>4</v>
      </c>
      <c r="AC6767" t="s">
        <v>36</v>
      </c>
      <c r="AD6767" t="s">
        <v>37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 t="s">
        <v>21</v>
      </c>
      <c r="AK6767">
        <v>0</v>
      </c>
      <c r="AL6767" t="s">
        <v>11</v>
      </c>
      <c r="AM6767" t="s">
        <v>26</v>
      </c>
      <c r="AN6767" t="s">
        <v>13</v>
      </c>
      <c r="AO6767" t="s">
        <v>14</v>
      </c>
      <c r="AP6767" t="s">
        <v>15</v>
      </c>
      <c r="AQ6767">
        <v>0</v>
      </c>
      <c r="AR6767">
        <v>177727</v>
      </c>
      <c r="AS6767" t="s">
        <v>9023</v>
      </c>
    </row>
    <row r="6768" spans="1:45" x14ac:dyDescent="0.25">
      <c r="A6768" t="s">
        <v>0</v>
      </c>
      <c r="B6768" t="s">
        <v>1</v>
      </c>
      <c r="C6768" s="1">
        <v>42949</v>
      </c>
      <c r="D6768" t="s">
        <v>35</v>
      </c>
      <c r="E6768">
        <v>22</v>
      </c>
      <c r="F6768">
        <v>0</v>
      </c>
      <c r="G6768">
        <v>0</v>
      </c>
      <c r="H6768">
        <v>0</v>
      </c>
      <c r="I6768">
        <v>2</v>
      </c>
      <c r="J6768">
        <v>1</v>
      </c>
      <c r="K6768">
        <v>0</v>
      </c>
      <c r="L6768">
        <v>1</v>
      </c>
      <c r="M6768">
        <v>0</v>
      </c>
      <c r="N6768">
        <v>2</v>
      </c>
      <c r="O6768">
        <v>2</v>
      </c>
      <c r="P6768">
        <v>4</v>
      </c>
      <c r="Q6768" t="s">
        <v>140</v>
      </c>
      <c r="R6768" t="s">
        <v>4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 t="s">
        <v>5</v>
      </c>
      <c r="AA6768" t="s">
        <v>18</v>
      </c>
      <c r="AB6768" t="s">
        <v>7</v>
      </c>
      <c r="AC6768" t="s">
        <v>8</v>
      </c>
      <c r="AD6768" t="s">
        <v>9</v>
      </c>
      <c r="AE6768" t="s">
        <v>38</v>
      </c>
      <c r="AF6768">
        <v>0</v>
      </c>
      <c r="AG6768">
        <v>0</v>
      </c>
      <c r="AH6768" t="s">
        <v>21</v>
      </c>
      <c r="AI6768">
        <v>0</v>
      </c>
      <c r="AJ6768">
        <v>0</v>
      </c>
      <c r="AK6768">
        <v>0</v>
      </c>
      <c r="AL6768" t="s">
        <v>427</v>
      </c>
      <c r="AM6768" t="s">
        <v>26</v>
      </c>
      <c r="AN6768" t="s">
        <v>41</v>
      </c>
      <c r="AO6768" t="s">
        <v>14</v>
      </c>
      <c r="AP6768" t="s">
        <v>15</v>
      </c>
      <c r="AQ6768">
        <v>0</v>
      </c>
      <c r="AR6768">
        <v>178392</v>
      </c>
      <c r="AS6768" t="s">
        <v>9024</v>
      </c>
    </row>
    <row r="6769" spans="1:45" x14ac:dyDescent="0.25">
      <c r="A6769" t="s">
        <v>0</v>
      </c>
      <c r="B6769" t="s">
        <v>1</v>
      </c>
      <c r="C6769" s="1">
        <v>42949</v>
      </c>
      <c r="D6769" t="s">
        <v>2</v>
      </c>
      <c r="E6769">
        <v>21</v>
      </c>
      <c r="F6769">
        <v>1</v>
      </c>
      <c r="G6769">
        <v>0</v>
      </c>
      <c r="H6769">
        <v>1</v>
      </c>
      <c r="I6769">
        <v>2</v>
      </c>
      <c r="J6769">
        <v>0</v>
      </c>
      <c r="K6769">
        <v>1</v>
      </c>
      <c r="L6769">
        <v>0</v>
      </c>
      <c r="M6769">
        <v>0</v>
      </c>
      <c r="N6769">
        <v>2</v>
      </c>
      <c r="O6769">
        <v>3</v>
      </c>
      <c r="P6769">
        <v>5</v>
      </c>
      <c r="Q6769" t="s">
        <v>125</v>
      </c>
      <c r="R6769" t="s">
        <v>4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 t="s">
        <v>5</v>
      </c>
      <c r="AA6769" t="s">
        <v>6</v>
      </c>
      <c r="AB6769" t="s">
        <v>7</v>
      </c>
      <c r="AC6769" t="s">
        <v>8</v>
      </c>
      <c r="AD6769" t="s">
        <v>9</v>
      </c>
      <c r="AE6769" t="s">
        <v>38</v>
      </c>
      <c r="AF6769">
        <v>0</v>
      </c>
      <c r="AG6769">
        <v>0</v>
      </c>
      <c r="AH6769" t="s">
        <v>21</v>
      </c>
      <c r="AI6769">
        <v>0</v>
      </c>
      <c r="AJ6769">
        <v>0</v>
      </c>
      <c r="AK6769">
        <v>0</v>
      </c>
      <c r="AL6769" t="s">
        <v>11</v>
      </c>
      <c r="AM6769" t="s">
        <v>26</v>
      </c>
      <c r="AN6769" t="s">
        <v>13</v>
      </c>
      <c r="AO6769" t="s">
        <v>14</v>
      </c>
      <c r="AP6769" t="s">
        <v>50</v>
      </c>
      <c r="AQ6769" t="s">
        <v>47</v>
      </c>
      <c r="AR6769">
        <v>178413</v>
      </c>
      <c r="AS6769" t="s">
        <v>9025</v>
      </c>
    </row>
    <row r="6770" spans="1:45" x14ac:dyDescent="0.25">
      <c r="A6770" t="s">
        <v>0</v>
      </c>
      <c r="B6770" t="s">
        <v>1</v>
      </c>
      <c r="C6770" s="1">
        <v>42949</v>
      </c>
      <c r="D6770" t="s">
        <v>2</v>
      </c>
      <c r="E6770">
        <v>38</v>
      </c>
      <c r="F6770">
        <v>0</v>
      </c>
      <c r="G6770">
        <v>0</v>
      </c>
      <c r="H6770">
        <v>2</v>
      </c>
      <c r="I6770">
        <v>3</v>
      </c>
      <c r="J6770">
        <v>0</v>
      </c>
      <c r="K6770">
        <v>2</v>
      </c>
      <c r="L6770">
        <v>1</v>
      </c>
      <c r="M6770">
        <v>1</v>
      </c>
      <c r="N6770">
        <v>3</v>
      </c>
      <c r="O6770">
        <v>6</v>
      </c>
      <c r="P6770">
        <v>9</v>
      </c>
      <c r="Q6770" t="s">
        <v>59</v>
      </c>
      <c r="R6770" t="s">
        <v>4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 t="s">
        <v>5</v>
      </c>
      <c r="AA6770" t="s">
        <v>46</v>
      </c>
      <c r="AB6770" t="s">
        <v>7</v>
      </c>
      <c r="AC6770" t="s">
        <v>8</v>
      </c>
      <c r="AD6770" t="s">
        <v>9</v>
      </c>
      <c r="AE6770" t="s">
        <v>19</v>
      </c>
      <c r="AF6770">
        <v>0</v>
      </c>
      <c r="AG6770">
        <v>0</v>
      </c>
      <c r="AH6770" t="s">
        <v>21</v>
      </c>
      <c r="AI6770">
        <v>0</v>
      </c>
      <c r="AJ6770">
        <v>0</v>
      </c>
      <c r="AK6770">
        <v>0</v>
      </c>
      <c r="AL6770" t="s">
        <v>11</v>
      </c>
      <c r="AM6770" t="s">
        <v>26</v>
      </c>
      <c r="AN6770" t="s">
        <v>13</v>
      </c>
      <c r="AO6770" t="s">
        <v>14</v>
      </c>
      <c r="AP6770" t="s">
        <v>15</v>
      </c>
      <c r="AQ6770" t="s">
        <v>29</v>
      </c>
      <c r="AR6770">
        <v>178426</v>
      </c>
      <c r="AS6770" t="s">
        <v>9026</v>
      </c>
    </row>
    <row r="6771" spans="1:45" x14ac:dyDescent="0.25">
      <c r="A6771" t="s">
        <v>0</v>
      </c>
      <c r="B6771" t="s">
        <v>1</v>
      </c>
      <c r="C6771" s="1">
        <v>42949</v>
      </c>
      <c r="D6771" t="s">
        <v>2</v>
      </c>
      <c r="E6771">
        <v>40</v>
      </c>
      <c r="F6771">
        <v>0</v>
      </c>
      <c r="G6771">
        <v>1</v>
      </c>
      <c r="H6771">
        <v>1</v>
      </c>
      <c r="I6771">
        <v>2</v>
      </c>
      <c r="J6771">
        <v>1</v>
      </c>
      <c r="K6771">
        <v>1</v>
      </c>
      <c r="L6771">
        <v>0</v>
      </c>
      <c r="M6771">
        <v>0</v>
      </c>
      <c r="N6771">
        <v>2</v>
      </c>
      <c r="O6771">
        <v>4</v>
      </c>
      <c r="P6771">
        <v>6</v>
      </c>
      <c r="Q6771" t="s">
        <v>199</v>
      </c>
      <c r="R6771" t="s">
        <v>4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 t="s">
        <v>5</v>
      </c>
      <c r="AA6771" t="s">
        <v>46</v>
      </c>
      <c r="AB6771" t="s">
        <v>7</v>
      </c>
      <c r="AC6771" t="s">
        <v>8</v>
      </c>
      <c r="AD6771" t="s">
        <v>9</v>
      </c>
      <c r="AE6771" t="s">
        <v>38</v>
      </c>
      <c r="AF6771">
        <v>0</v>
      </c>
      <c r="AG6771">
        <v>0</v>
      </c>
      <c r="AH6771" t="s">
        <v>21</v>
      </c>
      <c r="AI6771">
        <v>0</v>
      </c>
      <c r="AJ6771">
        <v>0</v>
      </c>
      <c r="AK6771">
        <v>0</v>
      </c>
      <c r="AL6771" t="s">
        <v>11</v>
      </c>
      <c r="AM6771" t="s">
        <v>22</v>
      </c>
      <c r="AN6771" t="s">
        <v>41</v>
      </c>
      <c r="AO6771" t="s">
        <v>14</v>
      </c>
      <c r="AP6771" t="s">
        <v>15</v>
      </c>
      <c r="AQ6771">
        <v>0</v>
      </c>
      <c r="AR6771">
        <v>178442</v>
      </c>
      <c r="AS6771" t="s">
        <v>9027</v>
      </c>
    </row>
    <row r="6772" spans="1:45" x14ac:dyDescent="0.25">
      <c r="A6772" t="s">
        <v>0</v>
      </c>
      <c r="B6772" t="s">
        <v>1</v>
      </c>
      <c r="C6772" s="1">
        <v>42949</v>
      </c>
      <c r="D6772" t="s">
        <v>2</v>
      </c>
      <c r="E6772">
        <v>28</v>
      </c>
      <c r="F6772">
        <v>0</v>
      </c>
      <c r="G6772">
        <v>0</v>
      </c>
      <c r="H6772">
        <v>3</v>
      </c>
      <c r="I6772">
        <v>1</v>
      </c>
      <c r="J6772">
        <v>2</v>
      </c>
      <c r="K6772">
        <v>1</v>
      </c>
      <c r="L6772">
        <v>1</v>
      </c>
      <c r="M6772">
        <v>0</v>
      </c>
      <c r="N6772">
        <v>6</v>
      </c>
      <c r="O6772">
        <v>2</v>
      </c>
      <c r="P6772">
        <v>8</v>
      </c>
      <c r="Q6772" t="s">
        <v>43</v>
      </c>
      <c r="R6772" t="s">
        <v>4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 t="s">
        <v>5</v>
      </c>
      <c r="AA6772" t="s">
        <v>153</v>
      </c>
      <c r="AB6772" t="s">
        <v>7</v>
      </c>
      <c r="AC6772" t="s">
        <v>8</v>
      </c>
      <c r="AD6772" t="s">
        <v>9</v>
      </c>
      <c r="AE6772" t="s">
        <v>38</v>
      </c>
      <c r="AF6772">
        <v>0</v>
      </c>
      <c r="AG6772">
        <v>0</v>
      </c>
      <c r="AH6772" t="s">
        <v>21</v>
      </c>
      <c r="AI6772">
        <v>0</v>
      </c>
      <c r="AJ6772">
        <v>0</v>
      </c>
      <c r="AK6772">
        <v>0</v>
      </c>
      <c r="AL6772" t="s">
        <v>11</v>
      </c>
      <c r="AM6772" t="s">
        <v>26</v>
      </c>
      <c r="AN6772" t="s">
        <v>41</v>
      </c>
      <c r="AO6772" t="s">
        <v>14</v>
      </c>
      <c r="AP6772" t="s">
        <v>15</v>
      </c>
      <c r="AQ6772">
        <v>0</v>
      </c>
      <c r="AR6772">
        <v>178473</v>
      </c>
      <c r="AS6772" t="s">
        <v>9028</v>
      </c>
    </row>
    <row r="6773" spans="1:45" x14ac:dyDescent="0.25">
      <c r="A6773" t="s">
        <v>0</v>
      </c>
      <c r="B6773" t="s">
        <v>1</v>
      </c>
      <c r="C6773" s="1">
        <v>42949</v>
      </c>
      <c r="D6773" t="s">
        <v>2</v>
      </c>
      <c r="E6773">
        <v>33</v>
      </c>
      <c r="F6773">
        <v>0</v>
      </c>
      <c r="G6773">
        <v>0</v>
      </c>
      <c r="H6773">
        <v>1</v>
      </c>
      <c r="I6773">
        <v>1</v>
      </c>
      <c r="J6773">
        <v>0</v>
      </c>
      <c r="K6773">
        <v>1</v>
      </c>
      <c r="L6773">
        <v>0</v>
      </c>
      <c r="M6773">
        <v>0</v>
      </c>
      <c r="N6773">
        <v>1</v>
      </c>
      <c r="O6773">
        <v>2</v>
      </c>
      <c r="P6773">
        <v>3</v>
      </c>
      <c r="Q6773" t="s">
        <v>79</v>
      </c>
      <c r="R6773" t="s">
        <v>4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 t="s">
        <v>5</v>
      </c>
      <c r="AA6773" t="s">
        <v>18</v>
      </c>
      <c r="AB6773" t="s">
        <v>7</v>
      </c>
      <c r="AC6773" t="s">
        <v>8</v>
      </c>
      <c r="AD6773" t="s">
        <v>9</v>
      </c>
      <c r="AE6773" t="s">
        <v>38</v>
      </c>
      <c r="AF6773">
        <v>0</v>
      </c>
      <c r="AG6773">
        <v>0</v>
      </c>
      <c r="AH6773" t="s">
        <v>21</v>
      </c>
      <c r="AI6773">
        <v>0</v>
      </c>
      <c r="AJ6773">
        <v>0</v>
      </c>
      <c r="AK6773">
        <v>0</v>
      </c>
      <c r="AL6773" t="s">
        <v>11</v>
      </c>
      <c r="AM6773" t="s">
        <v>26</v>
      </c>
      <c r="AN6773" t="s">
        <v>41</v>
      </c>
      <c r="AO6773" t="s">
        <v>14</v>
      </c>
      <c r="AP6773" t="s">
        <v>28</v>
      </c>
      <c r="AQ6773">
        <v>0</v>
      </c>
      <c r="AR6773">
        <v>178485</v>
      </c>
      <c r="AS6773" t="s">
        <v>9029</v>
      </c>
    </row>
    <row r="6774" spans="1:45" x14ac:dyDescent="0.25">
      <c r="A6774" t="s">
        <v>0</v>
      </c>
      <c r="B6774" t="s">
        <v>1</v>
      </c>
      <c r="C6774" s="1">
        <v>42950</v>
      </c>
      <c r="D6774" t="s">
        <v>2</v>
      </c>
      <c r="E6774">
        <v>26</v>
      </c>
      <c r="F6774">
        <v>0</v>
      </c>
      <c r="G6774">
        <v>0</v>
      </c>
      <c r="H6774">
        <v>2</v>
      </c>
      <c r="I6774">
        <v>3</v>
      </c>
      <c r="J6774">
        <v>0</v>
      </c>
      <c r="K6774">
        <v>1</v>
      </c>
      <c r="L6774">
        <v>0</v>
      </c>
      <c r="M6774">
        <v>1</v>
      </c>
      <c r="N6774">
        <v>2</v>
      </c>
      <c r="O6774">
        <v>5</v>
      </c>
      <c r="P6774">
        <v>7</v>
      </c>
      <c r="Q6774" t="s">
        <v>43</v>
      </c>
      <c r="R6774" t="s">
        <v>4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 t="s">
        <v>5</v>
      </c>
      <c r="AA6774" t="s">
        <v>153</v>
      </c>
      <c r="AB6774" t="s">
        <v>7</v>
      </c>
      <c r="AC6774" t="s">
        <v>8</v>
      </c>
      <c r="AD6774" t="s">
        <v>9</v>
      </c>
      <c r="AE6774" t="s">
        <v>38</v>
      </c>
      <c r="AF6774">
        <v>0</v>
      </c>
      <c r="AG6774">
        <v>0</v>
      </c>
      <c r="AH6774" t="s">
        <v>21</v>
      </c>
      <c r="AI6774">
        <v>0</v>
      </c>
      <c r="AJ6774">
        <v>0</v>
      </c>
      <c r="AK6774">
        <v>0</v>
      </c>
      <c r="AL6774" t="s">
        <v>11</v>
      </c>
      <c r="AM6774" t="s">
        <v>26</v>
      </c>
      <c r="AN6774" t="s">
        <v>13</v>
      </c>
      <c r="AO6774" t="s">
        <v>14</v>
      </c>
      <c r="AP6774" t="s">
        <v>15</v>
      </c>
      <c r="AQ6774" t="s">
        <v>193</v>
      </c>
      <c r="AR6774">
        <v>178507</v>
      </c>
      <c r="AS6774" t="s">
        <v>9030</v>
      </c>
    </row>
    <row r="6775" spans="1:45" x14ac:dyDescent="0.25">
      <c r="A6775" t="s">
        <v>0</v>
      </c>
      <c r="B6775" t="s">
        <v>1</v>
      </c>
      <c r="C6775" s="1">
        <v>42950</v>
      </c>
      <c r="D6775" t="s">
        <v>35</v>
      </c>
      <c r="E6775">
        <v>35</v>
      </c>
      <c r="F6775">
        <v>0</v>
      </c>
      <c r="G6775">
        <v>1</v>
      </c>
      <c r="H6775">
        <v>3</v>
      </c>
      <c r="I6775">
        <v>1</v>
      </c>
      <c r="J6775">
        <v>1</v>
      </c>
      <c r="K6775">
        <v>0</v>
      </c>
      <c r="L6775">
        <v>0</v>
      </c>
      <c r="M6775">
        <v>0</v>
      </c>
      <c r="N6775">
        <v>4</v>
      </c>
      <c r="O6775">
        <v>2</v>
      </c>
      <c r="P6775">
        <v>6</v>
      </c>
      <c r="Q6775" t="s">
        <v>59</v>
      </c>
      <c r="R6775" t="s">
        <v>4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 t="s">
        <v>5</v>
      </c>
      <c r="AA6775" t="s">
        <v>153</v>
      </c>
      <c r="AB6775" t="s">
        <v>7</v>
      </c>
      <c r="AC6775" t="s">
        <v>8</v>
      </c>
      <c r="AD6775" t="s">
        <v>9</v>
      </c>
      <c r="AE6775" t="s">
        <v>65</v>
      </c>
      <c r="AF6775">
        <v>0</v>
      </c>
      <c r="AG6775">
        <v>0</v>
      </c>
      <c r="AH6775" t="s">
        <v>21</v>
      </c>
      <c r="AI6775">
        <v>0</v>
      </c>
      <c r="AJ6775">
        <v>0</v>
      </c>
      <c r="AK6775">
        <v>0</v>
      </c>
      <c r="AL6775" t="s">
        <v>11</v>
      </c>
      <c r="AM6775" t="s">
        <v>26</v>
      </c>
      <c r="AN6775" t="s">
        <v>41</v>
      </c>
      <c r="AO6775" t="s">
        <v>14</v>
      </c>
      <c r="AP6775" t="s">
        <v>28</v>
      </c>
      <c r="AQ6775">
        <v>0</v>
      </c>
      <c r="AR6775">
        <v>178525</v>
      </c>
      <c r="AS6775" t="s">
        <v>9031</v>
      </c>
    </row>
    <row r="6776" spans="1:45" x14ac:dyDescent="0.25">
      <c r="A6776" t="s">
        <v>0</v>
      </c>
      <c r="B6776" t="s">
        <v>1</v>
      </c>
      <c r="C6776" s="1">
        <v>42950</v>
      </c>
      <c r="D6776" t="s">
        <v>2</v>
      </c>
      <c r="E6776">
        <v>27</v>
      </c>
      <c r="F6776">
        <v>0</v>
      </c>
      <c r="G6776">
        <v>0</v>
      </c>
      <c r="H6776">
        <v>1</v>
      </c>
      <c r="I6776">
        <v>2</v>
      </c>
      <c r="J6776">
        <v>0</v>
      </c>
      <c r="K6776">
        <v>1</v>
      </c>
      <c r="L6776">
        <v>1</v>
      </c>
      <c r="M6776">
        <v>0</v>
      </c>
      <c r="N6776">
        <v>2</v>
      </c>
      <c r="O6776">
        <v>3</v>
      </c>
      <c r="P6776">
        <v>5</v>
      </c>
      <c r="Q6776" t="s">
        <v>290</v>
      </c>
      <c r="R6776" t="s">
        <v>4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 t="s">
        <v>5</v>
      </c>
      <c r="AA6776" t="s">
        <v>153</v>
      </c>
      <c r="AB6776" t="s">
        <v>7</v>
      </c>
      <c r="AC6776" t="s">
        <v>8</v>
      </c>
      <c r="AD6776" t="s">
        <v>9</v>
      </c>
      <c r="AE6776" t="s">
        <v>38</v>
      </c>
      <c r="AF6776">
        <v>0</v>
      </c>
      <c r="AG6776">
        <v>0</v>
      </c>
      <c r="AH6776" t="s">
        <v>21</v>
      </c>
      <c r="AI6776">
        <v>0</v>
      </c>
      <c r="AJ6776">
        <v>0</v>
      </c>
      <c r="AK6776">
        <v>0</v>
      </c>
      <c r="AL6776" t="s">
        <v>11</v>
      </c>
      <c r="AM6776" t="s">
        <v>26</v>
      </c>
      <c r="AN6776" t="s">
        <v>13</v>
      </c>
      <c r="AO6776" t="s">
        <v>14</v>
      </c>
      <c r="AP6776" t="s">
        <v>50</v>
      </c>
      <c r="AQ6776" t="s">
        <v>57</v>
      </c>
      <c r="AR6776">
        <v>178548</v>
      </c>
      <c r="AS6776" t="s">
        <v>9032</v>
      </c>
    </row>
    <row r="6777" spans="1:45" x14ac:dyDescent="0.25">
      <c r="A6777" t="s">
        <v>357</v>
      </c>
      <c r="B6777" t="s">
        <v>1</v>
      </c>
      <c r="C6777" s="1">
        <v>42949</v>
      </c>
      <c r="D6777" t="s">
        <v>2</v>
      </c>
      <c r="E6777">
        <v>26</v>
      </c>
      <c r="F6777">
        <v>1</v>
      </c>
      <c r="G6777">
        <v>0</v>
      </c>
      <c r="H6777">
        <v>0</v>
      </c>
      <c r="I6777">
        <v>0</v>
      </c>
      <c r="J6777">
        <v>0</v>
      </c>
      <c r="K6777">
        <v>1</v>
      </c>
      <c r="L6777">
        <v>0</v>
      </c>
      <c r="M6777">
        <v>0</v>
      </c>
      <c r="N6777">
        <v>1</v>
      </c>
      <c r="O6777">
        <v>1</v>
      </c>
      <c r="P6777">
        <v>2</v>
      </c>
      <c r="Q6777" t="s">
        <v>43</v>
      </c>
      <c r="R6777" t="s">
        <v>7</v>
      </c>
      <c r="S6777" t="s">
        <v>7</v>
      </c>
      <c r="T6777" t="s">
        <v>9</v>
      </c>
      <c r="U6777">
        <v>0</v>
      </c>
      <c r="V6777">
        <v>0</v>
      </c>
      <c r="W6777">
        <v>0</v>
      </c>
      <c r="X6777" t="s">
        <v>5</v>
      </c>
      <c r="Y6777" t="s">
        <v>534</v>
      </c>
      <c r="Z6777">
        <v>0</v>
      </c>
      <c r="AA6777">
        <v>0</v>
      </c>
      <c r="AB6777" t="s">
        <v>7</v>
      </c>
      <c r="AC6777" t="s">
        <v>44</v>
      </c>
      <c r="AD6777" t="s">
        <v>43</v>
      </c>
      <c r="AE6777" t="s">
        <v>45</v>
      </c>
      <c r="AF6777">
        <v>0</v>
      </c>
      <c r="AG6777">
        <v>0</v>
      </c>
      <c r="AH6777" t="s">
        <v>21</v>
      </c>
      <c r="AI6777">
        <v>0</v>
      </c>
      <c r="AJ6777">
        <v>0</v>
      </c>
      <c r="AK6777">
        <v>0</v>
      </c>
      <c r="AL6777" t="s">
        <v>154</v>
      </c>
      <c r="AM6777" t="s">
        <v>12</v>
      </c>
      <c r="AN6777" t="s">
        <v>41</v>
      </c>
      <c r="AO6777" t="s">
        <v>359</v>
      </c>
      <c r="AP6777" t="s">
        <v>15</v>
      </c>
      <c r="AQ6777" t="s">
        <v>47</v>
      </c>
      <c r="AR6777">
        <v>178566</v>
      </c>
      <c r="AS6777" t="s">
        <v>9033</v>
      </c>
    </row>
    <row r="6778" spans="1:45" x14ac:dyDescent="0.25">
      <c r="A6778" t="s">
        <v>0</v>
      </c>
      <c r="B6778" t="s">
        <v>1</v>
      </c>
      <c r="C6778" s="1">
        <v>42950</v>
      </c>
      <c r="D6778" t="s">
        <v>35</v>
      </c>
      <c r="E6778">
        <v>20</v>
      </c>
      <c r="F6778">
        <v>0</v>
      </c>
      <c r="G6778">
        <v>1</v>
      </c>
      <c r="H6778">
        <v>2</v>
      </c>
      <c r="I6778">
        <v>3</v>
      </c>
      <c r="J6778">
        <v>1</v>
      </c>
      <c r="K6778">
        <v>1</v>
      </c>
      <c r="L6778">
        <v>0</v>
      </c>
      <c r="M6778">
        <v>0</v>
      </c>
      <c r="N6778">
        <v>3</v>
      </c>
      <c r="O6778">
        <v>5</v>
      </c>
      <c r="P6778">
        <v>8</v>
      </c>
      <c r="Q6778" t="s">
        <v>43</v>
      </c>
      <c r="R6778" t="s">
        <v>4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 t="s">
        <v>5</v>
      </c>
      <c r="AA6778" t="s">
        <v>153</v>
      </c>
      <c r="AB6778" t="s">
        <v>7</v>
      </c>
      <c r="AC6778" t="s">
        <v>8</v>
      </c>
      <c r="AD6778" t="s">
        <v>9</v>
      </c>
      <c r="AE6778" t="s">
        <v>38</v>
      </c>
      <c r="AF6778">
        <v>0</v>
      </c>
      <c r="AG6778">
        <v>0</v>
      </c>
      <c r="AH6778" t="s">
        <v>21</v>
      </c>
      <c r="AI6778">
        <v>0</v>
      </c>
      <c r="AJ6778">
        <v>0</v>
      </c>
      <c r="AK6778">
        <v>0</v>
      </c>
      <c r="AL6778" t="s">
        <v>11</v>
      </c>
      <c r="AM6778" t="s">
        <v>22</v>
      </c>
      <c r="AN6778" t="s">
        <v>13</v>
      </c>
      <c r="AO6778" t="s">
        <v>14</v>
      </c>
      <c r="AP6778" t="s">
        <v>15</v>
      </c>
      <c r="AQ6778">
        <v>0</v>
      </c>
      <c r="AR6778">
        <v>178574</v>
      </c>
      <c r="AS6778" t="s">
        <v>9034</v>
      </c>
    </row>
    <row r="6779" spans="1:45" x14ac:dyDescent="0.25">
      <c r="A6779" t="s">
        <v>0</v>
      </c>
      <c r="B6779" t="s">
        <v>1</v>
      </c>
      <c r="C6779" s="1">
        <v>42950</v>
      </c>
      <c r="D6779" t="s">
        <v>2</v>
      </c>
      <c r="E6779">
        <v>40</v>
      </c>
      <c r="F6779">
        <v>0</v>
      </c>
      <c r="G6779">
        <v>0</v>
      </c>
      <c r="H6779">
        <v>2</v>
      </c>
      <c r="I6779">
        <v>1</v>
      </c>
      <c r="J6779">
        <v>0</v>
      </c>
      <c r="K6779">
        <v>1</v>
      </c>
      <c r="L6779">
        <v>0</v>
      </c>
      <c r="M6779">
        <v>0</v>
      </c>
      <c r="N6779">
        <v>2</v>
      </c>
      <c r="O6779">
        <v>2</v>
      </c>
      <c r="P6779">
        <v>4</v>
      </c>
      <c r="Q6779" t="s">
        <v>125</v>
      </c>
      <c r="R6779" t="s">
        <v>4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 t="s">
        <v>5</v>
      </c>
      <c r="AA6779" t="s">
        <v>46</v>
      </c>
      <c r="AB6779" t="s">
        <v>7</v>
      </c>
      <c r="AC6779" t="s">
        <v>8</v>
      </c>
      <c r="AD6779" t="s">
        <v>9</v>
      </c>
      <c r="AE6779" t="s">
        <v>65</v>
      </c>
      <c r="AF6779">
        <v>0</v>
      </c>
      <c r="AG6779">
        <v>0</v>
      </c>
      <c r="AH6779" t="s">
        <v>21</v>
      </c>
      <c r="AI6779">
        <v>0</v>
      </c>
      <c r="AJ6779">
        <v>0</v>
      </c>
      <c r="AK6779">
        <v>0</v>
      </c>
      <c r="AL6779" t="s">
        <v>11</v>
      </c>
      <c r="AM6779" t="s">
        <v>26</v>
      </c>
      <c r="AN6779" t="s">
        <v>41</v>
      </c>
      <c r="AO6779" t="s">
        <v>14</v>
      </c>
      <c r="AP6779" t="s">
        <v>15</v>
      </c>
      <c r="AQ6779">
        <v>0</v>
      </c>
      <c r="AR6779">
        <v>178588</v>
      </c>
      <c r="AS6779" t="s">
        <v>9035</v>
      </c>
    </row>
    <row r="6780" spans="1:45" x14ac:dyDescent="0.25">
      <c r="A6780" t="s">
        <v>0</v>
      </c>
      <c r="B6780" t="s">
        <v>1</v>
      </c>
      <c r="C6780" s="1">
        <v>42950</v>
      </c>
      <c r="D6780" t="s">
        <v>35</v>
      </c>
      <c r="E6780">
        <v>20</v>
      </c>
      <c r="F6780">
        <v>0</v>
      </c>
      <c r="G6780">
        <v>0</v>
      </c>
      <c r="H6780">
        <v>1</v>
      </c>
      <c r="I6780">
        <v>0</v>
      </c>
      <c r="J6780">
        <v>2</v>
      </c>
      <c r="K6780">
        <v>0</v>
      </c>
      <c r="L6780">
        <v>0</v>
      </c>
      <c r="M6780">
        <v>0</v>
      </c>
      <c r="N6780">
        <v>3</v>
      </c>
      <c r="O6780">
        <v>0</v>
      </c>
      <c r="P6780">
        <v>3</v>
      </c>
      <c r="Q6780" t="s">
        <v>183</v>
      </c>
      <c r="R6780" t="s">
        <v>4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 t="s">
        <v>5</v>
      </c>
      <c r="AA6780" t="s">
        <v>153</v>
      </c>
      <c r="AB6780" t="s">
        <v>7</v>
      </c>
      <c r="AC6780" t="s">
        <v>8</v>
      </c>
      <c r="AD6780" t="s">
        <v>9</v>
      </c>
      <c r="AE6780" t="s">
        <v>38</v>
      </c>
      <c r="AF6780">
        <v>0</v>
      </c>
      <c r="AG6780">
        <v>0</v>
      </c>
      <c r="AH6780" t="s">
        <v>21</v>
      </c>
      <c r="AI6780">
        <v>0</v>
      </c>
      <c r="AJ6780">
        <v>0</v>
      </c>
      <c r="AK6780">
        <v>0</v>
      </c>
      <c r="AL6780" t="s">
        <v>427</v>
      </c>
      <c r="AM6780" t="s">
        <v>26</v>
      </c>
      <c r="AN6780" t="s">
        <v>41</v>
      </c>
      <c r="AO6780" t="s">
        <v>14</v>
      </c>
      <c r="AP6780" t="s">
        <v>28</v>
      </c>
      <c r="AQ6780">
        <v>0</v>
      </c>
      <c r="AR6780">
        <v>178609</v>
      </c>
      <c r="AS6780" t="s">
        <v>9036</v>
      </c>
    </row>
    <row r="6781" spans="1:45" x14ac:dyDescent="0.25">
      <c r="A6781" t="s">
        <v>0</v>
      </c>
      <c r="B6781" t="s">
        <v>1</v>
      </c>
      <c r="C6781" s="1">
        <v>42950</v>
      </c>
      <c r="D6781" t="s">
        <v>2</v>
      </c>
      <c r="E6781">
        <v>27</v>
      </c>
      <c r="F6781">
        <v>0</v>
      </c>
      <c r="G6781">
        <v>0</v>
      </c>
      <c r="H6781">
        <v>4</v>
      </c>
      <c r="I6781">
        <v>3</v>
      </c>
      <c r="J6781">
        <v>0</v>
      </c>
      <c r="K6781">
        <v>1</v>
      </c>
      <c r="L6781">
        <v>1</v>
      </c>
      <c r="M6781">
        <v>0</v>
      </c>
      <c r="N6781">
        <v>5</v>
      </c>
      <c r="O6781">
        <v>4</v>
      </c>
      <c r="P6781">
        <v>9</v>
      </c>
      <c r="Q6781" t="s">
        <v>199</v>
      </c>
      <c r="R6781" t="s">
        <v>4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 t="s">
        <v>5</v>
      </c>
      <c r="AA6781" t="s">
        <v>6</v>
      </c>
      <c r="AB6781" t="s">
        <v>7</v>
      </c>
      <c r="AC6781" t="s">
        <v>8</v>
      </c>
      <c r="AD6781" t="s">
        <v>9</v>
      </c>
      <c r="AE6781" t="s">
        <v>65</v>
      </c>
      <c r="AF6781">
        <v>0</v>
      </c>
      <c r="AG6781">
        <v>0</v>
      </c>
      <c r="AH6781" t="s">
        <v>21</v>
      </c>
      <c r="AI6781">
        <v>0</v>
      </c>
      <c r="AJ6781">
        <v>0</v>
      </c>
      <c r="AK6781">
        <v>0</v>
      </c>
      <c r="AL6781" t="s">
        <v>11</v>
      </c>
      <c r="AM6781" t="s">
        <v>26</v>
      </c>
      <c r="AN6781" t="s">
        <v>13</v>
      </c>
      <c r="AO6781" t="s">
        <v>14</v>
      </c>
      <c r="AP6781" t="s">
        <v>15</v>
      </c>
      <c r="AQ6781" t="s">
        <v>670</v>
      </c>
      <c r="AR6781">
        <v>178634</v>
      </c>
      <c r="AS6781" t="s">
        <v>9037</v>
      </c>
    </row>
    <row r="6782" spans="1:45" x14ac:dyDescent="0.25">
      <c r="A6782" t="s">
        <v>0</v>
      </c>
      <c r="B6782" t="s">
        <v>1</v>
      </c>
      <c r="C6782" s="1">
        <v>42950</v>
      </c>
      <c r="D6782" t="s">
        <v>2</v>
      </c>
      <c r="E6782">
        <v>31</v>
      </c>
      <c r="F6782">
        <v>0</v>
      </c>
      <c r="G6782">
        <v>0</v>
      </c>
      <c r="H6782">
        <v>1</v>
      </c>
      <c r="I6782">
        <v>1</v>
      </c>
      <c r="J6782">
        <v>0</v>
      </c>
      <c r="K6782">
        <v>2</v>
      </c>
      <c r="L6782">
        <v>0</v>
      </c>
      <c r="M6782">
        <v>0</v>
      </c>
      <c r="N6782">
        <v>1</v>
      </c>
      <c r="O6782">
        <v>3</v>
      </c>
      <c r="P6782">
        <v>4</v>
      </c>
      <c r="Q6782" t="s">
        <v>96</v>
      </c>
      <c r="R6782" t="s">
        <v>4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 t="s">
        <v>5</v>
      </c>
      <c r="AA6782" t="s">
        <v>18</v>
      </c>
      <c r="AB6782" t="s">
        <v>7</v>
      </c>
      <c r="AC6782" t="s">
        <v>8</v>
      </c>
      <c r="AD6782" t="s">
        <v>9</v>
      </c>
      <c r="AE6782" t="s">
        <v>9</v>
      </c>
      <c r="AF6782">
        <v>0</v>
      </c>
      <c r="AG6782">
        <v>0</v>
      </c>
      <c r="AH6782" t="s">
        <v>21</v>
      </c>
      <c r="AI6782">
        <v>0</v>
      </c>
      <c r="AJ6782">
        <v>0</v>
      </c>
      <c r="AK6782">
        <v>0</v>
      </c>
      <c r="AL6782" t="s">
        <v>11</v>
      </c>
      <c r="AM6782" t="s">
        <v>26</v>
      </c>
      <c r="AN6782" t="s">
        <v>41</v>
      </c>
      <c r="AO6782" t="s">
        <v>14</v>
      </c>
      <c r="AP6782" t="s">
        <v>15</v>
      </c>
      <c r="AQ6782">
        <v>0</v>
      </c>
      <c r="AR6782">
        <v>178654</v>
      </c>
      <c r="AS6782" t="s">
        <v>9038</v>
      </c>
    </row>
    <row r="6783" spans="1:45" x14ac:dyDescent="0.25">
      <c r="A6783" t="s">
        <v>0</v>
      </c>
      <c r="B6783" t="s">
        <v>1</v>
      </c>
      <c r="C6783" s="1">
        <v>42950</v>
      </c>
      <c r="D6783" t="s">
        <v>2</v>
      </c>
      <c r="E6783">
        <v>29</v>
      </c>
      <c r="F6783">
        <v>0</v>
      </c>
      <c r="G6783">
        <v>0</v>
      </c>
      <c r="H6783">
        <v>2</v>
      </c>
      <c r="I6783">
        <v>1</v>
      </c>
      <c r="J6783">
        <v>1</v>
      </c>
      <c r="K6783">
        <v>1</v>
      </c>
      <c r="L6783">
        <v>0</v>
      </c>
      <c r="M6783">
        <v>0</v>
      </c>
      <c r="N6783">
        <v>3</v>
      </c>
      <c r="O6783">
        <v>2</v>
      </c>
      <c r="P6783">
        <v>5</v>
      </c>
      <c r="Q6783" t="s">
        <v>63</v>
      </c>
      <c r="R6783" t="s">
        <v>4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 t="s">
        <v>5</v>
      </c>
      <c r="AA6783" t="s">
        <v>18</v>
      </c>
      <c r="AB6783" t="s">
        <v>7</v>
      </c>
      <c r="AC6783" t="s">
        <v>8</v>
      </c>
      <c r="AD6783" t="s">
        <v>9</v>
      </c>
      <c r="AE6783" t="s">
        <v>19</v>
      </c>
      <c r="AF6783">
        <v>0</v>
      </c>
      <c r="AG6783">
        <v>0</v>
      </c>
      <c r="AH6783" t="s">
        <v>21</v>
      </c>
      <c r="AI6783">
        <v>0</v>
      </c>
      <c r="AJ6783">
        <v>0</v>
      </c>
      <c r="AK6783">
        <v>0</v>
      </c>
      <c r="AL6783" t="s">
        <v>427</v>
      </c>
      <c r="AM6783" t="s">
        <v>26</v>
      </c>
      <c r="AN6783" t="s">
        <v>13</v>
      </c>
      <c r="AO6783" t="s">
        <v>14</v>
      </c>
      <c r="AP6783" t="s">
        <v>15</v>
      </c>
      <c r="AQ6783">
        <v>0</v>
      </c>
      <c r="AR6783">
        <v>178668</v>
      </c>
      <c r="AS6783" t="s">
        <v>9039</v>
      </c>
    </row>
    <row r="6784" spans="1:45" x14ac:dyDescent="0.25">
      <c r="A6784" t="s">
        <v>0</v>
      </c>
      <c r="B6784" t="s">
        <v>1</v>
      </c>
      <c r="C6784" s="1">
        <v>42950</v>
      </c>
      <c r="D6784" t="s">
        <v>2</v>
      </c>
      <c r="E6784">
        <v>38</v>
      </c>
      <c r="F6784">
        <v>1</v>
      </c>
      <c r="G6784">
        <v>0</v>
      </c>
      <c r="H6784">
        <v>3</v>
      </c>
      <c r="I6784">
        <v>1</v>
      </c>
      <c r="J6784">
        <v>0</v>
      </c>
      <c r="K6784">
        <v>1</v>
      </c>
      <c r="L6784">
        <v>0</v>
      </c>
      <c r="M6784">
        <v>0</v>
      </c>
      <c r="N6784">
        <v>4</v>
      </c>
      <c r="O6784">
        <v>2</v>
      </c>
      <c r="P6784">
        <v>6</v>
      </c>
      <c r="Q6784" t="s">
        <v>79</v>
      </c>
      <c r="R6784" t="s">
        <v>4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 t="s">
        <v>5</v>
      </c>
      <c r="AA6784" t="s">
        <v>46</v>
      </c>
      <c r="AB6784" t="s">
        <v>7</v>
      </c>
      <c r="AC6784" t="s">
        <v>8</v>
      </c>
      <c r="AD6784" t="s">
        <v>9</v>
      </c>
      <c r="AE6784" t="s">
        <v>19</v>
      </c>
      <c r="AF6784">
        <v>0</v>
      </c>
      <c r="AG6784">
        <v>0</v>
      </c>
      <c r="AH6784" t="s">
        <v>21</v>
      </c>
      <c r="AI6784">
        <v>0</v>
      </c>
      <c r="AJ6784">
        <v>0</v>
      </c>
      <c r="AK6784">
        <v>0</v>
      </c>
      <c r="AL6784" t="s">
        <v>11</v>
      </c>
      <c r="AM6784" t="s">
        <v>26</v>
      </c>
      <c r="AN6784" t="s">
        <v>13</v>
      </c>
      <c r="AO6784" t="s">
        <v>14</v>
      </c>
      <c r="AP6784" t="s">
        <v>15</v>
      </c>
      <c r="AQ6784" t="s">
        <v>47</v>
      </c>
      <c r="AR6784">
        <v>178680</v>
      </c>
      <c r="AS6784" t="s">
        <v>9040</v>
      </c>
    </row>
    <row r="6785" spans="1:45" x14ac:dyDescent="0.25">
      <c r="A6785" t="s">
        <v>0</v>
      </c>
      <c r="B6785" t="s">
        <v>1</v>
      </c>
      <c r="C6785" s="1">
        <v>42950</v>
      </c>
      <c r="D6785" t="s">
        <v>35</v>
      </c>
      <c r="E6785">
        <v>50</v>
      </c>
      <c r="F6785">
        <v>0</v>
      </c>
      <c r="G6785">
        <v>0</v>
      </c>
      <c r="H6785">
        <v>2</v>
      </c>
      <c r="I6785">
        <v>3</v>
      </c>
      <c r="J6785">
        <v>1</v>
      </c>
      <c r="K6785">
        <v>1</v>
      </c>
      <c r="L6785">
        <v>0</v>
      </c>
      <c r="M6785">
        <v>1</v>
      </c>
      <c r="N6785">
        <v>3</v>
      </c>
      <c r="O6785">
        <v>5</v>
      </c>
      <c r="P6785">
        <v>8</v>
      </c>
      <c r="Q6785" t="s">
        <v>59</v>
      </c>
      <c r="R6785" t="s">
        <v>4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 t="s">
        <v>5</v>
      </c>
      <c r="AA6785" t="s">
        <v>90</v>
      </c>
      <c r="AB6785" t="s">
        <v>7</v>
      </c>
      <c r="AC6785" t="s">
        <v>8</v>
      </c>
      <c r="AD6785" t="s">
        <v>9</v>
      </c>
      <c r="AE6785" t="s">
        <v>65</v>
      </c>
      <c r="AF6785">
        <v>0</v>
      </c>
      <c r="AG6785">
        <v>0</v>
      </c>
      <c r="AH6785" t="s">
        <v>21</v>
      </c>
      <c r="AI6785">
        <v>0</v>
      </c>
      <c r="AJ6785">
        <v>0</v>
      </c>
      <c r="AK6785">
        <v>0</v>
      </c>
      <c r="AL6785" t="s">
        <v>11</v>
      </c>
      <c r="AM6785" t="s">
        <v>26</v>
      </c>
      <c r="AN6785" t="s">
        <v>13</v>
      </c>
      <c r="AO6785" t="s">
        <v>14</v>
      </c>
      <c r="AP6785" t="s">
        <v>15</v>
      </c>
      <c r="AQ6785" t="s">
        <v>29</v>
      </c>
      <c r="AR6785">
        <v>178693</v>
      </c>
      <c r="AS6785" t="s">
        <v>9041</v>
      </c>
    </row>
    <row r="6786" spans="1:45" x14ac:dyDescent="0.25">
      <c r="A6786" t="s">
        <v>357</v>
      </c>
      <c r="B6786" t="s">
        <v>1</v>
      </c>
      <c r="C6786" s="1">
        <v>42949</v>
      </c>
      <c r="D6786" t="s">
        <v>2</v>
      </c>
      <c r="E6786">
        <v>33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2</v>
      </c>
      <c r="L6786">
        <v>0</v>
      </c>
      <c r="M6786">
        <v>0</v>
      </c>
      <c r="N6786">
        <v>0</v>
      </c>
      <c r="O6786">
        <v>2</v>
      </c>
      <c r="P6786">
        <v>2</v>
      </c>
      <c r="Q6786" t="s">
        <v>462</v>
      </c>
      <c r="R6786" t="s">
        <v>7</v>
      </c>
      <c r="S6786" t="s">
        <v>7</v>
      </c>
      <c r="T6786" t="s">
        <v>9</v>
      </c>
      <c r="U6786">
        <v>0</v>
      </c>
      <c r="V6786">
        <v>0</v>
      </c>
      <c r="W6786">
        <v>0</v>
      </c>
      <c r="X6786" t="s">
        <v>5</v>
      </c>
      <c r="Y6786" t="s">
        <v>534</v>
      </c>
      <c r="Z6786">
        <v>0</v>
      </c>
      <c r="AA6786">
        <v>0</v>
      </c>
      <c r="AB6786" t="s">
        <v>7</v>
      </c>
      <c r="AC6786" t="s">
        <v>105</v>
      </c>
      <c r="AD6786" t="s">
        <v>462</v>
      </c>
      <c r="AE6786" t="s">
        <v>463</v>
      </c>
      <c r="AF6786">
        <v>0</v>
      </c>
      <c r="AG6786">
        <v>0</v>
      </c>
      <c r="AH6786" t="s">
        <v>21</v>
      </c>
      <c r="AI6786">
        <v>0</v>
      </c>
      <c r="AJ6786">
        <v>0</v>
      </c>
      <c r="AK6786">
        <v>0</v>
      </c>
      <c r="AL6786" t="s">
        <v>11</v>
      </c>
      <c r="AM6786" t="s">
        <v>12</v>
      </c>
      <c r="AN6786" t="s">
        <v>41</v>
      </c>
      <c r="AO6786" t="s">
        <v>359</v>
      </c>
      <c r="AP6786" t="s">
        <v>15</v>
      </c>
      <c r="AQ6786">
        <v>0</v>
      </c>
      <c r="AR6786">
        <v>178701</v>
      </c>
      <c r="AS6786" t="s">
        <v>9042</v>
      </c>
    </row>
    <row r="6787" spans="1:45" x14ac:dyDescent="0.25">
      <c r="A6787" t="s">
        <v>1173</v>
      </c>
      <c r="B6787" t="s">
        <v>1133</v>
      </c>
      <c r="C6787" s="1">
        <v>42944</v>
      </c>
      <c r="D6787" t="s">
        <v>2</v>
      </c>
      <c r="E6787">
        <v>70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1</v>
      </c>
      <c r="N6787">
        <v>0</v>
      </c>
      <c r="O6787">
        <v>1</v>
      </c>
      <c r="P6787">
        <v>1</v>
      </c>
      <c r="Q6787" t="s">
        <v>31</v>
      </c>
      <c r="R6787" t="s">
        <v>7</v>
      </c>
      <c r="S6787" t="s">
        <v>53</v>
      </c>
      <c r="T6787" t="s">
        <v>31</v>
      </c>
      <c r="U6787" t="s">
        <v>1773</v>
      </c>
      <c r="V6787">
        <v>0</v>
      </c>
      <c r="W6787">
        <v>0</v>
      </c>
      <c r="X6787" t="s">
        <v>21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 t="s">
        <v>154</v>
      </c>
      <c r="AM6787" t="s">
        <v>22</v>
      </c>
      <c r="AN6787" t="s">
        <v>41</v>
      </c>
      <c r="AO6787" t="s">
        <v>830</v>
      </c>
      <c r="AP6787">
        <v>0</v>
      </c>
      <c r="AQ6787" t="s">
        <v>29</v>
      </c>
      <c r="AR6787">
        <v>178737</v>
      </c>
      <c r="AS6787" t="s">
        <v>9043</v>
      </c>
    </row>
    <row r="6788" spans="1:45" x14ac:dyDescent="0.25">
      <c r="A6788" t="s">
        <v>357</v>
      </c>
      <c r="B6788" t="s">
        <v>1</v>
      </c>
      <c r="C6788" s="1">
        <v>42949</v>
      </c>
      <c r="D6788" t="s">
        <v>2</v>
      </c>
      <c r="E6788">
        <v>35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2</v>
      </c>
      <c r="L6788">
        <v>0</v>
      </c>
      <c r="M6788">
        <v>0</v>
      </c>
      <c r="N6788">
        <v>0</v>
      </c>
      <c r="O6788">
        <v>2</v>
      </c>
      <c r="P6788">
        <v>2</v>
      </c>
      <c r="Q6788" t="s">
        <v>462</v>
      </c>
      <c r="R6788" t="s">
        <v>7</v>
      </c>
      <c r="S6788" t="s">
        <v>7</v>
      </c>
      <c r="T6788" t="s">
        <v>9</v>
      </c>
      <c r="U6788">
        <v>0</v>
      </c>
      <c r="V6788">
        <v>0</v>
      </c>
      <c r="W6788">
        <v>0</v>
      </c>
      <c r="X6788" t="s">
        <v>5</v>
      </c>
      <c r="Y6788" t="s">
        <v>534</v>
      </c>
      <c r="Z6788">
        <v>0</v>
      </c>
      <c r="AA6788">
        <v>0</v>
      </c>
      <c r="AB6788" t="s">
        <v>7</v>
      </c>
      <c r="AC6788" t="s">
        <v>105</v>
      </c>
      <c r="AD6788" t="s">
        <v>462</v>
      </c>
      <c r="AE6788" t="s">
        <v>463</v>
      </c>
      <c r="AF6788">
        <v>0</v>
      </c>
      <c r="AG6788">
        <v>0</v>
      </c>
      <c r="AH6788" t="s">
        <v>21</v>
      </c>
      <c r="AI6788">
        <v>0</v>
      </c>
      <c r="AJ6788">
        <v>0</v>
      </c>
      <c r="AK6788">
        <v>0</v>
      </c>
      <c r="AL6788" t="s">
        <v>11</v>
      </c>
      <c r="AM6788" t="s">
        <v>12</v>
      </c>
      <c r="AN6788" t="s">
        <v>41</v>
      </c>
      <c r="AO6788" t="s">
        <v>359</v>
      </c>
      <c r="AP6788" t="s">
        <v>15</v>
      </c>
      <c r="AQ6788">
        <v>0</v>
      </c>
      <c r="AR6788">
        <v>178738</v>
      </c>
      <c r="AS6788" t="s">
        <v>9044</v>
      </c>
    </row>
    <row r="6789" spans="1:45" x14ac:dyDescent="0.25">
      <c r="A6789" t="s">
        <v>1173</v>
      </c>
      <c r="B6789" t="s">
        <v>1133</v>
      </c>
      <c r="C6789" s="1">
        <v>42945</v>
      </c>
      <c r="D6789" t="s">
        <v>35</v>
      </c>
      <c r="E6789">
        <v>39</v>
      </c>
      <c r="F6789">
        <v>0</v>
      </c>
      <c r="G6789">
        <v>0</v>
      </c>
      <c r="H6789">
        <v>1</v>
      </c>
      <c r="I6789">
        <v>0</v>
      </c>
      <c r="J6789">
        <v>1</v>
      </c>
      <c r="K6789">
        <v>0</v>
      </c>
      <c r="L6789">
        <v>0</v>
      </c>
      <c r="M6789">
        <v>0</v>
      </c>
      <c r="N6789">
        <v>2</v>
      </c>
      <c r="O6789">
        <v>0</v>
      </c>
      <c r="P6789">
        <v>2</v>
      </c>
      <c r="Q6789" t="s">
        <v>1125</v>
      </c>
      <c r="R6789" t="s">
        <v>7</v>
      </c>
      <c r="S6789" t="s">
        <v>7</v>
      </c>
      <c r="T6789" t="s">
        <v>24</v>
      </c>
      <c r="U6789">
        <v>0</v>
      </c>
      <c r="V6789">
        <v>0</v>
      </c>
      <c r="W6789">
        <v>0</v>
      </c>
      <c r="X6789" t="s">
        <v>5</v>
      </c>
      <c r="Y6789" t="s">
        <v>153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 t="s">
        <v>11</v>
      </c>
      <c r="AM6789" t="s">
        <v>12</v>
      </c>
      <c r="AN6789" t="s">
        <v>41</v>
      </c>
      <c r="AO6789" t="s">
        <v>830</v>
      </c>
      <c r="AP6789">
        <v>0</v>
      </c>
      <c r="AQ6789">
        <v>0</v>
      </c>
      <c r="AR6789">
        <v>178754</v>
      </c>
      <c r="AS6789" t="s">
        <v>9045</v>
      </c>
    </row>
    <row r="6790" spans="1:45" x14ac:dyDescent="0.25">
      <c r="A6790" t="s">
        <v>357</v>
      </c>
      <c r="B6790" t="s">
        <v>1</v>
      </c>
      <c r="C6790" s="1">
        <v>42949</v>
      </c>
      <c r="D6790" t="s">
        <v>2</v>
      </c>
      <c r="E6790">
        <v>45</v>
      </c>
      <c r="F6790">
        <v>0</v>
      </c>
      <c r="G6790">
        <v>0</v>
      </c>
      <c r="H6790">
        <v>0</v>
      </c>
      <c r="I6790">
        <v>1</v>
      </c>
      <c r="J6790">
        <v>3</v>
      </c>
      <c r="K6790">
        <v>1</v>
      </c>
      <c r="L6790">
        <v>0</v>
      </c>
      <c r="M6790">
        <v>0</v>
      </c>
      <c r="N6790">
        <v>3</v>
      </c>
      <c r="O6790">
        <v>2</v>
      </c>
      <c r="P6790">
        <v>5</v>
      </c>
      <c r="Q6790" t="s">
        <v>462</v>
      </c>
      <c r="R6790" t="s">
        <v>7</v>
      </c>
      <c r="S6790" t="s">
        <v>7</v>
      </c>
      <c r="T6790" t="s">
        <v>9</v>
      </c>
      <c r="U6790">
        <v>0</v>
      </c>
      <c r="V6790">
        <v>0</v>
      </c>
      <c r="W6790">
        <v>0</v>
      </c>
      <c r="X6790" t="s">
        <v>5</v>
      </c>
      <c r="Y6790" t="s">
        <v>534</v>
      </c>
      <c r="Z6790">
        <v>0</v>
      </c>
      <c r="AA6790">
        <v>0</v>
      </c>
      <c r="AB6790" t="s">
        <v>7</v>
      </c>
      <c r="AC6790" t="s">
        <v>105</v>
      </c>
      <c r="AD6790" t="s">
        <v>462</v>
      </c>
      <c r="AE6790">
        <v>0</v>
      </c>
      <c r="AF6790">
        <v>0</v>
      </c>
      <c r="AG6790">
        <v>0</v>
      </c>
      <c r="AH6790" t="s">
        <v>21</v>
      </c>
      <c r="AI6790">
        <v>0</v>
      </c>
      <c r="AJ6790">
        <v>0</v>
      </c>
      <c r="AK6790">
        <v>0</v>
      </c>
      <c r="AL6790" t="s">
        <v>11</v>
      </c>
      <c r="AM6790" t="s">
        <v>12</v>
      </c>
      <c r="AN6790" t="s">
        <v>41</v>
      </c>
      <c r="AO6790" t="s">
        <v>359</v>
      </c>
      <c r="AP6790" t="s">
        <v>15</v>
      </c>
      <c r="AQ6790">
        <v>0</v>
      </c>
      <c r="AR6790">
        <v>178767</v>
      </c>
      <c r="AS6790" t="s">
        <v>9046</v>
      </c>
    </row>
    <row r="6791" spans="1:45" x14ac:dyDescent="0.25">
      <c r="A6791" t="s">
        <v>1173</v>
      </c>
      <c r="B6791" t="s">
        <v>1133</v>
      </c>
      <c r="C6791" s="1">
        <v>42945</v>
      </c>
      <c r="D6791" t="s">
        <v>35</v>
      </c>
      <c r="E6791">
        <v>28</v>
      </c>
      <c r="F6791">
        <v>0</v>
      </c>
      <c r="G6791">
        <v>0</v>
      </c>
      <c r="H6791">
        <v>0</v>
      </c>
      <c r="I6791">
        <v>0</v>
      </c>
      <c r="J6791">
        <v>1</v>
      </c>
      <c r="K6791">
        <v>0</v>
      </c>
      <c r="L6791">
        <v>0</v>
      </c>
      <c r="M6791">
        <v>0</v>
      </c>
      <c r="N6791">
        <v>1</v>
      </c>
      <c r="O6791">
        <v>0</v>
      </c>
      <c r="P6791">
        <v>1</v>
      </c>
      <c r="Q6791" t="s">
        <v>31</v>
      </c>
      <c r="R6791" t="s">
        <v>7</v>
      </c>
      <c r="S6791" t="s">
        <v>8</v>
      </c>
      <c r="T6791" t="s">
        <v>9</v>
      </c>
      <c r="U6791" t="s">
        <v>9</v>
      </c>
      <c r="V6791">
        <v>0</v>
      </c>
      <c r="W6791">
        <v>0</v>
      </c>
      <c r="X6791" t="s">
        <v>21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 t="s">
        <v>11</v>
      </c>
      <c r="AM6791" t="s">
        <v>12</v>
      </c>
      <c r="AN6791">
        <v>0</v>
      </c>
      <c r="AO6791" t="s">
        <v>904</v>
      </c>
      <c r="AP6791" t="s">
        <v>859</v>
      </c>
      <c r="AQ6791">
        <v>0</v>
      </c>
      <c r="AR6791">
        <v>178773</v>
      </c>
      <c r="AS6791" t="s">
        <v>9047</v>
      </c>
    </row>
    <row r="6792" spans="1:45" x14ac:dyDescent="0.25">
      <c r="A6792" t="s">
        <v>1173</v>
      </c>
      <c r="B6792" t="s">
        <v>1133</v>
      </c>
      <c r="C6792" s="1">
        <v>42945</v>
      </c>
      <c r="D6792" t="s">
        <v>2</v>
      </c>
      <c r="E6792">
        <v>18</v>
      </c>
      <c r="F6792">
        <v>0</v>
      </c>
      <c r="G6792">
        <v>1</v>
      </c>
      <c r="H6792">
        <v>0</v>
      </c>
      <c r="I6792">
        <v>0</v>
      </c>
      <c r="J6792">
        <v>0</v>
      </c>
      <c r="K6792">
        <v>1</v>
      </c>
      <c r="L6792">
        <v>0</v>
      </c>
      <c r="M6792">
        <v>0</v>
      </c>
      <c r="N6792">
        <v>0</v>
      </c>
      <c r="O6792">
        <v>2</v>
      </c>
      <c r="P6792">
        <v>2</v>
      </c>
      <c r="Q6792" t="s">
        <v>31</v>
      </c>
      <c r="R6792" t="s">
        <v>632</v>
      </c>
      <c r="S6792" t="s">
        <v>636</v>
      </c>
      <c r="T6792" t="s">
        <v>636</v>
      </c>
      <c r="U6792">
        <v>0</v>
      </c>
      <c r="V6792">
        <v>0</v>
      </c>
      <c r="W6792">
        <v>0</v>
      </c>
      <c r="X6792">
        <v>0</v>
      </c>
      <c r="Y6792">
        <v>0</v>
      </c>
      <c r="Z6792" t="s">
        <v>21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 t="s">
        <v>11</v>
      </c>
      <c r="AM6792" t="s">
        <v>12</v>
      </c>
      <c r="AN6792" t="s">
        <v>41</v>
      </c>
      <c r="AO6792" t="s">
        <v>14</v>
      </c>
      <c r="AP6792" t="s">
        <v>28</v>
      </c>
      <c r="AQ6792">
        <v>0</v>
      </c>
      <c r="AR6792">
        <v>178786</v>
      </c>
      <c r="AS6792" t="s">
        <v>9048</v>
      </c>
    </row>
    <row r="6793" spans="1:45" x14ac:dyDescent="0.25">
      <c r="A6793" t="s">
        <v>357</v>
      </c>
      <c r="B6793" t="s">
        <v>1</v>
      </c>
      <c r="C6793" s="1">
        <v>42949</v>
      </c>
      <c r="D6793" t="s">
        <v>2</v>
      </c>
      <c r="E6793">
        <v>35</v>
      </c>
      <c r="F6793">
        <v>0</v>
      </c>
      <c r="G6793">
        <v>0</v>
      </c>
      <c r="H6793">
        <v>1</v>
      </c>
      <c r="I6793">
        <v>1</v>
      </c>
      <c r="J6793">
        <v>0</v>
      </c>
      <c r="K6793">
        <v>1</v>
      </c>
      <c r="L6793">
        <v>0</v>
      </c>
      <c r="M6793">
        <v>0</v>
      </c>
      <c r="N6793">
        <v>1</v>
      </c>
      <c r="O6793">
        <v>2</v>
      </c>
      <c r="P6793">
        <v>3</v>
      </c>
      <c r="Q6793" t="s">
        <v>462</v>
      </c>
      <c r="R6793" t="s">
        <v>7</v>
      </c>
      <c r="S6793" t="s">
        <v>7</v>
      </c>
      <c r="T6793" t="s">
        <v>9</v>
      </c>
      <c r="U6793">
        <v>0</v>
      </c>
      <c r="V6793">
        <v>0</v>
      </c>
      <c r="W6793">
        <v>0</v>
      </c>
      <c r="X6793" t="s">
        <v>5</v>
      </c>
      <c r="Y6793" t="s">
        <v>534</v>
      </c>
      <c r="Z6793">
        <v>0</v>
      </c>
      <c r="AA6793">
        <v>0</v>
      </c>
      <c r="AB6793" t="s">
        <v>7</v>
      </c>
      <c r="AC6793" t="s">
        <v>105</v>
      </c>
      <c r="AD6793" t="s">
        <v>462</v>
      </c>
      <c r="AE6793">
        <v>0</v>
      </c>
      <c r="AF6793">
        <v>0</v>
      </c>
      <c r="AG6793">
        <v>0</v>
      </c>
      <c r="AH6793" t="s">
        <v>21</v>
      </c>
      <c r="AI6793">
        <v>0</v>
      </c>
      <c r="AJ6793">
        <v>0</v>
      </c>
      <c r="AK6793">
        <v>0</v>
      </c>
      <c r="AL6793" t="s">
        <v>11</v>
      </c>
      <c r="AM6793" t="s">
        <v>12</v>
      </c>
      <c r="AN6793" t="s">
        <v>41</v>
      </c>
      <c r="AO6793" t="s">
        <v>359</v>
      </c>
      <c r="AP6793" t="s">
        <v>15</v>
      </c>
      <c r="AQ6793">
        <v>0</v>
      </c>
      <c r="AR6793">
        <v>178791</v>
      </c>
      <c r="AS6793" t="s">
        <v>9049</v>
      </c>
    </row>
    <row r="6794" spans="1:45" x14ac:dyDescent="0.25">
      <c r="A6794" t="s">
        <v>1173</v>
      </c>
      <c r="B6794" t="s">
        <v>1133</v>
      </c>
      <c r="C6794" s="1">
        <v>42944</v>
      </c>
      <c r="D6794" t="s">
        <v>35</v>
      </c>
      <c r="E6794">
        <v>50</v>
      </c>
      <c r="F6794">
        <v>0</v>
      </c>
      <c r="G6794">
        <v>0</v>
      </c>
      <c r="H6794">
        <v>0</v>
      </c>
      <c r="I6794">
        <v>0</v>
      </c>
      <c r="J6794">
        <v>1</v>
      </c>
      <c r="K6794">
        <v>0</v>
      </c>
      <c r="L6794">
        <v>0</v>
      </c>
      <c r="M6794">
        <v>0</v>
      </c>
      <c r="N6794">
        <v>1</v>
      </c>
      <c r="O6794">
        <v>0</v>
      </c>
      <c r="P6794">
        <v>1</v>
      </c>
      <c r="Q6794" t="s">
        <v>909</v>
      </c>
      <c r="R6794" t="s">
        <v>7</v>
      </c>
      <c r="S6794" t="s">
        <v>7</v>
      </c>
      <c r="T6794" t="s">
        <v>24</v>
      </c>
      <c r="U6794">
        <v>0</v>
      </c>
      <c r="V6794">
        <v>0</v>
      </c>
      <c r="W6794">
        <v>0</v>
      </c>
      <c r="X6794" t="s">
        <v>5</v>
      </c>
      <c r="Y6794" t="s">
        <v>153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 t="s">
        <v>11</v>
      </c>
      <c r="AM6794" t="s">
        <v>49</v>
      </c>
      <c r="AN6794" t="s">
        <v>41</v>
      </c>
      <c r="AO6794" t="s">
        <v>830</v>
      </c>
      <c r="AP6794">
        <v>0</v>
      </c>
      <c r="AQ6794" t="s">
        <v>57</v>
      </c>
      <c r="AR6794">
        <v>178804</v>
      </c>
      <c r="AS6794" t="s">
        <v>9050</v>
      </c>
    </row>
    <row r="6795" spans="1:45" x14ac:dyDescent="0.25">
      <c r="A6795" t="s">
        <v>828</v>
      </c>
      <c r="B6795" t="s">
        <v>1134</v>
      </c>
      <c r="C6795" s="1">
        <v>42950</v>
      </c>
      <c r="D6795" t="s">
        <v>2</v>
      </c>
      <c r="E6795">
        <v>26</v>
      </c>
      <c r="F6795">
        <v>0</v>
      </c>
      <c r="G6795">
        <v>0</v>
      </c>
      <c r="H6795">
        <v>0</v>
      </c>
      <c r="I6795">
        <v>1</v>
      </c>
      <c r="J6795">
        <v>0</v>
      </c>
      <c r="K6795">
        <v>1</v>
      </c>
      <c r="L6795">
        <v>0</v>
      </c>
      <c r="M6795">
        <v>0</v>
      </c>
      <c r="N6795">
        <v>0</v>
      </c>
      <c r="O6795">
        <v>2</v>
      </c>
      <c r="P6795">
        <v>2</v>
      </c>
      <c r="Q6795" t="s">
        <v>667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 t="s">
        <v>7</v>
      </c>
      <c r="AC6795" t="s">
        <v>105</v>
      </c>
      <c r="AD6795" t="s">
        <v>667</v>
      </c>
      <c r="AE6795" t="s">
        <v>1700</v>
      </c>
      <c r="AF6795">
        <v>0</v>
      </c>
      <c r="AG6795" t="s">
        <v>1700</v>
      </c>
      <c r="AH6795" t="s">
        <v>21</v>
      </c>
      <c r="AI6795">
        <v>0</v>
      </c>
      <c r="AJ6795">
        <v>0</v>
      </c>
      <c r="AK6795">
        <v>0</v>
      </c>
      <c r="AL6795" t="s">
        <v>154</v>
      </c>
      <c r="AM6795" t="s">
        <v>40</v>
      </c>
      <c r="AN6795" t="s">
        <v>41</v>
      </c>
      <c r="AO6795" t="s">
        <v>830</v>
      </c>
      <c r="AP6795">
        <v>0</v>
      </c>
      <c r="AQ6795">
        <v>0</v>
      </c>
      <c r="AR6795">
        <v>178805</v>
      </c>
      <c r="AS6795" t="s">
        <v>9051</v>
      </c>
    </row>
    <row r="6796" spans="1:45" x14ac:dyDescent="0.25">
      <c r="A6796" t="s">
        <v>828</v>
      </c>
      <c r="B6796" t="s">
        <v>1134</v>
      </c>
      <c r="C6796" s="1">
        <v>42950</v>
      </c>
      <c r="D6796" t="s">
        <v>2</v>
      </c>
      <c r="E6796">
        <v>41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2</v>
      </c>
      <c r="L6796">
        <v>0</v>
      </c>
      <c r="M6796">
        <v>0</v>
      </c>
      <c r="N6796">
        <v>0</v>
      </c>
      <c r="O6796">
        <v>2</v>
      </c>
      <c r="P6796">
        <v>2</v>
      </c>
      <c r="Q6796" t="s">
        <v>723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 t="s">
        <v>7</v>
      </c>
      <c r="AC6796" t="s">
        <v>105</v>
      </c>
      <c r="AD6796" t="s">
        <v>723</v>
      </c>
      <c r="AE6796" t="s">
        <v>1690</v>
      </c>
      <c r="AF6796">
        <v>0</v>
      </c>
      <c r="AG6796" t="s">
        <v>1690</v>
      </c>
      <c r="AH6796" t="s">
        <v>21</v>
      </c>
      <c r="AI6796">
        <v>0</v>
      </c>
      <c r="AJ6796">
        <v>0</v>
      </c>
      <c r="AK6796">
        <v>0</v>
      </c>
      <c r="AL6796" t="s">
        <v>154</v>
      </c>
      <c r="AM6796" t="s">
        <v>40</v>
      </c>
      <c r="AN6796" t="s">
        <v>41</v>
      </c>
      <c r="AO6796" t="s">
        <v>830</v>
      </c>
      <c r="AP6796">
        <v>0</v>
      </c>
      <c r="AQ6796">
        <v>0</v>
      </c>
      <c r="AR6796">
        <v>178806</v>
      </c>
      <c r="AS6796" t="s">
        <v>9052</v>
      </c>
    </row>
    <row r="6797" spans="1:45" x14ac:dyDescent="0.25">
      <c r="A6797" t="s">
        <v>828</v>
      </c>
      <c r="B6797" t="s">
        <v>1134</v>
      </c>
      <c r="C6797" s="1">
        <v>42950</v>
      </c>
      <c r="D6797" t="s">
        <v>2</v>
      </c>
      <c r="E6797">
        <v>37</v>
      </c>
      <c r="F6797">
        <v>0</v>
      </c>
      <c r="G6797">
        <v>0</v>
      </c>
      <c r="H6797">
        <v>0</v>
      </c>
      <c r="I6797">
        <v>1</v>
      </c>
      <c r="J6797">
        <v>0</v>
      </c>
      <c r="K6797">
        <v>2</v>
      </c>
      <c r="L6797">
        <v>0</v>
      </c>
      <c r="M6797">
        <v>0</v>
      </c>
      <c r="N6797">
        <v>0</v>
      </c>
      <c r="O6797">
        <v>3</v>
      </c>
      <c r="P6797">
        <v>3</v>
      </c>
      <c r="Q6797" t="s">
        <v>3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 t="s">
        <v>7</v>
      </c>
      <c r="AC6797" t="s">
        <v>105</v>
      </c>
      <c r="AD6797" t="s">
        <v>3</v>
      </c>
      <c r="AE6797" t="s">
        <v>1664</v>
      </c>
      <c r="AF6797">
        <v>0</v>
      </c>
      <c r="AG6797" t="s">
        <v>1664</v>
      </c>
      <c r="AH6797" t="s">
        <v>21</v>
      </c>
      <c r="AI6797">
        <v>0</v>
      </c>
      <c r="AJ6797">
        <v>0</v>
      </c>
      <c r="AK6797">
        <v>0</v>
      </c>
      <c r="AL6797" t="s">
        <v>154</v>
      </c>
      <c r="AM6797" t="s">
        <v>40</v>
      </c>
      <c r="AN6797" t="s">
        <v>41</v>
      </c>
      <c r="AO6797" t="s">
        <v>830</v>
      </c>
      <c r="AP6797">
        <v>0</v>
      </c>
      <c r="AQ6797">
        <v>0</v>
      </c>
      <c r="AR6797">
        <v>178808</v>
      </c>
      <c r="AS6797" t="s">
        <v>9053</v>
      </c>
    </row>
    <row r="6798" spans="1:45" x14ac:dyDescent="0.25">
      <c r="A6798" t="s">
        <v>357</v>
      </c>
      <c r="B6798" t="s">
        <v>1</v>
      </c>
      <c r="C6798" s="1">
        <v>42949</v>
      </c>
      <c r="D6798" t="s">
        <v>2</v>
      </c>
      <c r="E6798">
        <v>31</v>
      </c>
      <c r="F6798">
        <v>0</v>
      </c>
      <c r="G6798">
        <v>0</v>
      </c>
      <c r="H6798">
        <v>1</v>
      </c>
      <c r="I6798">
        <v>1</v>
      </c>
      <c r="J6798">
        <v>0</v>
      </c>
      <c r="K6798">
        <v>1</v>
      </c>
      <c r="L6798">
        <v>0</v>
      </c>
      <c r="M6798">
        <v>0</v>
      </c>
      <c r="N6798">
        <v>1</v>
      </c>
      <c r="O6798">
        <v>2</v>
      </c>
      <c r="P6798">
        <v>3</v>
      </c>
      <c r="Q6798" t="s">
        <v>462</v>
      </c>
      <c r="R6798" t="s">
        <v>7</v>
      </c>
      <c r="S6798" t="s">
        <v>7</v>
      </c>
      <c r="T6798" t="s">
        <v>9</v>
      </c>
      <c r="U6798">
        <v>0</v>
      </c>
      <c r="V6798">
        <v>0</v>
      </c>
      <c r="W6798">
        <v>0</v>
      </c>
      <c r="X6798" t="s">
        <v>5</v>
      </c>
      <c r="Y6798" t="s">
        <v>534</v>
      </c>
      <c r="Z6798">
        <v>0</v>
      </c>
      <c r="AA6798">
        <v>0</v>
      </c>
      <c r="AB6798" t="s">
        <v>7</v>
      </c>
      <c r="AC6798" t="s">
        <v>105</v>
      </c>
      <c r="AD6798" t="s">
        <v>462</v>
      </c>
      <c r="AE6798">
        <v>0</v>
      </c>
      <c r="AF6798">
        <v>0</v>
      </c>
      <c r="AG6798">
        <v>0</v>
      </c>
      <c r="AH6798" t="s">
        <v>21</v>
      </c>
      <c r="AI6798">
        <v>0</v>
      </c>
      <c r="AJ6798">
        <v>0</v>
      </c>
      <c r="AK6798">
        <v>0</v>
      </c>
      <c r="AL6798" t="s">
        <v>11</v>
      </c>
      <c r="AM6798" t="s">
        <v>12</v>
      </c>
      <c r="AN6798" t="s">
        <v>41</v>
      </c>
      <c r="AO6798" t="s">
        <v>359</v>
      </c>
      <c r="AP6798" t="s">
        <v>15</v>
      </c>
      <c r="AQ6798">
        <v>0</v>
      </c>
      <c r="AR6798">
        <v>178818</v>
      </c>
      <c r="AS6798" t="s">
        <v>9054</v>
      </c>
    </row>
    <row r="6799" spans="1:45" x14ac:dyDescent="0.25">
      <c r="A6799" t="s">
        <v>1173</v>
      </c>
      <c r="B6799" t="s">
        <v>1133</v>
      </c>
      <c r="C6799" s="1">
        <v>42944</v>
      </c>
      <c r="D6799" t="s">
        <v>35</v>
      </c>
      <c r="E6799">
        <v>40</v>
      </c>
      <c r="F6799">
        <v>0</v>
      </c>
      <c r="G6799">
        <v>0</v>
      </c>
      <c r="H6799">
        <v>0</v>
      </c>
      <c r="I6799">
        <v>0</v>
      </c>
      <c r="J6799">
        <v>1</v>
      </c>
      <c r="K6799">
        <v>0</v>
      </c>
      <c r="L6799">
        <v>0</v>
      </c>
      <c r="M6799">
        <v>0</v>
      </c>
      <c r="N6799">
        <v>1</v>
      </c>
      <c r="O6799">
        <v>0</v>
      </c>
      <c r="P6799">
        <v>1</v>
      </c>
      <c r="Q6799" t="s">
        <v>909</v>
      </c>
      <c r="R6799" t="s">
        <v>7</v>
      </c>
      <c r="S6799" t="s">
        <v>53</v>
      </c>
      <c r="T6799" t="s">
        <v>909</v>
      </c>
      <c r="U6799" t="s">
        <v>910</v>
      </c>
      <c r="V6799">
        <v>0</v>
      </c>
      <c r="W6799">
        <v>0</v>
      </c>
      <c r="X6799" t="s">
        <v>21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 t="s">
        <v>11</v>
      </c>
      <c r="AM6799" t="s">
        <v>40</v>
      </c>
      <c r="AN6799" t="s">
        <v>41</v>
      </c>
      <c r="AO6799" t="s">
        <v>830</v>
      </c>
      <c r="AP6799">
        <v>0</v>
      </c>
      <c r="AQ6799">
        <v>0</v>
      </c>
      <c r="AR6799">
        <v>178826</v>
      </c>
      <c r="AS6799" t="s">
        <v>9055</v>
      </c>
    </row>
    <row r="6800" spans="1:45" x14ac:dyDescent="0.25">
      <c r="A6800" t="s">
        <v>828</v>
      </c>
      <c r="B6800" t="s">
        <v>1133</v>
      </c>
      <c r="C6800" s="1">
        <v>42950</v>
      </c>
      <c r="D6800" t="s">
        <v>2</v>
      </c>
      <c r="E6800">
        <v>23</v>
      </c>
      <c r="F6800">
        <v>1</v>
      </c>
      <c r="G6800">
        <v>0</v>
      </c>
      <c r="H6800">
        <v>0</v>
      </c>
      <c r="I6800">
        <v>1</v>
      </c>
      <c r="J6800">
        <v>0</v>
      </c>
      <c r="K6800">
        <v>1</v>
      </c>
      <c r="L6800">
        <v>0</v>
      </c>
      <c r="M6800">
        <v>0</v>
      </c>
      <c r="N6800">
        <v>1</v>
      </c>
      <c r="O6800">
        <v>2</v>
      </c>
      <c r="P6800">
        <v>3</v>
      </c>
      <c r="Q6800" t="s">
        <v>3</v>
      </c>
      <c r="R6800" t="s">
        <v>7</v>
      </c>
      <c r="S6800" t="s">
        <v>105</v>
      </c>
      <c r="T6800" t="s">
        <v>3</v>
      </c>
      <c r="U6800" t="s">
        <v>1664</v>
      </c>
      <c r="V6800">
        <v>0</v>
      </c>
      <c r="W6800" t="s">
        <v>1664</v>
      </c>
      <c r="X6800" t="s">
        <v>21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 t="s">
        <v>11</v>
      </c>
      <c r="AM6800" t="s">
        <v>26</v>
      </c>
      <c r="AN6800" t="s">
        <v>13</v>
      </c>
      <c r="AO6800" t="s">
        <v>830</v>
      </c>
      <c r="AP6800">
        <v>0</v>
      </c>
      <c r="AQ6800" t="s">
        <v>47</v>
      </c>
      <c r="AR6800">
        <v>178827</v>
      </c>
      <c r="AS6800" t="s">
        <v>9056</v>
      </c>
    </row>
    <row r="6801" spans="1:45" x14ac:dyDescent="0.25">
      <c r="A6801" t="s">
        <v>1173</v>
      </c>
      <c r="B6801" t="s">
        <v>1133</v>
      </c>
      <c r="C6801" s="1">
        <v>42944</v>
      </c>
      <c r="D6801" t="s">
        <v>35</v>
      </c>
      <c r="E6801">
        <v>37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1</v>
      </c>
      <c r="L6801">
        <v>0</v>
      </c>
      <c r="M6801">
        <v>0</v>
      </c>
      <c r="N6801">
        <v>0</v>
      </c>
      <c r="O6801">
        <v>1</v>
      </c>
      <c r="P6801">
        <v>1</v>
      </c>
      <c r="Q6801" t="s">
        <v>1125</v>
      </c>
      <c r="R6801" t="s">
        <v>7</v>
      </c>
      <c r="S6801" t="s">
        <v>7</v>
      </c>
      <c r="T6801" t="s">
        <v>24</v>
      </c>
      <c r="U6801">
        <v>0</v>
      </c>
      <c r="V6801">
        <v>0</v>
      </c>
      <c r="W6801">
        <v>0</v>
      </c>
      <c r="X6801" t="s">
        <v>5</v>
      </c>
      <c r="Y6801" t="s">
        <v>153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 t="s">
        <v>11</v>
      </c>
      <c r="AM6801" t="s">
        <v>40</v>
      </c>
      <c r="AN6801" t="s">
        <v>41</v>
      </c>
      <c r="AO6801" t="s">
        <v>830</v>
      </c>
      <c r="AP6801">
        <v>0</v>
      </c>
      <c r="AQ6801">
        <v>0</v>
      </c>
      <c r="AR6801">
        <v>178839</v>
      </c>
      <c r="AS6801" t="s">
        <v>9057</v>
      </c>
    </row>
    <row r="6802" spans="1:45" x14ac:dyDescent="0.25">
      <c r="A6802" t="s">
        <v>828</v>
      </c>
      <c r="B6802" t="s">
        <v>1133</v>
      </c>
      <c r="C6802" s="1">
        <v>42950</v>
      </c>
      <c r="D6802" t="s">
        <v>35</v>
      </c>
      <c r="E6802">
        <v>28</v>
      </c>
      <c r="F6802">
        <v>0</v>
      </c>
      <c r="G6802">
        <v>0</v>
      </c>
      <c r="H6802">
        <v>0</v>
      </c>
      <c r="I6802">
        <v>0</v>
      </c>
      <c r="J6802">
        <v>1</v>
      </c>
      <c r="K6802">
        <v>0</v>
      </c>
      <c r="L6802">
        <v>0</v>
      </c>
      <c r="M6802">
        <v>0</v>
      </c>
      <c r="N6802">
        <v>1</v>
      </c>
      <c r="O6802">
        <v>0</v>
      </c>
      <c r="P6802">
        <v>1</v>
      </c>
      <c r="Q6802" t="s">
        <v>3</v>
      </c>
      <c r="R6802" t="s">
        <v>7</v>
      </c>
      <c r="S6802" t="s">
        <v>105</v>
      </c>
      <c r="T6802" t="s">
        <v>3</v>
      </c>
      <c r="U6802" t="s">
        <v>1665</v>
      </c>
      <c r="V6802">
        <v>0</v>
      </c>
      <c r="W6802" t="s">
        <v>1665</v>
      </c>
      <c r="X6802" t="s">
        <v>21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 t="s">
        <v>11</v>
      </c>
      <c r="AM6802" t="s">
        <v>49</v>
      </c>
      <c r="AN6802" t="s">
        <v>13</v>
      </c>
      <c r="AO6802" t="s">
        <v>830</v>
      </c>
      <c r="AP6802">
        <v>0</v>
      </c>
      <c r="AQ6802">
        <v>0</v>
      </c>
      <c r="AR6802">
        <v>178850</v>
      </c>
      <c r="AS6802" t="s">
        <v>9058</v>
      </c>
    </row>
    <row r="6803" spans="1:45" x14ac:dyDescent="0.25">
      <c r="A6803" t="s">
        <v>1173</v>
      </c>
      <c r="B6803" t="s">
        <v>1133</v>
      </c>
      <c r="C6803" s="1">
        <v>42944</v>
      </c>
      <c r="D6803" t="s">
        <v>35</v>
      </c>
      <c r="E6803">
        <v>26</v>
      </c>
      <c r="F6803">
        <v>0</v>
      </c>
      <c r="G6803">
        <v>0</v>
      </c>
      <c r="H6803">
        <v>0</v>
      </c>
      <c r="I6803">
        <v>0</v>
      </c>
      <c r="J6803">
        <v>1</v>
      </c>
      <c r="K6803">
        <v>0</v>
      </c>
      <c r="L6803">
        <v>0</v>
      </c>
      <c r="M6803">
        <v>0</v>
      </c>
      <c r="N6803">
        <v>1</v>
      </c>
      <c r="O6803">
        <v>0</v>
      </c>
      <c r="P6803">
        <v>1</v>
      </c>
      <c r="Q6803" t="s">
        <v>909</v>
      </c>
      <c r="R6803" t="s">
        <v>632</v>
      </c>
      <c r="S6803" t="s">
        <v>2005</v>
      </c>
      <c r="T6803" t="s">
        <v>2198</v>
      </c>
      <c r="U6803">
        <v>0</v>
      </c>
      <c r="V6803">
        <v>0</v>
      </c>
      <c r="W6803">
        <v>0</v>
      </c>
      <c r="X6803">
        <v>0</v>
      </c>
      <c r="Y6803">
        <v>0</v>
      </c>
      <c r="Z6803" t="s">
        <v>21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 t="s">
        <v>11</v>
      </c>
      <c r="AM6803" t="s">
        <v>818</v>
      </c>
      <c r="AN6803" t="s">
        <v>41</v>
      </c>
      <c r="AO6803" t="s">
        <v>14</v>
      </c>
      <c r="AP6803" t="s">
        <v>28</v>
      </c>
      <c r="AQ6803">
        <v>0</v>
      </c>
      <c r="AR6803">
        <v>178856</v>
      </c>
      <c r="AS6803" t="s">
        <v>9059</v>
      </c>
    </row>
    <row r="6804" spans="1:45" x14ac:dyDescent="0.25">
      <c r="A6804" t="s">
        <v>828</v>
      </c>
      <c r="B6804" t="s">
        <v>1133</v>
      </c>
      <c r="C6804" s="1">
        <v>42950</v>
      </c>
      <c r="D6804" t="s">
        <v>2</v>
      </c>
      <c r="E6804">
        <v>20</v>
      </c>
      <c r="F6804">
        <v>0</v>
      </c>
      <c r="G6804">
        <v>1</v>
      </c>
      <c r="H6804">
        <v>0</v>
      </c>
      <c r="I6804">
        <v>0</v>
      </c>
      <c r="J6804">
        <v>0</v>
      </c>
      <c r="K6804">
        <v>1</v>
      </c>
      <c r="L6804">
        <v>0</v>
      </c>
      <c r="M6804">
        <v>0</v>
      </c>
      <c r="N6804">
        <v>0</v>
      </c>
      <c r="O6804">
        <v>2</v>
      </c>
      <c r="P6804">
        <v>2</v>
      </c>
      <c r="Q6804" t="s">
        <v>723</v>
      </c>
      <c r="R6804" t="s">
        <v>7</v>
      </c>
      <c r="S6804" t="s">
        <v>105</v>
      </c>
      <c r="T6804" t="s">
        <v>723</v>
      </c>
      <c r="U6804" t="s">
        <v>1688</v>
      </c>
      <c r="V6804">
        <v>0</v>
      </c>
      <c r="W6804" t="s">
        <v>1688</v>
      </c>
      <c r="X6804" t="s">
        <v>21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 t="s">
        <v>11</v>
      </c>
      <c r="AM6804" t="s">
        <v>26</v>
      </c>
      <c r="AN6804" t="s">
        <v>13</v>
      </c>
      <c r="AO6804" t="s">
        <v>830</v>
      </c>
      <c r="AP6804">
        <v>0</v>
      </c>
      <c r="AQ6804">
        <v>0</v>
      </c>
      <c r="AR6804">
        <v>178866</v>
      </c>
      <c r="AS6804" t="s">
        <v>9060</v>
      </c>
    </row>
    <row r="6805" spans="1:45" x14ac:dyDescent="0.25">
      <c r="A6805" t="s">
        <v>1173</v>
      </c>
      <c r="B6805" t="s">
        <v>1133</v>
      </c>
      <c r="C6805" s="1">
        <v>42944</v>
      </c>
      <c r="D6805" t="s">
        <v>2</v>
      </c>
      <c r="E6805">
        <v>37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1</v>
      </c>
      <c r="L6805">
        <v>0</v>
      </c>
      <c r="M6805">
        <v>0</v>
      </c>
      <c r="N6805">
        <v>0</v>
      </c>
      <c r="O6805">
        <v>1</v>
      </c>
      <c r="P6805">
        <v>1</v>
      </c>
      <c r="Q6805" t="s">
        <v>909</v>
      </c>
      <c r="R6805" t="s">
        <v>7</v>
      </c>
      <c r="S6805" t="s">
        <v>53</v>
      </c>
      <c r="T6805" t="s">
        <v>933</v>
      </c>
      <c r="U6805" t="s">
        <v>1756</v>
      </c>
      <c r="V6805">
        <v>0</v>
      </c>
      <c r="W6805">
        <v>0</v>
      </c>
      <c r="X6805" t="s">
        <v>21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 t="s">
        <v>154</v>
      </c>
      <c r="AM6805" t="s">
        <v>26</v>
      </c>
      <c r="AN6805" t="s">
        <v>13</v>
      </c>
      <c r="AO6805" t="s">
        <v>830</v>
      </c>
      <c r="AP6805">
        <v>0</v>
      </c>
      <c r="AQ6805">
        <v>0</v>
      </c>
      <c r="AR6805">
        <v>178873</v>
      </c>
      <c r="AS6805" t="s">
        <v>9061</v>
      </c>
    </row>
    <row r="6806" spans="1:45" x14ac:dyDescent="0.25">
      <c r="A6806" t="s">
        <v>1173</v>
      </c>
      <c r="B6806" t="s">
        <v>1133</v>
      </c>
      <c r="C6806" s="1">
        <v>42944</v>
      </c>
      <c r="D6806" t="s">
        <v>2</v>
      </c>
      <c r="E6806">
        <v>34</v>
      </c>
      <c r="F6806">
        <v>1</v>
      </c>
      <c r="G6806">
        <v>0</v>
      </c>
      <c r="H6806">
        <v>1</v>
      </c>
      <c r="I6806">
        <v>2</v>
      </c>
      <c r="J6806">
        <v>0</v>
      </c>
      <c r="K6806">
        <v>1</v>
      </c>
      <c r="L6806">
        <v>0</v>
      </c>
      <c r="M6806">
        <v>0</v>
      </c>
      <c r="N6806">
        <v>2</v>
      </c>
      <c r="O6806">
        <v>3</v>
      </c>
      <c r="P6806">
        <v>5</v>
      </c>
      <c r="Q6806" t="s">
        <v>909</v>
      </c>
      <c r="R6806" t="s">
        <v>7</v>
      </c>
      <c r="S6806" t="s">
        <v>53</v>
      </c>
      <c r="T6806" t="s">
        <v>909</v>
      </c>
      <c r="U6806" t="s">
        <v>910</v>
      </c>
      <c r="V6806">
        <v>0</v>
      </c>
      <c r="W6806">
        <v>0</v>
      </c>
      <c r="X6806" t="s">
        <v>21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 t="s">
        <v>11</v>
      </c>
      <c r="AM6806" t="s">
        <v>49</v>
      </c>
      <c r="AN6806" t="s">
        <v>13</v>
      </c>
      <c r="AO6806" t="s">
        <v>830</v>
      </c>
      <c r="AP6806" t="s">
        <v>28</v>
      </c>
      <c r="AQ6806" t="s">
        <v>47</v>
      </c>
      <c r="AR6806">
        <v>178893</v>
      </c>
      <c r="AS6806" t="s">
        <v>9062</v>
      </c>
    </row>
    <row r="6807" spans="1:45" x14ac:dyDescent="0.25">
      <c r="A6807" t="s">
        <v>828</v>
      </c>
      <c r="B6807" t="s">
        <v>1133</v>
      </c>
      <c r="C6807" s="1">
        <v>42950</v>
      </c>
      <c r="D6807" t="s">
        <v>35</v>
      </c>
      <c r="E6807">
        <v>14</v>
      </c>
      <c r="F6807">
        <v>0</v>
      </c>
      <c r="G6807">
        <v>0</v>
      </c>
      <c r="H6807">
        <v>2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2</v>
      </c>
      <c r="O6807">
        <v>0</v>
      </c>
      <c r="P6807">
        <v>2</v>
      </c>
      <c r="Q6807" t="s">
        <v>916</v>
      </c>
      <c r="R6807" t="s">
        <v>7</v>
      </c>
      <c r="S6807" t="s">
        <v>105</v>
      </c>
      <c r="T6807" t="s">
        <v>916</v>
      </c>
      <c r="U6807" t="s">
        <v>1708</v>
      </c>
      <c r="V6807">
        <v>0</v>
      </c>
      <c r="W6807" t="s">
        <v>9063</v>
      </c>
      <c r="X6807" t="s">
        <v>21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 t="s">
        <v>11</v>
      </c>
      <c r="AM6807" t="s">
        <v>71</v>
      </c>
      <c r="AN6807" t="s">
        <v>41</v>
      </c>
      <c r="AO6807" t="s">
        <v>830</v>
      </c>
      <c r="AP6807">
        <v>0</v>
      </c>
      <c r="AQ6807" t="s">
        <v>730</v>
      </c>
      <c r="AR6807">
        <v>178896</v>
      </c>
      <c r="AS6807" t="s">
        <v>9064</v>
      </c>
    </row>
    <row r="6808" spans="1:45" x14ac:dyDescent="0.25">
      <c r="A6808" t="s">
        <v>1173</v>
      </c>
      <c r="B6808" t="s">
        <v>1133</v>
      </c>
      <c r="C6808" s="1">
        <v>42944</v>
      </c>
      <c r="D6808" t="s">
        <v>2</v>
      </c>
      <c r="E6808">
        <v>22</v>
      </c>
      <c r="F6808">
        <v>1</v>
      </c>
      <c r="G6808">
        <v>1</v>
      </c>
      <c r="H6808">
        <v>0</v>
      </c>
      <c r="I6808">
        <v>0</v>
      </c>
      <c r="J6808">
        <v>0</v>
      </c>
      <c r="K6808">
        <v>1</v>
      </c>
      <c r="L6808">
        <v>0</v>
      </c>
      <c r="M6808">
        <v>0</v>
      </c>
      <c r="N6808">
        <v>1</v>
      </c>
      <c r="O6808">
        <v>2</v>
      </c>
      <c r="P6808">
        <v>3</v>
      </c>
      <c r="Q6808" t="s">
        <v>933</v>
      </c>
      <c r="R6808" t="s">
        <v>7</v>
      </c>
      <c r="S6808" t="s">
        <v>53</v>
      </c>
      <c r="T6808" t="s">
        <v>909</v>
      </c>
      <c r="U6808" t="s">
        <v>910</v>
      </c>
      <c r="V6808">
        <v>0</v>
      </c>
      <c r="W6808">
        <v>0</v>
      </c>
      <c r="X6808" t="s">
        <v>21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 t="s">
        <v>11</v>
      </c>
      <c r="AM6808" t="s">
        <v>26</v>
      </c>
      <c r="AN6808" t="s">
        <v>13</v>
      </c>
      <c r="AO6808" t="s">
        <v>830</v>
      </c>
      <c r="AP6808" t="s">
        <v>28</v>
      </c>
      <c r="AQ6808" t="s">
        <v>47</v>
      </c>
      <c r="AR6808">
        <v>178905</v>
      </c>
      <c r="AS6808" t="s">
        <v>9065</v>
      </c>
    </row>
    <row r="6809" spans="1:45" x14ac:dyDescent="0.25">
      <c r="A6809" t="s">
        <v>357</v>
      </c>
      <c r="B6809" t="s">
        <v>1</v>
      </c>
      <c r="C6809" s="1">
        <v>42949</v>
      </c>
      <c r="D6809" t="s">
        <v>2</v>
      </c>
      <c r="E6809">
        <v>70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1</v>
      </c>
      <c r="L6809">
        <v>2</v>
      </c>
      <c r="M6809">
        <v>0</v>
      </c>
      <c r="N6809">
        <v>2</v>
      </c>
      <c r="O6809">
        <v>1</v>
      </c>
      <c r="P6809">
        <v>3</v>
      </c>
      <c r="Q6809" t="s">
        <v>462</v>
      </c>
      <c r="R6809" t="s">
        <v>7</v>
      </c>
      <c r="S6809" t="s">
        <v>7</v>
      </c>
      <c r="T6809" t="s">
        <v>9</v>
      </c>
      <c r="U6809">
        <v>0</v>
      </c>
      <c r="V6809">
        <v>0</v>
      </c>
      <c r="W6809">
        <v>0</v>
      </c>
      <c r="X6809" t="s">
        <v>5</v>
      </c>
      <c r="Y6809" t="s">
        <v>534</v>
      </c>
      <c r="Z6809">
        <v>0</v>
      </c>
      <c r="AA6809">
        <v>0</v>
      </c>
      <c r="AB6809" t="s">
        <v>7</v>
      </c>
      <c r="AC6809" t="s">
        <v>105</v>
      </c>
      <c r="AD6809" t="s">
        <v>462</v>
      </c>
      <c r="AE6809">
        <v>0</v>
      </c>
      <c r="AF6809">
        <v>0</v>
      </c>
      <c r="AG6809">
        <v>0</v>
      </c>
      <c r="AH6809" t="s">
        <v>21</v>
      </c>
      <c r="AI6809">
        <v>0</v>
      </c>
      <c r="AJ6809">
        <v>0</v>
      </c>
      <c r="AK6809">
        <v>0</v>
      </c>
      <c r="AL6809" t="s">
        <v>11</v>
      </c>
      <c r="AM6809" t="s">
        <v>12</v>
      </c>
      <c r="AN6809" t="s">
        <v>41</v>
      </c>
      <c r="AO6809" t="s">
        <v>359</v>
      </c>
      <c r="AP6809" t="s">
        <v>15</v>
      </c>
      <c r="AQ6809" t="s">
        <v>29</v>
      </c>
      <c r="AR6809">
        <v>178913</v>
      </c>
      <c r="AS6809" t="s">
        <v>9066</v>
      </c>
    </row>
    <row r="6810" spans="1:45" x14ac:dyDescent="0.25">
      <c r="A6810" t="s">
        <v>828</v>
      </c>
      <c r="B6810" t="s">
        <v>1133</v>
      </c>
      <c r="C6810" s="1">
        <v>42950</v>
      </c>
      <c r="D6810" t="s">
        <v>2</v>
      </c>
      <c r="E6810">
        <v>18</v>
      </c>
      <c r="F6810">
        <v>0</v>
      </c>
      <c r="G6810">
        <v>0</v>
      </c>
      <c r="H6810">
        <v>1</v>
      </c>
      <c r="I6810">
        <v>0</v>
      </c>
      <c r="J6810">
        <v>1</v>
      </c>
      <c r="K6810">
        <v>0</v>
      </c>
      <c r="L6810">
        <v>0</v>
      </c>
      <c r="M6810">
        <v>0</v>
      </c>
      <c r="N6810">
        <v>2</v>
      </c>
      <c r="O6810">
        <v>0</v>
      </c>
      <c r="P6810">
        <v>2</v>
      </c>
      <c r="Q6810" t="s">
        <v>916</v>
      </c>
      <c r="R6810" t="s">
        <v>7</v>
      </c>
      <c r="S6810" t="s">
        <v>105</v>
      </c>
      <c r="T6810" t="s">
        <v>916</v>
      </c>
      <c r="U6810" t="s">
        <v>1714</v>
      </c>
      <c r="V6810">
        <v>0</v>
      </c>
      <c r="W6810" t="s">
        <v>1714</v>
      </c>
      <c r="X6810" t="s">
        <v>21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 t="s">
        <v>11</v>
      </c>
      <c r="AM6810" t="s">
        <v>71</v>
      </c>
      <c r="AN6810" t="s">
        <v>41</v>
      </c>
      <c r="AO6810" t="s">
        <v>830</v>
      </c>
      <c r="AP6810">
        <v>0</v>
      </c>
      <c r="AQ6810">
        <v>0</v>
      </c>
      <c r="AR6810">
        <v>178917</v>
      </c>
      <c r="AS6810" t="s">
        <v>9067</v>
      </c>
    </row>
    <row r="6811" spans="1:45" x14ac:dyDescent="0.25">
      <c r="A6811" t="s">
        <v>1173</v>
      </c>
      <c r="B6811" t="s">
        <v>1133</v>
      </c>
      <c r="C6811" s="1">
        <v>42944</v>
      </c>
      <c r="D6811" t="s">
        <v>2</v>
      </c>
      <c r="E6811">
        <v>55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1</v>
      </c>
      <c r="L6811">
        <v>0</v>
      </c>
      <c r="M6811">
        <v>0</v>
      </c>
      <c r="N6811">
        <v>0</v>
      </c>
      <c r="O6811">
        <v>1</v>
      </c>
      <c r="P6811">
        <v>1</v>
      </c>
      <c r="Q6811" t="s">
        <v>909</v>
      </c>
      <c r="R6811" t="s">
        <v>7</v>
      </c>
      <c r="S6811" t="s">
        <v>53</v>
      </c>
      <c r="T6811" t="s">
        <v>909</v>
      </c>
      <c r="U6811" t="s">
        <v>910</v>
      </c>
      <c r="V6811">
        <v>0</v>
      </c>
      <c r="W6811">
        <v>0</v>
      </c>
      <c r="X6811" t="s">
        <v>21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 t="s">
        <v>11</v>
      </c>
      <c r="AM6811" t="s">
        <v>26</v>
      </c>
      <c r="AN6811" t="s">
        <v>41</v>
      </c>
      <c r="AO6811" t="s">
        <v>830</v>
      </c>
      <c r="AP6811">
        <v>0</v>
      </c>
      <c r="AQ6811">
        <v>0</v>
      </c>
      <c r="AR6811">
        <v>178925</v>
      </c>
      <c r="AS6811" t="s">
        <v>9068</v>
      </c>
    </row>
    <row r="6812" spans="1:45" x14ac:dyDescent="0.25">
      <c r="A6812" t="s">
        <v>357</v>
      </c>
      <c r="B6812" t="s">
        <v>1</v>
      </c>
      <c r="C6812" s="1">
        <v>42949</v>
      </c>
      <c r="D6812" t="s">
        <v>2</v>
      </c>
      <c r="E6812">
        <v>31</v>
      </c>
      <c r="F6812">
        <v>0</v>
      </c>
      <c r="G6812">
        <v>0</v>
      </c>
      <c r="H6812">
        <v>0</v>
      </c>
      <c r="I6812">
        <v>1</v>
      </c>
      <c r="J6812">
        <v>0</v>
      </c>
      <c r="K6812">
        <v>2</v>
      </c>
      <c r="L6812">
        <v>0</v>
      </c>
      <c r="M6812">
        <v>0</v>
      </c>
      <c r="N6812">
        <v>0</v>
      </c>
      <c r="O6812">
        <v>3</v>
      </c>
      <c r="P6812">
        <v>3</v>
      </c>
      <c r="Q6812" t="s">
        <v>462</v>
      </c>
      <c r="R6812" t="s">
        <v>7</v>
      </c>
      <c r="S6812" t="s">
        <v>7</v>
      </c>
      <c r="T6812" t="s">
        <v>9</v>
      </c>
      <c r="U6812">
        <v>0</v>
      </c>
      <c r="V6812">
        <v>0</v>
      </c>
      <c r="W6812">
        <v>0</v>
      </c>
      <c r="X6812" t="s">
        <v>5</v>
      </c>
      <c r="Y6812" t="s">
        <v>534</v>
      </c>
      <c r="Z6812">
        <v>0</v>
      </c>
      <c r="AA6812">
        <v>0</v>
      </c>
      <c r="AB6812" t="s">
        <v>7</v>
      </c>
      <c r="AC6812" t="s">
        <v>105</v>
      </c>
      <c r="AD6812" t="s">
        <v>462</v>
      </c>
      <c r="AE6812">
        <v>0</v>
      </c>
      <c r="AF6812">
        <v>0</v>
      </c>
      <c r="AG6812">
        <v>0</v>
      </c>
      <c r="AH6812" t="s">
        <v>21</v>
      </c>
      <c r="AI6812">
        <v>0</v>
      </c>
      <c r="AJ6812">
        <v>0</v>
      </c>
      <c r="AK6812">
        <v>0</v>
      </c>
      <c r="AL6812" t="s">
        <v>11</v>
      </c>
      <c r="AM6812" t="s">
        <v>12</v>
      </c>
      <c r="AN6812" t="s">
        <v>41</v>
      </c>
      <c r="AO6812" t="s">
        <v>359</v>
      </c>
      <c r="AP6812" t="s">
        <v>15</v>
      </c>
      <c r="AQ6812">
        <v>0</v>
      </c>
      <c r="AR6812">
        <v>178936</v>
      </c>
      <c r="AS6812" t="s">
        <v>9069</v>
      </c>
    </row>
    <row r="6813" spans="1:45" x14ac:dyDescent="0.25">
      <c r="A6813" t="s">
        <v>828</v>
      </c>
      <c r="B6813" t="s">
        <v>1133</v>
      </c>
      <c r="C6813" s="1">
        <v>42950</v>
      </c>
      <c r="D6813" t="s">
        <v>35</v>
      </c>
      <c r="E6813">
        <v>34</v>
      </c>
      <c r="F6813">
        <v>0</v>
      </c>
      <c r="G6813">
        <v>0</v>
      </c>
      <c r="H6813">
        <v>0</v>
      </c>
      <c r="I6813">
        <v>0</v>
      </c>
      <c r="J6813">
        <v>1</v>
      </c>
      <c r="K6813">
        <v>0</v>
      </c>
      <c r="L6813">
        <v>0</v>
      </c>
      <c r="M6813">
        <v>0</v>
      </c>
      <c r="N6813">
        <v>1</v>
      </c>
      <c r="O6813">
        <v>0</v>
      </c>
      <c r="P6813">
        <v>1</v>
      </c>
      <c r="Q6813" t="s">
        <v>3</v>
      </c>
      <c r="R6813" t="s">
        <v>7</v>
      </c>
      <c r="S6813" t="s">
        <v>105</v>
      </c>
      <c r="T6813" t="s">
        <v>3</v>
      </c>
      <c r="U6813" t="s">
        <v>1666</v>
      </c>
      <c r="V6813">
        <v>0</v>
      </c>
      <c r="W6813" t="s">
        <v>1666</v>
      </c>
      <c r="X6813" t="s">
        <v>21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 t="s">
        <v>11</v>
      </c>
      <c r="AM6813" t="s">
        <v>49</v>
      </c>
      <c r="AN6813" t="s">
        <v>13</v>
      </c>
      <c r="AO6813" t="s">
        <v>830</v>
      </c>
      <c r="AP6813">
        <v>0</v>
      </c>
      <c r="AQ6813">
        <v>0</v>
      </c>
      <c r="AR6813">
        <v>178938</v>
      </c>
      <c r="AS6813" t="s">
        <v>9070</v>
      </c>
    </row>
    <row r="6814" spans="1:45" x14ac:dyDescent="0.25">
      <c r="A6814" t="s">
        <v>1173</v>
      </c>
      <c r="B6814" t="s">
        <v>1133</v>
      </c>
      <c r="C6814" s="1">
        <v>42944</v>
      </c>
      <c r="D6814" t="s">
        <v>2</v>
      </c>
      <c r="E6814">
        <v>19</v>
      </c>
      <c r="F6814">
        <v>1</v>
      </c>
      <c r="G6814">
        <v>0</v>
      </c>
      <c r="H6814">
        <v>1</v>
      </c>
      <c r="I6814">
        <v>1</v>
      </c>
      <c r="J6814">
        <v>1</v>
      </c>
      <c r="K6814">
        <v>1</v>
      </c>
      <c r="L6814">
        <v>0</v>
      </c>
      <c r="M6814">
        <v>0</v>
      </c>
      <c r="N6814">
        <v>3</v>
      </c>
      <c r="O6814">
        <v>2</v>
      </c>
      <c r="P6814">
        <v>5</v>
      </c>
      <c r="Q6814" t="s">
        <v>909</v>
      </c>
      <c r="R6814" t="s">
        <v>7</v>
      </c>
      <c r="S6814" t="s">
        <v>53</v>
      </c>
      <c r="T6814" t="s">
        <v>909</v>
      </c>
      <c r="U6814" t="s">
        <v>910</v>
      </c>
      <c r="V6814">
        <v>0</v>
      </c>
      <c r="W6814">
        <v>0</v>
      </c>
      <c r="X6814" t="s">
        <v>21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 t="s">
        <v>427</v>
      </c>
      <c r="AM6814" t="s">
        <v>26</v>
      </c>
      <c r="AN6814" t="s">
        <v>13</v>
      </c>
      <c r="AO6814" t="s">
        <v>830</v>
      </c>
      <c r="AP6814">
        <v>0</v>
      </c>
      <c r="AQ6814" t="s">
        <v>47</v>
      </c>
      <c r="AR6814">
        <v>178946</v>
      </c>
      <c r="AS6814" t="s">
        <v>9071</v>
      </c>
    </row>
    <row r="6815" spans="1:45" x14ac:dyDescent="0.25">
      <c r="A6815" t="s">
        <v>1173</v>
      </c>
      <c r="B6815" t="s">
        <v>1133</v>
      </c>
      <c r="C6815" s="1">
        <v>42944</v>
      </c>
      <c r="D6815" t="s">
        <v>2</v>
      </c>
      <c r="E6815">
        <v>45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1</v>
      </c>
      <c r="L6815">
        <v>0</v>
      </c>
      <c r="M6815">
        <v>0</v>
      </c>
      <c r="N6815">
        <v>0</v>
      </c>
      <c r="O6815">
        <v>1</v>
      </c>
      <c r="P6815">
        <v>1</v>
      </c>
      <c r="Q6815" t="s">
        <v>909</v>
      </c>
      <c r="R6815" t="s">
        <v>7</v>
      </c>
      <c r="S6815" t="s">
        <v>53</v>
      </c>
      <c r="T6815" t="s">
        <v>909</v>
      </c>
      <c r="U6815" t="s">
        <v>910</v>
      </c>
      <c r="V6815">
        <v>0</v>
      </c>
      <c r="W6815">
        <v>0</v>
      </c>
      <c r="X6815" t="s">
        <v>21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 t="s">
        <v>11</v>
      </c>
      <c r="AM6815" t="s">
        <v>26</v>
      </c>
      <c r="AN6815" t="s">
        <v>41</v>
      </c>
      <c r="AO6815" t="s">
        <v>830</v>
      </c>
      <c r="AP6815">
        <v>0</v>
      </c>
      <c r="AQ6815">
        <v>0</v>
      </c>
      <c r="AR6815">
        <v>178955</v>
      </c>
      <c r="AS6815" t="s">
        <v>9072</v>
      </c>
    </row>
    <row r="6816" spans="1:45" x14ac:dyDescent="0.25">
      <c r="A6816" t="s">
        <v>357</v>
      </c>
      <c r="B6816" t="s">
        <v>1</v>
      </c>
      <c r="C6816" s="1">
        <v>42949</v>
      </c>
      <c r="D6816" t="s">
        <v>2</v>
      </c>
      <c r="E6816">
        <v>30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2</v>
      </c>
      <c r="L6816">
        <v>0</v>
      </c>
      <c r="M6816">
        <v>0</v>
      </c>
      <c r="N6816">
        <v>0</v>
      </c>
      <c r="O6816">
        <v>2</v>
      </c>
      <c r="P6816">
        <v>2</v>
      </c>
      <c r="Q6816" t="s">
        <v>462</v>
      </c>
      <c r="R6816" t="s">
        <v>7</v>
      </c>
      <c r="S6816" t="s">
        <v>7</v>
      </c>
      <c r="T6816" t="s">
        <v>9</v>
      </c>
      <c r="U6816">
        <v>0</v>
      </c>
      <c r="V6816">
        <v>0</v>
      </c>
      <c r="W6816">
        <v>0</v>
      </c>
      <c r="X6816" t="s">
        <v>5</v>
      </c>
      <c r="Y6816" t="s">
        <v>534</v>
      </c>
      <c r="Z6816">
        <v>0</v>
      </c>
      <c r="AA6816">
        <v>0</v>
      </c>
      <c r="AB6816" t="s">
        <v>7</v>
      </c>
      <c r="AC6816" t="s">
        <v>105</v>
      </c>
      <c r="AD6816" t="s">
        <v>462</v>
      </c>
      <c r="AE6816">
        <v>0</v>
      </c>
      <c r="AF6816">
        <v>0</v>
      </c>
      <c r="AG6816">
        <v>0</v>
      </c>
      <c r="AH6816" t="s">
        <v>21</v>
      </c>
      <c r="AI6816">
        <v>0</v>
      </c>
      <c r="AJ6816">
        <v>0</v>
      </c>
      <c r="AK6816">
        <v>0</v>
      </c>
      <c r="AL6816" t="s">
        <v>11</v>
      </c>
      <c r="AM6816" t="s">
        <v>12</v>
      </c>
      <c r="AN6816" t="s">
        <v>41</v>
      </c>
      <c r="AO6816" t="s">
        <v>359</v>
      </c>
      <c r="AP6816" t="s">
        <v>15</v>
      </c>
      <c r="AQ6816">
        <v>0</v>
      </c>
      <c r="AR6816">
        <v>178959</v>
      </c>
      <c r="AS6816" t="s">
        <v>9073</v>
      </c>
    </row>
    <row r="6817" spans="1:45" x14ac:dyDescent="0.25">
      <c r="A6817" t="s">
        <v>1173</v>
      </c>
      <c r="B6817" t="s">
        <v>1133</v>
      </c>
      <c r="C6817" s="1">
        <v>42944</v>
      </c>
      <c r="D6817" t="s">
        <v>35</v>
      </c>
      <c r="E6817">
        <v>32</v>
      </c>
      <c r="F6817">
        <v>0</v>
      </c>
      <c r="G6817">
        <v>1</v>
      </c>
      <c r="H6817">
        <v>0</v>
      </c>
      <c r="I6817">
        <v>1</v>
      </c>
      <c r="J6817">
        <v>1</v>
      </c>
      <c r="K6817">
        <v>0</v>
      </c>
      <c r="L6817">
        <v>0</v>
      </c>
      <c r="M6817">
        <v>0</v>
      </c>
      <c r="N6817">
        <v>1</v>
      </c>
      <c r="O6817">
        <v>2</v>
      </c>
      <c r="P6817">
        <v>3</v>
      </c>
      <c r="Q6817" t="s">
        <v>1125</v>
      </c>
      <c r="R6817" t="s">
        <v>7</v>
      </c>
      <c r="S6817" t="s">
        <v>53</v>
      </c>
      <c r="T6817" t="s">
        <v>909</v>
      </c>
      <c r="U6817" t="s">
        <v>1763</v>
      </c>
      <c r="V6817">
        <v>0</v>
      </c>
      <c r="W6817">
        <v>0</v>
      </c>
      <c r="X6817" t="s">
        <v>21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 t="s">
        <v>11</v>
      </c>
      <c r="AM6817" t="s">
        <v>26</v>
      </c>
      <c r="AN6817" t="s">
        <v>41</v>
      </c>
      <c r="AO6817" t="s">
        <v>830</v>
      </c>
      <c r="AP6817">
        <v>0</v>
      </c>
      <c r="AQ6817">
        <v>0</v>
      </c>
      <c r="AR6817">
        <v>178984</v>
      </c>
      <c r="AS6817" t="s">
        <v>9074</v>
      </c>
    </row>
    <row r="6818" spans="1:45" x14ac:dyDescent="0.25">
      <c r="A6818" t="s">
        <v>828</v>
      </c>
      <c r="B6818" t="s">
        <v>1133</v>
      </c>
      <c r="C6818" s="1">
        <v>42950</v>
      </c>
      <c r="D6818" t="s">
        <v>35</v>
      </c>
      <c r="E6818">
        <v>15</v>
      </c>
      <c r="F6818">
        <v>0</v>
      </c>
      <c r="G6818">
        <v>0</v>
      </c>
      <c r="H6818">
        <v>1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1</v>
      </c>
      <c r="O6818">
        <v>0</v>
      </c>
      <c r="P6818">
        <v>1</v>
      </c>
      <c r="Q6818" t="s">
        <v>125</v>
      </c>
      <c r="R6818" t="s">
        <v>7</v>
      </c>
      <c r="S6818" t="s">
        <v>105</v>
      </c>
      <c r="T6818" t="s">
        <v>125</v>
      </c>
      <c r="U6818" t="s">
        <v>1675</v>
      </c>
      <c r="V6818">
        <v>0</v>
      </c>
      <c r="W6818" t="s">
        <v>1675</v>
      </c>
      <c r="X6818" t="s">
        <v>21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 t="s">
        <v>11</v>
      </c>
      <c r="AM6818" t="s">
        <v>71</v>
      </c>
      <c r="AN6818" t="s">
        <v>41</v>
      </c>
      <c r="AO6818" t="s">
        <v>830</v>
      </c>
      <c r="AP6818">
        <v>0</v>
      </c>
      <c r="AQ6818">
        <v>0</v>
      </c>
      <c r="AR6818">
        <v>178991</v>
      </c>
      <c r="AS6818" t="s">
        <v>9075</v>
      </c>
    </row>
    <row r="6819" spans="1:45" x14ac:dyDescent="0.25">
      <c r="A6819" t="s">
        <v>1173</v>
      </c>
      <c r="B6819" t="s">
        <v>1133</v>
      </c>
      <c r="C6819" s="1">
        <v>42944</v>
      </c>
      <c r="D6819" t="s">
        <v>2</v>
      </c>
      <c r="E6819">
        <v>28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1</v>
      </c>
      <c r="L6819">
        <v>0</v>
      </c>
      <c r="M6819">
        <v>0</v>
      </c>
      <c r="N6819">
        <v>0</v>
      </c>
      <c r="O6819">
        <v>1</v>
      </c>
      <c r="P6819">
        <v>1</v>
      </c>
      <c r="Q6819" t="s">
        <v>1125</v>
      </c>
      <c r="R6819" t="s">
        <v>7</v>
      </c>
      <c r="S6819" t="s">
        <v>53</v>
      </c>
      <c r="T6819" t="s">
        <v>909</v>
      </c>
      <c r="U6819" t="s">
        <v>910</v>
      </c>
      <c r="V6819">
        <v>0</v>
      </c>
      <c r="W6819">
        <v>0</v>
      </c>
      <c r="X6819" t="s">
        <v>21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 t="s">
        <v>154</v>
      </c>
      <c r="AM6819" t="s">
        <v>12</v>
      </c>
      <c r="AN6819" t="s">
        <v>41</v>
      </c>
      <c r="AO6819" t="s">
        <v>830</v>
      </c>
      <c r="AP6819">
        <v>0</v>
      </c>
      <c r="AQ6819">
        <v>0</v>
      </c>
      <c r="AR6819">
        <v>178996</v>
      </c>
      <c r="AS6819" t="s">
        <v>9076</v>
      </c>
    </row>
    <row r="6820" spans="1:45" x14ac:dyDescent="0.25">
      <c r="A6820" t="s">
        <v>1173</v>
      </c>
      <c r="B6820" t="s">
        <v>1133</v>
      </c>
      <c r="C6820" s="1">
        <v>42945</v>
      </c>
      <c r="D6820" t="s">
        <v>2</v>
      </c>
      <c r="E6820">
        <v>49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1</v>
      </c>
      <c r="L6820">
        <v>0</v>
      </c>
      <c r="M6820">
        <v>0</v>
      </c>
      <c r="N6820">
        <v>0</v>
      </c>
      <c r="O6820">
        <v>1</v>
      </c>
      <c r="P6820">
        <v>1</v>
      </c>
      <c r="Q6820" t="s">
        <v>909</v>
      </c>
      <c r="R6820" t="s">
        <v>7</v>
      </c>
      <c r="S6820" t="s">
        <v>53</v>
      </c>
      <c r="T6820" t="s">
        <v>909</v>
      </c>
      <c r="U6820" t="s">
        <v>910</v>
      </c>
      <c r="V6820">
        <v>0</v>
      </c>
      <c r="W6820">
        <v>0</v>
      </c>
      <c r="X6820" t="s">
        <v>21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 t="s">
        <v>11</v>
      </c>
      <c r="AM6820" t="s">
        <v>26</v>
      </c>
      <c r="AN6820" t="s">
        <v>13</v>
      </c>
      <c r="AO6820" t="s">
        <v>830</v>
      </c>
      <c r="AP6820">
        <v>0</v>
      </c>
      <c r="AQ6820">
        <v>0</v>
      </c>
      <c r="AR6820">
        <v>179009</v>
      </c>
      <c r="AS6820" t="s">
        <v>9077</v>
      </c>
    </row>
    <row r="6821" spans="1:45" x14ac:dyDescent="0.25">
      <c r="A6821" t="s">
        <v>357</v>
      </c>
      <c r="B6821" t="s">
        <v>1</v>
      </c>
      <c r="C6821" s="1">
        <v>42949</v>
      </c>
      <c r="D6821" t="s">
        <v>2</v>
      </c>
      <c r="E6821">
        <v>32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2</v>
      </c>
      <c r="L6821">
        <v>0</v>
      </c>
      <c r="M6821">
        <v>0</v>
      </c>
      <c r="N6821">
        <v>0</v>
      </c>
      <c r="O6821">
        <v>2</v>
      </c>
      <c r="P6821">
        <v>2</v>
      </c>
      <c r="Q6821" t="s">
        <v>462</v>
      </c>
      <c r="R6821" t="s">
        <v>7</v>
      </c>
      <c r="S6821" t="s">
        <v>7</v>
      </c>
      <c r="T6821" t="s">
        <v>9</v>
      </c>
      <c r="U6821">
        <v>0</v>
      </c>
      <c r="V6821">
        <v>0</v>
      </c>
      <c r="W6821">
        <v>0</v>
      </c>
      <c r="X6821" t="s">
        <v>5</v>
      </c>
      <c r="Y6821" t="s">
        <v>534</v>
      </c>
      <c r="Z6821">
        <v>0</v>
      </c>
      <c r="AA6821">
        <v>0</v>
      </c>
      <c r="AB6821" t="s">
        <v>7</v>
      </c>
      <c r="AC6821" t="s">
        <v>105</v>
      </c>
      <c r="AD6821" t="s">
        <v>462</v>
      </c>
      <c r="AE6821">
        <v>0</v>
      </c>
      <c r="AF6821">
        <v>0</v>
      </c>
      <c r="AG6821">
        <v>0</v>
      </c>
      <c r="AH6821" t="s">
        <v>21</v>
      </c>
      <c r="AI6821">
        <v>0</v>
      </c>
      <c r="AJ6821">
        <v>0</v>
      </c>
      <c r="AK6821">
        <v>0</v>
      </c>
      <c r="AL6821" t="s">
        <v>11</v>
      </c>
      <c r="AM6821" t="s">
        <v>12</v>
      </c>
      <c r="AN6821" t="s">
        <v>41</v>
      </c>
      <c r="AO6821" t="s">
        <v>359</v>
      </c>
      <c r="AP6821" t="s">
        <v>15</v>
      </c>
      <c r="AQ6821">
        <v>0</v>
      </c>
      <c r="AR6821">
        <v>179012</v>
      </c>
      <c r="AS6821" t="s">
        <v>9078</v>
      </c>
    </row>
    <row r="6822" spans="1:45" x14ac:dyDescent="0.25">
      <c r="A6822" t="s">
        <v>1173</v>
      </c>
      <c r="B6822" t="s">
        <v>1133</v>
      </c>
      <c r="C6822" s="1">
        <v>42945</v>
      </c>
      <c r="D6822" t="s">
        <v>2</v>
      </c>
      <c r="E6822">
        <v>56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1</v>
      </c>
      <c r="L6822">
        <v>0</v>
      </c>
      <c r="M6822">
        <v>0</v>
      </c>
      <c r="N6822">
        <v>0</v>
      </c>
      <c r="O6822">
        <v>1</v>
      </c>
      <c r="P6822">
        <v>1</v>
      </c>
      <c r="Q6822" t="s">
        <v>909</v>
      </c>
      <c r="R6822" t="s">
        <v>7</v>
      </c>
      <c r="S6822" t="s">
        <v>53</v>
      </c>
      <c r="T6822" t="s">
        <v>909</v>
      </c>
      <c r="U6822" t="s">
        <v>910</v>
      </c>
      <c r="V6822">
        <v>0</v>
      </c>
      <c r="W6822">
        <v>0</v>
      </c>
      <c r="X6822" t="s">
        <v>21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 t="s">
        <v>11</v>
      </c>
      <c r="AM6822" t="s">
        <v>12</v>
      </c>
      <c r="AN6822" t="s">
        <v>13</v>
      </c>
      <c r="AO6822" t="s">
        <v>830</v>
      </c>
      <c r="AP6822">
        <v>0</v>
      </c>
      <c r="AQ6822">
        <v>0</v>
      </c>
      <c r="AR6822">
        <v>179020</v>
      </c>
      <c r="AS6822" t="s">
        <v>9079</v>
      </c>
    </row>
    <row r="6823" spans="1:45" x14ac:dyDescent="0.25">
      <c r="A6823" t="s">
        <v>1173</v>
      </c>
      <c r="B6823" t="s">
        <v>1133</v>
      </c>
      <c r="C6823" s="1">
        <v>42945</v>
      </c>
      <c r="D6823" t="s">
        <v>35</v>
      </c>
      <c r="E6823">
        <v>27</v>
      </c>
      <c r="F6823">
        <v>0</v>
      </c>
      <c r="G6823">
        <v>0</v>
      </c>
      <c r="H6823">
        <v>0</v>
      </c>
      <c r="I6823">
        <v>0</v>
      </c>
      <c r="J6823">
        <v>1</v>
      </c>
      <c r="K6823">
        <v>0</v>
      </c>
      <c r="L6823">
        <v>0</v>
      </c>
      <c r="M6823">
        <v>0</v>
      </c>
      <c r="N6823">
        <v>1</v>
      </c>
      <c r="O6823">
        <v>0</v>
      </c>
      <c r="P6823">
        <v>1</v>
      </c>
      <c r="Q6823" t="s">
        <v>909</v>
      </c>
      <c r="R6823" t="s">
        <v>7</v>
      </c>
      <c r="S6823" t="s">
        <v>53</v>
      </c>
      <c r="T6823" t="s">
        <v>909</v>
      </c>
      <c r="U6823" t="s">
        <v>910</v>
      </c>
      <c r="V6823">
        <v>0</v>
      </c>
      <c r="W6823">
        <v>0</v>
      </c>
      <c r="X6823" t="s">
        <v>21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 t="s">
        <v>11</v>
      </c>
      <c r="AM6823" t="s">
        <v>12</v>
      </c>
      <c r="AN6823" t="s">
        <v>13</v>
      </c>
      <c r="AO6823" t="s">
        <v>830</v>
      </c>
      <c r="AP6823">
        <v>0</v>
      </c>
      <c r="AQ6823">
        <v>0</v>
      </c>
      <c r="AR6823">
        <v>179033</v>
      </c>
      <c r="AS6823" t="s">
        <v>9080</v>
      </c>
    </row>
    <row r="6824" spans="1:45" x14ac:dyDescent="0.25">
      <c r="A6824" t="s">
        <v>357</v>
      </c>
      <c r="B6824" t="s">
        <v>1</v>
      </c>
      <c r="C6824" s="1">
        <v>42950</v>
      </c>
      <c r="D6824" t="s">
        <v>2</v>
      </c>
      <c r="E6824">
        <v>27</v>
      </c>
      <c r="F6824">
        <v>1</v>
      </c>
      <c r="G6824">
        <v>0</v>
      </c>
      <c r="H6824">
        <v>1</v>
      </c>
      <c r="I6824">
        <v>0</v>
      </c>
      <c r="J6824">
        <v>0</v>
      </c>
      <c r="K6824">
        <v>1</v>
      </c>
      <c r="L6824">
        <v>0</v>
      </c>
      <c r="M6824">
        <v>0</v>
      </c>
      <c r="N6824">
        <v>2</v>
      </c>
      <c r="O6824">
        <v>1</v>
      </c>
      <c r="P6824">
        <v>3</v>
      </c>
      <c r="Q6824" t="s">
        <v>462</v>
      </c>
      <c r="R6824" t="s">
        <v>7</v>
      </c>
      <c r="S6824" t="s">
        <v>7</v>
      </c>
      <c r="T6824" t="s">
        <v>9</v>
      </c>
      <c r="U6824">
        <v>0</v>
      </c>
      <c r="V6824">
        <v>0</v>
      </c>
      <c r="W6824">
        <v>0</v>
      </c>
      <c r="X6824" t="s">
        <v>5</v>
      </c>
      <c r="Y6824" t="s">
        <v>534</v>
      </c>
      <c r="Z6824">
        <v>0</v>
      </c>
      <c r="AA6824">
        <v>0</v>
      </c>
      <c r="AB6824" t="s">
        <v>7</v>
      </c>
      <c r="AC6824" t="s">
        <v>105</v>
      </c>
      <c r="AD6824" t="s">
        <v>462</v>
      </c>
      <c r="AE6824">
        <v>0</v>
      </c>
      <c r="AF6824">
        <v>0</v>
      </c>
      <c r="AG6824">
        <v>0</v>
      </c>
      <c r="AH6824" t="s">
        <v>21</v>
      </c>
      <c r="AI6824">
        <v>0</v>
      </c>
      <c r="AJ6824">
        <v>0</v>
      </c>
      <c r="AK6824">
        <v>0</v>
      </c>
      <c r="AL6824" t="s">
        <v>11</v>
      </c>
      <c r="AM6824" t="s">
        <v>12</v>
      </c>
      <c r="AN6824" t="s">
        <v>41</v>
      </c>
      <c r="AO6824" t="s">
        <v>359</v>
      </c>
      <c r="AP6824">
        <v>0</v>
      </c>
      <c r="AQ6824" t="s">
        <v>47</v>
      </c>
      <c r="AR6824">
        <v>179071</v>
      </c>
      <c r="AS6824" t="s">
        <v>9081</v>
      </c>
    </row>
    <row r="6825" spans="1:45" x14ac:dyDescent="0.25">
      <c r="A6825" t="s">
        <v>828</v>
      </c>
      <c r="B6825" t="s">
        <v>1133</v>
      </c>
      <c r="C6825" s="1">
        <v>42950</v>
      </c>
      <c r="D6825" t="s">
        <v>2</v>
      </c>
      <c r="E6825">
        <v>14</v>
      </c>
      <c r="F6825">
        <v>0</v>
      </c>
      <c r="G6825">
        <v>0</v>
      </c>
      <c r="H6825">
        <v>0</v>
      </c>
      <c r="I6825">
        <v>1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1</v>
      </c>
      <c r="P6825">
        <v>1</v>
      </c>
      <c r="Q6825" t="s">
        <v>3</v>
      </c>
      <c r="R6825" t="s">
        <v>7</v>
      </c>
      <c r="S6825" t="s">
        <v>105</v>
      </c>
      <c r="T6825" t="s">
        <v>3</v>
      </c>
      <c r="U6825" t="s">
        <v>1667</v>
      </c>
      <c r="V6825">
        <v>0</v>
      </c>
      <c r="W6825" t="s">
        <v>1667</v>
      </c>
      <c r="X6825" t="s">
        <v>21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 t="s">
        <v>11</v>
      </c>
      <c r="AM6825" t="s">
        <v>22</v>
      </c>
      <c r="AN6825" t="s">
        <v>41</v>
      </c>
      <c r="AO6825" t="s">
        <v>830</v>
      </c>
      <c r="AP6825">
        <v>0</v>
      </c>
      <c r="AQ6825" t="s">
        <v>730</v>
      </c>
      <c r="AR6825">
        <v>179086</v>
      </c>
      <c r="AS6825" t="s">
        <v>9082</v>
      </c>
    </row>
    <row r="6826" spans="1:45" x14ac:dyDescent="0.25">
      <c r="A6826" t="s">
        <v>1173</v>
      </c>
      <c r="B6826" t="s">
        <v>1133</v>
      </c>
      <c r="C6826" s="1">
        <v>42945</v>
      </c>
      <c r="D6826" t="s">
        <v>2</v>
      </c>
      <c r="E6826">
        <v>52</v>
      </c>
      <c r="F6826">
        <v>0</v>
      </c>
      <c r="G6826">
        <v>0</v>
      </c>
      <c r="H6826">
        <v>0</v>
      </c>
      <c r="I6826">
        <v>2</v>
      </c>
      <c r="J6826">
        <v>0</v>
      </c>
      <c r="K6826">
        <v>2</v>
      </c>
      <c r="L6826">
        <v>0</v>
      </c>
      <c r="M6826">
        <v>0</v>
      </c>
      <c r="N6826">
        <v>0</v>
      </c>
      <c r="O6826">
        <v>4</v>
      </c>
      <c r="P6826">
        <v>4</v>
      </c>
      <c r="Q6826" t="s">
        <v>909</v>
      </c>
      <c r="R6826" t="s">
        <v>7</v>
      </c>
      <c r="S6826" t="s">
        <v>53</v>
      </c>
      <c r="T6826" t="s">
        <v>909</v>
      </c>
      <c r="U6826" t="s">
        <v>910</v>
      </c>
      <c r="V6826">
        <v>0</v>
      </c>
      <c r="W6826">
        <v>0</v>
      </c>
      <c r="X6826" t="s">
        <v>21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 t="s">
        <v>11</v>
      </c>
      <c r="AM6826" t="s">
        <v>26</v>
      </c>
      <c r="AN6826" t="s">
        <v>13</v>
      </c>
      <c r="AO6826" t="s">
        <v>830</v>
      </c>
      <c r="AP6826">
        <v>0</v>
      </c>
      <c r="AQ6826">
        <v>0</v>
      </c>
      <c r="AR6826">
        <v>179111</v>
      </c>
      <c r="AS6826" t="s">
        <v>9083</v>
      </c>
    </row>
    <row r="6827" spans="1:45" x14ac:dyDescent="0.25">
      <c r="A6827" t="s">
        <v>828</v>
      </c>
      <c r="B6827" t="s">
        <v>1133</v>
      </c>
      <c r="C6827" s="1">
        <v>42950</v>
      </c>
      <c r="D6827" t="s">
        <v>35</v>
      </c>
      <c r="E6827">
        <v>16</v>
      </c>
      <c r="F6827">
        <v>0</v>
      </c>
      <c r="G6827">
        <v>0</v>
      </c>
      <c r="H6827">
        <v>1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1</v>
      </c>
      <c r="O6827">
        <v>0</v>
      </c>
      <c r="P6827">
        <v>1</v>
      </c>
      <c r="Q6827" t="s">
        <v>125</v>
      </c>
      <c r="R6827" t="s">
        <v>7</v>
      </c>
      <c r="S6827" t="s">
        <v>105</v>
      </c>
      <c r="T6827" t="s">
        <v>125</v>
      </c>
      <c r="U6827" t="s">
        <v>1674</v>
      </c>
      <c r="V6827">
        <v>0</v>
      </c>
      <c r="W6827" t="s">
        <v>9084</v>
      </c>
      <c r="X6827" t="s">
        <v>21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 t="s">
        <v>11</v>
      </c>
      <c r="AM6827" t="s">
        <v>71</v>
      </c>
      <c r="AN6827" t="s">
        <v>41</v>
      </c>
      <c r="AO6827" t="s">
        <v>830</v>
      </c>
      <c r="AP6827">
        <v>0</v>
      </c>
      <c r="AQ6827">
        <v>0</v>
      </c>
      <c r="AR6827">
        <v>179123</v>
      </c>
      <c r="AS6827" t="s">
        <v>9085</v>
      </c>
    </row>
    <row r="6828" spans="1:45" x14ac:dyDescent="0.25">
      <c r="A6828" t="s">
        <v>1173</v>
      </c>
      <c r="B6828" t="s">
        <v>1133</v>
      </c>
      <c r="C6828" s="1">
        <v>42947</v>
      </c>
      <c r="D6828" t="s">
        <v>2</v>
      </c>
      <c r="E6828">
        <v>39</v>
      </c>
      <c r="F6828">
        <v>0</v>
      </c>
      <c r="G6828">
        <v>0</v>
      </c>
      <c r="H6828">
        <v>3</v>
      </c>
      <c r="I6828">
        <v>0</v>
      </c>
      <c r="J6828">
        <v>0</v>
      </c>
      <c r="K6828">
        <v>1</v>
      </c>
      <c r="L6828">
        <v>0</v>
      </c>
      <c r="M6828">
        <v>0</v>
      </c>
      <c r="N6828">
        <v>3</v>
      </c>
      <c r="O6828">
        <v>1</v>
      </c>
      <c r="P6828">
        <v>4</v>
      </c>
      <c r="Q6828" t="s">
        <v>909</v>
      </c>
      <c r="R6828" t="s">
        <v>7</v>
      </c>
      <c r="S6828" t="s">
        <v>53</v>
      </c>
      <c r="T6828" t="s">
        <v>909</v>
      </c>
      <c r="U6828" t="s">
        <v>910</v>
      </c>
      <c r="V6828">
        <v>0</v>
      </c>
      <c r="W6828">
        <v>0</v>
      </c>
      <c r="X6828" t="s">
        <v>21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 t="s">
        <v>11</v>
      </c>
      <c r="AM6828" t="s">
        <v>26</v>
      </c>
      <c r="AN6828" t="s">
        <v>13</v>
      </c>
      <c r="AO6828" t="s">
        <v>830</v>
      </c>
      <c r="AP6828">
        <v>0</v>
      </c>
      <c r="AQ6828">
        <v>0</v>
      </c>
      <c r="AR6828">
        <v>179129</v>
      </c>
      <c r="AS6828" t="s">
        <v>9086</v>
      </c>
    </row>
    <row r="6829" spans="1:45" x14ac:dyDescent="0.25">
      <c r="A6829" t="s">
        <v>1173</v>
      </c>
      <c r="B6829" t="s">
        <v>1133</v>
      </c>
      <c r="C6829" s="1">
        <v>42947</v>
      </c>
      <c r="D6829" t="s">
        <v>2</v>
      </c>
      <c r="E6829">
        <v>16</v>
      </c>
      <c r="F6829">
        <v>0</v>
      </c>
      <c r="G6829">
        <v>1</v>
      </c>
      <c r="H6829">
        <v>0</v>
      </c>
      <c r="I6829">
        <v>0</v>
      </c>
      <c r="J6829">
        <v>0</v>
      </c>
      <c r="K6829">
        <v>1</v>
      </c>
      <c r="L6829">
        <v>0</v>
      </c>
      <c r="M6829">
        <v>0</v>
      </c>
      <c r="N6829">
        <v>0</v>
      </c>
      <c r="O6829">
        <v>2</v>
      </c>
      <c r="P6829">
        <v>2</v>
      </c>
      <c r="Q6829" t="s">
        <v>909</v>
      </c>
      <c r="R6829" t="s">
        <v>7</v>
      </c>
      <c r="S6829" t="s">
        <v>53</v>
      </c>
      <c r="T6829" t="s">
        <v>909</v>
      </c>
      <c r="U6829" t="s">
        <v>910</v>
      </c>
      <c r="V6829">
        <v>0</v>
      </c>
      <c r="W6829">
        <v>0</v>
      </c>
      <c r="X6829" t="s">
        <v>21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 t="s">
        <v>11</v>
      </c>
      <c r="AM6829" t="s">
        <v>26</v>
      </c>
      <c r="AN6829" t="s">
        <v>13</v>
      </c>
      <c r="AO6829" t="s">
        <v>830</v>
      </c>
      <c r="AP6829" t="s">
        <v>28</v>
      </c>
      <c r="AQ6829" t="s">
        <v>47</v>
      </c>
      <c r="AR6829">
        <v>179139</v>
      </c>
      <c r="AS6829" t="s">
        <v>9087</v>
      </c>
    </row>
    <row r="6830" spans="1:45" x14ac:dyDescent="0.25">
      <c r="A6830" t="s">
        <v>1173</v>
      </c>
      <c r="B6830" t="s">
        <v>1133</v>
      </c>
      <c r="C6830" s="1">
        <v>42947</v>
      </c>
      <c r="D6830" t="s">
        <v>2</v>
      </c>
      <c r="E6830">
        <v>45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1</v>
      </c>
      <c r="L6830">
        <v>0</v>
      </c>
      <c r="M6830">
        <v>1</v>
      </c>
      <c r="N6830">
        <v>0</v>
      </c>
      <c r="O6830">
        <v>2</v>
      </c>
      <c r="P6830">
        <v>2</v>
      </c>
      <c r="Q6830" t="s">
        <v>909</v>
      </c>
      <c r="R6830" t="s">
        <v>7</v>
      </c>
      <c r="S6830" t="s">
        <v>53</v>
      </c>
      <c r="T6830" t="s">
        <v>909</v>
      </c>
      <c r="U6830" t="s">
        <v>910</v>
      </c>
      <c r="V6830">
        <v>0</v>
      </c>
      <c r="W6830">
        <v>0</v>
      </c>
      <c r="X6830" t="s">
        <v>21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 t="s">
        <v>11</v>
      </c>
      <c r="AM6830" t="s">
        <v>26</v>
      </c>
      <c r="AN6830" t="s">
        <v>13</v>
      </c>
      <c r="AO6830" t="s">
        <v>830</v>
      </c>
      <c r="AP6830">
        <v>0</v>
      </c>
      <c r="AQ6830">
        <v>0</v>
      </c>
      <c r="AR6830">
        <v>179153</v>
      </c>
      <c r="AS6830" t="s">
        <v>9088</v>
      </c>
    </row>
    <row r="6831" spans="1:45" x14ac:dyDescent="0.25">
      <c r="A6831" t="s">
        <v>1173</v>
      </c>
      <c r="B6831" t="s">
        <v>1133</v>
      </c>
      <c r="C6831" s="1">
        <v>42947</v>
      </c>
      <c r="D6831" t="s">
        <v>2</v>
      </c>
      <c r="E6831">
        <v>41</v>
      </c>
      <c r="F6831">
        <v>0</v>
      </c>
      <c r="G6831">
        <v>0</v>
      </c>
      <c r="H6831">
        <v>0</v>
      </c>
      <c r="I6831">
        <v>0</v>
      </c>
      <c r="J6831">
        <v>1</v>
      </c>
      <c r="K6831">
        <v>1</v>
      </c>
      <c r="L6831">
        <v>0</v>
      </c>
      <c r="M6831">
        <v>0</v>
      </c>
      <c r="N6831">
        <v>1</v>
      </c>
      <c r="O6831">
        <v>1</v>
      </c>
      <c r="P6831">
        <v>2</v>
      </c>
      <c r="Q6831" t="s">
        <v>909</v>
      </c>
      <c r="R6831" t="s">
        <v>7</v>
      </c>
      <c r="S6831" t="s">
        <v>53</v>
      </c>
      <c r="T6831" t="s">
        <v>909</v>
      </c>
      <c r="U6831" t="s">
        <v>910</v>
      </c>
      <c r="V6831">
        <v>0</v>
      </c>
      <c r="W6831">
        <v>0</v>
      </c>
      <c r="X6831" t="s">
        <v>21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 t="s">
        <v>11</v>
      </c>
      <c r="AM6831" t="s">
        <v>26</v>
      </c>
      <c r="AN6831" t="s">
        <v>41</v>
      </c>
      <c r="AO6831" t="s">
        <v>830</v>
      </c>
      <c r="AP6831">
        <v>0</v>
      </c>
      <c r="AQ6831">
        <v>0</v>
      </c>
      <c r="AR6831">
        <v>179163</v>
      </c>
      <c r="AS6831" t="s">
        <v>9089</v>
      </c>
    </row>
    <row r="6832" spans="1:45" x14ac:dyDescent="0.25">
      <c r="A6832" t="s">
        <v>1173</v>
      </c>
      <c r="B6832" t="s">
        <v>1133</v>
      </c>
      <c r="C6832" s="1">
        <v>42947</v>
      </c>
      <c r="D6832" t="s">
        <v>2</v>
      </c>
      <c r="E6832">
        <v>50</v>
      </c>
      <c r="F6832">
        <v>0</v>
      </c>
      <c r="G6832">
        <v>0</v>
      </c>
      <c r="H6832">
        <v>2</v>
      </c>
      <c r="I6832">
        <v>0</v>
      </c>
      <c r="J6832">
        <v>0</v>
      </c>
      <c r="K6832">
        <v>1</v>
      </c>
      <c r="L6832">
        <v>0</v>
      </c>
      <c r="M6832">
        <v>0</v>
      </c>
      <c r="N6832">
        <v>2</v>
      </c>
      <c r="O6832">
        <v>1</v>
      </c>
      <c r="P6832">
        <v>3</v>
      </c>
      <c r="Q6832" t="s">
        <v>909</v>
      </c>
      <c r="R6832" t="s">
        <v>7</v>
      </c>
      <c r="S6832" t="s">
        <v>53</v>
      </c>
      <c r="T6832" t="s">
        <v>909</v>
      </c>
      <c r="U6832" t="s">
        <v>910</v>
      </c>
      <c r="V6832">
        <v>0</v>
      </c>
      <c r="W6832">
        <v>0</v>
      </c>
      <c r="X6832" t="s">
        <v>21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 t="s">
        <v>11</v>
      </c>
      <c r="AM6832" t="s">
        <v>26</v>
      </c>
      <c r="AN6832" t="s">
        <v>13</v>
      </c>
      <c r="AO6832" t="s">
        <v>830</v>
      </c>
      <c r="AP6832" t="s">
        <v>15</v>
      </c>
      <c r="AQ6832">
        <v>0</v>
      </c>
      <c r="AR6832">
        <v>179200</v>
      </c>
      <c r="AS6832" t="s">
        <v>9090</v>
      </c>
    </row>
    <row r="6833" spans="1:45" x14ac:dyDescent="0.25">
      <c r="A6833" t="s">
        <v>828</v>
      </c>
      <c r="B6833" t="s">
        <v>1133</v>
      </c>
      <c r="C6833" s="1">
        <v>42950</v>
      </c>
      <c r="D6833" t="s">
        <v>35</v>
      </c>
      <c r="E6833">
        <v>27</v>
      </c>
      <c r="F6833">
        <v>0</v>
      </c>
      <c r="G6833">
        <v>0</v>
      </c>
      <c r="H6833">
        <v>0</v>
      </c>
      <c r="I6833">
        <v>0</v>
      </c>
      <c r="J6833">
        <v>1</v>
      </c>
      <c r="K6833">
        <v>0</v>
      </c>
      <c r="L6833">
        <v>0</v>
      </c>
      <c r="M6833">
        <v>0</v>
      </c>
      <c r="N6833">
        <v>1</v>
      </c>
      <c r="O6833">
        <v>0</v>
      </c>
      <c r="P6833">
        <v>1</v>
      </c>
      <c r="Q6833" t="s">
        <v>723</v>
      </c>
      <c r="R6833" t="s">
        <v>7</v>
      </c>
      <c r="S6833" t="s">
        <v>105</v>
      </c>
      <c r="T6833" t="s">
        <v>723</v>
      </c>
      <c r="U6833" t="s">
        <v>1692</v>
      </c>
      <c r="V6833">
        <v>0</v>
      </c>
      <c r="W6833" t="s">
        <v>1692</v>
      </c>
      <c r="X6833" t="s">
        <v>21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 t="s">
        <v>11</v>
      </c>
      <c r="AM6833" t="s">
        <v>49</v>
      </c>
      <c r="AN6833" t="s">
        <v>41</v>
      </c>
      <c r="AO6833" t="s">
        <v>830</v>
      </c>
      <c r="AP6833">
        <v>0</v>
      </c>
      <c r="AQ6833">
        <v>0</v>
      </c>
      <c r="AR6833">
        <v>179232</v>
      </c>
      <c r="AS6833" t="s">
        <v>9091</v>
      </c>
    </row>
    <row r="6834" spans="1:45" x14ac:dyDescent="0.25">
      <c r="A6834" t="s">
        <v>357</v>
      </c>
      <c r="B6834" t="s">
        <v>1</v>
      </c>
      <c r="C6834" s="1">
        <v>42950</v>
      </c>
      <c r="D6834" t="s">
        <v>2</v>
      </c>
      <c r="E6834">
        <v>33</v>
      </c>
      <c r="F6834">
        <v>0</v>
      </c>
      <c r="G6834">
        <v>0</v>
      </c>
      <c r="H6834">
        <v>0</v>
      </c>
      <c r="I6834">
        <v>1</v>
      </c>
      <c r="J6834">
        <v>0</v>
      </c>
      <c r="K6834">
        <v>1</v>
      </c>
      <c r="L6834">
        <v>0</v>
      </c>
      <c r="M6834">
        <v>0</v>
      </c>
      <c r="N6834">
        <v>0</v>
      </c>
      <c r="O6834">
        <v>2</v>
      </c>
      <c r="P6834">
        <v>2</v>
      </c>
      <c r="Q6834" t="s">
        <v>214</v>
      </c>
      <c r="R6834" t="s">
        <v>7</v>
      </c>
      <c r="S6834" t="s">
        <v>44</v>
      </c>
      <c r="T6834" t="s">
        <v>214</v>
      </c>
      <c r="U6834" t="s">
        <v>985</v>
      </c>
      <c r="V6834">
        <v>0</v>
      </c>
      <c r="W6834">
        <v>0</v>
      </c>
      <c r="X6834" t="s">
        <v>21</v>
      </c>
      <c r="Y6834">
        <v>0</v>
      </c>
      <c r="Z6834">
        <v>0</v>
      </c>
      <c r="AA6834">
        <v>0</v>
      </c>
      <c r="AB6834" t="s">
        <v>7</v>
      </c>
      <c r="AC6834" t="s">
        <v>8</v>
      </c>
      <c r="AD6834" t="s">
        <v>9</v>
      </c>
      <c r="AE6834" t="s">
        <v>19</v>
      </c>
      <c r="AF6834">
        <v>0</v>
      </c>
      <c r="AG6834">
        <v>0</v>
      </c>
      <c r="AH6834" t="s">
        <v>21</v>
      </c>
      <c r="AI6834">
        <v>0</v>
      </c>
      <c r="AJ6834">
        <v>0</v>
      </c>
      <c r="AK6834">
        <v>0</v>
      </c>
      <c r="AL6834" t="s">
        <v>11</v>
      </c>
      <c r="AM6834" t="s">
        <v>818</v>
      </c>
      <c r="AN6834" t="s">
        <v>41</v>
      </c>
      <c r="AO6834" t="s">
        <v>359</v>
      </c>
      <c r="AP6834" t="s">
        <v>15</v>
      </c>
      <c r="AQ6834">
        <v>0</v>
      </c>
      <c r="AR6834">
        <v>179234</v>
      </c>
      <c r="AS6834" t="s">
        <v>9092</v>
      </c>
    </row>
    <row r="6835" spans="1:45" x14ac:dyDescent="0.25">
      <c r="A6835" t="s">
        <v>1173</v>
      </c>
      <c r="B6835" t="s">
        <v>1133</v>
      </c>
      <c r="C6835" s="1">
        <v>42947</v>
      </c>
      <c r="D6835" t="s">
        <v>2</v>
      </c>
      <c r="E6835">
        <v>15</v>
      </c>
      <c r="F6835">
        <v>0</v>
      </c>
      <c r="G6835">
        <v>0</v>
      </c>
      <c r="H6835">
        <v>0</v>
      </c>
      <c r="I6835">
        <v>1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1</v>
      </c>
      <c r="P6835">
        <v>1</v>
      </c>
      <c r="Q6835" t="s">
        <v>909</v>
      </c>
      <c r="R6835" t="s">
        <v>7</v>
      </c>
      <c r="S6835" t="s">
        <v>53</v>
      </c>
      <c r="T6835" t="s">
        <v>909</v>
      </c>
      <c r="U6835" t="s">
        <v>910</v>
      </c>
      <c r="V6835">
        <v>0</v>
      </c>
      <c r="W6835">
        <v>0</v>
      </c>
      <c r="X6835" t="s">
        <v>21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 t="s">
        <v>11</v>
      </c>
      <c r="AM6835" t="s">
        <v>26</v>
      </c>
      <c r="AN6835" t="s">
        <v>41</v>
      </c>
      <c r="AO6835" t="s">
        <v>830</v>
      </c>
      <c r="AP6835">
        <v>0</v>
      </c>
      <c r="AQ6835">
        <v>0</v>
      </c>
      <c r="AR6835">
        <v>179235</v>
      </c>
      <c r="AS6835" t="s">
        <v>9093</v>
      </c>
    </row>
    <row r="6836" spans="1:45" x14ac:dyDescent="0.25">
      <c r="A6836" t="s">
        <v>1173</v>
      </c>
      <c r="B6836" t="s">
        <v>1133</v>
      </c>
      <c r="C6836" s="1">
        <v>42947</v>
      </c>
      <c r="D6836" t="s">
        <v>2</v>
      </c>
      <c r="E6836">
        <v>17</v>
      </c>
      <c r="F6836">
        <v>0</v>
      </c>
      <c r="G6836">
        <v>0</v>
      </c>
      <c r="H6836">
        <v>0</v>
      </c>
      <c r="I6836">
        <v>2</v>
      </c>
      <c r="J6836">
        <v>1</v>
      </c>
      <c r="K6836">
        <v>0</v>
      </c>
      <c r="L6836">
        <v>0</v>
      </c>
      <c r="M6836">
        <v>0</v>
      </c>
      <c r="N6836">
        <v>1</v>
      </c>
      <c r="O6836">
        <v>2</v>
      </c>
      <c r="P6836">
        <v>3</v>
      </c>
      <c r="Q6836" t="s">
        <v>909</v>
      </c>
      <c r="R6836" t="s">
        <v>7</v>
      </c>
      <c r="S6836" t="s">
        <v>53</v>
      </c>
      <c r="T6836" t="s">
        <v>909</v>
      </c>
      <c r="U6836" t="s">
        <v>910</v>
      </c>
      <c r="V6836">
        <v>0</v>
      </c>
      <c r="W6836">
        <v>0</v>
      </c>
      <c r="X6836" t="s">
        <v>21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 t="s">
        <v>11</v>
      </c>
      <c r="AM6836" t="s">
        <v>12</v>
      </c>
      <c r="AN6836" t="s">
        <v>13</v>
      </c>
      <c r="AO6836" t="s">
        <v>830</v>
      </c>
      <c r="AP6836">
        <v>0</v>
      </c>
      <c r="AQ6836">
        <v>0</v>
      </c>
      <c r="AR6836">
        <v>179251</v>
      </c>
      <c r="AS6836" t="s">
        <v>9094</v>
      </c>
    </row>
    <row r="6837" spans="1:45" x14ac:dyDescent="0.25">
      <c r="A6837" t="s">
        <v>1173</v>
      </c>
      <c r="B6837" t="s">
        <v>1133</v>
      </c>
      <c r="C6837" s="1">
        <v>42947</v>
      </c>
      <c r="D6837" t="s">
        <v>35</v>
      </c>
      <c r="E6837">
        <v>18</v>
      </c>
      <c r="F6837">
        <v>0</v>
      </c>
      <c r="G6837">
        <v>0</v>
      </c>
      <c r="H6837">
        <v>0</v>
      </c>
      <c r="I6837">
        <v>0</v>
      </c>
      <c r="J6837">
        <v>1</v>
      </c>
      <c r="K6837">
        <v>0</v>
      </c>
      <c r="L6837">
        <v>0</v>
      </c>
      <c r="M6837">
        <v>0</v>
      </c>
      <c r="N6837">
        <v>1</v>
      </c>
      <c r="O6837">
        <v>0</v>
      </c>
      <c r="P6837">
        <v>1</v>
      </c>
      <c r="Q6837" t="s">
        <v>909</v>
      </c>
      <c r="R6837" t="s">
        <v>7</v>
      </c>
      <c r="S6837" t="s">
        <v>53</v>
      </c>
      <c r="T6837" t="s">
        <v>909</v>
      </c>
      <c r="U6837" t="s">
        <v>910</v>
      </c>
      <c r="V6837">
        <v>0</v>
      </c>
      <c r="W6837">
        <v>0</v>
      </c>
      <c r="X6837" t="s">
        <v>21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 t="s">
        <v>11</v>
      </c>
      <c r="AM6837" t="s">
        <v>12</v>
      </c>
      <c r="AN6837" t="s">
        <v>41</v>
      </c>
      <c r="AO6837" t="s">
        <v>830</v>
      </c>
      <c r="AP6837" t="s">
        <v>15</v>
      </c>
      <c r="AQ6837">
        <v>0</v>
      </c>
      <c r="AR6837">
        <v>179265</v>
      </c>
      <c r="AS6837" t="s">
        <v>9095</v>
      </c>
    </row>
    <row r="6838" spans="1:45" x14ac:dyDescent="0.25">
      <c r="A6838" t="s">
        <v>357</v>
      </c>
      <c r="B6838" t="s">
        <v>1</v>
      </c>
      <c r="C6838" s="1">
        <v>42950</v>
      </c>
      <c r="D6838" t="s">
        <v>2</v>
      </c>
      <c r="E6838">
        <v>40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1</v>
      </c>
      <c r="L6838">
        <v>0</v>
      </c>
      <c r="M6838">
        <v>0</v>
      </c>
      <c r="N6838">
        <v>0</v>
      </c>
      <c r="O6838">
        <v>1</v>
      </c>
      <c r="P6838">
        <v>1</v>
      </c>
      <c r="Q6838" t="s">
        <v>214</v>
      </c>
      <c r="R6838" t="s">
        <v>7</v>
      </c>
      <c r="S6838" t="s">
        <v>44</v>
      </c>
      <c r="T6838" t="s">
        <v>214</v>
      </c>
      <c r="U6838" t="s">
        <v>1510</v>
      </c>
      <c r="V6838">
        <v>0</v>
      </c>
      <c r="W6838">
        <v>0</v>
      </c>
      <c r="X6838" t="s">
        <v>21</v>
      </c>
      <c r="Y6838">
        <v>0</v>
      </c>
      <c r="Z6838">
        <v>0</v>
      </c>
      <c r="AA6838">
        <v>0</v>
      </c>
      <c r="AB6838" t="s">
        <v>7</v>
      </c>
      <c r="AC6838" t="s">
        <v>8</v>
      </c>
      <c r="AD6838" t="s">
        <v>9</v>
      </c>
      <c r="AE6838">
        <v>0</v>
      </c>
      <c r="AF6838">
        <v>0</v>
      </c>
      <c r="AG6838">
        <v>0</v>
      </c>
      <c r="AH6838" t="s">
        <v>5</v>
      </c>
      <c r="AI6838" t="s">
        <v>534</v>
      </c>
      <c r="AJ6838">
        <v>0</v>
      </c>
      <c r="AK6838">
        <v>0</v>
      </c>
      <c r="AL6838" t="s">
        <v>11</v>
      </c>
      <c r="AM6838" t="s">
        <v>818</v>
      </c>
      <c r="AN6838" t="s">
        <v>41</v>
      </c>
      <c r="AO6838" t="s">
        <v>359</v>
      </c>
      <c r="AP6838" t="s">
        <v>15</v>
      </c>
      <c r="AQ6838">
        <v>0</v>
      </c>
      <c r="AR6838">
        <v>179271</v>
      </c>
      <c r="AS6838" t="s">
        <v>9096</v>
      </c>
    </row>
    <row r="6839" spans="1:45" x14ac:dyDescent="0.25">
      <c r="A6839" t="s">
        <v>1173</v>
      </c>
      <c r="B6839" t="s">
        <v>1133</v>
      </c>
      <c r="C6839" s="1">
        <v>42948</v>
      </c>
      <c r="D6839" t="s">
        <v>2</v>
      </c>
      <c r="E6839">
        <v>42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1</v>
      </c>
      <c r="L6839">
        <v>0</v>
      </c>
      <c r="M6839">
        <v>0</v>
      </c>
      <c r="N6839">
        <v>0</v>
      </c>
      <c r="O6839">
        <v>1</v>
      </c>
      <c r="P6839">
        <v>1</v>
      </c>
      <c r="Q6839" t="s">
        <v>909</v>
      </c>
      <c r="R6839" t="s">
        <v>7</v>
      </c>
      <c r="S6839" t="s">
        <v>53</v>
      </c>
      <c r="T6839" t="s">
        <v>909</v>
      </c>
      <c r="U6839" t="s">
        <v>910</v>
      </c>
      <c r="V6839">
        <v>0</v>
      </c>
      <c r="W6839">
        <v>0</v>
      </c>
      <c r="X6839" t="s">
        <v>21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 t="s">
        <v>11</v>
      </c>
      <c r="AM6839" t="s">
        <v>26</v>
      </c>
      <c r="AN6839" t="s">
        <v>41</v>
      </c>
      <c r="AO6839" t="s">
        <v>830</v>
      </c>
      <c r="AP6839">
        <v>0</v>
      </c>
      <c r="AQ6839">
        <v>0</v>
      </c>
      <c r="AR6839">
        <v>179284</v>
      </c>
      <c r="AS6839" t="s">
        <v>9097</v>
      </c>
    </row>
    <row r="6840" spans="1:45" x14ac:dyDescent="0.25">
      <c r="A6840" t="s">
        <v>828</v>
      </c>
      <c r="B6840" t="s">
        <v>1134</v>
      </c>
      <c r="C6840" s="1">
        <v>42950</v>
      </c>
      <c r="D6840" t="s">
        <v>2</v>
      </c>
      <c r="E6840">
        <v>25</v>
      </c>
      <c r="F6840">
        <v>1</v>
      </c>
      <c r="G6840">
        <v>0</v>
      </c>
      <c r="H6840">
        <v>0</v>
      </c>
      <c r="I6840">
        <v>1</v>
      </c>
      <c r="J6840">
        <v>1</v>
      </c>
      <c r="K6840">
        <v>1</v>
      </c>
      <c r="L6840">
        <v>0</v>
      </c>
      <c r="M6840">
        <v>0</v>
      </c>
      <c r="N6840">
        <v>2</v>
      </c>
      <c r="O6840">
        <v>2</v>
      </c>
      <c r="P6840">
        <v>4</v>
      </c>
      <c r="Q6840" t="s">
        <v>723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 t="s">
        <v>7</v>
      </c>
      <c r="AC6840" t="s">
        <v>105</v>
      </c>
      <c r="AD6840" t="s">
        <v>723</v>
      </c>
      <c r="AE6840" t="s">
        <v>723</v>
      </c>
      <c r="AF6840">
        <v>0</v>
      </c>
      <c r="AG6840" t="s">
        <v>9098</v>
      </c>
      <c r="AH6840" t="s">
        <v>21</v>
      </c>
      <c r="AI6840">
        <v>0</v>
      </c>
      <c r="AJ6840">
        <v>0</v>
      </c>
      <c r="AK6840">
        <v>0</v>
      </c>
      <c r="AL6840" t="s">
        <v>11</v>
      </c>
      <c r="AM6840" t="s">
        <v>40</v>
      </c>
      <c r="AN6840" t="s">
        <v>41</v>
      </c>
      <c r="AO6840" t="s">
        <v>830</v>
      </c>
      <c r="AP6840">
        <v>0</v>
      </c>
      <c r="AQ6840">
        <v>0</v>
      </c>
      <c r="AR6840">
        <v>179293</v>
      </c>
      <c r="AS6840" t="s">
        <v>9099</v>
      </c>
    </row>
    <row r="6841" spans="1:45" x14ac:dyDescent="0.25">
      <c r="A6841" t="s">
        <v>1173</v>
      </c>
      <c r="B6841" t="s">
        <v>1133</v>
      </c>
      <c r="C6841" s="1">
        <v>42948</v>
      </c>
      <c r="D6841" t="s">
        <v>2</v>
      </c>
      <c r="E6841">
        <v>52</v>
      </c>
      <c r="F6841">
        <v>0</v>
      </c>
      <c r="G6841">
        <v>0</v>
      </c>
      <c r="H6841">
        <v>1</v>
      </c>
      <c r="I6841">
        <v>0</v>
      </c>
      <c r="J6841">
        <v>0</v>
      </c>
      <c r="K6841">
        <v>1</v>
      </c>
      <c r="L6841">
        <v>0</v>
      </c>
      <c r="M6841">
        <v>0</v>
      </c>
      <c r="N6841">
        <v>1</v>
      </c>
      <c r="O6841">
        <v>1</v>
      </c>
      <c r="P6841">
        <v>2</v>
      </c>
      <c r="Q6841" t="s">
        <v>909</v>
      </c>
      <c r="R6841" t="s">
        <v>7</v>
      </c>
      <c r="S6841" t="s">
        <v>53</v>
      </c>
      <c r="T6841" t="s">
        <v>909</v>
      </c>
      <c r="U6841" t="s">
        <v>910</v>
      </c>
      <c r="V6841">
        <v>0</v>
      </c>
      <c r="W6841">
        <v>0</v>
      </c>
      <c r="X6841" t="s">
        <v>21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 t="s">
        <v>11</v>
      </c>
      <c r="AM6841" t="s">
        <v>26</v>
      </c>
      <c r="AN6841" t="s">
        <v>41</v>
      </c>
      <c r="AO6841" t="s">
        <v>830</v>
      </c>
      <c r="AP6841">
        <v>0</v>
      </c>
      <c r="AQ6841">
        <v>0</v>
      </c>
      <c r="AR6841">
        <v>179308</v>
      </c>
      <c r="AS6841" t="s">
        <v>9100</v>
      </c>
    </row>
    <row r="6842" spans="1:45" x14ac:dyDescent="0.25">
      <c r="A6842" t="s">
        <v>1173</v>
      </c>
      <c r="B6842" t="s">
        <v>1133</v>
      </c>
      <c r="C6842" s="1">
        <v>42949</v>
      </c>
      <c r="D6842" t="s">
        <v>35</v>
      </c>
      <c r="E6842">
        <v>53</v>
      </c>
      <c r="F6842">
        <v>0</v>
      </c>
      <c r="G6842">
        <v>0</v>
      </c>
      <c r="H6842">
        <v>0</v>
      </c>
      <c r="I6842">
        <v>0</v>
      </c>
      <c r="J6842">
        <v>1</v>
      </c>
      <c r="K6842">
        <v>0</v>
      </c>
      <c r="L6842">
        <v>0</v>
      </c>
      <c r="M6842">
        <v>0</v>
      </c>
      <c r="N6842">
        <v>1</v>
      </c>
      <c r="O6842">
        <v>0</v>
      </c>
      <c r="P6842">
        <v>1</v>
      </c>
      <c r="Q6842" t="s">
        <v>909</v>
      </c>
      <c r="R6842" t="s">
        <v>7</v>
      </c>
      <c r="S6842" t="s">
        <v>53</v>
      </c>
      <c r="T6842" t="s">
        <v>909</v>
      </c>
      <c r="U6842" t="s">
        <v>910</v>
      </c>
      <c r="V6842">
        <v>0</v>
      </c>
      <c r="W6842">
        <v>0</v>
      </c>
      <c r="X6842" t="s">
        <v>21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 t="s">
        <v>11</v>
      </c>
      <c r="AM6842" t="s">
        <v>26</v>
      </c>
      <c r="AN6842" t="s">
        <v>41</v>
      </c>
      <c r="AO6842" t="s">
        <v>830</v>
      </c>
      <c r="AP6842">
        <v>0</v>
      </c>
      <c r="AQ6842">
        <v>0</v>
      </c>
      <c r="AR6842">
        <v>179319</v>
      </c>
      <c r="AS6842" t="s">
        <v>9101</v>
      </c>
    </row>
    <row r="6843" spans="1:45" x14ac:dyDescent="0.25">
      <c r="A6843" t="s">
        <v>828</v>
      </c>
      <c r="B6843" t="s">
        <v>1134</v>
      </c>
      <c r="C6843" s="1">
        <v>42950</v>
      </c>
      <c r="D6843" t="s">
        <v>2</v>
      </c>
      <c r="E6843">
        <v>65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1</v>
      </c>
      <c r="L6843">
        <v>0</v>
      </c>
      <c r="M6843">
        <v>0</v>
      </c>
      <c r="N6843">
        <v>0</v>
      </c>
      <c r="O6843">
        <v>1</v>
      </c>
      <c r="P6843">
        <v>1</v>
      </c>
      <c r="Q6843" t="s">
        <v>3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 t="s">
        <v>7</v>
      </c>
      <c r="AC6843" t="s">
        <v>105</v>
      </c>
      <c r="AD6843" t="s">
        <v>3</v>
      </c>
      <c r="AE6843" t="s">
        <v>1667</v>
      </c>
      <c r="AF6843">
        <v>0</v>
      </c>
      <c r="AG6843" t="s">
        <v>5663</v>
      </c>
      <c r="AH6843" t="s">
        <v>21</v>
      </c>
      <c r="AI6843">
        <v>0</v>
      </c>
      <c r="AJ6843">
        <v>0</v>
      </c>
      <c r="AK6843">
        <v>0</v>
      </c>
      <c r="AL6843" t="s">
        <v>11</v>
      </c>
      <c r="AM6843" t="s">
        <v>12</v>
      </c>
      <c r="AN6843" t="s">
        <v>41</v>
      </c>
      <c r="AO6843" t="s">
        <v>830</v>
      </c>
      <c r="AP6843">
        <v>0</v>
      </c>
      <c r="AQ6843">
        <v>0</v>
      </c>
      <c r="AR6843">
        <v>179336</v>
      </c>
      <c r="AS6843" t="s">
        <v>9102</v>
      </c>
    </row>
    <row r="6844" spans="1:45" x14ac:dyDescent="0.25">
      <c r="A6844" t="s">
        <v>1173</v>
      </c>
      <c r="B6844" t="s">
        <v>1133</v>
      </c>
      <c r="C6844" s="1">
        <v>42949</v>
      </c>
      <c r="D6844" t="s">
        <v>35</v>
      </c>
      <c r="E6844">
        <v>37</v>
      </c>
      <c r="F6844">
        <v>0</v>
      </c>
      <c r="G6844">
        <v>0</v>
      </c>
      <c r="H6844">
        <v>0</v>
      </c>
      <c r="I6844">
        <v>0</v>
      </c>
      <c r="J6844">
        <v>1</v>
      </c>
      <c r="K6844">
        <v>0</v>
      </c>
      <c r="L6844">
        <v>0</v>
      </c>
      <c r="M6844">
        <v>0</v>
      </c>
      <c r="N6844">
        <v>1</v>
      </c>
      <c r="O6844">
        <v>0</v>
      </c>
      <c r="P6844">
        <v>1</v>
      </c>
      <c r="Q6844" t="s">
        <v>909</v>
      </c>
      <c r="R6844" t="s">
        <v>7</v>
      </c>
      <c r="S6844" t="s">
        <v>53</v>
      </c>
      <c r="T6844" t="s">
        <v>909</v>
      </c>
      <c r="U6844" t="s">
        <v>910</v>
      </c>
      <c r="V6844">
        <v>0</v>
      </c>
      <c r="W6844">
        <v>0</v>
      </c>
      <c r="X6844" t="s">
        <v>21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 t="s">
        <v>11</v>
      </c>
      <c r="AM6844" t="s">
        <v>26</v>
      </c>
      <c r="AN6844" t="s">
        <v>13</v>
      </c>
      <c r="AO6844" t="s">
        <v>830</v>
      </c>
      <c r="AP6844">
        <v>0</v>
      </c>
      <c r="AQ6844">
        <v>0</v>
      </c>
      <c r="AR6844">
        <v>179344</v>
      </c>
      <c r="AS6844" t="s">
        <v>9103</v>
      </c>
    </row>
    <row r="6845" spans="1:45" x14ac:dyDescent="0.25">
      <c r="A6845" t="s">
        <v>828</v>
      </c>
      <c r="B6845" t="s">
        <v>1134</v>
      </c>
      <c r="C6845" s="1">
        <v>42950</v>
      </c>
      <c r="D6845" t="s">
        <v>2</v>
      </c>
      <c r="E6845">
        <v>65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1</v>
      </c>
      <c r="L6845">
        <v>0</v>
      </c>
      <c r="M6845">
        <v>1</v>
      </c>
      <c r="N6845">
        <v>0</v>
      </c>
      <c r="O6845">
        <v>2</v>
      </c>
      <c r="P6845">
        <v>2</v>
      </c>
      <c r="Q6845" t="s">
        <v>3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 t="s">
        <v>7</v>
      </c>
      <c r="AC6845" t="s">
        <v>105</v>
      </c>
      <c r="AD6845" t="s">
        <v>3</v>
      </c>
      <c r="AE6845" t="s">
        <v>3</v>
      </c>
      <c r="AF6845">
        <v>0</v>
      </c>
      <c r="AG6845" t="s">
        <v>9104</v>
      </c>
      <c r="AH6845" t="s">
        <v>21</v>
      </c>
      <c r="AI6845">
        <v>0</v>
      </c>
      <c r="AJ6845">
        <v>0</v>
      </c>
      <c r="AK6845">
        <v>0</v>
      </c>
      <c r="AL6845" t="s">
        <v>11</v>
      </c>
      <c r="AM6845" t="s">
        <v>12</v>
      </c>
      <c r="AN6845" t="s">
        <v>41</v>
      </c>
      <c r="AO6845" t="s">
        <v>830</v>
      </c>
      <c r="AP6845">
        <v>0</v>
      </c>
      <c r="AQ6845" t="s">
        <v>29</v>
      </c>
      <c r="AR6845">
        <v>179358</v>
      </c>
      <c r="AS6845" t="s">
        <v>9105</v>
      </c>
    </row>
    <row r="6846" spans="1:45" x14ac:dyDescent="0.25">
      <c r="A6846" t="s">
        <v>828</v>
      </c>
      <c r="B6846" t="s">
        <v>1133</v>
      </c>
      <c r="C6846" s="1">
        <v>42950</v>
      </c>
      <c r="D6846" t="s">
        <v>2</v>
      </c>
      <c r="E6846">
        <v>18</v>
      </c>
      <c r="F6846">
        <v>0</v>
      </c>
      <c r="G6846">
        <v>0</v>
      </c>
      <c r="H6846">
        <v>0</v>
      </c>
      <c r="I6846">
        <v>1</v>
      </c>
      <c r="J6846">
        <v>1</v>
      </c>
      <c r="K6846">
        <v>0</v>
      </c>
      <c r="L6846">
        <v>0</v>
      </c>
      <c r="M6846">
        <v>0</v>
      </c>
      <c r="N6846">
        <v>1</v>
      </c>
      <c r="O6846">
        <v>1</v>
      </c>
      <c r="P6846">
        <v>2</v>
      </c>
      <c r="Q6846" t="s">
        <v>3</v>
      </c>
      <c r="R6846" t="s">
        <v>7</v>
      </c>
      <c r="S6846" t="s">
        <v>105</v>
      </c>
      <c r="T6846" t="s">
        <v>3</v>
      </c>
      <c r="U6846" t="s">
        <v>1665</v>
      </c>
      <c r="V6846">
        <v>0</v>
      </c>
      <c r="W6846" t="s">
        <v>1665</v>
      </c>
      <c r="X6846" t="s">
        <v>21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 t="s">
        <v>427</v>
      </c>
      <c r="AM6846" t="s">
        <v>26</v>
      </c>
      <c r="AN6846" t="s">
        <v>13</v>
      </c>
      <c r="AO6846" t="s">
        <v>830</v>
      </c>
      <c r="AP6846">
        <v>0</v>
      </c>
      <c r="AQ6846">
        <v>0</v>
      </c>
      <c r="AR6846">
        <v>179362</v>
      </c>
      <c r="AS6846" t="s">
        <v>9106</v>
      </c>
    </row>
    <row r="6847" spans="1:45" x14ac:dyDescent="0.25">
      <c r="A6847" t="s">
        <v>828</v>
      </c>
      <c r="B6847" t="s">
        <v>1133</v>
      </c>
      <c r="C6847" s="1">
        <v>42950</v>
      </c>
      <c r="D6847" t="s">
        <v>2</v>
      </c>
      <c r="E6847">
        <v>21</v>
      </c>
      <c r="F6847">
        <v>0</v>
      </c>
      <c r="G6847">
        <v>1</v>
      </c>
      <c r="H6847">
        <v>0</v>
      </c>
      <c r="I6847">
        <v>0</v>
      </c>
      <c r="J6847">
        <v>0</v>
      </c>
      <c r="K6847">
        <v>1</v>
      </c>
      <c r="L6847">
        <v>0</v>
      </c>
      <c r="M6847">
        <v>0</v>
      </c>
      <c r="N6847">
        <v>0</v>
      </c>
      <c r="O6847">
        <v>2</v>
      </c>
      <c r="P6847">
        <v>2</v>
      </c>
      <c r="Q6847" t="s">
        <v>462</v>
      </c>
      <c r="R6847" t="s">
        <v>7</v>
      </c>
      <c r="S6847" t="s">
        <v>105</v>
      </c>
      <c r="T6847" t="s">
        <v>462</v>
      </c>
      <c r="U6847" t="s">
        <v>874</v>
      </c>
      <c r="V6847">
        <v>0</v>
      </c>
      <c r="W6847" t="s">
        <v>874</v>
      </c>
      <c r="X6847" t="s">
        <v>21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 t="s">
        <v>11</v>
      </c>
      <c r="AM6847" t="s">
        <v>12</v>
      </c>
      <c r="AN6847" t="s">
        <v>41</v>
      </c>
      <c r="AO6847" t="s">
        <v>830</v>
      </c>
      <c r="AP6847">
        <v>0</v>
      </c>
      <c r="AQ6847">
        <v>0</v>
      </c>
      <c r="AR6847">
        <v>179363</v>
      </c>
      <c r="AS6847" t="s">
        <v>9107</v>
      </c>
    </row>
    <row r="6848" spans="1:45" x14ac:dyDescent="0.25">
      <c r="A6848" t="s">
        <v>828</v>
      </c>
      <c r="B6848" t="s">
        <v>1133</v>
      </c>
      <c r="C6848" s="1">
        <v>42950</v>
      </c>
      <c r="D6848" t="s">
        <v>2</v>
      </c>
      <c r="E6848">
        <v>14</v>
      </c>
      <c r="F6848">
        <v>0</v>
      </c>
      <c r="G6848">
        <v>0</v>
      </c>
      <c r="H6848">
        <v>0</v>
      </c>
      <c r="I6848">
        <v>1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1</v>
      </c>
      <c r="P6848">
        <v>1</v>
      </c>
      <c r="Q6848" t="s">
        <v>3</v>
      </c>
      <c r="R6848" t="s">
        <v>7</v>
      </c>
      <c r="S6848" t="s">
        <v>105</v>
      </c>
      <c r="T6848" t="s">
        <v>3</v>
      </c>
      <c r="U6848" t="s">
        <v>1664</v>
      </c>
      <c r="V6848">
        <v>0</v>
      </c>
      <c r="W6848" t="s">
        <v>1664</v>
      </c>
      <c r="X6848" t="s">
        <v>21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 t="s">
        <v>11</v>
      </c>
      <c r="AM6848" t="s">
        <v>12</v>
      </c>
      <c r="AN6848" t="s">
        <v>41</v>
      </c>
      <c r="AO6848" t="s">
        <v>830</v>
      </c>
      <c r="AP6848">
        <v>0</v>
      </c>
      <c r="AQ6848">
        <v>0</v>
      </c>
      <c r="AR6848">
        <v>179364</v>
      </c>
      <c r="AS6848" t="s">
        <v>9108</v>
      </c>
    </row>
    <row r="6849" spans="1:45" x14ac:dyDescent="0.25">
      <c r="A6849" t="s">
        <v>828</v>
      </c>
      <c r="B6849" t="s">
        <v>1133</v>
      </c>
      <c r="C6849" s="1">
        <v>42950</v>
      </c>
      <c r="D6849" t="s">
        <v>2</v>
      </c>
      <c r="E6849">
        <v>22</v>
      </c>
      <c r="F6849">
        <v>1</v>
      </c>
      <c r="G6849">
        <v>0</v>
      </c>
      <c r="H6849">
        <v>0</v>
      </c>
      <c r="I6849">
        <v>0</v>
      </c>
      <c r="J6849">
        <v>0</v>
      </c>
      <c r="K6849">
        <v>1</v>
      </c>
      <c r="L6849">
        <v>0</v>
      </c>
      <c r="M6849">
        <v>0</v>
      </c>
      <c r="N6849">
        <v>1</v>
      </c>
      <c r="O6849">
        <v>1</v>
      </c>
      <c r="P6849">
        <v>2</v>
      </c>
      <c r="Q6849" t="s">
        <v>3</v>
      </c>
      <c r="R6849" t="s">
        <v>7</v>
      </c>
      <c r="S6849" t="s">
        <v>105</v>
      </c>
      <c r="T6849" t="s">
        <v>3</v>
      </c>
      <c r="U6849" t="s">
        <v>1670</v>
      </c>
      <c r="V6849">
        <v>0</v>
      </c>
      <c r="W6849" t="s">
        <v>1670</v>
      </c>
      <c r="X6849" t="s">
        <v>21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 t="s">
        <v>11</v>
      </c>
      <c r="AM6849" t="s">
        <v>49</v>
      </c>
      <c r="AN6849" t="s">
        <v>13</v>
      </c>
      <c r="AO6849" t="s">
        <v>830</v>
      </c>
      <c r="AP6849">
        <v>0</v>
      </c>
      <c r="AQ6849" t="s">
        <v>47</v>
      </c>
      <c r="AR6849">
        <v>179366</v>
      </c>
      <c r="AS6849" t="s">
        <v>9109</v>
      </c>
    </row>
    <row r="6850" spans="1:45" x14ac:dyDescent="0.25">
      <c r="A6850" t="s">
        <v>828</v>
      </c>
      <c r="B6850" t="s">
        <v>1133</v>
      </c>
      <c r="C6850" s="1">
        <v>42950</v>
      </c>
      <c r="D6850" t="s">
        <v>35</v>
      </c>
      <c r="E6850">
        <v>34</v>
      </c>
      <c r="F6850">
        <v>0</v>
      </c>
      <c r="G6850">
        <v>0</v>
      </c>
      <c r="H6850">
        <v>0</v>
      </c>
      <c r="I6850">
        <v>0</v>
      </c>
      <c r="J6850">
        <v>1</v>
      </c>
      <c r="K6850">
        <v>0</v>
      </c>
      <c r="L6850">
        <v>0</v>
      </c>
      <c r="M6850">
        <v>0</v>
      </c>
      <c r="N6850">
        <v>1</v>
      </c>
      <c r="O6850">
        <v>0</v>
      </c>
      <c r="P6850">
        <v>1</v>
      </c>
      <c r="Q6850" t="s">
        <v>667</v>
      </c>
      <c r="R6850" t="s">
        <v>7</v>
      </c>
      <c r="S6850" t="s">
        <v>105</v>
      </c>
      <c r="T6850" t="s">
        <v>667</v>
      </c>
      <c r="U6850" t="s">
        <v>1700</v>
      </c>
      <c r="V6850">
        <v>0</v>
      </c>
      <c r="W6850" t="s">
        <v>1700</v>
      </c>
      <c r="X6850" t="s">
        <v>21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 t="s">
        <v>154</v>
      </c>
      <c r="AM6850" t="s">
        <v>49</v>
      </c>
      <c r="AN6850" t="s">
        <v>41</v>
      </c>
      <c r="AO6850" t="s">
        <v>830</v>
      </c>
      <c r="AP6850">
        <v>0</v>
      </c>
      <c r="AQ6850">
        <v>0</v>
      </c>
      <c r="AR6850">
        <v>179367</v>
      </c>
      <c r="AS6850" t="s">
        <v>9110</v>
      </c>
    </row>
    <row r="6851" spans="1:45" x14ac:dyDescent="0.25">
      <c r="A6851" t="s">
        <v>828</v>
      </c>
      <c r="B6851" t="s">
        <v>1133</v>
      </c>
      <c r="C6851" s="1">
        <v>42950</v>
      </c>
      <c r="D6851" t="s">
        <v>35</v>
      </c>
      <c r="E6851">
        <v>23</v>
      </c>
      <c r="F6851">
        <v>0</v>
      </c>
      <c r="G6851">
        <v>0</v>
      </c>
      <c r="H6851">
        <v>0</v>
      </c>
      <c r="I6851">
        <v>0</v>
      </c>
      <c r="J6851">
        <v>1</v>
      </c>
      <c r="K6851">
        <v>0</v>
      </c>
      <c r="L6851">
        <v>0</v>
      </c>
      <c r="M6851">
        <v>0</v>
      </c>
      <c r="N6851">
        <v>1</v>
      </c>
      <c r="O6851">
        <v>0</v>
      </c>
      <c r="P6851">
        <v>1</v>
      </c>
      <c r="Q6851" t="s">
        <v>3</v>
      </c>
      <c r="R6851" t="s">
        <v>7</v>
      </c>
      <c r="S6851" t="s">
        <v>105</v>
      </c>
      <c r="T6851" t="s">
        <v>3</v>
      </c>
      <c r="U6851" t="s">
        <v>1671</v>
      </c>
      <c r="V6851">
        <v>0</v>
      </c>
      <c r="W6851" t="s">
        <v>1671</v>
      </c>
      <c r="X6851" t="s">
        <v>21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 t="s">
        <v>11</v>
      </c>
      <c r="AM6851" t="s">
        <v>49</v>
      </c>
      <c r="AN6851" t="s">
        <v>41</v>
      </c>
      <c r="AO6851" t="s">
        <v>830</v>
      </c>
      <c r="AP6851">
        <v>0</v>
      </c>
      <c r="AQ6851">
        <v>0</v>
      </c>
      <c r="AR6851">
        <v>179368</v>
      </c>
      <c r="AS6851" t="s">
        <v>9111</v>
      </c>
    </row>
    <row r="6852" spans="1:45" x14ac:dyDescent="0.25">
      <c r="A6852" t="s">
        <v>828</v>
      </c>
      <c r="B6852" t="s">
        <v>1134</v>
      </c>
      <c r="C6852" s="1">
        <v>42950</v>
      </c>
      <c r="D6852" t="s">
        <v>2</v>
      </c>
      <c r="E6852">
        <v>30</v>
      </c>
      <c r="F6852">
        <v>1</v>
      </c>
      <c r="G6852">
        <v>1</v>
      </c>
      <c r="H6852">
        <v>2</v>
      </c>
      <c r="I6852">
        <v>1</v>
      </c>
      <c r="J6852">
        <v>2</v>
      </c>
      <c r="K6852">
        <v>1</v>
      </c>
      <c r="L6852">
        <v>0</v>
      </c>
      <c r="M6852">
        <v>0</v>
      </c>
      <c r="N6852">
        <v>5</v>
      </c>
      <c r="O6852">
        <v>3</v>
      </c>
      <c r="P6852">
        <v>8</v>
      </c>
      <c r="Q6852" t="s">
        <v>3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 t="s">
        <v>7</v>
      </c>
      <c r="AC6852" t="s">
        <v>105</v>
      </c>
      <c r="AD6852" t="s">
        <v>3</v>
      </c>
      <c r="AE6852" t="s">
        <v>1672</v>
      </c>
      <c r="AF6852">
        <v>0</v>
      </c>
      <c r="AG6852" t="s">
        <v>1672</v>
      </c>
      <c r="AH6852" t="s">
        <v>21</v>
      </c>
      <c r="AI6852">
        <v>0</v>
      </c>
      <c r="AJ6852">
        <v>0</v>
      </c>
      <c r="AK6852">
        <v>0</v>
      </c>
      <c r="AL6852" t="s">
        <v>11</v>
      </c>
      <c r="AM6852" t="s">
        <v>40</v>
      </c>
      <c r="AN6852" t="s">
        <v>41</v>
      </c>
      <c r="AO6852" t="s">
        <v>830</v>
      </c>
      <c r="AP6852">
        <v>0</v>
      </c>
      <c r="AQ6852">
        <v>0</v>
      </c>
      <c r="AR6852">
        <v>179374</v>
      </c>
      <c r="AS6852" t="s">
        <v>9112</v>
      </c>
    </row>
    <row r="6853" spans="1:45" x14ac:dyDescent="0.25">
      <c r="A6853" t="s">
        <v>1173</v>
      </c>
      <c r="B6853" t="s">
        <v>1133</v>
      </c>
      <c r="C6853" s="1">
        <v>42949</v>
      </c>
      <c r="D6853" t="s">
        <v>2</v>
      </c>
      <c r="E6853">
        <v>40</v>
      </c>
      <c r="F6853">
        <v>0</v>
      </c>
      <c r="G6853">
        <v>0</v>
      </c>
      <c r="H6853">
        <v>1</v>
      </c>
      <c r="I6853">
        <v>0</v>
      </c>
      <c r="J6853">
        <v>0</v>
      </c>
      <c r="K6853">
        <v>1</v>
      </c>
      <c r="L6853">
        <v>0</v>
      </c>
      <c r="M6853">
        <v>0</v>
      </c>
      <c r="N6853">
        <v>1</v>
      </c>
      <c r="O6853">
        <v>1</v>
      </c>
      <c r="P6853">
        <v>2</v>
      </c>
      <c r="Q6853" t="s">
        <v>909</v>
      </c>
      <c r="R6853" t="s">
        <v>7</v>
      </c>
      <c r="S6853" t="s">
        <v>53</v>
      </c>
      <c r="T6853" t="s">
        <v>909</v>
      </c>
      <c r="U6853" t="s">
        <v>910</v>
      </c>
      <c r="V6853">
        <v>0</v>
      </c>
      <c r="W6853">
        <v>0</v>
      </c>
      <c r="X6853" t="s">
        <v>21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 t="s">
        <v>11</v>
      </c>
      <c r="AM6853" t="s">
        <v>26</v>
      </c>
      <c r="AN6853" t="s">
        <v>13</v>
      </c>
      <c r="AO6853" t="s">
        <v>830</v>
      </c>
      <c r="AP6853">
        <v>0</v>
      </c>
      <c r="AQ6853">
        <v>0</v>
      </c>
      <c r="AR6853">
        <v>179377</v>
      </c>
      <c r="AS6853" t="s">
        <v>9113</v>
      </c>
    </row>
    <row r="6854" spans="1:45" x14ac:dyDescent="0.25">
      <c r="A6854" t="s">
        <v>1173</v>
      </c>
      <c r="B6854" t="s">
        <v>1133</v>
      </c>
      <c r="C6854" s="1">
        <v>42949</v>
      </c>
      <c r="D6854" t="s">
        <v>2</v>
      </c>
      <c r="E6854">
        <v>40</v>
      </c>
      <c r="F6854">
        <v>0</v>
      </c>
      <c r="G6854">
        <v>0</v>
      </c>
      <c r="H6854">
        <v>1</v>
      </c>
      <c r="I6854">
        <v>0</v>
      </c>
      <c r="J6854">
        <v>0</v>
      </c>
      <c r="K6854">
        <v>1</v>
      </c>
      <c r="L6854">
        <v>0</v>
      </c>
      <c r="M6854">
        <v>0</v>
      </c>
      <c r="N6854">
        <v>1</v>
      </c>
      <c r="O6854">
        <v>1</v>
      </c>
      <c r="P6854">
        <v>2</v>
      </c>
      <c r="Q6854" t="s">
        <v>909</v>
      </c>
      <c r="R6854" t="s">
        <v>7</v>
      </c>
      <c r="S6854" t="s">
        <v>53</v>
      </c>
      <c r="T6854" t="s">
        <v>909</v>
      </c>
      <c r="U6854" t="s">
        <v>910</v>
      </c>
      <c r="V6854">
        <v>0</v>
      </c>
      <c r="W6854">
        <v>0</v>
      </c>
      <c r="X6854" t="s">
        <v>21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 t="s">
        <v>11</v>
      </c>
      <c r="AM6854" t="s">
        <v>26</v>
      </c>
      <c r="AN6854" t="s">
        <v>13</v>
      </c>
      <c r="AO6854" t="s">
        <v>830</v>
      </c>
      <c r="AP6854" t="s">
        <v>28</v>
      </c>
      <c r="AQ6854">
        <v>0</v>
      </c>
      <c r="AR6854">
        <v>179392</v>
      </c>
      <c r="AS6854" t="s">
        <v>9114</v>
      </c>
    </row>
    <row r="6855" spans="1:45" x14ac:dyDescent="0.25">
      <c r="A6855" t="s">
        <v>828</v>
      </c>
      <c r="B6855" t="s">
        <v>1134</v>
      </c>
      <c r="C6855" s="1">
        <v>42950</v>
      </c>
      <c r="D6855" t="s">
        <v>2</v>
      </c>
      <c r="E6855">
        <v>17</v>
      </c>
      <c r="F6855">
        <v>0</v>
      </c>
      <c r="G6855">
        <v>0</v>
      </c>
      <c r="H6855">
        <v>0</v>
      </c>
      <c r="I6855">
        <v>2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2</v>
      </c>
      <c r="P6855">
        <v>2</v>
      </c>
      <c r="Q6855" t="s">
        <v>3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 t="s">
        <v>7</v>
      </c>
      <c r="AC6855" t="s">
        <v>105</v>
      </c>
      <c r="AD6855" t="s">
        <v>3</v>
      </c>
      <c r="AE6855" t="s">
        <v>3</v>
      </c>
      <c r="AF6855">
        <v>0</v>
      </c>
      <c r="AG6855" t="s">
        <v>1691</v>
      </c>
      <c r="AH6855" t="s">
        <v>21</v>
      </c>
      <c r="AI6855">
        <v>0</v>
      </c>
      <c r="AJ6855">
        <v>0</v>
      </c>
      <c r="AK6855">
        <v>0</v>
      </c>
      <c r="AL6855" t="s">
        <v>427</v>
      </c>
      <c r="AM6855" t="s">
        <v>40</v>
      </c>
      <c r="AN6855" t="s">
        <v>41</v>
      </c>
      <c r="AO6855" t="s">
        <v>830</v>
      </c>
      <c r="AP6855">
        <v>0</v>
      </c>
      <c r="AQ6855">
        <v>0</v>
      </c>
      <c r="AR6855">
        <v>179397</v>
      </c>
      <c r="AS6855" t="s">
        <v>9115</v>
      </c>
    </row>
    <row r="6856" spans="1:45" x14ac:dyDescent="0.25">
      <c r="A6856" t="s">
        <v>1173</v>
      </c>
      <c r="B6856" t="s">
        <v>1133</v>
      </c>
      <c r="C6856" s="1">
        <v>42949</v>
      </c>
      <c r="D6856" t="s">
        <v>2</v>
      </c>
      <c r="E6856">
        <v>60</v>
      </c>
      <c r="F6856">
        <v>0</v>
      </c>
      <c r="G6856">
        <v>0</v>
      </c>
      <c r="H6856">
        <v>1</v>
      </c>
      <c r="I6856">
        <v>1</v>
      </c>
      <c r="J6856">
        <v>0</v>
      </c>
      <c r="K6856">
        <v>0</v>
      </c>
      <c r="L6856">
        <v>0</v>
      </c>
      <c r="M6856">
        <v>1</v>
      </c>
      <c r="N6856">
        <v>1</v>
      </c>
      <c r="O6856">
        <v>2</v>
      </c>
      <c r="P6856">
        <v>3</v>
      </c>
      <c r="Q6856" t="s">
        <v>909</v>
      </c>
      <c r="R6856" t="s">
        <v>7</v>
      </c>
      <c r="S6856" t="s">
        <v>53</v>
      </c>
      <c r="T6856" t="s">
        <v>909</v>
      </c>
      <c r="U6856" t="s">
        <v>910</v>
      </c>
      <c r="V6856">
        <v>0</v>
      </c>
      <c r="W6856">
        <v>0</v>
      </c>
      <c r="X6856" t="s">
        <v>21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 t="s">
        <v>11</v>
      </c>
      <c r="AM6856" t="s">
        <v>26</v>
      </c>
      <c r="AN6856" t="s">
        <v>13</v>
      </c>
      <c r="AO6856" t="s">
        <v>830</v>
      </c>
      <c r="AP6856">
        <v>0</v>
      </c>
      <c r="AQ6856">
        <v>0</v>
      </c>
      <c r="AR6856">
        <v>179405</v>
      </c>
      <c r="AS6856" t="s">
        <v>9116</v>
      </c>
    </row>
    <row r="6857" spans="1:45" x14ac:dyDescent="0.25">
      <c r="A6857" t="s">
        <v>828</v>
      </c>
      <c r="B6857" t="s">
        <v>1134</v>
      </c>
      <c r="C6857" s="1">
        <v>42950</v>
      </c>
      <c r="D6857" t="s">
        <v>2</v>
      </c>
      <c r="E6857">
        <v>14</v>
      </c>
      <c r="F6857">
        <v>1</v>
      </c>
      <c r="G6857">
        <v>0</v>
      </c>
      <c r="H6857">
        <v>0</v>
      </c>
      <c r="I6857">
        <v>1</v>
      </c>
      <c r="J6857">
        <v>0</v>
      </c>
      <c r="K6857">
        <v>0</v>
      </c>
      <c r="L6857">
        <v>0</v>
      </c>
      <c r="M6857">
        <v>0</v>
      </c>
      <c r="N6857">
        <v>1</v>
      </c>
      <c r="O6857">
        <v>1</v>
      </c>
      <c r="P6857">
        <v>2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 t="s">
        <v>7</v>
      </c>
      <c r="AC6857" t="s">
        <v>105</v>
      </c>
      <c r="AD6857" t="s">
        <v>3</v>
      </c>
      <c r="AE6857" t="s">
        <v>1669</v>
      </c>
      <c r="AF6857">
        <v>0</v>
      </c>
      <c r="AG6857" t="s">
        <v>2956</v>
      </c>
      <c r="AH6857" t="s">
        <v>21</v>
      </c>
      <c r="AI6857">
        <v>0</v>
      </c>
      <c r="AJ6857">
        <v>0</v>
      </c>
      <c r="AK6857">
        <v>0</v>
      </c>
      <c r="AL6857" t="s">
        <v>427</v>
      </c>
      <c r="AM6857" t="s">
        <v>12</v>
      </c>
      <c r="AN6857" t="s">
        <v>41</v>
      </c>
      <c r="AO6857" t="s">
        <v>830</v>
      </c>
      <c r="AP6857">
        <v>0</v>
      </c>
      <c r="AQ6857">
        <v>0</v>
      </c>
      <c r="AR6857">
        <v>179416</v>
      </c>
      <c r="AS6857" t="s">
        <v>9117</v>
      </c>
    </row>
    <row r="6858" spans="1:45" x14ac:dyDescent="0.25">
      <c r="A6858" t="s">
        <v>1173</v>
      </c>
      <c r="B6858" t="s">
        <v>1133</v>
      </c>
      <c r="C6858" s="1">
        <v>42949</v>
      </c>
      <c r="D6858" t="s">
        <v>2</v>
      </c>
      <c r="E6858">
        <v>57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1</v>
      </c>
      <c r="L6858">
        <v>0</v>
      </c>
      <c r="M6858">
        <v>0</v>
      </c>
      <c r="N6858">
        <v>0</v>
      </c>
      <c r="O6858">
        <v>1</v>
      </c>
      <c r="P6858">
        <v>1</v>
      </c>
      <c r="Q6858" t="s">
        <v>909</v>
      </c>
      <c r="R6858" t="s">
        <v>7</v>
      </c>
      <c r="S6858" t="s">
        <v>53</v>
      </c>
      <c r="T6858" t="s">
        <v>909</v>
      </c>
      <c r="U6858" t="s">
        <v>910</v>
      </c>
      <c r="V6858">
        <v>0</v>
      </c>
      <c r="W6858">
        <v>0</v>
      </c>
      <c r="X6858" t="s">
        <v>21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 t="s">
        <v>11</v>
      </c>
      <c r="AM6858" t="s">
        <v>26</v>
      </c>
      <c r="AN6858" t="s">
        <v>13</v>
      </c>
      <c r="AO6858" t="s">
        <v>830</v>
      </c>
      <c r="AP6858">
        <v>0</v>
      </c>
      <c r="AQ6858">
        <v>0</v>
      </c>
      <c r="AR6858">
        <v>179426</v>
      </c>
      <c r="AS6858" t="s">
        <v>9118</v>
      </c>
    </row>
    <row r="6859" spans="1:45" x14ac:dyDescent="0.25">
      <c r="A6859" t="s">
        <v>1173</v>
      </c>
      <c r="B6859" t="s">
        <v>1133</v>
      </c>
      <c r="C6859" s="1">
        <v>42949</v>
      </c>
      <c r="D6859" t="s">
        <v>2</v>
      </c>
      <c r="E6859">
        <v>59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1</v>
      </c>
      <c r="L6859">
        <v>0</v>
      </c>
      <c r="M6859">
        <v>0</v>
      </c>
      <c r="N6859">
        <v>0</v>
      </c>
      <c r="O6859">
        <v>1</v>
      </c>
      <c r="P6859">
        <v>1</v>
      </c>
      <c r="Q6859" t="s">
        <v>909</v>
      </c>
      <c r="R6859" t="s">
        <v>7</v>
      </c>
      <c r="S6859" t="s">
        <v>53</v>
      </c>
      <c r="T6859" t="s">
        <v>909</v>
      </c>
      <c r="U6859" t="s">
        <v>910</v>
      </c>
      <c r="V6859">
        <v>0</v>
      </c>
      <c r="W6859">
        <v>0</v>
      </c>
      <c r="X6859" t="s">
        <v>21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 t="s">
        <v>26</v>
      </c>
      <c r="AN6859" t="s">
        <v>13</v>
      </c>
      <c r="AO6859" t="s">
        <v>830</v>
      </c>
      <c r="AP6859">
        <v>0</v>
      </c>
      <c r="AQ6859">
        <v>0</v>
      </c>
      <c r="AR6859">
        <v>179433</v>
      </c>
      <c r="AS6859" t="s">
        <v>9119</v>
      </c>
    </row>
    <row r="6860" spans="1:45" x14ac:dyDescent="0.25">
      <c r="A6860" t="s">
        <v>1173</v>
      </c>
      <c r="B6860" t="s">
        <v>1133</v>
      </c>
      <c r="C6860" s="1">
        <v>42949</v>
      </c>
      <c r="D6860" t="s">
        <v>2</v>
      </c>
      <c r="E6860">
        <v>38</v>
      </c>
      <c r="F6860">
        <v>0</v>
      </c>
      <c r="G6860">
        <v>1</v>
      </c>
      <c r="H6860">
        <v>2</v>
      </c>
      <c r="I6860">
        <v>1</v>
      </c>
      <c r="J6860">
        <v>0</v>
      </c>
      <c r="K6860">
        <v>1</v>
      </c>
      <c r="L6860">
        <v>0</v>
      </c>
      <c r="M6860">
        <v>0</v>
      </c>
      <c r="N6860">
        <v>2</v>
      </c>
      <c r="O6860">
        <v>3</v>
      </c>
      <c r="P6860">
        <v>5</v>
      </c>
      <c r="Q6860" t="s">
        <v>909</v>
      </c>
      <c r="R6860" t="s">
        <v>7</v>
      </c>
      <c r="S6860" t="s">
        <v>53</v>
      </c>
      <c r="T6860" t="s">
        <v>909</v>
      </c>
      <c r="U6860" t="s">
        <v>910</v>
      </c>
      <c r="V6860">
        <v>0</v>
      </c>
      <c r="W6860">
        <v>0</v>
      </c>
      <c r="X6860" t="s">
        <v>21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 t="s">
        <v>11</v>
      </c>
      <c r="AM6860" t="s">
        <v>26</v>
      </c>
      <c r="AN6860" t="s">
        <v>13</v>
      </c>
      <c r="AO6860" t="s">
        <v>830</v>
      </c>
      <c r="AP6860">
        <v>0</v>
      </c>
      <c r="AQ6860" t="s">
        <v>47</v>
      </c>
      <c r="AR6860">
        <v>179442</v>
      </c>
      <c r="AS6860" t="s">
        <v>9120</v>
      </c>
    </row>
    <row r="6861" spans="1:45" x14ac:dyDescent="0.25">
      <c r="A6861" t="s">
        <v>1173</v>
      </c>
      <c r="B6861" t="s">
        <v>1133</v>
      </c>
      <c r="C6861" s="1">
        <v>42949</v>
      </c>
      <c r="D6861" t="s">
        <v>2</v>
      </c>
      <c r="E6861">
        <v>16</v>
      </c>
      <c r="F6861">
        <v>0</v>
      </c>
      <c r="G6861">
        <v>0</v>
      </c>
      <c r="H6861">
        <v>0</v>
      </c>
      <c r="I6861">
        <v>0</v>
      </c>
      <c r="J6861">
        <v>1</v>
      </c>
      <c r="K6861">
        <v>0</v>
      </c>
      <c r="L6861">
        <v>0</v>
      </c>
      <c r="M6861">
        <v>0</v>
      </c>
      <c r="N6861">
        <v>1</v>
      </c>
      <c r="O6861">
        <v>0</v>
      </c>
      <c r="P6861">
        <v>1</v>
      </c>
      <c r="Q6861" t="s">
        <v>909</v>
      </c>
      <c r="R6861" t="s">
        <v>7</v>
      </c>
      <c r="S6861" t="s">
        <v>53</v>
      </c>
      <c r="T6861" t="s">
        <v>909</v>
      </c>
      <c r="U6861" t="s">
        <v>910</v>
      </c>
      <c r="V6861">
        <v>0</v>
      </c>
      <c r="W6861">
        <v>0</v>
      </c>
      <c r="X6861" t="s">
        <v>21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 t="s">
        <v>11</v>
      </c>
      <c r="AM6861" t="s">
        <v>26</v>
      </c>
      <c r="AN6861" t="s">
        <v>41</v>
      </c>
      <c r="AO6861" t="s">
        <v>830</v>
      </c>
      <c r="AP6861">
        <v>0</v>
      </c>
      <c r="AQ6861">
        <v>0</v>
      </c>
      <c r="AR6861">
        <v>179447</v>
      </c>
      <c r="AS6861" t="s">
        <v>9121</v>
      </c>
    </row>
    <row r="6862" spans="1:45" x14ac:dyDescent="0.25">
      <c r="A6862" t="s">
        <v>1173</v>
      </c>
      <c r="B6862" t="s">
        <v>1133</v>
      </c>
      <c r="C6862" s="1">
        <v>42949</v>
      </c>
      <c r="D6862" t="s">
        <v>35</v>
      </c>
      <c r="E6862">
        <v>48</v>
      </c>
      <c r="F6862">
        <v>0</v>
      </c>
      <c r="G6862">
        <v>0</v>
      </c>
      <c r="H6862">
        <v>0</v>
      </c>
      <c r="I6862">
        <v>0</v>
      </c>
      <c r="J6862">
        <v>1</v>
      </c>
      <c r="K6862">
        <v>0</v>
      </c>
      <c r="L6862">
        <v>0</v>
      </c>
      <c r="M6862">
        <v>0</v>
      </c>
      <c r="N6862">
        <v>1</v>
      </c>
      <c r="O6862">
        <v>0</v>
      </c>
      <c r="P6862">
        <v>1</v>
      </c>
      <c r="Q6862" t="s">
        <v>909</v>
      </c>
      <c r="R6862" t="s">
        <v>7</v>
      </c>
      <c r="S6862" t="s">
        <v>53</v>
      </c>
      <c r="T6862" t="s">
        <v>909</v>
      </c>
      <c r="U6862" t="s">
        <v>1763</v>
      </c>
      <c r="V6862">
        <v>0</v>
      </c>
      <c r="W6862">
        <v>0</v>
      </c>
      <c r="X6862" t="s">
        <v>21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 t="s">
        <v>11</v>
      </c>
      <c r="AM6862" t="s">
        <v>26</v>
      </c>
      <c r="AN6862" t="s">
        <v>41</v>
      </c>
      <c r="AO6862" t="s">
        <v>830</v>
      </c>
      <c r="AP6862">
        <v>0</v>
      </c>
      <c r="AQ6862">
        <v>0</v>
      </c>
      <c r="AR6862">
        <v>179448</v>
      </c>
      <c r="AS6862" t="s">
        <v>9122</v>
      </c>
    </row>
    <row r="6863" spans="1:45" x14ac:dyDescent="0.25">
      <c r="A6863" t="s">
        <v>828</v>
      </c>
      <c r="B6863" t="s">
        <v>1134</v>
      </c>
      <c r="C6863" s="1">
        <v>42950</v>
      </c>
      <c r="D6863" t="s">
        <v>35</v>
      </c>
      <c r="E6863">
        <v>38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2</v>
      </c>
      <c r="L6863">
        <v>0</v>
      </c>
      <c r="M6863">
        <v>0</v>
      </c>
      <c r="N6863">
        <v>0</v>
      </c>
      <c r="O6863">
        <v>2</v>
      </c>
      <c r="P6863">
        <v>2</v>
      </c>
      <c r="Q6863" t="s">
        <v>3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 t="s">
        <v>7</v>
      </c>
      <c r="AC6863" t="s">
        <v>105</v>
      </c>
      <c r="AD6863" t="s">
        <v>3</v>
      </c>
      <c r="AE6863" t="s">
        <v>3</v>
      </c>
      <c r="AF6863">
        <v>0</v>
      </c>
      <c r="AG6863" t="s">
        <v>9123</v>
      </c>
      <c r="AH6863" t="s">
        <v>21</v>
      </c>
      <c r="AI6863">
        <v>0</v>
      </c>
      <c r="AJ6863">
        <v>0</v>
      </c>
      <c r="AK6863">
        <v>0</v>
      </c>
      <c r="AL6863" t="s">
        <v>427</v>
      </c>
      <c r="AM6863" t="s">
        <v>12</v>
      </c>
      <c r="AN6863" t="s">
        <v>41</v>
      </c>
      <c r="AO6863" t="s">
        <v>830</v>
      </c>
      <c r="AP6863">
        <v>0</v>
      </c>
      <c r="AQ6863">
        <v>0</v>
      </c>
      <c r="AR6863">
        <v>179450</v>
      </c>
      <c r="AS6863" t="s">
        <v>9124</v>
      </c>
    </row>
    <row r="6864" spans="1:45" x14ac:dyDescent="0.25">
      <c r="A6864" t="s">
        <v>828</v>
      </c>
      <c r="B6864" t="s">
        <v>1133</v>
      </c>
      <c r="C6864" s="1">
        <v>42950</v>
      </c>
      <c r="D6864" t="s">
        <v>2</v>
      </c>
      <c r="E6864">
        <v>25</v>
      </c>
      <c r="F6864">
        <v>1</v>
      </c>
      <c r="G6864">
        <v>0</v>
      </c>
      <c r="H6864">
        <v>0</v>
      </c>
      <c r="I6864">
        <v>0</v>
      </c>
      <c r="J6864">
        <v>0</v>
      </c>
      <c r="K6864">
        <v>2</v>
      </c>
      <c r="L6864">
        <v>0</v>
      </c>
      <c r="M6864">
        <v>0</v>
      </c>
      <c r="N6864">
        <v>1</v>
      </c>
      <c r="O6864">
        <v>2</v>
      </c>
      <c r="P6864">
        <v>3</v>
      </c>
      <c r="Q6864" t="s">
        <v>667</v>
      </c>
      <c r="R6864" t="s">
        <v>7</v>
      </c>
      <c r="S6864" t="s">
        <v>105</v>
      </c>
      <c r="T6864" t="s">
        <v>667</v>
      </c>
      <c r="U6864" t="s">
        <v>1705</v>
      </c>
      <c r="V6864">
        <v>0</v>
      </c>
      <c r="W6864" t="s">
        <v>9125</v>
      </c>
      <c r="X6864" t="s">
        <v>21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 t="s">
        <v>427</v>
      </c>
      <c r="AM6864" t="s">
        <v>12</v>
      </c>
      <c r="AN6864" t="s">
        <v>41</v>
      </c>
      <c r="AO6864" t="s">
        <v>830</v>
      </c>
      <c r="AP6864">
        <v>0</v>
      </c>
      <c r="AQ6864" t="s">
        <v>47</v>
      </c>
      <c r="AR6864">
        <v>179451</v>
      </c>
      <c r="AS6864" t="s">
        <v>9126</v>
      </c>
    </row>
    <row r="6865" spans="1:45" x14ac:dyDescent="0.25">
      <c r="A6865" t="s">
        <v>1173</v>
      </c>
      <c r="B6865" t="s">
        <v>1133</v>
      </c>
      <c r="C6865" s="1">
        <v>42949</v>
      </c>
      <c r="D6865" t="s">
        <v>35</v>
      </c>
      <c r="E6865">
        <v>37</v>
      </c>
      <c r="F6865">
        <v>0</v>
      </c>
      <c r="G6865">
        <v>0</v>
      </c>
      <c r="H6865">
        <v>0</v>
      </c>
      <c r="I6865">
        <v>0</v>
      </c>
      <c r="J6865">
        <v>1</v>
      </c>
      <c r="K6865">
        <v>0</v>
      </c>
      <c r="L6865">
        <v>0</v>
      </c>
      <c r="M6865">
        <v>0</v>
      </c>
      <c r="N6865">
        <v>1</v>
      </c>
      <c r="O6865">
        <v>0</v>
      </c>
      <c r="P6865">
        <v>1</v>
      </c>
      <c r="Q6865" t="s">
        <v>909</v>
      </c>
      <c r="R6865" t="s">
        <v>7</v>
      </c>
      <c r="S6865" t="s">
        <v>53</v>
      </c>
      <c r="T6865" t="s">
        <v>909</v>
      </c>
      <c r="U6865" t="s">
        <v>1763</v>
      </c>
      <c r="V6865">
        <v>0</v>
      </c>
      <c r="W6865">
        <v>0</v>
      </c>
      <c r="X6865" t="s">
        <v>21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 t="s">
        <v>11</v>
      </c>
      <c r="AM6865" t="s">
        <v>26</v>
      </c>
      <c r="AN6865" t="s">
        <v>41</v>
      </c>
      <c r="AO6865" t="s">
        <v>830</v>
      </c>
      <c r="AP6865">
        <v>0</v>
      </c>
      <c r="AQ6865">
        <v>0</v>
      </c>
      <c r="AR6865">
        <v>179454</v>
      </c>
      <c r="AS6865" t="s">
        <v>9127</v>
      </c>
    </row>
    <row r="6866" spans="1:45" x14ac:dyDescent="0.25">
      <c r="A6866" t="s">
        <v>1173</v>
      </c>
      <c r="B6866" t="s">
        <v>1133</v>
      </c>
      <c r="C6866" s="1">
        <v>42946</v>
      </c>
      <c r="D6866" t="s">
        <v>2</v>
      </c>
      <c r="E6866">
        <v>43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1</v>
      </c>
      <c r="L6866">
        <v>0</v>
      </c>
      <c r="M6866">
        <v>1</v>
      </c>
      <c r="N6866">
        <v>0</v>
      </c>
      <c r="O6866">
        <v>2</v>
      </c>
      <c r="P6866">
        <v>2</v>
      </c>
      <c r="Q6866" t="s">
        <v>909</v>
      </c>
      <c r="R6866" t="s">
        <v>7</v>
      </c>
      <c r="S6866" t="s">
        <v>53</v>
      </c>
      <c r="T6866" t="s">
        <v>909</v>
      </c>
      <c r="U6866" t="s">
        <v>910</v>
      </c>
      <c r="V6866">
        <v>0</v>
      </c>
      <c r="W6866">
        <v>0</v>
      </c>
      <c r="X6866" t="s">
        <v>21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 t="s">
        <v>427</v>
      </c>
      <c r="AM6866" t="s">
        <v>12</v>
      </c>
      <c r="AN6866" t="s">
        <v>13</v>
      </c>
      <c r="AO6866" t="s">
        <v>830</v>
      </c>
      <c r="AP6866" t="s">
        <v>28</v>
      </c>
      <c r="AQ6866">
        <v>0</v>
      </c>
      <c r="AR6866">
        <v>179459</v>
      </c>
      <c r="AS6866" t="s">
        <v>9128</v>
      </c>
    </row>
    <row r="6867" spans="1:45" x14ac:dyDescent="0.25">
      <c r="A6867" t="s">
        <v>1173</v>
      </c>
      <c r="B6867" t="s">
        <v>1133</v>
      </c>
      <c r="C6867" s="1">
        <v>42946</v>
      </c>
      <c r="D6867" t="s">
        <v>2</v>
      </c>
      <c r="E6867">
        <v>18</v>
      </c>
      <c r="F6867">
        <v>0</v>
      </c>
      <c r="G6867">
        <v>1</v>
      </c>
      <c r="H6867">
        <v>0</v>
      </c>
      <c r="I6867">
        <v>0</v>
      </c>
      <c r="J6867">
        <v>0</v>
      </c>
      <c r="K6867">
        <v>1</v>
      </c>
      <c r="L6867">
        <v>0</v>
      </c>
      <c r="M6867">
        <v>0</v>
      </c>
      <c r="N6867">
        <v>0</v>
      </c>
      <c r="O6867">
        <v>2</v>
      </c>
      <c r="P6867">
        <v>2</v>
      </c>
      <c r="Q6867" t="s">
        <v>909</v>
      </c>
      <c r="R6867" t="s">
        <v>7</v>
      </c>
      <c r="S6867" t="s">
        <v>53</v>
      </c>
      <c r="T6867" t="s">
        <v>909</v>
      </c>
      <c r="U6867" t="s">
        <v>1765</v>
      </c>
      <c r="V6867">
        <v>0</v>
      </c>
      <c r="W6867">
        <v>0</v>
      </c>
      <c r="X6867" t="s">
        <v>21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 t="s">
        <v>154</v>
      </c>
      <c r="AM6867" t="s">
        <v>12</v>
      </c>
      <c r="AN6867" t="s">
        <v>41</v>
      </c>
      <c r="AO6867" t="s">
        <v>830</v>
      </c>
      <c r="AP6867">
        <v>0</v>
      </c>
      <c r="AQ6867" t="s">
        <v>47</v>
      </c>
      <c r="AR6867">
        <v>179463</v>
      </c>
      <c r="AS6867" t="s">
        <v>9129</v>
      </c>
    </row>
    <row r="6868" spans="1:45" x14ac:dyDescent="0.25">
      <c r="A6868" t="s">
        <v>1173</v>
      </c>
      <c r="B6868" t="s">
        <v>1133</v>
      </c>
      <c r="C6868" s="1">
        <v>42946</v>
      </c>
      <c r="D6868" t="s">
        <v>35</v>
      </c>
      <c r="E6868">
        <v>32</v>
      </c>
      <c r="F6868">
        <v>0</v>
      </c>
      <c r="G6868">
        <v>0</v>
      </c>
      <c r="H6868">
        <v>0</v>
      </c>
      <c r="I6868">
        <v>0</v>
      </c>
      <c r="J6868">
        <v>2</v>
      </c>
      <c r="K6868">
        <v>0</v>
      </c>
      <c r="L6868">
        <v>0</v>
      </c>
      <c r="M6868">
        <v>0</v>
      </c>
      <c r="N6868">
        <v>2</v>
      </c>
      <c r="O6868">
        <v>0</v>
      </c>
      <c r="P6868">
        <v>2</v>
      </c>
      <c r="Q6868" t="s">
        <v>1125</v>
      </c>
      <c r="R6868" t="s">
        <v>7</v>
      </c>
      <c r="S6868" t="s">
        <v>7</v>
      </c>
      <c r="T6868" t="s">
        <v>24</v>
      </c>
      <c r="U6868">
        <v>0</v>
      </c>
      <c r="V6868">
        <v>0</v>
      </c>
      <c r="W6868">
        <v>0</v>
      </c>
      <c r="X6868" t="s">
        <v>5</v>
      </c>
      <c r="Y6868" t="s">
        <v>153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 t="s">
        <v>11</v>
      </c>
      <c r="AM6868" t="s">
        <v>12</v>
      </c>
      <c r="AN6868" t="s">
        <v>13</v>
      </c>
      <c r="AO6868" t="s">
        <v>830</v>
      </c>
      <c r="AP6868">
        <v>0</v>
      </c>
      <c r="AQ6868">
        <v>0</v>
      </c>
      <c r="AR6868">
        <v>179468</v>
      </c>
      <c r="AS6868" t="s">
        <v>9130</v>
      </c>
    </row>
    <row r="6869" spans="1:45" x14ac:dyDescent="0.25">
      <c r="A6869" t="s">
        <v>828</v>
      </c>
      <c r="B6869" t="s">
        <v>1133</v>
      </c>
      <c r="C6869" s="1">
        <v>42950</v>
      </c>
      <c r="D6869" t="s">
        <v>2</v>
      </c>
      <c r="E6869">
        <v>16</v>
      </c>
      <c r="F6869">
        <v>0</v>
      </c>
      <c r="G6869">
        <v>0</v>
      </c>
      <c r="H6869">
        <v>0</v>
      </c>
      <c r="I6869">
        <v>2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2</v>
      </c>
      <c r="P6869">
        <v>2</v>
      </c>
      <c r="Q6869" t="s">
        <v>125</v>
      </c>
      <c r="R6869" t="s">
        <v>7</v>
      </c>
      <c r="S6869" t="s">
        <v>105</v>
      </c>
      <c r="T6869" t="s">
        <v>125</v>
      </c>
      <c r="U6869" t="s">
        <v>307</v>
      </c>
      <c r="V6869">
        <v>0</v>
      </c>
      <c r="W6869" t="s">
        <v>307</v>
      </c>
      <c r="X6869" t="s">
        <v>21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 t="s">
        <v>11</v>
      </c>
      <c r="AM6869" t="s">
        <v>12</v>
      </c>
      <c r="AN6869" t="s">
        <v>41</v>
      </c>
      <c r="AO6869" t="s">
        <v>830</v>
      </c>
      <c r="AP6869">
        <v>0</v>
      </c>
      <c r="AQ6869" t="s">
        <v>730</v>
      </c>
      <c r="AR6869">
        <v>179469</v>
      </c>
      <c r="AS6869" t="s">
        <v>9131</v>
      </c>
    </row>
    <row r="6870" spans="1:45" x14ac:dyDescent="0.25">
      <c r="A6870" t="s">
        <v>1173</v>
      </c>
      <c r="B6870" t="s">
        <v>1133</v>
      </c>
      <c r="C6870" s="1">
        <v>42946</v>
      </c>
      <c r="D6870" t="s">
        <v>2</v>
      </c>
      <c r="E6870">
        <v>30</v>
      </c>
      <c r="F6870">
        <v>1</v>
      </c>
      <c r="G6870">
        <v>1</v>
      </c>
      <c r="H6870">
        <v>0</v>
      </c>
      <c r="I6870">
        <v>1</v>
      </c>
      <c r="J6870">
        <v>1</v>
      </c>
      <c r="K6870">
        <v>1</v>
      </c>
      <c r="L6870">
        <v>0</v>
      </c>
      <c r="M6870">
        <v>0</v>
      </c>
      <c r="N6870">
        <v>2</v>
      </c>
      <c r="O6870">
        <v>3</v>
      </c>
      <c r="P6870">
        <v>5</v>
      </c>
      <c r="Q6870" t="s">
        <v>909</v>
      </c>
      <c r="R6870" t="s">
        <v>7</v>
      </c>
      <c r="S6870" t="s">
        <v>53</v>
      </c>
      <c r="T6870" t="s">
        <v>909</v>
      </c>
      <c r="U6870" t="s">
        <v>1762</v>
      </c>
      <c r="V6870">
        <v>0</v>
      </c>
      <c r="W6870">
        <v>0</v>
      </c>
      <c r="X6870" t="s">
        <v>21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 t="s">
        <v>11</v>
      </c>
      <c r="AM6870" t="s">
        <v>26</v>
      </c>
      <c r="AN6870" t="s">
        <v>13</v>
      </c>
      <c r="AO6870" t="s">
        <v>830</v>
      </c>
      <c r="AP6870" t="s">
        <v>28</v>
      </c>
      <c r="AQ6870" t="s">
        <v>47</v>
      </c>
      <c r="AR6870">
        <v>179473</v>
      </c>
      <c r="AS6870" t="s">
        <v>9132</v>
      </c>
    </row>
    <row r="6871" spans="1:45" x14ac:dyDescent="0.25">
      <c r="A6871" t="s">
        <v>828</v>
      </c>
      <c r="B6871" t="s">
        <v>1133</v>
      </c>
      <c r="C6871" s="1">
        <v>42950</v>
      </c>
      <c r="D6871" t="s">
        <v>2</v>
      </c>
      <c r="E6871">
        <v>20</v>
      </c>
      <c r="F6871">
        <v>0</v>
      </c>
      <c r="G6871">
        <v>0</v>
      </c>
      <c r="H6871">
        <v>0</v>
      </c>
      <c r="I6871">
        <v>0</v>
      </c>
      <c r="J6871">
        <v>1</v>
      </c>
      <c r="K6871">
        <v>0</v>
      </c>
      <c r="L6871">
        <v>0</v>
      </c>
      <c r="M6871">
        <v>0</v>
      </c>
      <c r="N6871">
        <v>1</v>
      </c>
      <c r="O6871">
        <v>0</v>
      </c>
      <c r="P6871">
        <v>1</v>
      </c>
      <c r="Q6871" t="s">
        <v>916</v>
      </c>
      <c r="R6871" t="s">
        <v>7</v>
      </c>
      <c r="S6871" t="s">
        <v>105</v>
      </c>
      <c r="T6871" t="s">
        <v>916</v>
      </c>
      <c r="U6871" t="s">
        <v>1708</v>
      </c>
      <c r="V6871">
        <v>0</v>
      </c>
      <c r="W6871" t="s">
        <v>1708</v>
      </c>
      <c r="X6871" t="s">
        <v>21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 t="s">
        <v>427</v>
      </c>
      <c r="AM6871" t="s">
        <v>22</v>
      </c>
      <c r="AN6871" t="s">
        <v>41</v>
      </c>
      <c r="AO6871" t="s">
        <v>830</v>
      </c>
      <c r="AP6871">
        <v>0</v>
      </c>
      <c r="AQ6871">
        <v>0</v>
      </c>
      <c r="AR6871">
        <v>179476</v>
      </c>
      <c r="AS6871" t="s">
        <v>9133</v>
      </c>
    </row>
    <row r="6872" spans="1:45" x14ac:dyDescent="0.25">
      <c r="A6872" t="s">
        <v>1173</v>
      </c>
      <c r="B6872" t="s">
        <v>1133</v>
      </c>
      <c r="C6872" s="1">
        <v>42947</v>
      </c>
      <c r="D6872" t="s">
        <v>2</v>
      </c>
      <c r="E6872">
        <v>37</v>
      </c>
      <c r="F6872">
        <v>0</v>
      </c>
      <c r="G6872">
        <v>0</v>
      </c>
      <c r="H6872">
        <v>1</v>
      </c>
      <c r="I6872">
        <v>3</v>
      </c>
      <c r="J6872">
        <v>0</v>
      </c>
      <c r="K6872">
        <v>1</v>
      </c>
      <c r="L6872">
        <v>0</v>
      </c>
      <c r="M6872">
        <v>0</v>
      </c>
      <c r="N6872">
        <v>1</v>
      </c>
      <c r="O6872">
        <v>4</v>
      </c>
      <c r="P6872">
        <v>5</v>
      </c>
      <c r="Q6872" t="s">
        <v>909</v>
      </c>
      <c r="R6872" t="s">
        <v>7</v>
      </c>
      <c r="S6872" t="s">
        <v>7</v>
      </c>
      <c r="T6872" t="s">
        <v>24</v>
      </c>
      <c r="U6872">
        <v>0</v>
      </c>
      <c r="V6872">
        <v>0</v>
      </c>
      <c r="W6872">
        <v>0</v>
      </c>
      <c r="X6872" t="s">
        <v>5</v>
      </c>
      <c r="Y6872" t="s">
        <v>153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 t="s">
        <v>11</v>
      </c>
      <c r="AM6872" t="s">
        <v>818</v>
      </c>
      <c r="AN6872" t="s">
        <v>41</v>
      </c>
      <c r="AO6872" t="s">
        <v>14</v>
      </c>
      <c r="AP6872" t="s">
        <v>28</v>
      </c>
      <c r="AQ6872">
        <v>0</v>
      </c>
      <c r="AR6872">
        <v>179479</v>
      </c>
      <c r="AS6872" t="s">
        <v>9134</v>
      </c>
    </row>
    <row r="6873" spans="1:45" x14ac:dyDescent="0.25">
      <c r="A6873" t="s">
        <v>828</v>
      </c>
      <c r="B6873" t="s">
        <v>1133</v>
      </c>
      <c r="C6873" s="1">
        <v>42950</v>
      </c>
      <c r="D6873" t="s">
        <v>2</v>
      </c>
      <c r="E6873">
        <v>35</v>
      </c>
      <c r="F6873">
        <v>0</v>
      </c>
      <c r="G6873">
        <v>0</v>
      </c>
      <c r="H6873">
        <v>0</v>
      </c>
      <c r="I6873">
        <v>0</v>
      </c>
      <c r="J6873">
        <v>1</v>
      </c>
      <c r="K6873">
        <v>1</v>
      </c>
      <c r="L6873">
        <v>0</v>
      </c>
      <c r="M6873">
        <v>0</v>
      </c>
      <c r="N6873">
        <v>1</v>
      </c>
      <c r="O6873">
        <v>1</v>
      </c>
      <c r="P6873">
        <v>2</v>
      </c>
      <c r="Q6873" t="s">
        <v>125</v>
      </c>
      <c r="R6873" t="s">
        <v>7</v>
      </c>
      <c r="S6873" t="s">
        <v>7</v>
      </c>
      <c r="T6873" t="s">
        <v>9</v>
      </c>
      <c r="U6873">
        <v>0</v>
      </c>
      <c r="V6873">
        <v>0</v>
      </c>
      <c r="W6873">
        <v>0</v>
      </c>
      <c r="X6873" t="s">
        <v>5</v>
      </c>
      <c r="Y6873" t="s">
        <v>10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 t="s">
        <v>11</v>
      </c>
      <c r="AM6873" t="s">
        <v>12</v>
      </c>
      <c r="AN6873">
        <v>0</v>
      </c>
      <c r="AO6873" t="s">
        <v>830</v>
      </c>
      <c r="AP6873">
        <v>0</v>
      </c>
      <c r="AQ6873">
        <v>0</v>
      </c>
      <c r="AR6873">
        <v>179483</v>
      </c>
      <c r="AS6873" t="s">
        <v>9135</v>
      </c>
    </row>
    <row r="6874" spans="1:45" x14ac:dyDescent="0.25">
      <c r="A6874" t="s">
        <v>1173</v>
      </c>
      <c r="B6874" t="s">
        <v>1133</v>
      </c>
      <c r="C6874" s="1">
        <v>42948</v>
      </c>
      <c r="D6874" t="s">
        <v>2</v>
      </c>
      <c r="E6874">
        <v>24</v>
      </c>
      <c r="F6874">
        <v>1</v>
      </c>
      <c r="G6874">
        <v>1</v>
      </c>
      <c r="H6874">
        <v>0</v>
      </c>
      <c r="I6874">
        <v>0</v>
      </c>
      <c r="J6874">
        <v>0</v>
      </c>
      <c r="K6874">
        <v>1</v>
      </c>
      <c r="L6874">
        <v>0</v>
      </c>
      <c r="M6874">
        <v>0</v>
      </c>
      <c r="N6874">
        <v>1</v>
      </c>
      <c r="O6874">
        <v>2</v>
      </c>
      <c r="P6874">
        <v>3</v>
      </c>
      <c r="Q6874" t="s">
        <v>1125</v>
      </c>
      <c r="R6874" t="s">
        <v>7</v>
      </c>
      <c r="S6874" t="s">
        <v>7</v>
      </c>
      <c r="T6874" t="s">
        <v>24</v>
      </c>
      <c r="U6874">
        <v>0</v>
      </c>
      <c r="V6874">
        <v>0</v>
      </c>
      <c r="W6874">
        <v>0</v>
      </c>
      <c r="X6874" t="s">
        <v>5</v>
      </c>
      <c r="Y6874" t="s">
        <v>153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 t="s">
        <v>11</v>
      </c>
      <c r="AM6874" t="s">
        <v>818</v>
      </c>
      <c r="AN6874" t="s">
        <v>41</v>
      </c>
      <c r="AO6874" t="s">
        <v>14</v>
      </c>
      <c r="AP6874" t="s">
        <v>28</v>
      </c>
      <c r="AQ6874" t="s">
        <v>47</v>
      </c>
      <c r="AR6874">
        <v>179484</v>
      </c>
      <c r="AS6874" t="s">
        <v>9136</v>
      </c>
    </row>
    <row r="6875" spans="1:45" x14ac:dyDescent="0.25">
      <c r="A6875" t="s">
        <v>1173</v>
      </c>
      <c r="B6875" t="s">
        <v>1133</v>
      </c>
      <c r="C6875" s="1">
        <v>42948</v>
      </c>
      <c r="D6875" t="s">
        <v>2</v>
      </c>
      <c r="E6875">
        <v>23</v>
      </c>
      <c r="F6875">
        <v>1</v>
      </c>
      <c r="G6875">
        <v>1</v>
      </c>
      <c r="H6875">
        <v>0</v>
      </c>
      <c r="I6875">
        <v>2</v>
      </c>
      <c r="J6875">
        <v>0</v>
      </c>
      <c r="K6875">
        <v>1</v>
      </c>
      <c r="L6875">
        <v>0</v>
      </c>
      <c r="M6875">
        <v>0</v>
      </c>
      <c r="N6875">
        <v>1</v>
      </c>
      <c r="O6875">
        <v>4</v>
      </c>
      <c r="P6875">
        <v>5</v>
      </c>
      <c r="Q6875" t="s">
        <v>31</v>
      </c>
      <c r="R6875" t="s">
        <v>7</v>
      </c>
      <c r="S6875" t="s">
        <v>7</v>
      </c>
      <c r="T6875" t="s">
        <v>24</v>
      </c>
      <c r="U6875">
        <v>0</v>
      </c>
      <c r="V6875">
        <v>0</v>
      </c>
      <c r="W6875">
        <v>0</v>
      </c>
      <c r="X6875" t="s">
        <v>5</v>
      </c>
      <c r="Y6875" t="s">
        <v>153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 t="s">
        <v>11</v>
      </c>
      <c r="AM6875" t="s">
        <v>818</v>
      </c>
      <c r="AN6875" t="s">
        <v>41</v>
      </c>
      <c r="AO6875" t="s">
        <v>14</v>
      </c>
      <c r="AP6875" t="s">
        <v>28</v>
      </c>
      <c r="AQ6875" t="s">
        <v>47</v>
      </c>
      <c r="AR6875">
        <v>179486</v>
      </c>
      <c r="AS6875" t="s">
        <v>9137</v>
      </c>
    </row>
    <row r="6876" spans="1:45" x14ac:dyDescent="0.25">
      <c r="A6876" t="s">
        <v>1173</v>
      </c>
      <c r="B6876" t="s">
        <v>1133</v>
      </c>
      <c r="C6876" s="1">
        <v>42948</v>
      </c>
      <c r="D6876" t="s">
        <v>2</v>
      </c>
      <c r="E6876">
        <v>26</v>
      </c>
      <c r="F6876">
        <v>0</v>
      </c>
      <c r="G6876">
        <v>1</v>
      </c>
      <c r="H6876">
        <v>0</v>
      </c>
      <c r="I6876">
        <v>0</v>
      </c>
      <c r="J6876">
        <v>0</v>
      </c>
      <c r="K6876">
        <v>1</v>
      </c>
      <c r="L6876">
        <v>0</v>
      </c>
      <c r="M6876">
        <v>0</v>
      </c>
      <c r="N6876">
        <v>0</v>
      </c>
      <c r="O6876">
        <v>2</v>
      </c>
      <c r="P6876">
        <v>2</v>
      </c>
      <c r="Q6876" t="s">
        <v>9</v>
      </c>
      <c r="R6876" t="s">
        <v>7</v>
      </c>
      <c r="S6876" t="s">
        <v>8</v>
      </c>
      <c r="T6876" t="s">
        <v>9</v>
      </c>
      <c r="U6876" t="s">
        <v>9</v>
      </c>
      <c r="V6876">
        <v>0</v>
      </c>
      <c r="W6876">
        <v>0</v>
      </c>
      <c r="X6876" t="s">
        <v>21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 t="s">
        <v>11</v>
      </c>
      <c r="AM6876" t="s">
        <v>818</v>
      </c>
      <c r="AN6876" t="s">
        <v>13</v>
      </c>
      <c r="AO6876" t="s">
        <v>904</v>
      </c>
      <c r="AP6876" t="s">
        <v>859</v>
      </c>
      <c r="AQ6876">
        <v>0</v>
      </c>
      <c r="AR6876">
        <v>179489</v>
      </c>
      <c r="AS6876" t="s">
        <v>9138</v>
      </c>
    </row>
    <row r="6877" spans="1:45" x14ac:dyDescent="0.25">
      <c r="A6877" t="s">
        <v>828</v>
      </c>
      <c r="B6877" t="s">
        <v>1134</v>
      </c>
      <c r="C6877" s="1">
        <v>42950</v>
      </c>
      <c r="D6877" t="s">
        <v>2</v>
      </c>
      <c r="E6877">
        <v>26</v>
      </c>
      <c r="F6877">
        <v>1</v>
      </c>
      <c r="G6877">
        <v>0</v>
      </c>
      <c r="H6877">
        <v>0</v>
      </c>
      <c r="I6877">
        <v>0</v>
      </c>
      <c r="J6877">
        <v>0</v>
      </c>
      <c r="K6877">
        <v>1</v>
      </c>
      <c r="L6877">
        <v>0</v>
      </c>
      <c r="M6877">
        <v>0</v>
      </c>
      <c r="N6877">
        <v>1</v>
      </c>
      <c r="O6877">
        <v>1</v>
      </c>
      <c r="P6877">
        <v>2</v>
      </c>
      <c r="Q6877" t="s">
        <v>667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 t="s">
        <v>7</v>
      </c>
      <c r="AC6877" t="s">
        <v>105</v>
      </c>
      <c r="AD6877" t="s">
        <v>667</v>
      </c>
      <c r="AE6877" t="s">
        <v>1705</v>
      </c>
      <c r="AF6877">
        <v>0</v>
      </c>
      <c r="AG6877" t="s">
        <v>2949</v>
      </c>
      <c r="AH6877" t="s">
        <v>21</v>
      </c>
      <c r="AI6877">
        <v>0</v>
      </c>
      <c r="AJ6877">
        <v>0</v>
      </c>
      <c r="AK6877">
        <v>0</v>
      </c>
      <c r="AL6877" t="s">
        <v>154</v>
      </c>
      <c r="AM6877" t="s">
        <v>40</v>
      </c>
      <c r="AN6877" t="s">
        <v>41</v>
      </c>
      <c r="AO6877" t="s">
        <v>830</v>
      </c>
      <c r="AP6877">
        <v>0</v>
      </c>
      <c r="AQ6877" t="s">
        <v>47</v>
      </c>
      <c r="AR6877">
        <v>179491</v>
      </c>
      <c r="AS6877" t="s">
        <v>9139</v>
      </c>
    </row>
    <row r="6878" spans="1:45" x14ac:dyDescent="0.25">
      <c r="A6878" t="s">
        <v>1173</v>
      </c>
      <c r="B6878" t="s">
        <v>1133</v>
      </c>
      <c r="C6878" s="1">
        <v>42948</v>
      </c>
      <c r="D6878" t="s">
        <v>2</v>
      </c>
      <c r="E6878">
        <v>25</v>
      </c>
      <c r="F6878">
        <v>1</v>
      </c>
      <c r="G6878">
        <v>1</v>
      </c>
      <c r="H6878">
        <v>0</v>
      </c>
      <c r="I6878">
        <v>0</v>
      </c>
      <c r="J6878">
        <v>0</v>
      </c>
      <c r="K6878">
        <v>1</v>
      </c>
      <c r="L6878">
        <v>0</v>
      </c>
      <c r="M6878">
        <v>0</v>
      </c>
      <c r="N6878">
        <v>1</v>
      </c>
      <c r="O6878">
        <v>2</v>
      </c>
      <c r="P6878">
        <v>3</v>
      </c>
      <c r="Q6878" t="s">
        <v>1125</v>
      </c>
      <c r="R6878" t="s">
        <v>7</v>
      </c>
      <c r="S6878" t="s">
        <v>53</v>
      </c>
      <c r="T6878" t="s">
        <v>661</v>
      </c>
      <c r="U6878" t="s">
        <v>661</v>
      </c>
      <c r="V6878">
        <v>0</v>
      </c>
      <c r="W6878">
        <v>0</v>
      </c>
      <c r="X6878" t="s">
        <v>21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 t="s">
        <v>11</v>
      </c>
      <c r="AM6878" t="s">
        <v>26</v>
      </c>
      <c r="AN6878" t="s">
        <v>41</v>
      </c>
      <c r="AO6878" t="s">
        <v>14</v>
      </c>
      <c r="AP6878" t="s">
        <v>28</v>
      </c>
      <c r="AQ6878" t="s">
        <v>47</v>
      </c>
      <c r="AR6878">
        <v>179492</v>
      </c>
      <c r="AS6878" t="s">
        <v>9140</v>
      </c>
    </row>
    <row r="6879" spans="1:45" x14ac:dyDescent="0.25">
      <c r="A6879" t="s">
        <v>1173</v>
      </c>
      <c r="B6879" t="s">
        <v>1133</v>
      </c>
      <c r="C6879" s="1">
        <v>42948</v>
      </c>
      <c r="D6879" t="s">
        <v>2</v>
      </c>
      <c r="E6879">
        <v>25</v>
      </c>
      <c r="F6879">
        <v>0</v>
      </c>
      <c r="G6879">
        <v>1</v>
      </c>
      <c r="H6879">
        <v>0</v>
      </c>
      <c r="I6879">
        <v>0</v>
      </c>
      <c r="J6879">
        <v>0</v>
      </c>
      <c r="K6879">
        <v>1</v>
      </c>
      <c r="L6879">
        <v>0</v>
      </c>
      <c r="M6879">
        <v>0</v>
      </c>
      <c r="N6879">
        <v>0</v>
      </c>
      <c r="O6879">
        <v>2</v>
      </c>
      <c r="P6879">
        <v>2</v>
      </c>
      <c r="Q6879" t="s">
        <v>493</v>
      </c>
      <c r="R6879" t="s">
        <v>7</v>
      </c>
      <c r="S6879" t="s">
        <v>44</v>
      </c>
      <c r="T6879" t="s">
        <v>493</v>
      </c>
      <c r="U6879" t="s">
        <v>1519</v>
      </c>
      <c r="V6879">
        <v>0</v>
      </c>
      <c r="W6879">
        <v>0</v>
      </c>
      <c r="X6879" t="s">
        <v>21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 t="s">
        <v>11</v>
      </c>
      <c r="AM6879" t="s">
        <v>818</v>
      </c>
      <c r="AN6879" t="s">
        <v>41</v>
      </c>
      <c r="AO6879" t="s">
        <v>14</v>
      </c>
      <c r="AP6879" t="s">
        <v>859</v>
      </c>
      <c r="AQ6879" t="s">
        <v>47</v>
      </c>
      <c r="AR6879">
        <v>179494</v>
      </c>
      <c r="AS6879" t="s">
        <v>9141</v>
      </c>
    </row>
    <row r="6880" spans="1:45" x14ac:dyDescent="0.25">
      <c r="A6880" t="s">
        <v>828</v>
      </c>
      <c r="B6880" t="s">
        <v>1134</v>
      </c>
      <c r="C6880" s="1">
        <v>42950</v>
      </c>
      <c r="D6880" t="s">
        <v>2</v>
      </c>
      <c r="E6880">
        <v>22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1</v>
      </c>
      <c r="L6880">
        <v>0</v>
      </c>
      <c r="M6880">
        <v>0</v>
      </c>
      <c r="N6880">
        <v>0</v>
      </c>
      <c r="O6880">
        <v>1</v>
      </c>
      <c r="P6880">
        <v>1</v>
      </c>
      <c r="Q6880" t="s">
        <v>667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 t="s">
        <v>7</v>
      </c>
      <c r="AC6880" t="s">
        <v>105</v>
      </c>
      <c r="AD6880" t="s">
        <v>667</v>
      </c>
      <c r="AE6880" t="s">
        <v>1705</v>
      </c>
      <c r="AF6880">
        <v>0</v>
      </c>
      <c r="AG6880" t="s">
        <v>2949</v>
      </c>
      <c r="AH6880" t="s">
        <v>21</v>
      </c>
      <c r="AI6880">
        <v>0</v>
      </c>
      <c r="AJ6880">
        <v>0</v>
      </c>
      <c r="AK6880">
        <v>0</v>
      </c>
      <c r="AL6880" t="s">
        <v>427</v>
      </c>
      <c r="AM6880" t="s">
        <v>40</v>
      </c>
      <c r="AN6880" t="s">
        <v>41</v>
      </c>
      <c r="AO6880" t="s">
        <v>830</v>
      </c>
      <c r="AP6880">
        <v>0</v>
      </c>
      <c r="AQ6880" t="s">
        <v>47</v>
      </c>
      <c r="AR6880">
        <v>179496</v>
      </c>
      <c r="AS6880" t="s">
        <v>9142</v>
      </c>
    </row>
    <row r="6881" spans="1:45" x14ac:dyDescent="0.25">
      <c r="A6881" t="s">
        <v>357</v>
      </c>
      <c r="B6881" t="s">
        <v>1</v>
      </c>
      <c r="C6881" s="1">
        <v>42951</v>
      </c>
      <c r="D6881" t="s">
        <v>2</v>
      </c>
      <c r="E6881">
        <v>38</v>
      </c>
      <c r="F6881">
        <v>0</v>
      </c>
      <c r="G6881">
        <v>0</v>
      </c>
      <c r="H6881">
        <v>4</v>
      </c>
      <c r="I6881">
        <v>1</v>
      </c>
      <c r="J6881">
        <v>0</v>
      </c>
      <c r="K6881">
        <v>1</v>
      </c>
      <c r="L6881">
        <v>1</v>
      </c>
      <c r="M6881">
        <v>0</v>
      </c>
      <c r="N6881">
        <v>5</v>
      </c>
      <c r="O6881">
        <v>2</v>
      </c>
      <c r="P6881">
        <v>7</v>
      </c>
      <c r="Q6881" t="s">
        <v>462</v>
      </c>
      <c r="R6881" t="s">
        <v>7</v>
      </c>
      <c r="S6881" t="s">
        <v>105</v>
      </c>
      <c r="T6881" t="s">
        <v>462</v>
      </c>
      <c r="U6881">
        <v>0</v>
      </c>
      <c r="V6881">
        <v>0</v>
      </c>
      <c r="W6881">
        <v>0</v>
      </c>
      <c r="X6881" t="s">
        <v>21</v>
      </c>
      <c r="Y6881">
        <v>0</v>
      </c>
      <c r="Z6881">
        <v>0</v>
      </c>
      <c r="AA6881">
        <v>0</v>
      </c>
      <c r="AB6881" t="s">
        <v>7</v>
      </c>
      <c r="AC6881" t="s">
        <v>8</v>
      </c>
      <c r="AD6881" t="s">
        <v>9</v>
      </c>
      <c r="AE6881">
        <v>0</v>
      </c>
      <c r="AF6881">
        <v>0</v>
      </c>
      <c r="AG6881">
        <v>0</v>
      </c>
      <c r="AH6881" t="s">
        <v>5</v>
      </c>
      <c r="AI6881" t="s">
        <v>534</v>
      </c>
      <c r="AJ6881">
        <v>0</v>
      </c>
      <c r="AK6881">
        <v>0</v>
      </c>
      <c r="AL6881" t="s">
        <v>11</v>
      </c>
      <c r="AM6881" t="s">
        <v>818</v>
      </c>
      <c r="AN6881" t="s">
        <v>41</v>
      </c>
      <c r="AO6881" t="s">
        <v>359</v>
      </c>
      <c r="AP6881" t="s">
        <v>28</v>
      </c>
      <c r="AQ6881">
        <v>0</v>
      </c>
      <c r="AR6881">
        <v>179497</v>
      </c>
      <c r="AS6881" t="s">
        <v>9143</v>
      </c>
    </row>
    <row r="6882" spans="1:45" x14ac:dyDescent="0.25">
      <c r="A6882" t="s">
        <v>1173</v>
      </c>
      <c r="B6882" t="s">
        <v>1133</v>
      </c>
      <c r="C6882" s="1">
        <v>42948</v>
      </c>
      <c r="D6882" t="s">
        <v>2</v>
      </c>
      <c r="E6882">
        <v>25</v>
      </c>
      <c r="F6882">
        <v>1</v>
      </c>
      <c r="G6882">
        <v>1</v>
      </c>
      <c r="H6882">
        <v>3</v>
      </c>
      <c r="I6882">
        <v>0</v>
      </c>
      <c r="J6882">
        <v>0</v>
      </c>
      <c r="K6882">
        <v>0</v>
      </c>
      <c r="L6882">
        <v>1</v>
      </c>
      <c r="M6882">
        <v>0</v>
      </c>
      <c r="N6882">
        <v>5</v>
      </c>
      <c r="O6882">
        <v>1</v>
      </c>
      <c r="P6882">
        <v>6</v>
      </c>
      <c r="Q6882" t="s">
        <v>909</v>
      </c>
      <c r="R6882" t="s">
        <v>7</v>
      </c>
      <c r="S6882" t="s">
        <v>53</v>
      </c>
      <c r="T6882" t="s">
        <v>909</v>
      </c>
      <c r="U6882" t="s">
        <v>1765</v>
      </c>
      <c r="V6882">
        <v>0</v>
      </c>
      <c r="W6882">
        <v>0</v>
      </c>
      <c r="X6882" t="s">
        <v>21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 t="s">
        <v>11</v>
      </c>
      <c r="AM6882" t="s">
        <v>26</v>
      </c>
      <c r="AN6882" t="s">
        <v>13</v>
      </c>
      <c r="AO6882" t="s">
        <v>830</v>
      </c>
      <c r="AP6882">
        <v>0</v>
      </c>
      <c r="AQ6882">
        <v>0</v>
      </c>
      <c r="AR6882">
        <v>179498</v>
      </c>
      <c r="AS6882" t="s">
        <v>9144</v>
      </c>
    </row>
    <row r="6883" spans="1:45" x14ac:dyDescent="0.25">
      <c r="A6883" t="s">
        <v>357</v>
      </c>
      <c r="B6883" t="s">
        <v>1</v>
      </c>
      <c r="C6883" s="1">
        <v>42951</v>
      </c>
      <c r="D6883" t="s">
        <v>2</v>
      </c>
      <c r="E6883">
        <v>31</v>
      </c>
      <c r="F6883">
        <v>1</v>
      </c>
      <c r="G6883">
        <v>0</v>
      </c>
      <c r="H6883">
        <v>2</v>
      </c>
      <c r="I6883">
        <v>2</v>
      </c>
      <c r="J6883">
        <v>0</v>
      </c>
      <c r="K6883">
        <v>1</v>
      </c>
      <c r="L6883">
        <v>0</v>
      </c>
      <c r="M6883">
        <v>0</v>
      </c>
      <c r="N6883">
        <v>3</v>
      </c>
      <c r="O6883">
        <v>3</v>
      </c>
      <c r="P6883">
        <v>6</v>
      </c>
      <c r="Q6883" t="s">
        <v>462</v>
      </c>
      <c r="R6883" t="s">
        <v>7</v>
      </c>
      <c r="S6883" t="s">
        <v>105</v>
      </c>
      <c r="T6883" t="s">
        <v>462</v>
      </c>
      <c r="U6883">
        <v>0</v>
      </c>
      <c r="V6883">
        <v>0</v>
      </c>
      <c r="W6883">
        <v>0</v>
      </c>
      <c r="X6883" t="s">
        <v>21</v>
      </c>
      <c r="Y6883">
        <v>0</v>
      </c>
      <c r="Z6883">
        <v>0</v>
      </c>
      <c r="AA6883">
        <v>0</v>
      </c>
      <c r="AB6883" t="s">
        <v>7</v>
      </c>
      <c r="AC6883" t="s">
        <v>8</v>
      </c>
      <c r="AD6883" t="s">
        <v>9</v>
      </c>
      <c r="AE6883">
        <v>0</v>
      </c>
      <c r="AF6883">
        <v>0</v>
      </c>
      <c r="AG6883">
        <v>0</v>
      </c>
      <c r="AH6883" t="s">
        <v>5</v>
      </c>
      <c r="AI6883" t="s">
        <v>534</v>
      </c>
      <c r="AJ6883">
        <v>0</v>
      </c>
      <c r="AK6883">
        <v>0</v>
      </c>
      <c r="AL6883" t="s">
        <v>11</v>
      </c>
      <c r="AM6883" t="s">
        <v>818</v>
      </c>
      <c r="AN6883" t="s">
        <v>41</v>
      </c>
      <c r="AO6883" t="s">
        <v>359</v>
      </c>
      <c r="AP6883" t="s">
        <v>28</v>
      </c>
      <c r="AQ6883" t="s">
        <v>47</v>
      </c>
      <c r="AR6883">
        <v>179500</v>
      </c>
      <c r="AS6883" t="s">
        <v>9145</v>
      </c>
    </row>
    <row r="6884" spans="1:45" x14ac:dyDescent="0.25">
      <c r="A6884" t="s">
        <v>1173</v>
      </c>
      <c r="B6884" t="s">
        <v>1133</v>
      </c>
      <c r="C6884" s="1">
        <v>42948</v>
      </c>
      <c r="D6884" t="s">
        <v>2</v>
      </c>
      <c r="E6884">
        <v>45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1</v>
      </c>
      <c r="L6884">
        <v>0</v>
      </c>
      <c r="M6884">
        <v>1</v>
      </c>
      <c r="N6884">
        <v>0</v>
      </c>
      <c r="O6884">
        <v>2</v>
      </c>
      <c r="P6884">
        <v>2</v>
      </c>
      <c r="Q6884" t="s">
        <v>909</v>
      </c>
      <c r="R6884" t="s">
        <v>7</v>
      </c>
      <c r="S6884" t="s">
        <v>53</v>
      </c>
      <c r="T6884" t="s">
        <v>909</v>
      </c>
      <c r="U6884" t="s">
        <v>1765</v>
      </c>
      <c r="V6884">
        <v>0</v>
      </c>
      <c r="W6884">
        <v>0</v>
      </c>
      <c r="X6884" t="s">
        <v>21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 t="s">
        <v>154</v>
      </c>
      <c r="AM6884" t="s">
        <v>12</v>
      </c>
      <c r="AN6884" t="s">
        <v>13</v>
      </c>
      <c r="AO6884" t="s">
        <v>830</v>
      </c>
      <c r="AP6884">
        <v>0</v>
      </c>
      <c r="AQ6884">
        <v>0</v>
      </c>
      <c r="AR6884">
        <v>179503</v>
      </c>
      <c r="AS6884" t="s">
        <v>9146</v>
      </c>
    </row>
    <row r="6885" spans="1:45" x14ac:dyDescent="0.25">
      <c r="A6885" t="s">
        <v>828</v>
      </c>
      <c r="B6885" t="s">
        <v>1134</v>
      </c>
      <c r="C6885" s="1">
        <v>42950</v>
      </c>
      <c r="D6885" t="s">
        <v>2</v>
      </c>
      <c r="E6885">
        <v>24</v>
      </c>
      <c r="F6885">
        <v>1</v>
      </c>
      <c r="G6885">
        <v>0</v>
      </c>
      <c r="H6885">
        <v>0</v>
      </c>
      <c r="I6885">
        <v>1</v>
      </c>
      <c r="J6885">
        <v>0</v>
      </c>
      <c r="K6885">
        <v>2</v>
      </c>
      <c r="L6885">
        <v>0</v>
      </c>
      <c r="M6885">
        <v>0</v>
      </c>
      <c r="N6885">
        <v>1</v>
      </c>
      <c r="O6885">
        <v>3</v>
      </c>
      <c r="P6885">
        <v>4</v>
      </c>
      <c r="Q6885" t="s">
        <v>667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 t="s">
        <v>7</v>
      </c>
      <c r="AC6885" t="s">
        <v>105</v>
      </c>
      <c r="AD6885" t="s">
        <v>667</v>
      </c>
      <c r="AE6885" t="s">
        <v>1705</v>
      </c>
      <c r="AF6885">
        <v>0</v>
      </c>
      <c r="AG6885" t="s">
        <v>2949</v>
      </c>
      <c r="AH6885" t="s">
        <v>21</v>
      </c>
      <c r="AI6885">
        <v>0</v>
      </c>
      <c r="AJ6885">
        <v>0</v>
      </c>
      <c r="AK6885">
        <v>0</v>
      </c>
      <c r="AL6885" t="s">
        <v>427</v>
      </c>
      <c r="AM6885" t="s">
        <v>12</v>
      </c>
      <c r="AN6885" t="s">
        <v>41</v>
      </c>
      <c r="AO6885" t="s">
        <v>830</v>
      </c>
      <c r="AP6885">
        <v>0</v>
      </c>
      <c r="AQ6885" t="s">
        <v>47</v>
      </c>
      <c r="AR6885">
        <v>179506</v>
      </c>
      <c r="AS6885" t="s">
        <v>9147</v>
      </c>
    </row>
    <row r="6886" spans="1:45" x14ac:dyDescent="0.25">
      <c r="A6886" t="s">
        <v>357</v>
      </c>
      <c r="B6886" t="s">
        <v>1</v>
      </c>
      <c r="C6886" s="1">
        <v>42951</v>
      </c>
      <c r="D6886" t="s">
        <v>2</v>
      </c>
      <c r="E6886">
        <v>30</v>
      </c>
      <c r="F6886">
        <v>0</v>
      </c>
      <c r="G6886">
        <v>0</v>
      </c>
      <c r="H6886">
        <v>1</v>
      </c>
      <c r="I6886">
        <v>2</v>
      </c>
      <c r="J6886">
        <v>0</v>
      </c>
      <c r="K6886">
        <v>1</v>
      </c>
      <c r="L6886">
        <v>1</v>
      </c>
      <c r="M6886">
        <v>0</v>
      </c>
      <c r="N6886">
        <v>2</v>
      </c>
      <c r="O6886">
        <v>3</v>
      </c>
      <c r="P6886">
        <v>5</v>
      </c>
      <c r="Q6886" t="s">
        <v>462</v>
      </c>
      <c r="R6886" t="s">
        <v>7</v>
      </c>
      <c r="S6886" t="s">
        <v>105</v>
      </c>
      <c r="T6886" t="s">
        <v>462</v>
      </c>
      <c r="U6886">
        <v>0</v>
      </c>
      <c r="V6886">
        <v>0</v>
      </c>
      <c r="W6886">
        <v>0</v>
      </c>
      <c r="X6886" t="s">
        <v>21</v>
      </c>
      <c r="Y6886">
        <v>0</v>
      </c>
      <c r="Z6886">
        <v>0</v>
      </c>
      <c r="AA6886">
        <v>0</v>
      </c>
      <c r="AB6886" t="s">
        <v>7</v>
      </c>
      <c r="AC6886" t="s">
        <v>8</v>
      </c>
      <c r="AD6886" t="s">
        <v>9</v>
      </c>
      <c r="AE6886">
        <v>0</v>
      </c>
      <c r="AF6886">
        <v>0</v>
      </c>
      <c r="AG6886">
        <v>0</v>
      </c>
      <c r="AH6886" t="s">
        <v>5</v>
      </c>
      <c r="AI6886" t="s">
        <v>534</v>
      </c>
      <c r="AJ6886">
        <v>0</v>
      </c>
      <c r="AK6886">
        <v>0</v>
      </c>
      <c r="AL6886" t="s">
        <v>11</v>
      </c>
      <c r="AM6886" t="s">
        <v>818</v>
      </c>
      <c r="AN6886">
        <v>0</v>
      </c>
      <c r="AO6886" t="s">
        <v>359</v>
      </c>
      <c r="AP6886" t="s">
        <v>28</v>
      </c>
      <c r="AQ6886">
        <v>0</v>
      </c>
      <c r="AR6886">
        <v>179508</v>
      </c>
      <c r="AS6886" t="s">
        <v>9148</v>
      </c>
    </row>
    <row r="6887" spans="1:45" x14ac:dyDescent="0.25">
      <c r="A6887" t="s">
        <v>1173</v>
      </c>
      <c r="B6887" t="s">
        <v>1133</v>
      </c>
      <c r="C6887" s="1">
        <v>42948</v>
      </c>
      <c r="D6887" t="s">
        <v>35</v>
      </c>
      <c r="E6887">
        <v>60</v>
      </c>
      <c r="F6887">
        <v>0</v>
      </c>
      <c r="G6887">
        <v>0</v>
      </c>
      <c r="H6887">
        <v>0</v>
      </c>
      <c r="I6887">
        <v>0</v>
      </c>
      <c r="J6887">
        <v>2</v>
      </c>
      <c r="K6887">
        <v>0</v>
      </c>
      <c r="L6887">
        <v>1</v>
      </c>
      <c r="M6887">
        <v>0</v>
      </c>
      <c r="N6887">
        <v>3</v>
      </c>
      <c r="O6887">
        <v>0</v>
      </c>
      <c r="P6887">
        <v>3</v>
      </c>
      <c r="Q6887" t="s">
        <v>31</v>
      </c>
      <c r="R6887" t="s">
        <v>7</v>
      </c>
      <c r="S6887" t="s">
        <v>53</v>
      </c>
      <c r="T6887" t="s">
        <v>31</v>
      </c>
      <c r="U6887" t="s">
        <v>1773</v>
      </c>
      <c r="V6887">
        <v>0</v>
      </c>
      <c r="W6887">
        <v>0</v>
      </c>
      <c r="X6887" t="s">
        <v>21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 t="s">
        <v>154</v>
      </c>
      <c r="AM6887" t="s">
        <v>12</v>
      </c>
      <c r="AN6887">
        <v>0</v>
      </c>
      <c r="AO6887" t="s">
        <v>830</v>
      </c>
      <c r="AP6887">
        <v>0</v>
      </c>
      <c r="AQ6887" t="s">
        <v>29</v>
      </c>
      <c r="AR6887">
        <v>179512</v>
      </c>
      <c r="AS6887" t="s">
        <v>9149</v>
      </c>
    </row>
    <row r="6888" spans="1:45" x14ac:dyDescent="0.25">
      <c r="A6888" t="s">
        <v>1173</v>
      </c>
      <c r="B6888" t="s">
        <v>1133</v>
      </c>
      <c r="C6888" s="1">
        <v>42948</v>
      </c>
      <c r="D6888" t="s">
        <v>2</v>
      </c>
      <c r="E6888">
        <v>45</v>
      </c>
      <c r="F6888">
        <v>0</v>
      </c>
      <c r="G6888">
        <v>0</v>
      </c>
      <c r="H6888">
        <v>0</v>
      </c>
      <c r="I6888">
        <v>0</v>
      </c>
      <c r="J6888">
        <v>1</v>
      </c>
      <c r="K6888">
        <v>0</v>
      </c>
      <c r="L6888">
        <v>0</v>
      </c>
      <c r="M6888">
        <v>0</v>
      </c>
      <c r="N6888">
        <v>1</v>
      </c>
      <c r="O6888">
        <v>0</v>
      </c>
      <c r="P6888">
        <v>1</v>
      </c>
      <c r="Q6888" t="s">
        <v>31</v>
      </c>
      <c r="R6888" t="s">
        <v>7</v>
      </c>
      <c r="S6888" t="s">
        <v>53</v>
      </c>
      <c r="T6888" t="s">
        <v>31</v>
      </c>
      <c r="U6888" t="s">
        <v>1773</v>
      </c>
      <c r="V6888">
        <v>0</v>
      </c>
      <c r="W6888">
        <v>0</v>
      </c>
      <c r="X6888" t="s">
        <v>21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 t="s">
        <v>11</v>
      </c>
      <c r="AM6888" t="s">
        <v>12</v>
      </c>
      <c r="AN6888" t="s">
        <v>13</v>
      </c>
      <c r="AO6888" t="s">
        <v>830</v>
      </c>
      <c r="AP6888">
        <v>0</v>
      </c>
      <c r="AQ6888">
        <v>0</v>
      </c>
      <c r="AR6888">
        <v>179514</v>
      </c>
      <c r="AS6888" t="s">
        <v>9150</v>
      </c>
    </row>
    <row r="6889" spans="1:45" x14ac:dyDescent="0.25">
      <c r="A6889" t="s">
        <v>357</v>
      </c>
      <c r="B6889" t="s">
        <v>1</v>
      </c>
      <c r="C6889" s="1">
        <v>42951</v>
      </c>
      <c r="D6889" t="s">
        <v>2</v>
      </c>
      <c r="E6889">
        <v>39</v>
      </c>
      <c r="F6889">
        <v>0</v>
      </c>
      <c r="G6889">
        <v>1</v>
      </c>
      <c r="H6889">
        <v>0</v>
      </c>
      <c r="I6889">
        <v>3</v>
      </c>
      <c r="J6889">
        <v>0</v>
      </c>
      <c r="K6889">
        <v>1</v>
      </c>
      <c r="L6889">
        <v>0</v>
      </c>
      <c r="M6889">
        <v>0</v>
      </c>
      <c r="N6889">
        <v>0</v>
      </c>
      <c r="O6889">
        <v>5</v>
      </c>
      <c r="P6889">
        <v>5</v>
      </c>
      <c r="Q6889" t="s">
        <v>462</v>
      </c>
      <c r="R6889" t="s">
        <v>7</v>
      </c>
      <c r="S6889" t="s">
        <v>105</v>
      </c>
      <c r="T6889" t="s">
        <v>462</v>
      </c>
      <c r="U6889">
        <v>0</v>
      </c>
      <c r="V6889">
        <v>0</v>
      </c>
      <c r="W6889">
        <v>0</v>
      </c>
      <c r="X6889" t="s">
        <v>21</v>
      </c>
      <c r="Y6889">
        <v>0</v>
      </c>
      <c r="Z6889">
        <v>0</v>
      </c>
      <c r="AA6889">
        <v>0</v>
      </c>
      <c r="AB6889" t="s">
        <v>7</v>
      </c>
      <c r="AC6889" t="s">
        <v>8</v>
      </c>
      <c r="AD6889" t="s">
        <v>9</v>
      </c>
      <c r="AE6889">
        <v>0</v>
      </c>
      <c r="AF6889">
        <v>0</v>
      </c>
      <c r="AG6889">
        <v>0</v>
      </c>
      <c r="AH6889" t="s">
        <v>5</v>
      </c>
      <c r="AI6889" t="s">
        <v>534</v>
      </c>
      <c r="AJ6889">
        <v>0</v>
      </c>
      <c r="AK6889">
        <v>0</v>
      </c>
      <c r="AL6889" t="s">
        <v>11</v>
      </c>
      <c r="AM6889" t="s">
        <v>818</v>
      </c>
      <c r="AN6889" t="s">
        <v>41</v>
      </c>
      <c r="AO6889" t="s">
        <v>359</v>
      </c>
      <c r="AP6889" t="s">
        <v>28</v>
      </c>
      <c r="AQ6889" t="s">
        <v>47</v>
      </c>
      <c r="AR6889">
        <v>179516</v>
      </c>
      <c r="AS6889" t="s">
        <v>9151</v>
      </c>
    </row>
    <row r="6890" spans="1:45" x14ac:dyDescent="0.25">
      <c r="A6890" t="s">
        <v>1173</v>
      </c>
      <c r="B6890" t="s">
        <v>1133</v>
      </c>
      <c r="C6890" s="1">
        <v>42948</v>
      </c>
      <c r="D6890" t="s">
        <v>35</v>
      </c>
      <c r="E6890">
        <v>60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1</v>
      </c>
      <c r="M6890">
        <v>1</v>
      </c>
      <c r="N6890">
        <v>1</v>
      </c>
      <c r="O6890">
        <v>1</v>
      </c>
      <c r="P6890">
        <v>2</v>
      </c>
      <c r="Q6890" t="s">
        <v>909</v>
      </c>
      <c r="R6890" t="s">
        <v>7</v>
      </c>
      <c r="S6890" t="s">
        <v>53</v>
      </c>
      <c r="T6890" t="s">
        <v>909</v>
      </c>
      <c r="U6890" t="s">
        <v>910</v>
      </c>
      <c r="V6890">
        <v>0</v>
      </c>
      <c r="W6890">
        <v>0</v>
      </c>
      <c r="X6890" t="s">
        <v>21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 t="s">
        <v>11</v>
      </c>
      <c r="AM6890" t="s">
        <v>26</v>
      </c>
      <c r="AN6890" t="s">
        <v>41</v>
      </c>
      <c r="AO6890" t="s">
        <v>830</v>
      </c>
      <c r="AP6890">
        <v>0</v>
      </c>
      <c r="AQ6890" t="s">
        <v>29</v>
      </c>
      <c r="AR6890">
        <v>179517</v>
      </c>
      <c r="AS6890" t="s">
        <v>9152</v>
      </c>
    </row>
    <row r="6891" spans="1:45" x14ac:dyDescent="0.25">
      <c r="A6891" t="s">
        <v>1173</v>
      </c>
      <c r="B6891" t="s">
        <v>1133</v>
      </c>
      <c r="C6891" s="1">
        <v>42949</v>
      </c>
      <c r="D6891" t="s">
        <v>2</v>
      </c>
      <c r="E6891">
        <v>18</v>
      </c>
      <c r="F6891">
        <v>0</v>
      </c>
      <c r="G6891">
        <v>0</v>
      </c>
      <c r="H6891">
        <v>1</v>
      </c>
      <c r="I6891">
        <v>0</v>
      </c>
      <c r="J6891">
        <v>1</v>
      </c>
      <c r="K6891">
        <v>0</v>
      </c>
      <c r="L6891">
        <v>0</v>
      </c>
      <c r="M6891">
        <v>0</v>
      </c>
      <c r="N6891">
        <v>2</v>
      </c>
      <c r="O6891">
        <v>0</v>
      </c>
      <c r="P6891">
        <v>2</v>
      </c>
      <c r="Q6891" t="s">
        <v>31</v>
      </c>
      <c r="R6891" t="s">
        <v>7</v>
      </c>
      <c r="S6891" t="s">
        <v>53</v>
      </c>
      <c r="T6891" t="s">
        <v>31</v>
      </c>
      <c r="U6891" t="s">
        <v>1773</v>
      </c>
      <c r="V6891">
        <v>0</v>
      </c>
      <c r="W6891">
        <v>0</v>
      </c>
      <c r="X6891" t="s">
        <v>21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 t="s">
        <v>11</v>
      </c>
      <c r="AM6891" t="s">
        <v>49</v>
      </c>
      <c r="AN6891" t="s">
        <v>41</v>
      </c>
      <c r="AO6891" t="s">
        <v>830</v>
      </c>
      <c r="AP6891">
        <v>0</v>
      </c>
      <c r="AQ6891">
        <v>0</v>
      </c>
      <c r="AR6891">
        <v>179519</v>
      </c>
      <c r="AS6891" t="s">
        <v>9153</v>
      </c>
    </row>
    <row r="6892" spans="1:45" x14ac:dyDescent="0.25">
      <c r="A6892" t="s">
        <v>357</v>
      </c>
      <c r="B6892" t="s">
        <v>1</v>
      </c>
      <c r="C6892" s="1">
        <v>42951</v>
      </c>
      <c r="D6892" t="s">
        <v>2</v>
      </c>
      <c r="E6892">
        <v>21</v>
      </c>
      <c r="F6892">
        <v>1</v>
      </c>
      <c r="G6892">
        <v>0</v>
      </c>
      <c r="H6892">
        <v>2</v>
      </c>
      <c r="I6892">
        <v>0</v>
      </c>
      <c r="J6892">
        <v>0</v>
      </c>
      <c r="K6892">
        <v>1</v>
      </c>
      <c r="L6892">
        <v>0</v>
      </c>
      <c r="M6892">
        <v>0</v>
      </c>
      <c r="N6892">
        <v>3</v>
      </c>
      <c r="O6892">
        <v>1</v>
      </c>
      <c r="P6892">
        <v>4</v>
      </c>
      <c r="Q6892" t="s">
        <v>462</v>
      </c>
      <c r="R6892" t="s">
        <v>7</v>
      </c>
      <c r="S6892" t="s">
        <v>105</v>
      </c>
      <c r="T6892" t="s">
        <v>462</v>
      </c>
      <c r="U6892">
        <v>0</v>
      </c>
      <c r="V6892">
        <v>0</v>
      </c>
      <c r="W6892">
        <v>0</v>
      </c>
      <c r="X6892" t="s">
        <v>21</v>
      </c>
      <c r="Y6892">
        <v>0</v>
      </c>
      <c r="Z6892">
        <v>0</v>
      </c>
      <c r="AA6892">
        <v>0</v>
      </c>
      <c r="AB6892" t="s">
        <v>7</v>
      </c>
      <c r="AC6892" t="s">
        <v>8</v>
      </c>
      <c r="AD6892" t="s">
        <v>9</v>
      </c>
      <c r="AE6892">
        <v>0</v>
      </c>
      <c r="AF6892">
        <v>0</v>
      </c>
      <c r="AG6892">
        <v>0</v>
      </c>
      <c r="AH6892" t="s">
        <v>5</v>
      </c>
      <c r="AI6892" t="s">
        <v>534</v>
      </c>
      <c r="AJ6892">
        <v>0</v>
      </c>
      <c r="AK6892">
        <v>0</v>
      </c>
      <c r="AL6892" t="s">
        <v>11</v>
      </c>
      <c r="AM6892" t="s">
        <v>818</v>
      </c>
      <c r="AN6892" t="s">
        <v>41</v>
      </c>
      <c r="AO6892" t="s">
        <v>359</v>
      </c>
      <c r="AP6892" t="s">
        <v>28</v>
      </c>
      <c r="AQ6892" t="s">
        <v>47</v>
      </c>
      <c r="AR6892">
        <v>179521</v>
      </c>
      <c r="AS6892" t="s">
        <v>9154</v>
      </c>
    </row>
    <row r="6893" spans="1:45" x14ac:dyDescent="0.25">
      <c r="A6893" t="s">
        <v>1173</v>
      </c>
      <c r="B6893" t="s">
        <v>1133</v>
      </c>
      <c r="C6893" s="1">
        <v>42949</v>
      </c>
      <c r="D6893" t="s">
        <v>35</v>
      </c>
      <c r="E6893">
        <v>41</v>
      </c>
      <c r="F6893">
        <v>0</v>
      </c>
      <c r="G6893">
        <v>0</v>
      </c>
      <c r="H6893">
        <v>0</v>
      </c>
      <c r="I6893">
        <v>0</v>
      </c>
      <c r="J6893">
        <v>1</v>
      </c>
      <c r="K6893">
        <v>0</v>
      </c>
      <c r="L6893">
        <v>0</v>
      </c>
      <c r="M6893">
        <v>0</v>
      </c>
      <c r="N6893">
        <v>1</v>
      </c>
      <c r="O6893">
        <v>0</v>
      </c>
      <c r="P6893">
        <v>1</v>
      </c>
      <c r="Q6893" t="s">
        <v>909</v>
      </c>
      <c r="R6893" t="s">
        <v>7</v>
      </c>
      <c r="S6893" t="s">
        <v>7</v>
      </c>
      <c r="T6893" t="s">
        <v>24</v>
      </c>
      <c r="U6893">
        <v>0</v>
      </c>
      <c r="V6893">
        <v>0</v>
      </c>
      <c r="W6893">
        <v>0</v>
      </c>
      <c r="X6893" t="s">
        <v>5</v>
      </c>
      <c r="Y6893" t="s">
        <v>153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 t="s">
        <v>11</v>
      </c>
      <c r="AM6893" t="s">
        <v>12</v>
      </c>
      <c r="AN6893" t="s">
        <v>13</v>
      </c>
      <c r="AO6893" t="s">
        <v>830</v>
      </c>
      <c r="AP6893">
        <v>0</v>
      </c>
      <c r="AQ6893">
        <v>0</v>
      </c>
      <c r="AR6893">
        <v>179522</v>
      </c>
      <c r="AS6893" t="s">
        <v>9155</v>
      </c>
    </row>
    <row r="6894" spans="1:45" x14ac:dyDescent="0.25">
      <c r="A6894" t="s">
        <v>1173</v>
      </c>
      <c r="B6894" t="s">
        <v>1133</v>
      </c>
      <c r="C6894" s="1">
        <v>42950</v>
      </c>
      <c r="D6894" t="s">
        <v>35</v>
      </c>
      <c r="E6894">
        <v>35</v>
      </c>
      <c r="F6894">
        <v>0</v>
      </c>
      <c r="G6894">
        <v>0</v>
      </c>
      <c r="H6894">
        <v>1</v>
      </c>
      <c r="I6894">
        <v>0</v>
      </c>
      <c r="J6894">
        <v>0</v>
      </c>
      <c r="K6894">
        <v>1</v>
      </c>
      <c r="L6894">
        <v>0</v>
      </c>
      <c r="M6894">
        <v>0</v>
      </c>
      <c r="N6894">
        <v>1</v>
      </c>
      <c r="O6894">
        <v>1</v>
      </c>
      <c r="P6894">
        <v>2</v>
      </c>
      <c r="Q6894" t="s">
        <v>909</v>
      </c>
      <c r="R6894" t="s">
        <v>7</v>
      </c>
      <c r="S6894" t="s">
        <v>53</v>
      </c>
      <c r="T6894" t="s">
        <v>909</v>
      </c>
      <c r="U6894" t="s">
        <v>910</v>
      </c>
      <c r="V6894">
        <v>0</v>
      </c>
      <c r="W6894">
        <v>0</v>
      </c>
      <c r="X6894" t="s">
        <v>21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 t="s">
        <v>11</v>
      </c>
      <c r="AM6894" t="s">
        <v>26</v>
      </c>
      <c r="AN6894" t="s">
        <v>13</v>
      </c>
      <c r="AO6894" t="s">
        <v>830</v>
      </c>
      <c r="AP6894">
        <v>0</v>
      </c>
      <c r="AQ6894">
        <v>0</v>
      </c>
      <c r="AR6894">
        <v>179530</v>
      </c>
      <c r="AS6894" t="s">
        <v>9156</v>
      </c>
    </row>
    <row r="6895" spans="1:45" x14ac:dyDescent="0.25">
      <c r="A6895" t="s">
        <v>1173</v>
      </c>
      <c r="B6895" t="s">
        <v>1133</v>
      </c>
      <c r="C6895" s="1">
        <v>42950</v>
      </c>
      <c r="D6895" t="s">
        <v>2</v>
      </c>
      <c r="E6895">
        <v>25</v>
      </c>
      <c r="F6895">
        <v>1</v>
      </c>
      <c r="G6895">
        <v>0</v>
      </c>
      <c r="H6895">
        <v>2</v>
      </c>
      <c r="I6895">
        <v>0</v>
      </c>
      <c r="J6895">
        <v>0</v>
      </c>
      <c r="K6895">
        <v>1</v>
      </c>
      <c r="L6895">
        <v>0</v>
      </c>
      <c r="M6895">
        <v>0</v>
      </c>
      <c r="N6895">
        <v>3</v>
      </c>
      <c r="O6895">
        <v>1</v>
      </c>
      <c r="P6895">
        <v>4</v>
      </c>
      <c r="Q6895" t="s">
        <v>31</v>
      </c>
      <c r="R6895" t="s">
        <v>7</v>
      </c>
      <c r="S6895" t="s">
        <v>53</v>
      </c>
      <c r="T6895" t="s">
        <v>909</v>
      </c>
      <c r="U6895" t="s">
        <v>910</v>
      </c>
      <c r="V6895">
        <v>0</v>
      </c>
      <c r="W6895">
        <v>0</v>
      </c>
      <c r="X6895" t="s">
        <v>21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 t="s">
        <v>11</v>
      </c>
      <c r="AM6895" t="s">
        <v>26</v>
      </c>
      <c r="AN6895" t="s">
        <v>13</v>
      </c>
      <c r="AO6895" t="s">
        <v>830</v>
      </c>
      <c r="AP6895">
        <v>0</v>
      </c>
      <c r="AQ6895" t="s">
        <v>47</v>
      </c>
      <c r="AR6895">
        <v>179532</v>
      </c>
      <c r="AS6895" t="s">
        <v>9157</v>
      </c>
    </row>
    <row r="6896" spans="1:45" x14ac:dyDescent="0.25">
      <c r="A6896" t="s">
        <v>1173</v>
      </c>
      <c r="B6896" t="s">
        <v>1133</v>
      </c>
      <c r="C6896" s="1">
        <v>42950</v>
      </c>
      <c r="D6896" t="s">
        <v>2</v>
      </c>
      <c r="E6896">
        <v>41</v>
      </c>
      <c r="F6896">
        <v>0</v>
      </c>
      <c r="G6896">
        <v>0</v>
      </c>
      <c r="H6896">
        <v>3</v>
      </c>
      <c r="I6896">
        <v>0</v>
      </c>
      <c r="J6896">
        <v>1</v>
      </c>
      <c r="K6896">
        <v>1</v>
      </c>
      <c r="L6896">
        <v>0</v>
      </c>
      <c r="M6896">
        <v>0</v>
      </c>
      <c r="N6896">
        <v>4</v>
      </c>
      <c r="O6896">
        <v>1</v>
      </c>
      <c r="P6896">
        <v>5</v>
      </c>
      <c r="Q6896" t="s">
        <v>909</v>
      </c>
      <c r="R6896" t="s">
        <v>7</v>
      </c>
      <c r="S6896" t="s">
        <v>53</v>
      </c>
      <c r="T6896" t="s">
        <v>909</v>
      </c>
      <c r="U6896" t="s">
        <v>910</v>
      </c>
      <c r="V6896">
        <v>0</v>
      </c>
      <c r="W6896">
        <v>0</v>
      </c>
      <c r="X6896" t="s">
        <v>21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 t="s">
        <v>11</v>
      </c>
      <c r="AM6896" t="s">
        <v>26</v>
      </c>
      <c r="AN6896" t="s">
        <v>41</v>
      </c>
      <c r="AO6896" t="s">
        <v>830</v>
      </c>
      <c r="AP6896">
        <v>0</v>
      </c>
      <c r="AQ6896">
        <v>0</v>
      </c>
      <c r="AR6896">
        <v>179533</v>
      </c>
      <c r="AS6896" t="s">
        <v>9158</v>
      </c>
    </row>
    <row r="6897" spans="1:45" x14ac:dyDescent="0.25">
      <c r="A6897" t="s">
        <v>1173</v>
      </c>
      <c r="B6897" t="s">
        <v>1133</v>
      </c>
      <c r="C6897" s="1">
        <v>42950</v>
      </c>
      <c r="D6897" t="s">
        <v>2</v>
      </c>
      <c r="E6897">
        <v>50</v>
      </c>
      <c r="F6897">
        <v>0</v>
      </c>
      <c r="G6897">
        <v>0</v>
      </c>
      <c r="H6897">
        <v>1</v>
      </c>
      <c r="I6897">
        <v>1</v>
      </c>
      <c r="J6897">
        <v>0</v>
      </c>
      <c r="K6897">
        <v>1</v>
      </c>
      <c r="L6897">
        <v>0</v>
      </c>
      <c r="M6897">
        <v>0</v>
      </c>
      <c r="N6897">
        <v>1</v>
      </c>
      <c r="O6897">
        <v>2</v>
      </c>
      <c r="P6897">
        <v>3</v>
      </c>
      <c r="Q6897" t="s">
        <v>909</v>
      </c>
      <c r="R6897" t="s">
        <v>7</v>
      </c>
      <c r="S6897" t="s">
        <v>53</v>
      </c>
      <c r="T6897" t="s">
        <v>909</v>
      </c>
      <c r="U6897" t="s">
        <v>910</v>
      </c>
      <c r="V6897">
        <v>0</v>
      </c>
      <c r="W6897">
        <v>0</v>
      </c>
      <c r="X6897" t="s">
        <v>21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 t="s">
        <v>11</v>
      </c>
      <c r="AM6897" t="s">
        <v>26</v>
      </c>
      <c r="AN6897" t="s">
        <v>13</v>
      </c>
      <c r="AO6897" t="s">
        <v>830</v>
      </c>
      <c r="AP6897">
        <v>0</v>
      </c>
      <c r="AQ6897">
        <v>0</v>
      </c>
      <c r="AR6897">
        <v>179536</v>
      </c>
      <c r="AS6897" t="s">
        <v>9159</v>
      </c>
    </row>
    <row r="6898" spans="1:45" x14ac:dyDescent="0.25">
      <c r="A6898" t="s">
        <v>1173</v>
      </c>
      <c r="B6898" t="s">
        <v>1133</v>
      </c>
      <c r="C6898" s="1">
        <v>42950</v>
      </c>
      <c r="D6898" t="s">
        <v>2</v>
      </c>
      <c r="E6898">
        <v>33</v>
      </c>
      <c r="F6898">
        <v>0</v>
      </c>
      <c r="G6898">
        <v>0</v>
      </c>
      <c r="H6898">
        <v>3</v>
      </c>
      <c r="I6898">
        <v>0</v>
      </c>
      <c r="J6898">
        <v>0</v>
      </c>
      <c r="K6898">
        <v>1</v>
      </c>
      <c r="L6898">
        <v>0</v>
      </c>
      <c r="M6898">
        <v>0</v>
      </c>
      <c r="N6898">
        <v>3</v>
      </c>
      <c r="O6898">
        <v>1</v>
      </c>
      <c r="P6898">
        <v>4</v>
      </c>
      <c r="Q6898" t="s">
        <v>909</v>
      </c>
      <c r="R6898" t="s">
        <v>7</v>
      </c>
      <c r="S6898" t="s">
        <v>53</v>
      </c>
      <c r="T6898" t="s">
        <v>909</v>
      </c>
      <c r="U6898" t="s">
        <v>910</v>
      </c>
      <c r="V6898">
        <v>0</v>
      </c>
      <c r="W6898">
        <v>0</v>
      </c>
      <c r="X6898" t="s">
        <v>21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 t="s">
        <v>427</v>
      </c>
      <c r="AM6898" t="s">
        <v>12</v>
      </c>
      <c r="AN6898">
        <v>0</v>
      </c>
      <c r="AO6898" t="s">
        <v>830</v>
      </c>
      <c r="AP6898" t="s">
        <v>28</v>
      </c>
      <c r="AQ6898" t="s">
        <v>91</v>
      </c>
      <c r="AR6898">
        <v>179539</v>
      </c>
      <c r="AS6898" t="s">
        <v>9160</v>
      </c>
    </row>
    <row r="6899" spans="1:45" x14ac:dyDescent="0.25">
      <c r="A6899" t="s">
        <v>1173</v>
      </c>
      <c r="B6899" t="s">
        <v>1133</v>
      </c>
      <c r="C6899" s="1">
        <v>42950</v>
      </c>
      <c r="D6899" t="s">
        <v>2</v>
      </c>
      <c r="E6899">
        <v>70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1</v>
      </c>
      <c r="N6899">
        <v>0</v>
      </c>
      <c r="O6899">
        <v>1</v>
      </c>
      <c r="P6899">
        <v>1</v>
      </c>
      <c r="Q6899" t="s">
        <v>909</v>
      </c>
      <c r="R6899" t="s">
        <v>7</v>
      </c>
      <c r="S6899" t="s">
        <v>53</v>
      </c>
      <c r="T6899" t="s">
        <v>909</v>
      </c>
      <c r="U6899" t="s">
        <v>910</v>
      </c>
      <c r="V6899">
        <v>0</v>
      </c>
      <c r="W6899">
        <v>0</v>
      </c>
      <c r="X6899" t="s">
        <v>21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 t="s">
        <v>154</v>
      </c>
      <c r="AM6899" t="s">
        <v>22</v>
      </c>
      <c r="AN6899">
        <v>0</v>
      </c>
      <c r="AO6899" t="s">
        <v>830</v>
      </c>
      <c r="AP6899">
        <v>0</v>
      </c>
      <c r="AQ6899" t="s">
        <v>29</v>
      </c>
      <c r="AR6899">
        <v>179541</v>
      </c>
      <c r="AS6899" t="s">
        <v>9161</v>
      </c>
    </row>
    <row r="6900" spans="1:45" x14ac:dyDescent="0.25">
      <c r="A6900" t="s">
        <v>1173</v>
      </c>
      <c r="B6900" t="s">
        <v>1133</v>
      </c>
      <c r="C6900" s="1">
        <v>42950</v>
      </c>
      <c r="D6900" t="s">
        <v>2</v>
      </c>
      <c r="E6900">
        <v>28</v>
      </c>
      <c r="F6900">
        <v>0</v>
      </c>
      <c r="G6900">
        <v>0</v>
      </c>
      <c r="H6900">
        <v>0</v>
      </c>
      <c r="I6900">
        <v>1</v>
      </c>
      <c r="J6900">
        <v>0</v>
      </c>
      <c r="K6900">
        <v>1</v>
      </c>
      <c r="L6900">
        <v>0</v>
      </c>
      <c r="M6900">
        <v>0</v>
      </c>
      <c r="N6900">
        <v>0</v>
      </c>
      <c r="O6900">
        <v>2</v>
      </c>
      <c r="P6900">
        <v>2</v>
      </c>
      <c r="Q6900" t="s">
        <v>909</v>
      </c>
      <c r="R6900" t="s">
        <v>7</v>
      </c>
      <c r="S6900" t="s">
        <v>53</v>
      </c>
      <c r="T6900" t="s">
        <v>909</v>
      </c>
      <c r="U6900" t="s">
        <v>910</v>
      </c>
      <c r="V6900">
        <v>0</v>
      </c>
      <c r="W6900">
        <v>0</v>
      </c>
      <c r="X6900" t="s">
        <v>21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 t="s">
        <v>11</v>
      </c>
      <c r="AM6900" t="s">
        <v>818</v>
      </c>
      <c r="AN6900" t="s">
        <v>13</v>
      </c>
      <c r="AO6900" t="s">
        <v>830</v>
      </c>
      <c r="AP6900">
        <v>0</v>
      </c>
      <c r="AQ6900">
        <v>0</v>
      </c>
      <c r="AR6900">
        <v>179543</v>
      </c>
      <c r="AS6900" t="s">
        <v>9162</v>
      </c>
    </row>
    <row r="6901" spans="1:45" x14ac:dyDescent="0.25">
      <c r="A6901" t="s">
        <v>828</v>
      </c>
      <c r="B6901" t="s">
        <v>1134</v>
      </c>
      <c r="C6901" s="1">
        <v>42950</v>
      </c>
      <c r="D6901" t="s">
        <v>2</v>
      </c>
      <c r="E6901">
        <v>46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1</v>
      </c>
      <c r="L6901">
        <v>0</v>
      </c>
      <c r="M6901">
        <v>0</v>
      </c>
      <c r="N6901">
        <v>0</v>
      </c>
      <c r="O6901">
        <v>1</v>
      </c>
      <c r="P6901">
        <v>1</v>
      </c>
      <c r="Q6901" t="s">
        <v>3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 t="s">
        <v>7</v>
      </c>
      <c r="AC6901" t="s">
        <v>105</v>
      </c>
      <c r="AD6901" t="s">
        <v>3</v>
      </c>
      <c r="AE6901" t="s">
        <v>3</v>
      </c>
      <c r="AF6901">
        <v>0</v>
      </c>
      <c r="AG6901" t="s">
        <v>1691</v>
      </c>
      <c r="AH6901" t="s">
        <v>21</v>
      </c>
      <c r="AI6901">
        <v>0</v>
      </c>
      <c r="AJ6901">
        <v>0</v>
      </c>
      <c r="AK6901">
        <v>0</v>
      </c>
      <c r="AL6901" t="s">
        <v>154</v>
      </c>
      <c r="AM6901" t="s">
        <v>12</v>
      </c>
      <c r="AN6901" t="s">
        <v>41</v>
      </c>
      <c r="AO6901" t="s">
        <v>830</v>
      </c>
      <c r="AP6901">
        <v>0</v>
      </c>
      <c r="AQ6901">
        <v>0</v>
      </c>
      <c r="AR6901">
        <v>179546</v>
      </c>
      <c r="AS6901" t="s">
        <v>9163</v>
      </c>
    </row>
    <row r="6902" spans="1:45" x14ac:dyDescent="0.25">
      <c r="A6902" t="s">
        <v>1173</v>
      </c>
      <c r="B6902" t="s">
        <v>1133</v>
      </c>
      <c r="C6902" s="1">
        <v>42950</v>
      </c>
      <c r="D6902" t="s">
        <v>35</v>
      </c>
      <c r="E6902">
        <v>30</v>
      </c>
      <c r="F6902">
        <v>0</v>
      </c>
      <c r="G6902">
        <v>0</v>
      </c>
      <c r="H6902">
        <v>0</v>
      </c>
      <c r="I6902">
        <v>0</v>
      </c>
      <c r="J6902">
        <v>2</v>
      </c>
      <c r="K6902">
        <v>0</v>
      </c>
      <c r="L6902">
        <v>4</v>
      </c>
      <c r="M6902">
        <v>0</v>
      </c>
      <c r="N6902">
        <v>6</v>
      </c>
      <c r="O6902">
        <v>0</v>
      </c>
      <c r="P6902">
        <v>6</v>
      </c>
      <c r="Q6902" t="s">
        <v>31</v>
      </c>
      <c r="R6902" t="s">
        <v>7</v>
      </c>
      <c r="S6902" t="s">
        <v>53</v>
      </c>
      <c r="T6902" t="s">
        <v>31</v>
      </c>
      <c r="U6902" t="s">
        <v>1771</v>
      </c>
      <c r="V6902">
        <v>0</v>
      </c>
      <c r="W6902">
        <v>0</v>
      </c>
      <c r="X6902" t="s">
        <v>21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 t="s">
        <v>11</v>
      </c>
      <c r="AM6902" t="s">
        <v>26</v>
      </c>
      <c r="AN6902">
        <v>0</v>
      </c>
      <c r="AO6902" t="s">
        <v>830</v>
      </c>
      <c r="AP6902">
        <v>0</v>
      </c>
      <c r="AQ6902">
        <v>0</v>
      </c>
      <c r="AR6902">
        <v>179547</v>
      </c>
      <c r="AS6902" t="s">
        <v>9164</v>
      </c>
    </row>
    <row r="6903" spans="1:45" x14ac:dyDescent="0.25">
      <c r="A6903" t="s">
        <v>1173</v>
      </c>
      <c r="B6903" t="s">
        <v>1133</v>
      </c>
      <c r="C6903" s="1">
        <v>42950</v>
      </c>
      <c r="D6903" t="s">
        <v>35</v>
      </c>
      <c r="E6903">
        <v>47</v>
      </c>
      <c r="F6903">
        <v>0</v>
      </c>
      <c r="G6903">
        <v>0</v>
      </c>
      <c r="H6903">
        <v>0</v>
      </c>
      <c r="I6903">
        <v>1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1</v>
      </c>
      <c r="P6903">
        <v>1</v>
      </c>
      <c r="Q6903" t="s">
        <v>31</v>
      </c>
      <c r="R6903" t="s">
        <v>7</v>
      </c>
      <c r="S6903" t="s">
        <v>53</v>
      </c>
      <c r="T6903" t="s">
        <v>31</v>
      </c>
      <c r="U6903" t="s">
        <v>1773</v>
      </c>
      <c r="V6903">
        <v>0</v>
      </c>
      <c r="W6903">
        <v>0</v>
      </c>
      <c r="X6903" t="s">
        <v>21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 t="s">
        <v>11</v>
      </c>
      <c r="AM6903" t="s">
        <v>26</v>
      </c>
      <c r="AN6903" t="s">
        <v>13</v>
      </c>
      <c r="AO6903" t="s">
        <v>830</v>
      </c>
      <c r="AP6903">
        <v>0</v>
      </c>
      <c r="AQ6903">
        <v>0</v>
      </c>
      <c r="AR6903">
        <v>179551</v>
      </c>
      <c r="AS6903" t="s">
        <v>9165</v>
      </c>
    </row>
    <row r="6904" spans="1:45" x14ac:dyDescent="0.25">
      <c r="A6904" t="s">
        <v>1173</v>
      </c>
      <c r="B6904" t="s">
        <v>1133</v>
      </c>
      <c r="C6904" s="1">
        <v>42950</v>
      </c>
      <c r="D6904" t="s">
        <v>2</v>
      </c>
      <c r="E6904">
        <v>16</v>
      </c>
      <c r="F6904">
        <v>0</v>
      </c>
      <c r="G6904">
        <v>1</v>
      </c>
      <c r="H6904">
        <v>1</v>
      </c>
      <c r="I6904">
        <v>1</v>
      </c>
      <c r="J6904">
        <v>0</v>
      </c>
      <c r="K6904">
        <v>1</v>
      </c>
      <c r="L6904">
        <v>0</v>
      </c>
      <c r="M6904">
        <v>0</v>
      </c>
      <c r="N6904">
        <v>1</v>
      </c>
      <c r="O6904">
        <v>3</v>
      </c>
      <c r="P6904">
        <v>4</v>
      </c>
      <c r="Q6904" t="s">
        <v>909</v>
      </c>
      <c r="R6904" t="s">
        <v>7</v>
      </c>
      <c r="S6904" t="s">
        <v>53</v>
      </c>
      <c r="T6904" t="s">
        <v>909</v>
      </c>
      <c r="U6904" t="s">
        <v>910</v>
      </c>
      <c r="V6904">
        <v>0</v>
      </c>
      <c r="W6904">
        <v>0</v>
      </c>
      <c r="X6904" t="s">
        <v>21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 t="s">
        <v>11</v>
      </c>
      <c r="AM6904" t="s">
        <v>26</v>
      </c>
      <c r="AN6904" t="s">
        <v>13</v>
      </c>
      <c r="AO6904" t="s">
        <v>830</v>
      </c>
      <c r="AP6904" t="s">
        <v>28</v>
      </c>
      <c r="AQ6904" t="s">
        <v>47</v>
      </c>
      <c r="AR6904">
        <v>179554</v>
      </c>
      <c r="AS6904" t="s">
        <v>9166</v>
      </c>
    </row>
    <row r="6905" spans="1:45" x14ac:dyDescent="0.25">
      <c r="A6905" t="s">
        <v>1173</v>
      </c>
      <c r="B6905" t="s">
        <v>1133</v>
      </c>
      <c r="C6905" s="1">
        <v>42950</v>
      </c>
      <c r="D6905" t="s">
        <v>2</v>
      </c>
      <c r="E6905">
        <v>40</v>
      </c>
      <c r="F6905">
        <v>1</v>
      </c>
      <c r="G6905">
        <v>0</v>
      </c>
      <c r="H6905">
        <v>2</v>
      </c>
      <c r="I6905">
        <v>1</v>
      </c>
      <c r="J6905">
        <v>0</v>
      </c>
      <c r="K6905">
        <v>2</v>
      </c>
      <c r="L6905">
        <v>0</v>
      </c>
      <c r="M6905">
        <v>0</v>
      </c>
      <c r="N6905">
        <v>3</v>
      </c>
      <c r="O6905">
        <v>3</v>
      </c>
      <c r="P6905">
        <v>6</v>
      </c>
      <c r="Q6905" t="s">
        <v>909</v>
      </c>
      <c r="R6905" t="s">
        <v>7</v>
      </c>
      <c r="S6905" t="s">
        <v>53</v>
      </c>
      <c r="T6905" t="s">
        <v>909</v>
      </c>
      <c r="U6905" t="s">
        <v>910</v>
      </c>
      <c r="V6905">
        <v>0</v>
      </c>
      <c r="W6905">
        <v>0</v>
      </c>
      <c r="X6905" t="s">
        <v>21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 t="s">
        <v>11</v>
      </c>
      <c r="AM6905" t="s">
        <v>26</v>
      </c>
      <c r="AN6905" t="s">
        <v>13</v>
      </c>
      <c r="AO6905" t="s">
        <v>830</v>
      </c>
      <c r="AP6905">
        <v>0</v>
      </c>
      <c r="AQ6905" t="s">
        <v>47</v>
      </c>
      <c r="AR6905">
        <v>179559</v>
      </c>
      <c r="AS6905" t="s">
        <v>9167</v>
      </c>
    </row>
    <row r="6906" spans="1:45" x14ac:dyDescent="0.25">
      <c r="A6906" t="s">
        <v>1173</v>
      </c>
      <c r="B6906" t="s">
        <v>1133</v>
      </c>
      <c r="C6906" s="1">
        <v>42950</v>
      </c>
      <c r="D6906" t="s">
        <v>2</v>
      </c>
      <c r="E6906">
        <v>32</v>
      </c>
      <c r="F6906">
        <v>1</v>
      </c>
      <c r="G6906">
        <v>1</v>
      </c>
      <c r="H6906">
        <v>0</v>
      </c>
      <c r="I6906">
        <v>0</v>
      </c>
      <c r="J6906">
        <v>0</v>
      </c>
      <c r="K6906">
        <v>1</v>
      </c>
      <c r="L6906">
        <v>0</v>
      </c>
      <c r="M6906">
        <v>0</v>
      </c>
      <c r="N6906">
        <v>1</v>
      </c>
      <c r="O6906">
        <v>2</v>
      </c>
      <c r="P6906">
        <v>3</v>
      </c>
      <c r="Q6906" t="s">
        <v>909</v>
      </c>
      <c r="R6906" t="s">
        <v>7</v>
      </c>
      <c r="S6906" t="s">
        <v>53</v>
      </c>
      <c r="T6906" t="s">
        <v>909</v>
      </c>
      <c r="U6906" t="s">
        <v>1762</v>
      </c>
      <c r="V6906">
        <v>0</v>
      </c>
      <c r="W6906">
        <v>0</v>
      </c>
      <c r="X6906" t="s">
        <v>21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 t="s">
        <v>11</v>
      </c>
      <c r="AM6906" t="s">
        <v>26</v>
      </c>
      <c r="AN6906" t="s">
        <v>13</v>
      </c>
      <c r="AO6906" t="s">
        <v>830</v>
      </c>
      <c r="AP6906">
        <v>0</v>
      </c>
      <c r="AQ6906" t="s">
        <v>47</v>
      </c>
      <c r="AR6906">
        <v>179575</v>
      </c>
      <c r="AS6906" t="s">
        <v>9168</v>
      </c>
    </row>
    <row r="6907" spans="1:45" x14ac:dyDescent="0.25">
      <c r="A6907" t="s">
        <v>1173</v>
      </c>
      <c r="B6907" t="s">
        <v>1133</v>
      </c>
      <c r="C6907" s="1">
        <v>42950</v>
      </c>
      <c r="D6907" t="s">
        <v>2</v>
      </c>
      <c r="E6907">
        <v>22</v>
      </c>
      <c r="F6907">
        <v>1</v>
      </c>
      <c r="G6907">
        <v>0</v>
      </c>
      <c r="H6907">
        <v>0</v>
      </c>
      <c r="I6907">
        <v>0</v>
      </c>
      <c r="J6907">
        <v>0</v>
      </c>
      <c r="K6907">
        <v>1</v>
      </c>
      <c r="L6907">
        <v>0</v>
      </c>
      <c r="M6907">
        <v>0</v>
      </c>
      <c r="N6907">
        <v>1</v>
      </c>
      <c r="O6907">
        <v>1</v>
      </c>
      <c r="P6907">
        <v>2</v>
      </c>
      <c r="Q6907" t="s">
        <v>909</v>
      </c>
      <c r="R6907" t="s">
        <v>7</v>
      </c>
      <c r="S6907" t="s">
        <v>53</v>
      </c>
      <c r="T6907" t="s">
        <v>909</v>
      </c>
      <c r="U6907" t="s">
        <v>1762</v>
      </c>
      <c r="V6907">
        <v>0</v>
      </c>
      <c r="W6907">
        <v>0</v>
      </c>
      <c r="X6907" t="s">
        <v>21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 t="s">
        <v>11</v>
      </c>
      <c r="AM6907" t="s">
        <v>26</v>
      </c>
      <c r="AN6907" t="s">
        <v>13</v>
      </c>
      <c r="AO6907" t="s">
        <v>359</v>
      </c>
      <c r="AP6907" t="s">
        <v>28</v>
      </c>
      <c r="AQ6907" t="s">
        <v>47</v>
      </c>
      <c r="AR6907">
        <v>179576</v>
      </c>
      <c r="AS6907" t="s">
        <v>9169</v>
      </c>
    </row>
    <row r="6908" spans="1:45" x14ac:dyDescent="0.25">
      <c r="A6908" t="s">
        <v>1173</v>
      </c>
      <c r="B6908" t="s">
        <v>1133</v>
      </c>
      <c r="C6908" s="1">
        <v>42950</v>
      </c>
      <c r="D6908" t="s">
        <v>2</v>
      </c>
      <c r="E6908">
        <v>40</v>
      </c>
      <c r="F6908">
        <v>0</v>
      </c>
      <c r="G6908">
        <v>2</v>
      </c>
      <c r="H6908">
        <v>1</v>
      </c>
      <c r="I6908">
        <v>2</v>
      </c>
      <c r="J6908">
        <v>2</v>
      </c>
      <c r="K6908">
        <v>1</v>
      </c>
      <c r="L6908">
        <v>0</v>
      </c>
      <c r="M6908">
        <v>0</v>
      </c>
      <c r="N6908">
        <v>3</v>
      </c>
      <c r="O6908">
        <v>5</v>
      </c>
      <c r="P6908">
        <v>8</v>
      </c>
      <c r="Q6908" t="s">
        <v>909</v>
      </c>
      <c r="R6908" t="s">
        <v>7</v>
      </c>
      <c r="S6908" t="s">
        <v>53</v>
      </c>
      <c r="T6908" t="s">
        <v>909</v>
      </c>
      <c r="U6908" t="s">
        <v>1762</v>
      </c>
      <c r="V6908">
        <v>0</v>
      </c>
      <c r="W6908">
        <v>0</v>
      </c>
      <c r="X6908" t="s">
        <v>21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 t="s">
        <v>11</v>
      </c>
      <c r="AM6908" t="s">
        <v>26</v>
      </c>
      <c r="AN6908" t="s">
        <v>13</v>
      </c>
      <c r="AO6908" t="s">
        <v>359</v>
      </c>
      <c r="AP6908" t="s">
        <v>28</v>
      </c>
      <c r="AQ6908" t="s">
        <v>47</v>
      </c>
      <c r="AR6908">
        <v>179584</v>
      </c>
      <c r="AS6908" t="s">
        <v>9170</v>
      </c>
    </row>
    <row r="6909" spans="1:45" x14ac:dyDescent="0.25">
      <c r="A6909" t="s">
        <v>828</v>
      </c>
      <c r="B6909" t="s">
        <v>1134</v>
      </c>
      <c r="C6909" s="1">
        <v>42950</v>
      </c>
      <c r="D6909" t="s">
        <v>2</v>
      </c>
      <c r="E6909">
        <v>20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1</v>
      </c>
      <c r="L6909">
        <v>0</v>
      </c>
      <c r="M6909">
        <v>0</v>
      </c>
      <c r="N6909">
        <v>0</v>
      </c>
      <c r="O6909">
        <v>1</v>
      </c>
      <c r="P6909">
        <v>1</v>
      </c>
      <c r="Q6909" t="s">
        <v>3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 t="s">
        <v>7</v>
      </c>
      <c r="AC6909" t="s">
        <v>105</v>
      </c>
      <c r="AD6909" t="s">
        <v>3</v>
      </c>
      <c r="AE6909" t="s">
        <v>3</v>
      </c>
      <c r="AF6909">
        <v>0</v>
      </c>
      <c r="AG6909" t="s">
        <v>1691</v>
      </c>
      <c r="AH6909" t="s">
        <v>21</v>
      </c>
      <c r="AI6909">
        <v>0</v>
      </c>
      <c r="AJ6909">
        <v>0</v>
      </c>
      <c r="AK6909">
        <v>0</v>
      </c>
      <c r="AL6909" t="s">
        <v>427</v>
      </c>
      <c r="AM6909" t="s">
        <v>40</v>
      </c>
      <c r="AN6909" t="s">
        <v>41</v>
      </c>
      <c r="AO6909" t="s">
        <v>830</v>
      </c>
      <c r="AP6909">
        <v>0</v>
      </c>
      <c r="AQ6909">
        <v>0</v>
      </c>
      <c r="AR6909">
        <v>179586</v>
      </c>
      <c r="AS6909" t="s">
        <v>9171</v>
      </c>
    </row>
    <row r="6910" spans="1:45" x14ac:dyDescent="0.25">
      <c r="A6910" t="s">
        <v>1173</v>
      </c>
      <c r="B6910" t="s">
        <v>1133</v>
      </c>
      <c r="C6910" s="1">
        <v>42950</v>
      </c>
      <c r="D6910" t="s">
        <v>2</v>
      </c>
      <c r="E6910">
        <v>28</v>
      </c>
      <c r="F6910">
        <v>1</v>
      </c>
      <c r="G6910">
        <v>1</v>
      </c>
      <c r="H6910">
        <v>0</v>
      </c>
      <c r="I6910">
        <v>0</v>
      </c>
      <c r="J6910">
        <v>0</v>
      </c>
      <c r="K6910">
        <v>1</v>
      </c>
      <c r="L6910">
        <v>0</v>
      </c>
      <c r="M6910">
        <v>0</v>
      </c>
      <c r="N6910">
        <v>1</v>
      </c>
      <c r="O6910">
        <v>2</v>
      </c>
      <c r="P6910">
        <v>3</v>
      </c>
      <c r="Q6910" t="s">
        <v>909</v>
      </c>
      <c r="R6910" t="s">
        <v>7</v>
      </c>
      <c r="S6910" t="s">
        <v>53</v>
      </c>
      <c r="T6910" t="s">
        <v>909</v>
      </c>
      <c r="U6910" t="s">
        <v>910</v>
      </c>
      <c r="V6910">
        <v>0</v>
      </c>
      <c r="W6910">
        <v>0</v>
      </c>
      <c r="X6910" t="s">
        <v>21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 t="s">
        <v>11</v>
      </c>
      <c r="AM6910" t="s">
        <v>49</v>
      </c>
      <c r="AN6910" t="s">
        <v>41</v>
      </c>
      <c r="AO6910" t="s">
        <v>359</v>
      </c>
      <c r="AP6910" t="s">
        <v>28</v>
      </c>
      <c r="AQ6910" t="s">
        <v>47</v>
      </c>
      <c r="AR6910">
        <v>179593</v>
      </c>
      <c r="AS6910" t="s">
        <v>9172</v>
      </c>
    </row>
    <row r="6911" spans="1:45" x14ac:dyDescent="0.25">
      <c r="A6911" t="s">
        <v>828</v>
      </c>
      <c r="B6911" t="s">
        <v>1134</v>
      </c>
      <c r="C6911" s="1">
        <v>42950</v>
      </c>
      <c r="D6911" t="s">
        <v>2</v>
      </c>
      <c r="E6911">
        <v>26</v>
      </c>
      <c r="F6911">
        <v>0</v>
      </c>
      <c r="G6911">
        <v>0</v>
      </c>
      <c r="H6911">
        <v>1</v>
      </c>
      <c r="I6911">
        <v>0</v>
      </c>
      <c r="J6911">
        <v>0</v>
      </c>
      <c r="K6911">
        <v>1</v>
      </c>
      <c r="L6911">
        <v>0</v>
      </c>
      <c r="M6911">
        <v>0</v>
      </c>
      <c r="N6911">
        <v>1</v>
      </c>
      <c r="O6911">
        <v>1</v>
      </c>
      <c r="P6911">
        <v>2</v>
      </c>
      <c r="Q6911" t="s">
        <v>3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 t="s">
        <v>7</v>
      </c>
      <c r="AC6911" t="s">
        <v>105</v>
      </c>
      <c r="AD6911" t="s">
        <v>3</v>
      </c>
      <c r="AE6911" t="s">
        <v>3</v>
      </c>
      <c r="AF6911">
        <v>0</v>
      </c>
      <c r="AG6911" t="s">
        <v>1691</v>
      </c>
      <c r="AH6911" t="s">
        <v>21</v>
      </c>
      <c r="AI6911">
        <v>0</v>
      </c>
      <c r="AJ6911">
        <v>0</v>
      </c>
      <c r="AK6911">
        <v>0</v>
      </c>
      <c r="AL6911" t="s">
        <v>427</v>
      </c>
      <c r="AM6911" t="s">
        <v>49</v>
      </c>
      <c r="AN6911" t="s">
        <v>41</v>
      </c>
      <c r="AO6911" t="s">
        <v>830</v>
      </c>
      <c r="AP6911">
        <v>0</v>
      </c>
      <c r="AQ6911">
        <v>0</v>
      </c>
      <c r="AR6911">
        <v>179597</v>
      </c>
      <c r="AS6911" t="s">
        <v>9173</v>
      </c>
    </row>
    <row r="6912" spans="1:45" x14ac:dyDescent="0.25">
      <c r="A6912" t="s">
        <v>1173</v>
      </c>
      <c r="B6912" t="s">
        <v>1133</v>
      </c>
      <c r="C6912" s="1">
        <v>42950</v>
      </c>
      <c r="D6912" t="s">
        <v>35</v>
      </c>
      <c r="E6912">
        <v>45</v>
      </c>
      <c r="F6912">
        <v>0</v>
      </c>
      <c r="G6912">
        <v>0</v>
      </c>
      <c r="H6912">
        <v>1</v>
      </c>
      <c r="I6912">
        <v>1</v>
      </c>
      <c r="J6912">
        <v>0</v>
      </c>
      <c r="K6912">
        <v>1</v>
      </c>
      <c r="L6912">
        <v>0</v>
      </c>
      <c r="M6912">
        <v>0</v>
      </c>
      <c r="N6912">
        <v>1</v>
      </c>
      <c r="O6912">
        <v>2</v>
      </c>
      <c r="P6912">
        <v>3</v>
      </c>
      <c r="Q6912" t="s">
        <v>909</v>
      </c>
      <c r="R6912" t="s">
        <v>7</v>
      </c>
      <c r="S6912" t="s">
        <v>53</v>
      </c>
      <c r="T6912" t="s">
        <v>909</v>
      </c>
      <c r="U6912" t="s">
        <v>1762</v>
      </c>
      <c r="V6912">
        <v>0</v>
      </c>
      <c r="W6912">
        <v>0</v>
      </c>
      <c r="X6912" t="s">
        <v>21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 t="s">
        <v>11</v>
      </c>
      <c r="AM6912" t="s">
        <v>26</v>
      </c>
      <c r="AN6912" t="s">
        <v>13</v>
      </c>
      <c r="AO6912" t="s">
        <v>830</v>
      </c>
      <c r="AP6912">
        <v>0</v>
      </c>
      <c r="AQ6912">
        <v>0</v>
      </c>
      <c r="AR6912">
        <v>179605</v>
      </c>
      <c r="AS6912" t="s">
        <v>9174</v>
      </c>
    </row>
    <row r="6913" spans="1:45" x14ac:dyDescent="0.25">
      <c r="A6913" t="s">
        <v>828</v>
      </c>
      <c r="B6913" t="s">
        <v>1134</v>
      </c>
      <c r="C6913" s="1">
        <v>42950</v>
      </c>
      <c r="D6913" t="s">
        <v>2</v>
      </c>
      <c r="E6913">
        <v>31</v>
      </c>
      <c r="F6913">
        <v>0</v>
      </c>
      <c r="G6913">
        <v>0</v>
      </c>
      <c r="H6913">
        <v>1</v>
      </c>
      <c r="I6913">
        <v>0</v>
      </c>
      <c r="J6913">
        <v>0</v>
      </c>
      <c r="K6913">
        <v>1</v>
      </c>
      <c r="L6913">
        <v>0</v>
      </c>
      <c r="M6913">
        <v>0</v>
      </c>
      <c r="N6913">
        <v>1</v>
      </c>
      <c r="O6913">
        <v>1</v>
      </c>
      <c r="P6913">
        <v>2</v>
      </c>
      <c r="Q6913" t="s">
        <v>3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 t="s">
        <v>7</v>
      </c>
      <c r="AC6913" t="s">
        <v>105</v>
      </c>
      <c r="AD6913" t="s">
        <v>3</v>
      </c>
      <c r="AE6913" t="s">
        <v>1672</v>
      </c>
      <c r="AF6913">
        <v>0</v>
      </c>
      <c r="AG6913" t="s">
        <v>1672</v>
      </c>
      <c r="AH6913" t="s">
        <v>21</v>
      </c>
      <c r="AI6913">
        <v>0</v>
      </c>
      <c r="AJ6913">
        <v>0</v>
      </c>
      <c r="AK6913">
        <v>0</v>
      </c>
      <c r="AL6913" t="s">
        <v>154</v>
      </c>
      <c r="AM6913" t="s">
        <v>40</v>
      </c>
      <c r="AN6913" t="s">
        <v>41</v>
      </c>
      <c r="AO6913" t="s">
        <v>830</v>
      </c>
      <c r="AP6913">
        <v>0</v>
      </c>
      <c r="AQ6913">
        <v>0</v>
      </c>
      <c r="AR6913">
        <v>179617</v>
      </c>
      <c r="AS6913" t="s">
        <v>9175</v>
      </c>
    </row>
    <row r="6914" spans="1:45" x14ac:dyDescent="0.25">
      <c r="A6914" t="s">
        <v>828</v>
      </c>
      <c r="B6914" t="s">
        <v>1134</v>
      </c>
      <c r="C6914" s="1">
        <v>42950</v>
      </c>
      <c r="D6914" t="s">
        <v>2</v>
      </c>
      <c r="E6914">
        <v>22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1</v>
      </c>
      <c r="L6914">
        <v>0</v>
      </c>
      <c r="M6914">
        <v>0</v>
      </c>
      <c r="N6914">
        <v>0</v>
      </c>
      <c r="O6914">
        <v>1</v>
      </c>
      <c r="P6914">
        <v>1</v>
      </c>
      <c r="Q6914" t="s">
        <v>3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 t="s">
        <v>7</v>
      </c>
      <c r="AC6914" t="s">
        <v>105</v>
      </c>
      <c r="AD6914" t="s">
        <v>3</v>
      </c>
      <c r="AE6914" t="s">
        <v>3</v>
      </c>
      <c r="AF6914">
        <v>0</v>
      </c>
      <c r="AG6914" t="s">
        <v>3</v>
      </c>
      <c r="AH6914" t="s">
        <v>21</v>
      </c>
      <c r="AI6914">
        <v>0</v>
      </c>
      <c r="AJ6914">
        <v>0</v>
      </c>
      <c r="AK6914">
        <v>0</v>
      </c>
      <c r="AL6914" t="s">
        <v>427</v>
      </c>
      <c r="AM6914" t="s">
        <v>12</v>
      </c>
      <c r="AN6914" t="s">
        <v>41</v>
      </c>
      <c r="AO6914" t="s">
        <v>830</v>
      </c>
      <c r="AP6914">
        <v>0</v>
      </c>
      <c r="AQ6914">
        <v>0</v>
      </c>
      <c r="AR6914">
        <v>179645</v>
      </c>
      <c r="AS6914" t="s">
        <v>9176</v>
      </c>
    </row>
    <row r="6915" spans="1:45" x14ac:dyDescent="0.25">
      <c r="A6915" t="s">
        <v>357</v>
      </c>
      <c r="B6915" t="s">
        <v>1</v>
      </c>
      <c r="C6915" s="1">
        <v>42951</v>
      </c>
      <c r="D6915" t="s">
        <v>2</v>
      </c>
      <c r="E6915">
        <v>45</v>
      </c>
      <c r="F6915">
        <v>0</v>
      </c>
      <c r="G6915">
        <v>0</v>
      </c>
      <c r="H6915">
        <v>2</v>
      </c>
      <c r="I6915">
        <v>2</v>
      </c>
      <c r="J6915">
        <v>0</v>
      </c>
      <c r="K6915">
        <v>1</v>
      </c>
      <c r="L6915">
        <v>0</v>
      </c>
      <c r="M6915">
        <v>1</v>
      </c>
      <c r="N6915">
        <v>2</v>
      </c>
      <c r="O6915">
        <v>4</v>
      </c>
      <c r="P6915">
        <v>6</v>
      </c>
      <c r="Q6915" t="s">
        <v>462</v>
      </c>
      <c r="R6915" t="s">
        <v>7</v>
      </c>
      <c r="S6915" t="s">
        <v>105</v>
      </c>
      <c r="T6915" t="s">
        <v>462</v>
      </c>
      <c r="U6915">
        <v>0</v>
      </c>
      <c r="V6915">
        <v>0</v>
      </c>
      <c r="W6915">
        <v>0</v>
      </c>
      <c r="X6915" t="s">
        <v>21</v>
      </c>
      <c r="Y6915">
        <v>0</v>
      </c>
      <c r="Z6915">
        <v>0</v>
      </c>
      <c r="AA6915">
        <v>0</v>
      </c>
      <c r="AB6915" t="s">
        <v>7</v>
      </c>
      <c r="AC6915" t="s">
        <v>8</v>
      </c>
      <c r="AD6915" t="s">
        <v>9</v>
      </c>
      <c r="AE6915">
        <v>0</v>
      </c>
      <c r="AF6915">
        <v>0</v>
      </c>
      <c r="AG6915">
        <v>0</v>
      </c>
      <c r="AH6915" t="s">
        <v>5</v>
      </c>
      <c r="AI6915" t="s">
        <v>534</v>
      </c>
      <c r="AJ6915">
        <v>0</v>
      </c>
      <c r="AK6915">
        <v>0</v>
      </c>
      <c r="AL6915" t="s">
        <v>11</v>
      </c>
      <c r="AM6915" t="s">
        <v>818</v>
      </c>
      <c r="AN6915" t="s">
        <v>41</v>
      </c>
      <c r="AO6915" t="s">
        <v>359</v>
      </c>
      <c r="AP6915" t="s">
        <v>28</v>
      </c>
      <c r="AQ6915">
        <v>0</v>
      </c>
      <c r="AR6915">
        <v>179757</v>
      </c>
      <c r="AS6915" t="s">
        <v>9177</v>
      </c>
    </row>
    <row r="6916" spans="1:45" x14ac:dyDescent="0.25">
      <c r="A6916" t="s">
        <v>357</v>
      </c>
      <c r="B6916" t="s">
        <v>1</v>
      </c>
      <c r="C6916" s="1">
        <v>42951</v>
      </c>
      <c r="D6916" t="s">
        <v>2</v>
      </c>
      <c r="E6916">
        <v>30</v>
      </c>
      <c r="F6916">
        <v>0</v>
      </c>
      <c r="G6916">
        <v>1</v>
      </c>
      <c r="H6916">
        <v>1</v>
      </c>
      <c r="I6916">
        <v>1</v>
      </c>
      <c r="J6916">
        <v>0</v>
      </c>
      <c r="K6916">
        <v>1</v>
      </c>
      <c r="L6916">
        <v>1</v>
      </c>
      <c r="M6916">
        <v>0</v>
      </c>
      <c r="N6916">
        <v>2</v>
      </c>
      <c r="O6916">
        <v>3</v>
      </c>
      <c r="P6916">
        <v>5</v>
      </c>
      <c r="Q6916" t="s">
        <v>462</v>
      </c>
      <c r="R6916" t="s">
        <v>7</v>
      </c>
      <c r="S6916" t="s">
        <v>105</v>
      </c>
      <c r="T6916" t="s">
        <v>462</v>
      </c>
      <c r="U6916">
        <v>0</v>
      </c>
      <c r="V6916">
        <v>0</v>
      </c>
      <c r="W6916">
        <v>0</v>
      </c>
      <c r="X6916" t="s">
        <v>21</v>
      </c>
      <c r="Y6916">
        <v>0</v>
      </c>
      <c r="Z6916">
        <v>0</v>
      </c>
      <c r="AA6916">
        <v>0</v>
      </c>
      <c r="AB6916" t="s">
        <v>7</v>
      </c>
      <c r="AC6916" t="s">
        <v>8</v>
      </c>
      <c r="AD6916" t="s">
        <v>9</v>
      </c>
      <c r="AE6916">
        <v>0</v>
      </c>
      <c r="AF6916">
        <v>0</v>
      </c>
      <c r="AG6916">
        <v>0</v>
      </c>
      <c r="AH6916" t="s">
        <v>5</v>
      </c>
      <c r="AI6916" t="s">
        <v>534</v>
      </c>
      <c r="AJ6916">
        <v>0</v>
      </c>
      <c r="AK6916">
        <v>0</v>
      </c>
      <c r="AL6916" t="s">
        <v>11</v>
      </c>
      <c r="AM6916" t="s">
        <v>818</v>
      </c>
      <c r="AN6916" t="s">
        <v>41</v>
      </c>
      <c r="AO6916" t="s">
        <v>359</v>
      </c>
      <c r="AP6916" t="s">
        <v>28</v>
      </c>
      <c r="AQ6916" t="s">
        <v>47</v>
      </c>
      <c r="AR6916">
        <v>179770</v>
      </c>
      <c r="AS6916" t="s">
        <v>9178</v>
      </c>
    </row>
    <row r="6917" spans="1:45" x14ac:dyDescent="0.25">
      <c r="A6917" t="s">
        <v>357</v>
      </c>
      <c r="B6917" t="s">
        <v>1</v>
      </c>
      <c r="C6917" s="1">
        <v>42951</v>
      </c>
      <c r="D6917" t="s">
        <v>2</v>
      </c>
      <c r="E6917">
        <v>27</v>
      </c>
      <c r="F6917">
        <v>0</v>
      </c>
      <c r="G6917">
        <v>0</v>
      </c>
      <c r="H6917">
        <v>2</v>
      </c>
      <c r="I6917">
        <v>2</v>
      </c>
      <c r="J6917">
        <v>0</v>
      </c>
      <c r="K6917">
        <v>1</v>
      </c>
      <c r="L6917">
        <v>0</v>
      </c>
      <c r="M6917">
        <v>0</v>
      </c>
      <c r="N6917">
        <v>2</v>
      </c>
      <c r="O6917">
        <v>3</v>
      </c>
      <c r="P6917">
        <v>5</v>
      </c>
      <c r="Q6917" t="s">
        <v>462</v>
      </c>
      <c r="R6917" t="s">
        <v>7</v>
      </c>
      <c r="S6917" t="s">
        <v>105</v>
      </c>
      <c r="T6917" t="s">
        <v>462</v>
      </c>
      <c r="U6917">
        <v>0</v>
      </c>
      <c r="V6917">
        <v>0</v>
      </c>
      <c r="W6917">
        <v>0</v>
      </c>
      <c r="X6917" t="s">
        <v>21</v>
      </c>
      <c r="Y6917">
        <v>0</v>
      </c>
      <c r="Z6917">
        <v>0</v>
      </c>
      <c r="AA6917">
        <v>0</v>
      </c>
      <c r="AB6917" t="s">
        <v>7</v>
      </c>
      <c r="AC6917" t="s">
        <v>8</v>
      </c>
      <c r="AD6917" t="s">
        <v>9</v>
      </c>
      <c r="AE6917">
        <v>0</v>
      </c>
      <c r="AF6917">
        <v>0</v>
      </c>
      <c r="AG6917">
        <v>0</v>
      </c>
      <c r="AH6917" t="s">
        <v>5</v>
      </c>
      <c r="AI6917" t="s">
        <v>534</v>
      </c>
      <c r="AJ6917">
        <v>0</v>
      </c>
      <c r="AK6917">
        <v>0</v>
      </c>
      <c r="AL6917" t="s">
        <v>11</v>
      </c>
      <c r="AM6917" t="s">
        <v>818</v>
      </c>
      <c r="AN6917" t="s">
        <v>41</v>
      </c>
      <c r="AO6917" t="s">
        <v>359</v>
      </c>
      <c r="AP6917" t="s">
        <v>28</v>
      </c>
      <c r="AQ6917">
        <v>0</v>
      </c>
      <c r="AR6917">
        <v>179787</v>
      </c>
      <c r="AS6917" t="s">
        <v>9179</v>
      </c>
    </row>
    <row r="6918" spans="1:45" x14ac:dyDescent="0.25">
      <c r="A6918" t="s">
        <v>828</v>
      </c>
      <c r="B6918" t="s">
        <v>1134</v>
      </c>
      <c r="C6918" s="1">
        <v>42950</v>
      </c>
      <c r="D6918" t="s">
        <v>2</v>
      </c>
      <c r="E6918">
        <v>25</v>
      </c>
      <c r="F6918">
        <v>1</v>
      </c>
      <c r="G6918">
        <v>0</v>
      </c>
      <c r="H6918">
        <v>0</v>
      </c>
      <c r="I6918">
        <v>0</v>
      </c>
      <c r="J6918">
        <v>0</v>
      </c>
      <c r="K6918">
        <v>2</v>
      </c>
      <c r="L6918">
        <v>0</v>
      </c>
      <c r="M6918">
        <v>0</v>
      </c>
      <c r="N6918">
        <v>1</v>
      </c>
      <c r="O6918">
        <v>2</v>
      </c>
      <c r="P6918">
        <v>3</v>
      </c>
      <c r="Q6918" t="s">
        <v>3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 t="s">
        <v>7</v>
      </c>
      <c r="AC6918" t="s">
        <v>105</v>
      </c>
      <c r="AD6918" t="s">
        <v>667</v>
      </c>
      <c r="AE6918">
        <v>0</v>
      </c>
      <c r="AF6918">
        <v>0</v>
      </c>
      <c r="AG6918" t="s">
        <v>3970</v>
      </c>
      <c r="AH6918" t="s">
        <v>21</v>
      </c>
      <c r="AI6918">
        <v>0</v>
      </c>
      <c r="AJ6918">
        <v>0</v>
      </c>
      <c r="AK6918">
        <v>0</v>
      </c>
      <c r="AL6918" t="s">
        <v>427</v>
      </c>
      <c r="AM6918" t="s">
        <v>12</v>
      </c>
      <c r="AN6918" t="s">
        <v>41</v>
      </c>
      <c r="AO6918" t="s">
        <v>830</v>
      </c>
      <c r="AP6918">
        <v>0</v>
      </c>
      <c r="AQ6918">
        <v>0</v>
      </c>
      <c r="AR6918">
        <v>179831</v>
      </c>
      <c r="AS6918" t="s">
        <v>9180</v>
      </c>
    </row>
    <row r="6919" spans="1:45" x14ac:dyDescent="0.25">
      <c r="A6919" t="s">
        <v>828</v>
      </c>
      <c r="B6919" t="s">
        <v>1134</v>
      </c>
      <c r="C6919" s="1">
        <v>42950</v>
      </c>
      <c r="D6919" t="s">
        <v>2</v>
      </c>
      <c r="E6919">
        <v>37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1</v>
      </c>
      <c r="L6919">
        <v>0</v>
      </c>
      <c r="M6919">
        <v>0</v>
      </c>
      <c r="N6919">
        <v>0</v>
      </c>
      <c r="O6919">
        <v>1</v>
      </c>
      <c r="P6919">
        <v>1</v>
      </c>
      <c r="Q6919" t="s">
        <v>667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 t="s">
        <v>7</v>
      </c>
      <c r="AC6919" t="s">
        <v>105</v>
      </c>
      <c r="AD6919" t="s">
        <v>667</v>
      </c>
      <c r="AE6919" t="s">
        <v>1699</v>
      </c>
      <c r="AF6919">
        <v>0</v>
      </c>
      <c r="AG6919" t="s">
        <v>1699</v>
      </c>
      <c r="AH6919" t="s">
        <v>21</v>
      </c>
      <c r="AI6919">
        <v>0</v>
      </c>
      <c r="AJ6919">
        <v>0</v>
      </c>
      <c r="AK6919">
        <v>0</v>
      </c>
      <c r="AL6919" t="s">
        <v>154</v>
      </c>
      <c r="AM6919" t="s">
        <v>49</v>
      </c>
      <c r="AN6919">
        <v>0</v>
      </c>
      <c r="AO6919" t="s">
        <v>830</v>
      </c>
      <c r="AP6919">
        <v>0</v>
      </c>
      <c r="AQ6919">
        <v>0</v>
      </c>
      <c r="AR6919">
        <v>179861</v>
      </c>
      <c r="AS6919" t="s">
        <v>9181</v>
      </c>
    </row>
    <row r="6920" spans="1:45" x14ac:dyDescent="0.25">
      <c r="A6920" t="s">
        <v>828</v>
      </c>
      <c r="B6920" t="s">
        <v>1134</v>
      </c>
      <c r="C6920" s="1">
        <v>42950</v>
      </c>
      <c r="D6920" t="s">
        <v>2</v>
      </c>
      <c r="E6920">
        <v>27</v>
      </c>
      <c r="F6920">
        <v>1</v>
      </c>
      <c r="G6920">
        <v>0</v>
      </c>
      <c r="H6920">
        <v>1</v>
      </c>
      <c r="I6920">
        <v>0</v>
      </c>
      <c r="J6920">
        <v>0</v>
      </c>
      <c r="K6920">
        <v>1</v>
      </c>
      <c r="L6920">
        <v>0</v>
      </c>
      <c r="M6920">
        <v>0</v>
      </c>
      <c r="N6920">
        <v>2</v>
      </c>
      <c r="O6920">
        <v>1</v>
      </c>
      <c r="P6920">
        <v>3</v>
      </c>
      <c r="Q6920" t="s">
        <v>667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 t="s">
        <v>7</v>
      </c>
      <c r="AC6920" t="s">
        <v>105</v>
      </c>
      <c r="AD6920" t="s">
        <v>667</v>
      </c>
      <c r="AE6920" t="s">
        <v>1705</v>
      </c>
      <c r="AF6920">
        <v>0</v>
      </c>
      <c r="AG6920" t="s">
        <v>2949</v>
      </c>
      <c r="AH6920" t="s">
        <v>21</v>
      </c>
      <c r="AI6920">
        <v>0</v>
      </c>
      <c r="AJ6920">
        <v>0</v>
      </c>
      <c r="AK6920">
        <v>0</v>
      </c>
      <c r="AL6920" t="s">
        <v>154</v>
      </c>
      <c r="AM6920" t="s">
        <v>12</v>
      </c>
      <c r="AN6920" t="s">
        <v>41</v>
      </c>
      <c r="AO6920" t="s">
        <v>830</v>
      </c>
      <c r="AP6920">
        <v>0</v>
      </c>
      <c r="AQ6920">
        <v>0</v>
      </c>
      <c r="AR6920">
        <v>179871</v>
      </c>
      <c r="AS6920" t="s">
        <v>9182</v>
      </c>
    </row>
    <row r="6921" spans="1:45" x14ac:dyDescent="0.25">
      <c r="A6921" t="s">
        <v>828</v>
      </c>
      <c r="B6921" t="s">
        <v>1134</v>
      </c>
      <c r="C6921" s="1">
        <v>42950</v>
      </c>
      <c r="D6921" t="s">
        <v>2</v>
      </c>
      <c r="E6921">
        <v>23</v>
      </c>
      <c r="F6921">
        <v>0</v>
      </c>
      <c r="G6921">
        <v>0</v>
      </c>
      <c r="H6921">
        <v>0</v>
      </c>
      <c r="I6921">
        <v>1</v>
      </c>
      <c r="J6921">
        <v>0</v>
      </c>
      <c r="K6921">
        <v>1</v>
      </c>
      <c r="L6921">
        <v>0</v>
      </c>
      <c r="M6921">
        <v>0</v>
      </c>
      <c r="N6921">
        <v>0</v>
      </c>
      <c r="O6921">
        <v>2</v>
      </c>
      <c r="P6921">
        <v>2</v>
      </c>
      <c r="Q6921" t="s">
        <v>3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 t="s">
        <v>7</v>
      </c>
      <c r="AC6921" t="s">
        <v>105</v>
      </c>
      <c r="AD6921" t="s">
        <v>3</v>
      </c>
      <c r="AE6921" t="s">
        <v>3</v>
      </c>
      <c r="AF6921">
        <v>0</v>
      </c>
      <c r="AG6921" t="s">
        <v>1691</v>
      </c>
      <c r="AH6921" t="s">
        <v>21</v>
      </c>
      <c r="AI6921">
        <v>0</v>
      </c>
      <c r="AJ6921">
        <v>0</v>
      </c>
      <c r="AK6921">
        <v>0</v>
      </c>
      <c r="AL6921" t="s">
        <v>154</v>
      </c>
      <c r="AM6921" t="s">
        <v>12</v>
      </c>
      <c r="AN6921" t="s">
        <v>41</v>
      </c>
      <c r="AO6921" t="s">
        <v>830</v>
      </c>
      <c r="AP6921">
        <v>0</v>
      </c>
      <c r="AQ6921">
        <v>0</v>
      </c>
      <c r="AR6921">
        <v>179878</v>
      </c>
      <c r="AS6921" t="s">
        <v>9183</v>
      </c>
    </row>
    <row r="6922" spans="1:45" x14ac:dyDescent="0.25">
      <c r="A6922" t="s">
        <v>828</v>
      </c>
      <c r="B6922" t="s">
        <v>1134</v>
      </c>
      <c r="C6922" s="1">
        <v>42950</v>
      </c>
      <c r="D6922" t="s">
        <v>2</v>
      </c>
      <c r="E6922">
        <v>26</v>
      </c>
      <c r="F6922">
        <v>1</v>
      </c>
      <c r="G6922">
        <v>0</v>
      </c>
      <c r="H6922">
        <v>0</v>
      </c>
      <c r="I6922">
        <v>0</v>
      </c>
      <c r="J6922">
        <v>0</v>
      </c>
      <c r="K6922">
        <v>2</v>
      </c>
      <c r="L6922">
        <v>0</v>
      </c>
      <c r="M6922">
        <v>0</v>
      </c>
      <c r="N6922">
        <v>1</v>
      </c>
      <c r="O6922">
        <v>2</v>
      </c>
      <c r="P6922">
        <v>3</v>
      </c>
      <c r="Q6922" t="s">
        <v>3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 t="s">
        <v>7</v>
      </c>
      <c r="AC6922" t="s">
        <v>105</v>
      </c>
      <c r="AD6922" t="s">
        <v>3</v>
      </c>
      <c r="AE6922" t="s">
        <v>3</v>
      </c>
      <c r="AF6922">
        <v>0</v>
      </c>
      <c r="AG6922" t="s">
        <v>1691</v>
      </c>
      <c r="AH6922" t="s">
        <v>21</v>
      </c>
      <c r="AI6922">
        <v>0</v>
      </c>
      <c r="AJ6922">
        <v>0</v>
      </c>
      <c r="AK6922">
        <v>0</v>
      </c>
      <c r="AL6922" t="s">
        <v>427</v>
      </c>
      <c r="AM6922" t="s">
        <v>818</v>
      </c>
      <c r="AN6922" t="s">
        <v>41</v>
      </c>
      <c r="AO6922" t="s">
        <v>830</v>
      </c>
      <c r="AP6922">
        <v>0</v>
      </c>
      <c r="AQ6922">
        <v>0</v>
      </c>
      <c r="AR6922">
        <v>179892</v>
      </c>
      <c r="AS6922" t="s">
        <v>9184</v>
      </c>
    </row>
    <row r="6923" spans="1:45" x14ac:dyDescent="0.25">
      <c r="A6923" t="s">
        <v>828</v>
      </c>
      <c r="B6923" t="s">
        <v>1134</v>
      </c>
      <c r="C6923" s="1">
        <v>42950</v>
      </c>
      <c r="D6923" t="s">
        <v>2</v>
      </c>
      <c r="E6923">
        <v>24</v>
      </c>
      <c r="F6923">
        <v>0</v>
      </c>
      <c r="G6923">
        <v>1</v>
      </c>
      <c r="H6923">
        <v>1</v>
      </c>
      <c r="I6923">
        <v>0</v>
      </c>
      <c r="J6923">
        <v>0</v>
      </c>
      <c r="K6923">
        <v>1</v>
      </c>
      <c r="L6923">
        <v>0</v>
      </c>
      <c r="M6923">
        <v>0</v>
      </c>
      <c r="N6923">
        <v>1</v>
      </c>
      <c r="O6923">
        <v>2</v>
      </c>
      <c r="P6923">
        <v>3</v>
      </c>
      <c r="Q6923" t="s">
        <v>3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 t="s">
        <v>7</v>
      </c>
      <c r="AC6923" t="s">
        <v>105</v>
      </c>
      <c r="AD6923" t="s">
        <v>3</v>
      </c>
      <c r="AE6923" t="s">
        <v>3</v>
      </c>
      <c r="AF6923">
        <v>0</v>
      </c>
      <c r="AG6923" t="s">
        <v>1691</v>
      </c>
      <c r="AH6923" t="s">
        <v>21</v>
      </c>
      <c r="AI6923">
        <v>0</v>
      </c>
      <c r="AJ6923">
        <v>0</v>
      </c>
      <c r="AK6923">
        <v>0</v>
      </c>
      <c r="AL6923" t="s">
        <v>427</v>
      </c>
      <c r="AM6923" t="s">
        <v>88</v>
      </c>
      <c r="AN6923" t="s">
        <v>41</v>
      </c>
      <c r="AO6923" t="s">
        <v>830</v>
      </c>
      <c r="AP6923">
        <v>0</v>
      </c>
      <c r="AQ6923">
        <v>0</v>
      </c>
      <c r="AR6923">
        <v>179904</v>
      </c>
      <c r="AS6923" t="s">
        <v>9185</v>
      </c>
    </row>
    <row r="6924" spans="1:45" x14ac:dyDescent="0.25">
      <c r="A6924" t="s">
        <v>828</v>
      </c>
      <c r="B6924" t="s">
        <v>1134</v>
      </c>
      <c r="C6924" s="1">
        <v>42950</v>
      </c>
      <c r="D6924" t="s">
        <v>2</v>
      </c>
      <c r="E6924">
        <v>28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1</v>
      </c>
      <c r="L6924">
        <v>0</v>
      </c>
      <c r="M6924">
        <v>0</v>
      </c>
      <c r="N6924">
        <v>0</v>
      </c>
      <c r="O6924">
        <v>1</v>
      </c>
      <c r="P6924">
        <v>1</v>
      </c>
      <c r="Q6924" t="s">
        <v>3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 t="s">
        <v>7</v>
      </c>
      <c r="AC6924" t="s">
        <v>105</v>
      </c>
      <c r="AD6924" t="s">
        <v>3</v>
      </c>
      <c r="AE6924" t="s">
        <v>1672</v>
      </c>
      <c r="AF6924">
        <v>0</v>
      </c>
      <c r="AG6924" t="s">
        <v>1672</v>
      </c>
      <c r="AH6924" t="s">
        <v>21</v>
      </c>
      <c r="AI6924">
        <v>0</v>
      </c>
      <c r="AJ6924">
        <v>0</v>
      </c>
      <c r="AK6924">
        <v>0</v>
      </c>
      <c r="AL6924" t="s">
        <v>154</v>
      </c>
      <c r="AM6924" t="s">
        <v>12</v>
      </c>
      <c r="AN6924" t="s">
        <v>41</v>
      </c>
      <c r="AO6924" t="s">
        <v>830</v>
      </c>
      <c r="AP6924">
        <v>0</v>
      </c>
      <c r="AQ6924">
        <v>0</v>
      </c>
      <c r="AR6924">
        <v>179935</v>
      </c>
      <c r="AS6924" t="s">
        <v>9186</v>
      </c>
    </row>
    <row r="6925" spans="1:45" x14ac:dyDescent="0.25">
      <c r="A6925" t="s">
        <v>9187</v>
      </c>
      <c r="B6925" t="s">
        <v>1133</v>
      </c>
      <c r="C6925" s="1">
        <v>42929</v>
      </c>
      <c r="D6925" t="s">
        <v>2</v>
      </c>
      <c r="E6925">
        <v>19</v>
      </c>
      <c r="F6925">
        <v>0</v>
      </c>
      <c r="G6925">
        <v>0</v>
      </c>
      <c r="H6925">
        <v>0</v>
      </c>
      <c r="I6925">
        <v>1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1</v>
      </c>
      <c r="P6925">
        <v>1</v>
      </c>
      <c r="Q6925" t="s">
        <v>165</v>
      </c>
      <c r="R6925" t="s">
        <v>4</v>
      </c>
      <c r="S6925" t="s">
        <v>60</v>
      </c>
      <c r="T6925" t="s">
        <v>169</v>
      </c>
      <c r="U6925">
        <v>0</v>
      </c>
      <c r="V6925">
        <v>0</v>
      </c>
      <c r="W6925">
        <v>0</v>
      </c>
      <c r="X6925">
        <v>0</v>
      </c>
      <c r="Y6925">
        <v>0</v>
      </c>
      <c r="Z6925" t="s">
        <v>21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 t="s">
        <v>11</v>
      </c>
      <c r="AM6925" t="s">
        <v>12</v>
      </c>
      <c r="AN6925" t="s">
        <v>13</v>
      </c>
      <c r="AO6925" t="s">
        <v>1339</v>
      </c>
      <c r="AP6925" t="s">
        <v>15</v>
      </c>
      <c r="AQ6925">
        <v>0</v>
      </c>
      <c r="AR6925">
        <v>176317</v>
      </c>
      <c r="AS6925" t="s">
        <v>9188</v>
      </c>
    </row>
    <row r="6926" spans="1:45" x14ac:dyDescent="0.25">
      <c r="A6926" t="s">
        <v>9187</v>
      </c>
      <c r="B6926" t="s">
        <v>1134</v>
      </c>
      <c r="C6926" s="1">
        <v>42929</v>
      </c>
      <c r="D6926" t="s">
        <v>35</v>
      </c>
      <c r="E6926">
        <v>29</v>
      </c>
      <c r="F6926">
        <v>0</v>
      </c>
      <c r="G6926">
        <v>0</v>
      </c>
      <c r="H6926">
        <v>1</v>
      </c>
      <c r="I6926">
        <v>0</v>
      </c>
      <c r="J6926">
        <v>2</v>
      </c>
      <c r="K6926">
        <v>1</v>
      </c>
      <c r="L6926">
        <v>1</v>
      </c>
      <c r="M6926">
        <v>0</v>
      </c>
      <c r="N6926">
        <v>4</v>
      </c>
      <c r="O6926">
        <v>1</v>
      </c>
      <c r="P6926">
        <v>5</v>
      </c>
      <c r="Q6926" t="s">
        <v>9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 t="s">
        <v>4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 t="s">
        <v>5</v>
      </c>
      <c r="AK6926" t="s">
        <v>18</v>
      </c>
      <c r="AL6926" t="s">
        <v>154</v>
      </c>
      <c r="AM6926" t="s">
        <v>49</v>
      </c>
      <c r="AN6926" t="s">
        <v>13</v>
      </c>
      <c r="AO6926" t="s">
        <v>1339</v>
      </c>
      <c r="AP6926" t="s">
        <v>28</v>
      </c>
      <c r="AQ6926" t="s">
        <v>9189</v>
      </c>
      <c r="AR6926">
        <v>176320</v>
      </c>
      <c r="AS6926" t="s">
        <v>9190</v>
      </c>
    </row>
    <row r="6927" spans="1:45" x14ac:dyDescent="0.25">
      <c r="A6927" t="s">
        <v>9187</v>
      </c>
      <c r="B6927" t="s">
        <v>1133</v>
      </c>
      <c r="C6927" s="1">
        <v>42929</v>
      </c>
      <c r="D6927" t="s">
        <v>35</v>
      </c>
      <c r="E6927">
        <v>30</v>
      </c>
      <c r="F6927">
        <v>1</v>
      </c>
      <c r="G6927">
        <v>1</v>
      </c>
      <c r="H6927">
        <v>0</v>
      </c>
      <c r="I6927">
        <v>0</v>
      </c>
      <c r="J6927">
        <v>1</v>
      </c>
      <c r="K6927">
        <v>1</v>
      </c>
      <c r="L6927">
        <v>0</v>
      </c>
      <c r="M6927">
        <v>0</v>
      </c>
      <c r="N6927">
        <v>2</v>
      </c>
      <c r="O6927">
        <v>2</v>
      </c>
      <c r="P6927">
        <v>4</v>
      </c>
      <c r="Q6927" t="s">
        <v>165</v>
      </c>
      <c r="R6927" t="s">
        <v>4</v>
      </c>
      <c r="S6927" t="s">
        <v>60</v>
      </c>
      <c r="T6927" t="s">
        <v>61</v>
      </c>
      <c r="U6927">
        <v>0</v>
      </c>
      <c r="V6927">
        <v>0</v>
      </c>
      <c r="W6927">
        <v>0</v>
      </c>
      <c r="X6927">
        <v>0</v>
      </c>
      <c r="Y6927">
        <v>0</v>
      </c>
      <c r="Z6927" t="s">
        <v>21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 t="s">
        <v>427</v>
      </c>
      <c r="AM6927" t="s">
        <v>12</v>
      </c>
      <c r="AN6927" t="s">
        <v>13</v>
      </c>
      <c r="AO6927" t="s">
        <v>1339</v>
      </c>
      <c r="AP6927" t="s">
        <v>28</v>
      </c>
      <c r="AQ6927" t="s">
        <v>47</v>
      </c>
      <c r="AR6927">
        <v>176328</v>
      </c>
      <c r="AS6927" t="s">
        <v>9191</v>
      </c>
    </row>
    <row r="6928" spans="1:45" x14ac:dyDescent="0.25">
      <c r="A6928" t="s">
        <v>9187</v>
      </c>
      <c r="B6928" t="s">
        <v>1134</v>
      </c>
      <c r="C6928" s="1">
        <v>42937</v>
      </c>
      <c r="D6928" t="s">
        <v>2</v>
      </c>
      <c r="E6928">
        <v>43</v>
      </c>
      <c r="F6928">
        <v>1</v>
      </c>
      <c r="G6928">
        <v>1</v>
      </c>
      <c r="H6928">
        <v>0</v>
      </c>
      <c r="I6928">
        <v>0</v>
      </c>
      <c r="J6928">
        <v>0</v>
      </c>
      <c r="K6928">
        <v>1</v>
      </c>
      <c r="L6928">
        <v>0</v>
      </c>
      <c r="M6928">
        <v>0</v>
      </c>
      <c r="N6928">
        <v>1</v>
      </c>
      <c r="O6928">
        <v>2</v>
      </c>
      <c r="P6928">
        <v>3</v>
      </c>
      <c r="Q6928" t="s">
        <v>165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 t="s">
        <v>4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 t="s">
        <v>5</v>
      </c>
      <c r="AK6928" t="s">
        <v>1251</v>
      </c>
      <c r="AL6928" t="s">
        <v>11</v>
      </c>
      <c r="AM6928" t="s">
        <v>26</v>
      </c>
      <c r="AN6928" t="s">
        <v>41</v>
      </c>
      <c r="AO6928" t="s">
        <v>830</v>
      </c>
      <c r="AP6928" t="s">
        <v>28</v>
      </c>
      <c r="AQ6928" t="s">
        <v>47</v>
      </c>
      <c r="AR6928">
        <v>174026</v>
      </c>
      <c r="AS6928" t="s">
        <v>9192</v>
      </c>
    </row>
    <row r="6929" spans="1:45" x14ac:dyDescent="0.25">
      <c r="A6929" t="s">
        <v>9187</v>
      </c>
      <c r="B6929" t="s">
        <v>1134</v>
      </c>
      <c r="C6929" s="1">
        <v>42937</v>
      </c>
      <c r="D6929" t="s">
        <v>2</v>
      </c>
      <c r="E6929">
        <v>42</v>
      </c>
      <c r="F6929">
        <v>1</v>
      </c>
      <c r="G6929">
        <v>0</v>
      </c>
      <c r="H6929">
        <v>0</v>
      </c>
      <c r="I6929">
        <v>2</v>
      </c>
      <c r="J6929">
        <v>0</v>
      </c>
      <c r="K6929">
        <v>1</v>
      </c>
      <c r="L6929">
        <v>0</v>
      </c>
      <c r="M6929">
        <v>0</v>
      </c>
      <c r="N6929">
        <v>1</v>
      </c>
      <c r="O6929">
        <v>3</v>
      </c>
      <c r="P6929">
        <v>4</v>
      </c>
      <c r="Q6929" t="s">
        <v>165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 t="s">
        <v>4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 t="s">
        <v>5</v>
      </c>
      <c r="AK6929" t="s">
        <v>1251</v>
      </c>
      <c r="AL6929" t="s">
        <v>11</v>
      </c>
      <c r="AM6929" t="s">
        <v>71</v>
      </c>
      <c r="AN6929" t="s">
        <v>13</v>
      </c>
      <c r="AO6929" t="s">
        <v>830</v>
      </c>
      <c r="AP6929" t="s">
        <v>15</v>
      </c>
      <c r="AQ6929" t="s">
        <v>91</v>
      </c>
      <c r="AR6929">
        <v>174027</v>
      </c>
      <c r="AS6929" t="s">
        <v>9193</v>
      </c>
    </row>
    <row r="6930" spans="1:45" x14ac:dyDescent="0.25">
      <c r="A6930" t="s">
        <v>9187</v>
      </c>
      <c r="B6930" t="s">
        <v>1134</v>
      </c>
      <c r="C6930" s="1">
        <v>42907</v>
      </c>
      <c r="D6930" t="s">
        <v>2</v>
      </c>
      <c r="E6930">
        <v>40</v>
      </c>
      <c r="F6930">
        <v>1</v>
      </c>
      <c r="G6930">
        <v>2</v>
      </c>
      <c r="H6930">
        <v>1</v>
      </c>
      <c r="I6930">
        <v>1</v>
      </c>
      <c r="J6930">
        <v>0</v>
      </c>
      <c r="K6930">
        <v>1</v>
      </c>
      <c r="L6930">
        <v>0</v>
      </c>
      <c r="M6930">
        <v>0</v>
      </c>
      <c r="N6930">
        <v>2</v>
      </c>
      <c r="O6930">
        <v>4</v>
      </c>
      <c r="P6930">
        <v>6</v>
      </c>
      <c r="Q6930" t="s">
        <v>140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 t="s">
        <v>4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 t="s">
        <v>5</v>
      </c>
      <c r="AK6930" t="s">
        <v>1251</v>
      </c>
      <c r="AL6930" t="s">
        <v>11</v>
      </c>
      <c r="AM6930" t="s">
        <v>71</v>
      </c>
      <c r="AN6930">
        <v>0</v>
      </c>
      <c r="AO6930" t="s">
        <v>830</v>
      </c>
      <c r="AP6930" t="s">
        <v>15</v>
      </c>
      <c r="AQ6930" t="s">
        <v>47</v>
      </c>
      <c r="AR6930">
        <v>174028</v>
      </c>
      <c r="AS6930" t="s">
        <v>9194</v>
      </c>
    </row>
    <row r="6931" spans="1:45" x14ac:dyDescent="0.25">
      <c r="A6931" t="s">
        <v>9187</v>
      </c>
      <c r="B6931" t="s">
        <v>1134</v>
      </c>
      <c r="C6931" s="1">
        <v>42937</v>
      </c>
      <c r="D6931" t="s">
        <v>2</v>
      </c>
      <c r="E6931">
        <v>30</v>
      </c>
      <c r="F6931">
        <v>1</v>
      </c>
      <c r="G6931">
        <v>1</v>
      </c>
      <c r="H6931">
        <v>0</v>
      </c>
      <c r="I6931">
        <v>0</v>
      </c>
      <c r="J6931">
        <v>0</v>
      </c>
      <c r="K6931">
        <v>1</v>
      </c>
      <c r="L6931">
        <v>0</v>
      </c>
      <c r="M6931">
        <v>0</v>
      </c>
      <c r="N6931">
        <v>1</v>
      </c>
      <c r="O6931">
        <v>2</v>
      </c>
      <c r="P6931">
        <v>3</v>
      </c>
      <c r="Q6931" t="s">
        <v>140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 t="s">
        <v>4</v>
      </c>
      <c r="AC6931" t="s">
        <v>60</v>
      </c>
      <c r="AD6931" t="s">
        <v>166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 t="s">
        <v>21</v>
      </c>
      <c r="AK6931">
        <v>0</v>
      </c>
      <c r="AL6931" t="s">
        <v>11</v>
      </c>
      <c r="AM6931" t="s">
        <v>22</v>
      </c>
      <c r="AN6931" t="s">
        <v>13</v>
      </c>
      <c r="AO6931" t="s">
        <v>830</v>
      </c>
      <c r="AP6931" t="s">
        <v>28</v>
      </c>
      <c r="AQ6931" t="s">
        <v>47</v>
      </c>
      <c r="AR6931">
        <v>174031</v>
      </c>
      <c r="AS6931" t="s">
        <v>9195</v>
      </c>
    </row>
    <row r="6932" spans="1:45" x14ac:dyDescent="0.25">
      <c r="A6932" t="s">
        <v>9187</v>
      </c>
      <c r="B6932" t="s">
        <v>1134</v>
      </c>
      <c r="C6932" s="1">
        <v>42937</v>
      </c>
      <c r="D6932" t="s">
        <v>35</v>
      </c>
      <c r="E6932">
        <v>29</v>
      </c>
      <c r="F6932">
        <v>2</v>
      </c>
      <c r="G6932">
        <v>0</v>
      </c>
      <c r="H6932">
        <v>1</v>
      </c>
      <c r="I6932">
        <v>0</v>
      </c>
      <c r="J6932">
        <v>0</v>
      </c>
      <c r="K6932">
        <v>1</v>
      </c>
      <c r="L6932">
        <v>1</v>
      </c>
      <c r="M6932">
        <v>0</v>
      </c>
      <c r="N6932">
        <v>4</v>
      </c>
      <c r="O6932">
        <v>1</v>
      </c>
      <c r="P6932">
        <v>5</v>
      </c>
      <c r="Q6932" t="s">
        <v>140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 t="s">
        <v>4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 t="s">
        <v>5</v>
      </c>
      <c r="AK6932" t="s">
        <v>1251</v>
      </c>
      <c r="AL6932" t="s">
        <v>11</v>
      </c>
      <c r="AM6932" t="s">
        <v>26</v>
      </c>
      <c r="AN6932" t="s">
        <v>13</v>
      </c>
      <c r="AO6932" t="s">
        <v>830</v>
      </c>
      <c r="AP6932" t="s">
        <v>28</v>
      </c>
      <c r="AQ6932" t="s">
        <v>47</v>
      </c>
      <c r="AR6932">
        <v>174032</v>
      </c>
      <c r="AS6932" t="s">
        <v>9196</v>
      </c>
    </row>
    <row r="6933" spans="1:45" x14ac:dyDescent="0.25">
      <c r="A6933" t="s">
        <v>9197</v>
      </c>
      <c r="B6933" t="s">
        <v>1133</v>
      </c>
      <c r="C6933" s="1">
        <v>42946</v>
      </c>
      <c r="D6933" t="s">
        <v>2</v>
      </c>
      <c r="E6933">
        <v>40</v>
      </c>
      <c r="F6933">
        <v>0</v>
      </c>
      <c r="G6933">
        <v>1</v>
      </c>
      <c r="H6933">
        <v>1</v>
      </c>
      <c r="I6933">
        <v>5</v>
      </c>
      <c r="J6933">
        <v>1</v>
      </c>
      <c r="K6933">
        <v>1</v>
      </c>
      <c r="L6933">
        <v>0</v>
      </c>
      <c r="M6933">
        <v>0</v>
      </c>
      <c r="N6933">
        <v>2</v>
      </c>
      <c r="O6933">
        <v>7</v>
      </c>
      <c r="P6933">
        <v>9</v>
      </c>
      <c r="Q6933" t="s">
        <v>165</v>
      </c>
      <c r="R6933" t="s">
        <v>4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 t="s">
        <v>5</v>
      </c>
      <c r="AA6933" t="s">
        <v>18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 t="s">
        <v>11</v>
      </c>
      <c r="AM6933" t="s">
        <v>71</v>
      </c>
      <c r="AN6933" t="s">
        <v>13</v>
      </c>
      <c r="AO6933" t="s">
        <v>14</v>
      </c>
      <c r="AP6933" t="s">
        <v>859</v>
      </c>
      <c r="AQ6933" t="s">
        <v>9198</v>
      </c>
      <c r="AR6933">
        <v>174035</v>
      </c>
      <c r="AS6933" t="s">
        <v>9199</v>
      </c>
    </row>
    <row r="6934" spans="1:45" x14ac:dyDescent="0.25">
      <c r="A6934" t="s">
        <v>9187</v>
      </c>
      <c r="B6934" t="s">
        <v>1134</v>
      </c>
      <c r="C6934" s="1">
        <v>42907</v>
      </c>
      <c r="D6934" t="s">
        <v>2</v>
      </c>
      <c r="E6934">
        <v>28</v>
      </c>
      <c r="F6934">
        <v>0</v>
      </c>
      <c r="G6934">
        <v>1</v>
      </c>
      <c r="H6934">
        <v>0</v>
      </c>
      <c r="I6934">
        <v>1</v>
      </c>
      <c r="J6934">
        <v>0</v>
      </c>
      <c r="K6934">
        <v>1</v>
      </c>
      <c r="L6934">
        <v>0</v>
      </c>
      <c r="M6934">
        <v>0</v>
      </c>
      <c r="N6934">
        <v>0</v>
      </c>
      <c r="O6934">
        <v>3</v>
      </c>
      <c r="P6934">
        <v>3</v>
      </c>
      <c r="Q6934" t="s">
        <v>140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 t="s">
        <v>4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 t="s">
        <v>5</v>
      </c>
      <c r="AK6934" t="s">
        <v>1251</v>
      </c>
      <c r="AL6934" t="s">
        <v>11</v>
      </c>
      <c r="AM6934" t="s">
        <v>26</v>
      </c>
      <c r="AN6934">
        <v>0</v>
      </c>
      <c r="AO6934" t="s">
        <v>830</v>
      </c>
      <c r="AP6934" t="s">
        <v>28</v>
      </c>
      <c r="AQ6934" t="s">
        <v>91</v>
      </c>
      <c r="AR6934">
        <v>174037</v>
      </c>
      <c r="AS6934" t="s">
        <v>9200</v>
      </c>
    </row>
    <row r="6935" spans="1:45" x14ac:dyDescent="0.25">
      <c r="A6935" t="s">
        <v>9187</v>
      </c>
      <c r="B6935" t="s">
        <v>1134</v>
      </c>
      <c r="C6935" s="1">
        <v>42937</v>
      </c>
      <c r="D6935" t="s">
        <v>2</v>
      </c>
      <c r="E6935">
        <v>27</v>
      </c>
      <c r="F6935">
        <v>2</v>
      </c>
      <c r="G6935">
        <v>1</v>
      </c>
      <c r="H6935">
        <v>0</v>
      </c>
      <c r="I6935">
        <v>0</v>
      </c>
      <c r="J6935">
        <v>0</v>
      </c>
      <c r="K6935">
        <v>1</v>
      </c>
      <c r="L6935">
        <v>0</v>
      </c>
      <c r="M6935">
        <v>1</v>
      </c>
      <c r="N6935">
        <v>2</v>
      </c>
      <c r="O6935">
        <v>3</v>
      </c>
      <c r="P6935">
        <v>5</v>
      </c>
      <c r="Q6935" t="s">
        <v>165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 t="s">
        <v>4</v>
      </c>
      <c r="AC6935" t="s">
        <v>60</v>
      </c>
      <c r="AD6935" t="s">
        <v>166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 t="s">
        <v>21</v>
      </c>
      <c r="AK6935">
        <v>0</v>
      </c>
      <c r="AL6935" t="s">
        <v>427</v>
      </c>
      <c r="AM6935" t="s">
        <v>26</v>
      </c>
      <c r="AN6935" t="s">
        <v>41</v>
      </c>
      <c r="AO6935" t="s">
        <v>830</v>
      </c>
      <c r="AP6935" t="s">
        <v>15</v>
      </c>
      <c r="AQ6935">
        <v>0</v>
      </c>
      <c r="AR6935">
        <v>174039</v>
      </c>
      <c r="AS6935" t="s">
        <v>9201</v>
      </c>
    </row>
    <row r="6936" spans="1:45" x14ac:dyDescent="0.25">
      <c r="A6936" t="s">
        <v>9197</v>
      </c>
      <c r="B6936" t="s">
        <v>1133</v>
      </c>
      <c r="C6936" s="1">
        <v>42928</v>
      </c>
      <c r="D6936" t="s">
        <v>2</v>
      </c>
      <c r="E6936">
        <v>48</v>
      </c>
      <c r="F6936">
        <v>0</v>
      </c>
      <c r="G6936">
        <v>0</v>
      </c>
      <c r="H6936">
        <v>0</v>
      </c>
      <c r="I6936">
        <v>1</v>
      </c>
      <c r="J6936">
        <v>3</v>
      </c>
      <c r="K6936">
        <v>1</v>
      </c>
      <c r="L6936">
        <v>0</v>
      </c>
      <c r="M6936">
        <v>0</v>
      </c>
      <c r="N6936">
        <v>3</v>
      </c>
      <c r="O6936">
        <v>2</v>
      </c>
      <c r="P6936">
        <v>5</v>
      </c>
      <c r="Q6936" t="s">
        <v>165</v>
      </c>
      <c r="R6936" t="s">
        <v>4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 t="s">
        <v>5</v>
      </c>
      <c r="AA6936" t="s">
        <v>18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 t="s">
        <v>11</v>
      </c>
      <c r="AM6936" t="s">
        <v>26</v>
      </c>
      <c r="AN6936" t="s">
        <v>13</v>
      </c>
      <c r="AO6936" t="s">
        <v>14</v>
      </c>
      <c r="AP6936" t="s">
        <v>28</v>
      </c>
      <c r="AQ6936">
        <v>0</v>
      </c>
      <c r="AR6936">
        <v>174043</v>
      </c>
      <c r="AS6936" t="s">
        <v>9202</v>
      </c>
    </row>
    <row r="6937" spans="1:45" x14ac:dyDescent="0.25">
      <c r="A6937" t="s">
        <v>1208</v>
      </c>
      <c r="B6937" t="s">
        <v>1133</v>
      </c>
      <c r="C6937" s="1">
        <v>42931</v>
      </c>
      <c r="D6937" t="s">
        <v>2</v>
      </c>
      <c r="E6937">
        <v>46</v>
      </c>
      <c r="F6937">
        <v>1</v>
      </c>
      <c r="G6937">
        <v>2</v>
      </c>
      <c r="H6937">
        <v>1</v>
      </c>
      <c r="I6937">
        <v>1</v>
      </c>
      <c r="J6937">
        <v>3</v>
      </c>
      <c r="K6937">
        <v>2</v>
      </c>
      <c r="L6937">
        <v>1</v>
      </c>
      <c r="M6937">
        <v>0</v>
      </c>
      <c r="N6937">
        <v>6</v>
      </c>
      <c r="O6937">
        <v>5</v>
      </c>
      <c r="P6937">
        <v>11</v>
      </c>
      <c r="Q6937" t="s">
        <v>165</v>
      </c>
      <c r="R6937" t="s">
        <v>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 t="s">
        <v>5</v>
      </c>
      <c r="AA6937" t="s">
        <v>1251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 t="s">
        <v>11</v>
      </c>
      <c r="AM6937" t="s">
        <v>26</v>
      </c>
      <c r="AN6937" t="s">
        <v>13</v>
      </c>
      <c r="AO6937" t="s">
        <v>14</v>
      </c>
      <c r="AP6937" t="s">
        <v>15</v>
      </c>
      <c r="AQ6937" t="s">
        <v>47</v>
      </c>
      <c r="AR6937">
        <v>174053</v>
      </c>
      <c r="AS6937" t="s">
        <v>9203</v>
      </c>
    </row>
    <row r="6938" spans="1:45" x14ac:dyDescent="0.25">
      <c r="A6938" t="s">
        <v>9197</v>
      </c>
      <c r="B6938" t="s">
        <v>1133</v>
      </c>
      <c r="C6938" s="1">
        <v>42928</v>
      </c>
      <c r="D6938" t="s">
        <v>35</v>
      </c>
      <c r="E6938">
        <v>59</v>
      </c>
      <c r="F6938">
        <v>0</v>
      </c>
      <c r="G6938">
        <v>0</v>
      </c>
      <c r="H6938">
        <v>2</v>
      </c>
      <c r="I6938">
        <v>3</v>
      </c>
      <c r="J6938">
        <v>1</v>
      </c>
      <c r="K6938">
        <v>1</v>
      </c>
      <c r="L6938">
        <v>0</v>
      </c>
      <c r="M6938">
        <v>0</v>
      </c>
      <c r="N6938">
        <v>3</v>
      </c>
      <c r="O6938">
        <v>4</v>
      </c>
      <c r="P6938">
        <v>7</v>
      </c>
      <c r="Q6938" t="s">
        <v>151</v>
      </c>
      <c r="R6938" t="s">
        <v>4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 t="s">
        <v>5</v>
      </c>
      <c r="AA6938" t="s">
        <v>1251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 t="s">
        <v>11</v>
      </c>
      <c r="AM6938" t="s">
        <v>818</v>
      </c>
      <c r="AN6938" t="s">
        <v>13</v>
      </c>
      <c r="AO6938" t="s">
        <v>830</v>
      </c>
      <c r="AP6938" t="s">
        <v>15</v>
      </c>
      <c r="AQ6938" t="s">
        <v>3641</v>
      </c>
      <c r="AR6938">
        <v>174054</v>
      </c>
      <c r="AS6938" t="s">
        <v>9204</v>
      </c>
    </row>
    <row r="6939" spans="1:45" x14ac:dyDescent="0.25">
      <c r="A6939" t="s">
        <v>9197</v>
      </c>
      <c r="B6939" t="s">
        <v>1133</v>
      </c>
      <c r="C6939" s="1">
        <v>42946</v>
      </c>
      <c r="D6939" t="s">
        <v>35</v>
      </c>
      <c r="E6939">
        <v>60</v>
      </c>
      <c r="F6939">
        <v>0</v>
      </c>
      <c r="G6939">
        <v>0</v>
      </c>
      <c r="H6939">
        <v>0</v>
      </c>
      <c r="I6939">
        <v>1</v>
      </c>
      <c r="J6939">
        <v>1</v>
      </c>
      <c r="K6939">
        <v>2</v>
      </c>
      <c r="L6939">
        <v>1</v>
      </c>
      <c r="M6939">
        <v>0</v>
      </c>
      <c r="N6939">
        <v>2</v>
      </c>
      <c r="O6939">
        <v>3</v>
      </c>
      <c r="P6939">
        <v>5</v>
      </c>
      <c r="Q6939" t="s">
        <v>165</v>
      </c>
      <c r="R6939" t="s">
        <v>4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 t="s">
        <v>5</v>
      </c>
      <c r="AA6939" t="s">
        <v>18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 t="s">
        <v>11</v>
      </c>
      <c r="AM6939" t="s">
        <v>22</v>
      </c>
      <c r="AN6939" t="s">
        <v>13</v>
      </c>
      <c r="AO6939" t="s">
        <v>1339</v>
      </c>
      <c r="AP6939" t="s">
        <v>28</v>
      </c>
      <c r="AQ6939" t="s">
        <v>9205</v>
      </c>
      <c r="AR6939">
        <v>174064</v>
      </c>
      <c r="AS6939" t="s">
        <v>9206</v>
      </c>
    </row>
    <row r="6940" spans="1:45" x14ac:dyDescent="0.25">
      <c r="A6940" t="s">
        <v>9197</v>
      </c>
      <c r="B6940" t="s">
        <v>1133</v>
      </c>
      <c r="C6940" s="1">
        <v>42928</v>
      </c>
      <c r="D6940" t="s">
        <v>2</v>
      </c>
      <c r="E6940">
        <v>45</v>
      </c>
      <c r="F6940">
        <v>0</v>
      </c>
      <c r="G6940">
        <v>1</v>
      </c>
      <c r="H6940">
        <v>2</v>
      </c>
      <c r="I6940">
        <v>0</v>
      </c>
      <c r="J6940">
        <v>1</v>
      </c>
      <c r="K6940">
        <v>1</v>
      </c>
      <c r="L6940">
        <v>0</v>
      </c>
      <c r="M6940">
        <v>0</v>
      </c>
      <c r="N6940">
        <v>3</v>
      </c>
      <c r="O6940">
        <v>2</v>
      </c>
      <c r="P6940">
        <v>5</v>
      </c>
      <c r="Q6940" t="s">
        <v>165</v>
      </c>
      <c r="R6940" t="s">
        <v>4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 t="s">
        <v>5</v>
      </c>
      <c r="AA6940" t="s">
        <v>230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 t="s">
        <v>11</v>
      </c>
      <c r="AM6940" t="s">
        <v>818</v>
      </c>
      <c r="AN6940" t="s">
        <v>13</v>
      </c>
      <c r="AO6940" t="s">
        <v>14</v>
      </c>
      <c r="AP6940" t="s">
        <v>28</v>
      </c>
      <c r="AQ6940" t="s">
        <v>964</v>
      </c>
      <c r="AR6940">
        <v>174075</v>
      </c>
      <c r="AS6940" t="s">
        <v>9207</v>
      </c>
    </row>
    <row r="6941" spans="1:45" x14ac:dyDescent="0.25">
      <c r="A6941" t="s">
        <v>9197</v>
      </c>
      <c r="B6941" t="s">
        <v>1133</v>
      </c>
      <c r="C6941" s="1">
        <v>42928</v>
      </c>
      <c r="D6941" t="s">
        <v>35</v>
      </c>
      <c r="E6941">
        <v>28</v>
      </c>
      <c r="F6941">
        <v>0</v>
      </c>
      <c r="G6941">
        <v>0</v>
      </c>
      <c r="H6941">
        <v>0</v>
      </c>
      <c r="I6941">
        <v>1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1</v>
      </c>
      <c r="P6941">
        <v>1</v>
      </c>
      <c r="Q6941" t="s">
        <v>96</v>
      </c>
      <c r="R6941" t="s">
        <v>4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 t="s">
        <v>5</v>
      </c>
      <c r="AA6941" t="s">
        <v>230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 t="s">
        <v>11</v>
      </c>
      <c r="AM6941" t="s">
        <v>12</v>
      </c>
      <c r="AN6941" t="s">
        <v>41</v>
      </c>
      <c r="AO6941" t="s">
        <v>1339</v>
      </c>
      <c r="AP6941" t="s">
        <v>28</v>
      </c>
      <c r="AQ6941">
        <v>0</v>
      </c>
      <c r="AR6941">
        <v>174104</v>
      </c>
      <c r="AS6941" t="s">
        <v>9208</v>
      </c>
    </row>
    <row r="6942" spans="1:45" x14ac:dyDescent="0.25">
      <c r="A6942" t="s">
        <v>1208</v>
      </c>
      <c r="B6942" t="s">
        <v>1133</v>
      </c>
      <c r="C6942" s="1">
        <v>42931</v>
      </c>
      <c r="D6942" t="s">
        <v>2</v>
      </c>
      <c r="E6942">
        <v>65</v>
      </c>
      <c r="F6942">
        <v>2</v>
      </c>
      <c r="G6942">
        <v>2</v>
      </c>
      <c r="H6942">
        <v>1</v>
      </c>
      <c r="I6942">
        <v>3</v>
      </c>
      <c r="J6942">
        <v>1</v>
      </c>
      <c r="K6942">
        <v>1</v>
      </c>
      <c r="L6942">
        <v>0</v>
      </c>
      <c r="M6942">
        <v>1</v>
      </c>
      <c r="N6942">
        <v>4</v>
      </c>
      <c r="O6942">
        <v>7</v>
      </c>
      <c r="P6942">
        <v>11</v>
      </c>
      <c r="Q6942" t="s">
        <v>165</v>
      </c>
      <c r="R6942" t="s">
        <v>4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 t="s">
        <v>5</v>
      </c>
      <c r="AA6942" t="s">
        <v>1251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 t="s">
        <v>11</v>
      </c>
      <c r="AM6942" t="s">
        <v>26</v>
      </c>
      <c r="AN6942" t="s">
        <v>13</v>
      </c>
      <c r="AO6942" t="s">
        <v>14</v>
      </c>
      <c r="AP6942" t="s">
        <v>859</v>
      </c>
      <c r="AQ6942">
        <v>0</v>
      </c>
      <c r="AR6942">
        <v>174109</v>
      </c>
      <c r="AS6942" t="s">
        <v>9209</v>
      </c>
    </row>
    <row r="6943" spans="1:45" x14ac:dyDescent="0.25">
      <c r="A6943" t="s">
        <v>1208</v>
      </c>
      <c r="B6943" t="s">
        <v>1133</v>
      </c>
      <c r="C6943" s="1">
        <v>42933</v>
      </c>
      <c r="D6943" t="s">
        <v>2</v>
      </c>
      <c r="E6943">
        <v>36</v>
      </c>
      <c r="F6943">
        <v>1</v>
      </c>
      <c r="G6943">
        <v>1</v>
      </c>
      <c r="H6943">
        <v>2</v>
      </c>
      <c r="I6943">
        <v>3</v>
      </c>
      <c r="J6943">
        <v>1</v>
      </c>
      <c r="K6943">
        <v>1</v>
      </c>
      <c r="L6943">
        <v>0</v>
      </c>
      <c r="M6943">
        <v>0</v>
      </c>
      <c r="N6943">
        <v>4</v>
      </c>
      <c r="O6943">
        <v>5</v>
      </c>
      <c r="P6943">
        <v>9</v>
      </c>
      <c r="Q6943">
        <v>0</v>
      </c>
      <c r="R6943" t="s">
        <v>4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 t="s">
        <v>5</v>
      </c>
      <c r="AA6943" t="s">
        <v>18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 t="s">
        <v>11</v>
      </c>
      <c r="AM6943" t="s">
        <v>818</v>
      </c>
      <c r="AN6943" t="s">
        <v>13</v>
      </c>
      <c r="AO6943" t="s">
        <v>153</v>
      </c>
      <c r="AP6943" t="s">
        <v>859</v>
      </c>
      <c r="AQ6943" t="s">
        <v>648</v>
      </c>
      <c r="AR6943">
        <v>174115</v>
      </c>
      <c r="AS6943" t="s">
        <v>9210</v>
      </c>
    </row>
    <row r="6944" spans="1:45" x14ac:dyDescent="0.25">
      <c r="A6944" t="s">
        <v>1208</v>
      </c>
      <c r="B6944" t="s">
        <v>1133</v>
      </c>
      <c r="C6944" s="1">
        <v>42931</v>
      </c>
      <c r="D6944" t="s">
        <v>2</v>
      </c>
      <c r="E6944">
        <v>49</v>
      </c>
      <c r="F6944">
        <v>0</v>
      </c>
      <c r="G6944">
        <v>1</v>
      </c>
      <c r="H6944">
        <v>1</v>
      </c>
      <c r="I6944">
        <v>2</v>
      </c>
      <c r="J6944">
        <v>0</v>
      </c>
      <c r="K6944">
        <v>3</v>
      </c>
      <c r="L6944">
        <v>1</v>
      </c>
      <c r="M6944">
        <v>2</v>
      </c>
      <c r="N6944">
        <v>2</v>
      </c>
      <c r="O6944">
        <v>8</v>
      </c>
      <c r="P6944">
        <v>10</v>
      </c>
      <c r="Q6944" t="s">
        <v>165</v>
      </c>
      <c r="R6944" t="s">
        <v>4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 t="s">
        <v>5</v>
      </c>
      <c r="AA6944" t="s">
        <v>1251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 t="s">
        <v>818</v>
      </c>
      <c r="AN6944" t="s">
        <v>13</v>
      </c>
      <c r="AO6944" t="s">
        <v>1339</v>
      </c>
      <c r="AP6944" t="s">
        <v>15</v>
      </c>
      <c r="AQ6944" t="s">
        <v>47</v>
      </c>
      <c r="AR6944">
        <v>174118</v>
      </c>
      <c r="AS6944" t="s">
        <v>9211</v>
      </c>
    </row>
    <row r="6945" spans="1:45" x14ac:dyDescent="0.25">
      <c r="A6945" t="s">
        <v>1208</v>
      </c>
      <c r="B6945" t="s">
        <v>1133</v>
      </c>
      <c r="C6945" s="1">
        <v>42931</v>
      </c>
      <c r="D6945" t="s">
        <v>2</v>
      </c>
      <c r="E6945">
        <v>39</v>
      </c>
      <c r="F6945">
        <v>0</v>
      </c>
      <c r="G6945">
        <v>0</v>
      </c>
      <c r="H6945">
        <v>2</v>
      </c>
      <c r="I6945">
        <v>1</v>
      </c>
      <c r="J6945">
        <v>2</v>
      </c>
      <c r="K6945">
        <v>2</v>
      </c>
      <c r="L6945">
        <v>0</v>
      </c>
      <c r="M6945">
        <v>0</v>
      </c>
      <c r="N6945">
        <v>4</v>
      </c>
      <c r="O6945">
        <v>3</v>
      </c>
      <c r="P6945">
        <v>7</v>
      </c>
      <c r="Q6945" t="s">
        <v>79</v>
      </c>
      <c r="R6945" t="s">
        <v>4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 t="s">
        <v>5</v>
      </c>
      <c r="AA6945" t="s">
        <v>1251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 t="s">
        <v>154</v>
      </c>
      <c r="AM6945" t="s">
        <v>818</v>
      </c>
      <c r="AN6945" t="s">
        <v>41</v>
      </c>
      <c r="AO6945" t="s">
        <v>14</v>
      </c>
      <c r="AP6945" t="s">
        <v>15</v>
      </c>
      <c r="AQ6945">
        <v>0</v>
      </c>
      <c r="AR6945">
        <v>174123</v>
      </c>
      <c r="AS6945" t="s">
        <v>9212</v>
      </c>
    </row>
    <row r="6946" spans="1:45" x14ac:dyDescent="0.25">
      <c r="A6946" t="s">
        <v>9197</v>
      </c>
      <c r="B6946" t="s">
        <v>1133</v>
      </c>
      <c r="C6946" s="1">
        <v>42930</v>
      </c>
      <c r="D6946" t="s">
        <v>2</v>
      </c>
      <c r="E6946">
        <v>75</v>
      </c>
      <c r="F6946">
        <v>0</v>
      </c>
      <c r="G6946">
        <v>0</v>
      </c>
      <c r="H6946">
        <v>1</v>
      </c>
      <c r="I6946">
        <v>1</v>
      </c>
      <c r="J6946">
        <v>0</v>
      </c>
      <c r="K6946">
        <v>0</v>
      </c>
      <c r="L6946">
        <v>1</v>
      </c>
      <c r="M6946">
        <v>1</v>
      </c>
      <c r="N6946">
        <v>2</v>
      </c>
      <c r="O6946">
        <v>2</v>
      </c>
      <c r="P6946">
        <v>4</v>
      </c>
      <c r="Q6946" t="s">
        <v>165</v>
      </c>
      <c r="R6946" t="s">
        <v>4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 t="s">
        <v>5</v>
      </c>
      <c r="AA6946" t="s">
        <v>18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 t="s">
        <v>11</v>
      </c>
      <c r="AM6946" t="s">
        <v>12</v>
      </c>
      <c r="AN6946" t="s">
        <v>13</v>
      </c>
      <c r="AO6946" t="s">
        <v>1339</v>
      </c>
      <c r="AP6946" t="s">
        <v>15</v>
      </c>
      <c r="AQ6946" t="s">
        <v>3882</v>
      </c>
      <c r="AR6946">
        <v>174124</v>
      </c>
      <c r="AS6946" t="s">
        <v>9213</v>
      </c>
    </row>
    <row r="6947" spans="1:45" x14ac:dyDescent="0.25">
      <c r="A6947" t="s">
        <v>9197</v>
      </c>
      <c r="B6947" t="s">
        <v>1133</v>
      </c>
      <c r="C6947" s="1">
        <v>42933</v>
      </c>
      <c r="D6947" t="s">
        <v>35</v>
      </c>
      <c r="E6947">
        <v>36</v>
      </c>
      <c r="F6947">
        <v>3</v>
      </c>
      <c r="G6947">
        <v>2</v>
      </c>
      <c r="H6947">
        <v>3</v>
      </c>
      <c r="I6947">
        <v>2</v>
      </c>
      <c r="J6947">
        <v>1</v>
      </c>
      <c r="K6947">
        <v>2</v>
      </c>
      <c r="L6947">
        <v>1</v>
      </c>
      <c r="M6947">
        <v>0</v>
      </c>
      <c r="N6947">
        <v>8</v>
      </c>
      <c r="O6947">
        <v>6</v>
      </c>
      <c r="P6947">
        <v>14</v>
      </c>
      <c r="Q6947" t="s">
        <v>165</v>
      </c>
      <c r="R6947" t="s">
        <v>4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 t="s">
        <v>5</v>
      </c>
      <c r="AA6947" t="s">
        <v>153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 t="s">
        <v>11</v>
      </c>
      <c r="AM6947" t="s">
        <v>49</v>
      </c>
      <c r="AN6947" t="s">
        <v>13</v>
      </c>
      <c r="AO6947" t="s">
        <v>830</v>
      </c>
      <c r="AP6947" t="s">
        <v>28</v>
      </c>
      <c r="AQ6947" t="s">
        <v>648</v>
      </c>
      <c r="AR6947">
        <v>174126</v>
      </c>
      <c r="AS6947" t="s">
        <v>9214</v>
      </c>
    </row>
    <row r="6948" spans="1:45" x14ac:dyDescent="0.25">
      <c r="A6948" t="s">
        <v>9197</v>
      </c>
      <c r="B6948" t="s">
        <v>1133</v>
      </c>
      <c r="C6948" s="1">
        <v>42928</v>
      </c>
      <c r="D6948" t="s">
        <v>35</v>
      </c>
      <c r="E6948">
        <v>38</v>
      </c>
      <c r="F6948">
        <v>0</v>
      </c>
      <c r="G6948">
        <v>0</v>
      </c>
      <c r="H6948">
        <v>2</v>
      </c>
      <c r="I6948">
        <v>1</v>
      </c>
      <c r="J6948">
        <v>1</v>
      </c>
      <c r="K6948">
        <v>1</v>
      </c>
      <c r="L6948">
        <v>0</v>
      </c>
      <c r="M6948">
        <v>0</v>
      </c>
      <c r="N6948">
        <v>3</v>
      </c>
      <c r="O6948">
        <v>2</v>
      </c>
      <c r="P6948">
        <v>5</v>
      </c>
      <c r="Q6948" t="s">
        <v>165</v>
      </c>
      <c r="R6948" t="s">
        <v>4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 t="s">
        <v>5</v>
      </c>
      <c r="AA6948" t="s">
        <v>230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 t="s">
        <v>11</v>
      </c>
      <c r="AM6948" t="s">
        <v>26</v>
      </c>
      <c r="AN6948" t="s">
        <v>13</v>
      </c>
      <c r="AO6948" t="s">
        <v>1339</v>
      </c>
      <c r="AP6948" t="s">
        <v>15</v>
      </c>
      <c r="AQ6948" t="s">
        <v>9215</v>
      </c>
      <c r="AR6948">
        <v>174128</v>
      </c>
      <c r="AS6948" t="s">
        <v>9216</v>
      </c>
    </row>
    <row r="6949" spans="1:45" x14ac:dyDescent="0.25">
      <c r="A6949" t="s">
        <v>9197</v>
      </c>
      <c r="B6949" t="s">
        <v>1133</v>
      </c>
      <c r="C6949" s="1">
        <v>42930</v>
      </c>
      <c r="D6949" t="s">
        <v>2</v>
      </c>
      <c r="E6949">
        <v>35</v>
      </c>
      <c r="F6949">
        <v>3</v>
      </c>
      <c r="G6949">
        <v>1</v>
      </c>
      <c r="H6949">
        <v>1</v>
      </c>
      <c r="I6949">
        <v>2</v>
      </c>
      <c r="J6949">
        <v>1</v>
      </c>
      <c r="K6949">
        <v>1</v>
      </c>
      <c r="L6949">
        <v>0</v>
      </c>
      <c r="M6949">
        <v>1</v>
      </c>
      <c r="N6949">
        <v>5</v>
      </c>
      <c r="O6949">
        <v>5</v>
      </c>
      <c r="P6949">
        <v>10</v>
      </c>
      <c r="Q6949" t="s">
        <v>165</v>
      </c>
      <c r="R6949" t="s">
        <v>4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 t="s">
        <v>5</v>
      </c>
      <c r="AA6949" t="s">
        <v>1251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 t="s">
        <v>11</v>
      </c>
      <c r="AM6949" t="s">
        <v>658</v>
      </c>
      <c r="AN6949" t="s">
        <v>13</v>
      </c>
      <c r="AO6949" t="s">
        <v>1339</v>
      </c>
      <c r="AP6949" t="s">
        <v>28</v>
      </c>
      <c r="AQ6949" t="s">
        <v>47</v>
      </c>
      <c r="AR6949">
        <v>174130</v>
      </c>
      <c r="AS6949" t="s">
        <v>9217</v>
      </c>
    </row>
    <row r="6950" spans="1:45" x14ac:dyDescent="0.25">
      <c r="A6950" t="s">
        <v>1208</v>
      </c>
      <c r="B6950" t="s">
        <v>1133</v>
      </c>
      <c r="C6950" s="1">
        <v>42931</v>
      </c>
      <c r="D6950" t="s">
        <v>2</v>
      </c>
      <c r="E6950">
        <v>50</v>
      </c>
      <c r="F6950">
        <v>1</v>
      </c>
      <c r="G6950">
        <v>1</v>
      </c>
      <c r="H6950">
        <v>0</v>
      </c>
      <c r="I6950">
        <v>1</v>
      </c>
      <c r="J6950">
        <v>1</v>
      </c>
      <c r="K6950">
        <v>1</v>
      </c>
      <c r="L6950">
        <v>0</v>
      </c>
      <c r="M6950">
        <v>0</v>
      </c>
      <c r="N6950">
        <v>2</v>
      </c>
      <c r="O6950">
        <v>3</v>
      </c>
      <c r="P6950">
        <v>5</v>
      </c>
      <c r="Q6950" t="s">
        <v>165</v>
      </c>
      <c r="R6950" t="s">
        <v>4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 t="s">
        <v>5</v>
      </c>
      <c r="AA6950" t="s">
        <v>18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 t="s">
        <v>11</v>
      </c>
      <c r="AM6950" t="s">
        <v>26</v>
      </c>
      <c r="AN6950" t="s">
        <v>13</v>
      </c>
      <c r="AO6950" t="s">
        <v>14</v>
      </c>
      <c r="AP6950" t="s">
        <v>859</v>
      </c>
      <c r="AQ6950" t="s">
        <v>47</v>
      </c>
      <c r="AR6950">
        <v>174131</v>
      </c>
      <c r="AS6950" t="s">
        <v>9218</v>
      </c>
    </row>
    <row r="6951" spans="1:45" x14ac:dyDescent="0.25">
      <c r="A6951" t="s">
        <v>1208</v>
      </c>
      <c r="B6951" t="s">
        <v>1133</v>
      </c>
      <c r="C6951" s="1">
        <v>42933</v>
      </c>
      <c r="D6951" t="s">
        <v>2</v>
      </c>
      <c r="E6951">
        <v>35</v>
      </c>
      <c r="F6951">
        <v>1</v>
      </c>
      <c r="G6951">
        <v>1</v>
      </c>
      <c r="H6951">
        <v>0</v>
      </c>
      <c r="I6951">
        <v>0</v>
      </c>
      <c r="J6951">
        <v>1</v>
      </c>
      <c r="K6951">
        <v>1</v>
      </c>
      <c r="L6951">
        <v>0</v>
      </c>
      <c r="M6951">
        <v>0</v>
      </c>
      <c r="N6951">
        <v>2</v>
      </c>
      <c r="O6951">
        <v>2</v>
      </c>
      <c r="P6951">
        <v>4</v>
      </c>
      <c r="Q6951" t="s">
        <v>165</v>
      </c>
      <c r="R6951" t="s">
        <v>4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 t="s">
        <v>5</v>
      </c>
      <c r="AA6951" t="s">
        <v>18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 t="s">
        <v>427</v>
      </c>
      <c r="AM6951" t="s">
        <v>26</v>
      </c>
      <c r="AN6951" t="s">
        <v>41</v>
      </c>
      <c r="AO6951" t="s">
        <v>1339</v>
      </c>
      <c r="AP6951" t="s">
        <v>859</v>
      </c>
      <c r="AQ6951" t="s">
        <v>47</v>
      </c>
      <c r="AR6951">
        <v>174136</v>
      </c>
      <c r="AS6951" t="s">
        <v>9219</v>
      </c>
    </row>
    <row r="6952" spans="1:45" x14ac:dyDescent="0.25">
      <c r="A6952" t="s">
        <v>9197</v>
      </c>
      <c r="B6952" t="s">
        <v>1133</v>
      </c>
      <c r="C6952" s="1">
        <v>42930</v>
      </c>
      <c r="D6952" t="s">
        <v>2</v>
      </c>
      <c r="E6952">
        <v>35</v>
      </c>
      <c r="F6952">
        <v>0</v>
      </c>
      <c r="G6952">
        <v>0</v>
      </c>
      <c r="H6952">
        <v>3</v>
      </c>
      <c r="I6952">
        <v>2</v>
      </c>
      <c r="J6952">
        <v>1</v>
      </c>
      <c r="K6952">
        <v>1</v>
      </c>
      <c r="L6952">
        <v>0</v>
      </c>
      <c r="M6952">
        <v>0</v>
      </c>
      <c r="N6952">
        <v>4</v>
      </c>
      <c r="O6952">
        <v>3</v>
      </c>
      <c r="P6952">
        <v>7</v>
      </c>
      <c r="Q6952" t="s">
        <v>165</v>
      </c>
      <c r="R6952" t="s">
        <v>4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 t="s">
        <v>5</v>
      </c>
      <c r="AA6952" t="s">
        <v>18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 t="s">
        <v>11</v>
      </c>
      <c r="AM6952" t="s">
        <v>26</v>
      </c>
      <c r="AN6952" t="s">
        <v>13</v>
      </c>
      <c r="AO6952" t="s">
        <v>830</v>
      </c>
      <c r="AP6952" t="s">
        <v>905</v>
      </c>
      <c r="AQ6952">
        <v>0</v>
      </c>
      <c r="AR6952">
        <v>174138</v>
      </c>
      <c r="AS6952" t="s">
        <v>9220</v>
      </c>
    </row>
    <row r="6953" spans="1:45" x14ac:dyDescent="0.25">
      <c r="A6953" t="s">
        <v>9197</v>
      </c>
      <c r="B6953" t="s">
        <v>1133</v>
      </c>
      <c r="C6953" s="1">
        <v>42928</v>
      </c>
      <c r="D6953" t="s">
        <v>2</v>
      </c>
      <c r="E6953">
        <v>36</v>
      </c>
      <c r="F6953">
        <v>1</v>
      </c>
      <c r="G6953">
        <v>0</v>
      </c>
      <c r="H6953">
        <v>0</v>
      </c>
      <c r="I6953">
        <v>3</v>
      </c>
      <c r="J6953">
        <v>1</v>
      </c>
      <c r="K6953">
        <v>1</v>
      </c>
      <c r="L6953">
        <v>0</v>
      </c>
      <c r="M6953">
        <v>0</v>
      </c>
      <c r="N6953">
        <v>2</v>
      </c>
      <c r="O6953">
        <v>4</v>
      </c>
      <c r="P6953">
        <v>6</v>
      </c>
      <c r="Q6953" t="s">
        <v>79</v>
      </c>
      <c r="R6953" t="s">
        <v>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 t="s">
        <v>5</v>
      </c>
      <c r="AA6953" t="s">
        <v>1251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 t="s">
        <v>11</v>
      </c>
      <c r="AM6953" t="s">
        <v>12</v>
      </c>
      <c r="AN6953" t="s">
        <v>13</v>
      </c>
      <c r="AO6953" t="s">
        <v>1339</v>
      </c>
      <c r="AP6953" t="s">
        <v>28</v>
      </c>
      <c r="AQ6953" t="s">
        <v>47</v>
      </c>
      <c r="AR6953">
        <v>174140</v>
      </c>
      <c r="AS6953" t="s">
        <v>9221</v>
      </c>
    </row>
    <row r="6954" spans="1:45" x14ac:dyDescent="0.25">
      <c r="A6954" t="s">
        <v>1208</v>
      </c>
      <c r="B6954" t="s">
        <v>1133</v>
      </c>
      <c r="C6954" s="1">
        <v>42931</v>
      </c>
      <c r="D6954" t="s">
        <v>2</v>
      </c>
      <c r="E6954">
        <v>42</v>
      </c>
      <c r="F6954">
        <v>1</v>
      </c>
      <c r="G6954">
        <v>0</v>
      </c>
      <c r="H6954">
        <v>2</v>
      </c>
      <c r="I6954">
        <v>2</v>
      </c>
      <c r="J6954">
        <v>1</v>
      </c>
      <c r="K6954">
        <v>1</v>
      </c>
      <c r="L6954">
        <v>0</v>
      </c>
      <c r="M6954">
        <v>0</v>
      </c>
      <c r="N6954">
        <v>4</v>
      </c>
      <c r="O6954">
        <v>3</v>
      </c>
      <c r="P6954">
        <v>7</v>
      </c>
      <c r="Q6954" t="s">
        <v>165</v>
      </c>
      <c r="R6954" t="s">
        <v>4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 t="s">
        <v>5</v>
      </c>
      <c r="AA6954" t="s">
        <v>18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 t="s">
        <v>11</v>
      </c>
      <c r="AM6954" t="s">
        <v>26</v>
      </c>
      <c r="AN6954" t="s">
        <v>13</v>
      </c>
      <c r="AO6954" t="s">
        <v>1339</v>
      </c>
      <c r="AP6954" t="s">
        <v>15</v>
      </c>
      <c r="AQ6954" t="s">
        <v>47</v>
      </c>
      <c r="AR6954">
        <v>174141</v>
      </c>
      <c r="AS6954" t="s">
        <v>9222</v>
      </c>
    </row>
    <row r="6955" spans="1:45" x14ac:dyDescent="0.25">
      <c r="A6955" t="s">
        <v>9197</v>
      </c>
      <c r="B6955" t="s">
        <v>1133</v>
      </c>
      <c r="C6955" s="1">
        <v>42930</v>
      </c>
      <c r="D6955" t="s">
        <v>2</v>
      </c>
      <c r="E6955">
        <v>35</v>
      </c>
      <c r="F6955">
        <v>0</v>
      </c>
      <c r="G6955">
        <v>3</v>
      </c>
      <c r="H6955">
        <v>0</v>
      </c>
      <c r="I6955">
        <v>2</v>
      </c>
      <c r="J6955">
        <v>1</v>
      </c>
      <c r="K6955">
        <v>1</v>
      </c>
      <c r="L6955">
        <v>0</v>
      </c>
      <c r="M6955">
        <v>1</v>
      </c>
      <c r="N6955">
        <v>1</v>
      </c>
      <c r="O6955">
        <v>7</v>
      </c>
      <c r="P6955">
        <v>8</v>
      </c>
      <c r="Q6955" t="s">
        <v>165</v>
      </c>
      <c r="R6955" t="s">
        <v>4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 t="s">
        <v>5</v>
      </c>
      <c r="AA6955" t="s">
        <v>230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 t="s">
        <v>11</v>
      </c>
      <c r="AM6955" t="s">
        <v>12</v>
      </c>
      <c r="AN6955" t="s">
        <v>13</v>
      </c>
      <c r="AO6955" t="s">
        <v>14</v>
      </c>
      <c r="AP6955" t="s">
        <v>28</v>
      </c>
      <c r="AQ6955" t="s">
        <v>9223</v>
      </c>
      <c r="AR6955">
        <v>174142</v>
      </c>
      <c r="AS6955" t="s">
        <v>9224</v>
      </c>
    </row>
    <row r="6956" spans="1:45" x14ac:dyDescent="0.25">
      <c r="A6956" t="s">
        <v>1208</v>
      </c>
      <c r="B6956" t="s">
        <v>1133</v>
      </c>
      <c r="C6956" s="1">
        <v>42931</v>
      </c>
      <c r="D6956" t="s">
        <v>35</v>
      </c>
      <c r="E6956">
        <v>43</v>
      </c>
      <c r="F6956">
        <v>0</v>
      </c>
      <c r="G6956">
        <v>1</v>
      </c>
      <c r="H6956">
        <v>1</v>
      </c>
      <c r="I6956">
        <v>1</v>
      </c>
      <c r="J6956">
        <v>2</v>
      </c>
      <c r="K6956">
        <v>2</v>
      </c>
      <c r="L6956">
        <v>0</v>
      </c>
      <c r="M6956">
        <v>0</v>
      </c>
      <c r="N6956">
        <v>3</v>
      </c>
      <c r="O6956">
        <v>4</v>
      </c>
      <c r="P6956">
        <v>7</v>
      </c>
      <c r="Q6956" t="s">
        <v>165</v>
      </c>
      <c r="R6956" t="s">
        <v>4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 t="s">
        <v>5</v>
      </c>
      <c r="AA6956" t="s">
        <v>18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 t="s">
        <v>11</v>
      </c>
      <c r="AM6956" t="s">
        <v>26</v>
      </c>
      <c r="AN6956" t="s">
        <v>13</v>
      </c>
      <c r="AO6956" t="s">
        <v>830</v>
      </c>
      <c r="AP6956" t="s">
        <v>15</v>
      </c>
      <c r="AQ6956">
        <v>0</v>
      </c>
      <c r="AR6956">
        <v>174147</v>
      </c>
      <c r="AS6956" t="s">
        <v>9225</v>
      </c>
    </row>
    <row r="6957" spans="1:45" x14ac:dyDescent="0.25">
      <c r="A6957" t="s">
        <v>9197</v>
      </c>
      <c r="B6957" t="s">
        <v>1133</v>
      </c>
      <c r="C6957" s="1">
        <v>42930</v>
      </c>
      <c r="D6957" t="s">
        <v>35</v>
      </c>
      <c r="E6957">
        <v>46</v>
      </c>
      <c r="F6957">
        <v>1</v>
      </c>
      <c r="G6957">
        <v>0</v>
      </c>
      <c r="H6957">
        <v>3</v>
      </c>
      <c r="I6957">
        <v>2</v>
      </c>
      <c r="J6957">
        <v>0</v>
      </c>
      <c r="K6957">
        <v>1</v>
      </c>
      <c r="L6957">
        <v>0</v>
      </c>
      <c r="M6957">
        <v>0</v>
      </c>
      <c r="N6957">
        <v>4</v>
      </c>
      <c r="O6957">
        <v>3</v>
      </c>
      <c r="P6957">
        <v>7</v>
      </c>
      <c r="Q6957" t="s">
        <v>165</v>
      </c>
      <c r="R6957" t="s">
        <v>4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 t="s">
        <v>5</v>
      </c>
      <c r="AA6957" t="s">
        <v>230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 t="s">
        <v>11</v>
      </c>
      <c r="AM6957" t="s">
        <v>22</v>
      </c>
      <c r="AN6957" t="s">
        <v>13</v>
      </c>
      <c r="AO6957" t="s">
        <v>14</v>
      </c>
      <c r="AP6957" t="s">
        <v>859</v>
      </c>
      <c r="AQ6957" t="s">
        <v>91</v>
      </c>
      <c r="AR6957">
        <v>174149</v>
      </c>
      <c r="AS6957" t="s">
        <v>9226</v>
      </c>
    </row>
    <row r="6958" spans="1:45" x14ac:dyDescent="0.25">
      <c r="A6958" t="s">
        <v>9197</v>
      </c>
      <c r="B6958" t="s">
        <v>1133</v>
      </c>
      <c r="C6958" s="1">
        <v>42928</v>
      </c>
      <c r="D6958" t="s">
        <v>2</v>
      </c>
      <c r="E6958">
        <v>25</v>
      </c>
      <c r="F6958">
        <v>0</v>
      </c>
      <c r="G6958">
        <v>0</v>
      </c>
      <c r="H6958">
        <v>0</v>
      </c>
      <c r="I6958">
        <v>0</v>
      </c>
      <c r="J6958">
        <v>1</v>
      </c>
      <c r="K6958">
        <v>1</v>
      </c>
      <c r="L6958">
        <v>0</v>
      </c>
      <c r="M6958">
        <v>0</v>
      </c>
      <c r="N6958">
        <v>1</v>
      </c>
      <c r="O6958">
        <v>1</v>
      </c>
      <c r="P6958">
        <v>2</v>
      </c>
      <c r="Q6958" t="s">
        <v>165</v>
      </c>
      <c r="R6958" t="s">
        <v>4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 t="s">
        <v>5</v>
      </c>
      <c r="AA6958" t="s">
        <v>18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 t="s">
        <v>11</v>
      </c>
      <c r="AM6958" t="s">
        <v>12</v>
      </c>
      <c r="AN6958" t="s">
        <v>41</v>
      </c>
      <c r="AO6958" t="s">
        <v>14</v>
      </c>
      <c r="AP6958" t="s">
        <v>859</v>
      </c>
      <c r="AQ6958">
        <v>0</v>
      </c>
      <c r="AR6958">
        <v>174152</v>
      </c>
      <c r="AS6958" t="s">
        <v>9227</v>
      </c>
    </row>
    <row r="6959" spans="1:45" x14ac:dyDescent="0.25">
      <c r="A6959" t="s">
        <v>9187</v>
      </c>
      <c r="B6959" t="s">
        <v>1133</v>
      </c>
      <c r="C6959" s="1">
        <v>42939</v>
      </c>
      <c r="D6959" t="s">
        <v>2</v>
      </c>
      <c r="E6959">
        <v>40</v>
      </c>
      <c r="F6959">
        <v>0</v>
      </c>
      <c r="G6959">
        <v>2</v>
      </c>
      <c r="H6959">
        <v>2</v>
      </c>
      <c r="I6959">
        <v>1</v>
      </c>
      <c r="J6959">
        <v>1</v>
      </c>
      <c r="K6959">
        <v>1</v>
      </c>
      <c r="L6959">
        <v>0</v>
      </c>
      <c r="M6959">
        <v>0</v>
      </c>
      <c r="N6959">
        <v>3</v>
      </c>
      <c r="O6959">
        <v>4</v>
      </c>
      <c r="P6959">
        <v>7</v>
      </c>
      <c r="Q6959" t="s">
        <v>165</v>
      </c>
      <c r="R6959" t="s">
        <v>4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 t="s">
        <v>5</v>
      </c>
      <c r="AA6959" t="s">
        <v>18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 t="s">
        <v>11</v>
      </c>
      <c r="AM6959" t="s">
        <v>12</v>
      </c>
      <c r="AN6959" t="s">
        <v>13</v>
      </c>
      <c r="AO6959" t="s">
        <v>830</v>
      </c>
      <c r="AP6959" t="s">
        <v>15</v>
      </c>
      <c r="AQ6959">
        <v>0</v>
      </c>
      <c r="AR6959">
        <v>174154</v>
      </c>
      <c r="AS6959" t="s">
        <v>9228</v>
      </c>
    </row>
    <row r="6960" spans="1:45" x14ac:dyDescent="0.25">
      <c r="A6960" t="s">
        <v>9197</v>
      </c>
      <c r="B6960" t="s">
        <v>1133</v>
      </c>
      <c r="C6960" s="1">
        <v>42930</v>
      </c>
      <c r="D6960" t="s">
        <v>35</v>
      </c>
      <c r="E6960">
        <v>24</v>
      </c>
      <c r="F6960">
        <v>1</v>
      </c>
      <c r="G6960">
        <v>1</v>
      </c>
      <c r="H6960">
        <v>0</v>
      </c>
      <c r="I6960">
        <v>0</v>
      </c>
      <c r="J6960">
        <v>1</v>
      </c>
      <c r="K6960">
        <v>1</v>
      </c>
      <c r="L6960">
        <v>0</v>
      </c>
      <c r="M6960">
        <v>0</v>
      </c>
      <c r="N6960">
        <v>2</v>
      </c>
      <c r="O6960">
        <v>2</v>
      </c>
      <c r="P6960">
        <v>4</v>
      </c>
      <c r="Q6960" t="s">
        <v>165</v>
      </c>
      <c r="R6960" t="s">
        <v>4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 t="s">
        <v>5</v>
      </c>
      <c r="AA6960" t="s">
        <v>1251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 t="s">
        <v>11</v>
      </c>
      <c r="AM6960" t="s">
        <v>12</v>
      </c>
      <c r="AN6960" t="s">
        <v>13</v>
      </c>
      <c r="AO6960" t="s">
        <v>1339</v>
      </c>
      <c r="AP6960" t="s">
        <v>28</v>
      </c>
      <c r="AQ6960" t="s">
        <v>47</v>
      </c>
      <c r="AR6960">
        <v>174156</v>
      </c>
      <c r="AS6960" t="s">
        <v>9229</v>
      </c>
    </row>
    <row r="6961" spans="1:45" x14ac:dyDescent="0.25">
      <c r="A6961" t="s">
        <v>9197</v>
      </c>
      <c r="B6961" t="s">
        <v>1133</v>
      </c>
      <c r="C6961" s="1">
        <v>42930</v>
      </c>
      <c r="D6961" t="s">
        <v>2</v>
      </c>
      <c r="E6961">
        <v>28</v>
      </c>
      <c r="F6961">
        <v>1</v>
      </c>
      <c r="G6961">
        <v>0</v>
      </c>
      <c r="H6961">
        <v>2</v>
      </c>
      <c r="I6961">
        <v>3</v>
      </c>
      <c r="J6961">
        <v>1</v>
      </c>
      <c r="K6961">
        <v>2</v>
      </c>
      <c r="L6961">
        <v>0</v>
      </c>
      <c r="M6961">
        <v>0</v>
      </c>
      <c r="N6961">
        <v>4</v>
      </c>
      <c r="O6961">
        <v>5</v>
      </c>
      <c r="P6961">
        <v>9</v>
      </c>
      <c r="Q6961" t="s">
        <v>165</v>
      </c>
      <c r="R6961" t="s">
        <v>4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 t="s">
        <v>5</v>
      </c>
      <c r="AA6961" t="s">
        <v>18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 t="s">
        <v>11</v>
      </c>
      <c r="AM6961" t="s">
        <v>26</v>
      </c>
      <c r="AN6961" t="s">
        <v>13</v>
      </c>
      <c r="AO6961" t="s">
        <v>14</v>
      </c>
      <c r="AP6961" t="s">
        <v>28</v>
      </c>
      <c r="AQ6961" t="s">
        <v>47</v>
      </c>
      <c r="AR6961">
        <v>174159</v>
      </c>
      <c r="AS6961" t="s">
        <v>9230</v>
      </c>
    </row>
    <row r="6962" spans="1:45" x14ac:dyDescent="0.25">
      <c r="A6962" t="s">
        <v>1208</v>
      </c>
      <c r="B6962" t="s">
        <v>1133</v>
      </c>
      <c r="C6962" s="1">
        <v>42931</v>
      </c>
      <c r="D6962" t="s">
        <v>2</v>
      </c>
      <c r="E6962">
        <v>27</v>
      </c>
      <c r="F6962">
        <v>1</v>
      </c>
      <c r="G6962">
        <v>0</v>
      </c>
      <c r="H6962">
        <v>0</v>
      </c>
      <c r="I6962">
        <v>1</v>
      </c>
      <c r="J6962">
        <v>1</v>
      </c>
      <c r="K6962">
        <v>1</v>
      </c>
      <c r="L6962">
        <v>0</v>
      </c>
      <c r="M6962">
        <v>0</v>
      </c>
      <c r="N6962">
        <v>2</v>
      </c>
      <c r="O6962">
        <v>2</v>
      </c>
      <c r="P6962">
        <v>4</v>
      </c>
      <c r="Q6962" t="s">
        <v>165</v>
      </c>
      <c r="R6962" t="s">
        <v>4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 t="s">
        <v>5</v>
      </c>
      <c r="AA6962" t="s">
        <v>153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 t="s">
        <v>11</v>
      </c>
      <c r="AM6962" t="s">
        <v>818</v>
      </c>
      <c r="AN6962" t="s">
        <v>13</v>
      </c>
      <c r="AO6962" t="s">
        <v>830</v>
      </c>
      <c r="AP6962" t="s">
        <v>859</v>
      </c>
      <c r="AQ6962" t="s">
        <v>47</v>
      </c>
      <c r="AR6962">
        <v>174160</v>
      </c>
      <c r="AS6962" t="s">
        <v>9231</v>
      </c>
    </row>
    <row r="6963" spans="1:45" x14ac:dyDescent="0.25">
      <c r="A6963" t="s">
        <v>9187</v>
      </c>
      <c r="B6963" t="s">
        <v>1133</v>
      </c>
      <c r="C6963" s="1">
        <v>42939</v>
      </c>
      <c r="D6963" t="s">
        <v>2</v>
      </c>
      <c r="E6963">
        <v>31</v>
      </c>
      <c r="F6963">
        <v>2</v>
      </c>
      <c r="G6963">
        <v>1</v>
      </c>
      <c r="H6963">
        <v>1</v>
      </c>
      <c r="I6963">
        <v>2</v>
      </c>
      <c r="J6963">
        <v>0</v>
      </c>
      <c r="K6963">
        <v>1</v>
      </c>
      <c r="L6963">
        <v>0</v>
      </c>
      <c r="M6963">
        <v>0</v>
      </c>
      <c r="N6963">
        <v>3</v>
      </c>
      <c r="O6963">
        <v>4</v>
      </c>
      <c r="P6963">
        <v>7</v>
      </c>
      <c r="Q6963" t="s">
        <v>165</v>
      </c>
      <c r="R6963" t="s">
        <v>4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 t="s">
        <v>5</v>
      </c>
      <c r="AA6963" t="s">
        <v>1251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 t="s">
        <v>11</v>
      </c>
      <c r="AM6963" t="s">
        <v>12</v>
      </c>
      <c r="AN6963" t="s">
        <v>13</v>
      </c>
      <c r="AO6963" t="s">
        <v>830</v>
      </c>
      <c r="AP6963" t="s">
        <v>15</v>
      </c>
      <c r="AQ6963" t="s">
        <v>47</v>
      </c>
      <c r="AR6963">
        <v>174161</v>
      </c>
      <c r="AS6963" t="s">
        <v>9232</v>
      </c>
    </row>
    <row r="6964" spans="1:45" x14ac:dyDescent="0.25">
      <c r="A6964" t="s">
        <v>9197</v>
      </c>
      <c r="B6964" t="s">
        <v>1133</v>
      </c>
      <c r="C6964" s="1">
        <v>42930</v>
      </c>
      <c r="D6964" t="s">
        <v>35</v>
      </c>
      <c r="E6964">
        <v>28</v>
      </c>
      <c r="F6964">
        <v>0</v>
      </c>
      <c r="G6964">
        <v>0</v>
      </c>
      <c r="H6964">
        <v>0</v>
      </c>
      <c r="I6964">
        <v>0</v>
      </c>
      <c r="J6964">
        <v>2</v>
      </c>
      <c r="K6964">
        <v>1</v>
      </c>
      <c r="L6964">
        <v>1</v>
      </c>
      <c r="M6964">
        <v>2</v>
      </c>
      <c r="N6964">
        <v>3</v>
      </c>
      <c r="O6964">
        <v>3</v>
      </c>
      <c r="P6964">
        <v>6</v>
      </c>
      <c r="Q6964" t="s">
        <v>9</v>
      </c>
      <c r="R6964" t="s">
        <v>4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 t="s">
        <v>5</v>
      </c>
      <c r="AA6964" t="s">
        <v>230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 t="s">
        <v>11</v>
      </c>
      <c r="AM6964" t="s">
        <v>658</v>
      </c>
      <c r="AN6964" t="s">
        <v>13</v>
      </c>
      <c r="AO6964" t="s">
        <v>14</v>
      </c>
      <c r="AP6964" t="s">
        <v>28</v>
      </c>
      <c r="AQ6964" t="s">
        <v>57</v>
      </c>
      <c r="AR6964">
        <v>174165</v>
      </c>
      <c r="AS6964" t="s">
        <v>9233</v>
      </c>
    </row>
    <row r="6965" spans="1:45" x14ac:dyDescent="0.25">
      <c r="A6965" t="s">
        <v>9197</v>
      </c>
      <c r="B6965" t="s">
        <v>1133</v>
      </c>
      <c r="C6965" s="1">
        <v>42933</v>
      </c>
      <c r="D6965" t="s">
        <v>2</v>
      </c>
      <c r="E6965">
        <v>35</v>
      </c>
      <c r="F6965">
        <v>0</v>
      </c>
      <c r="G6965">
        <v>3</v>
      </c>
      <c r="H6965">
        <v>0</v>
      </c>
      <c r="I6965">
        <v>2</v>
      </c>
      <c r="J6965">
        <v>1</v>
      </c>
      <c r="K6965">
        <v>1</v>
      </c>
      <c r="L6965">
        <v>0</v>
      </c>
      <c r="M6965">
        <v>0</v>
      </c>
      <c r="N6965">
        <v>1</v>
      </c>
      <c r="O6965">
        <v>6</v>
      </c>
      <c r="P6965">
        <v>7</v>
      </c>
      <c r="Q6965" t="s">
        <v>165</v>
      </c>
      <c r="R6965" t="s">
        <v>4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 t="s">
        <v>5</v>
      </c>
      <c r="AA6965" t="s">
        <v>1251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 t="s">
        <v>11</v>
      </c>
      <c r="AM6965" t="s">
        <v>26</v>
      </c>
      <c r="AN6965" t="s">
        <v>13</v>
      </c>
      <c r="AO6965" t="s">
        <v>1339</v>
      </c>
      <c r="AP6965" t="s">
        <v>28</v>
      </c>
      <c r="AQ6965" t="s">
        <v>3246</v>
      </c>
      <c r="AR6965">
        <v>174166</v>
      </c>
      <c r="AS6965" t="s">
        <v>9234</v>
      </c>
    </row>
    <row r="6966" spans="1:45" x14ac:dyDescent="0.25">
      <c r="A6966" t="s">
        <v>9187</v>
      </c>
      <c r="B6966" t="s">
        <v>1133</v>
      </c>
      <c r="C6966" s="1">
        <v>42939</v>
      </c>
      <c r="D6966" t="s">
        <v>2</v>
      </c>
      <c r="E6966">
        <v>38</v>
      </c>
      <c r="F6966">
        <v>1</v>
      </c>
      <c r="G6966">
        <v>0</v>
      </c>
      <c r="H6966">
        <v>1</v>
      </c>
      <c r="I6966">
        <v>0</v>
      </c>
      <c r="J6966">
        <v>0</v>
      </c>
      <c r="K6966">
        <v>2</v>
      </c>
      <c r="L6966">
        <v>0</v>
      </c>
      <c r="M6966">
        <v>0</v>
      </c>
      <c r="N6966">
        <v>2</v>
      </c>
      <c r="O6966">
        <v>2</v>
      </c>
      <c r="P6966">
        <v>4</v>
      </c>
      <c r="Q6966" t="s">
        <v>140</v>
      </c>
      <c r="R6966" t="s">
        <v>4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 t="s">
        <v>5</v>
      </c>
      <c r="AA6966" t="s">
        <v>18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 t="s">
        <v>11</v>
      </c>
      <c r="AM6966" t="s">
        <v>818</v>
      </c>
      <c r="AN6966" t="s">
        <v>13</v>
      </c>
      <c r="AO6966" t="s">
        <v>830</v>
      </c>
      <c r="AP6966" t="s">
        <v>28</v>
      </c>
      <c r="AQ6966">
        <v>0</v>
      </c>
      <c r="AR6966">
        <v>174169</v>
      </c>
      <c r="AS6966" t="s">
        <v>9235</v>
      </c>
    </row>
    <row r="6967" spans="1:45" x14ac:dyDescent="0.25">
      <c r="A6967" t="s">
        <v>1208</v>
      </c>
      <c r="B6967" t="s">
        <v>1133</v>
      </c>
      <c r="C6967" s="1">
        <v>42931</v>
      </c>
      <c r="D6967" t="s">
        <v>2</v>
      </c>
      <c r="E6967">
        <v>32</v>
      </c>
      <c r="F6967">
        <v>0</v>
      </c>
      <c r="G6967">
        <v>1</v>
      </c>
      <c r="H6967">
        <v>0</v>
      </c>
      <c r="I6967">
        <v>0</v>
      </c>
      <c r="J6967">
        <v>1</v>
      </c>
      <c r="K6967">
        <v>2</v>
      </c>
      <c r="L6967">
        <v>0</v>
      </c>
      <c r="M6967">
        <v>0</v>
      </c>
      <c r="N6967">
        <v>1</v>
      </c>
      <c r="O6967">
        <v>3</v>
      </c>
      <c r="P6967">
        <v>4</v>
      </c>
      <c r="Q6967" t="s">
        <v>165</v>
      </c>
      <c r="R6967" t="s">
        <v>4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 t="s">
        <v>5</v>
      </c>
      <c r="AA6967" t="s">
        <v>153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 t="s">
        <v>11</v>
      </c>
      <c r="AM6967" t="s">
        <v>26</v>
      </c>
      <c r="AN6967" t="s">
        <v>13</v>
      </c>
      <c r="AO6967" t="s">
        <v>14</v>
      </c>
      <c r="AP6967" t="s">
        <v>28</v>
      </c>
      <c r="AQ6967" t="s">
        <v>47</v>
      </c>
      <c r="AR6967">
        <v>174170</v>
      </c>
      <c r="AS6967" t="s">
        <v>9236</v>
      </c>
    </row>
    <row r="6968" spans="1:45" x14ac:dyDescent="0.25">
      <c r="A6968" t="s">
        <v>9197</v>
      </c>
      <c r="B6968" t="s">
        <v>1133</v>
      </c>
      <c r="C6968" s="1">
        <v>42928</v>
      </c>
      <c r="D6968" t="s">
        <v>35</v>
      </c>
      <c r="E6968">
        <v>24</v>
      </c>
      <c r="F6968">
        <v>0</v>
      </c>
      <c r="G6968">
        <v>1</v>
      </c>
      <c r="H6968">
        <v>1</v>
      </c>
      <c r="I6968">
        <v>0</v>
      </c>
      <c r="J6968">
        <v>1</v>
      </c>
      <c r="K6968">
        <v>1</v>
      </c>
      <c r="L6968">
        <v>0</v>
      </c>
      <c r="M6968">
        <v>0</v>
      </c>
      <c r="N6968">
        <v>2</v>
      </c>
      <c r="O6968">
        <v>2</v>
      </c>
      <c r="P6968">
        <v>4</v>
      </c>
      <c r="Q6968" t="s">
        <v>220</v>
      </c>
      <c r="R6968" t="s">
        <v>4</v>
      </c>
      <c r="S6968" t="s">
        <v>60</v>
      </c>
      <c r="T6968" t="s">
        <v>169</v>
      </c>
      <c r="U6968">
        <v>0</v>
      </c>
      <c r="V6968">
        <v>0</v>
      </c>
      <c r="W6968">
        <v>0</v>
      </c>
      <c r="X6968">
        <v>0</v>
      </c>
      <c r="Y6968">
        <v>0</v>
      </c>
      <c r="Z6968" t="s">
        <v>21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 t="s">
        <v>427</v>
      </c>
      <c r="AM6968" t="s">
        <v>88</v>
      </c>
      <c r="AN6968" t="s">
        <v>13</v>
      </c>
      <c r="AO6968" t="s">
        <v>830</v>
      </c>
      <c r="AP6968" t="s">
        <v>15</v>
      </c>
      <c r="AQ6968" t="s">
        <v>47</v>
      </c>
      <c r="AR6968">
        <v>174171</v>
      </c>
      <c r="AS6968" t="s">
        <v>9237</v>
      </c>
    </row>
    <row r="6969" spans="1:45" x14ac:dyDescent="0.25">
      <c r="A6969" t="s">
        <v>9187</v>
      </c>
      <c r="B6969" t="s">
        <v>1133</v>
      </c>
      <c r="C6969" s="1">
        <v>42939</v>
      </c>
      <c r="D6969" t="s">
        <v>2</v>
      </c>
      <c r="E6969">
        <v>35</v>
      </c>
      <c r="F6969">
        <v>2</v>
      </c>
      <c r="G6969">
        <v>0</v>
      </c>
      <c r="H6969">
        <v>1</v>
      </c>
      <c r="I6969">
        <v>0</v>
      </c>
      <c r="J6969">
        <v>1</v>
      </c>
      <c r="K6969">
        <v>1</v>
      </c>
      <c r="L6969">
        <v>0</v>
      </c>
      <c r="M6969">
        <v>0</v>
      </c>
      <c r="N6969">
        <v>4</v>
      </c>
      <c r="O6969">
        <v>1</v>
      </c>
      <c r="P6969">
        <v>5</v>
      </c>
      <c r="Q6969" t="s">
        <v>165</v>
      </c>
      <c r="R6969" t="s">
        <v>4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 t="s">
        <v>5</v>
      </c>
      <c r="AA6969" t="s">
        <v>1251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 t="s">
        <v>11</v>
      </c>
      <c r="AM6969" t="s">
        <v>818</v>
      </c>
      <c r="AN6969" t="s">
        <v>13</v>
      </c>
      <c r="AO6969" t="s">
        <v>14</v>
      </c>
      <c r="AP6969" t="s">
        <v>15</v>
      </c>
      <c r="AQ6969">
        <v>0</v>
      </c>
      <c r="AR6969">
        <v>174176</v>
      </c>
      <c r="AS6969" t="s">
        <v>9238</v>
      </c>
    </row>
    <row r="6970" spans="1:45" x14ac:dyDescent="0.25">
      <c r="A6970" t="s">
        <v>1208</v>
      </c>
      <c r="B6970" t="s">
        <v>1133</v>
      </c>
      <c r="C6970" s="1">
        <v>42931</v>
      </c>
      <c r="D6970" t="s">
        <v>2</v>
      </c>
      <c r="E6970">
        <v>42</v>
      </c>
      <c r="F6970">
        <v>1</v>
      </c>
      <c r="G6970">
        <v>2</v>
      </c>
      <c r="H6970">
        <v>1</v>
      </c>
      <c r="I6970">
        <v>3</v>
      </c>
      <c r="J6970">
        <v>0</v>
      </c>
      <c r="K6970">
        <v>1</v>
      </c>
      <c r="L6970">
        <v>0</v>
      </c>
      <c r="M6970">
        <v>0</v>
      </c>
      <c r="N6970">
        <v>2</v>
      </c>
      <c r="O6970">
        <v>6</v>
      </c>
      <c r="P6970">
        <v>8</v>
      </c>
      <c r="Q6970" t="s">
        <v>165</v>
      </c>
      <c r="R6970" t="s">
        <v>4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 t="s">
        <v>5</v>
      </c>
      <c r="AA6970" t="s">
        <v>18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 t="s">
        <v>427</v>
      </c>
      <c r="AM6970" t="s">
        <v>26</v>
      </c>
      <c r="AN6970" t="s">
        <v>41</v>
      </c>
      <c r="AO6970" t="s">
        <v>1339</v>
      </c>
      <c r="AP6970" t="s">
        <v>28</v>
      </c>
      <c r="AQ6970">
        <v>0</v>
      </c>
      <c r="AR6970">
        <v>174177</v>
      </c>
      <c r="AS6970" t="s">
        <v>9239</v>
      </c>
    </row>
    <row r="6971" spans="1:45" x14ac:dyDescent="0.25">
      <c r="A6971" t="s">
        <v>9197</v>
      </c>
      <c r="B6971" t="s">
        <v>1133</v>
      </c>
      <c r="C6971" s="1">
        <v>42928</v>
      </c>
      <c r="D6971" t="s">
        <v>35</v>
      </c>
      <c r="E6971">
        <v>42</v>
      </c>
      <c r="F6971">
        <v>1</v>
      </c>
      <c r="G6971">
        <v>1</v>
      </c>
      <c r="H6971">
        <v>0</v>
      </c>
      <c r="I6971">
        <v>3</v>
      </c>
      <c r="J6971">
        <v>1</v>
      </c>
      <c r="K6971">
        <v>1</v>
      </c>
      <c r="L6971">
        <v>0</v>
      </c>
      <c r="M6971">
        <v>0</v>
      </c>
      <c r="N6971">
        <v>2</v>
      </c>
      <c r="O6971">
        <v>5</v>
      </c>
      <c r="P6971">
        <v>7</v>
      </c>
      <c r="Q6971" t="s">
        <v>165</v>
      </c>
      <c r="R6971" t="s">
        <v>4</v>
      </c>
      <c r="S6971" t="s">
        <v>60</v>
      </c>
      <c r="T6971" t="s">
        <v>169</v>
      </c>
      <c r="U6971">
        <v>0</v>
      </c>
      <c r="V6971">
        <v>0</v>
      </c>
      <c r="W6971">
        <v>0</v>
      </c>
      <c r="X6971">
        <v>0</v>
      </c>
      <c r="Y6971">
        <v>0</v>
      </c>
      <c r="Z6971" t="s">
        <v>21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 t="s">
        <v>11</v>
      </c>
      <c r="AM6971" t="s">
        <v>26</v>
      </c>
      <c r="AN6971" t="s">
        <v>13</v>
      </c>
      <c r="AO6971" t="s">
        <v>830</v>
      </c>
      <c r="AP6971" t="s">
        <v>28</v>
      </c>
      <c r="AQ6971" t="s">
        <v>91</v>
      </c>
      <c r="AR6971">
        <v>174180</v>
      </c>
      <c r="AS6971" t="s">
        <v>9240</v>
      </c>
    </row>
    <row r="6972" spans="1:45" x14ac:dyDescent="0.25">
      <c r="A6972" t="s">
        <v>9187</v>
      </c>
      <c r="B6972" t="s">
        <v>1133</v>
      </c>
      <c r="C6972" s="1">
        <v>42939</v>
      </c>
      <c r="D6972" t="s">
        <v>2</v>
      </c>
      <c r="E6972">
        <v>32</v>
      </c>
      <c r="F6972">
        <v>1</v>
      </c>
      <c r="G6972">
        <v>1</v>
      </c>
      <c r="H6972">
        <v>2</v>
      </c>
      <c r="I6972">
        <v>0</v>
      </c>
      <c r="J6972">
        <v>0</v>
      </c>
      <c r="K6972">
        <v>1</v>
      </c>
      <c r="L6972">
        <v>0</v>
      </c>
      <c r="M6972">
        <v>1</v>
      </c>
      <c r="N6972">
        <v>3</v>
      </c>
      <c r="O6972">
        <v>3</v>
      </c>
      <c r="P6972">
        <v>6</v>
      </c>
      <c r="Q6972" t="s">
        <v>165</v>
      </c>
      <c r="R6972" t="s">
        <v>4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 t="s">
        <v>5</v>
      </c>
      <c r="AA6972" t="s">
        <v>18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 t="s">
        <v>11</v>
      </c>
      <c r="AM6972" t="s">
        <v>26</v>
      </c>
      <c r="AN6972" t="s">
        <v>13</v>
      </c>
      <c r="AO6972" t="s">
        <v>830</v>
      </c>
      <c r="AP6972" t="s">
        <v>15</v>
      </c>
      <c r="AQ6972" t="s">
        <v>47</v>
      </c>
      <c r="AR6972">
        <v>174197</v>
      </c>
      <c r="AS6972" t="s">
        <v>9241</v>
      </c>
    </row>
    <row r="6973" spans="1:45" x14ac:dyDescent="0.25">
      <c r="A6973" t="s">
        <v>1208</v>
      </c>
      <c r="B6973" t="s">
        <v>1133</v>
      </c>
      <c r="C6973" s="1">
        <v>42931</v>
      </c>
      <c r="D6973" t="s">
        <v>2</v>
      </c>
      <c r="E6973">
        <v>50</v>
      </c>
      <c r="F6973">
        <v>2</v>
      </c>
      <c r="G6973">
        <v>1</v>
      </c>
      <c r="H6973">
        <v>2</v>
      </c>
      <c r="I6973">
        <v>0</v>
      </c>
      <c r="J6973">
        <v>1</v>
      </c>
      <c r="K6973">
        <v>3</v>
      </c>
      <c r="L6973">
        <v>1</v>
      </c>
      <c r="M6973">
        <v>0</v>
      </c>
      <c r="N6973">
        <v>6</v>
      </c>
      <c r="O6973">
        <v>4</v>
      </c>
      <c r="P6973">
        <v>10</v>
      </c>
      <c r="Q6973" t="s">
        <v>165</v>
      </c>
      <c r="R6973" t="s">
        <v>4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 t="s">
        <v>5</v>
      </c>
      <c r="AA6973" t="s">
        <v>18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 t="s">
        <v>11</v>
      </c>
      <c r="AM6973" t="s">
        <v>71</v>
      </c>
      <c r="AN6973" t="s">
        <v>13</v>
      </c>
      <c r="AO6973" t="s">
        <v>14</v>
      </c>
      <c r="AP6973" t="s">
        <v>28</v>
      </c>
      <c r="AQ6973">
        <v>0</v>
      </c>
      <c r="AR6973">
        <v>174201</v>
      </c>
      <c r="AS6973" t="s">
        <v>9242</v>
      </c>
    </row>
    <row r="6974" spans="1:45" x14ac:dyDescent="0.25">
      <c r="A6974" t="s">
        <v>9197</v>
      </c>
      <c r="B6974" t="s">
        <v>1133</v>
      </c>
      <c r="C6974" s="1">
        <v>42933</v>
      </c>
      <c r="D6974" t="s">
        <v>2</v>
      </c>
      <c r="E6974">
        <v>60</v>
      </c>
      <c r="F6974">
        <v>0</v>
      </c>
      <c r="G6974">
        <v>0</v>
      </c>
      <c r="H6974">
        <v>2</v>
      </c>
      <c r="I6974">
        <v>1</v>
      </c>
      <c r="J6974">
        <v>0</v>
      </c>
      <c r="K6974">
        <v>2</v>
      </c>
      <c r="L6974">
        <v>1</v>
      </c>
      <c r="M6974">
        <v>1</v>
      </c>
      <c r="N6974">
        <v>3</v>
      </c>
      <c r="O6974">
        <v>4</v>
      </c>
      <c r="P6974">
        <v>7</v>
      </c>
      <c r="Q6974" t="s">
        <v>165</v>
      </c>
      <c r="R6974" t="s">
        <v>4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 t="s">
        <v>5</v>
      </c>
      <c r="AA6974" t="s">
        <v>1251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 t="s">
        <v>11</v>
      </c>
      <c r="AM6974" t="s">
        <v>818</v>
      </c>
      <c r="AN6974" t="s">
        <v>13</v>
      </c>
      <c r="AO6974" t="s">
        <v>1339</v>
      </c>
      <c r="AP6974" t="s">
        <v>28</v>
      </c>
      <c r="AQ6974" t="s">
        <v>29</v>
      </c>
      <c r="AR6974">
        <v>174202</v>
      </c>
      <c r="AS6974" t="s">
        <v>9243</v>
      </c>
    </row>
    <row r="6975" spans="1:45" x14ac:dyDescent="0.25">
      <c r="A6975" t="s">
        <v>9187</v>
      </c>
      <c r="B6975" t="s">
        <v>1133</v>
      </c>
      <c r="C6975" s="1">
        <v>42939</v>
      </c>
      <c r="D6975" t="s">
        <v>2</v>
      </c>
      <c r="E6975">
        <v>41</v>
      </c>
      <c r="F6975">
        <v>1</v>
      </c>
      <c r="G6975">
        <v>2</v>
      </c>
      <c r="H6975">
        <v>1</v>
      </c>
      <c r="I6975">
        <v>0</v>
      </c>
      <c r="J6975">
        <v>0</v>
      </c>
      <c r="K6975">
        <v>2</v>
      </c>
      <c r="L6975">
        <v>0</v>
      </c>
      <c r="M6975">
        <v>0</v>
      </c>
      <c r="N6975">
        <v>2</v>
      </c>
      <c r="O6975">
        <v>4</v>
      </c>
      <c r="P6975">
        <v>6</v>
      </c>
      <c r="Q6975" t="s">
        <v>140</v>
      </c>
      <c r="R6975" t="s">
        <v>4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 t="s">
        <v>5</v>
      </c>
      <c r="AA6975" t="s">
        <v>18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 t="s">
        <v>11</v>
      </c>
      <c r="AM6975" t="s">
        <v>26</v>
      </c>
      <c r="AN6975" t="s">
        <v>41</v>
      </c>
      <c r="AO6975" t="s">
        <v>830</v>
      </c>
      <c r="AP6975" t="s">
        <v>15</v>
      </c>
      <c r="AQ6975" t="s">
        <v>47</v>
      </c>
      <c r="AR6975">
        <v>174207</v>
      </c>
      <c r="AS6975" t="s">
        <v>9244</v>
      </c>
    </row>
    <row r="6976" spans="1:45" x14ac:dyDescent="0.25">
      <c r="A6976" t="s">
        <v>9197</v>
      </c>
      <c r="B6976" t="s">
        <v>1133</v>
      </c>
      <c r="C6976" s="1">
        <v>42928</v>
      </c>
      <c r="D6976" t="s">
        <v>2</v>
      </c>
      <c r="E6976">
        <v>29</v>
      </c>
      <c r="F6976">
        <v>0</v>
      </c>
      <c r="G6976">
        <v>0</v>
      </c>
      <c r="H6976">
        <v>2</v>
      </c>
      <c r="I6976">
        <v>0</v>
      </c>
      <c r="J6976">
        <v>0</v>
      </c>
      <c r="K6976">
        <v>1</v>
      </c>
      <c r="L6976">
        <v>0</v>
      </c>
      <c r="M6976">
        <v>0</v>
      </c>
      <c r="N6976">
        <v>2</v>
      </c>
      <c r="O6976">
        <v>1</v>
      </c>
      <c r="P6976">
        <v>3</v>
      </c>
      <c r="Q6976" t="s">
        <v>165</v>
      </c>
      <c r="R6976" t="s">
        <v>4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 t="s">
        <v>5</v>
      </c>
      <c r="AA6976" t="s">
        <v>18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 t="s">
        <v>11</v>
      </c>
      <c r="AM6976" t="s">
        <v>12</v>
      </c>
      <c r="AN6976" t="s">
        <v>41</v>
      </c>
      <c r="AO6976" t="s">
        <v>1339</v>
      </c>
      <c r="AP6976" t="s">
        <v>28</v>
      </c>
      <c r="AQ6976" t="s">
        <v>91</v>
      </c>
      <c r="AR6976">
        <v>174211</v>
      </c>
      <c r="AS6976" t="s">
        <v>9245</v>
      </c>
    </row>
    <row r="6977" spans="1:45" x14ac:dyDescent="0.25">
      <c r="A6977" t="s">
        <v>1208</v>
      </c>
      <c r="B6977" t="s">
        <v>1133</v>
      </c>
      <c r="C6977" s="1">
        <v>42931</v>
      </c>
      <c r="D6977" t="s">
        <v>2</v>
      </c>
      <c r="E6977">
        <v>41</v>
      </c>
      <c r="F6977">
        <v>0</v>
      </c>
      <c r="G6977">
        <v>0</v>
      </c>
      <c r="H6977">
        <v>3</v>
      </c>
      <c r="I6977">
        <v>1</v>
      </c>
      <c r="J6977">
        <v>2</v>
      </c>
      <c r="K6977">
        <v>1</v>
      </c>
      <c r="L6977">
        <v>0</v>
      </c>
      <c r="M6977">
        <v>0</v>
      </c>
      <c r="N6977">
        <v>5</v>
      </c>
      <c r="O6977">
        <v>2</v>
      </c>
      <c r="P6977">
        <v>7</v>
      </c>
      <c r="Q6977" t="s">
        <v>165</v>
      </c>
      <c r="R6977" t="s">
        <v>4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 t="s">
        <v>5</v>
      </c>
      <c r="AA6977" t="s">
        <v>18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 t="s">
        <v>11</v>
      </c>
      <c r="AM6977" t="s">
        <v>22</v>
      </c>
      <c r="AN6977" t="s">
        <v>13</v>
      </c>
      <c r="AO6977" t="s">
        <v>14</v>
      </c>
      <c r="AP6977" t="s">
        <v>28</v>
      </c>
      <c r="AQ6977" t="s">
        <v>47</v>
      </c>
      <c r="AR6977">
        <v>174216</v>
      </c>
      <c r="AS6977" t="s">
        <v>9246</v>
      </c>
    </row>
    <row r="6978" spans="1:45" x14ac:dyDescent="0.25">
      <c r="A6978" t="s">
        <v>1208</v>
      </c>
      <c r="B6978" t="s">
        <v>1133</v>
      </c>
      <c r="C6978" s="1">
        <v>42931</v>
      </c>
      <c r="D6978" t="s">
        <v>2</v>
      </c>
      <c r="E6978">
        <v>30</v>
      </c>
      <c r="F6978">
        <v>0</v>
      </c>
      <c r="G6978">
        <v>2</v>
      </c>
      <c r="H6978">
        <v>0</v>
      </c>
      <c r="I6978">
        <v>1</v>
      </c>
      <c r="J6978">
        <v>1</v>
      </c>
      <c r="K6978">
        <v>1</v>
      </c>
      <c r="L6978">
        <v>0</v>
      </c>
      <c r="M6978">
        <v>0</v>
      </c>
      <c r="N6978">
        <v>1</v>
      </c>
      <c r="O6978">
        <v>4</v>
      </c>
      <c r="P6978">
        <v>5</v>
      </c>
      <c r="Q6978" t="s">
        <v>165</v>
      </c>
      <c r="R6978" t="s">
        <v>4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 t="s">
        <v>5</v>
      </c>
      <c r="AA6978" t="s">
        <v>1251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 t="s">
        <v>11</v>
      </c>
      <c r="AM6978" t="s">
        <v>26</v>
      </c>
      <c r="AN6978" t="s">
        <v>13</v>
      </c>
      <c r="AO6978" t="s">
        <v>14</v>
      </c>
      <c r="AP6978" t="s">
        <v>15</v>
      </c>
      <c r="AQ6978" t="s">
        <v>47</v>
      </c>
      <c r="AR6978">
        <v>174233</v>
      </c>
      <c r="AS6978" t="s">
        <v>9247</v>
      </c>
    </row>
    <row r="6979" spans="1:45" x14ac:dyDescent="0.25">
      <c r="A6979" t="s">
        <v>9187</v>
      </c>
      <c r="B6979" t="s">
        <v>1133</v>
      </c>
      <c r="C6979" s="1">
        <v>42939</v>
      </c>
      <c r="D6979" t="s">
        <v>35</v>
      </c>
      <c r="E6979">
        <v>20</v>
      </c>
      <c r="F6979">
        <v>0</v>
      </c>
      <c r="G6979">
        <v>0</v>
      </c>
      <c r="H6979">
        <v>0</v>
      </c>
      <c r="I6979">
        <v>0</v>
      </c>
      <c r="J6979">
        <v>1</v>
      </c>
      <c r="K6979">
        <v>0</v>
      </c>
      <c r="L6979">
        <v>0</v>
      </c>
      <c r="M6979">
        <v>0</v>
      </c>
      <c r="N6979">
        <v>1</v>
      </c>
      <c r="O6979">
        <v>0</v>
      </c>
      <c r="P6979">
        <v>1</v>
      </c>
      <c r="Q6979" t="s">
        <v>165</v>
      </c>
      <c r="R6979" t="s">
        <v>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 t="s">
        <v>5</v>
      </c>
      <c r="AA6979" t="s">
        <v>1251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 t="s">
        <v>11</v>
      </c>
      <c r="AM6979" t="s">
        <v>26</v>
      </c>
      <c r="AN6979" t="s">
        <v>13</v>
      </c>
      <c r="AO6979" t="s">
        <v>830</v>
      </c>
      <c r="AP6979" t="s">
        <v>50</v>
      </c>
      <c r="AQ6979">
        <v>0</v>
      </c>
      <c r="AR6979">
        <v>174235</v>
      </c>
      <c r="AS6979" t="s">
        <v>9248</v>
      </c>
    </row>
    <row r="6980" spans="1:45" x14ac:dyDescent="0.25">
      <c r="A6980" t="s">
        <v>9197</v>
      </c>
      <c r="B6980" t="s">
        <v>1133</v>
      </c>
      <c r="C6980" s="1">
        <v>42928</v>
      </c>
      <c r="D6980" t="s">
        <v>35</v>
      </c>
      <c r="E6980">
        <v>26</v>
      </c>
      <c r="F6980">
        <v>0</v>
      </c>
      <c r="G6980">
        <v>0</v>
      </c>
      <c r="H6980">
        <v>0</v>
      </c>
      <c r="I6980">
        <v>1</v>
      </c>
      <c r="J6980">
        <v>1</v>
      </c>
      <c r="K6980">
        <v>0</v>
      </c>
      <c r="L6980">
        <v>1</v>
      </c>
      <c r="M6980">
        <v>0</v>
      </c>
      <c r="N6980">
        <v>2</v>
      </c>
      <c r="O6980">
        <v>1</v>
      </c>
      <c r="P6980">
        <v>3</v>
      </c>
      <c r="Q6980" t="s">
        <v>165</v>
      </c>
      <c r="R6980" t="s">
        <v>4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 t="s">
        <v>5</v>
      </c>
      <c r="AA6980" t="s">
        <v>1251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 t="s">
        <v>11</v>
      </c>
      <c r="AM6980" t="s">
        <v>26</v>
      </c>
      <c r="AN6980" t="s">
        <v>13</v>
      </c>
      <c r="AO6980" t="s">
        <v>14</v>
      </c>
      <c r="AP6980" t="s">
        <v>28</v>
      </c>
      <c r="AQ6980">
        <v>0</v>
      </c>
      <c r="AR6980">
        <v>174237</v>
      </c>
      <c r="AS6980" t="s">
        <v>9249</v>
      </c>
    </row>
    <row r="6981" spans="1:45" x14ac:dyDescent="0.25">
      <c r="A6981" t="s">
        <v>1208</v>
      </c>
      <c r="B6981" t="s">
        <v>1133</v>
      </c>
      <c r="C6981" s="1">
        <v>42931</v>
      </c>
      <c r="D6981" t="s">
        <v>35</v>
      </c>
      <c r="E6981">
        <v>32</v>
      </c>
      <c r="F6981">
        <v>2</v>
      </c>
      <c r="G6981">
        <v>0</v>
      </c>
      <c r="H6981">
        <v>1</v>
      </c>
      <c r="I6981">
        <v>2</v>
      </c>
      <c r="J6981">
        <v>1</v>
      </c>
      <c r="K6981">
        <v>0</v>
      </c>
      <c r="L6981">
        <v>0</v>
      </c>
      <c r="M6981">
        <v>0</v>
      </c>
      <c r="N6981">
        <v>4</v>
      </c>
      <c r="O6981">
        <v>2</v>
      </c>
      <c r="P6981">
        <v>6</v>
      </c>
      <c r="Q6981" t="s">
        <v>165</v>
      </c>
      <c r="R6981" t="s">
        <v>4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 t="s">
        <v>5</v>
      </c>
      <c r="AA6981" t="s">
        <v>1251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 t="s">
        <v>427</v>
      </c>
      <c r="AM6981" t="s">
        <v>26</v>
      </c>
      <c r="AN6981" t="s">
        <v>13</v>
      </c>
      <c r="AO6981" t="s">
        <v>14</v>
      </c>
      <c r="AP6981" t="s">
        <v>15</v>
      </c>
      <c r="AQ6981" t="s">
        <v>57</v>
      </c>
      <c r="AR6981">
        <v>174243</v>
      </c>
      <c r="AS6981" t="s">
        <v>9250</v>
      </c>
    </row>
    <row r="6982" spans="1:45" x14ac:dyDescent="0.25">
      <c r="A6982" t="s">
        <v>9197</v>
      </c>
      <c r="B6982" t="s">
        <v>1133</v>
      </c>
      <c r="C6982" s="1">
        <v>42928</v>
      </c>
      <c r="D6982" t="s">
        <v>35</v>
      </c>
      <c r="E6982">
        <v>18</v>
      </c>
      <c r="F6982">
        <v>0</v>
      </c>
      <c r="G6982">
        <v>0</v>
      </c>
      <c r="H6982">
        <v>0</v>
      </c>
      <c r="I6982">
        <v>0</v>
      </c>
      <c r="J6982">
        <v>1</v>
      </c>
      <c r="K6982">
        <v>3</v>
      </c>
      <c r="L6982">
        <v>0</v>
      </c>
      <c r="M6982">
        <v>0</v>
      </c>
      <c r="N6982">
        <v>1</v>
      </c>
      <c r="O6982">
        <v>3</v>
      </c>
      <c r="P6982">
        <v>4</v>
      </c>
      <c r="Q6982" t="s">
        <v>165</v>
      </c>
      <c r="R6982" t="s">
        <v>4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 t="s">
        <v>5</v>
      </c>
      <c r="AA6982" t="s">
        <v>230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 t="s">
        <v>11</v>
      </c>
      <c r="AM6982" t="s">
        <v>12</v>
      </c>
      <c r="AN6982" t="s">
        <v>41</v>
      </c>
      <c r="AO6982" t="s">
        <v>14</v>
      </c>
      <c r="AP6982" t="s">
        <v>15</v>
      </c>
      <c r="AQ6982">
        <v>0</v>
      </c>
      <c r="AR6982">
        <v>174248</v>
      </c>
      <c r="AS6982" t="s">
        <v>9251</v>
      </c>
    </row>
    <row r="6983" spans="1:45" x14ac:dyDescent="0.25">
      <c r="A6983" t="s">
        <v>9187</v>
      </c>
      <c r="B6983" t="s">
        <v>1133</v>
      </c>
      <c r="C6983" s="1">
        <v>42939</v>
      </c>
      <c r="D6983" t="s">
        <v>2</v>
      </c>
      <c r="E6983">
        <v>39</v>
      </c>
      <c r="F6983">
        <v>0</v>
      </c>
      <c r="G6983">
        <v>2</v>
      </c>
      <c r="H6983">
        <v>0</v>
      </c>
      <c r="I6983">
        <v>0</v>
      </c>
      <c r="J6983">
        <v>1</v>
      </c>
      <c r="K6983">
        <v>1</v>
      </c>
      <c r="L6983">
        <v>0</v>
      </c>
      <c r="M6983">
        <v>0</v>
      </c>
      <c r="N6983">
        <v>1</v>
      </c>
      <c r="O6983">
        <v>3</v>
      </c>
      <c r="P6983">
        <v>4</v>
      </c>
      <c r="Q6983" t="s">
        <v>165</v>
      </c>
      <c r="R6983" t="s">
        <v>4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 t="s">
        <v>5</v>
      </c>
      <c r="AA6983" t="s">
        <v>1251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 t="s">
        <v>11</v>
      </c>
      <c r="AM6983" t="s">
        <v>12</v>
      </c>
      <c r="AN6983" t="s">
        <v>13</v>
      </c>
      <c r="AO6983" t="s">
        <v>830</v>
      </c>
      <c r="AP6983" t="s">
        <v>15</v>
      </c>
      <c r="AQ6983">
        <v>0</v>
      </c>
      <c r="AR6983">
        <v>174249</v>
      </c>
      <c r="AS6983" t="s">
        <v>9252</v>
      </c>
    </row>
    <row r="6984" spans="1:45" x14ac:dyDescent="0.25">
      <c r="A6984" t="s">
        <v>1208</v>
      </c>
      <c r="B6984" t="s">
        <v>1133</v>
      </c>
      <c r="C6984" s="1">
        <v>42931</v>
      </c>
      <c r="D6984" t="s">
        <v>35</v>
      </c>
      <c r="E6984">
        <v>25</v>
      </c>
      <c r="F6984">
        <v>1</v>
      </c>
      <c r="G6984">
        <v>0</v>
      </c>
      <c r="H6984">
        <v>0</v>
      </c>
      <c r="I6984">
        <v>0</v>
      </c>
      <c r="J6984">
        <v>1</v>
      </c>
      <c r="K6984">
        <v>1</v>
      </c>
      <c r="L6984">
        <v>0</v>
      </c>
      <c r="M6984">
        <v>0</v>
      </c>
      <c r="N6984">
        <v>2</v>
      </c>
      <c r="O6984">
        <v>1</v>
      </c>
      <c r="P6984">
        <v>3</v>
      </c>
      <c r="Q6984" t="s">
        <v>165</v>
      </c>
      <c r="R6984" t="s">
        <v>4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 t="s">
        <v>5</v>
      </c>
      <c r="AA6984" t="s">
        <v>1251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 t="s">
        <v>427</v>
      </c>
      <c r="AM6984" t="s">
        <v>26</v>
      </c>
      <c r="AN6984" t="s">
        <v>41</v>
      </c>
      <c r="AO6984" t="s">
        <v>1339</v>
      </c>
      <c r="AP6984" t="s">
        <v>15</v>
      </c>
      <c r="AQ6984">
        <v>0</v>
      </c>
      <c r="AR6984">
        <v>174252</v>
      </c>
      <c r="AS6984" t="s">
        <v>9253</v>
      </c>
    </row>
    <row r="6985" spans="1:45" x14ac:dyDescent="0.25">
      <c r="A6985" t="s">
        <v>9197</v>
      </c>
      <c r="B6985" t="s">
        <v>1133</v>
      </c>
      <c r="C6985" s="1">
        <v>42933</v>
      </c>
      <c r="D6985" t="s">
        <v>2</v>
      </c>
      <c r="E6985">
        <v>36</v>
      </c>
      <c r="F6985">
        <v>1</v>
      </c>
      <c r="G6985">
        <v>0</v>
      </c>
      <c r="H6985">
        <v>1</v>
      </c>
      <c r="I6985">
        <v>5</v>
      </c>
      <c r="J6985">
        <v>1</v>
      </c>
      <c r="K6985">
        <v>1</v>
      </c>
      <c r="L6985">
        <v>0</v>
      </c>
      <c r="M6985">
        <v>0</v>
      </c>
      <c r="N6985">
        <v>3</v>
      </c>
      <c r="O6985">
        <v>6</v>
      </c>
      <c r="P6985">
        <v>9</v>
      </c>
      <c r="Q6985" t="s">
        <v>165</v>
      </c>
      <c r="R6985" t="s">
        <v>4</v>
      </c>
      <c r="S6985" t="s">
        <v>60</v>
      </c>
      <c r="T6985" t="s">
        <v>169</v>
      </c>
      <c r="U6985">
        <v>0</v>
      </c>
      <c r="V6985">
        <v>0</v>
      </c>
      <c r="W6985">
        <v>0</v>
      </c>
      <c r="X6985">
        <v>0</v>
      </c>
      <c r="Y6985">
        <v>0</v>
      </c>
      <c r="Z6985" t="s">
        <v>21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 t="s">
        <v>11</v>
      </c>
      <c r="AM6985" t="s">
        <v>26</v>
      </c>
      <c r="AN6985" t="s">
        <v>41</v>
      </c>
      <c r="AO6985" t="s">
        <v>830</v>
      </c>
      <c r="AP6985" t="s">
        <v>15</v>
      </c>
      <c r="AQ6985" t="s">
        <v>509</v>
      </c>
      <c r="AR6985">
        <v>174254</v>
      </c>
      <c r="AS6985" t="s">
        <v>9254</v>
      </c>
    </row>
    <row r="6986" spans="1:45" x14ac:dyDescent="0.25">
      <c r="A6986" t="s">
        <v>9187</v>
      </c>
      <c r="B6986" t="s">
        <v>1133</v>
      </c>
      <c r="C6986" s="1">
        <v>42939</v>
      </c>
      <c r="D6986" t="s">
        <v>2</v>
      </c>
      <c r="E6986">
        <v>32</v>
      </c>
      <c r="F6986">
        <v>2</v>
      </c>
      <c r="G6986">
        <v>1</v>
      </c>
      <c r="H6986">
        <v>0</v>
      </c>
      <c r="I6986">
        <v>0</v>
      </c>
      <c r="J6986">
        <v>1</v>
      </c>
      <c r="K6986">
        <v>1</v>
      </c>
      <c r="L6986">
        <v>0</v>
      </c>
      <c r="M6986">
        <v>0</v>
      </c>
      <c r="N6986">
        <v>3</v>
      </c>
      <c r="O6986">
        <v>2</v>
      </c>
      <c r="P6986">
        <v>5</v>
      </c>
      <c r="Q6986" t="s">
        <v>140</v>
      </c>
      <c r="R6986" t="s">
        <v>4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 t="s">
        <v>5</v>
      </c>
      <c r="AA6986" t="s">
        <v>18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 t="s">
        <v>11</v>
      </c>
      <c r="AM6986" t="s">
        <v>26</v>
      </c>
      <c r="AN6986" t="s">
        <v>13</v>
      </c>
      <c r="AO6986" t="s">
        <v>14</v>
      </c>
      <c r="AP6986" t="s">
        <v>50</v>
      </c>
      <c r="AQ6986" t="s">
        <v>47</v>
      </c>
      <c r="AR6986">
        <v>174255</v>
      </c>
      <c r="AS6986" t="s">
        <v>9255</v>
      </c>
    </row>
    <row r="6987" spans="1:45" x14ac:dyDescent="0.25">
      <c r="A6987" t="s">
        <v>9197</v>
      </c>
      <c r="B6987" t="s">
        <v>1133</v>
      </c>
      <c r="C6987" s="1">
        <v>42928</v>
      </c>
      <c r="D6987" t="s">
        <v>35</v>
      </c>
      <c r="E6987">
        <v>20</v>
      </c>
      <c r="F6987">
        <v>0</v>
      </c>
      <c r="G6987">
        <v>0</v>
      </c>
      <c r="H6987">
        <v>0</v>
      </c>
      <c r="I6987">
        <v>1</v>
      </c>
      <c r="J6987">
        <v>1</v>
      </c>
      <c r="K6987">
        <v>0</v>
      </c>
      <c r="L6987">
        <v>0</v>
      </c>
      <c r="M6987">
        <v>0</v>
      </c>
      <c r="N6987">
        <v>1</v>
      </c>
      <c r="O6987">
        <v>1</v>
      </c>
      <c r="P6987">
        <v>2</v>
      </c>
      <c r="Q6987" t="s">
        <v>165</v>
      </c>
      <c r="R6987" t="s">
        <v>4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 t="s">
        <v>5</v>
      </c>
      <c r="AA6987" t="s">
        <v>18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 t="s">
        <v>11</v>
      </c>
      <c r="AM6987" t="s">
        <v>12</v>
      </c>
      <c r="AN6987" t="s">
        <v>41</v>
      </c>
      <c r="AO6987" t="s">
        <v>830</v>
      </c>
      <c r="AP6987" t="s">
        <v>28</v>
      </c>
      <c r="AQ6987">
        <v>0</v>
      </c>
      <c r="AR6987">
        <v>174259</v>
      </c>
      <c r="AS6987" t="s">
        <v>9256</v>
      </c>
    </row>
    <row r="6988" spans="1:45" x14ac:dyDescent="0.25">
      <c r="A6988" t="s">
        <v>1208</v>
      </c>
      <c r="B6988" t="s">
        <v>1133</v>
      </c>
      <c r="C6988" s="1">
        <v>42931</v>
      </c>
      <c r="D6988" t="s">
        <v>2</v>
      </c>
      <c r="E6988">
        <v>46</v>
      </c>
      <c r="F6988">
        <v>1</v>
      </c>
      <c r="G6988">
        <v>2</v>
      </c>
      <c r="H6988">
        <v>3</v>
      </c>
      <c r="I6988">
        <v>1</v>
      </c>
      <c r="J6988">
        <v>2</v>
      </c>
      <c r="K6988">
        <v>1</v>
      </c>
      <c r="L6988">
        <v>0</v>
      </c>
      <c r="M6988">
        <v>1</v>
      </c>
      <c r="N6988">
        <v>6</v>
      </c>
      <c r="O6988">
        <v>5</v>
      </c>
      <c r="P6988">
        <v>11</v>
      </c>
      <c r="Q6988" t="s">
        <v>165</v>
      </c>
      <c r="R6988" t="s">
        <v>4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 t="s">
        <v>5</v>
      </c>
      <c r="AA6988" t="s">
        <v>1251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 t="s">
        <v>11</v>
      </c>
      <c r="AM6988" t="s">
        <v>71</v>
      </c>
      <c r="AN6988" t="s">
        <v>13</v>
      </c>
      <c r="AO6988" t="s">
        <v>14</v>
      </c>
      <c r="AP6988" t="s">
        <v>28</v>
      </c>
      <c r="AQ6988" t="s">
        <v>47</v>
      </c>
      <c r="AR6988">
        <v>174261</v>
      </c>
      <c r="AS6988" t="s">
        <v>9257</v>
      </c>
    </row>
    <row r="6989" spans="1:45" x14ac:dyDescent="0.25">
      <c r="A6989" t="s">
        <v>9187</v>
      </c>
      <c r="B6989" t="s">
        <v>1133</v>
      </c>
      <c r="C6989" s="1">
        <v>42940</v>
      </c>
      <c r="D6989" t="s">
        <v>35</v>
      </c>
      <c r="E6989">
        <v>38</v>
      </c>
      <c r="F6989">
        <v>0</v>
      </c>
      <c r="G6989">
        <v>1</v>
      </c>
      <c r="H6989">
        <v>1</v>
      </c>
      <c r="I6989">
        <v>2</v>
      </c>
      <c r="J6989">
        <v>1</v>
      </c>
      <c r="K6989">
        <v>1</v>
      </c>
      <c r="L6989">
        <v>0</v>
      </c>
      <c r="M6989">
        <v>0</v>
      </c>
      <c r="N6989">
        <v>2</v>
      </c>
      <c r="O6989">
        <v>4</v>
      </c>
      <c r="P6989">
        <v>6</v>
      </c>
      <c r="Q6989" t="s">
        <v>140</v>
      </c>
      <c r="R6989" t="s">
        <v>4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 t="s">
        <v>5</v>
      </c>
      <c r="AA6989" t="s">
        <v>18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 t="s">
        <v>11</v>
      </c>
      <c r="AM6989" t="s">
        <v>26</v>
      </c>
      <c r="AN6989" t="s">
        <v>13</v>
      </c>
      <c r="AO6989" t="s">
        <v>830</v>
      </c>
      <c r="AP6989" t="s">
        <v>28</v>
      </c>
      <c r="AQ6989">
        <v>0</v>
      </c>
      <c r="AR6989">
        <v>174263</v>
      </c>
      <c r="AS6989" t="s">
        <v>9258</v>
      </c>
    </row>
    <row r="6990" spans="1:45" x14ac:dyDescent="0.25">
      <c r="A6990" t="s">
        <v>9197</v>
      </c>
      <c r="B6990" t="s">
        <v>1133</v>
      </c>
      <c r="C6990" s="1">
        <v>42930</v>
      </c>
      <c r="D6990" t="s">
        <v>2</v>
      </c>
      <c r="E6990">
        <v>60</v>
      </c>
      <c r="F6990">
        <v>0</v>
      </c>
      <c r="G6990">
        <v>1</v>
      </c>
      <c r="H6990">
        <v>1</v>
      </c>
      <c r="I6990">
        <v>1</v>
      </c>
      <c r="J6990">
        <v>2</v>
      </c>
      <c r="K6990">
        <v>1</v>
      </c>
      <c r="L6990">
        <v>1</v>
      </c>
      <c r="M6990">
        <v>1</v>
      </c>
      <c r="N6990">
        <v>4</v>
      </c>
      <c r="O6990">
        <v>4</v>
      </c>
      <c r="P6990">
        <v>8</v>
      </c>
      <c r="Q6990" t="s">
        <v>165</v>
      </c>
      <c r="R6990" t="s">
        <v>4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 t="s">
        <v>5</v>
      </c>
      <c r="AA6990" t="s">
        <v>1251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 t="s">
        <v>11</v>
      </c>
      <c r="AM6990" t="s">
        <v>818</v>
      </c>
      <c r="AN6990" t="s">
        <v>13</v>
      </c>
      <c r="AO6990" t="s">
        <v>14</v>
      </c>
      <c r="AP6990" t="s">
        <v>859</v>
      </c>
      <c r="AQ6990">
        <v>0</v>
      </c>
      <c r="AR6990">
        <v>174267</v>
      </c>
      <c r="AS6990" t="s">
        <v>9259</v>
      </c>
    </row>
    <row r="6991" spans="1:45" x14ac:dyDescent="0.25">
      <c r="A6991" t="s">
        <v>9197</v>
      </c>
      <c r="B6991" t="s">
        <v>1133</v>
      </c>
      <c r="C6991" s="1">
        <v>42933</v>
      </c>
      <c r="D6991" t="s">
        <v>2</v>
      </c>
      <c r="E6991">
        <v>36</v>
      </c>
      <c r="F6991">
        <v>1</v>
      </c>
      <c r="G6991">
        <v>0</v>
      </c>
      <c r="H6991">
        <v>1</v>
      </c>
      <c r="I6991">
        <v>5</v>
      </c>
      <c r="J6991">
        <v>1</v>
      </c>
      <c r="K6991">
        <v>1</v>
      </c>
      <c r="L6991">
        <v>0</v>
      </c>
      <c r="M6991">
        <v>0</v>
      </c>
      <c r="N6991">
        <v>3</v>
      </c>
      <c r="O6991">
        <v>6</v>
      </c>
      <c r="P6991">
        <v>9</v>
      </c>
      <c r="Q6991" t="s">
        <v>165</v>
      </c>
      <c r="R6991" t="s">
        <v>4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 t="s">
        <v>5</v>
      </c>
      <c r="AA6991" t="s">
        <v>230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 t="s">
        <v>11</v>
      </c>
      <c r="AM6991" t="s">
        <v>26</v>
      </c>
      <c r="AN6991" t="s">
        <v>13</v>
      </c>
      <c r="AO6991" t="s">
        <v>830</v>
      </c>
      <c r="AP6991" t="s">
        <v>28</v>
      </c>
      <c r="AQ6991" t="s">
        <v>648</v>
      </c>
      <c r="AR6991">
        <v>174268</v>
      </c>
      <c r="AS6991" t="s">
        <v>9260</v>
      </c>
    </row>
    <row r="6992" spans="1:45" x14ac:dyDescent="0.25">
      <c r="A6992" t="s">
        <v>9187</v>
      </c>
      <c r="B6992" t="s">
        <v>1133</v>
      </c>
      <c r="C6992" s="1">
        <v>42940</v>
      </c>
      <c r="D6992" t="s">
        <v>2</v>
      </c>
      <c r="E6992">
        <v>40</v>
      </c>
      <c r="F6992">
        <v>2</v>
      </c>
      <c r="G6992">
        <v>0</v>
      </c>
      <c r="H6992">
        <v>1</v>
      </c>
      <c r="I6992">
        <v>1</v>
      </c>
      <c r="J6992">
        <v>1</v>
      </c>
      <c r="K6992">
        <v>0</v>
      </c>
      <c r="L6992">
        <v>0</v>
      </c>
      <c r="M6992">
        <v>0</v>
      </c>
      <c r="N6992">
        <v>4</v>
      </c>
      <c r="O6992">
        <v>1</v>
      </c>
      <c r="P6992">
        <v>5</v>
      </c>
      <c r="Q6992" t="s">
        <v>165</v>
      </c>
      <c r="R6992" t="s">
        <v>4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 t="s">
        <v>5</v>
      </c>
      <c r="AA6992" t="s">
        <v>1251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 t="s">
        <v>11</v>
      </c>
      <c r="AM6992" t="s">
        <v>26</v>
      </c>
      <c r="AN6992" t="s">
        <v>13</v>
      </c>
      <c r="AO6992" t="s">
        <v>830</v>
      </c>
      <c r="AP6992" t="s">
        <v>50</v>
      </c>
      <c r="AQ6992">
        <v>0</v>
      </c>
      <c r="AR6992">
        <v>174269</v>
      </c>
      <c r="AS6992" t="s">
        <v>9261</v>
      </c>
    </row>
    <row r="6993" spans="1:45" x14ac:dyDescent="0.25">
      <c r="A6993" t="s">
        <v>1208</v>
      </c>
      <c r="B6993" t="s">
        <v>1133</v>
      </c>
      <c r="C6993" s="1">
        <v>42932</v>
      </c>
      <c r="D6993" t="s">
        <v>2</v>
      </c>
      <c r="E6993">
        <v>47</v>
      </c>
      <c r="F6993">
        <v>1</v>
      </c>
      <c r="G6993">
        <v>0</v>
      </c>
      <c r="H6993">
        <v>0</v>
      </c>
      <c r="I6993">
        <v>2</v>
      </c>
      <c r="J6993">
        <v>1</v>
      </c>
      <c r="K6993">
        <v>1</v>
      </c>
      <c r="L6993">
        <v>0</v>
      </c>
      <c r="M6993">
        <v>0</v>
      </c>
      <c r="N6993">
        <v>2</v>
      </c>
      <c r="O6993">
        <v>3</v>
      </c>
      <c r="P6993">
        <v>5</v>
      </c>
      <c r="Q6993" t="s">
        <v>165</v>
      </c>
      <c r="R6993" t="s">
        <v>4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 t="s">
        <v>5</v>
      </c>
      <c r="AA6993" t="s">
        <v>153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 t="s">
        <v>11</v>
      </c>
      <c r="AM6993" t="s">
        <v>818</v>
      </c>
      <c r="AN6993" t="s">
        <v>13</v>
      </c>
      <c r="AO6993" t="s">
        <v>1339</v>
      </c>
      <c r="AP6993" t="s">
        <v>28</v>
      </c>
      <c r="AQ6993">
        <v>0</v>
      </c>
      <c r="AR6993">
        <v>174271</v>
      </c>
      <c r="AS6993" t="s">
        <v>9262</v>
      </c>
    </row>
    <row r="6994" spans="1:45" x14ac:dyDescent="0.25">
      <c r="A6994" t="s">
        <v>9197</v>
      </c>
      <c r="B6994" t="s">
        <v>1133</v>
      </c>
      <c r="C6994" s="1">
        <v>42929</v>
      </c>
      <c r="D6994" t="s">
        <v>35</v>
      </c>
      <c r="E6994">
        <v>41</v>
      </c>
      <c r="F6994">
        <v>0</v>
      </c>
      <c r="G6994">
        <v>0</v>
      </c>
      <c r="H6994">
        <v>1</v>
      </c>
      <c r="I6994">
        <v>0</v>
      </c>
      <c r="J6994">
        <v>3</v>
      </c>
      <c r="K6994">
        <v>0</v>
      </c>
      <c r="L6994">
        <v>0</v>
      </c>
      <c r="M6994">
        <v>0</v>
      </c>
      <c r="N6994">
        <v>4</v>
      </c>
      <c r="O6994">
        <v>0</v>
      </c>
      <c r="P6994">
        <v>4</v>
      </c>
      <c r="Q6994" t="s">
        <v>9</v>
      </c>
      <c r="R6994" t="s">
        <v>4</v>
      </c>
      <c r="S6994" t="s">
        <v>60</v>
      </c>
      <c r="T6994" t="s">
        <v>161</v>
      </c>
      <c r="U6994">
        <v>0</v>
      </c>
      <c r="V6994">
        <v>0</v>
      </c>
      <c r="W6994">
        <v>0</v>
      </c>
      <c r="X6994">
        <v>0</v>
      </c>
      <c r="Y6994">
        <v>0</v>
      </c>
      <c r="Z6994" t="s">
        <v>21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 t="s">
        <v>11</v>
      </c>
      <c r="AM6994" t="s">
        <v>818</v>
      </c>
      <c r="AN6994" t="s">
        <v>13</v>
      </c>
      <c r="AO6994" t="s">
        <v>1339</v>
      </c>
      <c r="AP6994" t="s">
        <v>28</v>
      </c>
      <c r="AQ6994">
        <v>0</v>
      </c>
      <c r="AR6994">
        <v>174276</v>
      </c>
      <c r="AS6994" t="s">
        <v>9263</v>
      </c>
    </row>
    <row r="6995" spans="1:45" x14ac:dyDescent="0.25">
      <c r="A6995" t="s">
        <v>1208</v>
      </c>
      <c r="B6995" t="s">
        <v>1133</v>
      </c>
      <c r="C6995" s="1">
        <v>42932</v>
      </c>
      <c r="D6995" t="s">
        <v>2</v>
      </c>
      <c r="E6995">
        <v>50</v>
      </c>
      <c r="F6995">
        <v>0</v>
      </c>
      <c r="G6995">
        <v>1</v>
      </c>
      <c r="H6995">
        <v>1</v>
      </c>
      <c r="I6995">
        <v>6</v>
      </c>
      <c r="J6995">
        <v>1</v>
      </c>
      <c r="K6995">
        <v>1</v>
      </c>
      <c r="L6995">
        <v>0</v>
      </c>
      <c r="M6995">
        <v>0</v>
      </c>
      <c r="N6995">
        <v>2</v>
      </c>
      <c r="O6995">
        <v>8</v>
      </c>
      <c r="P6995">
        <v>10</v>
      </c>
      <c r="Q6995" t="s">
        <v>165</v>
      </c>
      <c r="R6995" t="s">
        <v>4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 t="s">
        <v>5</v>
      </c>
      <c r="AA6995" t="s">
        <v>153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 t="s">
        <v>427</v>
      </c>
      <c r="AM6995" t="s">
        <v>26</v>
      </c>
      <c r="AN6995" t="s">
        <v>41</v>
      </c>
      <c r="AO6995" t="s">
        <v>14</v>
      </c>
      <c r="AP6995" t="s">
        <v>859</v>
      </c>
      <c r="AQ6995">
        <v>0</v>
      </c>
      <c r="AR6995">
        <v>174277</v>
      </c>
      <c r="AS6995" t="s">
        <v>9264</v>
      </c>
    </row>
    <row r="6996" spans="1:45" x14ac:dyDescent="0.25">
      <c r="A6996" t="s">
        <v>9187</v>
      </c>
      <c r="B6996" t="s">
        <v>1133</v>
      </c>
      <c r="C6996" s="1">
        <v>42940</v>
      </c>
      <c r="D6996" t="s">
        <v>2</v>
      </c>
      <c r="E6996">
        <v>38</v>
      </c>
      <c r="F6996">
        <v>2</v>
      </c>
      <c r="G6996">
        <v>1</v>
      </c>
      <c r="H6996">
        <v>2</v>
      </c>
      <c r="I6996">
        <v>0</v>
      </c>
      <c r="J6996">
        <v>1</v>
      </c>
      <c r="K6996">
        <v>1</v>
      </c>
      <c r="L6996">
        <v>0</v>
      </c>
      <c r="M6996">
        <v>1</v>
      </c>
      <c r="N6996">
        <v>5</v>
      </c>
      <c r="O6996">
        <v>3</v>
      </c>
      <c r="P6996">
        <v>8</v>
      </c>
      <c r="Q6996" t="s">
        <v>165</v>
      </c>
      <c r="R6996" t="s">
        <v>4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 t="s">
        <v>5</v>
      </c>
      <c r="AA6996" t="s">
        <v>18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 t="s">
        <v>11</v>
      </c>
      <c r="AM6996" t="s">
        <v>12</v>
      </c>
      <c r="AN6996" t="s">
        <v>41</v>
      </c>
      <c r="AO6996" t="s">
        <v>830</v>
      </c>
      <c r="AP6996" t="s">
        <v>15</v>
      </c>
      <c r="AQ6996">
        <v>0</v>
      </c>
      <c r="AR6996">
        <v>174278</v>
      </c>
      <c r="AS6996" t="s">
        <v>9265</v>
      </c>
    </row>
    <row r="6997" spans="1:45" x14ac:dyDescent="0.25">
      <c r="A6997" t="s">
        <v>9197</v>
      </c>
      <c r="B6997" t="s">
        <v>1133</v>
      </c>
      <c r="C6997" s="1">
        <v>42933</v>
      </c>
      <c r="D6997" t="s">
        <v>35</v>
      </c>
      <c r="E6997">
        <v>52</v>
      </c>
      <c r="F6997">
        <v>0</v>
      </c>
      <c r="G6997">
        <v>0</v>
      </c>
      <c r="H6997">
        <v>1</v>
      </c>
      <c r="I6997">
        <v>3</v>
      </c>
      <c r="J6997">
        <v>3</v>
      </c>
      <c r="K6997">
        <v>4</v>
      </c>
      <c r="L6997">
        <v>0</v>
      </c>
      <c r="M6997">
        <v>0</v>
      </c>
      <c r="N6997">
        <v>4</v>
      </c>
      <c r="O6997">
        <v>7</v>
      </c>
      <c r="P6997">
        <v>11</v>
      </c>
      <c r="Q6997" t="s">
        <v>165</v>
      </c>
      <c r="R6997" t="s">
        <v>4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 t="s">
        <v>11</v>
      </c>
      <c r="AM6997" t="s">
        <v>26</v>
      </c>
      <c r="AN6997" t="s">
        <v>13</v>
      </c>
      <c r="AO6997" t="s">
        <v>830</v>
      </c>
      <c r="AP6997" t="s">
        <v>28</v>
      </c>
      <c r="AQ6997" t="s">
        <v>648</v>
      </c>
      <c r="AR6997">
        <v>174280</v>
      </c>
      <c r="AS6997" t="s">
        <v>9266</v>
      </c>
    </row>
    <row r="6998" spans="1:45" x14ac:dyDescent="0.25">
      <c r="A6998" t="s">
        <v>1208</v>
      </c>
      <c r="B6998" t="s">
        <v>1133</v>
      </c>
      <c r="C6998" s="1">
        <v>42932</v>
      </c>
      <c r="D6998" t="s">
        <v>35</v>
      </c>
      <c r="E6998">
        <v>31</v>
      </c>
      <c r="F6998">
        <v>0</v>
      </c>
      <c r="G6998">
        <v>1</v>
      </c>
      <c r="H6998">
        <v>0</v>
      </c>
      <c r="I6998">
        <v>0</v>
      </c>
      <c r="J6998">
        <v>1</v>
      </c>
      <c r="K6998">
        <v>0</v>
      </c>
      <c r="L6998">
        <v>0</v>
      </c>
      <c r="M6998">
        <v>0</v>
      </c>
      <c r="N6998">
        <v>1</v>
      </c>
      <c r="O6998">
        <v>1</v>
      </c>
      <c r="P6998">
        <v>2</v>
      </c>
      <c r="Q6998" t="s">
        <v>140</v>
      </c>
      <c r="R6998" t="s">
        <v>4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 t="s">
        <v>5</v>
      </c>
      <c r="AA6998" t="s">
        <v>153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 t="s">
        <v>11</v>
      </c>
      <c r="AM6998" t="s">
        <v>71</v>
      </c>
      <c r="AN6998" t="s">
        <v>13</v>
      </c>
      <c r="AO6998" t="s">
        <v>14</v>
      </c>
      <c r="AP6998" t="s">
        <v>15</v>
      </c>
      <c r="AQ6998">
        <v>0</v>
      </c>
      <c r="AR6998">
        <v>174283</v>
      </c>
      <c r="AS6998" t="s">
        <v>9267</v>
      </c>
    </row>
    <row r="6999" spans="1:45" x14ac:dyDescent="0.25">
      <c r="A6999" t="s">
        <v>1208</v>
      </c>
      <c r="B6999" t="s">
        <v>1133</v>
      </c>
      <c r="C6999" s="1">
        <v>42932</v>
      </c>
      <c r="D6999" t="s">
        <v>35</v>
      </c>
      <c r="E6999">
        <v>32</v>
      </c>
      <c r="F6999">
        <v>1</v>
      </c>
      <c r="G6999">
        <v>1</v>
      </c>
      <c r="H6999">
        <v>0</v>
      </c>
      <c r="I6999">
        <v>1</v>
      </c>
      <c r="J6999">
        <v>1</v>
      </c>
      <c r="K6999">
        <v>0</v>
      </c>
      <c r="L6999">
        <v>0</v>
      </c>
      <c r="M6999">
        <v>0</v>
      </c>
      <c r="N6999">
        <v>2</v>
      </c>
      <c r="O6999">
        <v>2</v>
      </c>
      <c r="P6999">
        <v>4</v>
      </c>
      <c r="Q6999" t="s">
        <v>140</v>
      </c>
      <c r="R6999" t="s">
        <v>4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 t="s">
        <v>5</v>
      </c>
      <c r="AA6999" t="s">
        <v>1251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 t="s">
        <v>11</v>
      </c>
      <c r="AM6999" t="s">
        <v>26</v>
      </c>
      <c r="AN6999" t="s">
        <v>13</v>
      </c>
      <c r="AO6999" t="s">
        <v>1339</v>
      </c>
      <c r="AP6999" t="s">
        <v>15</v>
      </c>
      <c r="AQ6999" t="s">
        <v>1110</v>
      </c>
      <c r="AR6999">
        <v>174284</v>
      </c>
      <c r="AS6999" t="s">
        <v>9268</v>
      </c>
    </row>
    <row r="7000" spans="1:45" x14ac:dyDescent="0.25">
      <c r="A7000" t="s">
        <v>1208</v>
      </c>
      <c r="B7000" t="s">
        <v>1133</v>
      </c>
      <c r="C7000" s="1">
        <v>42932</v>
      </c>
      <c r="D7000" t="s">
        <v>2</v>
      </c>
      <c r="E7000">
        <v>41</v>
      </c>
      <c r="F7000">
        <v>0</v>
      </c>
      <c r="G7000">
        <v>0</v>
      </c>
      <c r="H7000">
        <v>0</v>
      </c>
      <c r="I7000">
        <v>2</v>
      </c>
      <c r="J7000">
        <v>1</v>
      </c>
      <c r="K7000">
        <v>1</v>
      </c>
      <c r="L7000">
        <v>0</v>
      </c>
      <c r="M7000">
        <v>0</v>
      </c>
      <c r="N7000">
        <v>1</v>
      </c>
      <c r="O7000">
        <v>3</v>
      </c>
      <c r="P7000">
        <v>4</v>
      </c>
      <c r="Q7000" t="s">
        <v>140</v>
      </c>
      <c r="R7000" t="s">
        <v>4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 t="s">
        <v>5</v>
      </c>
      <c r="AA7000" t="s">
        <v>18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 t="s">
        <v>11</v>
      </c>
      <c r="AM7000" t="s">
        <v>12</v>
      </c>
      <c r="AN7000" t="s">
        <v>13</v>
      </c>
      <c r="AO7000" t="s">
        <v>14</v>
      </c>
      <c r="AP7000" t="s">
        <v>859</v>
      </c>
      <c r="AQ7000">
        <v>0</v>
      </c>
      <c r="AR7000">
        <v>174288</v>
      </c>
      <c r="AS7000" t="s">
        <v>9269</v>
      </c>
    </row>
    <row r="7001" spans="1:45" x14ac:dyDescent="0.25">
      <c r="A7001" t="s">
        <v>9197</v>
      </c>
      <c r="B7001" t="s">
        <v>1133</v>
      </c>
      <c r="C7001" s="1">
        <v>42929</v>
      </c>
      <c r="D7001" t="s">
        <v>2</v>
      </c>
      <c r="E7001">
        <v>30</v>
      </c>
      <c r="F7001">
        <v>1</v>
      </c>
      <c r="G7001">
        <v>1</v>
      </c>
      <c r="H7001">
        <v>1</v>
      </c>
      <c r="I7001">
        <v>1</v>
      </c>
      <c r="J7001">
        <v>0</v>
      </c>
      <c r="K7001">
        <v>0</v>
      </c>
      <c r="L7001">
        <v>1</v>
      </c>
      <c r="M7001">
        <v>1</v>
      </c>
      <c r="N7001">
        <v>3</v>
      </c>
      <c r="O7001">
        <v>3</v>
      </c>
      <c r="P7001">
        <v>6</v>
      </c>
      <c r="Q7001" t="s">
        <v>165</v>
      </c>
      <c r="R7001" t="s">
        <v>4</v>
      </c>
      <c r="S7001" t="s">
        <v>60</v>
      </c>
      <c r="T7001" t="s">
        <v>169</v>
      </c>
      <c r="U7001">
        <v>0</v>
      </c>
      <c r="V7001">
        <v>0</v>
      </c>
      <c r="W7001">
        <v>0</v>
      </c>
      <c r="X7001">
        <v>0</v>
      </c>
      <c r="Y7001">
        <v>0</v>
      </c>
      <c r="Z7001" t="s">
        <v>21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 t="s">
        <v>11</v>
      </c>
      <c r="AM7001" t="s">
        <v>12</v>
      </c>
      <c r="AN7001" t="s">
        <v>13</v>
      </c>
      <c r="AO7001" t="s">
        <v>830</v>
      </c>
      <c r="AP7001" t="s">
        <v>15</v>
      </c>
      <c r="AQ7001" t="s">
        <v>47</v>
      </c>
      <c r="AR7001">
        <v>174291</v>
      </c>
      <c r="AS7001" t="s">
        <v>9270</v>
      </c>
    </row>
    <row r="7002" spans="1:45" x14ac:dyDescent="0.25">
      <c r="A7002" t="s">
        <v>1208</v>
      </c>
      <c r="B7002" t="s">
        <v>1133</v>
      </c>
      <c r="C7002" s="1">
        <v>42933</v>
      </c>
      <c r="D7002" t="s">
        <v>2</v>
      </c>
      <c r="E7002">
        <v>31</v>
      </c>
      <c r="F7002">
        <v>0</v>
      </c>
      <c r="G7002">
        <v>0</v>
      </c>
      <c r="H7002">
        <v>1</v>
      </c>
      <c r="I7002">
        <v>2</v>
      </c>
      <c r="J7002">
        <v>1</v>
      </c>
      <c r="K7002">
        <v>2</v>
      </c>
      <c r="L7002">
        <v>0</v>
      </c>
      <c r="M7002">
        <v>0</v>
      </c>
      <c r="N7002">
        <v>2</v>
      </c>
      <c r="O7002">
        <v>4</v>
      </c>
      <c r="P7002">
        <v>6</v>
      </c>
      <c r="Q7002" t="s">
        <v>165</v>
      </c>
      <c r="R7002" t="s">
        <v>4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 t="s">
        <v>5</v>
      </c>
      <c r="AA7002" t="s">
        <v>18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 t="s">
        <v>11</v>
      </c>
      <c r="AM7002" t="s">
        <v>12</v>
      </c>
      <c r="AN7002" t="s">
        <v>13</v>
      </c>
      <c r="AO7002" t="s">
        <v>14</v>
      </c>
      <c r="AP7002" t="s">
        <v>15</v>
      </c>
      <c r="AQ7002">
        <v>0</v>
      </c>
      <c r="AR7002">
        <v>174293</v>
      </c>
      <c r="AS7002" t="s">
        <v>9271</v>
      </c>
    </row>
    <row r="7003" spans="1:45" x14ac:dyDescent="0.25">
      <c r="A7003" t="s">
        <v>1208</v>
      </c>
      <c r="B7003" t="s">
        <v>1133</v>
      </c>
      <c r="C7003" s="1">
        <v>42933</v>
      </c>
      <c r="D7003" t="s">
        <v>2</v>
      </c>
      <c r="E7003">
        <v>33</v>
      </c>
      <c r="F7003">
        <v>0</v>
      </c>
      <c r="G7003">
        <v>2</v>
      </c>
      <c r="H7003">
        <v>0</v>
      </c>
      <c r="I7003">
        <v>0</v>
      </c>
      <c r="J7003">
        <v>1</v>
      </c>
      <c r="K7003">
        <v>1</v>
      </c>
      <c r="L7003">
        <v>0</v>
      </c>
      <c r="M7003">
        <v>0</v>
      </c>
      <c r="N7003">
        <v>1</v>
      </c>
      <c r="O7003">
        <v>3</v>
      </c>
      <c r="P7003">
        <v>4</v>
      </c>
      <c r="Q7003" t="s">
        <v>165</v>
      </c>
      <c r="R7003" t="s">
        <v>4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 t="s">
        <v>5</v>
      </c>
      <c r="AA7003" t="s">
        <v>18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 t="s">
        <v>427</v>
      </c>
      <c r="AM7003" t="s">
        <v>12</v>
      </c>
      <c r="AN7003" t="s">
        <v>41</v>
      </c>
      <c r="AO7003" t="s">
        <v>1339</v>
      </c>
      <c r="AP7003" t="s">
        <v>28</v>
      </c>
      <c r="AQ7003" t="s">
        <v>47</v>
      </c>
      <c r="AR7003">
        <v>174298</v>
      </c>
      <c r="AS7003" t="s">
        <v>9272</v>
      </c>
    </row>
    <row r="7004" spans="1:45" x14ac:dyDescent="0.25">
      <c r="A7004" t="s">
        <v>9187</v>
      </c>
      <c r="B7004" t="s">
        <v>1134</v>
      </c>
      <c r="C7004" s="1">
        <v>42932</v>
      </c>
      <c r="D7004" t="s">
        <v>2</v>
      </c>
      <c r="E7004">
        <v>35</v>
      </c>
      <c r="F7004">
        <v>1</v>
      </c>
      <c r="G7004">
        <v>0</v>
      </c>
      <c r="H7004">
        <v>0</v>
      </c>
      <c r="I7004">
        <v>2</v>
      </c>
      <c r="J7004">
        <v>1</v>
      </c>
      <c r="K7004">
        <v>1</v>
      </c>
      <c r="L7004">
        <v>0</v>
      </c>
      <c r="M7004">
        <v>0</v>
      </c>
      <c r="N7004">
        <v>2</v>
      </c>
      <c r="O7004">
        <v>3</v>
      </c>
      <c r="P7004">
        <v>5</v>
      </c>
      <c r="Q7004" t="s">
        <v>165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 t="s">
        <v>7</v>
      </c>
      <c r="AC7004">
        <v>0</v>
      </c>
      <c r="AD7004" t="s">
        <v>24</v>
      </c>
      <c r="AE7004">
        <v>0</v>
      </c>
      <c r="AF7004">
        <v>0</v>
      </c>
      <c r="AG7004">
        <v>0</v>
      </c>
      <c r="AH7004" t="s">
        <v>5</v>
      </c>
      <c r="AI7004" t="s">
        <v>153</v>
      </c>
      <c r="AJ7004">
        <v>0</v>
      </c>
      <c r="AK7004">
        <v>0</v>
      </c>
      <c r="AL7004" t="s">
        <v>154</v>
      </c>
      <c r="AM7004" t="s">
        <v>26</v>
      </c>
      <c r="AN7004" t="s">
        <v>41</v>
      </c>
      <c r="AO7004" t="s">
        <v>1339</v>
      </c>
      <c r="AP7004" t="s">
        <v>15</v>
      </c>
      <c r="AQ7004" t="s">
        <v>47</v>
      </c>
      <c r="AR7004">
        <v>174300</v>
      </c>
      <c r="AS7004" t="s">
        <v>9273</v>
      </c>
    </row>
    <row r="7005" spans="1:45" x14ac:dyDescent="0.25">
      <c r="A7005" t="s">
        <v>9197</v>
      </c>
      <c r="B7005" t="s">
        <v>1133</v>
      </c>
      <c r="C7005" s="1">
        <v>42929</v>
      </c>
      <c r="D7005" t="s">
        <v>2</v>
      </c>
      <c r="E7005">
        <v>19</v>
      </c>
      <c r="F7005">
        <v>1</v>
      </c>
      <c r="G7005">
        <v>1</v>
      </c>
      <c r="H7005">
        <v>2</v>
      </c>
      <c r="I7005">
        <v>1</v>
      </c>
      <c r="J7005">
        <v>1</v>
      </c>
      <c r="K7005">
        <v>1</v>
      </c>
      <c r="L7005">
        <v>0</v>
      </c>
      <c r="M7005">
        <v>0</v>
      </c>
      <c r="N7005">
        <v>4</v>
      </c>
      <c r="O7005">
        <v>3</v>
      </c>
      <c r="P7005">
        <v>7</v>
      </c>
      <c r="Q7005" t="s">
        <v>165</v>
      </c>
      <c r="R7005" t="s">
        <v>4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 t="s">
        <v>5</v>
      </c>
      <c r="AA7005" t="s">
        <v>18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 t="s">
        <v>11</v>
      </c>
      <c r="AM7005" t="s">
        <v>12</v>
      </c>
      <c r="AN7005" t="s">
        <v>13</v>
      </c>
      <c r="AO7005" t="s">
        <v>830</v>
      </c>
      <c r="AP7005" t="s">
        <v>15</v>
      </c>
      <c r="AQ7005">
        <v>0</v>
      </c>
      <c r="AR7005">
        <v>174302</v>
      </c>
      <c r="AS7005" t="s">
        <v>9274</v>
      </c>
    </row>
    <row r="7006" spans="1:45" x14ac:dyDescent="0.25">
      <c r="A7006" t="s">
        <v>9187</v>
      </c>
      <c r="B7006" t="s">
        <v>1133</v>
      </c>
      <c r="C7006" s="1">
        <v>42940</v>
      </c>
      <c r="D7006" t="s">
        <v>2</v>
      </c>
      <c r="E7006">
        <v>40</v>
      </c>
      <c r="F7006">
        <v>1</v>
      </c>
      <c r="G7006">
        <v>0</v>
      </c>
      <c r="H7006">
        <v>2</v>
      </c>
      <c r="I7006">
        <v>1</v>
      </c>
      <c r="J7006">
        <v>1</v>
      </c>
      <c r="K7006">
        <v>1</v>
      </c>
      <c r="L7006">
        <v>0</v>
      </c>
      <c r="M7006">
        <v>1</v>
      </c>
      <c r="N7006">
        <v>4</v>
      </c>
      <c r="O7006">
        <v>3</v>
      </c>
      <c r="P7006">
        <v>7</v>
      </c>
      <c r="Q7006" t="s">
        <v>140</v>
      </c>
      <c r="R7006" t="s">
        <v>4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 t="s">
        <v>5</v>
      </c>
      <c r="AA7006" t="s">
        <v>18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 t="s">
        <v>11</v>
      </c>
      <c r="AM7006" t="s">
        <v>12</v>
      </c>
      <c r="AN7006" t="s">
        <v>41</v>
      </c>
      <c r="AO7006" t="s">
        <v>830</v>
      </c>
      <c r="AP7006" t="s">
        <v>15</v>
      </c>
      <c r="AQ7006" t="s">
        <v>47</v>
      </c>
      <c r="AR7006">
        <v>174303</v>
      </c>
      <c r="AS7006" t="s">
        <v>9275</v>
      </c>
    </row>
    <row r="7007" spans="1:45" x14ac:dyDescent="0.25">
      <c r="A7007" t="s">
        <v>9187</v>
      </c>
      <c r="B7007" t="s">
        <v>1133</v>
      </c>
      <c r="C7007" s="1">
        <v>42940</v>
      </c>
      <c r="D7007" t="s">
        <v>2</v>
      </c>
      <c r="E7007">
        <v>39</v>
      </c>
      <c r="F7007">
        <v>1</v>
      </c>
      <c r="G7007">
        <v>2</v>
      </c>
      <c r="H7007">
        <v>1</v>
      </c>
      <c r="I7007">
        <v>0</v>
      </c>
      <c r="J7007">
        <v>0</v>
      </c>
      <c r="K7007">
        <v>1</v>
      </c>
      <c r="L7007">
        <v>0</v>
      </c>
      <c r="M7007">
        <v>0</v>
      </c>
      <c r="N7007">
        <v>2</v>
      </c>
      <c r="O7007">
        <v>3</v>
      </c>
      <c r="P7007">
        <v>5</v>
      </c>
      <c r="Q7007" t="s">
        <v>140</v>
      </c>
      <c r="R7007" t="s">
        <v>4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 t="s">
        <v>5</v>
      </c>
      <c r="AA7007" t="s">
        <v>1251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 t="s">
        <v>11</v>
      </c>
      <c r="AM7007" t="s">
        <v>26</v>
      </c>
      <c r="AN7007" t="s">
        <v>13</v>
      </c>
      <c r="AO7007" t="s">
        <v>830</v>
      </c>
      <c r="AP7007" t="s">
        <v>15</v>
      </c>
      <c r="AQ7007">
        <v>0</v>
      </c>
      <c r="AR7007">
        <v>174304</v>
      </c>
      <c r="AS7007" t="s">
        <v>9276</v>
      </c>
    </row>
    <row r="7008" spans="1:45" x14ac:dyDescent="0.25">
      <c r="A7008" t="s">
        <v>9187</v>
      </c>
      <c r="B7008" t="s">
        <v>1133</v>
      </c>
      <c r="C7008" s="1">
        <v>42940</v>
      </c>
      <c r="D7008" t="s">
        <v>35</v>
      </c>
      <c r="E7008">
        <v>21</v>
      </c>
      <c r="F7008">
        <v>0</v>
      </c>
      <c r="G7008">
        <v>0</v>
      </c>
      <c r="H7008">
        <v>0</v>
      </c>
      <c r="I7008">
        <v>0</v>
      </c>
      <c r="J7008">
        <v>2</v>
      </c>
      <c r="K7008">
        <v>0</v>
      </c>
      <c r="L7008">
        <v>0</v>
      </c>
      <c r="M7008">
        <v>0</v>
      </c>
      <c r="N7008">
        <v>2</v>
      </c>
      <c r="O7008">
        <v>0</v>
      </c>
      <c r="P7008">
        <v>2</v>
      </c>
      <c r="Q7008" t="s">
        <v>165</v>
      </c>
      <c r="R7008" t="s">
        <v>4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 t="s">
        <v>5</v>
      </c>
      <c r="AA7008" t="s">
        <v>1251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 t="s">
        <v>11</v>
      </c>
      <c r="AM7008" t="s">
        <v>818</v>
      </c>
      <c r="AN7008" t="s">
        <v>41</v>
      </c>
      <c r="AO7008" t="s">
        <v>1339</v>
      </c>
      <c r="AP7008" t="s">
        <v>15</v>
      </c>
      <c r="AQ7008">
        <v>0</v>
      </c>
      <c r="AR7008">
        <v>174305</v>
      </c>
      <c r="AS7008" t="s">
        <v>9277</v>
      </c>
    </row>
    <row r="7009" spans="1:45" x14ac:dyDescent="0.25">
      <c r="A7009" t="s">
        <v>9187</v>
      </c>
      <c r="B7009" t="s">
        <v>1133</v>
      </c>
      <c r="C7009" s="1">
        <v>42940</v>
      </c>
      <c r="D7009" t="s">
        <v>2</v>
      </c>
      <c r="E7009">
        <v>30</v>
      </c>
      <c r="F7009">
        <v>1</v>
      </c>
      <c r="G7009">
        <v>0</v>
      </c>
      <c r="H7009">
        <v>0</v>
      </c>
      <c r="I7009">
        <v>0</v>
      </c>
      <c r="J7009">
        <v>1</v>
      </c>
      <c r="K7009">
        <v>0</v>
      </c>
      <c r="L7009">
        <v>0</v>
      </c>
      <c r="M7009">
        <v>1</v>
      </c>
      <c r="N7009">
        <v>2</v>
      </c>
      <c r="O7009">
        <v>1</v>
      </c>
      <c r="P7009">
        <v>3</v>
      </c>
      <c r="Q7009" t="s">
        <v>140</v>
      </c>
      <c r="R7009" t="s">
        <v>4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 t="s">
        <v>5</v>
      </c>
      <c r="AA7009" t="s">
        <v>18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 t="s">
        <v>11</v>
      </c>
      <c r="AM7009" t="s">
        <v>26</v>
      </c>
      <c r="AN7009" t="s">
        <v>41</v>
      </c>
      <c r="AO7009" t="s">
        <v>830</v>
      </c>
      <c r="AP7009" t="s">
        <v>15</v>
      </c>
      <c r="AQ7009">
        <v>0</v>
      </c>
      <c r="AR7009">
        <v>174306</v>
      </c>
      <c r="AS7009" t="s">
        <v>9278</v>
      </c>
    </row>
    <row r="7010" spans="1:45" x14ac:dyDescent="0.25">
      <c r="A7010" t="s">
        <v>1208</v>
      </c>
      <c r="B7010" t="s">
        <v>1133</v>
      </c>
      <c r="C7010" s="1">
        <v>42933</v>
      </c>
      <c r="D7010" t="s">
        <v>2</v>
      </c>
      <c r="E7010">
        <v>35</v>
      </c>
      <c r="F7010">
        <v>1</v>
      </c>
      <c r="G7010">
        <v>0</v>
      </c>
      <c r="H7010">
        <v>1</v>
      </c>
      <c r="I7010">
        <v>0</v>
      </c>
      <c r="J7010">
        <v>1</v>
      </c>
      <c r="K7010">
        <v>2</v>
      </c>
      <c r="L7010">
        <v>0</v>
      </c>
      <c r="M7010">
        <v>0</v>
      </c>
      <c r="N7010">
        <v>3</v>
      </c>
      <c r="O7010">
        <v>2</v>
      </c>
      <c r="P7010">
        <v>5</v>
      </c>
      <c r="Q7010" t="s">
        <v>165</v>
      </c>
      <c r="R7010" t="s">
        <v>4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 t="s">
        <v>5</v>
      </c>
      <c r="AA7010" t="s">
        <v>18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 t="s">
        <v>11</v>
      </c>
      <c r="AM7010" t="s">
        <v>12</v>
      </c>
      <c r="AN7010" t="s">
        <v>13</v>
      </c>
      <c r="AO7010" t="s">
        <v>14</v>
      </c>
      <c r="AP7010" t="s">
        <v>28</v>
      </c>
      <c r="AQ7010" t="s">
        <v>47</v>
      </c>
      <c r="AR7010">
        <v>174308</v>
      </c>
      <c r="AS7010" t="s">
        <v>9279</v>
      </c>
    </row>
    <row r="7011" spans="1:45" x14ac:dyDescent="0.25">
      <c r="A7011" t="s">
        <v>9197</v>
      </c>
      <c r="B7011" t="s">
        <v>1133</v>
      </c>
      <c r="C7011" s="1">
        <v>42934</v>
      </c>
      <c r="D7011" t="s">
        <v>2</v>
      </c>
      <c r="E7011">
        <v>30</v>
      </c>
      <c r="F7011">
        <v>0</v>
      </c>
      <c r="G7011">
        <v>0</v>
      </c>
      <c r="H7011">
        <v>2</v>
      </c>
      <c r="I7011">
        <v>3</v>
      </c>
      <c r="J7011">
        <v>1</v>
      </c>
      <c r="K7011">
        <v>2</v>
      </c>
      <c r="L7011">
        <v>0</v>
      </c>
      <c r="M7011">
        <v>0</v>
      </c>
      <c r="N7011">
        <v>3</v>
      </c>
      <c r="O7011">
        <v>5</v>
      </c>
      <c r="P7011">
        <v>8</v>
      </c>
      <c r="Q7011" t="s">
        <v>165</v>
      </c>
      <c r="R7011" t="s">
        <v>4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 t="s">
        <v>5</v>
      </c>
      <c r="AA7011" t="s">
        <v>1251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 t="s">
        <v>11</v>
      </c>
      <c r="AM7011" t="s">
        <v>49</v>
      </c>
      <c r="AN7011" t="s">
        <v>13</v>
      </c>
      <c r="AO7011" t="s">
        <v>1339</v>
      </c>
      <c r="AP7011" t="s">
        <v>28</v>
      </c>
      <c r="AQ7011" t="s">
        <v>3882</v>
      </c>
      <c r="AR7011">
        <v>174310</v>
      </c>
      <c r="AS7011" t="s">
        <v>9280</v>
      </c>
    </row>
    <row r="7012" spans="1:45" x14ac:dyDescent="0.25">
      <c r="A7012" t="s">
        <v>1208</v>
      </c>
      <c r="B7012" t="s">
        <v>1133</v>
      </c>
      <c r="C7012" s="1">
        <v>42934</v>
      </c>
      <c r="D7012" t="s">
        <v>2</v>
      </c>
      <c r="E7012">
        <v>45</v>
      </c>
      <c r="F7012">
        <v>0</v>
      </c>
      <c r="G7012">
        <v>0</v>
      </c>
      <c r="H7012">
        <v>0</v>
      </c>
      <c r="I7012">
        <v>1</v>
      </c>
      <c r="J7012">
        <v>0</v>
      </c>
      <c r="K7012">
        <v>1</v>
      </c>
      <c r="L7012">
        <v>0</v>
      </c>
      <c r="M7012">
        <v>0</v>
      </c>
      <c r="N7012">
        <v>0</v>
      </c>
      <c r="O7012">
        <v>2</v>
      </c>
      <c r="P7012">
        <v>2</v>
      </c>
      <c r="Q7012" t="s">
        <v>165</v>
      </c>
      <c r="R7012" t="s">
        <v>4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 t="s">
        <v>5</v>
      </c>
      <c r="AA7012" t="s">
        <v>1251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 t="s">
        <v>427</v>
      </c>
      <c r="AM7012" t="s">
        <v>26</v>
      </c>
      <c r="AN7012" t="s">
        <v>41</v>
      </c>
      <c r="AO7012" t="s">
        <v>1339</v>
      </c>
      <c r="AP7012" t="s">
        <v>28</v>
      </c>
      <c r="AQ7012">
        <v>0</v>
      </c>
      <c r="AR7012">
        <v>174311</v>
      </c>
      <c r="AS7012" t="s">
        <v>9281</v>
      </c>
    </row>
    <row r="7013" spans="1:45" x14ac:dyDescent="0.25">
      <c r="A7013" t="s">
        <v>1208</v>
      </c>
      <c r="B7013" t="s">
        <v>1133</v>
      </c>
      <c r="C7013" s="1">
        <v>42934</v>
      </c>
      <c r="D7013" t="s">
        <v>2</v>
      </c>
      <c r="E7013">
        <v>40</v>
      </c>
      <c r="F7013">
        <v>0</v>
      </c>
      <c r="G7013">
        <v>0</v>
      </c>
      <c r="H7013">
        <v>1</v>
      </c>
      <c r="I7013">
        <v>1</v>
      </c>
      <c r="J7013">
        <v>0</v>
      </c>
      <c r="K7013">
        <v>1</v>
      </c>
      <c r="L7013">
        <v>0</v>
      </c>
      <c r="M7013">
        <v>0</v>
      </c>
      <c r="N7013">
        <v>1</v>
      </c>
      <c r="O7013">
        <v>2</v>
      </c>
      <c r="P7013">
        <v>3</v>
      </c>
      <c r="Q7013" t="s">
        <v>165</v>
      </c>
      <c r="R7013" t="s">
        <v>4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 t="s">
        <v>5</v>
      </c>
      <c r="AA7013" t="s">
        <v>18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 t="s">
        <v>11</v>
      </c>
      <c r="AM7013" t="s">
        <v>26</v>
      </c>
      <c r="AN7013" t="s">
        <v>41</v>
      </c>
      <c r="AO7013" t="s">
        <v>1339</v>
      </c>
      <c r="AP7013" t="s">
        <v>28</v>
      </c>
      <c r="AQ7013">
        <v>0</v>
      </c>
      <c r="AR7013">
        <v>174312</v>
      </c>
      <c r="AS7013" t="s">
        <v>9282</v>
      </c>
    </row>
    <row r="7014" spans="1:45" x14ac:dyDescent="0.25">
      <c r="A7014" t="s">
        <v>9187</v>
      </c>
      <c r="B7014" t="s">
        <v>1133</v>
      </c>
      <c r="C7014" s="1">
        <v>42940</v>
      </c>
      <c r="D7014" t="s">
        <v>2</v>
      </c>
      <c r="E7014">
        <v>45</v>
      </c>
      <c r="F7014">
        <v>2</v>
      </c>
      <c r="G7014">
        <v>1</v>
      </c>
      <c r="H7014">
        <v>0</v>
      </c>
      <c r="I7014">
        <v>0</v>
      </c>
      <c r="J7014">
        <v>1</v>
      </c>
      <c r="K7014">
        <v>1</v>
      </c>
      <c r="L7014">
        <v>0</v>
      </c>
      <c r="M7014">
        <v>0</v>
      </c>
      <c r="N7014">
        <v>3</v>
      </c>
      <c r="O7014">
        <v>2</v>
      </c>
      <c r="P7014">
        <v>5</v>
      </c>
      <c r="Q7014" t="s">
        <v>165</v>
      </c>
      <c r="R7014" t="s">
        <v>4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 t="s">
        <v>5</v>
      </c>
      <c r="AA7014" t="s">
        <v>18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 t="s">
        <v>11</v>
      </c>
      <c r="AM7014" t="s">
        <v>26</v>
      </c>
      <c r="AN7014" t="s">
        <v>13</v>
      </c>
      <c r="AO7014" t="s">
        <v>830</v>
      </c>
      <c r="AP7014" t="s">
        <v>50</v>
      </c>
      <c r="AQ7014">
        <v>0</v>
      </c>
      <c r="AR7014">
        <v>174314</v>
      </c>
      <c r="AS7014" t="s">
        <v>9283</v>
      </c>
    </row>
    <row r="7015" spans="1:45" x14ac:dyDescent="0.25">
      <c r="A7015" t="s">
        <v>1208</v>
      </c>
      <c r="B7015" t="s">
        <v>1133</v>
      </c>
      <c r="C7015" s="1">
        <v>42933</v>
      </c>
      <c r="D7015" t="s">
        <v>35</v>
      </c>
      <c r="E7015">
        <v>49</v>
      </c>
      <c r="F7015">
        <v>1</v>
      </c>
      <c r="G7015">
        <v>2</v>
      </c>
      <c r="H7015">
        <v>0</v>
      </c>
      <c r="I7015">
        <v>2</v>
      </c>
      <c r="J7015">
        <v>1</v>
      </c>
      <c r="K7015">
        <v>2</v>
      </c>
      <c r="L7015">
        <v>0</v>
      </c>
      <c r="M7015">
        <v>0</v>
      </c>
      <c r="N7015">
        <v>2</v>
      </c>
      <c r="O7015">
        <v>6</v>
      </c>
      <c r="P7015">
        <v>8</v>
      </c>
      <c r="Q7015" t="s">
        <v>165</v>
      </c>
      <c r="R7015" t="s">
        <v>4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 t="s">
        <v>5</v>
      </c>
      <c r="AA7015" t="s">
        <v>18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 t="s">
        <v>11</v>
      </c>
      <c r="AM7015" t="s">
        <v>12</v>
      </c>
      <c r="AN7015" t="s">
        <v>13</v>
      </c>
      <c r="AO7015" t="s">
        <v>14</v>
      </c>
      <c r="AP7015" t="s">
        <v>15</v>
      </c>
      <c r="AQ7015">
        <v>0</v>
      </c>
      <c r="AR7015">
        <v>174315</v>
      </c>
      <c r="AS7015" t="s">
        <v>9284</v>
      </c>
    </row>
    <row r="7016" spans="1:45" x14ac:dyDescent="0.25">
      <c r="A7016" t="s">
        <v>9197</v>
      </c>
      <c r="B7016" t="s">
        <v>1133</v>
      </c>
      <c r="C7016" s="1">
        <v>42934</v>
      </c>
      <c r="D7016" t="s">
        <v>35</v>
      </c>
      <c r="E7016">
        <v>35</v>
      </c>
      <c r="F7016">
        <v>1</v>
      </c>
      <c r="G7016">
        <v>0</v>
      </c>
      <c r="H7016">
        <v>0</v>
      </c>
      <c r="I7016">
        <v>1</v>
      </c>
      <c r="J7016">
        <v>1</v>
      </c>
      <c r="K7016">
        <v>1</v>
      </c>
      <c r="L7016">
        <v>0</v>
      </c>
      <c r="M7016">
        <v>0</v>
      </c>
      <c r="N7016">
        <v>2</v>
      </c>
      <c r="O7016">
        <v>2</v>
      </c>
      <c r="P7016">
        <v>4</v>
      </c>
      <c r="Q7016" t="s">
        <v>165</v>
      </c>
      <c r="R7016" t="s">
        <v>4</v>
      </c>
      <c r="S7016" t="s">
        <v>60</v>
      </c>
      <c r="T7016" t="s">
        <v>169</v>
      </c>
      <c r="U7016">
        <v>0</v>
      </c>
      <c r="V7016">
        <v>0</v>
      </c>
      <c r="W7016">
        <v>0</v>
      </c>
      <c r="X7016">
        <v>0</v>
      </c>
      <c r="Y7016">
        <v>0</v>
      </c>
      <c r="Z7016" t="s">
        <v>21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 t="s">
        <v>154</v>
      </c>
      <c r="AM7016" t="s">
        <v>12</v>
      </c>
      <c r="AN7016" t="s">
        <v>13</v>
      </c>
      <c r="AO7016" t="s">
        <v>830</v>
      </c>
      <c r="AP7016" t="s">
        <v>28</v>
      </c>
      <c r="AQ7016" t="s">
        <v>47</v>
      </c>
      <c r="AR7016">
        <v>174318</v>
      </c>
      <c r="AS7016" t="s">
        <v>9285</v>
      </c>
    </row>
    <row r="7017" spans="1:45" x14ac:dyDescent="0.25">
      <c r="A7017" t="s">
        <v>9187</v>
      </c>
      <c r="B7017" t="s">
        <v>1133</v>
      </c>
      <c r="C7017" s="1">
        <v>42941</v>
      </c>
      <c r="D7017" t="s">
        <v>2</v>
      </c>
      <c r="E7017">
        <v>45</v>
      </c>
      <c r="F7017">
        <v>2</v>
      </c>
      <c r="G7017">
        <v>1</v>
      </c>
      <c r="H7017">
        <v>0</v>
      </c>
      <c r="I7017">
        <v>0</v>
      </c>
      <c r="J7017">
        <v>1</v>
      </c>
      <c r="K7017">
        <v>1</v>
      </c>
      <c r="L7017">
        <v>0</v>
      </c>
      <c r="M7017">
        <v>0</v>
      </c>
      <c r="N7017">
        <v>3</v>
      </c>
      <c r="O7017">
        <v>2</v>
      </c>
      <c r="P7017">
        <v>5</v>
      </c>
      <c r="Q7017" t="s">
        <v>165</v>
      </c>
      <c r="R7017" t="s">
        <v>4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 t="s">
        <v>5</v>
      </c>
      <c r="AA7017" t="s">
        <v>18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 t="s">
        <v>11</v>
      </c>
      <c r="AM7017" t="s">
        <v>26</v>
      </c>
      <c r="AN7017" t="s">
        <v>13</v>
      </c>
      <c r="AO7017" t="s">
        <v>1339</v>
      </c>
      <c r="AP7017" t="s">
        <v>15</v>
      </c>
      <c r="AQ7017" t="s">
        <v>47</v>
      </c>
      <c r="AR7017">
        <v>174320</v>
      </c>
      <c r="AS7017" t="s">
        <v>9286</v>
      </c>
    </row>
    <row r="7018" spans="1:45" x14ac:dyDescent="0.25">
      <c r="A7018" t="s">
        <v>1208</v>
      </c>
      <c r="B7018" t="s">
        <v>1133</v>
      </c>
      <c r="C7018" s="1">
        <v>42928</v>
      </c>
      <c r="D7018" t="s">
        <v>2</v>
      </c>
      <c r="E7018">
        <v>45</v>
      </c>
      <c r="F7018">
        <v>1</v>
      </c>
      <c r="G7018">
        <v>0</v>
      </c>
      <c r="H7018">
        <v>1</v>
      </c>
      <c r="I7018">
        <v>2</v>
      </c>
      <c r="J7018">
        <v>1</v>
      </c>
      <c r="K7018">
        <v>1</v>
      </c>
      <c r="L7018">
        <v>0</v>
      </c>
      <c r="M7018">
        <v>0</v>
      </c>
      <c r="N7018">
        <v>3</v>
      </c>
      <c r="O7018">
        <v>3</v>
      </c>
      <c r="P7018">
        <v>6</v>
      </c>
      <c r="Q7018" t="s">
        <v>165</v>
      </c>
      <c r="R7018" t="s">
        <v>4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 t="s">
        <v>5</v>
      </c>
      <c r="AA7018" t="s">
        <v>1251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 t="s">
        <v>11</v>
      </c>
      <c r="AM7018" t="s">
        <v>26</v>
      </c>
      <c r="AN7018" t="s">
        <v>13</v>
      </c>
      <c r="AO7018" t="s">
        <v>14</v>
      </c>
      <c r="AP7018" t="s">
        <v>28</v>
      </c>
      <c r="AQ7018" t="s">
        <v>47</v>
      </c>
      <c r="AR7018">
        <v>174321</v>
      </c>
      <c r="AS7018" t="s">
        <v>9287</v>
      </c>
    </row>
    <row r="7019" spans="1:45" x14ac:dyDescent="0.25">
      <c r="A7019" t="s">
        <v>9187</v>
      </c>
      <c r="B7019" t="s">
        <v>1133</v>
      </c>
      <c r="C7019" s="1">
        <v>42941</v>
      </c>
      <c r="D7019" t="s">
        <v>2</v>
      </c>
      <c r="E7019">
        <v>39</v>
      </c>
      <c r="F7019">
        <v>0</v>
      </c>
      <c r="G7019">
        <v>3</v>
      </c>
      <c r="H7019">
        <v>1</v>
      </c>
      <c r="I7019">
        <v>0</v>
      </c>
      <c r="J7019">
        <v>1</v>
      </c>
      <c r="K7019">
        <v>1</v>
      </c>
      <c r="L7019">
        <v>0</v>
      </c>
      <c r="M7019">
        <v>1</v>
      </c>
      <c r="N7019">
        <v>2</v>
      </c>
      <c r="O7019">
        <v>5</v>
      </c>
      <c r="P7019">
        <v>7</v>
      </c>
      <c r="Q7019" t="s">
        <v>165</v>
      </c>
      <c r="R7019" t="s">
        <v>4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 t="s">
        <v>5</v>
      </c>
      <c r="AA7019" t="s">
        <v>18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 t="s">
        <v>11</v>
      </c>
      <c r="AM7019" t="s">
        <v>26</v>
      </c>
      <c r="AN7019" t="s">
        <v>13</v>
      </c>
      <c r="AO7019" t="s">
        <v>830</v>
      </c>
      <c r="AP7019" t="s">
        <v>50</v>
      </c>
      <c r="AQ7019">
        <v>0</v>
      </c>
      <c r="AR7019">
        <v>174323</v>
      </c>
      <c r="AS7019" t="s">
        <v>9288</v>
      </c>
    </row>
    <row r="7020" spans="1:45" x14ac:dyDescent="0.25">
      <c r="A7020" t="s">
        <v>1208</v>
      </c>
      <c r="B7020" t="s">
        <v>1133</v>
      </c>
      <c r="C7020" s="1">
        <v>42934</v>
      </c>
      <c r="D7020" t="s">
        <v>2</v>
      </c>
      <c r="E7020">
        <v>30</v>
      </c>
      <c r="F7020">
        <v>1</v>
      </c>
      <c r="G7020">
        <v>1</v>
      </c>
      <c r="H7020">
        <v>0</v>
      </c>
      <c r="I7020">
        <v>1</v>
      </c>
      <c r="J7020">
        <v>1</v>
      </c>
      <c r="K7020">
        <v>1</v>
      </c>
      <c r="L7020">
        <v>0</v>
      </c>
      <c r="M7020">
        <v>0</v>
      </c>
      <c r="N7020">
        <v>2</v>
      </c>
      <c r="O7020">
        <v>3</v>
      </c>
      <c r="P7020">
        <v>5</v>
      </c>
      <c r="Q7020" t="s">
        <v>165</v>
      </c>
      <c r="R7020" t="s">
        <v>4</v>
      </c>
      <c r="S7020" t="s">
        <v>36</v>
      </c>
      <c r="T7020" t="s">
        <v>37</v>
      </c>
      <c r="U7020">
        <v>0</v>
      </c>
      <c r="V7020">
        <v>0</v>
      </c>
      <c r="W7020">
        <v>0</v>
      </c>
      <c r="X7020">
        <v>0</v>
      </c>
      <c r="Y7020">
        <v>0</v>
      </c>
      <c r="Z7020" t="s">
        <v>21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 t="s">
        <v>154</v>
      </c>
      <c r="AM7020" t="s">
        <v>22</v>
      </c>
      <c r="AN7020" t="s">
        <v>41</v>
      </c>
      <c r="AO7020" t="s">
        <v>14</v>
      </c>
      <c r="AP7020" t="s">
        <v>28</v>
      </c>
      <c r="AQ7020" t="s">
        <v>648</v>
      </c>
      <c r="AR7020">
        <v>174324</v>
      </c>
      <c r="AS7020" t="s">
        <v>9289</v>
      </c>
    </row>
    <row r="7021" spans="1:45" x14ac:dyDescent="0.25">
      <c r="A7021" t="s">
        <v>9187</v>
      </c>
      <c r="B7021" t="s">
        <v>1133</v>
      </c>
      <c r="C7021" s="1">
        <v>42941</v>
      </c>
      <c r="D7021" t="s">
        <v>2</v>
      </c>
      <c r="E7021">
        <v>40</v>
      </c>
      <c r="F7021">
        <v>2</v>
      </c>
      <c r="G7021">
        <v>1</v>
      </c>
      <c r="H7021">
        <v>0</v>
      </c>
      <c r="I7021">
        <v>0</v>
      </c>
      <c r="J7021">
        <v>1</v>
      </c>
      <c r="K7021">
        <v>0</v>
      </c>
      <c r="L7021">
        <v>0</v>
      </c>
      <c r="M7021">
        <v>0</v>
      </c>
      <c r="N7021">
        <v>3</v>
      </c>
      <c r="O7021">
        <v>1</v>
      </c>
      <c r="P7021">
        <v>4</v>
      </c>
      <c r="Q7021" t="s">
        <v>140</v>
      </c>
      <c r="R7021" t="s">
        <v>4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 t="s">
        <v>5</v>
      </c>
      <c r="AA7021" t="s">
        <v>18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 t="s">
        <v>11</v>
      </c>
      <c r="AM7021" t="s">
        <v>818</v>
      </c>
      <c r="AN7021" t="s">
        <v>13</v>
      </c>
      <c r="AO7021" t="s">
        <v>830</v>
      </c>
      <c r="AP7021" t="s">
        <v>15</v>
      </c>
      <c r="AQ7021" t="s">
        <v>91</v>
      </c>
      <c r="AR7021">
        <v>174328</v>
      </c>
      <c r="AS7021" t="s">
        <v>9290</v>
      </c>
    </row>
    <row r="7022" spans="1:45" x14ac:dyDescent="0.25">
      <c r="A7022" t="s">
        <v>1208</v>
      </c>
      <c r="B7022" t="s">
        <v>1133</v>
      </c>
      <c r="C7022" s="1">
        <v>42928</v>
      </c>
      <c r="D7022" t="s">
        <v>2</v>
      </c>
      <c r="E7022">
        <v>35</v>
      </c>
      <c r="F7022">
        <v>1</v>
      </c>
      <c r="G7022">
        <v>1</v>
      </c>
      <c r="H7022">
        <v>2</v>
      </c>
      <c r="I7022">
        <v>1</v>
      </c>
      <c r="J7022">
        <v>1</v>
      </c>
      <c r="K7022">
        <v>1</v>
      </c>
      <c r="L7022">
        <v>0</v>
      </c>
      <c r="M7022">
        <v>0</v>
      </c>
      <c r="N7022">
        <v>4</v>
      </c>
      <c r="O7022">
        <v>3</v>
      </c>
      <c r="P7022">
        <v>7</v>
      </c>
      <c r="Q7022" t="s">
        <v>165</v>
      </c>
      <c r="R7022" t="s">
        <v>4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 t="s">
        <v>5</v>
      </c>
      <c r="AA7022" t="s">
        <v>1251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 t="s">
        <v>11</v>
      </c>
      <c r="AM7022" t="s">
        <v>26</v>
      </c>
      <c r="AN7022" t="s">
        <v>13</v>
      </c>
      <c r="AO7022" t="s">
        <v>14</v>
      </c>
      <c r="AP7022" t="s">
        <v>15</v>
      </c>
      <c r="AQ7022" t="s">
        <v>91</v>
      </c>
      <c r="AR7022">
        <v>174379</v>
      </c>
      <c r="AS7022" t="s">
        <v>9291</v>
      </c>
    </row>
    <row r="7023" spans="1:45" x14ac:dyDescent="0.25">
      <c r="A7023" t="s">
        <v>1208</v>
      </c>
      <c r="B7023" t="s">
        <v>1133</v>
      </c>
      <c r="C7023" s="1">
        <v>42928</v>
      </c>
      <c r="D7023" t="s">
        <v>2</v>
      </c>
      <c r="E7023">
        <v>37</v>
      </c>
      <c r="F7023">
        <v>0</v>
      </c>
      <c r="G7023">
        <v>1</v>
      </c>
      <c r="H7023">
        <v>1</v>
      </c>
      <c r="I7023">
        <v>0</v>
      </c>
      <c r="J7023">
        <v>1</v>
      </c>
      <c r="K7023">
        <v>1</v>
      </c>
      <c r="L7023">
        <v>0</v>
      </c>
      <c r="M7023">
        <v>0</v>
      </c>
      <c r="N7023">
        <v>2</v>
      </c>
      <c r="O7023">
        <v>2</v>
      </c>
      <c r="P7023">
        <v>4</v>
      </c>
      <c r="Q7023" t="s">
        <v>165</v>
      </c>
      <c r="R7023" t="s">
        <v>4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 t="s">
        <v>5</v>
      </c>
      <c r="AA7023" t="s">
        <v>1251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 t="s">
        <v>11</v>
      </c>
      <c r="AM7023" t="s">
        <v>818</v>
      </c>
      <c r="AN7023" t="s">
        <v>13</v>
      </c>
      <c r="AO7023" t="s">
        <v>14</v>
      </c>
      <c r="AP7023" t="s">
        <v>859</v>
      </c>
      <c r="AQ7023" t="s">
        <v>47</v>
      </c>
      <c r="AR7023">
        <v>174381</v>
      </c>
      <c r="AS7023" t="s">
        <v>9292</v>
      </c>
    </row>
    <row r="7024" spans="1:45" x14ac:dyDescent="0.25">
      <c r="A7024" t="s">
        <v>1208</v>
      </c>
      <c r="B7024" t="s">
        <v>1133</v>
      </c>
      <c r="C7024" s="1">
        <v>42928</v>
      </c>
      <c r="D7024" t="s">
        <v>2</v>
      </c>
      <c r="E7024">
        <v>43</v>
      </c>
      <c r="F7024">
        <v>0</v>
      </c>
      <c r="G7024">
        <v>1</v>
      </c>
      <c r="H7024">
        <v>1</v>
      </c>
      <c r="I7024">
        <v>0</v>
      </c>
      <c r="J7024">
        <v>1</v>
      </c>
      <c r="K7024">
        <v>1</v>
      </c>
      <c r="L7024">
        <v>0</v>
      </c>
      <c r="M7024">
        <v>0</v>
      </c>
      <c r="N7024">
        <v>2</v>
      </c>
      <c r="O7024">
        <v>2</v>
      </c>
      <c r="P7024">
        <v>4</v>
      </c>
      <c r="Q7024" t="s">
        <v>140</v>
      </c>
      <c r="R7024" t="s">
        <v>4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 t="s">
        <v>5</v>
      </c>
      <c r="AA7024" t="s">
        <v>18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 t="s">
        <v>11</v>
      </c>
      <c r="AM7024" t="s">
        <v>818</v>
      </c>
      <c r="AN7024" t="s">
        <v>13</v>
      </c>
      <c r="AO7024" t="s">
        <v>14</v>
      </c>
      <c r="AP7024" t="s">
        <v>859</v>
      </c>
      <c r="AQ7024" t="s">
        <v>47</v>
      </c>
      <c r="AR7024">
        <v>174384</v>
      </c>
      <c r="AS7024" t="s">
        <v>9293</v>
      </c>
    </row>
    <row r="7025" spans="1:45" x14ac:dyDescent="0.25">
      <c r="A7025" t="s">
        <v>9197</v>
      </c>
      <c r="B7025" t="s">
        <v>1133</v>
      </c>
      <c r="C7025" s="1">
        <v>42929</v>
      </c>
      <c r="D7025" t="s">
        <v>2</v>
      </c>
      <c r="E7025">
        <v>35</v>
      </c>
      <c r="F7025">
        <v>0</v>
      </c>
      <c r="G7025">
        <v>0</v>
      </c>
      <c r="H7025">
        <v>1</v>
      </c>
      <c r="I7025">
        <v>3</v>
      </c>
      <c r="J7025">
        <v>4</v>
      </c>
      <c r="K7025">
        <v>1</v>
      </c>
      <c r="L7025">
        <v>0</v>
      </c>
      <c r="M7025">
        <v>0</v>
      </c>
      <c r="N7025">
        <v>5</v>
      </c>
      <c r="O7025">
        <v>4</v>
      </c>
      <c r="P7025">
        <v>9</v>
      </c>
      <c r="Q7025" t="s">
        <v>165</v>
      </c>
      <c r="R7025" t="s">
        <v>4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 t="s">
        <v>5</v>
      </c>
      <c r="AA7025" t="s">
        <v>1251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 t="s">
        <v>11</v>
      </c>
      <c r="AM7025" t="s">
        <v>26</v>
      </c>
      <c r="AN7025" t="s">
        <v>13</v>
      </c>
      <c r="AO7025" t="s">
        <v>14</v>
      </c>
      <c r="AP7025" t="s">
        <v>28</v>
      </c>
      <c r="AQ7025" t="s">
        <v>1109</v>
      </c>
      <c r="AR7025">
        <v>174385</v>
      </c>
      <c r="AS7025" t="s">
        <v>9294</v>
      </c>
    </row>
    <row r="7026" spans="1:45" x14ac:dyDescent="0.25">
      <c r="A7026" t="s">
        <v>9197</v>
      </c>
      <c r="B7026" t="s">
        <v>1133</v>
      </c>
      <c r="C7026" s="1">
        <v>42929</v>
      </c>
      <c r="D7026" t="s">
        <v>2</v>
      </c>
      <c r="E7026">
        <v>50</v>
      </c>
      <c r="F7026">
        <v>1</v>
      </c>
      <c r="G7026">
        <v>1</v>
      </c>
      <c r="H7026">
        <v>2</v>
      </c>
      <c r="I7026">
        <v>1</v>
      </c>
      <c r="J7026">
        <v>1</v>
      </c>
      <c r="K7026">
        <v>1</v>
      </c>
      <c r="L7026">
        <v>0</v>
      </c>
      <c r="M7026">
        <v>0</v>
      </c>
      <c r="N7026">
        <v>4</v>
      </c>
      <c r="O7026">
        <v>3</v>
      </c>
      <c r="P7026">
        <v>7</v>
      </c>
      <c r="Q7026" t="s">
        <v>165</v>
      </c>
      <c r="R7026" t="s">
        <v>4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 t="s">
        <v>5</v>
      </c>
      <c r="AA7026" t="s">
        <v>25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 t="s">
        <v>11</v>
      </c>
      <c r="AM7026" t="s">
        <v>12</v>
      </c>
      <c r="AN7026" t="s">
        <v>13</v>
      </c>
      <c r="AO7026" t="s">
        <v>1339</v>
      </c>
      <c r="AP7026" t="s">
        <v>28</v>
      </c>
      <c r="AQ7026" t="s">
        <v>47</v>
      </c>
      <c r="AR7026">
        <v>174388</v>
      </c>
      <c r="AS7026" t="s">
        <v>9295</v>
      </c>
    </row>
    <row r="7027" spans="1:45" x14ac:dyDescent="0.25">
      <c r="A7027" t="s">
        <v>9197</v>
      </c>
      <c r="B7027" t="s">
        <v>1133</v>
      </c>
      <c r="C7027" s="1">
        <v>42929</v>
      </c>
      <c r="D7027" t="s">
        <v>2</v>
      </c>
      <c r="E7027">
        <v>50</v>
      </c>
      <c r="F7027">
        <v>1</v>
      </c>
      <c r="G7027">
        <v>1</v>
      </c>
      <c r="H7027">
        <v>2</v>
      </c>
      <c r="I7027">
        <v>1</v>
      </c>
      <c r="J7027">
        <v>1</v>
      </c>
      <c r="K7027">
        <v>1</v>
      </c>
      <c r="L7027">
        <v>0</v>
      </c>
      <c r="M7027">
        <v>0</v>
      </c>
      <c r="N7027">
        <v>4</v>
      </c>
      <c r="O7027">
        <v>3</v>
      </c>
      <c r="P7027">
        <v>7</v>
      </c>
      <c r="Q7027" t="s">
        <v>165</v>
      </c>
      <c r="R7027" t="s">
        <v>4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 t="s">
        <v>5</v>
      </c>
      <c r="AA7027" t="s">
        <v>25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 t="s">
        <v>11</v>
      </c>
      <c r="AM7027" t="s">
        <v>12</v>
      </c>
      <c r="AN7027" t="s">
        <v>13</v>
      </c>
      <c r="AO7027" t="s">
        <v>1339</v>
      </c>
      <c r="AP7027" t="s">
        <v>28</v>
      </c>
      <c r="AQ7027" t="s">
        <v>47</v>
      </c>
      <c r="AR7027">
        <v>174389</v>
      </c>
      <c r="AS7027" t="s">
        <v>9295</v>
      </c>
    </row>
    <row r="7028" spans="1:45" x14ac:dyDescent="0.25">
      <c r="A7028" t="s">
        <v>1208</v>
      </c>
      <c r="B7028" t="s">
        <v>1133</v>
      </c>
      <c r="C7028" s="1">
        <v>42928</v>
      </c>
      <c r="D7028" t="s">
        <v>35</v>
      </c>
      <c r="E7028">
        <v>50</v>
      </c>
      <c r="F7028">
        <v>1</v>
      </c>
      <c r="G7028">
        <v>1</v>
      </c>
      <c r="H7028">
        <v>0</v>
      </c>
      <c r="I7028">
        <v>0</v>
      </c>
      <c r="J7028">
        <v>1</v>
      </c>
      <c r="K7028">
        <v>1</v>
      </c>
      <c r="L7028">
        <v>0</v>
      </c>
      <c r="M7028">
        <v>0</v>
      </c>
      <c r="N7028">
        <v>2</v>
      </c>
      <c r="O7028">
        <v>2</v>
      </c>
      <c r="P7028">
        <v>4</v>
      </c>
      <c r="Q7028" t="s">
        <v>165</v>
      </c>
      <c r="R7028" t="s">
        <v>4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 t="s">
        <v>5</v>
      </c>
      <c r="AA7028" t="s">
        <v>18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 t="s">
        <v>11</v>
      </c>
      <c r="AM7028" t="s">
        <v>26</v>
      </c>
      <c r="AN7028" t="s">
        <v>13</v>
      </c>
      <c r="AO7028" t="s">
        <v>14</v>
      </c>
      <c r="AP7028" t="s">
        <v>28</v>
      </c>
      <c r="AQ7028" t="s">
        <v>57</v>
      </c>
      <c r="AR7028">
        <v>174396</v>
      </c>
      <c r="AS7028" t="s">
        <v>9296</v>
      </c>
    </row>
    <row r="7029" spans="1:45" x14ac:dyDescent="0.25">
      <c r="A7029" t="s">
        <v>1208</v>
      </c>
      <c r="B7029" t="s">
        <v>1133</v>
      </c>
      <c r="C7029" s="1">
        <v>42928</v>
      </c>
      <c r="D7029" t="s">
        <v>35</v>
      </c>
      <c r="E7029">
        <v>29</v>
      </c>
      <c r="F7029">
        <v>1</v>
      </c>
      <c r="G7029">
        <v>0</v>
      </c>
      <c r="H7029">
        <v>1</v>
      </c>
      <c r="I7029">
        <v>0</v>
      </c>
      <c r="J7029">
        <v>1</v>
      </c>
      <c r="K7029">
        <v>1</v>
      </c>
      <c r="L7029">
        <v>0</v>
      </c>
      <c r="M7029">
        <v>0</v>
      </c>
      <c r="N7029">
        <v>3</v>
      </c>
      <c r="O7029">
        <v>1</v>
      </c>
      <c r="P7029">
        <v>4</v>
      </c>
      <c r="Q7029" t="s">
        <v>165</v>
      </c>
      <c r="R7029" t="s">
        <v>4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 t="s">
        <v>5</v>
      </c>
      <c r="AA7029" t="s">
        <v>18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 t="s">
        <v>11</v>
      </c>
      <c r="AM7029" t="s">
        <v>26</v>
      </c>
      <c r="AN7029" t="s">
        <v>13</v>
      </c>
      <c r="AO7029" t="s">
        <v>14</v>
      </c>
      <c r="AP7029" t="s">
        <v>28</v>
      </c>
      <c r="AQ7029" t="s">
        <v>57</v>
      </c>
      <c r="AR7029">
        <v>174397</v>
      </c>
      <c r="AS7029" t="s">
        <v>9297</v>
      </c>
    </row>
    <row r="7030" spans="1:45" x14ac:dyDescent="0.25">
      <c r="A7030" t="s">
        <v>1208</v>
      </c>
      <c r="B7030" t="s">
        <v>1133</v>
      </c>
      <c r="C7030" s="1">
        <v>42928</v>
      </c>
      <c r="D7030" t="s">
        <v>2</v>
      </c>
      <c r="E7030">
        <v>51</v>
      </c>
      <c r="F7030">
        <v>2</v>
      </c>
      <c r="G7030">
        <v>1</v>
      </c>
      <c r="H7030">
        <v>1</v>
      </c>
      <c r="I7030">
        <v>2</v>
      </c>
      <c r="J7030">
        <v>1</v>
      </c>
      <c r="K7030">
        <v>1</v>
      </c>
      <c r="L7030">
        <v>0</v>
      </c>
      <c r="M7030">
        <v>0</v>
      </c>
      <c r="N7030">
        <v>4</v>
      </c>
      <c r="O7030">
        <v>4</v>
      </c>
      <c r="P7030">
        <v>8</v>
      </c>
      <c r="Q7030" t="s">
        <v>165</v>
      </c>
      <c r="R7030" t="s">
        <v>4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 t="s">
        <v>5</v>
      </c>
      <c r="AA7030" t="s">
        <v>18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 t="s">
        <v>11</v>
      </c>
      <c r="AM7030" t="s">
        <v>818</v>
      </c>
      <c r="AN7030" t="s">
        <v>13</v>
      </c>
      <c r="AO7030" t="s">
        <v>14</v>
      </c>
      <c r="AP7030" t="s">
        <v>859</v>
      </c>
      <c r="AQ7030" t="s">
        <v>47</v>
      </c>
      <c r="AR7030">
        <v>174400</v>
      </c>
      <c r="AS7030" t="s">
        <v>9298</v>
      </c>
    </row>
    <row r="7031" spans="1:45" x14ac:dyDescent="0.25">
      <c r="A7031" t="s">
        <v>9197</v>
      </c>
      <c r="B7031" t="s">
        <v>1133</v>
      </c>
      <c r="C7031" s="1">
        <v>42934</v>
      </c>
      <c r="D7031" t="s">
        <v>35</v>
      </c>
      <c r="E7031">
        <v>28</v>
      </c>
      <c r="F7031">
        <v>0</v>
      </c>
      <c r="G7031">
        <v>0</v>
      </c>
      <c r="H7031">
        <v>1</v>
      </c>
      <c r="I7031">
        <v>2</v>
      </c>
      <c r="J7031">
        <v>1</v>
      </c>
      <c r="K7031">
        <v>1</v>
      </c>
      <c r="L7031">
        <v>1</v>
      </c>
      <c r="M7031">
        <v>0</v>
      </c>
      <c r="N7031">
        <v>3</v>
      </c>
      <c r="O7031">
        <v>3</v>
      </c>
      <c r="P7031">
        <v>6</v>
      </c>
      <c r="Q7031" t="s">
        <v>165</v>
      </c>
      <c r="R7031" t="s">
        <v>4</v>
      </c>
      <c r="S7031" t="s">
        <v>60</v>
      </c>
      <c r="T7031" t="s">
        <v>2342</v>
      </c>
      <c r="U7031">
        <v>0</v>
      </c>
      <c r="V7031">
        <v>0</v>
      </c>
      <c r="W7031">
        <v>0</v>
      </c>
      <c r="X7031">
        <v>0</v>
      </c>
      <c r="Y7031">
        <v>0</v>
      </c>
      <c r="Z7031" t="s">
        <v>21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 t="s">
        <v>11</v>
      </c>
      <c r="AM7031" t="s">
        <v>26</v>
      </c>
      <c r="AN7031" t="s">
        <v>13</v>
      </c>
      <c r="AO7031" t="s">
        <v>1339</v>
      </c>
      <c r="AP7031" t="s">
        <v>50</v>
      </c>
      <c r="AQ7031" t="s">
        <v>191</v>
      </c>
      <c r="AR7031">
        <v>174402</v>
      </c>
      <c r="AS7031" t="s">
        <v>9299</v>
      </c>
    </row>
    <row r="7032" spans="1:45" x14ac:dyDescent="0.25">
      <c r="A7032" t="s">
        <v>9197</v>
      </c>
      <c r="B7032" t="s">
        <v>1133</v>
      </c>
      <c r="C7032" s="1">
        <v>42929</v>
      </c>
      <c r="D7032" t="s">
        <v>2</v>
      </c>
      <c r="E7032">
        <v>32</v>
      </c>
      <c r="F7032">
        <v>1</v>
      </c>
      <c r="G7032">
        <v>2</v>
      </c>
      <c r="H7032">
        <v>0</v>
      </c>
      <c r="I7032">
        <v>1</v>
      </c>
      <c r="J7032">
        <v>3</v>
      </c>
      <c r="K7032">
        <v>2</v>
      </c>
      <c r="L7032">
        <v>0</v>
      </c>
      <c r="M7032">
        <v>0</v>
      </c>
      <c r="N7032">
        <v>4</v>
      </c>
      <c r="O7032">
        <v>5</v>
      </c>
      <c r="P7032">
        <v>9</v>
      </c>
      <c r="Q7032" t="s">
        <v>165</v>
      </c>
      <c r="R7032" t="s">
        <v>4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 t="s">
        <v>5</v>
      </c>
      <c r="AA7032" t="s">
        <v>1251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 t="s">
        <v>11</v>
      </c>
      <c r="AM7032" t="s">
        <v>818</v>
      </c>
      <c r="AN7032" t="s">
        <v>13</v>
      </c>
      <c r="AO7032" t="s">
        <v>14</v>
      </c>
      <c r="AP7032" t="s">
        <v>28</v>
      </c>
      <c r="AQ7032" t="s">
        <v>278</v>
      </c>
      <c r="AR7032">
        <v>174403</v>
      </c>
      <c r="AS7032" t="s">
        <v>9300</v>
      </c>
    </row>
    <row r="7033" spans="1:45" x14ac:dyDescent="0.25">
      <c r="A7033" t="s">
        <v>1208</v>
      </c>
      <c r="B7033" t="s">
        <v>1133</v>
      </c>
      <c r="C7033" s="1">
        <v>42928</v>
      </c>
      <c r="D7033" t="s">
        <v>2</v>
      </c>
      <c r="E7033">
        <v>43</v>
      </c>
      <c r="F7033">
        <v>1</v>
      </c>
      <c r="G7033">
        <v>1</v>
      </c>
      <c r="H7033">
        <v>1</v>
      </c>
      <c r="I7033">
        <v>0</v>
      </c>
      <c r="J7033">
        <v>1</v>
      </c>
      <c r="K7033">
        <v>1</v>
      </c>
      <c r="L7033">
        <v>0</v>
      </c>
      <c r="M7033">
        <v>0</v>
      </c>
      <c r="N7033">
        <v>3</v>
      </c>
      <c r="O7033">
        <v>2</v>
      </c>
      <c r="P7033">
        <v>5</v>
      </c>
      <c r="Q7033" t="s">
        <v>165</v>
      </c>
      <c r="R7033" t="s">
        <v>4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 t="s">
        <v>5</v>
      </c>
      <c r="AA7033" t="s">
        <v>1251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 t="s">
        <v>154</v>
      </c>
      <c r="AM7033" t="s">
        <v>26</v>
      </c>
      <c r="AN7033" t="s">
        <v>13</v>
      </c>
      <c r="AO7033" t="s">
        <v>1339</v>
      </c>
      <c r="AP7033" t="s">
        <v>15</v>
      </c>
      <c r="AQ7033" t="s">
        <v>47</v>
      </c>
      <c r="AR7033">
        <v>174409</v>
      </c>
      <c r="AS7033" t="s">
        <v>9301</v>
      </c>
    </row>
    <row r="7034" spans="1:45" x14ac:dyDescent="0.25">
      <c r="A7034" t="s">
        <v>1208</v>
      </c>
      <c r="B7034" t="s">
        <v>1133</v>
      </c>
      <c r="C7034" s="1">
        <v>42934</v>
      </c>
      <c r="D7034" t="s">
        <v>35</v>
      </c>
      <c r="E7034">
        <v>30</v>
      </c>
      <c r="F7034">
        <v>1</v>
      </c>
      <c r="G7034">
        <v>0</v>
      </c>
      <c r="H7034">
        <v>1</v>
      </c>
      <c r="I7034">
        <v>0</v>
      </c>
      <c r="J7034">
        <v>1</v>
      </c>
      <c r="K7034">
        <v>4</v>
      </c>
      <c r="L7034">
        <v>0</v>
      </c>
      <c r="M7034">
        <v>0</v>
      </c>
      <c r="N7034">
        <v>3</v>
      </c>
      <c r="O7034">
        <v>4</v>
      </c>
      <c r="P7034">
        <v>7</v>
      </c>
      <c r="Q7034" t="s">
        <v>165</v>
      </c>
      <c r="R7034" t="s">
        <v>4</v>
      </c>
      <c r="S7034" t="s">
        <v>60</v>
      </c>
      <c r="T7034" t="s">
        <v>169</v>
      </c>
      <c r="U7034">
        <v>0</v>
      </c>
      <c r="V7034">
        <v>0</v>
      </c>
      <c r="W7034">
        <v>0</v>
      </c>
      <c r="X7034">
        <v>0</v>
      </c>
      <c r="Y7034">
        <v>0</v>
      </c>
      <c r="Z7034" t="s">
        <v>21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 t="s">
        <v>427</v>
      </c>
      <c r="AM7034" t="s">
        <v>26</v>
      </c>
      <c r="AN7034" t="s">
        <v>13</v>
      </c>
      <c r="AO7034" t="s">
        <v>830</v>
      </c>
      <c r="AP7034" t="s">
        <v>15</v>
      </c>
      <c r="AQ7034" t="s">
        <v>47</v>
      </c>
      <c r="AR7034">
        <v>174410</v>
      </c>
      <c r="AS7034" t="s">
        <v>9302</v>
      </c>
    </row>
    <row r="7035" spans="1:45" x14ac:dyDescent="0.25">
      <c r="A7035" t="s">
        <v>1208</v>
      </c>
      <c r="B7035" t="s">
        <v>1133</v>
      </c>
      <c r="C7035" s="1">
        <v>42929</v>
      </c>
      <c r="D7035" t="s">
        <v>2</v>
      </c>
      <c r="E7035">
        <v>33</v>
      </c>
      <c r="F7035">
        <v>0</v>
      </c>
      <c r="G7035">
        <v>1</v>
      </c>
      <c r="H7035">
        <v>1</v>
      </c>
      <c r="I7035">
        <v>1</v>
      </c>
      <c r="J7035">
        <v>0</v>
      </c>
      <c r="K7035">
        <v>1</v>
      </c>
      <c r="L7035">
        <v>0</v>
      </c>
      <c r="M7035">
        <v>0</v>
      </c>
      <c r="N7035">
        <v>1</v>
      </c>
      <c r="O7035">
        <v>3</v>
      </c>
      <c r="P7035">
        <v>4</v>
      </c>
      <c r="Q7035" t="s">
        <v>165</v>
      </c>
      <c r="R7035" t="s">
        <v>4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 t="s">
        <v>5</v>
      </c>
      <c r="AA7035" t="s">
        <v>1251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 t="s">
        <v>11</v>
      </c>
      <c r="AM7035" t="s">
        <v>26</v>
      </c>
      <c r="AN7035" t="s">
        <v>41</v>
      </c>
      <c r="AO7035" t="s">
        <v>1339</v>
      </c>
      <c r="AP7035" t="s">
        <v>15</v>
      </c>
      <c r="AQ7035" t="s">
        <v>47</v>
      </c>
      <c r="AR7035">
        <v>174413</v>
      </c>
      <c r="AS7035" t="s">
        <v>9303</v>
      </c>
    </row>
    <row r="7036" spans="1:45" x14ac:dyDescent="0.25">
      <c r="A7036" t="s">
        <v>1208</v>
      </c>
      <c r="B7036" t="s">
        <v>1133</v>
      </c>
      <c r="C7036" s="1">
        <v>42929</v>
      </c>
      <c r="D7036" t="s">
        <v>35</v>
      </c>
      <c r="E7036">
        <v>33</v>
      </c>
      <c r="F7036">
        <v>0</v>
      </c>
      <c r="G7036">
        <v>1</v>
      </c>
      <c r="H7036">
        <v>0</v>
      </c>
      <c r="I7036">
        <v>2</v>
      </c>
      <c r="J7036">
        <v>1</v>
      </c>
      <c r="K7036">
        <v>1</v>
      </c>
      <c r="L7036">
        <v>0</v>
      </c>
      <c r="M7036">
        <v>0</v>
      </c>
      <c r="N7036">
        <v>1</v>
      </c>
      <c r="O7036">
        <v>4</v>
      </c>
      <c r="P7036">
        <v>5</v>
      </c>
      <c r="Q7036" t="s">
        <v>140</v>
      </c>
      <c r="R7036" t="s">
        <v>4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 t="s">
        <v>5</v>
      </c>
      <c r="AA7036" t="s">
        <v>1251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 t="s">
        <v>11</v>
      </c>
      <c r="AM7036" t="s">
        <v>26</v>
      </c>
      <c r="AN7036" t="s">
        <v>13</v>
      </c>
      <c r="AO7036" t="s">
        <v>14</v>
      </c>
      <c r="AP7036" t="s">
        <v>28</v>
      </c>
      <c r="AQ7036">
        <v>0</v>
      </c>
      <c r="AR7036">
        <v>174417</v>
      </c>
      <c r="AS7036" t="s">
        <v>9304</v>
      </c>
    </row>
    <row r="7037" spans="1:45" x14ac:dyDescent="0.25">
      <c r="A7037" t="s">
        <v>1208</v>
      </c>
      <c r="B7037" t="s">
        <v>1133</v>
      </c>
      <c r="C7037" s="1">
        <v>42929</v>
      </c>
      <c r="D7037" t="s">
        <v>2</v>
      </c>
      <c r="E7037">
        <v>38</v>
      </c>
      <c r="F7037">
        <v>0</v>
      </c>
      <c r="G7037">
        <v>1</v>
      </c>
      <c r="H7037">
        <v>3</v>
      </c>
      <c r="I7037">
        <v>1</v>
      </c>
      <c r="J7037">
        <v>0</v>
      </c>
      <c r="K7037">
        <v>1</v>
      </c>
      <c r="L7037">
        <v>0</v>
      </c>
      <c r="M7037">
        <v>1</v>
      </c>
      <c r="N7037">
        <v>3</v>
      </c>
      <c r="O7037">
        <v>4</v>
      </c>
      <c r="P7037">
        <v>7</v>
      </c>
      <c r="Q7037" t="s">
        <v>165</v>
      </c>
      <c r="R7037" t="s">
        <v>4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 t="s">
        <v>5</v>
      </c>
      <c r="AA7037" t="s">
        <v>18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 t="s">
        <v>11</v>
      </c>
      <c r="AM7037" t="s">
        <v>26</v>
      </c>
      <c r="AN7037" t="s">
        <v>13</v>
      </c>
      <c r="AO7037" t="s">
        <v>14</v>
      </c>
      <c r="AP7037" t="s">
        <v>15</v>
      </c>
      <c r="AQ7037" t="s">
        <v>47</v>
      </c>
      <c r="AR7037">
        <v>174418</v>
      </c>
      <c r="AS7037" t="s">
        <v>9305</v>
      </c>
    </row>
    <row r="7038" spans="1:45" x14ac:dyDescent="0.25">
      <c r="A7038" t="s">
        <v>1208</v>
      </c>
      <c r="B7038" t="s">
        <v>1133</v>
      </c>
      <c r="C7038" s="1">
        <v>42934</v>
      </c>
      <c r="D7038" t="s">
        <v>2</v>
      </c>
      <c r="E7038">
        <v>25</v>
      </c>
      <c r="F7038">
        <v>0</v>
      </c>
      <c r="G7038">
        <v>1</v>
      </c>
      <c r="H7038">
        <v>1</v>
      </c>
      <c r="I7038">
        <v>0</v>
      </c>
      <c r="J7038">
        <v>0</v>
      </c>
      <c r="K7038">
        <v>3</v>
      </c>
      <c r="L7038">
        <v>0</v>
      </c>
      <c r="M7038">
        <v>0</v>
      </c>
      <c r="N7038">
        <v>1</v>
      </c>
      <c r="O7038">
        <v>4</v>
      </c>
      <c r="P7038">
        <v>5</v>
      </c>
      <c r="Q7038" t="s">
        <v>220</v>
      </c>
      <c r="R7038" t="s">
        <v>4</v>
      </c>
      <c r="S7038" t="s">
        <v>60</v>
      </c>
      <c r="T7038" t="s">
        <v>169</v>
      </c>
      <c r="U7038">
        <v>0</v>
      </c>
      <c r="V7038">
        <v>0</v>
      </c>
      <c r="W7038">
        <v>0</v>
      </c>
      <c r="X7038">
        <v>0</v>
      </c>
      <c r="Y7038">
        <v>0</v>
      </c>
      <c r="Z7038" t="s">
        <v>21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 t="s">
        <v>11</v>
      </c>
      <c r="AM7038" t="s">
        <v>26</v>
      </c>
      <c r="AN7038" t="s">
        <v>13</v>
      </c>
      <c r="AO7038" t="s">
        <v>830</v>
      </c>
      <c r="AP7038" t="s">
        <v>859</v>
      </c>
      <c r="AQ7038" t="s">
        <v>964</v>
      </c>
      <c r="AR7038">
        <v>174419</v>
      </c>
      <c r="AS7038" t="s">
        <v>9306</v>
      </c>
    </row>
    <row r="7039" spans="1:45" x14ac:dyDescent="0.25">
      <c r="A7039" t="s">
        <v>9197</v>
      </c>
      <c r="B7039" t="s">
        <v>1133</v>
      </c>
      <c r="C7039" s="1">
        <v>42935</v>
      </c>
      <c r="D7039" t="s">
        <v>2</v>
      </c>
      <c r="E7039">
        <v>25</v>
      </c>
      <c r="F7039">
        <v>1</v>
      </c>
      <c r="G7039">
        <v>1</v>
      </c>
      <c r="H7039">
        <v>0</v>
      </c>
      <c r="I7039">
        <v>2</v>
      </c>
      <c r="J7039">
        <v>1</v>
      </c>
      <c r="K7039">
        <v>1</v>
      </c>
      <c r="L7039">
        <v>0</v>
      </c>
      <c r="M7039">
        <v>0</v>
      </c>
      <c r="N7039">
        <v>2</v>
      </c>
      <c r="O7039">
        <v>4</v>
      </c>
      <c r="P7039">
        <v>6</v>
      </c>
      <c r="Q7039" t="s">
        <v>165</v>
      </c>
      <c r="R7039" t="s">
        <v>4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 t="s">
        <v>5</v>
      </c>
      <c r="AA7039" t="s">
        <v>1251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 t="s">
        <v>11</v>
      </c>
      <c r="AM7039" t="s">
        <v>26</v>
      </c>
      <c r="AN7039" t="s">
        <v>13</v>
      </c>
      <c r="AO7039" t="s">
        <v>1339</v>
      </c>
      <c r="AP7039" t="s">
        <v>28</v>
      </c>
      <c r="AQ7039" t="s">
        <v>47</v>
      </c>
      <c r="AR7039">
        <v>174420</v>
      </c>
      <c r="AS7039" t="s">
        <v>9307</v>
      </c>
    </row>
    <row r="7040" spans="1:45" x14ac:dyDescent="0.25">
      <c r="A7040" t="s">
        <v>9197</v>
      </c>
      <c r="B7040" t="s">
        <v>1133</v>
      </c>
      <c r="C7040" s="1">
        <v>42935</v>
      </c>
      <c r="D7040" t="s">
        <v>35</v>
      </c>
      <c r="E7040">
        <v>40</v>
      </c>
      <c r="F7040">
        <v>2</v>
      </c>
      <c r="G7040">
        <v>0</v>
      </c>
      <c r="H7040">
        <v>2</v>
      </c>
      <c r="I7040">
        <v>2</v>
      </c>
      <c r="J7040">
        <v>1</v>
      </c>
      <c r="K7040">
        <v>1</v>
      </c>
      <c r="L7040">
        <v>1</v>
      </c>
      <c r="M7040">
        <v>1</v>
      </c>
      <c r="N7040">
        <v>6</v>
      </c>
      <c r="O7040">
        <v>4</v>
      </c>
      <c r="P7040">
        <v>10</v>
      </c>
      <c r="Q7040" t="s">
        <v>165</v>
      </c>
      <c r="R7040" t="s">
        <v>4</v>
      </c>
      <c r="S7040" t="s">
        <v>60</v>
      </c>
      <c r="T7040" t="s">
        <v>169</v>
      </c>
      <c r="U7040">
        <v>0</v>
      </c>
      <c r="V7040">
        <v>0</v>
      </c>
      <c r="W7040">
        <v>0</v>
      </c>
      <c r="X7040">
        <v>0</v>
      </c>
      <c r="Y7040">
        <v>0</v>
      </c>
      <c r="Z7040" t="s">
        <v>21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 t="s">
        <v>11</v>
      </c>
      <c r="AM7040" t="s">
        <v>88</v>
      </c>
      <c r="AN7040" t="s">
        <v>13</v>
      </c>
      <c r="AO7040" t="s">
        <v>830</v>
      </c>
      <c r="AP7040" t="s">
        <v>28</v>
      </c>
      <c r="AQ7040" t="s">
        <v>9308</v>
      </c>
      <c r="AR7040">
        <v>174421</v>
      </c>
      <c r="AS7040" t="s">
        <v>9309</v>
      </c>
    </row>
    <row r="7041" spans="1:45" x14ac:dyDescent="0.25">
      <c r="A7041" t="s">
        <v>1208</v>
      </c>
      <c r="B7041" t="s">
        <v>1133</v>
      </c>
      <c r="C7041" s="1">
        <v>42929</v>
      </c>
      <c r="D7041" t="s">
        <v>2</v>
      </c>
      <c r="E7041">
        <v>40</v>
      </c>
      <c r="F7041">
        <v>1</v>
      </c>
      <c r="G7041">
        <v>1</v>
      </c>
      <c r="H7041">
        <v>0</v>
      </c>
      <c r="I7041">
        <v>1</v>
      </c>
      <c r="J7041">
        <v>1</v>
      </c>
      <c r="K7041">
        <v>1</v>
      </c>
      <c r="L7041">
        <v>0</v>
      </c>
      <c r="M7041">
        <v>0</v>
      </c>
      <c r="N7041">
        <v>2</v>
      </c>
      <c r="O7041">
        <v>3</v>
      </c>
      <c r="P7041">
        <v>5</v>
      </c>
      <c r="Q7041" t="s">
        <v>165</v>
      </c>
      <c r="R7041" t="s">
        <v>4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 t="s">
        <v>5</v>
      </c>
      <c r="AA7041" t="s">
        <v>18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 t="s">
        <v>11</v>
      </c>
      <c r="AM7041" t="s">
        <v>818</v>
      </c>
      <c r="AN7041" t="s">
        <v>13</v>
      </c>
      <c r="AO7041" t="s">
        <v>14</v>
      </c>
      <c r="AP7041" t="s">
        <v>28</v>
      </c>
      <c r="AQ7041">
        <v>0</v>
      </c>
      <c r="AR7041">
        <v>174422</v>
      </c>
      <c r="AS7041" t="s">
        <v>9310</v>
      </c>
    </row>
    <row r="7042" spans="1:45" x14ac:dyDescent="0.25">
      <c r="A7042" t="s">
        <v>9197</v>
      </c>
      <c r="B7042" t="s">
        <v>1133</v>
      </c>
      <c r="C7042" s="1">
        <v>42929</v>
      </c>
      <c r="D7042" t="s">
        <v>35</v>
      </c>
      <c r="E7042">
        <v>28</v>
      </c>
      <c r="F7042">
        <v>0</v>
      </c>
      <c r="G7042">
        <v>0</v>
      </c>
      <c r="H7042">
        <v>2</v>
      </c>
      <c r="I7042">
        <v>1</v>
      </c>
      <c r="J7042">
        <v>1</v>
      </c>
      <c r="K7042">
        <v>1</v>
      </c>
      <c r="L7042">
        <v>0</v>
      </c>
      <c r="M7042">
        <v>0</v>
      </c>
      <c r="N7042">
        <v>3</v>
      </c>
      <c r="O7042">
        <v>2</v>
      </c>
      <c r="P7042">
        <v>5</v>
      </c>
      <c r="Q7042" t="s">
        <v>165</v>
      </c>
      <c r="R7042" t="s">
        <v>4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 t="s">
        <v>5</v>
      </c>
      <c r="AA7042" t="s">
        <v>230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 t="s">
        <v>11</v>
      </c>
      <c r="AM7042" t="s">
        <v>818</v>
      </c>
      <c r="AN7042" t="s">
        <v>13</v>
      </c>
      <c r="AO7042" t="s">
        <v>1339</v>
      </c>
      <c r="AP7042" t="s">
        <v>859</v>
      </c>
      <c r="AQ7042">
        <v>0</v>
      </c>
      <c r="AR7042">
        <v>174424</v>
      </c>
      <c r="AS7042" t="s">
        <v>9311</v>
      </c>
    </row>
    <row r="7043" spans="1:45" x14ac:dyDescent="0.25">
      <c r="A7043" t="s">
        <v>9197</v>
      </c>
      <c r="B7043" t="s">
        <v>1133</v>
      </c>
      <c r="C7043" s="1">
        <v>42929</v>
      </c>
      <c r="D7043" t="s">
        <v>2</v>
      </c>
      <c r="E7043">
        <v>23</v>
      </c>
      <c r="F7043">
        <v>1</v>
      </c>
      <c r="G7043">
        <v>0</v>
      </c>
      <c r="H7043">
        <v>0</v>
      </c>
      <c r="I7043">
        <v>0</v>
      </c>
      <c r="J7043">
        <v>1</v>
      </c>
      <c r="K7043">
        <v>1</v>
      </c>
      <c r="L7043">
        <v>0</v>
      </c>
      <c r="M7043">
        <v>0</v>
      </c>
      <c r="N7043">
        <v>2</v>
      </c>
      <c r="O7043">
        <v>1</v>
      </c>
      <c r="P7043">
        <v>3</v>
      </c>
      <c r="Q7043" t="s">
        <v>165</v>
      </c>
      <c r="R7043" t="s">
        <v>4</v>
      </c>
      <c r="S7043" t="s">
        <v>60</v>
      </c>
      <c r="T7043" t="s">
        <v>169</v>
      </c>
      <c r="U7043">
        <v>0</v>
      </c>
      <c r="V7043">
        <v>0</v>
      </c>
      <c r="W7043">
        <v>0</v>
      </c>
      <c r="X7043">
        <v>0</v>
      </c>
      <c r="Y7043">
        <v>0</v>
      </c>
      <c r="Z7043" t="s">
        <v>21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 t="s">
        <v>11</v>
      </c>
      <c r="AM7043" t="s">
        <v>22</v>
      </c>
      <c r="AN7043" t="s">
        <v>13</v>
      </c>
      <c r="AO7043" t="s">
        <v>830</v>
      </c>
      <c r="AP7043" t="s">
        <v>15</v>
      </c>
      <c r="AQ7043">
        <v>0</v>
      </c>
      <c r="AR7043">
        <v>174427</v>
      </c>
      <c r="AS7043" t="s">
        <v>9312</v>
      </c>
    </row>
    <row r="7044" spans="1:45" x14ac:dyDescent="0.25">
      <c r="A7044" t="s">
        <v>1208</v>
      </c>
      <c r="B7044" t="s">
        <v>1133</v>
      </c>
      <c r="C7044" s="1">
        <v>42929</v>
      </c>
      <c r="D7044" t="s">
        <v>2</v>
      </c>
      <c r="E7044">
        <v>39</v>
      </c>
      <c r="F7044">
        <v>2</v>
      </c>
      <c r="G7044">
        <v>2</v>
      </c>
      <c r="H7044">
        <v>1</v>
      </c>
      <c r="I7044">
        <v>1</v>
      </c>
      <c r="J7044">
        <v>0</v>
      </c>
      <c r="K7044">
        <v>1</v>
      </c>
      <c r="L7044">
        <v>0</v>
      </c>
      <c r="M7044">
        <v>0</v>
      </c>
      <c r="N7044">
        <v>3</v>
      </c>
      <c r="O7044">
        <v>4</v>
      </c>
      <c r="P7044">
        <v>7</v>
      </c>
      <c r="Q7044" t="s">
        <v>165</v>
      </c>
      <c r="R7044" t="s">
        <v>4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 t="s">
        <v>5</v>
      </c>
      <c r="AA7044" t="s">
        <v>18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 t="s">
        <v>11</v>
      </c>
      <c r="AM7044" t="s">
        <v>818</v>
      </c>
      <c r="AN7044" t="s">
        <v>13</v>
      </c>
      <c r="AO7044" t="s">
        <v>14</v>
      </c>
      <c r="AP7044" t="s">
        <v>15</v>
      </c>
      <c r="AQ7044">
        <v>0</v>
      </c>
      <c r="AR7044">
        <v>174431</v>
      </c>
      <c r="AS7044" t="s">
        <v>9313</v>
      </c>
    </row>
    <row r="7045" spans="1:45" x14ac:dyDescent="0.25">
      <c r="A7045" t="s">
        <v>1208</v>
      </c>
      <c r="B7045" t="s">
        <v>1133</v>
      </c>
      <c r="C7045" s="1">
        <v>42935</v>
      </c>
      <c r="D7045" t="s">
        <v>2</v>
      </c>
      <c r="E7045">
        <v>50</v>
      </c>
      <c r="F7045">
        <v>1</v>
      </c>
      <c r="G7045">
        <v>0</v>
      </c>
      <c r="H7045">
        <v>4</v>
      </c>
      <c r="I7045">
        <v>1</v>
      </c>
      <c r="J7045">
        <v>1</v>
      </c>
      <c r="K7045">
        <v>2</v>
      </c>
      <c r="L7045">
        <v>0</v>
      </c>
      <c r="M7045">
        <v>0</v>
      </c>
      <c r="N7045">
        <v>6</v>
      </c>
      <c r="O7045">
        <v>3</v>
      </c>
      <c r="P7045">
        <v>9</v>
      </c>
      <c r="Q7045" t="s">
        <v>165</v>
      </c>
      <c r="R7045" t="s">
        <v>4</v>
      </c>
      <c r="S7045" t="s">
        <v>60</v>
      </c>
      <c r="T7045" t="s">
        <v>169</v>
      </c>
      <c r="U7045">
        <v>0</v>
      </c>
      <c r="V7045">
        <v>0</v>
      </c>
      <c r="W7045">
        <v>0</v>
      </c>
      <c r="X7045">
        <v>0</v>
      </c>
      <c r="Y7045">
        <v>0</v>
      </c>
      <c r="Z7045" t="s">
        <v>21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 t="s">
        <v>11</v>
      </c>
      <c r="AM7045" t="s">
        <v>26</v>
      </c>
      <c r="AN7045" t="s">
        <v>13</v>
      </c>
      <c r="AO7045" t="s">
        <v>830</v>
      </c>
      <c r="AP7045" t="s">
        <v>28</v>
      </c>
      <c r="AQ7045">
        <v>0</v>
      </c>
      <c r="AR7045">
        <v>174432</v>
      </c>
      <c r="AS7045" t="s">
        <v>9314</v>
      </c>
    </row>
    <row r="7046" spans="1:45" x14ac:dyDescent="0.25">
      <c r="A7046" t="s">
        <v>1208</v>
      </c>
      <c r="B7046" t="s">
        <v>1133</v>
      </c>
      <c r="C7046" s="1">
        <v>42929</v>
      </c>
      <c r="D7046" t="s">
        <v>2</v>
      </c>
      <c r="E7046">
        <v>45</v>
      </c>
      <c r="F7046">
        <v>1</v>
      </c>
      <c r="G7046">
        <v>1</v>
      </c>
      <c r="H7046">
        <v>1</v>
      </c>
      <c r="I7046">
        <v>0</v>
      </c>
      <c r="J7046">
        <v>0</v>
      </c>
      <c r="K7046">
        <v>1</v>
      </c>
      <c r="L7046">
        <v>1</v>
      </c>
      <c r="M7046">
        <v>0</v>
      </c>
      <c r="N7046">
        <v>3</v>
      </c>
      <c r="O7046">
        <v>2</v>
      </c>
      <c r="P7046">
        <v>5</v>
      </c>
      <c r="Q7046" t="s">
        <v>140</v>
      </c>
      <c r="R7046" t="s">
        <v>4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 t="s">
        <v>5</v>
      </c>
      <c r="AA7046" t="s">
        <v>153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 t="s">
        <v>154</v>
      </c>
      <c r="AM7046" t="s">
        <v>26</v>
      </c>
      <c r="AN7046" t="s">
        <v>13</v>
      </c>
      <c r="AO7046" t="s">
        <v>1339</v>
      </c>
      <c r="AP7046" t="s">
        <v>15</v>
      </c>
      <c r="AQ7046">
        <v>0</v>
      </c>
      <c r="AR7046">
        <v>174433</v>
      </c>
      <c r="AS7046" t="s">
        <v>9315</v>
      </c>
    </row>
    <row r="7047" spans="1:45" x14ac:dyDescent="0.25">
      <c r="A7047" t="s">
        <v>9197</v>
      </c>
      <c r="B7047" t="s">
        <v>1133</v>
      </c>
      <c r="C7047" s="1">
        <v>42929</v>
      </c>
      <c r="D7047" t="s">
        <v>2</v>
      </c>
      <c r="E7047">
        <v>25</v>
      </c>
      <c r="F7047">
        <v>0</v>
      </c>
      <c r="G7047">
        <v>1</v>
      </c>
      <c r="H7047">
        <v>2</v>
      </c>
      <c r="I7047">
        <v>0</v>
      </c>
      <c r="J7047">
        <v>2</v>
      </c>
      <c r="K7047">
        <v>3</v>
      </c>
      <c r="L7047">
        <v>0</v>
      </c>
      <c r="M7047">
        <v>0</v>
      </c>
      <c r="N7047">
        <v>4</v>
      </c>
      <c r="O7047">
        <v>4</v>
      </c>
      <c r="P7047">
        <v>8</v>
      </c>
      <c r="Q7047" t="s">
        <v>165</v>
      </c>
      <c r="R7047" t="s">
        <v>4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 t="s">
        <v>5</v>
      </c>
      <c r="AA7047" t="s">
        <v>1251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 t="s">
        <v>11</v>
      </c>
      <c r="AM7047" t="s">
        <v>26</v>
      </c>
      <c r="AN7047" t="s">
        <v>13</v>
      </c>
      <c r="AO7047" t="s">
        <v>14</v>
      </c>
      <c r="AP7047" t="s">
        <v>28</v>
      </c>
      <c r="AQ7047" t="s">
        <v>47</v>
      </c>
      <c r="AR7047">
        <v>174434</v>
      </c>
      <c r="AS7047" t="s">
        <v>9316</v>
      </c>
    </row>
    <row r="7048" spans="1:45" x14ac:dyDescent="0.25">
      <c r="A7048" t="s">
        <v>1208</v>
      </c>
      <c r="B7048" t="s">
        <v>1133</v>
      </c>
      <c r="C7048" s="1">
        <v>42929</v>
      </c>
      <c r="D7048" t="s">
        <v>2</v>
      </c>
      <c r="E7048">
        <v>35</v>
      </c>
      <c r="F7048">
        <v>2</v>
      </c>
      <c r="G7048">
        <v>1</v>
      </c>
      <c r="H7048">
        <v>1</v>
      </c>
      <c r="I7048">
        <v>0</v>
      </c>
      <c r="J7048">
        <v>0</v>
      </c>
      <c r="K7048">
        <v>1</v>
      </c>
      <c r="L7048">
        <v>0</v>
      </c>
      <c r="M7048">
        <v>0</v>
      </c>
      <c r="N7048">
        <v>3</v>
      </c>
      <c r="O7048">
        <v>2</v>
      </c>
      <c r="P7048">
        <v>5</v>
      </c>
      <c r="Q7048" t="s">
        <v>140</v>
      </c>
      <c r="R7048" t="s">
        <v>4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 t="s">
        <v>5</v>
      </c>
      <c r="AA7048" t="s">
        <v>153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 t="s">
        <v>154</v>
      </c>
      <c r="AM7048" t="s">
        <v>26</v>
      </c>
      <c r="AN7048" t="s">
        <v>41</v>
      </c>
      <c r="AO7048" t="s">
        <v>14</v>
      </c>
      <c r="AP7048" t="s">
        <v>859</v>
      </c>
      <c r="AQ7048" t="s">
        <v>1110</v>
      </c>
      <c r="AR7048">
        <v>174436</v>
      </c>
      <c r="AS7048" t="s">
        <v>9317</v>
      </c>
    </row>
    <row r="7049" spans="1:45" x14ac:dyDescent="0.25">
      <c r="A7049" t="s">
        <v>9197</v>
      </c>
      <c r="B7049" t="s">
        <v>1133</v>
      </c>
      <c r="C7049" s="1">
        <v>42929</v>
      </c>
      <c r="D7049" t="s">
        <v>2</v>
      </c>
      <c r="E7049">
        <v>34</v>
      </c>
      <c r="F7049">
        <v>2</v>
      </c>
      <c r="G7049">
        <v>1</v>
      </c>
      <c r="H7049">
        <v>4</v>
      </c>
      <c r="I7049">
        <v>0</v>
      </c>
      <c r="J7049">
        <v>5</v>
      </c>
      <c r="K7049">
        <v>1</v>
      </c>
      <c r="L7049">
        <v>0</v>
      </c>
      <c r="M7049">
        <v>0</v>
      </c>
      <c r="N7049">
        <v>11</v>
      </c>
      <c r="O7049">
        <v>2</v>
      </c>
      <c r="P7049">
        <v>13</v>
      </c>
      <c r="Q7049" t="s">
        <v>165</v>
      </c>
      <c r="R7049" t="s">
        <v>4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 t="s">
        <v>5</v>
      </c>
      <c r="AA7049" t="s">
        <v>18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 t="s">
        <v>11</v>
      </c>
      <c r="AM7049" t="s">
        <v>26</v>
      </c>
      <c r="AN7049" t="s">
        <v>13</v>
      </c>
      <c r="AO7049" t="s">
        <v>1339</v>
      </c>
      <c r="AP7049" t="s">
        <v>28</v>
      </c>
      <c r="AQ7049" t="s">
        <v>29</v>
      </c>
      <c r="AR7049">
        <v>174438</v>
      </c>
      <c r="AS7049" t="s">
        <v>9318</v>
      </c>
    </row>
    <row r="7050" spans="1:45" x14ac:dyDescent="0.25">
      <c r="A7050" t="s">
        <v>9197</v>
      </c>
      <c r="B7050" t="s">
        <v>1133</v>
      </c>
      <c r="C7050" s="1">
        <v>42935</v>
      </c>
      <c r="D7050" t="s">
        <v>35</v>
      </c>
      <c r="E7050">
        <v>52</v>
      </c>
      <c r="F7050">
        <v>0</v>
      </c>
      <c r="G7050">
        <v>0</v>
      </c>
      <c r="H7050">
        <v>2</v>
      </c>
      <c r="I7050">
        <v>4</v>
      </c>
      <c r="J7050">
        <v>1</v>
      </c>
      <c r="K7050">
        <v>2</v>
      </c>
      <c r="L7050">
        <v>0</v>
      </c>
      <c r="M7050">
        <v>0</v>
      </c>
      <c r="N7050">
        <v>3</v>
      </c>
      <c r="O7050">
        <v>6</v>
      </c>
      <c r="P7050">
        <v>9</v>
      </c>
      <c r="Q7050" t="s">
        <v>165</v>
      </c>
      <c r="R7050" t="s">
        <v>4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 t="s">
        <v>5</v>
      </c>
      <c r="AA7050" t="s">
        <v>1251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 t="s">
        <v>11</v>
      </c>
      <c r="AM7050" t="s">
        <v>818</v>
      </c>
      <c r="AN7050" t="s">
        <v>13</v>
      </c>
      <c r="AO7050" t="s">
        <v>1339</v>
      </c>
      <c r="AP7050" t="s">
        <v>28</v>
      </c>
      <c r="AQ7050" t="s">
        <v>656</v>
      </c>
      <c r="AR7050">
        <v>174439</v>
      </c>
      <c r="AS7050" t="s">
        <v>9319</v>
      </c>
    </row>
    <row r="7051" spans="1:45" x14ac:dyDescent="0.25">
      <c r="A7051" t="s">
        <v>1208</v>
      </c>
      <c r="B7051" t="s">
        <v>1133</v>
      </c>
      <c r="C7051" s="1">
        <v>42929</v>
      </c>
      <c r="D7051" t="s">
        <v>2</v>
      </c>
      <c r="E7051">
        <v>49</v>
      </c>
      <c r="F7051">
        <v>3</v>
      </c>
      <c r="G7051">
        <v>1</v>
      </c>
      <c r="H7051">
        <v>2</v>
      </c>
      <c r="I7051">
        <v>0</v>
      </c>
      <c r="J7051">
        <v>1</v>
      </c>
      <c r="K7051">
        <v>1</v>
      </c>
      <c r="L7051">
        <v>1</v>
      </c>
      <c r="M7051">
        <v>0</v>
      </c>
      <c r="N7051">
        <v>7</v>
      </c>
      <c r="O7051">
        <v>2</v>
      </c>
      <c r="P7051">
        <v>9</v>
      </c>
      <c r="Q7051" t="s">
        <v>140</v>
      </c>
      <c r="R7051" t="s">
        <v>4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 t="s">
        <v>5</v>
      </c>
      <c r="AA7051" t="s">
        <v>1251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 t="s">
        <v>11</v>
      </c>
      <c r="AM7051" t="s">
        <v>26</v>
      </c>
      <c r="AN7051" t="s">
        <v>13</v>
      </c>
      <c r="AO7051" t="s">
        <v>1339</v>
      </c>
      <c r="AP7051" t="s">
        <v>15</v>
      </c>
      <c r="AQ7051" t="s">
        <v>47</v>
      </c>
      <c r="AR7051">
        <v>174443</v>
      </c>
      <c r="AS7051" t="s">
        <v>9320</v>
      </c>
    </row>
    <row r="7052" spans="1:45" x14ac:dyDescent="0.25">
      <c r="A7052" t="s">
        <v>1208</v>
      </c>
      <c r="B7052" t="s">
        <v>1133</v>
      </c>
      <c r="C7052" s="1">
        <v>42929</v>
      </c>
      <c r="D7052" t="s">
        <v>2</v>
      </c>
      <c r="E7052">
        <v>28</v>
      </c>
      <c r="F7052">
        <v>1</v>
      </c>
      <c r="G7052">
        <v>1</v>
      </c>
      <c r="H7052">
        <v>0</v>
      </c>
      <c r="I7052">
        <v>0</v>
      </c>
      <c r="J7052">
        <v>0</v>
      </c>
      <c r="K7052">
        <v>1</v>
      </c>
      <c r="L7052">
        <v>0</v>
      </c>
      <c r="M7052">
        <v>0</v>
      </c>
      <c r="N7052">
        <v>1</v>
      </c>
      <c r="O7052">
        <v>2</v>
      </c>
      <c r="P7052">
        <v>3</v>
      </c>
      <c r="Q7052" t="s">
        <v>220</v>
      </c>
      <c r="R7052" t="s">
        <v>4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 t="s">
        <v>5</v>
      </c>
      <c r="AA7052" t="s">
        <v>1251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 t="s">
        <v>11</v>
      </c>
      <c r="AM7052" t="s">
        <v>26</v>
      </c>
      <c r="AN7052" t="s">
        <v>13</v>
      </c>
      <c r="AO7052" t="s">
        <v>14</v>
      </c>
      <c r="AP7052" t="s">
        <v>28</v>
      </c>
      <c r="AQ7052" t="s">
        <v>47</v>
      </c>
      <c r="AR7052">
        <v>174459</v>
      </c>
      <c r="AS7052" t="s">
        <v>9321</v>
      </c>
    </row>
    <row r="7053" spans="1:45" x14ac:dyDescent="0.25">
      <c r="A7053" t="s">
        <v>9197</v>
      </c>
      <c r="B7053" t="s">
        <v>1133</v>
      </c>
      <c r="C7053" s="1">
        <v>42935</v>
      </c>
      <c r="D7053" t="s">
        <v>35</v>
      </c>
      <c r="E7053">
        <v>24</v>
      </c>
      <c r="F7053">
        <v>2</v>
      </c>
      <c r="G7053">
        <v>0</v>
      </c>
      <c r="H7053">
        <v>0</v>
      </c>
      <c r="I7053">
        <v>1</v>
      </c>
      <c r="J7053">
        <v>1</v>
      </c>
      <c r="K7053">
        <v>1</v>
      </c>
      <c r="L7053">
        <v>0</v>
      </c>
      <c r="M7053">
        <v>0</v>
      </c>
      <c r="N7053">
        <v>3</v>
      </c>
      <c r="O7053">
        <v>2</v>
      </c>
      <c r="P7053">
        <v>5</v>
      </c>
      <c r="Q7053" t="s">
        <v>165</v>
      </c>
      <c r="R7053" t="s">
        <v>4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 t="s">
        <v>5</v>
      </c>
      <c r="AA7053" t="s">
        <v>1251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 t="s">
        <v>11</v>
      </c>
      <c r="AM7053" t="s">
        <v>26</v>
      </c>
      <c r="AN7053" t="s">
        <v>13</v>
      </c>
      <c r="AO7053" t="s">
        <v>1339</v>
      </c>
      <c r="AP7053" t="s">
        <v>28</v>
      </c>
      <c r="AQ7053" t="s">
        <v>47</v>
      </c>
      <c r="AR7053">
        <v>174463</v>
      </c>
      <c r="AS7053" t="s">
        <v>9322</v>
      </c>
    </row>
    <row r="7054" spans="1:45" x14ac:dyDescent="0.25">
      <c r="A7054" t="s">
        <v>1208</v>
      </c>
      <c r="B7054" t="s">
        <v>1133</v>
      </c>
      <c r="C7054" s="1">
        <v>42929</v>
      </c>
      <c r="D7054" t="s">
        <v>2</v>
      </c>
      <c r="E7054">
        <v>37</v>
      </c>
      <c r="F7054">
        <v>2</v>
      </c>
      <c r="G7054">
        <v>1</v>
      </c>
      <c r="H7054">
        <v>1</v>
      </c>
      <c r="I7054">
        <v>0</v>
      </c>
      <c r="J7054">
        <v>3</v>
      </c>
      <c r="K7054">
        <v>1</v>
      </c>
      <c r="L7054">
        <v>1</v>
      </c>
      <c r="M7054">
        <v>0</v>
      </c>
      <c r="N7054">
        <v>7</v>
      </c>
      <c r="O7054">
        <v>2</v>
      </c>
      <c r="P7054">
        <v>9</v>
      </c>
      <c r="Q7054" t="s">
        <v>165</v>
      </c>
      <c r="R7054" t="s">
        <v>4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 t="s">
        <v>5</v>
      </c>
      <c r="AA7054" t="s">
        <v>18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 t="s">
        <v>11</v>
      </c>
      <c r="AM7054" t="s">
        <v>818</v>
      </c>
      <c r="AN7054" t="s">
        <v>13</v>
      </c>
      <c r="AO7054" t="s">
        <v>14</v>
      </c>
      <c r="AP7054" t="s">
        <v>28</v>
      </c>
      <c r="AQ7054" t="s">
        <v>47</v>
      </c>
      <c r="AR7054">
        <v>174465</v>
      </c>
      <c r="AS7054" t="s">
        <v>9323</v>
      </c>
    </row>
    <row r="7055" spans="1:45" x14ac:dyDescent="0.25">
      <c r="A7055" t="s">
        <v>1208</v>
      </c>
      <c r="B7055" t="s">
        <v>1133</v>
      </c>
      <c r="C7055" s="1">
        <v>42935</v>
      </c>
      <c r="D7055" t="s">
        <v>2</v>
      </c>
      <c r="E7055">
        <v>30</v>
      </c>
      <c r="F7055">
        <v>0</v>
      </c>
      <c r="G7055">
        <v>2</v>
      </c>
      <c r="H7055">
        <v>0</v>
      </c>
      <c r="I7055">
        <v>0</v>
      </c>
      <c r="J7055">
        <v>1</v>
      </c>
      <c r="K7055">
        <v>2</v>
      </c>
      <c r="L7055">
        <v>0</v>
      </c>
      <c r="M7055">
        <v>0</v>
      </c>
      <c r="N7055">
        <v>1</v>
      </c>
      <c r="O7055">
        <v>4</v>
      </c>
      <c r="P7055">
        <v>5</v>
      </c>
      <c r="Q7055" t="s">
        <v>165</v>
      </c>
      <c r="R7055" t="s">
        <v>4</v>
      </c>
      <c r="S7055" t="s">
        <v>60</v>
      </c>
      <c r="T7055" t="s">
        <v>166</v>
      </c>
      <c r="U7055">
        <v>0</v>
      </c>
      <c r="V7055">
        <v>0</v>
      </c>
      <c r="W7055">
        <v>0</v>
      </c>
      <c r="X7055">
        <v>0</v>
      </c>
      <c r="Y7055">
        <v>0</v>
      </c>
      <c r="Z7055" t="s">
        <v>21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 t="s">
        <v>11</v>
      </c>
      <c r="AM7055" t="s">
        <v>26</v>
      </c>
      <c r="AN7055" t="s">
        <v>13</v>
      </c>
      <c r="AO7055" t="s">
        <v>1339</v>
      </c>
      <c r="AP7055" t="s">
        <v>28</v>
      </c>
      <c r="AQ7055">
        <v>0</v>
      </c>
      <c r="AR7055">
        <v>174468</v>
      </c>
      <c r="AS7055" t="s">
        <v>9324</v>
      </c>
    </row>
    <row r="7056" spans="1:45" x14ac:dyDescent="0.25">
      <c r="A7056" t="s">
        <v>1208</v>
      </c>
      <c r="B7056" t="s">
        <v>1133</v>
      </c>
      <c r="C7056" s="1">
        <v>42930</v>
      </c>
      <c r="D7056" t="s">
        <v>35</v>
      </c>
      <c r="E7056">
        <v>60</v>
      </c>
      <c r="F7056">
        <v>1</v>
      </c>
      <c r="G7056">
        <v>2</v>
      </c>
      <c r="H7056">
        <v>1</v>
      </c>
      <c r="I7056">
        <v>3</v>
      </c>
      <c r="J7056">
        <v>1</v>
      </c>
      <c r="K7056">
        <v>2</v>
      </c>
      <c r="L7056">
        <v>1</v>
      </c>
      <c r="M7056">
        <v>0</v>
      </c>
      <c r="N7056">
        <v>4</v>
      </c>
      <c r="O7056">
        <v>7</v>
      </c>
      <c r="P7056">
        <v>11</v>
      </c>
      <c r="Q7056" t="s">
        <v>165</v>
      </c>
      <c r="R7056" t="s">
        <v>4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 t="s">
        <v>5</v>
      </c>
      <c r="AA7056" t="s">
        <v>18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 t="s">
        <v>11</v>
      </c>
      <c r="AM7056" t="s">
        <v>12</v>
      </c>
      <c r="AN7056" t="s">
        <v>13</v>
      </c>
      <c r="AO7056" t="s">
        <v>14</v>
      </c>
      <c r="AP7056" t="s">
        <v>859</v>
      </c>
      <c r="AQ7056" t="s">
        <v>47</v>
      </c>
      <c r="AR7056">
        <v>174470</v>
      </c>
      <c r="AS7056" t="s">
        <v>9325</v>
      </c>
    </row>
    <row r="7057" spans="1:45" x14ac:dyDescent="0.25">
      <c r="A7057" t="s">
        <v>1208</v>
      </c>
      <c r="B7057" t="s">
        <v>1133</v>
      </c>
      <c r="C7057" s="1">
        <v>42935</v>
      </c>
      <c r="D7057" t="s">
        <v>2</v>
      </c>
      <c r="E7057">
        <v>28</v>
      </c>
      <c r="F7057">
        <v>1</v>
      </c>
      <c r="G7057">
        <v>2</v>
      </c>
      <c r="H7057">
        <v>1</v>
      </c>
      <c r="I7057">
        <v>1</v>
      </c>
      <c r="J7057">
        <v>0</v>
      </c>
      <c r="K7057">
        <v>1</v>
      </c>
      <c r="L7057">
        <v>0</v>
      </c>
      <c r="M7057">
        <v>0</v>
      </c>
      <c r="N7057">
        <v>2</v>
      </c>
      <c r="O7057">
        <v>4</v>
      </c>
      <c r="P7057">
        <v>6</v>
      </c>
      <c r="Q7057" t="s">
        <v>165</v>
      </c>
      <c r="R7057" t="s">
        <v>4</v>
      </c>
      <c r="S7057" t="s">
        <v>60</v>
      </c>
      <c r="T7057" t="s">
        <v>169</v>
      </c>
      <c r="U7057">
        <v>0</v>
      </c>
      <c r="V7057">
        <v>0</v>
      </c>
      <c r="W7057">
        <v>0</v>
      </c>
      <c r="X7057">
        <v>0</v>
      </c>
      <c r="Y7057">
        <v>0</v>
      </c>
      <c r="Z7057" t="s">
        <v>21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 t="s">
        <v>11</v>
      </c>
      <c r="AM7057" t="s">
        <v>26</v>
      </c>
      <c r="AN7057">
        <v>0</v>
      </c>
      <c r="AO7057" t="s">
        <v>830</v>
      </c>
      <c r="AP7057" t="s">
        <v>859</v>
      </c>
      <c r="AQ7057" t="s">
        <v>9326</v>
      </c>
      <c r="AR7057">
        <v>174472</v>
      </c>
      <c r="AS7057" t="s">
        <v>9327</v>
      </c>
    </row>
    <row r="7058" spans="1:45" x14ac:dyDescent="0.25">
      <c r="A7058" t="s">
        <v>1208</v>
      </c>
      <c r="B7058" t="s">
        <v>1133</v>
      </c>
      <c r="C7058" s="1">
        <v>42930</v>
      </c>
      <c r="D7058" t="s">
        <v>2</v>
      </c>
      <c r="E7058">
        <v>57</v>
      </c>
      <c r="F7058">
        <v>0</v>
      </c>
      <c r="G7058">
        <v>1</v>
      </c>
      <c r="H7058">
        <v>3</v>
      </c>
      <c r="I7058">
        <v>2</v>
      </c>
      <c r="J7058">
        <v>1</v>
      </c>
      <c r="K7058">
        <v>1</v>
      </c>
      <c r="L7058">
        <v>0</v>
      </c>
      <c r="M7058">
        <v>0</v>
      </c>
      <c r="N7058">
        <v>4</v>
      </c>
      <c r="O7058">
        <v>4</v>
      </c>
      <c r="P7058">
        <v>8</v>
      </c>
      <c r="Q7058" t="s">
        <v>220</v>
      </c>
      <c r="R7058" t="s">
        <v>4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 t="s">
        <v>5</v>
      </c>
      <c r="AA7058" t="s">
        <v>18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 t="s">
        <v>11</v>
      </c>
      <c r="AM7058" t="s">
        <v>12</v>
      </c>
      <c r="AN7058">
        <v>0</v>
      </c>
      <c r="AO7058" t="s">
        <v>14</v>
      </c>
      <c r="AP7058" t="s">
        <v>28</v>
      </c>
      <c r="AQ7058">
        <v>0</v>
      </c>
      <c r="AR7058">
        <v>174474</v>
      </c>
      <c r="AS7058" t="s">
        <v>9328</v>
      </c>
    </row>
    <row r="7059" spans="1:45" x14ac:dyDescent="0.25">
      <c r="A7059" t="s">
        <v>9197</v>
      </c>
      <c r="B7059" t="s">
        <v>1133</v>
      </c>
      <c r="C7059" s="1">
        <v>42935</v>
      </c>
      <c r="D7059" t="s">
        <v>2</v>
      </c>
      <c r="E7059">
        <v>25</v>
      </c>
      <c r="F7059">
        <v>0</v>
      </c>
      <c r="G7059">
        <v>0</v>
      </c>
      <c r="H7059">
        <v>2</v>
      </c>
      <c r="I7059">
        <v>3</v>
      </c>
      <c r="J7059">
        <v>1</v>
      </c>
      <c r="K7059">
        <v>1</v>
      </c>
      <c r="L7059">
        <v>0</v>
      </c>
      <c r="M7059">
        <v>0</v>
      </c>
      <c r="N7059">
        <v>3</v>
      </c>
      <c r="O7059">
        <v>4</v>
      </c>
      <c r="P7059">
        <v>7</v>
      </c>
      <c r="Q7059" t="s">
        <v>165</v>
      </c>
      <c r="R7059" t="s">
        <v>4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 t="s">
        <v>5</v>
      </c>
      <c r="AA7059" t="s">
        <v>1251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 t="s">
        <v>427</v>
      </c>
      <c r="AM7059" t="s">
        <v>26</v>
      </c>
      <c r="AN7059" t="s">
        <v>13</v>
      </c>
      <c r="AO7059" t="s">
        <v>1339</v>
      </c>
      <c r="AP7059" t="s">
        <v>15</v>
      </c>
      <c r="AQ7059" t="s">
        <v>3572</v>
      </c>
      <c r="AR7059">
        <v>174475</v>
      </c>
      <c r="AS7059" t="s">
        <v>9329</v>
      </c>
    </row>
    <row r="7060" spans="1:45" x14ac:dyDescent="0.25">
      <c r="A7060" t="s">
        <v>1208</v>
      </c>
      <c r="B7060" t="s">
        <v>1133</v>
      </c>
      <c r="C7060" s="1">
        <v>42930</v>
      </c>
      <c r="D7060" t="s">
        <v>2</v>
      </c>
      <c r="E7060">
        <v>71</v>
      </c>
      <c r="F7060">
        <v>1</v>
      </c>
      <c r="G7060">
        <v>2</v>
      </c>
      <c r="H7060">
        <v>3</v>
      </c>
      <c r="I7060">
        <v>1</v>
      </c>
      <c r="J7060">
        <v>1</v>
      </c>
      <c r="K7060">
        <v>1</v>
      </c>
      <c r="L7060">
        <v>0</v>
      </c>
      <c r="M7060">
        <v>0</v>
      </c>
      <c r="N7060">
        <v>5</v>
      </c>
      <c r="O7060">
        <v>4</v>
      </c>
      <c r="P7060">
        <v>9</v>
      </c>
      <c r="Q7060" t="s">
        <v>165</v>
      </c>
      <c r="R7060" t="s">
        <v>4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 t="s">
        <v>5</v>
      </c>
      <c r="AA7060" t="s">
        <v>18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 t="s">
        <v>11</v>
      </c>
      <c r="AM7060" t="s">
        <v>26</v>
      </c>
      <c r="AN7060" t="s">
        <v>13</v>
      </c>
      <c r="AO7060" t="s">
        <v>1339</v>
      </c>
      <c r="AP7060" t="s">
        <v>15</v>
      </c>
      <c r="AQ7060">
        <v>0</v>
      </c>
      <c r="AR7060">
        <v>174477</v>
      </c>
      <c r="AS7060" t="s">
        <v>9330</v>
      </c>
    </row>
    <row r="7061" spans="1:45" x14ac:dyDescent="0.25">
      <c r="A7061" t="s">
        <v>9197</v>
      </c>
      <c r="B7061" t="s">
        <v>1133</v>
      </c>
      <c r="C7061" s="1">
        <v>42930</v>
      </c>
      <c r="D7061" t="s">
        <v>2</v>
      </c>
      <c r="E7061">
        <v>25</v>
      </c>
      <c r="F7061">
        <v>1</v>
      </c>
      <c r="G7061">
        <v>0</v>
      </c>
      <c r="H7061">
        <v>1</v>
      </c>
      <c r="I7061">
        <v>5</v>
      </c>
      <c r="J7061">
        <v>1</v>
      </c>
      <c r="K7061">
        <v>1</v>
      </c>
      <c r="L7061">
        <v>0</v>
      </c>
      <c r="M7061">
        <v>0</v>
      </c>
      <c r="N7061">
        <v>3</v>
      </c>
      <c r="O7061">
        <v>6</v>
      </c>
      <c r="P7061">
        <v>9</v>
      </c>
      <c r="Q7061" t="s">
        <v>165</v>
      </c>
      <c r="R7061" t="s">
        <v>4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 t="s">
        <v>5</v>
      </c>
      <c r="AA7061" t="s">
        <v>18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 t="s">
        <v>11</v>
      </c>
      <c r="AM7061" t="s">
        <v>818</v>
      </c>
      <c r="AN7061" t="s">
        <v>13</v>
      </c>
      <c r="AO7061" t="s">
        <v>1339</v>
      </c>
      <c r="AP7061" t="s">
        <v>28</v>
      </c>
      <c r="AQ7061" t="s">
        <v>3882</v>
      </c>
      <c r="AR7061">
        <v>174479</v>
      </c>
      <c r="AS7061" t="s">
        <v>9331</v>
      </c>
    </row>
    <row r="7062" spans="1:45" x14ac:dyDescent="0.25">
      <c r="A7062" t="s">
        <v>1208</v>
      </c>
      <c r="B7062" t="s">
        <v>1133</v>
      </c>
      <c r="C7062" s="1">
        <v>42930</v>
      </c>
      <c r="D7062" t="s">
        <v>2</v>
      </c>
      <c r="E7062">
        <v>62</v>
      </c>
      <c r="F7062">
        <v>1</v>
      </c>
      <c r="G7062">
        <v>1</v>
      </c>
      <c r="H7062">
        <v>2</v>
      </c>
      <c r="I7062">
        <v>1</v>
      </c>
      <c r="J7062">
        <v>1</v>
      </c>
      <c r="K7062">
        <v>2</v>
      </c>
      <c r="L7062">
        <v>0</v>
      </c>
      <c r="M7062">
        <v>1</v>
      </c>
      <c r="N7062">
        <v>4</v>
      </c>
      <c r="O7062">
        <v>5</v>
      </c>
      <c r="P7062">
        <v>9</v>
      </c>
      <c r="Q7062" t="s">
        <v>220</v>
      </c>
      <c r="R7062" t="s">
        <v>4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 t="s">
        <v>5</v>
      </c>
      <c r="AA7062" t="s">
        <v>1251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 t="s">
        <v>11</v>
      </c>
      <c r="AM7062" t="s">
        <v>26</v>
      </c>
      <c r="AN7062" t="s">
        <v>13</v>
      </c>
      <c r="AO7062" t="s">
        <v>14</v>
      </c>
      <c r="AP7062" t="s">
        <v>15</v>
      </c>
      <c r="AQ7062">
        <v>0</v>
      </c>
      <c r="AR7062">
        <v>174480</v>
      </c>
      <c r="AS7062" t="s">
        <v>9332</v>
      </c>
    </row>
    <row r="7063" spans="1:45" x14ac:dyDescent="0.25">
      <c r="A7063" t="s">
        <v>1208</v>
      </c>
      <c r="B7063" t="s">
        <v>1133</v>
      </c>
      <c r="C7063" s="1">
        <v>42930</v>
      </c>
      <c r="D7063" t="s">
        <v>2</v>
      </c>
      <c r="E7063">
        <v>49</v>
      </c>
      <c r="F7063">
        <v>0</v>
      </c>
      <c r="G7063">
        <v>1</v>
      </c>
      <c r="H7063">
        <v>1</v>
      </c>
      <c r="I7063">
        <v>2</v>
      </c>
      <c r="J7063">
        <v>3</v>
      </c>
      <c r="K7063">
        <v>1</v>
      </c>
      <c r="L7063">
        <v>0</v>
      </c>
      <c r="M7063">
        <v>0</v>
      </c>
      <c r="N7063">
        <v>4</v>
      </c>
      <c r="O7063">
        <v>4</v>
      </c>
      <c r="P7063">
        <v>8</v>
      </c>
      <c r="Q7063" t="s">
        <v>165</v>
      </c>
      <c r="R7063" t="s">
        <v>4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 t="s">
        <v>5</v>
      </c>
      <c r="AA7063" t="s">
        <v>1251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 t="s">
        <v>11</v>
      </c>
      <c r="AM7063" t="s">
        <v>26</v>
      </c>
      <c r="AN7063" t="s">
        <v>41</v>
      </c>
      <c r="AO7063" t="s">
        <v>14</v>
      </c>
      <c r="AP7063" t="s">
        <v>28</v>
      </c>
      <c r="AQ7063" t="s">
        <v>47</v>
      </c>
      <c r="AR7063">
        <v>174482</v>
      </c>
      <c r="AS7063" t="s">
        <v>9333</v>
      </c>
    </row>
    <row r="7064" spans="1:45" x14ac:dyDescent="0.25">
      <c r="A7064" t="s">
        <v>1208</v>
      </c>
      <c r="B7064" t="s">
        <v>1133</v>
      </c>
      <c r="C7064" s="1">
        <v>42930</v>
      </c>
      <c r="D7064" t="s">
        <v>2</v>
      </c>
      <c r="E7064">
        <v>43</v>
      </c>
      <c r="F7064">
        <v>1</v>
      </c>
      <c r="G7064">
        <v>2</v>
      </c>
      <c r="H7064">
        <v>1</v>
      </c>
      <c r="I7064">
        <v>3</v>
      </c>
      <c r="J7064">
        <v>1</v>
      </c>
      <c r="K7064">
        <v>2</v>
      </c>
      <c r="L7064">
        <v>0</v>
      </c>
      <c r="M7064">
        <v>0</v>
      </c>
      <c r="N7064">
        <v>3</v>
      </c>
      <c r="O7064">
        <v>7</v>
      </c>
      <c r="P7064">
        <v>10</v>
      </c>
      <c r="Q7064" t="s">
        <v>165</v>
      </c>
      <c r="R7064" t="s">
        <v>4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 t="s">
        <v>5</v>
      </c>
      <c r="AA7064" t="s">
        <v>18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 t="s">
        <v>11</v>
      </c>
      <c r="AM7064" t="s">
        <v>26</v>
      </c>
      <c r="AN7064" t="s">
        <v>13</v>
      </c>
      <c r="AO7064" t="s">
        <v>14</v>
      </c>
      <c r="AP7064" t="s">
        <v>15</v>
      </c>
      <c r="AQ7064" t="s">
        <v>47</v>
      </c>
      <c r="AR7064">
        <v>174484</v>
      </c>
      <c r="AS7064" t="s">
        <v>9334</v>
      </c>
    </row>
    <row r="7065" spans="1:45" x14ac:dyDescent="0.25">
      <c r="A7065" t="s">
        <v>1208</v>
      </c>
      <c r="B7065" t="s">
        <v>1133</v>
      </c>
      <c r="C7065" s="1">
        <v>42930</v>
      </c>
      <c r="D7065" t="s">
        <v>35</v>
      </c>
      <c r="E7065">
        <v>63</v>
      </c>
      <c r="F7065">
        <v>2</v>
      </c>
      <c r="G7065">
        <v>2</v>
      </c>
      <c r="H7065">
        <v>1</v>
      </c>
      <c r="I7065">
        <v>2</v>
      </c>
      <c r="J7065">
        <v>2</v>
      </c>
      <c r="K7065">
        <v>1</v>
      </c>
      <c r="L7065">
        <v>1</v>
      </c>
      <c r="M7065">
        <v>0</v>
      </c>
      <c r="N7065">
        <v>6</v>
      </c>
      <c r="O7065">
        <v>5</v>
      </c>
      <c r="P7065">
        <v>11</v>
      </c>
      <c r="Q7065" t="s">
        <v>165</v>
      </c>
      <c r="R7065" t="s">
        <v>4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 t="s">
        <v>5</v>
      </c>
      <c r="AA7065" t="s">
        <v>18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 t="s">
        <v>11</v>
      </c>
      <c r="AM7065" t="s">
        <v>818</v>
      </c>
      <c r="AN7065" t="s">
        <v>13</v>
      </c>
      <c r="AO7065" t="s">
        <v>14</v>
      </c>
      <c r="AP7065" t="s">
        <v>15</v>
      </c>
      <c r="AQ7065">
        <v>0</v>
      </c>
      <c r="AR7065">
        <v>174485</v>
      </c>
      <c r="AS7065" t="s">
        <v>9335</v>
      </c>
    </row>
    <row r="7066" spans="1:45" x14ac:dyDescent="0.25">
      <c r="A7066" t="s">
        <v>9197</v>
      </c>
      <c r="B7066" t="s">
        <v>1133</v>
      </c>
      <c r="C7066" s="1">
        <v>42930</v>
      </c>
      <c r="D7066" t="s">
        <v>2</v>
      </c>
      <c r="E7066">
        <v>50</v>
      </c>
      <c r="F7066">
        <v>0</v>
      </c>
      <c r="G7066">
        <v>0</v>
      </c>
      <c r="H7066">
        <v>1</v>
      </c>
      <c r="I7066">
        <v>3</v>
      </c>
      <c r="J7066">
        <v>3</v>
      </c>
      <c r="K7066">
        <v>4</v>
      </c>
      <c r="L7066">
        <v>0</v>
      </c>
      <c r="M7066">
        <v>0</v>
      </c>
      <c r="N7066">
        <v>4</v>
      </c>
      <c r="O7066">
        <v>7</v>
      </c>
      <c r="P7066">
        <v>11</v>
      </c>
      <c r="Q7066" t="s">
        <v>165</v>
      </c>
      <c r="R7066" t="s">
        <v>4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 t="s">
        <v>5</v>
      </c>
      <c r="AA7066" t="s">
        <v>230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 t="s">
        <v>11</v>
      </c>
      <c r="AM7066" t="s">
        <v>26</v>
      </c>
      <c r="AN7066" t="s">
        <v>13</v>
      </c>
      <c r="AO7066" t="s">
        <v>14</v>
      </c>
      <c r="AP7066" t="s">
        <v>28</v>
      </c>
      <c r="AQ7066" t="s">
        <v>971</v>
      </c>
      <c r="AR7066">
        <v>174488</v>
      </c>
      <c r="AS7066" t="s">
        <v>9336</v>
      </c>
    </row>
    <row r="7067" spans="1:45" x14ac:dyDescent="0.25">
      <c r="A7067" t="s">
        <v>9197</v>
      </c>
      <c r="B7067" t="s">
        <v>1133</v>
      </c>
      <c r="C7067" s="1">
        <v>42930</v>
      </c>
      <c r="D7067" t="s">
        <v>2</v>
      </c>
      <c r="E7067">
        <v>50</v>
      </c>
      <c r="F7067">
        <v>2</v>
      </c>
      <c r="G7067">
        <v>3</v>
      </c>
      <c r="H7067">
        <v>1</v>
      </c>
      <c r="I7067">
        <v>1</v>
      </c>
      <c r="J7067">
        <v>5</v>
      </c>
      <c r="K7067">
        <v>3</v>
      </c>
      <c r="L7067">
        <v>0</v>
      </c>
      <c r="M7067">
        <v>0</v>
      </c>
      <c r="N7067">
        <v>8</v>
      </c>
      <c r="O7067">
        <v>7</v>
      </c>
      <c r="P7067">
        <v>15</v>
      </c>
      <c r="Q7067" t="s">
        <v>165</v>
      </c>
      <c r="R7067" t="s">
        <v>4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 t="s">
        <v>5</v>
      </c>
      <c r="AA7067" t="s">
        <v>1251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 t="s">
        <v>11</v>
      </c>
      <c r="AM7067" t="s">
        <v>26</v>
      </c>
      <c r="AN7067" t="s">
        <v>13</v>
      </c>
      <c r="AO7067" t="s">
        <v>14</v>
      </c>
      <c r="AP7067" t="s">
        <v>15</v>
      </c>
      <c r="AQ7067" t="s">
        <v>47</v>
      </c>
      <c r="AR7067">
        <v>174490</v>
      </c>
      <c r="AS7067" t="s">
        <v>9337</v>
      </c>
    </row>
    <row r="7068" spans="1:45" x14ac:dyDescent="0.25">
      <c r="A7068" t="s">
        <v>1208</v>
      </c>
      <c r="B7068" t="s">
        <v>1133</v>
      </c>
      <c r="C7068" s="1">
        <v>42930</v>
      </c>
      <c r="D7068" t="s">
        <v>2</v>
      </c>
      <c r="E7068">
        <v>30</v>
      </c>
      <c r="F7068">
        <v>1</v>
      </c>
      <c r="G7068">
        <v>0</v>
      </c>
      <c r="H7068">
        <v>4</v>
      </c>
      <c r="I7068">
        <v>0</v>
      </c>
      <c r="J7068">
        <v>1</v>
      </c>
      <c r="K7068">
        <v>1</v>
      </c>
      <c r="L7068">
        <v>0</v>
      </c>
      <c r="M7068">
        <v>0</v>
      </c>
      <c r="N7068">
        <v>6</v>
      </c>
      <c r="O7068">
        <v>1</v>
      </c>
      <c r="P7068">
        <v>7</v>
      </c>
      <c r="Q7068" t="s">
        <v>165</v>
      </c>
      <c r="R7068" t="s">
        <v>4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 t="s">
        <v>5</v>
      </c>
      <c r="AA7068" t="s">
        <v>18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 t="s">
        <v>11</v>
      </c>
      <c r="AM7068" t="s">
        <v>26</v>
      </c>
      <c r="AN7068" t="s">
        <v>13</v>
      </c>
      <c r="AO7068" t="s">
        <v>830</v>
      </c>
      <c r="AP7068" t="s">
        <v>50</v>
      </c>
      <c r="AQ7068">
        <v>0</v>
      </c>
      <c r="AR7068">
        <v>174492</v>
      </c>
      <c r="AS7068" t="s">
        <v>9338</v>
      </c>
    </row>
    <row r="7069" spans="1:45" x14ac:dyDescent="0.25">
      <c r="A7069" t="s">
        <v>9197</v>
      </c>
      <c r="B7069" t="s">
        <v>1133</v>
      </c>
      <c r="C7069" s="1">
        <v>42930</v>
      </c>
      <c r="D7069" t="s">
        <v>35</v>
      </c>
      <c r="E7069">
        <v>30</v>
      </c>
      <c r="F7069">
        <v>0</v>
      </c>
      <c r="G7069">
        <v>1</v>
      </c>
      <c r="H7069">
        <v>0</v>
      </c>
      <c r="I7069">
        <v>1</v>
      </c>
      <c r="J7069">
        <v>0</v>
      </c>
      <c r="K7069">
        <v>1</v>
      </c>
      <c r="L7069">
        <v>0</v>
      </c>
      <c r="M7069">
        <v>0</v>
      </c>
      <c r="N7069">
        <v>0</v>
      </c>
      <c r="O7069">
        <v>3</v>
      </c>
      <c r="P7069">
        <v>3</v>
      </c>
      <c r="Q7069" t="s">
        <v>9</v>
      </c>
      <c r="R7069" t="s">
        <v>4</v>
      </c>
      <c r="S7069" t="s">
        <v>60</v>
      </c>
      <c r="T7069" t="s">
        <v>169</v>
      </c>
      <c r="U7069">
        <v>0</v>
      </c>
      <c r="V7069">
        <v>0</v>
      </c>
      <c r="W7069">
        <v>0</v>
      </c>
      <c r="X7069">
        <v>0</v>
      </c>
      <c r="Y7069">
        <v>0</v>
      </c>
      <c r="Z7069" t="s">
        <v>21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 t="s">
        <v>11</v>
      </c>
      <c r="AM7069" t="s">
        <v>26</v>
      </c>
      <c r="AN7069" t="s">
        <v>41</v>
      </c>
      <c r="AO7069" t="s">
        <v>830</v>
      </c>
      <c r="AP7069" t="s">
        <v>859</v>
      </c>
      <c r="AQ7069">
        <v>0</v>
      </c>
      <c r="AR7069">
        <v>174496</v>
      </c>
      <c r="AS7069" t="s">
        <v>9339</v>
      </c>
    </row>
    <row r="7070" spans="1:45" x14ac:dyDescent="0.25">
      <c r="A7070" t="s">
        <v>9197</v>
      </c>
      <c r="B7070" t="s">
        <v>1133</v>
      </c>
      <c r="C7070" s="1">
        <v>42929</v>
      </c>
      <c r="D7070" t="s">
        <v>2</v>
      </c>
      <c r="E7070">
        <v>46</v>
      </c>
      <c r="F7070">
        <v>1</v>
      </c>
      <c r="G7070">
        <v>0</v>
      </c>
      <c r="H7070">
        <v>2</v>
      </c>
      <c r="I7070">
        <v>1</v>
      </c>
      <c r="J7070">
        <v>0</v>
      </c>
      <c r="K7070">
        <v>0</v>
      </c>
      <c r="L7070">
        <v>3</v>
      </c>
      <c r="M7070">
        <v>0</v>
      </c>
      <c r="N7070">
        <v>6</v>
      </c>
      <c r="O7070">
        <v>1</v>
      </c>
      <c r="P7070">
        <v>7</v>
      </c>
      <c r="Q7070" t="s">
        <v>165</v>
      </c>
      <c r="R7070" t="s">
        <v>4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 t="s">
        <v>5</v>
      </c>
      <c r="AA7070" t="s">
        <v>1251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 t="s">
        <v>11</v>
      </c>
      <c r="AM7070" t="s">
        <v>12</v>
      </c>
      <c r="AN7070" t="s">
        <v>13</v>
      </c>
      <c r="AO7070" t="s">
        <v>14</v>
      </c>
      <c r="AP7070" t="s">
        <v>859</v>
      </c>
      <c r="AQ7070" t="s">
        <v>47</v>
      </c>
      <c r="AR7070">
        <v>174502</v>
      </c>
      <c r="AS7070" t="s">
        <v>9340</v>
      </c>
    </row>
    <row r="7071" spans="1:45" x14ac:dyDescent="0.25">
      <c r="A7071" t="s">
        <v>9197</v>
      </c>
      <c r="B7071" t="s">
        <v>1133</v>
      </c>
      <c r="C7071" s="1">
        <v>42929</v>
      </c>
      <c r="D7071" t="s">
        <v>35</v>
      </c>
      <c r="E7071">
        <v>30</v>
      </c>
      <c r="F7071">
        <v>1</v>
      </c>
      <c r="G7071">
        <v>1</v>
      </c>
      <c r="H7071">
        <v>2</v>
      </c>
      <c r="I7071">
        <v>1</v>
      </c>
      <c r="J7071">
        <v>1</v>
      </c>
      <c r="K7071">
        <v>1</v>
      </c>
      <c r="L7071">
        <v>0</v>
      </c>
      <c r="M7071">
        <v>0</v>
      </c>
      <c r="N7071">
        <v>4</v>
      </c>
      <c r="O7071">
        <v>3</v>
      </c>
      <c r="P7071">
        <v>7</v>
      </c>
      <c r="Q7071" t="s">
        <v>165</v>
      </c>
      <c r="R7071" t="s">
        <v>4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 t="s">
        <v>5</v>
      </c>
      <c r="AA7071" t="s">
        <v>18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 t="s">
        <v>11</v>
      </c>
      <c r="AM7071" t="s">
        <v>71</v>
      </c>
      <c r="AN7071" t="s">
        <v>13</v>
      </c>
      <c r="AO7071" t="s">
        <v>14</v>
      </c>
      <c r="AP7071" t="s">
        <v>859</v>
      </c>
      <c r="AQ7071" t="s">
        <v>47</v>
      </c>
      <c r="AR7071">
        <v>174508</v>
      </c>
      <c r="AS7071" t="s">
        <v>9341</v>
      </c>
    </row>
    <row r="7072" spans="1:45" x14ac:dyDescent="0.25">
      <c r="A7072" t="s">
        <v>9197</v>
      </c>
      <c r="B7072" t="s">
        <v>1133</v>
      </c>
      <c r="C7072" s="1">
        <v>42929</v>
      </c>
      <c r="D7072" t="s">
        <v>2</v>
      </c>
      <c r="E7072">
        <v>29</v>
      </c>
      <c r="F7072">
        <v>1</v>
      </c>
      <c r="G7072">
        <v>1</v>
      </c>
      <c r="H7072">
        <v>0</v>
      </c>
      <c r="I7072">
        <v>1</v>
      </c>
      <c r="J7072">
        <v>1</v>
      </c>
      <c r="K7072">
        <v>3</v>
      </c>
      <c r="L7072">
        <v>0</v>
      </c>
      <c r="M7072">
        <v>0</v>
      </c>
      <c r="N7072">
        <v>2</v>
      </c>
      <c r="O7072">
        <v>5</v>
      </c>
      <c r="P7072">
        <v>7</v>
      </c>
      <c r="Q7072" t="s">
        <v>165</v>
      </c>
      <c r="R7072" t="s">
        <v>4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 t="s">
        <v>5</v>
      </c>
      <c r="AA7072" t="s">
        <v>1251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 t="s">
        <v>11</v>
      </c>
      <c r="AM7072" t="s">
        <v>26</v>
      </c>
      <c r="AN7072" t="s">
        <v>13</v>
      </c>
      <c r="AO7072" t="s">
        <v>1339</v>
      </c>
      <c r="AP7072" t="s">
        <v>28</v>
      </c>
      <c r="AQ7072" t="s">
        <v>91</v>
      </c>
      <c r="AR7072">
        <v>174511</v>
      </c>
      <c r="AS7072" t="s">
        <v>9342</v>
      </c>
    </row>
    <row r="7073" spans="1:45" x14ac:dyDescent="0.25">
      <c r="A7073" t="s">
        <v>9197</v>
      </c>
      <c r="B7073" t="s">
        <v>1133</v>
      </c>
      <c r="C7073" s="1">
        <v>42930</v>
      </c>
      <c r="D7073" t="s">
        <v>2</v>
      </c>
      <c r="E7073">
        <v>40</v>
      </c>
      <c r="F7073">
        <v>2</v>
      </c>
      <c r="G7073">
        <v>0</v>
      </c>
      <c r="H7073">
        <v>2</v>
      </c>
      <c r="I7073">
        <v>5</v>
      </c>
      <c r="J7073">
        <v>1</v>
      </c>
      <c r="K7073">
        <v>1</v>
      </c>
      <c r="L7073">
        <v>0</v>
      </c>
      <c r="M7073">
        <v>0</v>
      </c>
      <c r="N7073">
        <v>5</v>
      </c>
      <c r="O7073">
        <v>6</v>
      </c>
      <c r="P7073">
        <v>11</v>
      </c>
      <c r="Q7073" t="s">
        <v>9</v>
      </c>
      <c r="R7073" t="s">
        <v>4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 t="s">
        <v>5</v>
      </c>
      <c r="AA7073" t="s">
        <v>18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 t="s">
        <v>11</v>
      </c>
      <c r="AM7073" t="s">
        <v>22</v>
      </c>
      <c r="AN7073" t="s">
        <v>13</v>
      </c>
      <c r="AO7073" t="s">
        <v>830</v>
      </c>
      <c r="AP7073" t="s">
        <v>28</v>
      </c>
      <c r="AQ7073" t="s">
        <v>47</v>
      </c>
      <c r="AR7073">
        <v>174515</v>
      </c>
      <c r="AS7073" t="s">
        <v>9343</v>
      </c>
    </row>
    <row r="7074" spans="1:45" x14ac:dyDescent="0.25">
      <c r="A7074" t="s">
        <v>9197</v>
      </c>
      <c r="B7074" t="s">
        <v>1133</v>
      </c>
      <c r="C7074" s="1">
        <v>42931</v>
      </c>
      <c r="D7074" t="s">
        <v>2</v>
      </c>
      <c r="E7074">
        <v>50</v>
      </c>
      <c r="F7074">
        <v>0</v>
      </c>
      <c r="G7074">
        <v>0</v>
      </c>
      <c r="H7074">
        <v>1</v>
      </c>
      <c r="I7074">
        <v>2</v>
      </c>
      <c r="J7074">
        <v>3</v>
      </c>
      <c r="K7074">
        <v>4</v>
      </c>
      <c r="L7074">
        <v>1</v>
      </c>
      <c r="M7074">
        <v>0</v>
      </c>
      <c r="N7074">
        <v>5</v>
      </c>
      <c r="O7074">
        <v>6</v>
      </c>
      <c r="P7074">
        <v>11</v>
      </c>
      <c r="Q7074" t="s">
        <v>165</v>
      </c>
      <c r="R7074" t="s">
        <v>4</v>
      </c>
      <c r="S7074" t="s">
        <v>60</v>
      </c>
      <c r="T7074" t="s">
        <v>169</v>
      </c>
      <c r="U7074">
        <v>0</v>
      </c>
      <c r="V7074">
        <v>0</v>
      </c>
      <c r="W7074">
        <v>0</v>
      </c>
      <c r="X7074">
        <v>0</v>
      </c>
      <c r="Y7074">
        <v>0</v>
      </c>
      <c r="Z7074" t="s">
        <v>21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 t="s">
        <v>11</v>
      </c>
      <c r="AM7074" t="s">
        <v>26</v>
      </c>
      <c r="AN7074" t="s">
        <v>13</v>
      </c>
      <c r="AO7074" t="s">
        <v>830</v>
      </c>
      <c r="AP7074" t="s">
        <v>15</v>
      </c>
      <c r="AQ7074" t="s">
        <v>9344</v>
      </c>
      <c r="AR7074">
        <v>174534</v>
      </c>
      <c r="AS7074" t="s">
        <v>9345</v>
      </c>
    </row>
    <row r="7075" spans="1:45" x14ac:dyDescent="0.25">
      <c r="A7075" t="s">
        <v>1208</v>
      </c>
      <c r="B7075" t="s">
        <v>1133</v>
      </c>
      <c r="C7075" s="1">
        <v>42930</v>
      </c>
      <c r="D7075" t="s">
        <v>35</v>
      </c>
      <c r="E7075">
        <v>50</v>
      </c>
      <c r="F7075">
        <v>2</v>
      </c>
      <c r="G7075">
        <v>1</v>
      </c>
      <c r="H7075">
        <v>3</v>
      </c>
      <c r="I7075">
        <v>3</v>
      </c>
      <c r="J7075">
        <v>1</v>
      </c>
      <c r="K7075">
        <v>0</v>
      </c>
      <c r="L7075">
        <v>0</v>
      </c>
      <c r="M7075">
        <v>0</v>
      </c>
      <c r="N7075">
        <v>6</v>
      </c>
      <c r="O7075">
        <v>4</v>
      </c>
      <c r="P7075">
        <v>10</v>
      </c>
      <c r="Q7075" t="s">
        <v>165</v>
      </c>
      <c r="R7075" t="s">
        <v>4</v>
      </c>
      <c r="S7075" t="s">
        <v>60</v>
      </c>
      <c r="T7075" t="s">
        <v>169</v>
      </c>
      <c r="U7075">
        <v>0</v>
      </c>
      <c r="V7075">
        <v>0</v>
      </c>
      <c r="W7075">
        <v>0</v>
      </c>
      <c r="X7075">
        <v>0</v>
      </c>
      <c r="Y7075">
        <v>0</v>
      </c>
      <c r="Z7075" t="s">
        <v>21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 t="s">
        <v>11</v>
      </c>
      <c r="AM7075" t="s">
        <v>26</v>
      </c>
      <c r="AN7075" t="s">
        <v>13</v>
      </c>
      <c r="AO7075" t="s">
        <v>830</v>
      </c>
      <c r="AP7075" t="s">
        <v>15</v>
      </c>
      <c r="AQ7075" t="s">
        <v>193</v>
      </c>
      <c r="AR7075">
        <v>174536</v>
      </c>
      <c r="AS7075" t="s">
        <v>9346</v>
      </c>
    </row>
    <row r="7076" spans="1:45" x14ac:dyDescent="0.25">
      <c r="A7076" t="s">
        <v>9197</v>
      </c>
      <c r="B7076" t="s">
        <v>1133</v>
      </c>
      <c r="C7076" s="1">
        <v>42930</v>
      </c>
      <c r="D7076" t="s">
        <v>35</v>
      </c>
      <c r="E7076">
        <v>70</v>
      </c>
      <c r="F7076">
        <v>0</v>
      </c>
      <c r="G7076">
        <v>0</v>
      </c>
      <c r="H7076">
        <v>0</v>
      </c>
      <c r="I7076">
        <v>0</v>
      </c>
      <c r="J7076">
        <v>2</v>
      </c>
      <c r="K7076">
        <v>1</v>
      </c>
      <c r="L7076">
        <v>1</v>
      </c>
      <c r="M7076">
        <v>1</v>
      </c>
      <c r="N7076">
        <v>3</v>
      </c>
      <c r="O7076">
        <v>2</v>
      </c>
      <c r="P7076">
        <v>5</v>
      </c>
      <c r="Q7076" t="s">
        <v>165</v>
      </c>
      <c r="R7076" t="s">
        <v>4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 t="s">
        <v>5</v>
      </c>
      <c r="AA7076" t="s">
        <v>230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 t="s">
        <v>11</v>
      </c>
      <c r="AM7076" t="s">
        <v>818</v>
      </c>
      <c r="AN7076" t="s">
        <v>13</v>
      </c>
      <c r="AO7076" t="s">
        <v>1339</v>
      </c>
      <c r="AP7076" t="s">
        <v>905</v>
      </c>
      <c r="AQ7076">
        <v>0</v>
      </c>
      <c r="AR7076">
        <v>174542</v>
      </c>
      <c r="AS7076" t="s">
        <v>9347</v>
      </c>
    </row>
    <row r="7077" spans="1:45" x14ac:dyDescent="0.25">
      <c r="A7077" t="s">
        <v>9197</v>
      </c>
      <c r="B7077" t="s">
        <v>1133</v>
      </c>
      <c r="C7077" s="1">
        <v>42930</v>
      </c>
      <c r="D7077" t="s">
        <v>2</v>
      </c>
      <c r="E7077">
        <v>70</v>
      </c>
      <c r="F7077">
        <v>1</v>
      </c>
      <c r="G7077">
        <v>1</v>
      </c>
      <c r="H7077">
        <v>1</v>
      </c>
      <c r="I7077">
        <v>0</v>
      </c>
      <c r="J7077">
        <v>0</v>
      </c>
      <c r="K7077">
        <v>2</v>
      </c>
      <c r="L7077">
        <v>0</v>
      </c>
      <c r="M7077">
        <v>0</v>
      </c>
      <c r="N7077">
        <v>2</v>
      </c>
      <c r="O7077">
        <v>3</v>
      </c>
      <c r="P7077">
        <v>5</v>
      </c>
      <c r="Q7077" t="s">
        <v>165</v>
      </c>
      <c r="R7077" t="s">
        <v>4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 t="s">
        <v>5</v>
      </c>
      <c r="AA7077" t="s">
        <v>18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 t="s">
        <v>11</v>
      </c>
      <c r="AM7077" t="s">
        <v>26</v>
      </c>
      <c r="AN7077" t="s">
        <v>13</v>
      </c>
      <c r="AO7077" t="s">
        <v>830</v>
      </c>
      <c r="AP7077" t="s">
        <v>28</v>
      </c>
      <c r="AQ7077" t="s">
        <v>9348</v>
      </c>
      <c r="AR7077">
        <v>174545</v>
      </c>
      <c r="AS7077" t="s">
        <v>9349</v>
      </c>
    </row>
    <row r="7078" spans="1:45" x14ac:dyDescent="0.25">
      <c r="A7078" t="s">
        <v>9197</v>
      </c>
      <c r="B7078" t="s">
        <v>1133</v>
      </c>
      <c r="C7078" s="1">
        <v>42931</v>
      </c>
      <c r="D7078" t="s">
        <v>2</v>
      </c>
      <c r="E7078">
        <v>50</v>
      </c>
      <c r="F7078">
        <v>0</v>
      </c>
      <c r="G7078">
        <v>1</v>
      </c>
      <c r="H7078">
        <v>0</v>
      </c>
      <c r="I7078">
        <v>2</v>
      </c>
      <c r="J7078">
        <v>1</v>
      </c>
      <c r="K7078">
        <v>1</v>
      </c>
      <c r="L7078">
        <v>0</v>
      </c>
      <c r="M7078">
        <v>0</v>
      </c>
      <c r="N7078">
        <v>1</v>
      </c>
      <c r="O7078">
        <v>4</v>
      </c>
      <c r="P7078">
        <v>5</v>
      </c>
      <c r="Q7078" t="s">
        <v>165</v>
      </c>
      <c r="R7078" t="s">
        <v>4</v>
      </c>
      <c r="S7078" t="s">
        <v>60</v>
      </c>
      <c r="T7078" t="s">
        <v>169</v>
      </c>
      <c r="U7078">
        <v>0</v>
      </c>
      <c r="V7078">
        <v>0</v>
      </c>
      <c r="W7078">
        <v>0</v>
      </c>
      <c r="X7078">
        <v>0</v>
      </c>
      <c r="Y7078">
        <v>0</v>
      </c>
      <c r="Z7078" t="s">
        <v>21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 t="s">
        <v>11</v>
      </c>
      <c r="AM7078" t="s">
        <v>26</v>
      </c>
      <c r="AN7078" t="s">
        <v>13</v>
      </c>
      <c r="AO7078" t="s">
        <v>1339</v>
      </c>
      <c r="AP7078" t="s">
        <v>28</v>
      </c>
      <c r="AQ7078">
        <v>0</v>
      </c>
      <c r="AR7078">
        <v>174550</v>
      </c>
      <c r="AS7078" t="s">
        <v>9350</v>
      </c>
    </row>
    <row r="7079" spans="1:45" x14ac:dyDescent="0.25">
      <c r="A7079" t="s">
        <v>9197</v>
      </c>
      <c r="B7079" t="s">
        <v>1133</v>
      </c>
      <c r="C7079" s="1">
        <v>42929</v>
      </c>
      <c r="D7079" t="s">
        <v>2</v>
      </c>
      <c r="E7079">
        <v>35</v>
      </c>
      <c r="F7079">
        <v>2</v>
      </c>
      <c r="G7079">
        <v>3</v>
      </c>
      <c r="H7079">
        <v>3</v>
      </c>
      <c r="I7079">
        <v>4</v>
      </c>
      <c r="J7079">
        <v>1</v>
      </c>
      <c r="K7079">
        <v>1</v>
      </c>
      <c r="L7079">
        <v>0</v>
      </c>
      <c r="M7079">
        <v>0</v>
      </c>
      <c r="N7079">
        <v>6</v>
      </c>
      <c r="O7079">
        <v>8</v>
      </c>
      <c r="P7079">
        <v>14</v>
      </c>
      <c r="Q7079" t="s">
        <v>165</v>
      </c>
      <c r="R7079" t="s">
        <v>4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 t="s">
        <v>5</v>
      </c>
      <c r="AA7079" t="s">
        <v>1251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 t="s">
        <v>11</v>
      </c>
      <c r="AM7079" t="s">
        <v>26</v>
      </c>
      <c r="AN7079" t="s">
        <v>13</v>
      </c>
      <c r="AO7079" t="s">
        <v>14</v>
      </c>
      <c r="AP7079" t="s">
        <v>28</v>
      </c>
      <c r="AQ7079" t="s">
        <v>9351</v>
      </c>
      <c r="AR7079">
        <v>174551</v>
      </c>
      <c r="AS7079" t="s">
        <v>9352</v>
      </c>
    </row>
    <row r="7080" spans="1:45" x14ac:dyDescent="0.25">
      <c r="A7080" t="s">
        <v>9187</v>
      </c>
      <c r="B7080" t="s">
        <v>1134</v>
      </c>
      <c r="C7080" s="1">
        <v>42932</v>
      </c>
      <c r="D7080" t="s">
        <v>2</v>
      </c>
      <c r="E7080">
        <v>31</v>
      </c>
      <c r="F7080">
        <v>1</v>
      </c>
      <c r="G7080">
        <v>2</v>
      </c>
      <c r="H7080">
        <v>1</v>
      </c>
      <c r="I7080">
        <v>2</v>
      </c>
      <c r="J7080">
        <v>2</v>
      </c>
      <c r="K7080">
        <v>3</v>
      </c>
      <c r="L7080">
        <v>0</v>
      </c>
      <c r="M7080">
        <v>0</v>
      </c>
      <c r="N7080">
        <v>4</v>
      </c>
      <c r="O7080">
        <v>7</v>
      </c>
      <c r="P7080">
        <v>11</v>
      </c>
      <c r="Q7080" t="s">
        <v>165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 t="s">
        <v>4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 t="s">
        <v>5</v>
      </c>
      <c r="AK7080" t="s">
        <v>1251</v>
      </c>
      <c r="AL7080" t="s">
        <v>427</v>
      </c>
      <c r="AM7080" t="s">
        <v>26</v>
      </c>
      <c r="AN7080" t="s">
        <v>41</v>
      </c>
      <c r="AO7080" t="s">
        <v>14</v>
      </c>
      <c r="AP7080" t="s">
        <v>15</v>
      </c>
      <c r="AQ7080" t="s">
        <v>47</v>
      </c>
      <c r="AR7080">
        <v>174565</v>
      </c>
      <c r="AS7080" t="s">
        <v>9353</v>
      </c>
    </row>
    <row r="7081" spans="1:45" x14ac:dyDescent="0.25">
      <c r="A7081" t="s">
        <v>9197</v>
      </c>
      <c r="B7081" t="s">
        <v>1133</v>
      </c>
      <c r="C7081" s="1">
        <v>42931</v>
      </c>
      <c r="D7081" t="s">
        <v>2</v>
      </c>
      <c r="E7081">
        <v>22</v>
      </c>
      <c r="F7081">
        <v>0</v>
      </c>
      <c r="G7081">
        <v>0</v>
      </c>
      <c r="H7081">
        <v>0</v>
      </c>
      <c r="I7081">
        <v>0</v>
      </c>
      <c r="J7081">
        <v>1</v>
      </c>
      <c r="K7081">
        <v>1</v>
      </c>
      <c r="L7081">
        <v>0</v>
      </c>
      <c r="M7081">
        <v>0</v>
      </c>
      <c r="N7081">
        <v>1</v>
      </c>
      <c r="O7081">
        <v>1</v>
      </c>
      <c r="P7081">
        <v>2</v>
      </c>
      <c r="Q7081" t="s">
        <v>165</v>
      </c>
      <c r="R7081" t="s">
        <v>4</v>
      </c>
      <c r="S7081" t="s">
        <v>60</v>
      </c>
      <c r="T7081" t="s">
        <v>169</v>
      </c>
      <c r="U7081">
        <v>0</v>
      </c>
      <c r="V7081">
        <v>0</v>
      </c>
      <c r="W7081">
        <v>0</v>
      </c>
      <c r="X7081">
        <v>0</v>
      </c>
      <c r="Y7081">
        <v>0</v>
      </c>
      <c r="Z7081" t="s">
        <v>21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 t="s">
        <v>11</v>
      </c>
      <c r="AM7081" t="s">
        <v>12</v>
      </c>
      <c r="AN7081" t="s">
        <v>41</v>
      </c>
      <c r="AO7081" t="s">
        <v>830</v>
      </c>
      <c r="AP7081" t="s">
        <v>15</v>
      </c>
      <c r="AQ7081" t="s">
        <v>91</v>
      </c>
      <c r="AR7081">
        <v>174570</v>
      </c>
      <c r="AS7081" t="s">
        <v>9354</v>
      </c>
    </row>
    <row r="7082" spans="1:45" x14ac:dyDescent="0.25">
      <c r="A7082" t="s">
        <v>9197</v>
      </c>
      <c r="B7082" t="s">
        <v>1133</v>
      </c>
      <c r="C7082" s="1">
        <v>42931</v>
      </c>
      <c r="D7082" t="s">
        <v>2</v>
      </c>
      <c r="E7082">
        <v>32</v>
      </c>
      <c r="F7082">
        <v>1</v>
      </c>
      <c r="G7082">
        <v>0</v>
      </c>
      <c r="H7082">
        <v>0</v>
      </c>
      <c r="I7082">
        <v>1</v>
      </c>
      <c r="J7082">
        <v>0</v>
      </c>
      <c r="K7082">
        <v>1</v>
      </c>
      <c r="L7082">
        <v>0</v>
      </c>
      <c r="M7082">
        <v>0</v>
      </c>
      <c r="N7082">
        <v>1</v>
      </c>
      <c r="O7082">
        <v>2</v>
      </c>
      <c r="P7082">
        <v>3</v>
      </c>
      <c r="Q7082" t="s">
        <v>165</v>
      </c>
      <c r="R7082" t="s">
        <v>4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 t="s">
        <v>5</v>
      </c>
      <c r="AA7082" t="s">
        <v>1251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 t="s">
        <v>11</v>
      </c>
      <c r="AM7082" t="s">
        <v>12</v>
      </c>
      <c r="AN7082" t="s">
        <v>41</v>
      </c>
      <c r="AO7082" t="s">
        <v>14</v>
      </c>
      <c r="AP7082" t="s">
        <v>28</v>
      </c>
      <c r="AQ7082" t="s">
        <v>47</v>
      </c>
      <c r="AR7082">
        <v>174577</v>
      </c>
      <c r="AS7082" t="s">
        <v>9355</v>
      </c>
    </row>
    <row r="7083" spans="1:45" x14ac:dyDescent="0.25">
      <c r="A7083" t="s">
        <v>9197</v>
      </c>
      <c r="B7083" t="s">
        <v>1133</v>
      </c>
      <c r="C7083" s="1">
        <v>42929</v>
      </c>
      <c r="D7083" t="s">
        <v>2</v>
      </c>
      <c r="E7083">
        <v>35</v>
      </c>
      <c r="F7083">
        <v>1</v>
      </c>
      <c r="G7083">
        <v>1</v>
      </c>
      <c r="H7083">
        <v>1</v>
      </c>
      <c r="I7083">
        <v>1</v>
      </c>
      <c r="J7083">
        <v>1</v>
      </c>
      <c r="K7083">
        <v>1</v>
      </c>
      <c r="L7083">
        <v>0</v>
      </c>
      <c r="M7083">
        <v>0</v>
      </c>
      <c r="N7083">
        <v>3</v>
      </c>
      <c r="O7083">
        <v>3</v>
      </c>
      <c r="P7083">
        <v>6</v>
      </c>
      <c r="Q7083" t="s">
        <v>165</v>
      </c>
      <c r="R7083" t="s">
        <v>4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 t="s">
        <v>5</v>
      </c>
      <c r="AA7083" t="s">
        <v>230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 t="s">
        <v>11</v>
      </c>
      <c r="AM7083" t="s">
        <v>818</v>
      </c>
      <c r="AN7083" t="s">
        <v>13</v>
      </c>
      <c r="AO7083" t="s">
        <v>1339</v>
      </c>
      <c r="AP7083" t="s">
        <v>28</v>
      </c>
      <c r="AQ7083">
        <v>0</v>
      </c>
      <c r="AR7083">
        <v>174579</v>
      </c>
      <c r="AS7083" t="s">
        <v>9356</v>
      </c>
    </row>
    <row r="7084" spans="1:45" x14ac:dyDescent="0.25">
      <c r="A7084" t="s">
        <v>9197</v>
      </c>
      <c r="B7084" t="s">
        <v>1133</v>
      </c>
      <c r="C7084" s="1">
        <v>42931</v>
      </c>
      <c r="D7084" t="s">
        <v>2</v>
      </c>
      <c r="E7084">
        <v>22</v>
      </c>
      <c r="F7084">
        <v>1</v>
      </c>
      <c r="G7084">
        <v>1</v>
      </c>
      <c r="H7084">
        <v>0</v>
      </c>
      <c r="I7084">
        <v>0</v>
      </c>
      <c r="J7084">
        <v>1</v>
      </c>
      <c r="K7084">
        <v>1</v>
      </c>
      <c r="L7084">
        <v>0</v>
      </c>
      <c r="M7084">
        <v>0</v>
      </c>
      <c r="N7084">
        <v>2</v>
      </c>
      <c r="O7084">
        <v>2</v>
      </c>
      <c r="P7084">
        <v>4</v>
      </c>
      <c r="Q7084" t="s">
        <v>165</v>
      </c>
      <c r="R7084" t="s">
        <v>4</v>
      </c>
      <c r="S7084" t="s">
        <v>60</v>
      </c>
      <c r="T7084" t="s">
        <v>2342</v>
      </c>
      <c r="U7084">
        <v>0</v>
      </c>
      <c r="V7084">
        <v>0</v>
      </c>
      <c r="W7084">
        <v>0</v>
      </c>
      <c r="X7084">
        <v>0</v>
      </c>
      <c r="Y7084">
        <v>0</v>
      </c>
      <c r="Z7084" t="s">
        <v>21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 t="s">
        <v>11</v>
      </c>
      <c r="AM7084" t="s">
        <v>12</v>
      </c>
      <c r="AN7084" t="s">
        <v>13</v>
      </c>
      <c r="AO7084" t="s">
        <v>1339</v>
      </c>
      <c r="AP7084" t="s">
        <v>28</v>
      </c>
      <c r="AQ7084">
        <v>0</v>
      </c>
      <c r="AR7084">
        <v>174581</v>
      </c>
      <c r="AS7084" t="s">
        <v>9357</v>
      </c>
    </row>
    <row r="7085" spans="1:45" x14ac:dyDescent="0.25">
      <c r="A7085" t="s">
        <v>9187</v>
      </c>
      <c r="B7085" t="s">
        <v>1134</v>
      </c>
      <c r="C7085" s="1">
        <v>42932</v>
      </c>
      <c r="D7085" t="s">
        <v>2</v>
      </c>
      <c r="E7085">
        <v>29</v>
      </c>
      <c r="F7085">
        <v>0</v>
      </c>
      <c r="G7085">
        <v>2</v>
      </c>
      <c r="H7085">
        <v>1</v>
      </c>
      <c r="I7085">
        <v>1</v>
      </c>
      <c r="J7085">
        <v>2</v>
      </c>
      <c r="K7085">
        <v>2</v>
      </c>
      <c r="L7085">
        <v>1</v>
      </c>
      <c r="M7085">
        <v>0</v>
      </c>
      <c r="N7085">
        <v>4</v>
      </c>
      <c r="O7085">
        <v>5</v>
      </c>
      <c r="P7085">
        <v>9</v>
      </c>
      <c r="Q7085" t="s">
        <v>165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 t="s">
        <v>4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 t="s">
        <v>5</v>
      </c>
      <c r="AK7085" t="s">
        <v>18</v>
      </c>
      <c r="AL7085" t="s">
        <v>427</v>
      </c>
      <c r="AM7085" t="s">
        <v>818</v>
      </c>
      <c r="AN7085" t="s">
        <v>13</v>
      </c>
      <c r="AO7085" t="s">
        <v>14</v>
      </c>
      <c r="AP7085" t="s">
        <v>15</v>
      </c>
      <c r="AQ7085" t="s">
        <v>47</v>
      </c>
      <c r="AR7085">
        <v>174585</v>
      </c>
      <c r="AS7085" t="s">
        <v>9358</v>
      </c>
    </row>
    <row r="7086" spans="1:45" x14ac:dyDescent="0.25">
      <c r="A7086" t="s">
        <v>9197</v>
      </c>
      <c r="B7086" t="s">
        <v>1133</v>
      </c>
      <c r="C7086" s="1">
        <v>42930</v>
      </c>
      <c r="D7086" t="s">
        <v>35</v>
      </c>
      <c r="E7086">
        <v>40</v>
      </c>
      <c r="F7086">
        <v>1</v>
      </c>
      <c r="G7086">
        <v>1</v>
      </c>
      <c r="H7086">
        <v>5</v>
      </c>
      <c r="I7086">
        <v>1</v>
      </c>
      <c r="J7086">
        <v>1</v>
      </c>
      <c r="K7086">
        <v>0</v>
      </c>
      <c r="L7086">
        <v>0</v>
      </c>
      <c r="M7086">
        <v>0</v>
      </c>
      <c r="N7086">
        <v>7</v>
      </c>
      <c r="O7086">
        <v>2</v>
      </c>
      <c r="P7086">
        <v>9</v>
      </c>
      <c r="Q7086" t="s">
        <v>165</v>
      </c>
      <c r="R7086" t="s">
        <v>4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 t="s">
        <v>5</v>
      </c>
      <c r="AA7086" t="s">
        <v>18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 t="s">
        <v>11</v>
      </c>
      <c r="AM7086" t="s">
        <v>26</v>
      </c>
      <c r="AN7086" t="s">
        <v>13</v>
      </c>
      <c r="AO7086" t="s">
        <v>1339</v>
      </c>
      <c r="AP7086" t="s">
        <v>28</v>
      </c>
      <c r="AQ7086">
        <v>0</v>
      </c>
      <c r="AR7086">
        <v>174587</v>
      </c>
      <c r="AS7086" t="s">
        <v>9359</v>
      </c>
    </row>
    <row r="7087" spans="1:45" x14ac:dyDescent="0.25">
      <c r="A7087" t="s">
        <v>9197</v>
      </c>
      <c r="B7087" t="s">
        <v>1133</v>
      </c>
      <c r="C7087" s="1">
        <v>42931</v>
      </c>
      <c r="D7087" t="s">
        <v>35</v>
      </c>
      <c r="E7087">
        <v>25</v>
      </c>
      <c r="F7087">
        <v>0</v>
      </c>
      <c r="G7087">
        <v>2</v>
      </c>
      <c r="H7087">
        <v>0</v>
      </c>
      <c r="I7087">
        <v>0</v>
      </c>
      <c r="J7087">
        <v>1</v>
      </c>
      <c r="K7087">
        <v>1</v>
      </c>
      <c r="L7087">
        <v>0</v>
      </c>
      <c r="M7087">
        <v>0</v>
      </c>
      <c r="N7087">
        <v>1</v>
      </c>
      <c r="O7087">
        <v>3</v>
      </c>
      <c r="P7087">
        <v>4</v>
      </c>
      <c r="Q7087" t="s">
        <v>165</v>
      </c>
      <c r="R7087" t="s">
        <v>4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 t="s">
        <v>5</v>
      </c>
      <c r="AA7087" t="s">
        <v>1251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 t="s">
        <v>11</v>
      </c>
      <c r="AM7087" t="s">
        <v>26</v>
      </c>
      <c r="AN7087" t="s">
        <v>13</v>
      </c>
      <c r="AO7087" t="s">
        <v>830</v>
      </c>
      <c r="AP7087" t="s">
        <v>15</v>
      </c>
      <c r="AQ7087">
        <v>0</v>
      </c>
      <c r="AR7087">
        <v>174589</v>
      </c>
      <c r="AS7087" t="s">
        <v>9360</v>
      </c>
    </row>
    <row r="7088" spans="1:45" x14ac:dyDescent="0.25">
      <c r="A7088" t="s">
        <v>9197</v>
      </c>
      <c r="B7088" t="s">
        <v>1133</v>
      </c>
      <c r="C7088" s="1">
        <v>42931</v>
      </c>
      <c r="D7088" t="s">
        <v>35</v>
      </c>
      <c r="E7088">
        <v>50</v>
      </c>
      <c r="F7088">
        <v>0</v>
      </c>
      <c r="G7088">
        <v>0</v>
      </c>
      <c r="H7088">
        <v>4</v>
      </c>
      <c r="I7088">
        <v>3</v>
      </c>
      <c r="J7088">
        <v>1</v>
      </c>
      <c r="K7088">
        <v>1</v>
      </c>
      <c r="L7088">
        <v>0</v>
      </c>
      <c r="M7088">
        <v>0</v>
      </c>
      <c r="N7088">
        <v>5</v>
      </c>
      <c r="O7088">
        <v>4</v>
      </c>
      <c r="P7088">
        <v>9</v>
      </c>
      <c r="Q7088" t="s">
        <v>165</v>
      </c>
      <c r="R7088" t="s">
        <v>4</v>
      </c>
      <c r="S7088" t="s">
        <v>60</v>
      </c>
      <c r="T7088" t="s">
        <v>169</v>
      </c>
      <c r="U7088">
        <v>0</v>
      </c>
      <c r="V7088">
        <v>0</v>
      </c>
      <c r="W7088">
        <v>0</v>
      </c>
      <c r="X7088">
        <v>0</v>
      </c>
      <c r="Y7088">
        <v>0</v>
      </c>
      <c r="Z7088" t="s">
        <v>21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 t="s">
        <v>11</v>
      </c>
      <c r="AM7088" t="s">
        <v>818</v>
      </c>
      <c r="AN7088" t="s">
        <v>13</v>
      </c>
      <c r="AO7088" t="s">
        <v>1339</v>
      </c>
      <c r="AP7088" t="s">
        <v>28</v>
      </c>
      <c r="AQ7088">
        <v>0</v>
      </c>
      <c r="AR7088">
        <v>174593</v>
      </c>
      <c r="AS7088" t="s">
        <v>9361</v>
      </c>
    </row>
    <row r="7089" spans="1:45" x14ac:dyDescent="0.25">
      <c r="A7089" t="s">
        <v>9197</v>
      </c>
      <c r="B7089" t="s">
        <v>1133</v>
      </c>
      <c r="C7089" s="1">
        <v>42930</v>
      </c>
      <c r="D7089" t="s">
        <v>35</v>
      </c>
      <c r="E7089">
        <v>56</v>
      </c>
      <c r="F7089">
        <v>1</v>
      </c>
      <c r="G7089">
        <v>1</v>
      </c>
      <c r="H7089">
        <v>0</v>
      </c>
      <c r="I7089">
        <v>0</v>
      </c>
      <c r="J7089">
        <v>7</v>
      </c>
      <c r="K7089">
        <v>1</v>
      </c>
      <c r="L7089">
        <v>0</v>
      </c>
      <c r="M7089">
        <v>0</v>
      </c>
      <c r="N7089">
        <v>8</v>
      </c>
      <c r="O7089">
        <v>2</v>
      </c>
      <c r="P7089">
        <v>10</v>
      </c>
      <c r="Q7089" t="s">
        <v>165</v>
      </c>
      <c r="R7089" t="s">
        <v>4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 t="s">
        <v>5</v>
      </c>
      <c r="AA7089" t="s">
        <v>230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 t="s">
        <v>11</v>
      </c>
      <c r="AM7089" t="s">
        <v>818</v>
      </c>
      <c r="AN7089" t="s">
        <v>13</v>
      </c>
      <c r="AO7089" t="s">
        <v>1339</v>
      </c>
      <c r="AP7089" t="s">
        <v>15</v>
      </c>
      <c r="AQ7089">
        <v>0</v>
      </c>
      <c r="AR7089">
        <v>174594</v>
      </c>
      <c r="AS7089" t="s">
        <v>9362</v>
      </c>
    </row>
    <row r="7090" spans="1:45" x14ac:dyDescent="0.25">
      <c r="A7090" t="s">
        <v>9187</v>
      </c>
      <c r="B7090" t="s">
        <v>1134</v>
      </c>
      <c r="C7090" s="1">
        <v>42932</v>
      </c>
      <c r="D7090" t="s">
        <v>2</v>
      </c>
      <c r="E7090">
        <v>33</v>
      </c>
      <c r="F7090">
        <v>1</v>
      </c>
      <c r="G7090">
        <v>1</v>
      </c>
      <c r="H7090">
        <v>2</v>
      </c>
      <c r="I7090">
        <v>2</v>
      </c>
      <c r="J7090">
        <v>4</v>
      </c>
      <c r="K7090">
        <v>1</v>
      </c>
      <c r="L7090">
        <v>0</v>
      </c>
      <c r="M7090">
        <v>0</v>
      </c>
      <c r="N7090">
        <v>7</v>
      </c>
      <c r="O7090">
        <v>4</v>
      </c>
      <c r="P7090">
        <v>11</v>
      </c>
      <c r="Q7090" t="s">
        <v>165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 t="s">
        <v>4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 t="s">
        <v>5</v>
      </c>
      <c r="AK7090" t="s">
        <v>18</v>
      </c>
      <c r="AL7090" t="s">
        <v>11</v>
      </c>
      <c r="AM7090" t="s">
        <v>12</v>
      </c>
      <c r="AN7090" t="s">
        <v>13</v>
      </c>
      <c r="AO7090" t="s">
        <v>1339</v>
      </c>
      <c r="AP7090" t="s">
        <v>859</v>
      </c>
      <c r="AQ7090">
        <v>0</v>
      </c>
      <c r="AR7090">
        <v>174595</v>
      </c>
      <c r="AS7090" t="s">
        <v>9363</v>
      </c>
    </row>
    <row r="7091" spans="1:45" x14ac:dyDescent="0.25">
      <c r="A7091" t="s">
        <v>9197</v>
      </c>
      <c r="B7091" t="s">
        <v>1133</v>
      </c>
      <c r="C7091" s="1">
        <v>42931</v>
      </c>
      <c r="D7091" t="s">
        <v>35</v>
      </c>
      <c r="E7091">
        <v>62</v>
      </c>
      <c r="F7091">
        <v>0</v>
      </c>
      <c r="G7091">
        <v>0</v>
      </c>
      <c r="H7091">
        <v>3</v>
      </c>
      <c r="I7091">
        <v>4</v>
      </c>
      <c r="J7091">
        <v>3</v>
      </c>
      <c r="K7091">
        <v>2</v>
      </c>
      <c r="L7091">
        <v>1</v>
      </c>
      <c r="M7091">
        <v>0</v>
      </c>
      <c r="N7091">
        <v>7</v>
      </c>
      <c r="O7091">
        <v>6</v>
      </c>
      <c r="P7091">
        <v>13</v>
      </c>
      <c r="Q7091" t="s">
        <v>165</v>
      </c>
      <c r="R7091" t="s">
        <v>4</v>
      </c>
      <c r="S7091" t="s">
        <v>60</v>
      </c>
      <c r="T7091" t="s">
        <v>169</v>
      </c>
      <c r="U7091">
        <v>0</v>
      </c>
      <c r="V7091">
        <v>0</v>
      </c>
      <c r="W7091">
        <v>0</v>
      </c>
      <c r="X7091">
        <v>0</v>
      </c>
      <c r="Y7091">
        <v>0</v>
      </c>
      <c r="Z7091" t="s">
        <v>21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 t="s">
        <v>11</v>
      </c>
      <c r="AM7091" t="s">
        <v>26</v>
      </c>
      <c r="AN7091" t="s">
        <v>13</v>
      </c>
      <c r="AO7091" t="s">
        <v>14</v>
      </c>
      <c r="AP7091" t="s">
        <v>28</v>
      </c>
      <c r="AQ7091" t="s">
        <v>9364</v>
      </c>
      <c r="AR7091">
        <v>174607</v>
      </c>
      <c r="AS7091" t="s">
        <v>9365</v>
      </c>
    </row>
    <row r="7092" spans="1:45" x14ac:dyDescent="0.25">
      <c r="A7092" t="s">
        <v>9197</v>
      </c>
      <c r="B7092" t="s">
        <v>1133</v>
      </c>
      <c r="C7092" s="1">
        <v>42930</v>
      </c>
      <c r="D7092" t="s">
        <v>2</v>
      </c>
      <c r="E7092">
        <v>26</v>
      </c>
      <c r="F7092">
        <v>0</v>
      </c>
      <c r="G7092">
        <v>1</v>
      </c>
      <c r="H7092">
        <v>2</v>
      </c>
      <c r="I7092">
        <v>0</v>
      </c>
      <c r="J7092">
        <v>1</v>
      </c>
      <c r="K7092">
        <v>1</v>
      </c>
      <c r="L7092">
        <v>0</v>
      </c>
      <c r="M7092">
        <v>0</v>
      </c>
      <c r="N7092">
        <v>3</v>
      </c>
      <c r="O7092">
        <v>2</v>
      </c>
      <c r="P7092">
        <v>5</v>
      </c>
      <c r="Q7092" t="s">
        <v>165</v>
      </c>
      <c r="R7092" t="s">
        <v>4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 t="s">
        <v>5</v>
      </c>
      <c r="AA7092" t="s">
        <v>230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 t="s">
        <v>11</v>
      </c>
      <c r="AM7092" t="s">
        <v>818</v>
      </c>
      <c r="AN7092" t="s">
        <v>41</v>
      </c>
      <c r="AO7092" t="s">
        <v>1339</v>
      </c>
      <c r="AP7092" t="s">
        <v>28</v>
      </c>
      <c r="AQ7092">
        <v>0</v>
      </c>
      <c r="AR7092">
        <v>174616</v>
      </c>
      <c r="AS7092" t="s">
        <v>9366</v>
      </c>
    </row>
    <row r="7093" spans="1:45" x14ac:dyDescent="0.25">
      <c r="A7093" t="s">
        <v>9187</v>
      </c>
      <c r="B7093" t="s">
        <v>1134</v>
      </c>
      <c r="C7093" s="1">
        <v>42932</v>
      </c>
      <c r="D7093" t="s">
        <v>2</v>
      </c>
      <c r="E7093">
        <v>42</v>
      </c>
      <c r="F7093">
        <v>0</v>
      </c>
      <c r="G7093">
        <v>0</v>
      </c>
      <c r="H7093">
        <v>2</v>
      </c>
      <c r="I7093">
        <v>3</v>
      </c>
      <c r="J7093">
        <v>2</v>
      </c>
      <c r="K7093">
        <v>4</v>
      </c>
      <c r="L7093">
        <v>0</v>
      </c>
      <c r="M7093">
        <v>0</v>
      </c>
      <c r="N7093">
        <v>4</v>
      </c>
      <c r="O7093">
        <v>7</v>
      </c>
      <c r="P7093">
        <v>11</v>
      </c>
      <c r="Q7093" t="s">
        <v>140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 t="s">
        <v>4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 t="s">
        <v>5</v>
      </c>
      <c r="AK7093" t="s">
        <v>18</v>
      </c>
      <c r="AL7093" t="s">
        <v>11</v>
      </c>
      <c r="AM7093" t="s">
        <v>12</v>
      </c>
      <c r="AN7093" t="s">
        <v>13</v>
      </c>
      <c r="AO7093" t="s">
        <v>14</v>
      </c>
      <c r="AP7093" t="s">
        <v>28</v>
      </c>
      <c r="AQ7093" t="s">
        <v>57</v>
      </c>
      <c r="AR7093">
        <v>174621</v>
      </c>
      <c r="AS7093" t="s">
        <v>9367</v>
      </c>
    </row>
    <row r="7094" spans="1:45" x14ac:dyDescent="0.25">
      <c r="A7094" t="s">
        <v>9197</v>
      </c>
      <c r="B7094" t="s">
        <v>1133</v>
      </c>
      <c r="C7094" s="1">
        <v>42931</v>
      </c>
      <c r="D7094" t="s">
        <v>2</v>
      </c>
      <c r="E7094">
        <v>35</v>
      </c>
      <c r="F7094">
        <v>1</v>
      </c>
      <c r="G7094">
        <v>1</v>
      </c>
      <c r="H7094">
        <v>2</v>
      </c>
      <c r="I7094">
        <v>3</v>
      </c>
      <c r="J7094">
        <v>1</v>
      </c>
      <c r="K7094">
        <v>1</v>
      </c>
      <c r="L7094">
        <v>0</v>
      </c>
      <c r="M7094">
        <v>0</v>
      </c>
      <c r="N7094">
        <v>4</v>
      </c>
      <c r="O7094">
        <v>5</v>
      </c>
      <c r="P7094">
        <v>9</v>
      </c>
      <c r="Q7094" t="s">
        <v>165</v>
      </c>
      <c r="R7094" t="s">
        <v>4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 t="s">
        <v>5</v>
      </c>
      <c r="AA7094" t="s">
        <v>230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 t="s">
        <v>11</v>
      </c>
      <c r="AM7094" t="s">
        <v>818</v>
      </c>
      <c r="AN7094" t="s">
        <v>13</v>
      </c>
      <c r="AO7094" t="s">
        <v>14</v>
      </c>
      <c r="AP7094" t="s">
        <v>28</v>
      </c>
      <c r="AQ7094">
        <v>0</v>
      </c>
      <c r="AR7094">
        <v>174622</v>
      </c>
      <c r="AS7094" t="s">
        <v>9368</v>
      </c>
    </row>
    <row r="7095" spans="1:45" x14ac:dyDescent="0.25">
      <c r="A7095" t="s">
        <v>9197</v>
      </c>
      <c r="B7095" t="s">
        <v>1133</v>
      </c>
      <c r="C7095" s="1">
        <v>42930</v>
      </c>
      <c r="D7095" t="s">
        <v>35</v>
      </c>
      <c r="E7095">
        <v>39</v>
      </c>
      <c r="F7095">
        <v>2</v>
      </c>
      <c r="G7095">
        <v>3</v>
      </c>
      <c r="H7095">
        <v>0</v>
      </c>
      <c r="I7095">
        <v>0</v>
      </c>
      <c r="J7095">
        <v>1</v>
      </c>
      <c r="K7095">
        <v>2</v>
      </c>
      <c r="L7095">
        <v>0</v>
      </c>
      <c r="M7095">
        <v>0</v>
      </c>
      <c r="N7095">
        <v>3</v>
      </c>
      <c r="O7095">
        <v>5</v>
      </c>
      <c r="P7095">
        <v>8</v>
      </c>
      <c r="Q7095" t="s">
        <v>165</v>
      </c>
      <c r="R7095" t="s">
        <v>4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 t="s">
        <v>5</v>
      </c>
      <c r="AA7095" t="s">
        <v>230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 t="s">
        <v>11</v>
      </c>
      <c r="AM7095" t="s">
        <v>88</v>
      </c>
      <c r="AN7095" t="s">
        <v>13</v>
      </c>
      <c r="AO7095" t="s">
        <v>14</v>
      </c>
      <c r="AP7095" t="s">
        <v>859</v>
      </c>
      <c r="AQ7095">
        <v>0</v>
      </c>
      <c r="AR7095">
        <v>174623</v>
      </c>
      <c r="AS7095" t="s">
        <v>9369</v>
      </c>
    </row>
    <row r="7096" spans="1:45" x14ac:dyDescent="0.25">
      <c r="A7096" t="s">
        <v>9197</v>
      </c>
      <c r="B7096" t="s">
        <v>1133</v>
      </c>
      <c r="C7096" s="1">
        <v>42931</v>
      </c>
      <c r="D7096" t="s">
        <v>2</v>
      </c>
      <c r="E7096">
        <v>50</v>
      </c>
      <c r="F7096">
        <v>1</v>
      </c>
      <c r="G7096">
        <v>4</v>
      </c>
      <c r="H7096">
        <v>0</v>
      </c>
      <c r="I7096">
        <v>1</v>
      </c>
      <c r="J7096">
        <v>0</v>
      </c>
      <c r="K7096">
        <v>2</v>
      </c>
      <c r="L7096">
        <v>0</v>
      </c>
      <c r="M7096">
        <v>1</v>
      </c>
      <c r="N7096">
        <v>1</v>
      </c>
      <c r="O7096">
        <v>8</v>
      </c>
      <c r="P7096">
        <v>9</v>
      </c>
      <c r="Q7096" t="s">
        <v>165</v>
      </c>
      <c r="R7096" t="s">
        <v>4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 t="s">
        <v>5</v>
      </c>
      <c r="AA7096" t="s">
        <v>230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 t="s">
        <v>11</v>
      </c>
      <c r="AM7096" t="s">
        <v>22</v>
      </c>
      <c r="AN7096" t="s">
        <v>41</v>
      </c>
      <c r="AO7096" t="s">
        <v>1339</v>
      </c>
      <c r="AP7096" t="s">
        <v>28</v>
      </c>
      <c r="AQ7096" t="s">
        <v>9370</v>
      </c>
      <c r="AR7096">
        <v>174653</v>
      </c>
      <c r="AS7096" t="s">
        <v>9371</v>
      </c>
    </row>
    <row r="7097" spans="1:45" x14ac:dyDescent="0.25">
      <c r="A7097" t="s">
        <v>9197</v>
      </c>
      <c r="B7097" t="s">
        <v>1133</v>
      </c>
      <c r="C7097" s="1">
        <v>42930</v>
      </c>
      <c r="D7097" t="s">
        <v>2</v>
      </c>
      <c r="E7097">
        <v>45</v>
      </c>
      <c r="F7097">
        <v>2</v>
      </c>
      <c r="G7097">
        <v>2</v>
      </c>
      <c r="H7097">
        <v>0</v>
      </c>
      <c r="I7097">
        <v>0</v>
      </c>
      <c r="J7097">
        <v>1</v>
      </c>
      <c r="K7097">
        <v>0</v>
      </c>
      <c r="L7097">
        <v>0</v>
      </c>
      <c r="M7097">
        <v>0</v>
      </c>
      <c r="N7097">
        <v>3</v>
      </c>
      <c r="O7097">
        <v>2</v>
      </c>
      <c r="P7097">
        <v>5</v>
      </c>
      <c r="Q7097" t="s">
        <v>165</v>
      </c>
      <c r="R7097" t="s">
        <v>4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 t="s">
        <v>5</v>
      </c>
      <c r="AA7097" t="s">
        <v>18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 t="s">
        <v>11</v>
      </c>
      <c r="AM7097" t="s">
        <v>26</v>
      </c>
      <c r="AN7097" t="s">
        <v>13</v>
      </c>
      <c r="AO7097" t="s">
        <v>830</v>
      </c>
      <c r="AP7097" t="s">
        <v>905</v>
      </c>
      <c r="AQ7097" t="s">
        <v>29</v>
      </c>
      <c r="AR7097">
        <v>174658</v>
      </c>
      <c r="AS7097" t="s">
        <v>9372</v>
      </c>
    </row>
    <row r="7098" spans="1:45" x14ac:dyDescent="0.25">
      <c r="A7098" t="s">
        <v>9187</v>
      </c>
      <c r="B7098" t="s">
        <v>1134</v>
      </c>
      <c r="C7098" s="1">
        <v>42932</v>
      </c>
      <c r="D7098" t="s">
        <v>2</v>
      </c>
      <c r="E7098">
        <v>42</v>
      </c>
      <c r="F7098">
        <v>1</v>
      </c>
      <c r="G7098">
        <v>1</v>
      </c>
      <c r="H7098">
        <v>2</v>
      </c>
      <c r="I7098">
        <v>1</v>
      </c>
      <c r="J7098">
        <v>1</v>
      </c>
      <c r="K7098">
        <v>2</v>
      </c>
      <c r="L7098">
        <v>0</v>
      </c>
      <c r="M7098">
        <v>0</v>
      </c>
      <c r="N7098">
        <v>4</v>
      </c>
      <c r="O7098">
        <v>4</v>
      </c>
      <c r="P7098">
        <v>8</v>
      </c>
      <c r="Q7098" t="s">
        <v>140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 t="s">
        <v>4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 t="s">
        <v>5</v>
      </c>
      <c r="AK7098" t="s">
        <v>18</v>
      </c>
      <c r="AL7098" t="s">
        <v>11</v>
      </c>
      <c r="AM7098" t="s">
        <v>26</v>
      </c>
      <c r="AN7098" t="s">
        <v>13</v>
      </c>
      <c r="AO7098" t="s">
        <v>14</v>
      </c>
      <c r="AP7098" t="s">
        <v>28</v>
      </c>
      <c r="AQ7098" t="s">
        <v>47</v>
      </c>
      <c r="AR7098">
        <v>174659</v>
      </c>
      <c r="AS7098" t="s">
        <v>9373</v>
      </c>
    </row>
    <row r="7099" spans="1:45" x14ac:dyDescent="0.25">
      <c r="A7099" t="s">
        <v>9197</v>
      </c>
      <c r="B7099" t="s">
        <v>1133</v>
      </c>
      <c r="C7099" s="1">
        <v>42930</v>
      </c>
      <c r="D7099" t="s">
        <v>2</v>
      </c>
      <c r="E7099">
        <v>75</v>
      </c>
      <c r="F7099">
        <v>0</v>
      </c>
      <c r="G7099">
        <v>0</v>
      </c>
      <c r="H7099">
        <v>0</v>
      </c>
      <c r="I7099">
        <v>0</v>
      </c>
      <c r="J7099">
        <v>3</v>
      </c>
      <c r="K7099">
        <v>2</v>
      </c>
      <c r="L7099">
        <v>1</v>
      </c>
      <c r="M7099">
        <v>1</v>
      </c>
      <c r="N7099">
        <v>4</v>
      </c>
      <c r="O7099">
        <v>3</v>
      </c>
      <c r="P7099">
        <v>7</v>
      </c>
      <c r="Q7099" t="s">
        <v>165</v>
      </c>
      <c r="R7099" t="s">
        <v>4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 t="s">
        <v>5</v>
      </c>
      <c r="AA7099" t="s">
        <v>18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 t="s">
        <v>11</v>
      </c>
      <c r="AM7099" t="s">
        <v>12</v>
      </c>
      <c r="AN7099" t="s">
        <v>13</v>
      </c>
      <c r="AO7099" t="s">
        <v>1339</v>
      </c>
      <c r="AP7099" t="s">
        <v>28</v>
      </c>
      <c r="AQ7099">
        <v>0</v>
      </c>
      <c r="AR7099">
        <v>174664</v>
      </c>
      <c r="AS7099" t="s">
        <v>9374</v>
      </c>
    </row>
    <row r="7100" spans="1:45" x14ac:dyDescent="0.25">
      <c r="A7100" t="s">
        <v>9197</v>
      </c>
      <c r="B7100" t="s">
        <v>1133</v>
      </c>
      <c r="C7100" s="1">
        <v>42931</v>
      </c>
      <c r="D7100" t="s">
        <v>35</v>
      </c>
      <c r="E7100">
        <v>23</v>
      </c>
      <c r="F7100">
        <v>0</v>
      </c>
      <c r="G7100">
        <v>0</v>
      </c>
      <c r="H7100">
        <v>0</v>
      </c>
      <c r="I7100">
        <v>0</v>
      </c>
      <c r="J7100">
        <v>2</v>
      </c>
      <c r="K7100">
        <v>0</v>
      </c>
      <c r="L7100">
        <v>0</v>
      </c>
      <c r="M7100">
        <v>0</v>
      </c>
      <c r="N7100">
        <v>2</v>
      </c>
      <c r="O7100">
        <v>0</v>
      </c>
      <c r="P7100">
        <v>2</v>
      </c>
      <c r="Q7100" t="s">
        <v>165</v>
      </c>
      <c r="R7100" t="s">
        <v>4</v>
      </c>
      <c r="S7100" t="s">
        <v>60</v>
      </c>
      <c r="T7100" t="s">
        <v>169</v>
      </c>
      <c r="U7100">
        <v>0</v>
      </c>
      <c r="V7100">
        <v>0</v>
      </c>
      <c r="W7100">
        <v>0</v>
      </c>
      <c r="X7100">
        <v>0</v>
      </c>
      <c r="Y7100">
        <v>0</v>
      </c>
      <c r="Z7100" t="s">
        <v>21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 t="s">
        <v>11</v>
      </c>
      <c r="AM7100" t="s">
        <v>26</v>
      </c>
      <c r="AN7100" t="s">
        <v>13</v>
      </c>
      <c r="AO7100" t="s">
        <v>830</v>
      </c>
      <c r="AP7100" t="s">
        <v>50</v>
      </c>
      <c r="AQ7100">
        <v>0</v>
      </c>
      <c r="AR7100">
        <v>174668</v>
      </c>
      <c r="AS7100" t="s">
        <v>9375</v>
      </c>
    </row>
    <row r="7101" spans="1:45" x14ac:dyDescent="0.25">
      <c r="A7101" t="s">
        <v>9187</v>
      </c>
      <c r="B7101" t="s">
        <v>1134</v>
      </c>
      <c r="C7101" s="1">
        <v>42933</v>
      </c>
      <c r="D7101" t="s">
        <v>2</v>
      </c>
      <c r="E7101">
        <v>40</v>
      </c>
      <c r="F7101">
        <v>0</v>
      </c>
      <c r="G7101">
        <v>1</v>
      </c>
      <c r="H7101">
        <v>2</v>
      </c>
      <c r="I7101">
        <v>2</v>
      </c>
      <c r="J7101">
        <v>1</v>
      </c>
      <c r="K7101">
        <v>1</v>
      </c>
      <c r="L7101">
        <v>0</v>
      </c>
      <c r="M7101">
        <v>0</v>
      </c>
      <c r="N7101">
        <v>3</v>
      </c>
      <c r="O7101">
        <v>4</v>
      </c>
      <c r="P7101">
        <v>7</v>
      </c>
      <c r="Q7101" t="s">
        <v>165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 t="s">
        <v>4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 t="s">
        <v>5</v>
      </c>
      <c r="AK7101" t="s">
        <v>1251</v>
      </c>
      <c r="AL7101" t="s">
        <v>427</v>
      </c>
      <c r="AM7101" t="s">
        <v>26</v>
      </c>
      <c r="AN7101" t="s">
        <v>41</v>
      </c>
      <c r="AO7101" t="s">
        <v>14</v>
      </c>
      <c r="AP7101" t="s">
        <v>28</v>
      </c>
      <c r="AQ7101" t="s">
        <v>47</v>
      </c>
      <c r="AR7101">
        <v>174670</v>
      </c>
      <c r="AS7101" t="s">
        <v>9376</v>
      </c>
    </row>
    <row r="7102" spans="1:45" x14ac:dyDescent="0.25">
      <c r="A7102" t="s">
        <v>9197</v>
      </c>
      <c r="B7102" t="s">
        <v>1133</v>
      </c>
      <c r="C7102" s="1">
        <v>42931</v>
      </c>
      <c r="D7102" t="s">
        <v>2</v>
      </c>
      <c r="E7102">
        <v>23</v>
      </c>
      <c r="F7102">
        <v>1</v>
      </c>
      <c r="G7102">
        <v>0</v>
      </c>
      <c r="H7102">
        <v>0</v>
      </c>
      <c r="I7102">
        <v>3</v>
      </c>
      <c r="J7102">
        <v>1</v>
      </c>
      <c r="K7102">
        <v>1</v>
      </c>
      <c r="L7102">
        <v>1</v>
      </c>
      <c r="M7102">
        <v>0</v>
      </c>
      <c r="N7102">
        <v>3</v>
      </c>
      <c r="O7102">
        <v>4</v>
      </c>
      <c r="P7102">
        <v>7</v>
      </c>
      <c r="Q7102" t="s">
        <v>165</v>
      </c>
      <c r="R7102" t="s">
        <v>4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 t="s">
        <v>5</v>
      </c>
      <c r="AA7102" t="s">
        <v>1251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 t="s">
        <v>11</v>
      </c>
      <c r="AM7102" t="s">
        <v>26</v>
      </c>
      <c r="AN7102" t="s">
        <v>41</v>
      </c>
      <c r="AO7102" t="s">
        <v>830</v>
      </c>
      <c r="AP7102" t="s">
        <v>15</v>
      </c>
      <c r="AQ7102" t="s">
        <v>509</v>
      </c>
      <c r="AR7102">
        <v>174675</v>
      </c>
      <c r="AS7102" t="s">
        <v>9377</v>
      </c>
    </row>
    <row r="7103" spans="1:45" x14ac:dyDescent="0.25">
      <c r="A7103" t="s">
        <v>9197</v>
      </c>
      <c r="B7103" t="s">
        <v>1133</v>
      </c>
      <c r="C7103" s="1">
        <v>42930</v>
      </c>
      <c r="D7103" t="s">
        <v>35</v>
      </c>
      <c r="E7103">
        <v>65</v>
      </c>
      <c r="F7103">
        <v>1</v>
      </c>
      <c r="G7103">
        <v>1</v>
      </c>
      <c r="H7103">
        <v>1</v>
      </c>
      <c r="I7103">
        <v>1</v>
      </c>
      <c r="J7103">
        <v>3</v>
      </c>
      <c r="K7103">
        <v>3</v>
      </c>
      <c r="L7103">
        <v>1</v>
      </c>
      <c r="M7103">
        <v>0</v>
      </c>
      <c r="N7103">
        <v>6</v>
      </c>
      <c r="O7103">
        <v>5</v>
      </c>
      <c r="P7103">
        <v>11</v>
      </c>
      <c r="Q7103" t="s">
        <v>165</v>
      </c>
      <c r="R7103" t="s">
        <v>4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 t="s">
        <v>5</v>
      </c>
      <c r="AA7103" t="s">
        <v>18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 t="s">
        <v>11</v>
      </c>
      <c r="AM7103" t="s">
        <v>26</v>
      </c>
      <c r="AN7103" t="s">
        <v>13</v>
      </c>
      <c r="AO7103" t="s">
        <v>1339</v>
      </c>
      <c r="AP7103" t="s">
        <v>28</v>
      </c>
      <c r="AQ7103">
        <v>0</v>
      </c>
      <c r="AR7103">
        <v>174677</v>
      </c>
      <c r="AS7103" t="s">
        <v>9378</v>
      </c>
    </row>
    <row r="7104" spans="1:45" x14ac:dyDescent="0.25">
      <c r="A7104" t="s">
        <v>9197</v>
      </c>
      <c r="B7104" t="s">
        <v>1133</v>
      </c>
      <c r="C7104" s="1">
        <v>42930</v>
      </c>
      <c r="D7104" t="s">
        <v>35</v>
      </c>
      <c r="E7104">
        <v>35</v>
      </c>
      <c r="F7104">
        <v>3</v>
      </c>
      <c r="G7104">
        <v>5</v>
      </c>
      <c r="H7104">
        <v>0</v>
      </c>
      <c r="I7104">
        <v>3</v>
      </c>
      <c r="J7104">
        <v>1</v>
      </c>
      <c r="K7104">
        <v>1</v>
      </c>
      <c r="L7104">
        <v>0</v>
      </c>
      <c r="M7104">
        <v>0</v>
      </c>
      <c r="N7104">
        <v>4</v>
      </c>
      <c r="O7104">
        <v>9</v>
      </c>
      <c r="P7104">
        <v>13</v>
      </c>
      <c r="Q7104" t="s">
        <v>165</v>
      </c>
      <c r="R7104" t="s">
        <v>4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 t="s">
        <v>5</v>
      </c>
      <c r="AA7104" t="s">
        <v>1251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 t="s">
        <v>11</v>
      </c>
      <c r="AM7104" t="s">
        <v>818</v>
      </c>
      <c r="AN7104" t="s">
        <v>13</v>
      </c>
      <c r="AO7104" t="s">
        <v>14</v>
      </c>
      <c r="AP7104" t="s">
        <v>28</v>
      </c>
      <c r="AQ7104">
        <v>0</v>
      </c>
      <c r="AR7104">
        <v>174682</v>
      </c>
      <c r="AS7104" t="s">
        <v>9379</v>
      </c>
    </row>
    <row r="7105" spans="1:45" x14ac:dyDescent="0.25">
      <c r="A7105" t="s">
        <v>9197</v>
      </c>
      <c r="B7105" t="s">
        <v>1133</v>
      </c>
      <c r="C7105" s="1">
        <v>42931</v>
      </c>
      <c r="D7105" t="s">
        <v>2</v>
      </c>
      <c r="E7105">
        <v>30</v>
      </c>
      <c r="F7105">
        <v>0</v>
      </c>
      <c r="G7105">
        <v>0</v>
      </c>
      <c r="H7105">
        <v>2</v>
      </c>
      <c r="I7105">
        <v>0</v>
      </c>
      <c r="J7105">
        <v>1</v>
      </c>
      <c r="K7105">
        <v>1</v>
      </c>
      <c r="L7105">
        <v>0</v>
      </c>
      <c r="M7105">
        <v>0</v>
      </c>
      <c r="N7105">
        <v>3</v>
      </c>
      <c r="O7105">
        <v>1</v>
      </c>
      <c r="P7105">
        <v>4</v>
      </c>
      <c r="Q7105" t="s">
        <v>165</v>
      </c>
      <c r="R7105" t="s">
        <v>4</v>
      </c>
      <c r="S7105" t="s">
        <v>60</v>
      </c>
      <c r="T7105" t="s">
        <v>169</v>
      </c>
      <c r="U7105">
        <v>0</v>
      </c>
      <c r="V7105">
        <v>0</v>
      </c>
      <c r="W7105">
        <v>0</v>
      </c>
      <c r="X7105">
        <v>0</v>
      </c>
      <c r="Y7105">
        <v>0</v>
      </c>
      <c r="Z7105" t="s">
        <v>21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 t="s">
        <v>11</v>
      </c>
      <c r="AM7105" t="s">
        <v>12</v>
      </c>
      <c r="AN7105" t="s">
        <v>41</v>
      </c>
      <c r="AO7105" t="s">
        <v>1339</v>
      </c>
      <c r="AP7105" t="s">
        <v>28</v>
      </c>
      <c r="AQ7105">
        <v>0</v>
      </c>
      <c r="AR7105">
        <v>174684</v>
      </c>
      <c r="AS7105" t="s">
        <v>9380</v>
      </c>
    </row>
    <row r="7106" spans="1:45" x14ac:dyDescent="0.25">
      <c r="A7106" t="s">
        <v>9187</v>
      </c>
      <c r="B7106" t="s">
        <v>1133</v>
      </c>
      <c r="C7106" s="1">
        <v>42931</v>
      </c>
      <c r="D7106" t="s">
        <v>2</v>
      </c>
      <c r="E7106">
        <v>28</v>
      </c>
      <c r="F7106">
        <v>2</v>
      </c>
      <c r="G7106">
        <v>0</v>
      </c>
      <c r="H7106">
        <v>2</v>
      </c>
      <c r="I7106">
        <v>2</v>
      </c>
      <c r="J7106">
        <v>1</v>
      </c>
      <c r="K7106">
        <v>1</v>
      </c>
      <c r="L7106">
        <v>0</v>
      </c>
      <c r="M7106">
        <v>0</v>
      </c>
      <c r="N7106">
        <v>5</v>
      </c>
      <c r="O7106">
        <v>3</v>
      </c>
      <c r="P7106">
        <v>8</v>
      </c>
      <c r="Q7106" t="s">
        <v>165</v>
      </c>
      <c r="R7106" t="s">
        <v>4</v>
      </c>
      <c r="S7106" t="s">
        <v>60</v>
      </c>
      <c r="T7106" t="s">
        <v>169</v>
      </c>
      <c r="U7106">
        <v>0</v>
      </c>
      <c r="V7106">
        <v>0</v>
      </c>
      <c r="W7106">
        <v>0</v>
      </c>
      <c r="X7106">
        <v>0</v>
      </c>
      <c r="Y7106">
        <v>0</v>
      </c>
      <c r="Z7106" t="s">
        <v>21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 t="s">
        <v>11</v>
      </c>
      <c r="AM7106" t="s">
        <v>12</v>
      </c>
      <c r="AN7106" t="s">
        <v>13</v>
      </c>
      <c r="AO7106" t="s">
        <v>14</v>
      </c>
      <c r="AP7106" t="s">
        <v>28</v>
      </c>
      <c r="AQ7106">
        <v>0</v>
      </c>
      <c r="AR7106">
        <v>174689</v>
      </c>
      <c r="AS7106" t="s">
        <v>9381</v>
      </c>
    </row>
    <row r="7107" spans="1:45" x14ac:dyDescent="0.25">
      <c r="A7107" t="s">
        <v>9197</v>
      </c>
      <c r="B7107" t="s">
        <v>1133</v>
      </c>
      <c r="C7107" s="1">
        <v>42930</v>
      </c>
      <c r="D7107" t="s">
        <v>35</v>
      </c>
      <c r="E7107">
        <v>49</v>
      </c>
      <c r="F7107">
        <v>2</v>
      </c>
      <c r="G7107">
        <v>2</v>
      </c>
      <c r="H7107">
        <v>1</v>
      </c>
      <c r="I7107">
        <v>1</v>
      </c>
      <c r="J7107">
        <v>1</v>
      </c>
      <c r="K7107">
        <v>1</v>
      </c>
      <c r="L7107">
        <v>0</v>
      </c>
      <c r="M7107">
        <v>1</v>
      </c>
      <c r="N7107">
        <v>4</v>
      </c>
      <c r="O7107">
        <v>5</v>
      </c>
      <c r="P7107">
        <v>9</v>
      </c>
      <c r="Q7107" t="s">
        <v>165</v>
      </c>
      <c r="R7107" t="s">
        <v>4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 t="s">
        <v>5</v>
      </c>
      <c r="AA7107" t="s">
        <v>18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 t="s">
        <v>11</v>
      </c>
      <c r="AM7107" t="s">
        <v>26</v>
      </c>
      <c r="AN7107" t="s">
        <v>13</v>
      </c>
      <c r="AO7107" t="s">
        <v>830</v>
      </c>
      <c r="AP7107" t="s">
        <v>15</v>
      </c>
      <c r="AQ7107" t="s">
        <v>9382</v>
      </c>
      <c r="AR7107">
        <v>174693</v>
      </c>
      <c r="AS7107" t="s">
        <v>9383</v>
      </c>
    </row>
    <row r="7108" spans="1:45" x14ac:dyDescent="0.25">
      <c r="A7108" t="s">
        <v>9187</v>
      </c>
      <c r="B7108" t="s">
        <v>1133</v>
      </c>
      <c r="C7108" s="1">
        <v>42931</v>
      </c>
      <c r="D7108" t="s">
        <v>2</v>
      </c>
      <c r="E7108">
        <v>70</v>
      </c>
      <c r="F7108">
        <v>0</v>
      </c>
      <c r="G7108">
        <v>0</v>
      </c>
      <c r="H7108">
        <v>1</v>
      </c>
      <c r="I7108">
        <v>1</v>
      </c>
      <c r="J7108">
        <v>0</v>
      </c>
      <c r="K7108">
        <v>0</v>
      </c>
      <c r="L7108">
        <v>1</v>
      </c>
      <c r="M7108">
        <v>1</v>
      </c>
      <c r="N7108">
        <v>2</v>
      </c>
      <c r="O7108">
        <v>2</v>
      </c>
      <c r="P7108">
        <v>4</v>
      </c>
      <c r="Q7108" t="s">
        <v>165</v>
      </c>
      <c r="R7108" t="s">
        <v>4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 t="s">
        <v>5</v>
      </c>
      <c r="AA7108" t="s">
        <v>1251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 t="s">
        <v>11</v>
      </c>
      <c r="AM7108" t="s">
        <v>12</v>
      </c>
      <c r="AN7108" t="s">
        <v>41</v>
      </c>
      <c r="AO7108" t="s">
        <v>14</v>
      </c>
      <c r="AP7108" t="s">
        <v>859</v>
      </c>
      <c r="AQ7108">
        <v>0</v>
      </c>
      <c r="AR7108">
        <v>174694</v>
      </c>
      <c r="AS7108" t="s">
        <v>9384</v>
      </c>
    </row>
    <row r="7109" spans="1:45" x14ac:dyDescent="0.25">
      <c r="A7109" t="s">
        <v>9197</v>
      </c>
      <c r="B7109" t="s">
        <v>1133</v>
      </c>
      <c r="C7109" s="1">
        <v>42931</v>
      </c>
      <c r="D7109" t="s">
        <v>35</v>
      </c>
      <c r="E7109">
        <v>57</v>
      </c>
      <c r="F7109">
        <v>0</v>
      </c>
      <c r="G7109">
        <v>0</v>
      </c>
      <c r="H7109">
        <v>3</v>
      </c>
      <c r="I7109">
        <v>2</v>
      </c>
      <c r="J7109">
        <v>1</v>
      </c>
      <c r="K7109">
        <v>1</v>
      </c>
      <c r="L7109">
        <v>0</v>
      </c>
      <c r="M7109">
        <v>0</v>
      </c>
      <c r="N7109">
        <v>4</v>
      </c>
      <c r="O7109">
        <v>3</v>
      </c>
      <c r="P7109">
        <v>7</v>
      </c>
      <c r="Q7109" t="s">
        <v>165</v>
      </c>
      <c r="R7109" t="s">
        <v>4</v>
      </c>
      <c r="S7109" t="s">
        <v>60</v>
      </c>
      <c r="T7109" t="s">
        <v>169</v>
      </c>
      <c r="U7109">
        <v>0</v>
      </c>
      <c r="V7109">
        <v>0</v>
      </c>
      <c r="W7109">
        <v>0</v>
      </c>
      <c r="X7109">
        <v>0</v>
      </c>
      <c r="Y7109">
        <v>0</v>
      </c>
      <c r="Z7109" t="s">
        <v>21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 t="s">
        <v>11</v>
      </c>
      <c r="AM7109" t="s">
        <v>49</v>
      </c>
      <c r="AN7109" t="s">
        <v>41</v>
      </c>
      <c r="AO7109" t="s">
        <v>830</v>
      </c>
      <c r="AP7109" t="s">
        <v>28</v>
      </c>
      <c r="AQ7109" t="s">
        <v>29</v>
      </c>
      <c r="AR7109">
        <v>174699</v>
      </c>
      <c r="AS7109" t="s">
        <v>9385</v>
      </c>
    </row>
    <row r="7110" spans="1:45" x14ac:dyDescent="0.25">
      <c r="A7110" t="s">
        <v>9187</v>
      </c>
      <c r="B7110" t="s">
        <v>1134</v>
      </c>
      <c r="C7110" s="1">
        <v>42933</v>
      </c>
      <c r="D7110" t="s">
        <v>2</v>
      </c>
      <c r="E7110">
        <v>37</v>
      </c>
      <c r="F7110">
        <v>3</v>
      </c>
      <c r="G7110">
        <v>0</v>
      </c>
      <c r="H7110">
        <v>1</v>
      </c>
      <c r="I7110">
        <v>1</v>
      </c>
      <c r="J7110">
        <v>2</v>
      </c>
      <c r="K7110">
        <v>3</v>
      </c>
      <c r="L7110">
        <v>0</v>
      </c>
      <c r="M7110">
        <v>0</v>
      </c>
      <c r="N7110">
        <v>6</v>
      </c>
      <c r="O7110">
        <v>4</v>
      </c>
      <c r="P7110">
        <v>10</v>
      </c>
      <c r="Q7110" t="s">
        <v>165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 t="s">
        <v>4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 t="s">
        <v>5</v>
      </c>
      <c r="AK7110" t="s">
        <v>1251</v>
      </c>
      <c r="AL7110" t="s">
        <v>11</v>
      </c>
      <c r="AM7110" t="s">
        <v>71</v>
      </c>
      <c r="AN7110" t="s">
        <v>41</v>
      </c>
      <c r="AO7110" t="s">
        <v>14</v>
      </c>
      <c r="AP7110" t="s">
        <v>859</v>
      </c>
      <c r="AQ7110">
        <v>0</v>
      </c>
      <c r="AR7110">
        <v>174701</v>
      </c>
      <c r="AS7110" t="s">
        <v>9386</v>
      </c>
    </row>
    <row r="7111" spans="1:45" x14ac:dyDescent="0.25">
      <c r="A7111" t="s">
        <v>9197</v>
      </c>
      <c r="B7111" t="s">
        <v>1133</v>
      </c>
      <c r="C7111" s="1">
        <v>42931</v>
      </c>
      <c r="D7111" t="s">
        <v>35</v>
      </c>
      <c r="E7111">
        <v>35</v>
      </c>
      <c r="F7111">
        <v>0</v>
      </c>
      <c r="G7111">
        <v>1</v>
      </c>
      <c r="H7111">
        <v>2</v>
      </c>
      <c r="I7111">
        <v>0</v>
      </c>
      <c r="J7111">
        <v>1</v>
      </c>
      <c r="K7111">
        <v>1</v>
      </c>
      <c r="L7111">
        <v>0</v>
      </c>
      <c r="M7111">
        <v>0</v>
      </c>
      <c r="N7111">
        <v>3</v>
      </c>
      <c r="O7111">
        <v>2</v>
      </c>
      <c r="P7111">
        <v>5</v>
      </c>
      <c r="Q7111" t="s">
        <v>165</v>
      </c>
      <c r="R7111" t="s">
        <v>4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 t="s">
        <v>5</v>
      </c>
      <c r="AA7111" t="s">
        <v>18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 t="s">
        <v>11</v>
      </c>
      <c r="AM7111" t="s">
        <v>71</v>
      </c>
      <c r="AN7111" t="s">
        <v>13</v>
      </c>
      <c r="AO7111" t="s">
        <v>1339</v>
      </c>
      <c r="AP7111" t="s">
        <v>28</v>
      </c>
      <c r="AQ7111" t="s">
        <v>47</v>
      </c>
      <c r="AR7111">
        <v>174708</v>
      </c>
      <c r="AS7111" t="s">
        <v>9387</v>
      </c>
    </row>
    <row r="7112" spans="1:45" x14ac:dyDescent="0.25">
      <c r="A7112" t="s">
        <v>9187</v>
      </c>
      <c r="B7112" t="s">
        <v>1133</v>
      </c>
      <c r="C7112" s="1">
        <v>42931</v>
      </c>
      <c r="D7112" t="s">
        <v>2</v>
      </c>
      <c r="E7112">
        <v>32</v>
      </c>
      <c r="F7112">
        <v>3</v>
      </c>
      <c r="G7112">
        <v>1</v>
      </c>
      <c r="H7112">
        <v>1</v>
      </c>
      <c r="I7112">
        <v>2</v>
      </c>
      <c r="J7112">
        <v>1</v>
      </c>
      <c r="K7112">
        <v>1</v>
      </c>
      <c r="L7112">
        <v>0</v>
      </c>
      <c r="M7112">
        <v>0</v>
      </c>
      <c r="N7112">
        <v>5</v>
      </c>
      <c r="O7112">
        <v>4</v>
      </c>
      <c r="P7112">
        <v>9</v>
      </c>
      <c r="Q7112" t="s">
        <v>165</v>
      </c>
      <c r="R7112" t="s">
        <v>4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 t="s">
        <v>5</v>
      </c>
      <c r="AA7112" t="s">
        <v>1251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 t="s">
        <v>11</v>
      </c>
      <c r="AM7112" t="s">
        <v>818</v>
      </c>
      <c r="AN7112" t="s">
        <v>13</v>
      </c>
      <c r="AO7112" t="s">
        <v>1339</v>
      </c>
      <c r="AP7112" t="s">
        <v>28</v>
      </c>
      <c r="AQ7112" t="s">
        <v>9388</v>
      </c>
      <c r="AR7112">
        <v>174710</v>
      </c>
      <c r="AS7112" t="s">
        <v>9389</v>
      </c>
    </row>
    <row r="7113" spans="1:45" x14ac:dyDescent="0.25">
      <c r="A7113" t="s">
        <v>9197</v>
      </c>
      <c r="B7113" t="s">
        <v>1133</v>
      </c>
      <c r="C7113" s="1">
        <v>42931</v>
      </c>
      <c r="D7113" t="s">
        <v>2</v>
      </c>
      <c r="E7113">
        <v>46</v>
      </c>
      <c r="F7113">
        <v>1</v>
      </c>
      <c r="G7113">
        <v>0</v>
      </c>
      <c r="H7113">
        <v>3</v>
      </c>
      <c r="I7113">
        <v>2</v>
      </c>
      <c r="J7113">
        <v>0</v>
      </c>
      <c r="K7113">
        <v>1</v>
      </c>
      <c r="L7113">
        <v>0</v>
      </c>
      <c r="M7113">
        <v>0</v>
      </c>
      <c r="N7113">
        <v>4</v>
      </c>
      <c r="O7113">
        <v>3</v>
      </c>
      <c r="P7113">
        <v>7</v>
      </c>
      <c r="Q7113" t="s">
        <v>165</v>
      </c>
      <c r="R7113" t="s">
        <v>4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 t="s">
        <v>5</v>
      </c>
      <c r="AA7113" t="s">
        <v>230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 t="s">
        <v>11</v>
      </c>
      <c r="AM7113" t="s">
        <v>818</v>
      </c>
      <c r="AN7113" t="s">
        <v>13</v>
      </c>
      <c r="AO7113" t="s">
        <v>14</v>
      </c>
      <c r="AP7113" t="s">
        <v>28</v>
      </c>
      <c r="AQ7113">
        <v>0</v>
      </c>
      <c r="AR7113">
        <v>174714</v>
      </c>
      <c r="AS7113" t="s">
        <v>9390</v>
      </c>
    </row>
    <row r="7114" spans="1:45" x14ac:dyDescent="0.25">
      <c r="A7114" t="s">
        <v>1208</v>
      </c>
      <c r="B7114" t="s">
        <v>1133</v>
      </c>
      <c r="C7114" s="1">
        <v>42931</v>
      </c>
      <c r="D7114" t="s">
        <v>2</v>
      </c>
      <c r="E7114">
        <v>21</v>
      </c>
      <c r="F7114">
        <v>1</v>
      </c>
      <c r="G7114">
        <v>1</v>
      </c>
      <c r="H7114">
        <v>0</v>
      </c>
      <c r="I7114">
        <v>1</v>
      </c>
      <c r="J7114">
        <v>1</v>
      </c>
      <c r="K7114">
        <v>1</v>
      </c>
      <c r="L7114">
        <v>1</v>
      </c>
      <c r="M7114">
        <v>0</v>
      </c>
      <c r="N7114">
        <v>3</v>
      </c>
      <c r="O7114">
        <v>3</v>
      </c>
      <c r="P7114">
        <v>6</v>
      </c>
      <c r="Q7114" t="s">
        <v>165</v>
      </c>
      <c r="R7114" t="s">
        <v>4</v>
      </c>
      <c r="S7114" t="s">
        <v>60</v>
      </c>
      <c r="T7114" t="s">
        <v>169</v>
      </c>
      <c r="U7114">
        <v>0</v>
      </c>
      <c r="V7114">
        <v>0</v>
      </c>
      <c r="W7114">
        <v>0</v>
      </c>
      <c r="X7114">
        <v>0</v>
      </c>
      <c r="Y7114">
        <v>0</v>
      </c>
      <c r="Z7114" t="s">
        <v>21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 t="s">
        <v>427</v>
      </c>
      <c r="AM7114" t="s">
        <v>26</v>
      </c>
      <c r="AN7114" t="s">
        <v>41</v>
      </c>
      <c r="AO7114" t="s">
        <v>830</v>
      </c>
      <c r="AP7114" t="s">
        <v>28</v>
      </c>
      <c r="AQ7114" t="s">
        <v>278</v>
      </c>
      <c r="AR7114">
        <v>174715</v>
      </c>
      <c r="AS7114" t="s">
        <v>9391</v>
      </c>
    </row>
    <row r="7115" spans="1:45" x14ac:dyDescent="0.25">
      <c r="A7115" t="s">
        <v>9197</v>
      </c>
      <c r="B7115" t="s">
        <v>1133</v>
      </c>
      <c r="C7115" s="1">
        <v>42932</v>
      </c>
      <c r="D7115" t="s">
        <v>2</v>
      </c>
      <c r="E7115">
        <v>28</v>
      </c>
      <c r="F7115">
        <v>1</v>
      </c>
      <c r="G7115">
        <v>0</v>
      </c>
      <c r="H7115">
        <v>2</v>
      </c>
      <c r="I7115">
        <v>3</v>
      </c>
      <c r="J7115">
        <v>1</v>
      </c>
      <c r="K7115">
        <v>2</v>
      </c>
      <c r="L7115">
        <v>0</v>
      </c>
      <c r="M7115">
        <v>0</v>
      </c>
      <c r="N7115">
        <v>4</v>
      </c>
      <c r="O7115">
        <v>5</v>
      </c>
      <c r="P7115">
        <v>9</v>
      </c>
      <c r="Q7115" t="s">
        <v>165</v>
      </c>
      <c r="R7115" t="s">
        <v>4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 t="s">
        <v>5</v>
      </c>
      <c r="AA7115" t="s">
        <v>18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 t="s">
        <v>11</v>
      </c>
      <c r="AM7115" t="s">
        <v>26</v>
      </c>
      <c r="AN7115" t="s">
        <v>13</v>
      </c>
      <c r="AO7115" t="s">
        <v>1339</v>
      </c>
      <c r="AP7115" t="s">
        <v>28</v>
      </c>
      <c r="AQ7115" t="s">
        <v>278</v>
      </c>
      <c r="AR7115">
        <v>174720</v>
      </c>
      <c r="AS7115" t="s">
        <v>9392</v>
      </c>
    </row>
    <row r="7116" spans="1:45" x14ac:dyDescent="0.25">
      <c r="A7116" t="s">
        <v>9197</v>
      </c>
      <c r="B7116" t="s">
        <v>1133</v>
      </c>
      <c r="C7116" s="1">
        <v>42931</v>
      </c>
      <c r="D7116" t="s">
        <v>2</v>
      </c>
      <c r="E7116">
        <v>35</v>
      </c>
      <c r="F7116">
        <v>1</v>
      </c>
      <c r="G7116">
        <v>0</v>
      </c>
      <c r="H7116">
        <v>4</v>
      </c>
      <c r="I7116">
        <v>3</v>
      </c>
      <c r="J7116">
        <v>1</v>
      </c>
      <c r="K7116">
        <v>1</v>
      </c>
      <c r="L7116">
        <v>1</v>
      </c>
      <c r="M7116">
        <v>1</v>
      </c>
      <c r="N7116">
        <v>7</v>
      </c>
      <c r="O7116">
        <v>5</v>
      </c>
      <c r="P7116">
        <v>12</v>
      </c>
      <c r="Q7116" t="s">
        <v>140</v>
      </c>
      <c r="R7116" t="s">
        <v>4</v>
      </c>
      <c r="S7116" t="s">
        <v>60</v>
      </c>
      <c r="T7116" t="s">
        <v>169</v>
      </c>
      <c r="U7116">
        <v>0</v>
      </c>
      <c r="V7116">
        <v>0</v>
      </c>
      <c r="W7116">
        <v>0</v>
      </c>
      <c r="X7116">
        <v>0</v>
      </c>
      <c r="Y7116">
        <v>0</v>
      </c>
      <c r="Z7116" t="s">
        <v>21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 t="s">
        <v>11</v>
      </c>
      <c r="AM7116" t="s">
        <v>26</v>
      </c>
      <c r="AN7116" t="s">
        <v>41</v>
      </c>
      <c r="AO7116" t="s">
        <v>830</v>
      </c>
      <c r="AP7116" t="s">
        <v>15</v>
      </c>
      <c r="AQ7116" t="s">
        <v>509</v>
      </c>
      <c r="AR7116">
        <v>174763</v>
      </c>
      <c r="AS7116" t="s">
        <v>9393</v>
      </c>
    </row>
    <row r="7117" spans="1:45" x14ac:dyDescent="0.25">
      <c r="A7117" t="s">
        <v>9197</v>
      </c>
      <c r="B7117" t="s">
        <v>1133</v>
      </c>
      <c r="C7117" s="1">
        <v>42934</v>
      </c>
      <c r="D7117" t="s">
        <v>2</v>
      </c>
      <c r="E7117">
        <v>28</v>
      </c>
      <c r="F7117">
        <v>1</v>
      </c>
      <c r="G7117">
        <v>1</v>
      </c>
      <c r="H7117">
        <v>0</v>
      </c>
      <c r="I7117">
        <v>0</v>
      </c>
      <c r="J7117">
        <v>1</v>
      </c>
      <c r="K7117">
        <v>1</v>
      </c>
      <c r="L7117">
        <v>1</v>
      </c>
      <c r="M7117">
        <v>1</v>
      </c>
      <c r="N7117">
        <v>3</v>
      </c>
      <c r="O7117">
        <v>3</v>
      </c>
      <c r="P7117">
        <v>6</v>
      </c>
      <c r="Q7117" t="s">
        <v>165</v>
      </c>
      <c r="R7117" t="s">
        <v>4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 t="s">
        <v>5</v>
      </c>
      <c r="AA7117" t="s">
        <v>1251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 t="s">
        <v>11</v>
      </c>
      <c r="AM7117" t="s">
        <v>26</v>
      </c>
      <c r="AN7117" t="s">
        <v>13</v>
      </c>
      <c r="AO7117" t="s">
        <v>830</v>
      </c>
      <c r="AP7117" t="s">
        <v>28</v>
      </c>
      <c r="AQ7117" t="s">
        <v>9394</v>
      </c>
      <c r="AR7117">
        <v>174766</v>
      </c>
      <c r="AS7117" t="s">
        <v>9395</v>
      </c>
    </row>
    <row r="7118" spans="1:45" x14ac:dyDescent="0.25">
      <c r="A7118" t="s">
        <v>9197</v>
      </c>
      <c r="B7118" t="s">
        <v>1133</v>
      </c>
      <c r="C7118" s="1">
        <v>42934</v>
      </c>
      <c r="D7118" t="s">
        <v>2</v>
      </c>
      <c r="E7118">
        <v>25</v>
      </c>
      <c r="F7118">
        <v>0</v>
      </c>
      <c r="G7118">
        <v>0</v>
      </c>
      <c r="H7118">
        <v>2</v>
      </c>
      <c r="I7118">
        <v>1</v>
      </c>
      <c r="J7118">
        <v>0</v>
      </c>
      <c r="K7118">
        <v>1</v>
      </c>
      <c r="L7118">
        <v>0</v>
      </c>
      <c r="M7118">
        <v>0</v>
      </c>
      <c r="N7118">
        <v>2</v>
      </c>
      <c r="O7118">
        <v>2</v>
      </c>
      <c r="P7118">
        <v>4</v>
      </c>
      <c r="Q7118" t="s">
        <v>165</v>
      </c>
      <c r="R7118" t="s">
        <v>4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 t="s">
        <v>5</v>
      </c>
      <c r="AA7118" t="s">
        <v>18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 t="s">
        <v>11</v>
      </c>
      <c r="AM7118" t="s">
        <v>12</v>
      </c>
      <c r="AN7118" t="s">
        <v>41</v>
      </c>
      <c r="AO7118" t="s">
        <v>830</v>
      </c>
      <c r="AP7118" t="s">
        <v>15</v>
      </c>
      <c r="AQ7118">
        <v>0</v>
      </c>
      <c r="AR7118">
        <v>174862</v>
      </c>
      <c r="AS7118" t="s">
        <v>9396</v>
      </c>
    </row>
    <row r="7119" spans="1:45" x14ac:dyDescent="0.25">
      <c r="A7119" t="s">
        <v>9197</v>
      </c>
      <c r="B7119" t="s">
        <v>1133</v>
      </c>
      <c r="C7119" s="1">
        <v>42934</v>
      </c>
      <c r="D7119" t="s">
        <v>2</v>
      </c>
      <c r="E7119">
        <v>26</v>
      </c>
      <c r="F7119">
        <v>1</v>
      </c>
      <c r="G7119">
        <v>1</v>
      </c>
      <c r="H7119">
        <v>3</v>
      </c>
      <c r="I7119">
        <v>1</v>
      </c>
      <c r="J7119">
        <v>1</v>
      </c>
      <c r="K7119">
        <v>3</v>
      </c>
      <c r="L7119">
        <v>0</v>
      </c>
      <c r="M7119">
        <v>0</v>
      </c>
      <c r="N7119">
        <v>5</v>
      </c>
      <c r="O7119">
        <v>5</v>
      </c>
      <c r="P7119">
        <v>10</v>
      </c>
      <c r="Q7119" t="s">
        <v>165</v>
      </c>
      <c r="R7119" t="s">
        <v>4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 t="s">
        <v>5</v>
      </c>
      <c r="AA7119" t="s">
        <v>18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 t="s">
        <v>11</v>
      </c>
      <c r="AM7119" t="s">
        <v>26</v>
      </c>
      <c r="AN7119" t="s">
        <v>13</v>
      </c>
      <c r="AO7119" t="s">
        <v>1339</v>
      </c>
      <c r="AP7119" t="s">
        <v>28</v>
      </c>
      <c r="AQ7119" t="s">
        <v>47</v>
      </c>
      <c r="AR7119">
        <v>174864</v>
      </c>
      <c r="AS7119" t="s">
        <v>9397</v>
      </c>
    </row>
    <row r="7120" spans="1:45" x14ac:dyDescent="0.25">
      <c r="A7120" t="s">
        <v>9197</v>
      </c>
      <c r="B7120" t="s">
        <v>1133</v>
      </c>
      <c r="C7120" s="1">
        <v>42931</v>
      </c>
      <c r="D7120" t="s">
        <v>2</v>
      </c>
      <c r="E7120">
        <v>70</v>
      </c>
      <c r="F7120">
        <v>0</v>
      </c>
      <c r="G7120">
        <v>0</v>
      </c>
      <c r="H7120">
        <v>0</v>
      </c>
      <c r="I7120">
        <v>1</v>
      </c>
      <c r="J7120">
        <v>0</v>
      </c>
      <c r="K7120">
        <v>0</v>
      </c>
      <c r="L7120">
        <v>0</v>
      </c>
      <c r="M7120">
        <v>1</v>
      </c>
      <c r="N7120">
        <v>0</v>
      </c>
      <c r="O7120">
        <v>2</v>
      </c>
      <c r="P7120">
        <v>2</v>
      </c>
      <c r="Q7120" t="s">
        <v>165</v>
      </c>
      <c r="R7120" t="s">
        <v>4</v>
      </c>
      <c r="S7120" t="s">
        <v>60</v>
      </c>
      <c r="T7120" t="s">
        <v>169</v>
      </c>
      <c r="U7120">
        <v>0</v>
      </c>
      <c r="V7120">
        <v>0</v>
      </c>
      <c r="W7120">
        <v>0</v>
      </c>
      <c r="X7120">
        <v>0</v>
      </c>
      <c r="Y7120">
        <v>0</v>
      </c>
      <c r="Z7120" t="s">
        <v>21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 t="s">
        <v>11</v>
      </c>
      <c r="AM7120" t="s">
        <v>26</v>
      </c>
      <c r="AN7120" t="s">
        <v>13</v>
      </c>
      <c r="AO7120" t="s">
        <v>830</v>
      </c>
      <c r="AP7120" t="s">
        <v>15</v>
      </c>
      <c r="AQ7120" t="s">
        <v>9398</v>
      </c>
      <c r="AR7120">
        <v>174865</v>
      </c>
      <c r="AS7120" t="s">
        <v>9399</v>
      </c>
    </row>
    <row r="7121" spans="1:45" x14ac:dyDescent="0.25">
      <c r="A7121" t="s">
        <v>9197</v>
      </c>
      <c r="B7121" t="s">
        <v>1133</v>
      </c>
      <c r="C7121" s="1">
        <v>42934</v>
      </c>
      <c r="D7121" t="s">
        <v>2</v>
      </c>
      <c r="E7121">
        <v>24</v>
      </c>
      <c r="F7121">
        <v>0</v>
      </c>
      <c r="G7121">
        <v>0</v>
      </c>
      <c r="H7121">
        <v>1</v>
      </c>
      <c r="I7121">
        <v>1</v>
      </c>
      <c r="J7121">
        <v>1</v>
      </c>
      <c r="K7121">
        <v>1</v>
      </c>
      <c r="L7121">
        <v>0</v>
      </c>
      <c r="M7121">
        <v>0</v>
      </c>
      <c r="N7121">
        <v>2</v>
      </c>
      <c r="O7121">
        <v>2</v>
      </c>
      <c r="P7121">
        <v>4</v>
      </c>
      <c r="Q7121" t="s">
        <v>165</v>
      </c>
      <c r="R7121" t="s">
        <v>4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 t="s">
        <v>5</v>
      </c>
      <c r="AA7121" t="s">
        <v>18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 t="s">
        <v>427</v>
      </c>
      <c r="AM7121" t="s">
        <v>12</v>
      </c>
      <c r="AN7121" t="s">
        <v>41</v>
      </c>
      <c r="AO7121" t="s">
        <v>14</v>
      </c>
      <c r="AP7121" t="s">
        <v>28</v>
      </c>
      <c r="AQ7121">
        <v>0</v>
      </c>
      <c r="AR7121">
        <v>174868</v>
      </c>
      <c r="AS7121" t="s">
        <v>9400</v>
      </c>
    </row>
    <row r="7122" spans="1:45" x14ac:dyDescent="0.25">
      <c r="A7122" t="s">
        <v>9187</v>
      </c>
      <c r="B7122" t="s">
        <v>1134</v>
      </c>
      <c r="C7122" s="1">
        <v>42933</v>
      </c>
      <c r="D7122" t="s">
        <v>2</v>
      </c>
      <c r="E7122">
        <v>31</v>
      </c>
      <c r="F7122">
        <v>0</v>
      </c>
      <c r="G7122">
        <v>0</v>
      </c>
      <c r="H7122">
        <v>1</v>
      </c>
      <c r="I7122">
        <v>2</v>
      </c>
      <c r="J7122">
        <v>1</v>
      </c>
      <c r="K7122">
        <v>2</v>
      </c>
      <c r="L7122">
        <v>0</v>
      </c>
      <c r="M7122">
        <v>0</v>
      </c>
      <c r="N7122">
        <v>2</v>
      </c>
      <c r="O7122">
        <v>4</v>
      </c>
      <c r="P7122">
        <v>6</v>
      </c>
      <c r="Q7122" t="s">
        <v>165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 t="s">
        <v>4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 t="s">
        <v>5</v>
      </c>
      <c r="AK7122" t="s">
        <v>153</v>
      </c>
      <c r="AL7122" t="s">
        <v>154</v>
      </c>
      <c r="AM7122" t="s">
        <v>26</v>
      </c>
      <c r="AN7122" t="s">
        <v>41</v>
      </c>
      <c r="AO7122" t="s">
        <v>1339</v>
      </c>
      <c r="AP7122" t="s">
        <v>15</v>
      </c>
      <c r="AQ7122">
        <v>0</v>
      </c>
      <c r="AR7122">
        <v>174871</v>
      </c>
      <c r="AS7122" t="s">
        <v>9401</v>
      </c>
    </row>
    <row r="7123" spans="1:45" x14ac:dyDescent="0.25">
      <c r="A7123" t="s">
        <v>9197</v>
      </c>
      <c r="B7123" t="s">
        <v>1133</v>
      </c>
      <c r="C7123" s="1">
        <v>42934</v>
      </c>
      <c r="D7123" t="s">
        <v>2</v>
      </c>
      <c r="E7123">
        <v>25</v>
      </c>
      <c r="F7123">
        <v>1</v>
      </c>
      <c r="G7123">
        <v>1</v>
      </c>
      <c r="H7123">
        <v>2</v>
      </c>
      <c r="I7123">
        <v>1</v>
      </c>
      <c r="J7123">
        <v>1</v>
      </c>
      <c r="K7123">
        <v>1</v>
      </c>
      <c r="L7123">
        <v>0</v>
      </c>
      <c r="M7123">
        <v>0</v>
      </c>
      <c r="N7123">
        <v>4</v>
      </c>
      <c r="O7123">
        <v>3</v>
      </c>
      <c r="P7123">
        <v>7</v>
      </c>
      <c r="Q7123" t="s">
        <v>165</v>
      </c>
      <c r="R7123" t="s">
        <v>4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 t="s">
        <v>5</v>
      </c>
      <c r="AA7123" t="s">
        <v>1251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 t="s">
        <v>427</v>
      </c>
      <c r="AM7123" t="s">
        <v>26</v>
      </c>
      <c r="AN7123" t="s">
        <v>13</v>
      </c>
      <c r="AO7123" t="s">
        <v>830</v>
      </c>
      <c r="AP7123" t="s">
        <v>859</v>
      </c>
      <c r="AQ7123" t="s">
        <v>648</v>
      </c>
      <c r="AR7123">
        <v>174872</v>
      </c>
      <c r="AS7123" t="s">
        <v>9402</v>
      </c>
    </row>
    <row r="7124" spans="1:45" x14ac:dyDescent="0.25">
      <c r="A7124" t="s">
        <v>1208</v>
      </c>
      <c r="B7124" t="s">
        <v>1133</v>
      </c>
      <c r="C7124" s="1">
        <v>42931</v>
      </c>
      <c r="D7124" t="s">
        <v>2</v>
      </c>
      <c r="E7124">
        <v>40</v>
      </c>
      <c r="F7124">
        <v>0</v>
      </c>
      <c r="G7124">
        <v>0</v>
      </c>
      <c r="H7124">
        <v>3</v>
      </c>
      <c r="I7124">
        <v>2</v>
      </c>
      <c r="J7124">
        <v>1</v>
      </c>
      <c r="K7124">
        <v>3</v>
      </c>
      <c r="L7124">
        <v>0</v>
      </c>
      <c r="M7124">
        <v>0</v>
      </c>
      <c r="N7124">
        <v>4</v>
      </c>
      <c r="O7124">
        <v>5</v>
      </c>
      <c r="P7124">
        <v>9</v>
      </c>
      <c r="Q7124" t="s">
        <v>165</v>
      </c>
      <c r="R7124" t="s">
        <v>4</v>
      </c>
      <c r="S7124" t="s">
        <v>60</v>
      </c>
      <c r="T7124" t="s">
        <v>2342</v>
      </c>
      <c r="U7124">
        <v>0</v>
      </c>
      <c r="V7124">
        <v>0</v>
      </c>
      <c r="W7124">
        <v>0</v>
      </c>
      <c r="X7124">
        <v>0</v>
      </c>
      <c r="Y7124">
        <v>0</v>
      </c>
      <c r="Z7124" t="s">
        <v>21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 t="s">
        <v>154</v>
      </c>
      <c r="AM7124" t="s">
        <v>26</v>
      </c>
      <c r="AN7124" t="s">
        <v>13</v>
      </c>
      <c r="AO7124" t="s">
        <v>1339</v>
      </c>
      <c r="AP7124" t="s">
        <v>28</v>
      </c>
      <c r="AQ7124" t="s">
        <v>47</v>
      </c>
      <c r="AR7124">
        <v>174873</v>
      </c>
      <c r="AS7124" t="s">
        <v>9403</v>
      </c>
    </row>
    <row r="7125" spans="1:45" x14ac:dyDescent="0.25">
      <c r="A7125" t="s">
        <v>9197</v>
      </c>
      <c r="B7125" t="s">
        <v>1133</v>
      </c>
      <c r="C7125" s="1">
        <v>42934</v>
      </c>
      <c r="D7125" t="s">
        <v>2</v>
      </c>
      <c r="E7125">
        <v>29</v>
      </c>
      <c r="F7125">
        <v>0</v>
      </c>
      <c r="G7125">
        <v>2</v>
      </c>
      <c r="H7125">
        <v>0</v>
      </c>
      <c r="I7125">
        <v>0</v>
      </c>
      <c r="J7125">
        <v>1</v>
      </c>
      <c r="K7125">
        <v>1</v>
      </c>
      <c r="L7125">
        <v>1</v>
      </c>
      <c r="M7125">
        <v>1</v>
      </c>
      <c r="N7125">
        <v>2</v>
      </c>
      <c r="O7125">
        <v>4</v>
      </c>
      <c r="P7125">
        <v>6</v>
      </c>
      <c r="Q7125" t="s">
        <v>165</v>
      </c>
      <c r="R7125" t="s">
        <v>4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 t="s">
        <v>5</v>
      </c>
      <c r="AA7125" t="s">
        <v>18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 t="s">
        <v>154</v>
      </c>
      <c r="AM7125" t="s">
        <v>26</v>
      </c>
      <c r="AN7125" t="s">
        <v>13</v>
      </c>
      <c r="AO7125" t="s">
        <v>830</v>
      </c>
      <c r="AP7125" t="s">
        <v>15</v>
      </c>
      <c r="AQ7125" t="s">
        <v>47</v>
      </c>
      <c r="AR7125">
        <v>174876</v>
      </c>
      <c r="AS7125" t="s">
        <v>9404</v>
      </c>
    </row>
    <row r="7126" spans="1:45" x14ac:dyDescent="0.25">
      <c r="A7126" t="s">
        <v>1208</v>
      </c>
      <c r="B7126" t="s">
        <v>1133</v>
      </c>
      <c r="C7126" s="1">
        <v>42931</v>
      </c>
      <c r="D7126" t="s">
        <v>2</v>
      </c>
      <c r="E7126">
        <v>35</v>
      </c>
      <c r="F7126">
        <v>1</v>
      </c>
      <c r="G7126">
        <v>1</v>
      </c>
      <c r="H7126">
        <v>2</v>
      </c>
      <c r="I7126">
        <v>3</v>
      </c>
      <c r="J7126">
        <v>1</v>
      </c>
      <c r="K7126">
        <v>1</v>
      </c>
      <c r="L7126">
        <v>0</v>
      </c>
      <c r="M7126">
        <v>0</v>
      </c>
      <c r="N7126">
        <v>4</v>
      </c>
      <c r="O7126">
        <v>5</v>
      </c>
      <c r="P7126">
        <v>9</v>
      </c>
      <c r="Q7126" t="s">
        <v>165</v>
      </c>
      <c r="R7126" t="s">
        <v>4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 t="s">
        <v>5</v>
      </c>
      <c r="AA7126" t="s">
        <v>18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 t="s">
        <v>154</v>
      </c>
      <c r="AM7126" t="s">
        <v>818</v>
      </c>
      <c r="AN7126" t="s">
        <v>41</v>
      </c>
      <c r="AO7126" t="s">
        <v>1339</v>
      </c>
      <c r="AP7126" t="s">
        <v>28</v>
      </c>
      <c r="AQ7126" t="s">
        <v>47</v>
      </c>
      <c r="AR7126">
        <v>174878</v>
      </c>
      <c r="AS7126" t="s">
        <v>9405</v>
      </c>
    </row>
    <row r="7127" spans="1:45" x14ac:dyDescent="0.25">
      <c r="A7127" t="s">
        <v>9197</v>
      </c>
      <c r="B7127" t="s">
        <v>1133</v>
      </c>
      <c r="C7127" s="1">
        <v>42934</v>
      </c>
      <c r="D7127" t="s">
        <v>2</v>
      </c>
      <c r="E7127">
        <v>26</v>
      </c>
      <c r="F7127">
        <v>1</v>
      </c>
      <c r="G7127">
        <v>0</v>
      </c>
      <c r="H7127">
        <v>0</v>
      </c>
      <c r="I7127">
        <v>2</v>
      </c>
      <c r="J7127">
        <v>1</v>
      </c>
      <c r="K7127">
        <v>2</v>
      </c>
      <c r="L7127">
        <v>0</v>
      </c>
      <c r="M7127">
        <v>0</v>
      </c>
      <c r="N7127">
        <v>2</v>
      </c>
      <c r="O7127">
        <v>4</v>
      </c>
      <c r="P7127">
        <v>6</v>
      </c>
      <c r="Q7127" t="s">
        <v>165</v>
      </c>
      <c r="R7127" t="s">
        <v>4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 t="s">
        <v>5</v>
      </c>
      <c r="AA7127" t="s">
        <v>1251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 t="s">
        <v>11</v>
      </c>
      <c r="AM7127" t="s">
        <v>818</v>
      </c>
      <c r="AN7127" t="s">
        <v>13</v>
      </c>
      <c r="AO7127" t="s">
        <v>14</v>
      </c>
      <c r="AP7127" t="s">
        <v>28</v>
      </c>
      <c r="AQ7127">
        <v>0</v>
      </c>
      <c r="AR7127">
        <v>174879</v>
      </c>
      <c r="AS7127" t="s">
        <v>9406</v>
      </c>
    </row>
    <row r="7128" spans="1:45" x14ac:dyDescent="0.25">
      <c r="A7128" t="s">
        <v>9197</v>
      </c>
      <c r="B7128" t="s">
        <v>1133</v>
      </c>
      <c r="C7128" s="1">
        <v>42930</v>
      </c>
      <c r="D7128" t="s">
        <v>2</v>
      </c>
      <c r="E7128">
        <v>76</v>
      </c>
      <c r="F7128">
        <v>3</v>
      </c>
      <c r="G7128">
        <v>2</v>
      </c>
      <c r="H7128">
        <v>0</v>
      </c>
      <c r="I7128">
        <v>0</v>
      </c>
      <c r="J7128">
        <v>1</v>
      </c>
      <c r="K7128">
        <v>0</v>
      </c>
      <c r="L7128">
        <v>1</v>
      </c>
      <c r="M7128">
        <v>1</v>
      </c>
      <c r="N7128">
        <v>5</v>
      </c>
      <c r="O7128">
        <v>3</v>
      </c>
      <c r="P7128">
        <v>8</v>
      </c>
      <c r="Q7128" t="s">
        <v>165</v>
      </c>
      <c r="R7128" t="s">
        <v>4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 t="s">
        <v>5</v>
      </c>
      <c r="AA7128" t="s">
        <v>230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 t="s">
        <v>11</v>
      </c>
      <c r="AM7128" t="s">
        <v>818</v>
      </c>
      <c r="AN7128" t="s">
        <v>13</v>
      </c>
      <c r="AO7128" t="s">
        <v>14</v>
      </c>
      <c r="AP7128" t="s">
        <v>859</v>
      </c>
      <c r="AQ7128" t="s">
        <v>3192</v>
      </c>
      <c r="AR7128">
        <v>174881</v>
      </c>
      <c r="AS7128" t="s">
        <v>9407</v>
      </c>
    </row>
    <row r="7129" spans="1:45" x14ac:dyDescent="0.25">
      <c r="A7129" t="s">
        <v>9187</v>
      </c>
      <c r="B7129" t="s">
        <v>1134</v>
      </c>
      <c r="C7129" s="1">
        <v>42933</v>
      </c>
      <c r="D7129" t="s">
        <v>2</v>
      </c>
      <c r="E7129">
        <v>35</v>
      </c>
      <c r="F7129">
        <v>0</v>
      </c>
      <c r="G7129">
        <v>1</v>
      </c>
      <c r="H7129">
        <v>2</v>
      </c>
      <c r="I7129">
        <v>1</v>
      </c>
      <c r="J7129">
        <v>3</v>
      </c>
      <c r="K7129">
        <v>2</v>
      </c>
      <c r="L7129">
        <v>0</v>
      </c>
      <c r="M7129">
        <v>0</v>
      </c>
      <c r="N7129">
        <v>5</v>
      </c>
      <c r="O7129">
        <v>4</v>
      </c>
      <c r="P7129">
        <v>9</v>
      </c>
      <c r="Q7129" t="s">
        <v>165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 t="s">
        <v>4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 t="s">
        <v>5</v>
      </c>
      <c r="AK7129" t="s">
        <v>153</v>
      </c>
      <c r="AL7129" t="s">
        <v>154</v>
      </c>
      <c r="AM7129" t="s">
        <v>26</v>
      </c>
      <c r="AN7129" t="s">
        <v>41</v>
      </c>
      <c r="AO7129" t="s">
        <v>1339</v>
      </c>
      <c r="AP7129" t="s">
        <v>28</v>
      </c>
      <c r="AQ7129" t="s">
        <v>47</v>
      </c>
      <c r="AR7129">
        <v>174883</v>
      </c>
      <c r="AS7129" t="s">
        <v>9408</v>
      </c>
    </row>
    <row r="7130" spans="1:45" x14ac:dyDescent="0.25">
      <c r="A7130" t="s">
        <v>9197</v>
      </c>
      <c r="B7130" t="s">
        <v>1133</v>
      </c>
      <c r="C7130" s="1">
        <v>42934</v>
      </c>
      <c r="D7130" t="s">
        <v>2</v>
      </c>
      <c r="E7130">
        <v>25</v>
      </c>
      <c r="F7130">
        <v>0</v>
      </c>
      <c r="G7130">
        <v>3</v>
      </c>
      <c r="H7130">
        <v>1</v>
      </c>
      <c r="I7130">
        <v>2</v>
      </c>
      <c r="J7130">
        <v>1</v>
      </c>
      <c r="K7130">
        <v>1</v>
      </c>
      <c r="L7130">
        <v>0</v>
      </c>
      <c r="M7130">
        <v>0</v>
      </c>
      <c r="N7130">
        <v>2</v>
      </c>
      <c r="O7130">
        <v>6</v>
      </c>
      <c r="P7130">
        <v>8</v>
      </c>
      <c r="Q7130" t="s">
        <v>165</v>
      </c>
      <c r="R7130" t="s">
        <v>4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 t="s">
        <v>5</v>
      </c>
      <c r="AA7130" t="s">
        <v>1251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 t="s">
        <v>11</v>
      </c>
      <c r="AM7130" t="s">
        <v>88</v>
      </c>
      <c r="AN7130" t="s">
        <v>13</v>
      </c>
      <c r="AO7130" t="s">
        <v>1339</v>
      </c>
      <c r="AP7130" t="s">
        <v>28</v>
      </c>
      <c r="AQ7130" t="s">
        <v>91</v>
      </c>
      <c r="AR7130">
        <v>174884</v>
      </c>
      <c r="AS7130" t="s">
        <v>9409</v>
      </c>
    </row>
    <row r="7131" spans="1:45" x14ac:dyDescent="0.25">
      <c r="A7131" t="s">
        <v>9197</v>
      </c>
      <c r="B7131" t="s">
        <v>1133</v>
      </c>
      <c r="C7131" s="1">
        <v>42932</v>
      </c>
      <c r="D7131" t="s">
        <v>2</v>
      </c>
      <c r="E7131">
        <v>30</v>
      </c>
      <c r="F7131">
        <v>2</v>
      </c>
      <c r="G7131">
        <v>2</v>
      </c>
      <c r="H7131">
        <v>0</v>
      </c>
      <c r="I7131">
        <v>1</v>
      </c>
      <c r="J7131">
        <v>1</v>
      </c>
      <c r="K7131">
        <v>1</v>
      </c>
      <c r="L7131">
        <v>0</v>
      </c>
      <c r="M7131">
        <v>0</v>
      </c>
      <c r="N7131">
        <v>3</v>
      </c>
      <c r="O7131">
        <v>4</v>
      </c>
      <c r="P7131">
        <v>7</v>
      </c>
      <c r="Q7131" t="s">
        <v>165</v>
      </c>
      <c r="R7131" t="s">
        <v>4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 t="s">
        <v>5</v>
      </c>
      <c r="AA7131" t="s">
        <v>18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 t="s">
        <v>11</v>
      </c>
      <c r="AM7131" t="s">
        <v>26</v>
      </c>
      <c r="AN7131" t="s">
        <v>13</v>
      </c>
      <c r="AO7131" t="s">
        <v>1339</v>
      </c>
      <c r="AP7131" t="s">
        <v>28</v>
      </c>
      <c r="AQ7131" t="s">
        <v>648</v>
      </c>
      <c r="AR7131">
        <v>174888</v>
      </c>
      <c r="AS7131" t="s">
        <v>9410</v>
      </c>
    </row>
    <row r="7132" spans="1:45" x14ac:dyDescent="0.25">
      <c r="A7132" t="s">
        <v>9197</v>
      </c>
      <c r="B7132" t="s">
        <v>1133</v>
      </c>
      <c r="C7132" s="1">
        <v>42934</v>
      </c>
      <c r="D7132" t="s">
        <v>35</v>
      </c>
      <c r="E7132">
        <v>35</v>
      </c>
      <c r="F7132">
        <v>1</v>
      </c>
      <c r="G7132">
        <v>2</v>
      </c>
      <c r="H7132">
        <v>3</v>
      </c>
      <c r="I7132">
        <v>1</v>
      </c>
      <c r="J7132">
        <v>2</v>
      </c>
      <c r="K7132">
        <v>1</v>
      </c>
      <c r="L7132">
        <v>0</v>
      </c>
      <c r="M7132">
        <v>0</v>
      </c>
      <c r="N7132">
        <v>6</v>
      </c>
      <c r="O7132">
        <v>4</v>
      </c>
      <c r="P7132">
        <v>10</v>
      </c>
      <c r="Q7132" t="s">
        <v>165</v>
      </c>
      <c r="R7132" t="s">
        <v>4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 t="s">
        <v>5</v>
      </c>
      <c r="AA7132" t="s">
        <v>230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 t="s">
        <v>11</v>
      </c>
      <c r="AM7132" t="s">
        <v>818</v>
      </c>
      <c r="AN7132" t="s">
        <v>13</v>
      </c>
      <c r="AO7132" t="s">
        <v>14</v>
      </c>
      <c r="AP7132" t="s">
        <v>28</v>
      </c>
      <c r="AQ7132" t="s">
        <v>278</v>
      </c>
      <c r="AR7132">
        <v>174889</v>
      </c>
      <c r="AS7132" t="s">
        <v>9411</v>
      </c>
    </row>
    <row r="7133" spans="1:45" x14ac:dyDescent="0.25">
      <c r="A7133" t="s">
        <v>9197</v>
      </c>
      <c r="B7133" t="s">
        <v>1133</v>
      </c>
      <c r="C7133" s="1">
        <v>42934</v>
      </c>
      <c r="D7133" t="s">
        <v>2</v>
      </c>
      <c r="E7133">
        <v>34</v>
      </c>
      <c r="F7133">
        <v>0</v>
      </c>
      <c r="G7133">
        <v>0</v>
      </c>
      <c r="H7133">
        <v>1</v>
      </c>
      <c r="I7133">
        <v>1</v>
      </c>
      <c r="J7133">
        <v>3</v>
      </c>
      <c r="K7133">
        <v>4</v>
      </c>
      <c r="L7133">
        <v>0</v>
      </c>
      <c r="M7133">
        <v>0</v>
      </c>
      <c r="N7133">
        <v>4</v>
      </c>
      <c r="O7133">
        <v>5</v>
      </c>
      <c r="P7133">
        <v>9</v>
      </c>
      <c r="Q7133" t="s">
        <v>165</v>
      </c>
      <c r="R7133" t="s">
        <v>4</v>
      </c>
      <c r="S7133" t="s">
        <v>60</v>
      </c>
      <c r="T7133" t="s">
        <v>169</v>
      </c>
      <c r="U7133">
        <v>0</v>
      </c>
      <c r="V7133">
        <v>0</v>
      </c>
      <c r="W7133">
        <v>0</v>
      </c>
      <c r="X7133">
        <v>0</v>
      </c>
      <c r="Y7133">
        <v>0</v>
      </c>
      <c r="Z7133" t="s">
        <v>21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 t="s">
        <v>154</v>
      </c>
      <c r="AM7133" t="s">
        <v>26</v>
      </c>
      <c r="AN7133" t="s">
        <v>13</v>
      </c>
      <c r="AO7133" t="s">
        <v>830</v>
      </c>
      <c r="AP7133" t="s">
        <v>859</v>
      </c>
      <c r="AQ7133" t="s">
        <v>57</v>
      </c>
      <c r="AR7133">
        <v>174895</v>
      </c>
      <c r="AS7133" t="s">
        <v>9412</v>
      </c>
    </row>
    <row r="7134" spans="1:45" x14ac:dyDescent="0.25">
      <c r="A7134" t="s">
        <v>9197</v>
      </c>
      <c r="B7134" t="s">
        <v>1133</v>
      </c>
      <c r="C7134" s="1">
        <v>42930</v>
      </c>
      <c r="D7134" t="s">
        <v>2</v>
      </c>
      <c r="E7134">
        <v>64</v>
      </c>
      <c r="F7134">
        <v>0</v>
      </c>
      <c r="G7134">
        <v>0</v>
      </c>
      <c r="H7134">
        <v>2</v>
      </c>
      <c r="I7134">
        <v>0</v>
      </c>
      <c r="J7134">
        <v>2</v>
      </c>
      <c r="K7134">
        <v>0</v>
      </c>
      <c r="L7134">
        <v>0</v>
      </c>
      <c r="M7134">
        <v>1</v>
      </c>
      <c r="N7134">
        <v>4</v>
      </c>
      <c r="O7134">
        <v>1</v>
      </c>
      <c r="P7134">
        <v>5</v>
      </c>
      <c r="Q7134" t="s">
        <v>165</v>
      </c>
      <c r="R7134" t="s">
        <v>4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 t="s">
        <v>5</v>
      </c>
      <c r="AA7134" t="s">
        <v>1251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 t="s">
        <v>11</v>
      </c>
      <c r="AM7134" t="s">
        <v>12</v>
      </c>
      <c r="AN7134" t="s">
        <v>13</v>
      </c>
      <c r="AO7134" t="s">
        <v>1339</v>
      </c>
      <c r="AP7134" t="s">
        <v>859</v>
      </c>
      <c r="AQ7134" t="s">
        <v>3192</v>
      </c>
      <c r="AR7134">
        <v>174896</v>
      </c>
      <c r="AS7134" t="s">
        <v>9413</v>
      </c>
    </row>
    <row r="7135" spans="1:45" x14ac:dyDescent="0.25">
      <c r="A7135" t="s">
        <v>9187</v>
      </c>
      <c r="B7135" t="s">
        <v>1134</v>
      </c>
      <c r="C7135" s="1">
        <v>42933</v>
      </c>
      <c r="D7135" t="s">
        <v>2</v>
      </c>
      <c r="E7135">
        <v>43</v>
      </c>
      <c r="F7135">
        <v>1</v>
      </c>
      <c r="G7135">
        <v>0</v>
      </c>
      <c r="H7135">
        <v>1</v>
      </c>
      <c r="I7135">
        <v>2</v>
      </c>
      <c r="J7135">
        <v>2</v>
      </c>
      <c r="K7135">
        <v>2</v>
      </c>
      <c r="L7135">
        <v>0</v>
      </c>
      <c r="M7135">
        <v>0</v>
      </c>
      <c r="N7135">
        <v>4</v>
      </c>
      <c r="O7135">
        <v>4</v>
      </c>
      <c r="P7135">
        <v>8</v>
      </c>
      <c r="Q7135" t="s">
        <v>165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 t="s">
        <v>4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 t="s">
        <v>5</v>
      </c>
      <c r="AK7135" t="s">
        <v>153</v>
      </c>
      <c r="AL7135" t="s">
        <v>154</v>
      </c>
      <c r="AM7135" t="s">
        <v>26</v>
      </c>
      <c r="AN7135" t="s">
        <v>41</v>
      </c>
      <c r="AO7135" t="s">
        <v>1339</v>
      </c>
      <c r="AP7135" t="s">
        <v>28</v>
      </c>
      <c r="AQ7135" t="s">
        <v>47</v>
      </c>
      <c r="AR7135">
        <v>174898</v>
      </c>
      <c r="AS7135" t="s">
        <v>9414</v>
      </c>
    </row>
    <row r="7136" spans="1:45" x14ac:dyDescent="0.25">
      <c r="A7136" t="s">
        <v>9197</v>
      </c>
      <c r="B7136" t="s">
        <v>1133</v>
      </c>
      <c r="C7136" s="1">
        <v>42935</v>
      </c>
      <c r="D7136" t="s">
        <v>2</v>
      </c>
      <c r="E7136">
        <v>24</v>
      </c>
      <c r="F7136">
        <v>0</v>
      </c>
      <c r="G7136">
        <v>2</v>
      </c>
      <c r="H7136">
        <v>0</v>
      </c>
      <c r="I7136">
        <v>0</v>
      </c>
      <c r="J7136">
        <v>1</v>
      </c>
      <c r="K7136">
        <v>1</v>
      </c>
      <c r="L7136">
        <v>0</v>
      </c>
      <c r="M7136">
        <v>0</v>
      </c>
      <c r="N7136">
        <v>1</v>
      </c>
      <c r="O7136">
        <v>3</v>
      </c>
      <c r="P7136">
        <v>4</v>
      </c>
      <c r="Q7136" t="s">
        <v>165</v>
      </c>
      <c r="R7136" t="s">
        <v>4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 t="s">
        <v>5</v>
      </c>
      <c r="AA7136" t="s">
        <v>18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 t="s">
        <v>11</v>
      </c>
      <c r="AM7136" t="s">
        <v>12</v>
      </c>
      <c r="AN7136" t="s">
        <v>41</v>
      </c>
      <c r="AO7136" t="s">
        <v>830</v>
      </c>
      <c r="AP7136" t="s">
        <v>15</v>
      </c>
      <c r="AQ7136" t="s">
        <v>47</v>
      </c>
      <c r="AR7136">
        <v>174899</v>
      </c>
      <c r="AS7136" t="s">
        <v>9415</v>
      </c>
    </row>
    <row r="7137" spans="1:45" x14ac:dyDescent="0.25">
      <c r="A7137" t="s">
        <v>9197</v>
      </c>
      <c r="B7137" t="s">
        <v>1133</v>
      </c>
      <c r="C7137" s="1">
        <v>42930</v>
      </c>
      <c r="D7137" t="s">
        <v>35</v>
      </c>
      <c r="E7137">
        <v>60</v>
      </c>
      <c r="F7137">
        <v>0</v>
      </c>
      <c r="G7137">
        <v>1</v>
      </c>
      <c r="H7137">
        <v>1</v>
      </c>
      <c r="I7137">
        <v>3</v>
      </c>
      <c r="J7137">
        <v>3</v>
      </c>
      <c r="K7137">
        <v>1</v>
      </c>
      <c r="L7137">
        <v>1</v>
      </c>
      <c r="M7137">
        <v>1</v>
      </c>
      <c r="N7137">
        <v>5</v>
      </c>
      <c r="O7137">
        <v>6</v>
      </c>
      <c r="P7137">
        <v>11</v>
      </c>
      <c r="Q7137" t="s">
        <v>165</v>
      </c>
      <c r="R7137" t="s">
        <v>4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 t="s">
        <v>5</v>
      </c>
      <c r="AA7137" t="s">
        <v>230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 t="s">
        <v>11</v>
      </c>
      <c r="AM7137" t="s">
        <v>26</v>
      </c>
      <c r="AN7137" t="s">
        <v>13</v>
      </c>
      <c r="AO7137" t="s">
        <v>1339</v>
      </c>
      <c r="AP7137" t="s">
        <v>28</v>
      </c>
      <c r="AQ7137">
        <v>0</v>
      </c>
      <c r="AR7137">
        <v>174900</v>
      </c>
      <c r="AS7137" t="s">
        <v>9416</v>
      </c>
    </row>
    <row r="7138" spans="1:45" x14ac:dyDescent="0.25">
      <c r="A7138" t="s">
        <v>9197</v>
      </c>
      <c r="B7138" t="s">
        <v>1133</v>
      </c>
      <c r="C7138" s="1">
        <v>42935</v>
      </c>
      <c r="D7138" t="s">
        <v>2</v>
      </c>
      <c r="E7138">
        <v>52</v>
      </c>
      <c r="F7138">
        <v>0</v>
      </c>
      <c r="G7138">
        <v>0</v>
      </c>
      <c r="H7138">
        <v>1</v>
      </c>
      <c r="I7138">
        <v>2</v>
      </c>
      <c r="J7138">
        <v>1</v>
      </c>
      <c r="K7138">
        <v>1</v>
      </c>
      <c r="L7138">
        <v>0</v>
      </c>
      <c r="M7138">
        <v>0</v>
      </c>
      <c r="N7138">
        <v>2</v>
      </c>
      <c r="O7138">
        <v>3</v>
      </c>
      <c r="P7138">
        <v>5</v>
      </c>
      <c r="Q7138" t="s">
        <v>165</v>
      </c>
      <c r="R7138" t="s">
        <v>4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 t="s">
        <v>5</v>
      </c>
      <c r="AA7138" t="s">
        <v>18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 t="s">
        <v>11</v>
      </c>
      <c r="AM7138" t="s">
        <v>26</v>
      </c>
      <c r="AN7138" t="s">
        <v>13</v>
      </c>
      <c r="AO7138" t="s">
        <v>1339</v>
      </c>
      <c r="AP7138" t="s">
        <v>859</v>
      </c>
      <c r="AQ7138">
        <v>0</v>
      </c>
      <c r="AR7138">
        <v>174902</v>
      </c>
      <c r="AS7138" t="s">
        <v>9417</v>
      </c>
    </row>
    <row r="7139" spans="1:45" x14ac:dyDescent="0.25">
      <c r="A7139" t="s">
        <v>9197</v>
      </c>
      <c r="B7139" t="s">
        <v>1133</v>
      </c>
      <c r="C7139" s="1">
        <v>42935</v>
      </c>
      <c r="D7139" t="s">
        <v>35</v>
      </c>
      <c r="E7139">
        <v>42</v>
      </c>
      <c r="F7139">
        <v>2</v>
      </c>
      <c r="G7139">
        <v>1</v>
      </c>
      <c r="H7139">
        <v>0</v>
      </c>
      <c r="I7139">
        <v>1</v>
      </c>
      <c r="J7139">
        <v>2</v>
      </c>
      <c r="K7139">
        <v>1</v>
      </c>
      <c r="L7139">
        <v>0</v>
      </c>
      <c r="M7139">
        <v>0</v>
      </c>
      <c r="N7139">
        <v>4</v>
      </c>
      <c r="O7139">
        <v>3</v>
      </c>
      <c r="P7139">
        <v>7</v>
      </c>
      <c r="Q7139" t="s">
        <v>165</v>
      </c>
      <c r="R7139" t="s">
        <v>4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 t="s">
        <v>5</v>
      </c>
      <c r="AA7139" t="s">
        <v>230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 t="s">
        <v>11</v>
      </c>
      <c r="AM7139" t="s">
        <v>26</v>
      </c>
      <c r="AN7139" t="s">
        <v>13</v>
      </c>
      <c r="AO7139" t="s">
        <v>14</v>
      </c>
      <c r="AP7139" t="s">
        <v>28</v>
      </c>
      <c r="AQ7139" t="s">
        <v>47</v>
      </c>
      <c r="AR7139">
        <v>174905</v>
      </c>
      <c r="AS7139" t="s">
        <v>9418</v>
      </c>
    </row>
    <row r="7140" spans="1:45" x14ac:dyDescent="0.25">
      <c r="A7140" t="s">
        <v>9187</v>
      </c>
      <c r="B7140" t="s">
        <v>1134</v>
      </c>
      <c r="C7140" s="1">
        <v>42933</v>
      </c>
      <c r="D7140" t="s">
        <v>2</v>
      </c>
      <c r="E7140">
        <v>50</v>
      </c>
      <c r="F7140">
        <v>0</v>
      </c>
      <c r="G7140">
        <v>0</v>
      </c>
      <c r="H7140">
        <v>2</v>
      </c>
      <c r="I7140">
        <v>3</v>
      </c>
      <c r="J7140">
        <v>2</v>
      </c>
      <c r="K7140">
        <v>1</v>
      </c>
      <c r="L7140">
        <v>0</v>
      </c>
      <c r="M7140">
        <v>0</v>
      </c>
      <c r="N7140">
        <v>4</v>
      </c>
      <c r="O7140">
        <v>4</v>
      </c>
      <c r="P7140">
        <v>8</v>
      </c>
      <c r="Q7140" t="s">
        <v>165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 t="s">
        <v>4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 t="s">
        <v>5</v>
      </c>
      <c r="AK7140" t="s">
        <v>1251</v>
      </c>
      <c r="AL7140" t="s">
        <v>11</v>
      </c>
      <c r="AM7140" t="s">
        <v>71</v>
      </c>
      <c r="AN7140" t="s">
        <v>13</v>
      </c>
      <c r="AO7140" t="s">
        <v>14</v>
      </c>
      <c r="AP7140" t="s">
        <v>859</v>
      </c>
      <c r="AQ7140">
        <v>0</v>
      </c>
      <c r="AR7140">
        <v>174906</v>
      </c>
      <c r="AS7140" t="s">
        <v>9419</v>
      </c>
    </row>
    <row r="7141" spans="1:45" x14ac:dyDescent="0.25">
      <c r="A7141" t="s">
        <v>9197</v>
      </c>
      <c r="B7141" t="s">
        <v>1133</v>
      </c>
      <c r="C7141" s="1">
        <v>42935</v>
      </c>
      <c r="D7141" t="s">
        <v>2</v>
      </c>
      <c r="E7141">
        <v>32</v>
      </c>
      <c r="F7141">
        <v>0</v>
      </c>
      <c r="G7141">
        <v>2</v>
      </c>
      <c r="H7141">
        <v>3</v>
      </c>
      <c r="I7141">
        <v>0</v>
      </c>
      <c r="J7141">
        <v>1</v>
      </c>
      <c r="K7141">
        <v>1</v>
      </c>
      <c r="L7141">
        <v>0</v>
      </c>
      <c r="M7141">
        <v>0</v>
      </c>
      <c r="N7141">
        <v>4</v>
      </c>
      <c r="O7141">
        <v>3</v>
      </c>
      <c r="P7141">
        <v>7</v>
      </c>
      <c r="Q7141" t="s">
        <v>165</v>
      </c>
      <c r="R7141" t="s">
        <v>4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 t="s">
        <v>5</v>
      </c>
      <c r="AA7141" t="s">
        <v>1251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 t="s">
        <v>11</v>
      </c>
      <c r="AM7141" t="s">
        <v>26</v>
      </c>
      <c r="AN7141" t="s">
        <v>13</v>
      </c>
      <c r="AO7141" t="s">
        <v>1339</v>
      </c>
      <c r="AP7141" t="s">
        <v>905</v>
      </c>
      <c r="AQ7141" t="s">
        <v>47</v>
      </c>
      <c r="AR7141">
        <v>174907</v>
      </c>
      <c r="AS7141" t="s">
        <v>9420</v>
      </c>
    </row>
    <row r="7142" spans="1:45" x14ac:dyDescent="0.25">
      <c r="A7142" t="s">
        <v>9197</v>
      </c>
      <c r="B7142" t="s">
        <v>1133</v>
      </c>
      <c r="C7142" s="1">
        <v>42930</v>
      </c>
      <c r="D7142" t="s">
        <v>35</v>
      </c>
      <c r="E7142">
        <v>46</v>
      </c>
      <c r="F7142">
        <v>1</v>
      </c>
      <c r="G7142">
        <v>0</v>
      </c>
      <c r="H7142">
        <v>1</v>
      </c>
      <c r="I7142">
        <v>2</v>
      </c>
      <c r="J7142">
        <v>3</v>
      </c>
      <c r="K7142">
        <v>1</v>
      </c>
      <c r="L7142">
        <v>0</v>
      </c>
      <c r="M7142">
        <v>0</v>
      </c>
      <c r="N7142">
        <v>5</v>
      </c>
      <c r="O7142">
        <v>3</v>
      </c>
      <c r="P7142">
        <v>8</v>
      </c>
      <c r="Q7142" t="s">
        <v>79</v>
      </c>
      <c r="R7142" t="s">
        <v>4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 t="s">
        <v>5</v>
      </c>
      <c r="AA7142" t="s">
        <v>230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 t="s">
        <v>11</v>
      </c>
      <c r="AM7142" t="s">
        <v>12</v>
      </c>
      <c r="AN7142" t="s">
        <v>13</v>
      </c>
      <c r="AO7142" t="s">
        <v>830</v>
      </c>
      <c r="AP7142" t="s">
        <v>28</v>
      </c>
      <c r="AQ7142">
        <v>0</v>
      </c>
      <c r="AR7142">
        <v>174910</v>
      </c>
      <c r="AS7142" t="s">
        <v>9421</v>
      </c>
    </row>
    <row r="7143" spans="1:45" x14ac:dyDescent="0.25">
      <c r="A7143" t="s">
        <v>9197</v>
      </c>
      <c r="B7143" t="s">
        <v>1133</v>
      </c>
      <c r="C7143" s="1">
        <v>42932</v>
      </c>
      <c r="D7143" t="s">
        <v>2</v>
      </c>
      <c r="E7143">
        <v>45</v>
      </c>
      <c r="F7143">
        <v>1</v>
      </c>
      <c r="G7143">
        <v>3</v>
      </c>
      <c r="H7143">
        <v>0</v>
      </c>
      <c r="I7143">
        <v>0</v>
      </c>
      <c r="J7143">
        <v>0</v>
      </c>
      <c r="K7143">
        <v>1</v>
      </c>
      <c r="L7143">
        <v>0</v>
      </c>
      <c r="M7143">
        <v>0</v>
      </c>
      <c r="N7143">
        <v>1</v>
      </c>
      <c r="O7143">
        <v>4</v>
      </c>
      <c r="P7143">
        <v>5</v>
      </c>
      <c r="Q7143" t="s">
        <v>165</v>
      </c>
      <c r="R7143" t="s">
        <v>4</v>
      </c>
      <c r="S7143" t="s">
        <v>60</v>
      </c>
      <c r="T7143" t="s">
        <v>2342</v>
      </c>
      <c r="U7143">
        <v>0</v>
      </c>
      <c r="V7143">
        <v>0</v>
      </c>
      <c r="W7143">
        <v>0</v>
      </c>
      <c r="X7143">
        <v>0</v>
      </c>
      <c r="Y7143">
        <v>0</v>
      </c>
      <c r="Z7143" t="s">
        <v>21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 t="s">
        <v>11</v>
      </c>
      <c r="AM7143" t="s">
        <v>12</v>
      </c>
      <c r="AN7143">
        <v>0</v>
      </c>
      <c r="AO7143" t="s">
        <v>1339</v>
      </c>
      <c r="AP7143" t="s">
        <v>28</v>
      </c>
      <c r="AQ7143" t="s">
        <v>47</v>
      </c>
      <c r="AR7143">
        <v>174911</v>
      </c>
      <c r="AS7143" t="s">
        <v>9422</v>
      </c>
    </row>
    <row r="7144" spans="1:45" x14ac:dyDescent="0.25">
      <c r="A7144" t="s">
        <v>9187</v>
      </c>
      <c r="B7144" t="s">
        <v>1134</v>
      </c>
      <c r="C7144" s="1">
        <v>42928</v>
      </c>
      <c r="D7144" t="s">
        <v>2</v>
      </c>
      <c r="E7144">
        <v>45</v>
      </c>
      <c r="F7144">
        <v>1</v>
      </c>
      <c r="G7144">
        <v>0</v>
      </c>
      <c r="H7144">
        <v>1</v>
      </c>
      <c r="I7144">
        <v>2</v>
      </c>
      <c r="J7144">
        <v>1</v>
      </c>
      <c r="K7144">
        <v>1</v>
      </c>
      <c r="L7144">
        <v>0</v>
      </c>
      <c r="M7144">
        <v>0</v>
      </c>
      <c r="N7144">
        <v>3</v>
      </c>
      <c r="O7144">
        <v>3</v>
      </c>
      <c r="P7144">
        <v>6</v>
      </c>
      <c r="Q7144" t="s">
        <v>165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 t="s">
        <v>4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 t="s">
        <v>5</v>
      </c>
      <c r="AK7144" t="s">
        <v>18</v>
      </c>
      <c r="AL7144" t="s">
        <v>154</v>
      </c>
      <c r="AM7144" t="s">
        <v>26</v>
      </c>
      <c r="AN7144" t="s">
        <v>41</v>
      </c>
      <c r="AO7144" t="s">
        <v>1339</v>
      </c>
      <c r="AP7144" t="s">
        <v>15</v>
      </c>
      <c r="AQ7144" t="s">
        <v>47</v>
      </c>
      <c r="AR7144">
        <v>174913</v>
      </c>
      <c r="AS7144" t="s">
        <v>9423</v>
      </c>
    </row>
    <row r="7145" spans="1:45" x14ac:dyDescent="0.25">
      <c r="A7145" t="s">
        <v>9197</v>
      </c>
      <c r="B7145" t="s">
        <v>1133</v>
      </c>
      <c r="C7145" s="1">
        <v>42935</v>
      </c>
      <c r="D7145" t="s">
        <v>35</v>
      </c>
      <c r="E7145">
        <v>26</v>
      </c>
      <c r="F7145">
        <v>2</v>
      </c>
      <c r="G7145">
        <v>0</v>
      </c>
      <c r="H7145">
        <v>0</v>
      </c>
      <c r="I7145">
        <v>2</v>
      </c>
      <c r="J7145">
        <v>2</v>
      </c>
      <c r="K7145">
        <v>2</v>
      </c>
      <c r="L7145">
        <v>0</v>
      </c>
      <c r="M7145">
        <v>0</v>
      </c>
      <c r="N7145">
        <v>4</v>
      </c>
      <c r="O7145">
        <v>4</v>
      </c>
      <c r="P7145">
        <v>8</v>
      </c>
      <c r="Q7145" t="s">
        <v>165</v>
      </c>
      <c r="R7145" t="s">
        <v>4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 t="s">
        <v>5</v>
      </c>
      <c r="AA7145" t="s">
        <v>1251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 t="s">
        <v>11</v>
      </c>
      <c r="AM7145" t="s">
        <v>818</v>
      </c>
      <c r="AN7145" t="s">
        <v>13</v>
      </c>
      <c r="AO7145" t="s">
        <v>1339</v>
      </c>
      <c r="AP7145" t="s">
        <v>28</v>
      </c>
      <c r="AQ7145">
        <v>0</v>
      </c>
      <c r="AR7145">
        <v>174914</v>
      </c>
      <c r="AS7145" t="s">
        <v>9424</v>
      </c>
    </row>
    <row r="7146" spans="1:45" x14ac:dyDescent="0.25">
      <c r="A7146" t="s">
        <v>9197</v>
      </c>
      <c r="B7146" t="s">
        <v>1133</v>
      </c>
      <c r="C7146" s="1">
        <v>42935</v>
      </c>
      <c r="D7146" t="s">
        <v>2</v>
      </c>
      <c r="E7146">
        <v>23</v>
      </c>
      <c r="F7146">
        <v>1</v>
      </c>
      <c r="G7146">
        <v>2</v>
      </c>
      <c r="H7146">
        <v>0</v>
      </c>
      <c r="I7146">
        <v>1</v>
      </c>
      <c r="J7146">
        <v>1</v>
      </c>
      <c r="K7146">
        <v>1</v>
      </c>
      <c r="L7146">
        <v>0</v>
      </c>
      <c r="M7146">
        <v>0</v>
      </c>
      <c r="N7146">
        <v>2</v>
      </c>
      <c r="O7146">
        <v>4</v>
      </c>
      <c r="P7146">
        <v>6</v>
      </c>
      <c r="Q7146" t="s">
        <v>165</v>
      </c>
      <c r="R7146" t="s">
        <v>4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 t="s">
        <v>5</v>
      </c>
      <c r="AA7146" t="s">
        <v>230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 t="s">
        <v>11</v>
      </c>
      <c r="AM7146" t="s">
        <v>818</v>
      </c>
      <c r="AN7146" t="s">
        <v>13</v>
      </c>
      <c r="AO7146" t="s">
        <v>14</v>
      </c>
      <c r="AP7146" t="s">
        <v>15</v>
      </c>
      <c r="AQ7146" t="s">
        <v>91</v>
      </c>
      <c r="AR7146">
        <v>174916</v>
      </c>
      <c r="AS7146" t="s">
        <v>9425</v>
      </c>
    </row>
    <row r="7147" spans="1:45" x14ac:dyDescent="0.25">
      <c r="A7147" t="s">
        <v>9197</v>
      </c>
      <c r="B7147" t="s">
        <v>1133</v>
      </c>
      <c r="C7147" s="1">
        <v>42930</v>
      </c>
      <c r="D7147" t="s">
        <v>2</v>
      </c>
      <c r="E7147">
        <v>50</v>
      </c>
      <c r="F7147">
        <v>0</v>
      </c>
      <c r="G7147">
        <v>0</v>
      </c>
      <c r="H7147">
        <v>0</v>
      </c>
      <c r="I7147">
        <v>3</v>
      </c>
      <c r="J7147">
        <v>1</v>
      </c>
      <c r="K7147">
        <v>1</v>
      </c>
      <c r="L7147">
        <v>1</v>
      </c>
      <c r="M7147">
        <v>0</v>
      </c>
      <c r="N7147">
        <v>2</v>
      </c>
      <c r="O7147">
        <v>4</v>
      </c>
      <c r="P7147">
        <v>6</v>
      </c>
      <c r="Q7147" t="s">
        <v>165</v>
      </c>
      <c r="R7147" t="s">
        <v>4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 t="s">
        <v>5</v>
      </c>
      <c r="AA7147" t="s">
        <v>18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 t="s">
        <v>11</v>
      </c>
      <c r="AM7147" t="s">
        <v>71</v>
      </c>
      <c r="AN7147" t="s">
        <v>13</v>
      </c>
      <c r="AO7147" t="s">
        <v>14</v>
      </c>
      <c r="AP7147" t="s">
        <v>905</v>
      </c>
      <c r="AQ7147">
        <v>0</v>
      </c>
      <c r="AR7147">
        <v>174920</v>
      </c>
      <c r="AS7147" t="s">
        <v>9426</v>
      </c>
    </row>
    <row r="7148" spans="1:45" x14ac:dyDescent="0.25">
      <c r="A7148" t="s">
        <v>9197</v>
      </c>
      <c r="B7148" t="s">
        <v>1133</v>
      </c>
      <c r="C7148" s="1">
        <v>42935</v>
      </c>
      <c r="D7148" t="s">
        <v>2</v>
      </c>
      <c r="E7148">
        <v>46</v>
      </c>
      <c r="F7148">
        <v>0</v>
      </c>
      <c r="G7148">
        <v>2</v>
      </c>
      <c r="H7148">
        <v>0</v>
      </c>
      <c r="I7148">
        <v>4</v>
      </c>
      <c r="J7148">
        <v>4</v>
      </c>
      <c r="K7148">
        <v>1</v>
      </c>
      <c r="L7148">
        <v>1</v>
      </c>
      <c r="M7148">
        <v>0</v>
      </c>
      <c r="N7148">
        <v>5</v>
      </c>
      <c r="O7148">
        <v>7</v>
      </c>
      <c r="P7148">
        <v>12</v>
      </c>
      <c r="Q7148" t="s">
        <v>165</v>
      </c>
      <c r="R7148" t="s">
        <v>4</v>
      </c>
      <c r="S7148" t="s">
        <v>60</v>
      </c>
      <c r="T7148" t="s">
        <v>169</v>
      </c>
      <c r="U7148">
        <v>0</v>
      </c>
      <c r="V7148">
        <v>0</v>
      </c>
      <c r="W7148">
        <v>0</v>
      </c>
      <c r="X7148">
        <v>0</v>
      </c>
      <c r="Y7148">
        <v>0</v>
      </c>
      <c r="Z7148" t="s">
        <v>21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 t="s">
        <v>11</v>
      </c>
      <c r="AM7148" t="s">
        <v>26</v>
      </c>
      <c r="AN7148" t="s">
        <v>13</v>
      </c>
      <c r="AO7148" t="s">
        <v>830</v>
      </c>
      <c r="AP7148" t="s">
        <v>28</v>
      </c>
      <c r="AQ7148" t="s">
        <v>509</v>
      </c>
      <c r="AR7148">
        <v>174921</v>
      </c>
      <c r="AS7148" t="s">
        <v>9427</v>
      </c>
    </row>
    <row r="7149" spans="1:45" x14ac:dyDescent="0.25">
      <c r="A7149" t="s">
        <v>9187</v>
      </c>
      <c r="B7149" t="s">
        <v>1134</v>
      </c>
      <c r="C7149" s="1">
        <v>42934</v>
      </c>
      <c r="D7149" t="s">
        <v>2</v>
      </c>
      <c r="E7149">
        <v>47</v>
      </c>
      <c r="F7149">
        <v>0</v>
      </c>
      <c r="G7149">
        <v>1</v>
      </c>
      <c r="H7149">
        <v>2</v>
      </c>
      <c r="I7149">
        <v>1</v>
      </c>
      <c r="J7149">
        <v>3</v>
      </c>
      <c r="K7149">
        <v>2</v>
      </c>
      <c r="L7149">
        <v>0</v>
      </c>
      <c r="M7149">
        <v>0</v>
      </c>
      <c r="N7149">
        <v>5</v>
      </c>
      <c r="O7149">
        <v>4</v>
      </c>
      <c r="P7149">
        <v>9</v>
      </c>
      <c r="Q7149" t="s">
        <v>165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 t="s">
        <v>4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 t="s">
        <v>5</v>
      </c>
      <c r="AK7149" t="s">
        <v>18</v>
      </c>
      <c r="AL7149" t="s">
        <v>427</v>
      </c>
      <c r="AM7149" t="s">
        <v>26</v>
      </c>
      <c r="AN7149" t="s">
        <v>13</v>
      </c>
      <c r="AO7149" t="s">
        <v>1339</v>
      </c>
      <c r="AP7149" t="s">
        <v>15</v>
      </c>
      <c r="AQ7149" t="s">
        <v>47</v>
      </c>
      <c r="AR7149">
        <v>174922</v>
      </c>
      <c r="AS7149" t="s">
        <v>9428</v>
      </c>
    </row>
    <row r="7150" spans="1:45" x14ac:dyDescent="0.25">
      <c r="A7150" t="s">
        <v>9197</v>
      </c>
      <c r="B7150" t="s">
        <v>1133</v>
      </c>
      <c r="C7150" s="1">
        <v>42935</v>
      </c>
      <c r="D7150" t="s">
        <v>35</v>
      </c>
      <c r="E7150">
        <v>38</v>
      </c>
      <c r="F7150">
        <v>0</v>
      </c>
      <c r="G7150">
        <v>1</v>
      </c>
      <c r="H7150">
        <v>1</v>
      </c>
      <c r="I7150">
        <v>0</v>
      </c>
      <c r="J7150">
        <v>1</v>
      </c>
      <c r="K7150">
        <v>0</v>
      </c>
      <c r="L7150">
        <v>0</v>
      </c>
      <c r="M7150">
        <v>0</v>
      </c>
      <c r="N7150">
        <v>2</v>
      </c>
      <c r="O7150">
        <v>1</v>
      </c>
      <c r="P7150">
        <v>3</v>
      </c>
      <c r="Q7150" t="s">
        <v>165</v>
      </c>
      <c r="R7150" t="s">
        <v>4</v>
      </c>
      <c r="S7150" t="s">
        <v>60</v>
      </c>
      <c r="T7150" t="s">
        <v>169</v>
      </c>
      <c r="U7150">
        <v>0</v>
      </c>
      <c r="V7150">
        <v>0</v>
      </c>
      <c r="W7150">
        <v>0</v>
      </c>
      <c r="X7150">
        <v>0</v>
      </c>
      <c r="Y7150">
        <v>0</v>
      </c>
      <c r="Z7150" t="s">
        <v>21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 t="s">
        <v>11</v>
      </c>
      <c r="AM7150" t="s">
        <v>12</v>
      </c>
      <c r="AN7150" t="s">
        <v>41</v>
      </c>
      <c r="AO7150" t="s">
        <v>1339</v>
      </c>
      <c r="AP7150" t="s">
        <v>28</v>
      </c>
      <c r="AQ7150" t="s">
        <v>1110</v>
      </c>
      <c r="AR7150">
        <v>174925</v>
      </c>
      <c r="AS7150" t="s">
        <v>9429</v>
      </c>
    </row>
    <row r="7151" spans="1:45" x14ac:dyDescent="0.25">
      <c r="A7151" t="s">
        <v>9197</v>
      </c>
      <c r="B7151" t="s">
        <v>1133</v>
      </c>
      <c r="C7151" s="1">
        <v>42930</v>
      </c>
      <c r="D7151" t="s">
        <v>35</v>
      </c>
      <c r="E7151">
        <v>58</v>
      </c>
      <c r="F7151">
        <v>1</v>
      </c>
      <c r="G7151">
        <v>2</v>
      </c>
      <c r="H7151">
        <v>2</v>
      </c>
      <c r="I7151">
        <v>0</v>
      </c>
      <c r="J7151">
        <v>1</v>
      </c>
      <c r="K7151">
        <v>1</v>
      </c>
      <c r="L7151">
        <v>0</v>
      </c>
      <c r="M7151">
        <v>9</v>
      </c>
      <c r="N7151">
        <v>4</v>
      </c>
      <c r="O7151">
        <v>12</v>
      </c>
      <c r="P7151">
        <v>16</v>
      </c>
      <c r="Q7151" t="s">
        <v>165</v>
      </c>
      <c r="R7151" t="s">
        <v>4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 t="s">
        <v>5</v>
      </c>
      <c r="AA7151" t="s">
        <v>1251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 t="s">
        <v>11</v>
      </c>
      <c r="AM7151" t="s">
        <v>818</v>
      </c>
      <c r="AN7151" t="s">
        <v>13</v>
      </c>
      <c r="AO7151" t="s">
        <v>14</v>
      </c>
      <c r="AP7151" t="s">
        <v>905</v>
      </c>
      <c r="AQ7151" t="s">
        <v>47</v>
      </c>
      <c r="AR7151">
        <v>174927</v>
      </c>
      <c r="AS7151" t="s">
        <v>9430</v>
      </c>
    </row>
    <row r="7152" spans="1:45" x14ac:dyDescent="0.25">
      <c r="A7152" t="s">
        <v>9197</v>
      </c>
      <c r="B7152" t="s">
        <v>1133</v>
      </c>
      <c r="C7152" s="1">
        <v>42932</v>
      </c>
      <c r="D7152" t="s">
        <v>2</v>
      </c>
      <c r="E7152">
        <v>35</v>
      </c>
      <c r="F7152">
        <v>0</v>
      </c>
      <c r="G7152">
        <v>1</v>
      </c>
      <c r="H7152">
        <v>0</v>
      </c>
      <c r="I7152">
        <v>2</v>
      </c>
      <c r="J7152">
        <v>2</v>
      </c>
      <c r="K7152">
        <v>1</v>
      </c>
      <c r="L7152">
        <v>0</v>
      </c>
      <c r="M7152">
        <v>0</v>
      </c>
      <c r="N7152">
        <v>2</v>
      </c>
      <c r="O7152">
        <v>4</v>
      </c>
      <c r="P7152">
        <v>6</v>
      </c>
      <c r="Q7152" t="s">
        <v>165</v>
      </c>
      <c r="R7152" t="s">
        <v>4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 t="s">
        <v>5</v>
      </c>
      <c r="AA7152" t="s">
        <v>230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 t="s">
        <v>11</v>
      </c>
      <c r="AM7152" t="s">
        <v>26</v>
      </c>
      <c r="AN7152" t="s">
        <v>13</v>
      </c>
      <c r="AO7152" t="s">
        <v>1339</v>
      </c>
      <c r="AP7152" t="s">
        <v>28</v>
      </c>
      <c r="AQ7152" t="s">
        <v>656</v>
      </c>
      <c r="AR7152">
        <v>174928</v>
      </c>
      <c r="AS7152" t="s">
        <v>9431</v>
      </c>
    </row>
    <row r="7153" spans="1:45" x14ac:dyDescent="0.25">
      <c r="A7153" t="s">
        <v>9197</v>
      </c>
      <c r="B7153" t="s">
        <v>1133</v>
      </c>
      <c r="C7153" s="1">
        <v>42935</v>
      </c>
      <c r="D7153" t="s">
        <v>2</v>
      </c>
      <c r="E7153">
        <v>42</v>
      </c>
      <c r="F7153">
        <v>2</v>
      </c>
      <c r="G7153">
        <v>1</v>
      </c>
      <c r="H7153">
        <v>2</v>
      </c>
      <c r="I7153">
        <v>2</v>
      </c>
      <c r="J7153">
        <v>1</v>
      </c>
      <c r="K7153">
        <v>1</v>
      </c>
      <c r="L7153">
        <v>0</v>
      </c>
      <c r="M7153">
        <v>0</v>
      </c>
      <c r="N7153">
        <v>5</v>
      </c>
      <c r="O7153">
        <v>4</v>
      </c>
      <c r="P7153">
        <v>9</v>
      </c>
      <c r="Q7153" t="s">
        <v>165</v>
      </c>
      <c r="R7153" t="s">
        <v>4</v>
      </c>
      <c r="S7153" t="s">
        <v>60</v>
      </c>
      <c r="T7153" t="s">
        <v>169</v>
      </c>
      <c r="U7153">
        <v>0</v>
      </c>
      <c r="V7153">
        <v>0</v>
      </c>
      <c r="W7153">
        <v>0</v>
      </c>
      <c r="X7153">
        <v>0</v>
      </c>
      <c r="Y7153">
        <v>0</v>
      </c>
      <c r="Z7153" t="s">
        <v>21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 t="s">
        <v>11</v>
      </c>
      <c r="AM7153" t="s">
        <v>26</v>
      </c>
      <c r="AN7153" t="s">
        <v>13</v>
      </c>
      <c r="AO7153" t="s">
        <v>830</v>
      </c>
      <c r="AP7153" t="s">
        <v>28</v>
      </c>
      <c r="AQ7153" t="s">
        <v>9432</v>
      </c>
      <c r="AR7153">
        <v>174931</v>
      </c>
      <c r="AS7153" t="s">
        <v>9433</v>
      </c>
    </row>
    <row r="7154" spans="1:45" x14ac:dyDescent="0.25">
      <c r="A7154" t="s">
        <v>1208</v>
      </c>
      <c r="B7154" t="s">
        <v>1133</v>
      </c>
      <c r="C7154" s="1">
        <v>42932</v>
      </c>
      <c r="D7154" t="s">
        <v>2</v>
      </c>
      <c r="E7154">
        <v>35</v>
      </c>
      <c r="F7154">
        <v>1</v>
      </c>
      <c r="G7154">
        <v>1</v>
      </c>
      <c r="H7154">
        <v>0</v>
      </c>
      <c r="I7154">
        <v>0</v>
      </c>
      <c r="J7154">
        <v>1</v>
      </c>
      <c r="K7154">
        <v>1</v>
      </c>
      <c r="L7154">
        <v>0</v>
      </c>
      <c r="M7154">
        <v>0</v>
      </c>
      <c r="N7154">
        <v>2</v>
      </c>
      <c r="O7154">
        <v>2</v>
      </c>
      <c r="P7154">
        <v>4</v>
      </c>
      <c r="Q7154" t="s">
        <v>165</v>
      </c>
      <c r="R7154" t="s">
        <v>4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 t="s">
        <v>5</v>
      </c>
      <c r="AA7154" t="s">
        <v>18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 t="s">
        <v>11</v>
      </c>
      <c r="AM7154" t="s">
        <v>26</v>
      </c>
      <c r="AN7154" t="s">
        <v>41</v>
      </c>
      <c r="AO7154" t="s">
        <v>14</v>
      </c>
      <c r="AP7154" t="s">
        <v>28</v>
      </c>
      <c r="AQ7154" t="s">
        <v>47</v>
      </c>
      <c r="AR7154">
        <v>174933</v>
      </c>
      <c r="AS7154" t="s">
        <v>9434</v>
      </c>
    </row>
    <row r="7155" spans="1:45" x14ac:dyDescent="0.25">
      <c r="A7155" t="s">
        <v>9197</v>
      </c>
      <c r="B7155" t="s">
        <v>1133</v>
      </c>
      <c r="C7155" s="1">
        <v>42935</v>
      </c>
      <c r="D7155" t="s">
        <v>2</v>
      </c>
      <c r="E7155">
        <v>25</v>
      </c>
      <c r="F7155">
        <v>0</v>
      </c>
      <c r="G7155">
        <v>0</v>
      </c>
      <c r="H7155">
        <v>0</v>
      </c>
      <c r="I7155">
        <v>1</v>
      </c>
      <c r="J7155">
        <v>1</v>
      </c>
      <c r="K7155">
        <v>1</v>
      </c>
      <c r="L7155">
        <v>0</v>
      </c>
      <c r="M7155">
        <v>0</v>
      </c>
      <c r="N7155">
        <v>1</v>
      </c>
      <c r="O7155">
        <v>2</v>
      </c>
      <c r="P7155">
        <v>3</v>
      </c>
      <c r="Q7155" t="s">
        <v>165</v>
      </c>
      <c r="R7155" t="s">
        <v>4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 t="s">
        <v>5</v>
      </c>
      <c r="AA7155" t="s">
        <v>18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 t="s">
        <v>11</v>
      </c>
      <c r="AM7155" t="s">
        <v>12</v>
      </c>
      <c r="AN7155" t="s">
        <v>41</v>
      </c>
      <c r="AO7155" t="s">
        <v>830</v>
      </c>
      <c r="AP7155" t="s">
        <v>859</v>
      </c>
      <c r="AQ7155" t="s">
        <v>91</v>
      </c>
      <c r="AR7155">
        <v>174936</v>
      </c>
      <c r="AS7155" t="s">
        <v>9435</v>
      </c>
    </row>
    <row r="7156" spans="1:45" x14ac:dyDescent="0.25">
      <c r="A7156" t="s">
        <v>9187</v>
      </c>
      <c r="B7156" t="s">
        <v>1134</v>
      </c>
      <c r="C7156" s="1">
        <v>42934</v>
      </c>
      <c r="D7156" t="s">
        <v>2</v>
      </c>
      <c r="E7156">
        <v>39</v>
      </c>
      <c r="F7156">
        <v>2</v>
      </c>
      <c r="G7156">
        <v>0</v>
      </c>
      <c r="H7156">
        <v>1</v>
      </c>
      <c r="I7156">
        <v>2</v>
      </c>
      <c r="J7156">
        <v>1</v>
      </c>
      <c r="K7156">
        <v>1</v>
      </c>
      <c r="L7156">
        <v>0</v>
      </c>
      <c r="M7156">
        <v>0</v>
      </c>
      <c r="N7156">
        <v>4</v>
      </c>
      <c r="O7156">
        <v>3</v>
      </c>
      <c r="P7156">
        <v>7</v>
      </c>
      <c r="Q7156" t="s">
        <v>165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 t="s">
        <v>4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 t="s">
        <v>5</v>
      </c>
      <c r="AK7156" t="s">
        <v>1251</v>
      </c>
      <c r="AL7156" t="s">
        <v>154</v>
      </c>
      <c r="AM7156" t="s">
        <v>26</v>
      </c>
      <c r="AN7156" t="s">
        <v>13</v>
      </c>
      <c r="AO7156" t="s">
        <v>14</v>
      </c>
      <c r="AP7156" t="s">
        <v>28</v>
      </c>
      <c r="AQ7156" t="s">
        <v>47</v>
      </c>
      <c r="AR7156">
        <v>174937</v>
      </c>
      <c r="AS7156" t="s">
        <v>9436</v>
      </c>
    </row>
    <row r="7157" spans="1:45" x14ac:dyDescent="0.25">
      <c r="A7157" t="s">
        <v>9197</v>
      </c>
      <c r="B7157" t="s">
        <v>1133</v>
      </c>
      <c r="C7157" s="1">
        <v>42930</v>
      </c>
      <c r="D7157" t="s">
        <v>2</v>
      </c>
      <c r="E7157">
        <v>60</v>
      </c>
      <c r="F7157">
        <v>1</v>
      </c>
      <c r="G7157">
        <v>2</v>
      </c>
      <c r="H7157">
        <v>0</v>
      </c>
      <c r="I7157">
        <v>0</v>
      </c>
      <c r="J7157">
        <v>1</v>
      </c>
      <c r="K7157">
        <v>0</v>
      </c>
      <c r="L7157">
        <v>0</v>
      </c>
      <c r="M7157">
        <v>1</v>
      </c>
      <c r="N7157">
        <v>2</v>
      </c>
      <c r="O7157">
        <v>3</v>
      </c>
      <c r="P7157">
        <v>5</v>
      </c>
      <c r="Q7157" t="s">
        <v>165</v>
      </c>
      <c r="R7157" t="s">
        <v>4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 t="s">
        <v>5</v>
      </c>
      <c r="AA7157" t="s">
        <v>1251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 t="s">
        <v>11</v>
      </c>
      <c r="AM7157" t="s">
        <v>26</v>
      </c>
      <c r="AN7157" t="s">
        <v>13</v>
      </c>
      <c r="AO7157" t="s">
        <v>1339</v>
      </c>
      <c r="AP7157" t="s">
        <v>28</v>
      </c>
      <c r="AQ7157" t="s">
        <v>29</v>
      </c>
      <c r="AR7157">
        <v>174938</v>
      </c>
      <c r="AS7157" t="s">
        <v>9437</v>
      </c>
    </row>
    <row r="7158" spans="1:45" x14ac:dyDescent="0.25">
      <c r="A7158" t="s">
        <v>9197</v>
      </c>
      <c r="B7158" t="s">
        <v>1133</v>
      </c>
      <c r="C7158" s="1">
        <v>42935</v>
      </c>
      <c r="D7158" t="s">
        <v>2</v>
      </c>
      <c r="E7158">
        <v>26</v>
      </c>
      <c r="F7158">
        <v>1</v>
      </c>
      <c r="G7158">
        <v>0</v>
      </c>
      <c r="H7158">
        <v>0</v>
      </c>
      <c r="I7158">
        <v>2</v>
      </c>
      <c r="J7158">
        <v>1</v>
      </c>
      <c r="K7158">
        <v>1</v>
      </c>
      <c r="L7158">
        <v>0</v>
      </c>
      <c r="M7158">
        <v>0</v>
      </c>
      <c r="N7158">
        <v>2</v>
      </c>
      <c r="O7158">
        <v>3</v>
      </c>
      <c r="P7158">
        <v>5</v>
      </c>
      <c r="Q7158" t="s">
        <v>165</v>
      </c>
      <c r="R7158" t="s">
        <v>4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 t="s">
        <v>5</v>
      </c>
      <c r="AA7158" t="s">
        <v>18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 t="s">
        <v>11</v>
      </c>
      <c r="AM7158" t="s">
        <v>818</v>
      </c>
      <c r="AN7158" t="s">
        <v>13</v>
      </c>
      <c r="AO7158" t="s">
        <v>1339</v>
      </c>
      <c r="AP7158" t="s">
        <v>28</v>
      </c>
      <c r="AQ7158" t="s">
        <v>47</v>
      </c>
      <c r="AR7158">
        <v>174957</v>
      </c>
      <c r="AS7158" t="s">
        <v>9438</v>
      </c>
    </row>
    <row r="7159" spans="1:45" x14ac:dyDescent="0.25">
      <c r="A7159" t="s">
        <v>9197</v>
      </c>
      <c r="B7159" t="s">
        <v>1133</v>
      </c>
      <c r="C7159" s="1">
        <v>42932</v>
      </c>
      <c r="D7159" t="s">
        <v>2</v>
      </c>
      <c r="E7159">
        <v>35</v>
      </c>
      <c r="F7159">
        <v>0</v>
      </c>
      <c r="G7159">
        <v>3</v>
      </c>
      <c r="H7159">
        <v>0</v>
      </c>
      <c r="I7159">
        <v>2</v>
      </c>
      <c r="J7159">
        <v>1</v>
      </c>
      <c r="K7159">
        <v>1</v>
      </c>
      <c r="L7159">
        <v>0</v>
      </c>
      <c r="M7159">
        <v>0</v>
      </c>
      <c r="N7159">
        <v>1</v>
      </c>
      <c r="O7159">
        <v>6</v>
      </c>
      <c r="P7159">
        <v>7</v>
      </c>
      <c r="Q7159" t="s">
        <v>165</v>
      </c>
      <c r="R7159" t="s">
        <v>4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 t="s">
        <v>5</v>
      </c>
      <c r="AA7159" t="s">
        <v>1251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 t="s">
        <v>11</v>
      </c>
      <c r="AM7159" t="s">
        <v>818</v>
      </c>
      <c r="AN7159" t="s">
        <v>13</v>
      </c>
      <c r="AO7159" t="s">
        <v>1339</v>
      </c>
      <c r="AP7159" t="s">
        <v>28</v>
      </c>
      <c r="AQ7159" t="s">
        <v>3246</v>
      </c>
      <c r="AR7159">
        <v>174959</v>
      </c>
      <c r="AS7159" t="s">
        <v>9439</v>
      </c>
    </row>
    <row r="7160" spans="1:45" x14ac:dyDescent="0.25">
      <c r="A7160" t="s">
        <v>9197</v>
      </c>
      <c r="B7160" t="s">
        <v>1133</v>
      </c>
      <c r="C7160" s="1">
        <v>42935</v>
      </c>
      <c r="D7160" t="s">
        <v>35</v>
      </c>
      <c r="E7160">
        <v>34</v>
      </c>
      <c r="F7160">
        <v>0</v>
      </c>
      <c r="G7160">
        <v>2</v>
      </c>
      <c r="H7160">
        <v>1</v>
      </c>
      <c r="I7160">
        <v>2</v>
      </c>
      <c r="J7160">
        <v>3</v>
      </c>
      <c r="K7160">
        <v>1</v>
      </c>
      <c r="L7160">
        <v>0</v>
      </c>
      <c r="M7160">
        <v>0</v>
      </c>
      <c r="N7160">
        <v>4</v>
      </c>
      <c r="O7160">
        <v>5</v>
      </c>
      <c r="P7160">
        <v>9</v>
      </c>
      <c r="Q7160" t="s">
        <v>165</v>
      </c>
      <c r="R7160" t="s">
        <v>4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 t="s">
        <v>5</v>
      </c>
      <c r="AA7160" t="s">
        <v>1251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 t="s">
        <v>11</v>
      </c>
      <c r="AM7160" t="s">
        <v>26</v>
      </c>
      <c r="AN7160" t="s">
        <v>13</v>
      </c>
      <c r="AO7160" t="s">
        <v>14</v>
      </c>
      <c r="AP7160" t="s">
        <v>28</v>
      </c>
      <c r="AQ7160" t="s">
        <v>91</v>
      </c>
      <c r="AR7160">
        <v>174960</v>
      </c>
      <c r="AS7160" t="s">
        <v>9440</v>
      </c>
    </row>
    <row r="7161" spans="1:45" x14ac:dyDescent="0.25">
      <c r="A7161" t="s">
        <v>9197</v>
      </c>
      <c r="B7161" t="s">
        <v>1133</v>
      </c>
      <c r="C7161" s="1">
        <v>42932</v>
      </c>
      <c r="D7161" t="s">
        <v>2</v>
      </c>
      <c r="E7161">
        <v>60</v>
      </c>
      <c r="F7161">
        <v>0</v>
      </c>
      <c r="G7161">
        <v>0</v>
      </c>
      <c r="H7161">
        <v>2</v>
      </c>
      <c r="I7161">
        <v>1</v>
      </c>
      <c r="J7161">
        <v>0</v>
      </c>
      <c r="K7161">
        <v>2</v>
      </c>
      <c r="L7161">
        <v>1</v>
      </c>
      <c r="M7161">
        <v>1</v>
      </c>
      <c r="N7161">
        <v>3</v>
      </c>
      <c r="O7161">
        <v>4</v>
      </c>
      <c r="P7161">
        <v>7</v>
      </c>
      <c r="Q7161" t="s">
        <v>165</v>
      </c>
      <c r="R7161" t="s">
        <v>4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 t="s">
        <v>5</v>
      </c>
      <c r="AA7161" t="s">
        <v>1251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 t="s">
        <v>427</v>
      </c>
      <c r="AM7161" t="s">
        <v>818</v>
      </c>
      <c r="AN7161" t="s">
        <v>13</v>
      </c>
      <c r="AO7161" t="s">
        <v>1339</v>
      </c>
      <c r="AP7161" t="s">
        <v>28</v>
      </c>
      <c r="AQ7161" t="s">
        <v>29</v>
      </c>
      <c r="AR7161">
        <v>174962</v>
      </c>
      <c r="AS7161" t="s">
        <v>9441</v>
      </c>
    </row>
    <row r="7162" spans="1:45" x14ac:dyDescent="0.25">
      <c r="A7162" t="s">
        <v>9197</v>
      </c>
      <c r="B7162" t="s">
        <v>1133</v>
      </c>
      <c r="C7162" s="1">
        <v>42935</v>
      </c>
      <c r="D7162" t="s">
        <v>2</v>
      </c>
      <c r="E7162">
        <v>30</v>
      </c>
      <c r="F7162">
        <v>2</v>
      </c>
      <c r="G7162">
        <v>1</v>
      </c>
      <c r="H7162">
        <v>0</v>
      </c>
      <c r="I7162">
        <v>2</v>
      </c>
      <c r="J7162">
        <v>1</v>
      </c>
      <c r="K7162">
        <v>1</v>
      </c>
      <c r="L7162">
        <v>0</v>
      </c>
      <c r="M7162">
        <v>0</v>
      </c>
      <c r="N7162">
        <v>3</v>
      </c>
      <c r="O7162">
        <v>4</v>
      </c>
      <c r="P7162">
        <v>7</v>
      </c>
      <c r="Q7162" t="s">
        <v>165</v>
      </c>
      <c r="R7162" t="s">
        <v>4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 t="s">
        <v>5</v>
      </c>
      <c r="AA7162" t="s">
        <v>18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 t="s">
        <v>11</v>
      </c>
      <c r="AM7162" t="s">
        <v>26</v>
      </c>
      <c r="AN7162" t="s">
        <v>13</v>
      </c>
      <c r="AO7162" t="s">
        <v>830</v>
      </c>
      <c r="AP7162" t="s">
        <v>859</v>
      </c>
      <c r="AQ7162">
        <v>0</v>
      </c>
      <c r="AR7162">
        <v>174963</v>
      </c>
      <c r="AS7162" t="s">
        <v>9442</v>
      </c>
    </row>
    <row r="7163" spans="1:45" x14ac:dyDescent="0.25">
      <c r="A7163" t="s">
        <v>9197</v>
      </c>
      <c r="B7163" t="s">
        <v>1133</v>
      </c>
      <c r="C7163" s="1">
        <v>42930</v>
      </c>
      <c r="D7163" t="s">
        <v>2</v>
      </c>
      <c r="E7163">
        <v>75</v>
      </c>
      <c r="F7163">
        <v>0</v>
      </c>
      <c r="G7163">
        <v>0</v>
      </c>
      <c r="H7163">
        <v>1</v>
      </c>
      <c r="I7163">
        <v>1</v>
      </c>
      <c r="J7163">
        <v>0</v>
      </c>
      <c r="K7163">
        <v>0</v>
      </c>
      <c r="L7163">
        <v>0</v>
      </c>
      <c r="M7163">
        <v>0</v>
      </c>
      <c r="N7163">
        <v>1</v>
      </c>
      <c r="O7163">
        <v>1</v>
      </c>
      <c r="P7163">
        <v>2</v>
      </c>
      <c r="Q7163" t="s">
        <v>165</v>
      </c>
      <c r="R7163" t="s">
        <v>4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 t="s">
        <v>5</v>
      </c>
      <c r="AA7163" t="s">
        <v>18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 t="s">
        <v>11</v>
      </c>
      <c r="AM7163" t="s">
        <v>22</v>
      </c>
      <c r="AN7163" t="s">
        <v>13</v>
      </c>
      <c r="AO7163" t="s">
        <v>830</v>
      </c>
      <c r="AP7163" t="s">
        <v>15</v>
      </c>
      <c r="AQ7163" t="s">
        <v>3882</v>
      </c>
      <c r="AR7163">
        <v>174964</v>
      </c>
      <c r="AS7163" t="s">
        <v>9443</v>
      </c>
    </row>
    <row r="7164" spans="1:45" x14ac:dyDescent="0.25">
      <c r="A7164" t="s">
        <v>9197</v>
      </c>
      <c r="B7164" t="s">
        <v>1133</v>
      </c>
      <c r="C7164" s="1">
        <v>42935</v>
      </c>
      <c r="D7164" t="s">
        <v>2</v>
      </c>
      <c r="E7164">
        <v>29</v>
      </c>
      <c r="F7164">
        <v>0</v>
      </c>
      <c r="G7164">
        <v>3</v>
      </c>
      <c r="H7164">
        <v>2</v>
      </c>
      <c r="I7164">
        <v>0</v>
      </c>
      <c r="J7164">
        <v>2</v>
      </c>
      <c r="K7164">
        <v>1</v>
      </c>
      <c r="L7164">
        <v>0</v>
      </c>
      <c r="M7164">
        <v>0</v>
      </c>
      <c r="N7164">
        <v>4</v>
      </c>
      <c r="O7164">
        <v>4</v>
      </c>
      <c r="P7164">
        <v>8</v>
      </c>
      <c r="Q7164" t="s">
        <v>165</v>
      </c>
      <c r="R7164" t="s">
        <v>4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 t="s">
        <v>5</v>
      </c>
      <c r="AA7164" t="s">
        <v>18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 t="s">
        <v>11</v>
      </c>
      <c r="AM7164" t="s">
        <v>818</v>
      </c>
      <c r="AN7164" t="s">
        <v>13</v>
      </c>
      <c r="AO7164" t="s">
        <v>830</v>
      </c>
      <c r="AP7164" t="s">
        <v>15</v>
      </c>
      <c r="AQ7164">
        <v>0</v>
      </c>
      <c r="AR7164">
        <v>174967</v>
      </c>
      <c r="AS7164" t="s">
        <v>9444</v>
      </c>
    </row>
    <row r="7165" spans="1:45" x14ac:dyDescent="0.25">
      <c r="A7165" t="s">
        <v>1208</v>
      </c>
      <c r="B7165" t="s">
        <v>1133</v>
      </c>
      <c r="C7165" s="1">
        <v>42932</v>
      </c>
      <c r="D7165" t="s">
        <v>2</v>
      </c>
      <c r="E7165">
        <v>30</v>
      </c>
      <c r="F7165">
        <v>1</v>
      </c>
      <c r="G7165">
        <v>1</v>
      </c>
      <c r="H7165">
        <v>0</v>
      </c>
      <c r="I7165">
        <v>2</v>
      </c>
      <c r="J7165">
        <v>1</v>
      </c>
      <c r="K7165">
        <v>1</v>
      </c>
      <c r="L7165">
        <v>0</v>
      </c>
      <c r="M7165">
        <v>1</v>
      </c>
      <c r="N7165">
        <v>2</v>
      </c>
      <c r="O7165">
        <v>5</v>
      </c>
      <c r="P7165">
        <v>7</v>
      </c>
      <c r="Q7165" t="s">
        <v>165</v>
      </c>
      <c r="R7165" t="s">
        <v>4</v>
      </c>
      <c r="S7165" t="s">
        <v>60</v>
      </c>
      <c r="T7165" t="s">
        <v>169</v>
      </c>
      <c r="U7165">
        <v>0</v>
      </c>
      <c r="V7165">
        <v>0</v>
      </c>
      <c r="W7165">
        <v>0</v>
      </c>
      <c r="X7165">
        <v>0</v>
      </c>
      <c r="Y7165">
        <v>0</v>
      </c>
      <c r="Z7165" t="s">
        <v>21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 t="s">
        <v>11</v>
      </c>
      <c r="AM7165" t="s">
        <v>26</v>
      </c>
      <c r="AN7165" t="s">
        <v>41</v>
      </c>
      <c r="AO7165" t="s">
        <v>830</v>
      </c>
      <c r="AP7165" t="s">
        <v>15</v>
      </c>
      <c r="AQ7165" t="s">
        <v>509</v>
      </c>
      <c r="AR7165">
        <v>174968</v>
      </c>
      <c r="AS7165" t="s">
        <v>9445</v>
      </c>
    </row>
    <row r="7166" spans="1:45" x14ac:dyDescent="0.25">
      <c r="A7166" t="s">
        <v>9197</v>
      </c>
      <c r="B7166" t="s">
        <v>1133</v>
      </c>
      <c r="C7166" s="1">
        <v>42935</v>
      </c>
      <c r="D7166" t="s">
        <v>2</v>
      </c>
      <c r="E7166">
        <v>24</v>
      </c>
      <c r="F7166">
        <v>1</v>
      </c>
      <c r="G7166">
        <v>2</v>
      </c>
      <c r="H7166">
        <v>0</v>
      </c>
      <c r="I7166">
        <v>1</v>
      </c>
      <c r="J7166">
        <v>0</v>
      </c>
      <c r="K7166">
        <v>1</v>
      </c>
      <c r="L7166">
        <v>0</v>
      </c>
      <c r="M7166">
        <v>0</v>
      </c>
      <c r="N7166">
        <v>1</v>
      </c>
      <c r="O7166">
        <v>4</v>
      </c>
      <c r="P7166">
        <v>5</v>
      </c>
      <c r="Q7166" t="s">
        <v>165</v>
      </c>
      <c r="R7166" t="s">
        <v>4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 t="s">
        <v>5</v>
      </c>
      <c r="AA7166" t="s">
        <v>18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 t="s">
        <v>11</v>
      </c>
      <c r="AM7166" t="s">
        <v>12</v>
      </c>
      <c r="AN7166" t="s">
        <v>13</v>
      </c>
      <c r="AO7166" t="s">
        <v>1339</v>
      </c>
      <c r="AP7166" t="s">
        <v>28</v>
      </c>
      <c r="AQ7166" t="s">
        <v>47</v>
      </c>
      <c r="AR7166">
        <v>174969</v>
      </c>
      <c r="AS7166" t="s">
        <v>9446</v>
      </c>
    </row>
    <row r="7167" spans="1:45" x14ac:dyDescent="0.25">
      <c r="A7167" t="s">
        <v>9197</v>
      </c>
      <c r="B7167" t="s">
        <v>1133</v>
      </c>
      <c r="C7167" s="1">
        <v>42930</v>
      </c>
      <c r="D7167" t="s">
        <v>2</v>
      </c>
      <c r="E7167">
        <v>35</v>
      </c>
      <c r="F7167">
        <v>3</v>
      </c>
      <c r="G7167">
        <v>1</v>
      </c>
      <c r="H7167">
        <v>1</v>
      </c>
      <c r="I7167">
        <v>2</v>
      </c>
      <c r="J7167">
        <v>1</v>
      </c>
      <c r="K7167">
        <v>1</v>
      </c>
      <c r="L7167">
        <v>0</v>
      </c>
      <c r="M7167">
        <v>1</v>
      </c>
      <c r="N7167">
        <v>5</v>
      </c>
      <c r="O7167">
        <v>5</v>
      </c>
      <c r="P7167">
        <v>10</v>
      </c>
      <c r="Q7167" t="s">
        <v>165</v>
      </c>
      <c r="R7167" t="s">
        <v>4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 t="s">
        <v>5</v>
      </c>
      <c r="AA7167" t="s">
        <v>1251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 t="s">
        <v>11</v>
      </c>
      <c r="AM7167" t="s">
        <v>818</v>
      </c>
      <c r="AN7167" t="s">
        <v>13</v>
      </c>
      <c r="AO7167" t="s">
        <v>1339</v>
      </c>
      <c r="AP7167" t="s">
        <v>28</v>
      </c>
      <c r="AQ7167" t="s">
        <v>278</v>
      </c>
      <c r="AR7167">
        <v>174970</v>
      </c>
      <c r="AS7167" t="s">
        <v>9447</v>
      </c>
    </row>
    <row r="7168" spans="1:45" x14ac:dyDescent="0.25">
      <c r="A7168" t="s">
        <v>9197</v>
      </c>
      <c r="B7168" t="s">
        <v>1133</v>
      </c>
      <c r="C7168" s="1">
        <v>42928</v>
      </c>
      <c r="D7168" t="s">
        <v>2</v>
      </c>
      <c r="E7168">
        <v>40</v>
      </c>
      <c r="F7168">
        <v>0</v>
      </c>
      <c r="G7168">
        <v>1</v>
      </c>
      <c r="H7168">
        <v>1</v>
      </c>
      <c r="I7168">
        <v>5</v>
      </c>
      <c r="J7168">
        <v>1</v>
      </c>
      <c r="K7168">
        <v>1</v>
      </c>
      <c r="L7168">
        <v>0</v>
      </c>
      <c r="M7168">
        <v>0</v>
      </c>
      <c r="N7168">
        <v>2</v>
      </c>
      <c r="O7168">
        <v>7</v>
      </c>
      <c r="P7168">
        <v>9</v>
      </c>
      <c r="Q7168" t="s">
        <v>165</v>
      </c>
      <c r="R7168" t="s">
        <v>4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 t="s">
        <v>5</v>
      </c>
      <c r="AA7168" t="s">
        <v>18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 t="s">
        <v>11</v>
      </c>
      <c r="AM7168" t="s">
        <v>71</v>
      </c>
      <c r="AN7168" t="s">
        <v>13</v>
      </c>
      <c r="AO7168" t="s">
        <v>14</v>
      </c>
      <c r="AP7168" t="s">
        <v>859</v>
      </c>
      <c r="AQ7168" t="s">
        <v>9198</v>
      </c>
      <c r="AR7168">
        <v>174973</v>
      </c>
      <c r="AS7168" t="s">
        <v>9448</v>
      </c>
    </row>
    <row r="7169" spans="1:45" x14ac:dyDescent="0.25">
      <c r="A7169" t="s">
        <v>9187</v>
      </c>
      <c r="B7169" t="s">
        <v>1134</v>
      </c>
      <c r="C7169" s="1">
        <v>42934</v>
      </c>
      <c r="D7169" t="s">
        <v>2</v>
      </c>
      <c r="E7169">
        <v>51</v>
      </c>
      <c r="F7169">
        <v>0</v>
      </c>
      <c r="G7169">
        <v>2</v>
      </c>
      <c r="H7169">
        <v>3</v>
      </c>
      <c r="I7169">
        <v>1</v>
      </c>
      <c r="J7169">
        <v>2</v>
      </c>
      <c r="K7169">
        <v>2</v>
      </c>
      <c r="L7169">
        <v>0</v>
      </c>
      <c r="M7169">
        <v>0</v>
      </c>
      <c r="N7169">
        <v>5</v>
      </c>
      <c r="O7169">
        <v>5</v>
      </c>
      <c r="P7169">
        <v>10</v>
      </c>
      <c r="Q7169" t="s">
        <v>165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 t="s">
        <v>4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 t="s">
        <v>5</v>
      </c>
      <c r="AK7169" t="s">
        <v>1251</v>
      </c>
      <c r="AL7169" t="s">
        <v>427</v>
      </c>
      <c r="AM7169" t="s">
        <v>26</v>
      </c>
      <c r="AN7169" t="s">
        <v>13</v>
      </c>
      <c r="AO7169" t="s">
        <v>14</v>
      </c>
      <c r="AP7169" t="s">
        <v>28</v>
      </c>
      <c r="AQ7169" t="s">
        <v>47</v>
      </c>
      <c r="AR7169">
        <v>174974</v>
      </c>
      <c r="AS7169" t="s">
        <v>9449</v>
      </c>
    </row>
    <row r="7170" spans="1:45" x14ac:dyDescent="0.25">
      <c r="A7170" t="s">
        <v>9187</v>
      </c>
      <c r="B7170" t="s">
        <v>1133</v>
      </c>
      <c r="C7170" s="1">
        <v>42932</v>
      </c>
      <c r="D7170" t="s">
        <v>35</v>
      </c>
      <c r="E7170">
        <v>23</v>
      </c>
      <c r="F7170">
        <v>0</v>
      </c>
      <c r="G7170">
        <v>0</v>
      </c>
      <c r="H7170">
        <v>0</v>
      </c>
      <c r="I7170">
        <v>0</v>
      </c>
      <c r="J7170">
        <v>1</v>
      </c>
      <c r="K7170">
        <v>0</v>
      </c>
      <c r="L7170">
        <v>0</v>
      </c>
      <c r="M7170">
        <v>0</v>
      </c>
      <c r="N7170">
        <v>1</v>
      </c>
      <c r="O7170">
        <v>0</v>
      </c>
      <c r="P7170">
        <v>1</v>
      </c>
      <c r="Q7170" t="s">
        <v>140</v>
      </c>
      <c r="R7170" t="s">
        <v>4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 t="s">
        <v>5</v>
      </c>
      <c r="AA7170" t="s">
        <v>153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 t="s">
        <v>11</v>
      </c>
      <c r="AM7170" t="s">
        <v>26</v>
      </c>
      <c r="AN7170" t="s">
        <v>13</v>
      </c>
      <c r="AO7170" t="s">
        <v>830</v>
      </c>
      <c r="AP7170" t="s">
        <v>15</v>
      </c>
      <c r="AQ7170">
        <v>0</v>
      </c>
      <c r="AR7170">
        <v>174997</v>
      </c>
      <c r="AS7170" t="s">
        <v>9450</v>
      </c>
    </row>
    <row r="7171" spans="1:45" x14ac:dyDescent="0.25">
      <c r="A7171" t="s">
        <v>9187</v>
      </c>
      <c r="B7171" t="s">
        <v>1134</v>
      </c>
      <c r="C7171" s="1">
        <v>42935</v>
      </c>
      <c r="D7171" t="s">
        <v>2</v>
      </c>
      <c r="E7171">
        <v>49</v>
      </c>
      <c r="F7171">
        <v>0</v>
      </c>
      <c r="G7171">
        <v>0</v>
      </c>
      <c r="H7171">
        <v>1</v>
      </c>
      <c r="I7171">
        <v>1</v>
      </c>
      <c r="J7171">
        <v>2</v>
      </c>
      <c r="K7171">
        <v>1</v>
      </c>
      <c r="L7171">
        <v>0</v>
      </c>
      <c r="M7171">
        <v>0</v>
      </c>
      <c r="N7171">
        <v>3</v>
      </c>
      <c r="O7171">
        <v>2</v>
      </c>
      <c r="P7171">
        <v>5</v>
      </c>
      <c r="Q7171" t="s">
        <v>165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 t="s">
        <v>4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 t="s">
        <v>5</v>
      </c>
      <c r="AK7171" t="s">
        <v>1251</v>
      </c>
      <c r="AL7171" t="s">
        <v>154</v>
      </c>
      <c r="AM7171" t="s">
        <v>818</v>
      </c>
      <c r="AN7171" t="s">
        <v>41</v>
      </c>
      <c r="AO7171" t="s">
        <v>14</v>
      </c>
      <c r="AP7171" t="s">
        <v>15</v>
      </c>
      <c r="AQ7171">
        <v>0</v>
      </c>
      <c r="AR7171">
        <v>174999</v>
      </c>
      <c r="AS7171" t="s">
        <v>9451</v>
      </c>
    </row>
    <row r="7172" spans="1:45" x14ac:dyDescent="0.25">
      <c r="A7172" t="s">
        <v>9187</v>
      </c>
      <c r="B7172" t="s">
        <v>1133</v>
      </c>
      <c r="C7172" s="1">
        <v>42932</v>
      </c>
      <c r="D7172" t="s">
        <v>35</v>
      </c>
      <c r="E7172">
        <v>32</v>
      </c>
      <c r="F7172">
        <v>1</v>
      </c>
      <c r="G7172">
        <v>1</v>
      </c>
      <c r="H7172">
        <v>0</v>
      </c>
      <c r="I7172">
        <v>0</v>
      </c>
      <c r="J7172">
        <v>1</v>
      </c>
      <c r="K7172">
        <v>0</v>
      </c>
      <c r="L7172">
        <v>0</v>
      </c>
      <c r="M7172">
        <v>0</v>
      </c>
      <c r="N7172">
        <v>2</v>
      </c>
      <c r="O7172">
        <v>1</v>
      </c>
      <c r="P7172">
        <v>3</v>
      </c>
      <c r="Q7172" t="s">
        <v>140</v>
      </c>
      <c r="R7172" t="s">
        <v>4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 t="s">
        <v>5</v>
      </c>
      <c r="AA7172" t="s">
        <v>153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 t="s">
        <v>11</v>
      </c>
      <c r="AM7172" t="s">
        <v>818</v>
      </c>
      <c r="AN7172" t="s">
        <v>13</v>
      </c>
      <c r="AO7172" t="s">
        <v>14</v>
      </c>
      <c r="AP7172" t="s">
        <v>15</v>
      </c>
      <c r="AQ7172">
        <v>0</v>
      </c>
      <c r="AR7172">
        <v>175000</v>
      </c>
      <c r="AS7172" t="s">
        <v>9452</v>
      </c>
    </row>
    <row r="7173" spans="1:45" x14ac:dyDescent="0.25">
      <c r="A7173" t="s">
        <v>9187</v>
      </c>
      <c r="B7173" t="s">
        <v>1133</v>
      </c>
      <c r="C7173" s="1">
        <v>42932</v>
      </c>
      <c r="D7173" t="s">
        <v>35</v>
      </c>
      <c r="E7173">
        <v>29</v>
      </c>
      <c r="F7173">
        <v>0</v>
      </c>
      <c r="G7173">
        <v>0</v>
      </c>
      <c r="H7173">
        <v>0</v>
      </c>
      <c r="I7173">
        <v>0</v>
      </c>
      <c r="J7173">
        <v>1</v>
      </c>
      <c r="K7173">
        <v>0</v>
      </c>
      <c r="L7173">
        <v>0</v>
      </c>
      <c r="M7173">
        <v>0</v>
      </c>
      <c r="N7173">
        <v>1</v>
      </c>
      <c r="O7173">
        <v>0</v>
      </c>
      <c r="P7173">
        <v>1</v>
      </c>
      <c r="Q7173" t="s">
        <v>165</v>
      </c>
      <c r="R7173" t="s">
        <v>4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 t="s">
        <v>5</v>
      </c>
      <c r="AA7173" t="s">
        <v>153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 t="s">
        <v>427</v>
      </c>
      <c r="AM7173" t="s">
        <v>22</v>
      </c>
      <c r="AN7173" t="s">
        <v>13</v>
      </c>
      <c r="AO7173" t="s">
        <v>14</v>
      </c>
      <c r="AP7173" t="s">
        <v>859</v>
      </c>
      <c r="AQ7173">
        <v>0</v>
      </c>
      <c r="AR7173">
        <v>175001</v>
      </c>
      <c r="AS7173" t="s">
        <v>9453</v>
      </c>
    </row>
    <row r="7174" spans="1:45" x14ac:dyDescent="0.25">
      <c r="A7174" t="s">
        <v>9187</v>
      </c>
      <c r="B7174" t="s">
        <v>1134</v>
      </c>
      <c r="C7174" s="1">
        <v>42935</v>
      </c>
      <c r="D7174" t="s">
        <v>2</v>
      </c>
      <c r="E7174">
        <v>33</v>
      </c>
      <c r="F7174">
        <v>1</v>
      </c>
      <c r="G7174">
        <v>0</v>
      </c>
      <c r="H7174">
        <v>0</v>
      </c>
      <c r="I7174">
        <v>1</v>
      </c>
      <c r="J7174">
        <v>1</v>
      </c>
      <c r="K7174">
        <v>1</v>
      </c>
      <c r="L7174">
        <v>0</v>
      </c>
      <c r="M7174">
        <v>0</v>
      </c>
      <c r="N7174">
        <v>2</v>
      </c>
      <c r="O7174">
        <v>2</v>
      </c>
      <c r="P7174">
        <v>4</v>
      </c>
      <c r="Q7174" t="s">
        <v>165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 t="s">
        <v>4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 t="s">
        <v>5</v>
      </c>
      <c r="AK7174" t="s">
        <v>18</v>
      </c>
      <c r="AL7174" t="s">
        <v>427</v>
      </c>
      <c r="AM7174" t="s">
        <v>26</v>
      </c>
      <c r="AN7174" t="s">
        <v>41</v>
      </c>
      <c r="AO7174" t="s">
        <v>14</v>
      </c>
      <c r="AP7174" t="s">
        <v>15</v>
      </c>
      <c r="AQ7174" t="s">
        <v>91</v>
      </c>
      <c r="AR7174">
        <v>175002</v>
      </c>
      <c r="AS7174" t="s">
        <v>9454</v>
      </c>
    </row>
    <row r="7175" spans="1:45" x14ac:dyDescent="0.25">
      <c r="A7175" t="s">
        <v>9187</v>
      </c>
      <c r="B7175" t="s">
        <v>1133</v>
      </c>
      <c r="C7175" s="1">
        <v>42932</v>
      </c>
      <c r="D7175" t="s">
        <v>35</v>
      </c>
      <c r="E7175">
        <v>20</v>
      </c>
      <c r="F7175">
        <v>0</v>
      </c>
      <c r="G7175">
        <v>0</v>
      </c>
      <c r="H7175">
        <v>0</v>
      </c>
      <c r="I7175">
        <v>0</v>
      </c>
      <c r="J7175">
        <v>1</v>
      </c>
      <c r="K7175">
        <v>0</v>
      </c>
      <c r="L7175">
        <v>0</v>
      </c>
      <c r="M7175">
        <v>0</v>
      </c>
      <c r="N7175">
        <v>1</v>
      </c>
      <c r="O7175">
        <v>0</v>
      </c>
      <c r="P7175">
        <v>1</v>
      </c>
      <c r="Q7175" t="s">
        <v>140</v>
      </c>
      <c r="R7175" t="s">
        <v>4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 t="s">
        <v>5</v>
      </c>
      <c r="AA7175" t="s">
        <v>1251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 t="s">
        <v>11</v>
      </c>
      <c r="AM7175" t="s">
        <v>71</v>
      </c>
      <c r="AN7175" t="s">
        <v>41</v>
      </c>
      <c r="AO7175" t="s">
        <v>830</v>
      </c>
      <c r="AP7175" t="s">
        <v>15</v>
      </c>
      <c r="AQ7175">
        <v>0</v>
      </c>
      <c r="AR7175">
        <v>175003</v>
      </c>
      <c r="AS7175" t="s">
        <v>9455</v>
      </c>
    </row>
    <row r="7176" spans="1:45" x14ac:dyDescent="0.25">
      <c r="A7176" t="s">
        <v>9187</v>
      </c>
      <c r="B7176" t="s">
        <v>1133</v>
      </c>
      <c r="C7176" s="1">
        <v>42932</v>
      </c>
      <c r="D7176" t="s">
        <v>2</v>
      </c>
      <c r="E7176">
        <v>39</v>
      </c>
      <c r="F7176">
        <v>1</v>
      </c>
      <c r="G7176">
        <v>2</v>
      </c>
      <c r="H7176">
        <v>0</v>
      </c>
      <c r="I7176">
        <v>0</v>
      </c>
      <c r="J7176">
        <v>0</v>
      </c>
      <c r="K7176">
        <v>1</v>
      </c>
      <c r="L7176">
        <v>0</v>
      </c>
      <c r="M7176">
        <v>0</v>
      </c>
      <c r="N7176">
        <v>1</v>
      </c>
      <c r="O7176">
        <v>3</v>
      </c>
      <c r="P7176">
        <v>4</v>
      </c>
      <c r="Q7176" t="s">
        <v>165</v>
      </c>
      <c r="R7176" t="s">
        <v>4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 t="s">
        <v>5</v>
      </c>
      <c r="AA7176" t="s">
        <v>1251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 t="s">
        <v>154</v>
      </c>
      <c r="AM7176" t="s">
        <v>12</v>
      </c>
      <c r="AN7176" t="s">
        <v>13</v>
      </c>
      <c r="AO7176" t="s">
        <v>830</v>
      </c>
      <c r="AP7176" t="s">
        <v>15</v>
      </c>
      <c r="AQ7176">
        <v>0</v>
      </c>
      <c r="AR7176">
        <v>175005</v>
      </c>
      <c r="AS7176" t="s">
        <v>9456</v>
      </c>
    </row>
    <row r="7177" spans="1:45" x14ac:dyDescent="0.25">
      <c r="A7177" t="s">
        <v>9187</v>
      </c>
      <c r="B7177" t="s">
        <v>1134</v>
      </c>
      <c r="C7177" s="1">
        <v>42935</v>
      </c>
      <c r="D7177" t="s">
        <v>2</v>
      </c>
      <c r="E7177">
        <v>31</v>
      </c>
      <c r="F7177">
        <v>3</v>
      </c>
      <c r="G7177">
        <v>2</v>
      </c>
      <c r="H7177">
        <v>0</v>
      </c>
      <c r="I7177">
        <v>1</v>
      </c>
      <c r="J7177">
        <v>0</v>
      </c>
      <c r="K7177">
        <v>1</v>
      </c>
      <c r="L7177">
        <v>0</v>
      </c>
      <c r="M7177">
        <v>0</v>
      </c>
      <c r="N7177">
        <v>3</v>
      </c>
      <c r="O7177">
        <v>4</v>
      </c>
      <c r="P7177">
        <v>7</v>
      </c>
      <c r="Q7177" t="s">
        <v>140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 t="s">
        <v>4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 t="s">
        <v>5</v>
      </c>
      <c r="AK7177" t="s">
        <v>18</v>
      </c>
      <c r="AL7177" t="s">
        <v>11</v>
      </c>
      <c r="AM7177" t="s">
        <v>26</v>
      </c>
      <c r="AN7177" t="s">
        <v>41</v>
      </c>
      <c r="AO7177" t="s">
        <v>14</v>
      </c>
      <c r="AP7177" t="s">
        <v>15</v>
      </c>
      <c r="AQ7177" t="s">
        <v>47</v>
      </c>
      <c r="AR7177">
        <v>175008</v>
      </c>
      <c r="AS7177" t="s">
        <v>9457</v>
      </c>
    </row>
    <row r="7178" spans="1:45" x14ac:dyDescent="0.25">
      <c r="A7178" t="s">
        <v>9187</v>
      </c>
      <c r="B7178" t="s">
        <v>1133</v>
      </c>
      <c r="C7178" s="1">
        <v>42932</v>
      </c>
      <c r="D7178" t="s">
        <v>35</v>
      </c>
      <c r="E7178">
        <v>40</v>
      </c>
      <c r="F7178">
        <v>2</v>
      </c>
      <c r="G7178">
        <v>2</v>
      </c>
      <c r="H7178">
        <v>1</v>
      </c>
      <c r="I7178">
        <v>0</v>
      </c>
      <c r="J7178">
        <v>1</v>
      </c>
      <c r="K7178">
        <v>1</v>
      </c>
      <c r="L7178">
        <v>0</v>
      </c>
      <c r="M7178">
        <v>0</v>
      </c>
      <c r="N7178">
        <v>4</v>
      </c>
      <c r="O7178">
        <v>3</v>
      </c>
      <c r="P7178">
        <v>7</v>
      </c>
      <c r="Q7178" t="s">
        <v>165</v>
      </c>
      <c r="R7178" t="s">
        <v>4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 t="s">
        <v>5</v>
      </c>
      <c r="AA7178" t="s">
        <v>153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 t="s">
        <v>11</v>
      </c>
      <c r="AM7178" t="s">
        <v>12</v>
      </c>
      <c r="AN7178" t="s">
        <v>13</v>
      </c>
      <c r="AO7178" t="s">
        <v>14</v>
      </c>
      <c r="AP7178" t="s">
        <v>15</v>
      </c>
      <c r="AQ7178">
        <v>0</v>
      </c>
      <c r="AR7178">
        <v>175011</v>
      </c>
      <c r="AS7178" t="s">
        <v>9458</v>
      </c>
    </row>
    <row r="7179" spans="1:45" x14ac:dyDescent="0.25">
      <c r="A7179" t="s">
        <v>9187</v>
      </c>
      <c r="B7179" t="s">
        <v>1133</v>
      </c>
      <c r="C7179" s="1">
        <v>42932</v>
      </c>
      <c r="D7179" t="s">
        <v>35</v>
      </c>
      <c r="E7179">
        <v>24</v>
      </c>
      <c r="F7179">
        <v>0</v>
      </c>
      <c r="G7179">
        <v>0</v>
      </c>
      <c r="H7179">
        <v>0</v>
      </c>
      <c r="I7179">
        <v>0</v>
      </c>
      <c r="J7179">
        <v>1</v>
      </c>
      <c r="K7179">
        <v>0</v>
      </c>
      <c r="L7179">
        <v>0</v>
      </c>
      <c r="M7179">
        <v>0</v>
      </c>
      <c r="N7179">
        <v>1</v>
      </c>
      <c r="O7179">
        <v>0</v>
      </c>
      <c r="P7179">
        <v>1</v>
      </c>
      <c r="Q7179" t="s">
        <v>140</v>
      </c>
      <c r="R7179" t="s">
        <v>4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 t="s">
        <v>5</v>
      </c>
      <c r="AA7179" t="s">
        <v>18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 t="s">
        <v>11</v>
      </c>
      <c r="AM7179" t="s">
        <v>12</v>
      </c>
      <c r="AN7179" t="s">
        <v>13</v>
      </c>
      <c r="AO7179" t="s">
        <v>14</v>
      </c>
      <c r="AP7179" t="s">
        <v>859</v>
      </c>
      <c r="AQ7179">
        <v>0</v>
      </c>
      <c r="AR7179">
        <v>175015</v>
      </c>
      <c r="AS7179" t="s">
        <v>9459</v>
      </c>
    </row>
    <row r="7180" spans="1:45" x14ac:dyDescent="0.25">
      <c r="A7180" t="s">
        <v>9187</v>
      </c>
      <c r="B7180" t="s">
        <v>1133</v>
      </c>
      <c r="C7180" s="1">
        <v>42932</v>
      </c>
      <c r="D7180" t="s">
        <v>35</v>
      </c>
      <c r="E7180">
        <v>50</v>
      </c>
      <c r="F7180">
        <v>0</v>
      </c>
      <c r="G7180">
        <v>0</v>
      </c>
      <c r="H7180">
        <v>0</v>
      </c>
      <c r="I7180">
        <v>0</v>
      </c>
      <c r="J7180">
        <v>2</v>
      </c>
      <c r="K7180">
        <v>0</v>
      </c>
      <c r="L7180">
        <v>0</v>
      </c>
      <c r="M7180">
        <v>0</v>
      </c>
      <c r="N7180">
        <v>2</v>
      </c>
      <c r="O7180">
        <v>0</v>
      </c>
      <c r="P7180">
        <v>2</v>
      </c>
      <c r="Q7180" t="s">
        <v>165</v>
      </c>
      <c r="R7180" t="s">
        <v>4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 t="s">
        <v>5</v>
      </c>
      <c r="AA7180" t="s">
        <v>18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 t="s">
        <v>11</v>
      </c>
      <c r="AM7180" t="s">
        <v>12</v>
      </c>
      <c r="AN7180" t="s">
        <v>13</v>
      </c>
      <c r="AO7180" t="s">
        <v>1339</v>
      </c>
      <c r="AP7180" t="s">
        <v>50</v>
      </c>
      <c r="AQ7180">
        <v>0</v>
      </c>
      <c r="AR7180">
        <v>175016</v>
      </c>
      <c r="AS7180" t="s">
        <v>9460</v>
      </c>
    </row>
    <row r="7181" spans="1:45" x14ac:dyDescent="0.25">
      <c r="A7181" t="s">
        <v>9187</v>
      </c>
      <c r="B7181" t="s">
        <v>1134</v>
      </c>
      <c r="C7181" s="1">
        <v>42936</v>
      </c>
      <c r="D7181" t="s">
        <v>2</v>
      </c>
      <c r="E7181">
        <v>34</v>
      </c>
      <c r="F7181">
        <v>0</v>
      </c>
      <c r="G7181">
        <v>0</v>
      </c>
      <c r="H7181">
        <v>1</v>
      </c>
      <c r="I7181">
        <v>1</v>
      </c>
      <c r="J7181">
        <v>2</v>
      </c>
      <c r="K7181">
        <v>3</v>
      </c>
      <c r="L7181">
        <v>0</v>
      </c>
      <c r="M7181">
        <v>0</v>
      </c>
      <c r="N7181">
        <v>3</v>
      </c>
      <c r="O7181">
        <v>4</v>
      </c>
      <c r="P7181">
        <v>7</v>
      </c>
      <c r="Q7181" t="s">
        <v>140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 t="s">
        <v>4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 t="s">
        <v>5</v>
      </c>
      <c r="AK7181" t="s">
        <v>18</v>
      </c>
      <c r="AL7181" t="s">
        <v>11</v>
      </c>
      <c r="AM7181" t="s">
        <v>26</v>
      </c>
      <c r="AN7181" t="s">
        <v>13</v>
      </c>
      <c r="AO7181" t="s">
        <v>1339</v>
      </c>
      <c r="AP7181" t="s">
        <v>28</v>
      </c>
      <c r="AQ7181">
        <v>0</v>
      </c>
      <c r="AR7181">
        <v>175019</v>
      </c>
      <c r="AS7181" t="s">
        <v>9461</v>
      </c>
    </row>
    <row r="7182" spans="1:45" x14ac:dyDescent="0.25">
      <c r="A7182" t="s">
        <v>9187</v>
      </c>
      <c r="B7182" t="s">
        <v>1133</v>
      </c>
      <c r="C7182" s="1">
        <v>42933</v>
      </c>
      <c r="D7182" t="s">
        <v>35</v>
      </c>
      <c r="E7182">
        <v>48</v>
      </c>
      <c r="F7182">
        <v>0</v>
      </c>
      <c r="G7182">
        <v>1</v>
      </c>
      <c r="H7182">
        <v>0</v>
      </c>
      <c r="I7182">
        <v>2</v>
      </c>
      <c r="J7182">
        <v>2</v>
      </c>
      <c r="K7182">
        <v>1</v>
      </c>
      <c r="L7182">
        <v>0</v>
      </c>
      <c r="M7182">
        <v>0</v>
      </c>
      <c r="N7182">
        <v>2</v>
      </c>
      <c r="O7182">
        <v>4</v>
      </c>
      <c r="P7182">
        <v>6</v>
      </c>
      <c r="Q7182" t="s">
        <v>165</v>
      </c>
      <c r="R7182" t="s">
        <v>4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 t="s">
        <v>5</v>
      </c>
      <c r="AA7182" t="s">
        <v>18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 t="s">
        <v>11</v>
      </c>
      <c r="AM7182" t="s">
        <v>12</v>
      </c>
      <c r="AN7182" t="s">
        <v>13</v>
      </c>
      <c r="AO7182" t="s">
        <v>1339</v>
      </c>
      <c r="AP7182" t="s">
        <v>15</v>
      </c>
      <c r="AQ7182">
        <v>0</v>
      </c>
      <c r="AR7182">
        <v>175026</v>
      </c>
      <c r="AS7182" t="s">
        <v>9462</v>
      </c>
    </row>
    <row r="7183" spans="1:45" x14ac:dyDescent="0.25">
      <c r="A7183" t="s">
        <v>9187</v>
      </c>
      <c r="B7183" t="s">
        <v>1133</v>
      </c>
      <c r="C7183" s="1">
        <v>42933</v>
      </c>
      <c r="D7183" t="s">
        <v>35</v>
      </c>
      <c r="E7183">
        <v>23</v>
      </c>
      <c r="F7183">
        <v>0</v>
      </c>
      <c r="G7183">
        <v>0</v>
      </c>
      <c r="H7183">
        <v>0</v>
      </c>
      <c r="I7183">
        <v>0</v>
      </c>
      <c r="J7183">
        <v>1</v>
      </c>
      <c r="K7183">
        <v>0</v>
      </c>
      <c r="L7183">
        <v>0</v>
      </c>
      <c r="M7183">
        <v>0</v>
      </c>
      <c r="N7183">
        <v>1</v>
      </c>
      <c r="O7183">
        <v>0</v>
      </c>
      <c r="P7183">
        <v>1</v>
      </c>
      <c r="Q7183" t="s">
        <v>165</v>
      </c>
      <c r="R7183" t="s">
        <v>4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 t="s">
        <v>5</v>
      </c>
      <c r="AA7183" t="s">
        <v>153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 t="s">
        <v>11</v>
      </c>
      <c r="AM7183" t="s">
        <v>26</v>
      </c>
      <c r="AN7183" t="s">
        <v>41</v>
      </c>
      <c r="AO7183" t="s">
        <v>14</v>
      </c>
      <c r="AP7183" t="s">
        <v>15</v>
      </c>
      <c r="AQ7183">
        <v>0</v>
      </c>
      <c r="AR7183">
        <v>175027</v>
      </c>
      <c r="AS7183" t="s">
        <v>9463</v>
      </c>
    </row>
    <row r="7184" spans="1:45" x14ac:dyDescent="0.25">
      <c r="A7184" t="s">
        <v>9187</v>
      </c>
      <c r="B7184" t="s">
        <v>1133</v>
      </c>
      <c r="C7184" s="1">
        <v>42933</v>
      </c>
      <c r="D7184" t="s">
        <v>35</v>
      </c>
      <c r="E7184">
        <v>24</v>
      </c>
      <c r="F7184">
        <v>0</v>
      </c>
      <c r="G7184">
        <v>0</v>
      </c>
      <c r="H7184">
        <v>0</v>
      </c>
      <c r="I7184">
        <v>0</v>
      </c>
      <c r="J7184">
        <v>1</v>
      </c>
      <c r="K7184">
        <v>0</v>
      </c>
      <c r="L7184">
        <v>0</v>
      </c>
      <c r="M7184">
        <v>0</v>
      </c>
      <c r="N7184">
        <v>1</v>
      </c>
      <c r="O7184">
        <v>0</v>
      </c>
      <c r="P7184">
        <v>1</v>
      </c>
      <c r="Q7184" t="s">
        <v>140</v>
      </c>
      <c r="R7184" t="s">
        <v>4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 t="s">
        <v>5</v>
      </c>
      <c r="AA7184" t="s">
        <v>18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 t="s">
        <v>11</v>
      </c>
      <c r="AM7184" t="s">
        <v>12</v>
      </c>
      <c r="AN7184" t="s">
        <v>13</v>
      </c>
      <c r="AO7184" t="s">
        <v>1339</v>
      </c>
      <c r="AP7184" t="s">
        <v>15</v>
      </c>
      <c r="AQ7184">
        <v>0</v>
      </c>
      <c r="AR7184">
        <v>175030</v>
      </c>
      <c r="AS7184" t="s">
        <v>9464</v>
      </c>
    </row>
    <row r="7185" spans="1:45" x14ac:dyDescent="0.25">
      <c r="A7185" t="s">
        <v>9187</v>
      </c>
      <c r="B7185" t="s">
        <v>1133</v>
      </c>
      <c r="C7185" s="1">
        <v>42933</v>
      </c>
      <c r="D7185" t="s">
        <v>2</v>
      </c>
      <c r="E7185">
        <v>46</v>
      </c>
      <c r="F7185">
        <v>2</v>
      </c>
      <c r="G7185">
        <v>0</v>
      </c>
      <c r="H7185">
        <v>1</v>
      </c>
      <c r="I7185">
        <v>3</v>
      </c>
      <c r="J7185">
        <v>0</v>
      </c>
      <c r="K7185">
        <v>1</v>
      </c>
      <c r="L7185">
        <v>0</v>
      </c>
      <c r="M7185">
        <v>0</v>
      </c>
      <c r="N7185">
        <v>3</v>
      </c>
      <c r="O7185">
        <v>4</v>
      </c>
      <c r="P7185">
        <v>7</v>
      </c>
      <c r="Q7185" t="s">
        <v>165</v>
      </c>
      <c r="R7185" t="s">
        <v>4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 t="s">
        <v>5</v>
      </c>
      <c r="AA7185" t="s">
        <v>153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 t="s">
        <v>427</v>
      </c>
      <c r="AM7185" t="s">
        <v>818</v>
      </c>
      <c r="AN7185" t="s">
        <v>41</v>
      </c>
      <c r="AO7185" t="s">
        <v>830</v>
      </c>
      <c r="AP7185" t="s">
        <v>28</v>
      </c>
      <c r="AQ7185" t="s">
        <v>91</v>
      </c>
      <c r="AR7185">
        <v>175031</v>
      </c>
      <c r="AS7185" t="s">
        <v>9465</v>
      </c>
    </row>
    <row r="7186" spans="1:45" x14ac:dyDescent="0.25">
      <c r="A7186" t="s">
        <v>9187</v>
      </c>
      <c r="B7186" t="s">
        <v>1133</v>
      </c>
      <c r="C7186" s="1">
        <v>42933</v>
      </c>
      <c r="D7186" t="s">
        <v>2</v>
      </c>
      <c r="E7186">
        <v>26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1</v>
      </c>
      <c r="L7186">
        <v>0</v>
      </c>
      <c r="M7186">
        <v>0</v>
      </c>
      <c r="N7186">
        <v>0</v>
      </c>
      <c r="O7186">
        <v>1</v>
      </c>
      <c r="P7186">
        <v>1</v>
      </c>
      <c r="Q7186" t="s">
        <v>165</v>
      </c>
      <c r="R7186" t="s">
        <v>4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 t="s">
        <v>5</v>
      </c>
      <c r="AA7186" t="s">
        <v>153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 t="s">
        <v>11</v>
      </c>
      <c r="AM7186" t="s">
        <v>26</v>
      </c>
      <c r="AN7186" t="s">
        <v>13</v>
      </c>
      <c r="AO7186" t="s">
        <v>1339</v>
      </c>
      <c r="AP7186" t="s">
        <v>28</v>
      </c>
      <c r="AQ7186">
        <v>0</v>
      </c>
      <c r="AR7186">
        <v>175032</v>
      </c>
      <c r="AS7186" t="s">
        <v>9466</v>
      </c>
    </row>
    <row r="7187" spans="1:45" x14ac:dyDescent="0.25">
      <c r="A7187" t="s">
        <v>9187</v>
      </c>
      <c r="B7187" t="s">
        <v>1134</v>
      </c>
      <c r="C7187" s="1">
        <v>42937</v>
      </c>
      <c r="D7187" t="s">
        <v>35</v>
      </c>
      <c r="E7187">
        <v>53</v>
      </c>
      <c r="F7187">
        <v>1</v>
      </c>
      <c r="G7187">
        <v>0</v>
      </c>
      <c r="H7187">
        <v>0</v>
      </c>
      <c r="I7187">
        <v>0</v>
      </c>
      <c r="J7187">
        <v>1</v>
      </c>
      <c r="K7187">
        <v>0</v>
      </c>
      <c r="L7187">
        <v>0</v>
      </c>
      <c r="M7187">
        <v>0</v>
      </c>
      <c r="N7187">
        <v>2</v>
      </c>
      <c r="O7187">
        <v>0</v>
      </c>
      <c r="P7187">
        <v>2</v>
      </c>
      <c r="Q7187" t="s">
        <v>140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 t="s">
        <v>4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 t="s">
        <v>427</v>
      </c>
      <c r="AM7187" t="s">
        <v>26</v>
      </c>
      <c r="AN7187" t="s">
        <v>41</v>
      </c>
      <c r="AO7187" t="s">
        <v>1339</v>
      </c>
      <c r="AP7187" t="s">
        <v>15</v>
      </c>
      <c r="AQ7187" t="s">
        <v>47</v>
      </c>
      <c r="AR7187">
        <v>175033</v>
      </c>
      <c r="AS7187" t="s">
        <v>9467</v>
      </c>
    </row>
    <row r="7188" spans="1:45" x14ac:dyDescent="0.25">
      <c r="A7188" t="s">
        <v>9187</v>
      </c>
      <c r="B7188" t="s">
        <v>1133</v>
      </c>
      <c r="C7188" s="1">
        <v>42933</v>
      </c>
      <c r="D7188" t="s">
        <v>35</v>
      </c>
      <c r="E7188">
        <v>30</v>
      </c>
      <c r="F7188">
        <v>1</v>
      </c>
      <c r="G7188">
        <v>1</v>
      </c>
      <c r="H7188">
        <v>0</v>
      </c>
      <c r="I7188">
        <v>0</v>
      </c>
      <c r="J7188">
        <v>1</v>
      </c>
      <c r="K7188">
        <v>0</v>
      </c>
      <c r="L7188">
        <v>0</v>
      </c>
      <c r="M7188">
        <v>0</v>
      </c>
      <c r="N7188">
        <v>2</v>
      </c>
      <c r="O7188">
        <v>1</v>
      </c>
      <c r="P7188">
        <v>3</v>
      </c>
      <c r="Q7188" t="s">
        <v>140</v>
      </c>
      <c r="R7188" t="s">
        <v>4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 t="s">
        <v>5</v>
      </c>
      <c r="AA7188" t="s">
        <v>153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 t="s">
        <v>11</v>
      </c>
      <c r="AM7188" t="s">
        <v>818</v>
      </c>
      <c r="AN7188" t="s">
        <v>13</v>
      </c>
      <c r="AO7188" t="s">
        <v>1339</v>
      </c>
      <c r="AP7188" t="s">
        <v>28</v>
      </c>
      <c r="AQ7188">
        <v>0</v>
      </c>
      <c r="AR7188">
        <v>175034</v>
      </c>
      <c r="AS7188" t="s">
        <v>9468</v>
      </c>
    </row>
    <row r="7189" spans="1:45" x14ac:dyDescent="0.25">
      <c r="A7189" t="s">
        <v>9187</v>
      </c>
      <c r="B7189" t="s">
        <v>1133</v>
      </c>
      <c r="C7189" s="1">
        <v>42933</v>
      </c>
      <c r="D7189" t="s">
        <v>35</v>
      </c>
      <c r="E7189">
        <v>40</v>
      </c>
      <c r="F7189">
        <v>0</v>
      </c>
      <c r="G7189">
        <v>2</v>
      </c>
      <c r="H7189">
        <v>0</v>
      </c>
      <c r="I7189">
        <v>0</v>
      </c>
      <c r="J7189">
        <v>1</v>
      </c>
      <c r="K7189">
        <v>0</v>
      </c>
      <c r="L7189">
        <v>0</v>
      </c>
      <c r="M7189">
        <v>0</v>
      </c>
      <c r="N7189">
        <v>1</v>
      </c>
      <c r="O7189">
        <v>2</v>
      </c>
      <c r="P7189">
        <v>3</v>
      </c>
      <c r="Q7189" t="s">
        <v>140</v>
      </c>
      <c r="R7189" t="s">
        <v>4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 t="s">
        <v>5</v>
      </c>
      <c r="AA7189" t="s">
        <v>153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 t="s">
        <v>11</v>
      </c>
      <c r="AM7189" t="s">
        <v>818</v>
      </c>
      <c r="AN7189" t="s">
        <v>13</v>
      </c>
      <c r="AO7189" t="s">
        <v>1339</v>
      </c>
      <c r="AP7189" t="s">
        <v>28</v>
      </c>
      <c r="AQ7189">
        <v>0</v>
      </c>
      <c r="AR7189">
        <v>175036</v>
      </c>
      <c r="AS7189" t="s">
        <v>9469</v>
      </c>
    </row>
    <row r="7190" spans="1:45" x14ac:dyDescent="0.25">
      <c r="A7190" t="s">
        <v>9187</v>
      </c>
      <c r="B7190" t="s">
        <v>1134</v>
      </c>
      <c r="C7190" s="1">
        <v>42937</v>
      </c>
      <c r="D7190" t="s">
        <v>2</v>
      </c>
      <c r="E7190">
        <v>44</v>
      </c>
      <c r="F7190">
        <v>1</v>
      </c>
      <c r="G7190">
        <v>1</v>
      </c>
      <c r="H7190">
        <v>2</v>
      </c>
      <c r="I7190">
        <v>2</v>
      </c>
      <c r="J7190">
        <v>1</v>
      </c>
      <c r="K7190">
        <v>3</v>
      </c>
      <c r="L7190">
        <v>0</v>
      </c>
      <c r="M7190">
        <v>0</v>
      </c>
      <c r="N7190">
        <v>4</v>
      </c>
      <c r="O7190">
        <v>6</v>
      </c>
      <c r="P7190">
        <v>10</v>
      </c>
      <c r="Q7190" t="s">
        <v>140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 t="s">
        <v>4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 t="s">
        <v>5</v>
      </c>
      <c r="AK7190" t="s">
        <v>961</v>
      </c>
      <c r="AL7190" t="s">
        <v>427</v>
      </c>
      <c r="AM7190" t="s">
        <v>26</v>
      </c>
      <c r="AN7190" t="s">
        <v>41</v>
      </c>
      <c r="AO7190" t="s">
        <v>14</v>
      </c>
      <c r="AP7190" t="s">
        <v>15</v>
      </c>
      <c r="AQ7190" t="s">
        <v>47</v>
      </c>
      <c r="AR7190">
        <v>175038</v>
      </c>
      <c r="AS7190" t="s">
        <v>9470</v>
      </c>
    </row>
    <row r="7191" spans="1:45" x14ac:dyDescent="0.25">
      <c r="A7191" t="s">
        <v>9187</v>
      </c>
      <c r="B7191" t="s">
        <v>1134</v>
      </c>
      <c r="C7191" s="1">
        <v>42937</v>
      </c>
      <c r="D7191" t="s">
        <v>2</v>
      </c>
      <c r="E7191">
        <v>43</v>
      </c>
      <c r="F7191">
        <v>0</v>
      </c>
      <c r="G7191">
        <v>1</v>
      </c>
      <c r="H7191">
        <v>1</v>
      </c>
      <c r="I7191">
        <v>1</v>
      </c>
      <c r="J7191">
        <v>3</v>
      </c>
      <c r="K7191">
        <v>2</v>
      </c>
      <c r="L7191">
        <v>0</v>
      </c>
      <c r="M7191">
        <v>0</v>
      </c>
      <c r="N7191">
        <v>4</v>
      </c>
      <c r="O7191">
        <v>4</v>
      </c>
      <c r="P7191">
        <v>8</v>
      </c>
      <c r="Q7191" t="s">
        <v>140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 t="s">
        <v>4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 t="s">
        <v>5</v>
      </c>
      <c r="AK7191" t="s">
        <v>961</v>
      </c>
      <c r="AL7191" t="s">
        <v>154</v>
      </c>
      <c r="AM7191" t="s">
        <v>26</v>
      </c>
      <c r="AN7191" t="s">
        <v>41</v>
      </c>
      <c r="AO7191" t="s">
        <v>14</v>
      </c>
      <c r="AP7191" t="s">
        <v>15</v>
      </c>
      <c r="AQ7191">
        <v>0</v>
      </c>
      <c r="AR7191">
        <v>175039</v>
      </c>
      <c r="AS7191" t="s">
        <v>9471</v>
      </c>
    </row>
    <row r="7192" spans="1:45" x14ac:dyDescent="0.25">
      <c r="A7192" t="s">
        <v>9187</v>
      </c>
      <c r="B7192" t="s">
        <v>1134</v>
      </c>
      <c r="C7192" s="1">
        <v>42937</v>
      </c>
      <c r="D7192" t="s">
        <v>35</v>
      </c>
      <c r="E7192">
        <v>52</v>
      </c>
      <c r="F7192">
        <v>1</v>
      </c>
      <c r="G7192">
        <v>2</v>
      </c>
      <c r="H7192">
        <v>3</v>
      </c>
      <c r="I7192">
        <v>2</v>
      </c>
      <c r="J7192">
        <v>4</v>
      </c>
      <c r="K7192">
        <v>3</v>
      </c>
      <c r="L7192">
        <v>1</v>
      </c>
      <c r="M7192">
        <v>0</v>
      </c>
      <c r="N7192">
        <v>9</v>
      </c>
      <c r="O7192">
        <v>7</v>
      </c>
      <c r="P7192">
        <v>16</v>
      </c>
      <c r="Q7192" t="s">
        <v>140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 t="s">
        <v>4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 t="s">
        <v>5</v>
      </c>
      <c r="AK7192" t="s">
        <v>961</v>
      </c>
      <c r="AL7192" t="s">
        <v>427</v>
      </c>
      <c r="AM7192" t="s">
        <v>26</v>
      </c>
      <c r="AN7192" t="s">
        <v>13</v>
      </c>
      <c r="AO7192" t="s">
        <v>1339</v>
      </c>
      <c r="AP7192" t="s">
        <v>28</v>
      </c>
      <c r="AQ7192" t="s">
        <v>47</v>
      </c>
      <c r="AR7192">
        <v>175044</v>
      </c>
      <c r="AS7192" t="s">
        <v>9472</v>
      </c>
    </row>
    <row r="7193" spans="1:45" x14ac:dyDescent="0.25">
      <c r="A7193" t="s">
        <v>9187</v>
      </c>
      <c r="B7193" t="s">
        <v>1134</v>
      </c>
      <c r="C7193" s="1">
        <v>42937</v>
      </c>
      <c r="D7193" t="s">
        <v>2</v>
      </c>
      <c r="E7193">
        <v>33</v>
      </c>
      <c r="F7193">
        <v>1</v>
      </c>
      <c r="G7193">
        <v>1</v>
      </c>
      <c r="H7193">
        <v>1</v>
      </c>
      <c r="I7193">
        <v>2</v>
      </c>
      <c r="J7193">
        <v>1</v>
      </c>
      <c r="K7193">
        <v>1</v>
      </c>
      <c r="L7193">
        <v>0</v>
      </c>
      <c r="M7193">
        <v>0</v>
      </c>
      <c r="N7193">
        <v>3</v>
      </c>
      <c r="O7193">
        <v>4</v>
      </c>
      <c r="P7193">
        <v>7</v>
      </c>
      <c r="Q7193" t="s">
        <v>165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 t="s">
        <v>4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 t="s">
        <v>11</v>
      </c>
      <c r="AM7193" t="s">
        <v>26</v>
      </c>
      <c r="AN7193" t="s">
        <v>13</v>
      </c>
      <c r="AO7193" t="s">
        <v>14</v>
      </c>
      <c r="AP7193" t="s">
        <v>28</v>
      </c>
      <c r="AQ7193" t="s">
        <v>47</v>
      </c>
      <c r="AR7193">
        <v>175056</v>
      </c>
      <c r="AS7193" t="s">
        <v>9473</v>
      </c>
    </row>
    <row r="7194" spans="1:45" x14ac:dyDescent="0.25">
      <c r="A7194" t="s">
        <v>9187</v>
      </c>
      <c r="B7194" t="s">
        <v>1134</v>
      </c>
      <c r="C7194" s="1">
        <v>42937</v>
      </c>
      <c r="D7194" t="s">
        <v>2</v>
      </c>
      <c r="E7194">
        <v>29</v>
      </c>
      <c r="F7194">
        <v>1</v>
      </c>
      <c r="G7194">
        <v>2</v>
      </c>
      <c r="H7194">
        <v>1</v>
      </c>
      <c r="I7194">
        <v>0</v>
      </c>
      <c r="J7194">
        <v>1</v>
      </c>
      <c r="K7194">
        <v>1</v>
      </c>
      <c r="L7194">
        <v>0</v>
      </c>
      <c r="M7194">
        <v>0</v>
      </c>
      <c r="N7194">
        <v>3</v>
      </c>
      <c r="O7194">
        <v>3</v>
      </c>
      <c r="P7194">
        <v>6</v>
      </c>
      <c r="Q7194" t="s">
        <v>165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 t="s">
        <v>4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 t="s">
        <v>5</v>
      </c>
      <c r="AK7194" t="s">
        <v>961</v>
      </c>
      <c r="AL7194" t="s">
        <v>11</v>
      </c>
      <c r="AM7194" t="s">
        <v>26</v>
      </c>
      <c r="AN7194" t="s">
        <v>13</v>
      </c>
      <c r="AO7194" t="s">
        <v>14</v>
      </c>
      <c r="AP7194" t="s">
        <v>15</v>
      </c>
      <c r="AQ7194" t="s">
        <v>47</v>
      </c>
      <c r="AR7194">
        <v>175059</v>
      </c>
      <c r="AS7194" t="s">
        <v>9474</v>
      </c>
    </row>
    <row r="7195" spans="1:45" x14ac:dyDescent="0.25">
      <c r="A7195" t="s">
        <v>9187</v>
      </c>
      <c r="B7195" t="s">
        <v>1133</v>
      </c>
      <c r="C7195" s="1">
        <v>42934</v>
      </c>
      <c r="D7195" t="s">
        <v>2</v>
      </c>
      <c r="E7195">
        <v>45</v>
      </c>
      <c r="F7195">
        <v>1</v>
      </c>
      <c r="G7195">
        <v>1</v>
      </c>
      <c r="H7195">
        <v>0</v>
      </c>
      <c r="I7195">
        <v>1</v>
      </c>
      <c r="J7195">
        <v>1</v>
      </c>
      <c r="K7195">
        <v>2</v>
      </c>
      <c r="L7195">
        <v>0</v>
      </c>
      <c r="M7195">
        <v>0</v>
      </c>
      <c r="N7195">
        <v>2</v>
      </c>
      <c r="O7195">
        <v>4</v>
      </c>
      <c r="P7195">
        <v>6</v>
      </c>
      <c r="Q7195" t="s">
        <v>165</v>
      </c>
      <c r="R7195" t="s">
        <v>4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 t="s">
        <v>5</v>
      </c>
      <c r="AA7195" t="s">
        <v>18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 t="s">
        <v>11</v>
      </c>
      <c r="AM7195" t="s">
        <v>12</v>
      </c>
      <c r="AN7195" t="s">
        <v>13</v>
      </c>
      <c r="AO7195" t="s">
        <v>14</v>
      </c>
      <c r="AP7195" t="s">
        <v>15</v>
      </c>
      <c r="AQ7195" t="s">
        <v>47</v>
      </c>
      <c r="AR7195">
        <v>175071</v>
      </c>
      <c r="AS7195" t="s">
        <v>9475</v>
      </c>
    </row>
    <row r="7196" spans="1:45" x14ac:dyDescent="0.25">
      <c r="A7196" t="s">
        <v>9187</v>
      </c>
      <c r="B7196" t="s">
        <v>1133</v>
      </c>
      <c r="C7196" s="1">
        <v>42934</v>
      </c>
      <c r="D7196" t="s">
        <v>2</v>
      </c>
      <c r="E7196">
        <v>37</v>
      </c>
      <c r="F7196">
        <v>1</v>
      </c>
      <c r="G7196">
        <v>0</v>
      </c>
      <c r="H7196">
        <v>2</v>
      </c>
      <c r="I7196">
        <v>1</v>
      </c>
      <c r="J7196">
        <v>2</v>
      </c>
      <c r="K7196">
        <v>1</v>
      </c>
      <c r="L7196">
        <v>0</v>
      </c>
      <c r="M7196">
        <v>0</v>
      </c>
      <c r="N7196">
        <v>5</v>
      </c>
      <c r="O7196">
        <v>2</v>
      </c>
      <c r="P7196">
        <v>7</v>
      </c>
      <c r="Q7196" t="s">
        <v>165</v>
      </c>
      <c r="R7196" t="s">
        <v>4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 t="s">
        <v>5</v>
      </c>
      <c r="AA7196" t="s">
        <v>18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 t="s">
        <v>11</v>
      </c>
      <c r="AM7196" t="s">
        <v>26</v>
      </c>
      <c r="AN7196" t="s">
        <v>13</v>
      </c>
      <c r="AO7196" t="s">
        <v>14</v>
      </c>
      <c r="AP7196" t="s">
        <v>15</v>
      </c>
      <c r="AQ7196" t="s">
        <v>47</v>
      </c>
      <c r="AR7196">
        <v>175077</v>
      </c>
      <c r="AS7196" t="s">
        <v>9476</v>
      </c>
    </row>
    <row r="7197" spans="1:45" x14ac:dyDescent="0.25">
      <c r="A7197" t="s">
        <v>9187</v>
      </c>
      <c r="B7197" t="s">
        <v>1133</v>
      </c>
      <c r="C7197" s="1">
        <v>42934</v>
      </c>
      <c r="D7197" t="s">
        <v>2</v>
      </c>
      <c r="E7197">
        <v>32</v>
      </c>
      <c r="F7197">
        <v>1</v>
      </c>
      <c r="G7197">
        <v>2</v>
      </c>
      <c r="H7197">
        <v>1</v>
      </c>
      <c r="I7197">
        <v>1</v>
      </c>
      <c r="J7197">
        <v>1</v>
      </c>
      <c r="K7197">
        <v>3</v>
      </c>
      <c r="L7197">
        <v>0</v>
      </c>
      <c r="M7197">
        <v>0</v>
      </c>
      <c r="N7197">
        <v>3</v>
      </c>
      <c r="O7197">
        <v>6</v>
      </c>
      <c r="P7197">
        <v>9</v>
      </c>
      <c r="Q7197" t="s">
        <v>165</v>
      </c>
      <c r="R7197" t="s">
        <v>4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 t="s">
        <v>5</v>
      </c>
      <c r="AA7197" t="s">
        <v>18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 t="s">
        <v>11</v>
      </c>
      <c r="AM7197" t="s">
        <v>26</v>
      </c>
      <c r="AN7197" t="s">
        <v>13</v>
      </c>
      <c r="AO7197" t="s">
        <v>14</v>
      </c>
      <c r="AP7197" t="s">
        <v>859</v>
      </c>
      <c r="AQ7197" t="s">
        <v>47</v>
      </c>
      <c r="AR7197">
        <v>175124</v>
      </c>
      <c r="AS7197" t="s">
        <v>9477</v>
      </c>
    </row>
    <row r="7198" spans="1:45" x14ac:dyDescent="0.25">
      <c r="A7198" t="s">
        <v>9187</v>
      </c>
      <c r="B7198" t="s">
        <v>1133</v>
      </c>
      <c r="C7198" s="1">
        <v>42934</v>
      </c>
      <c r="D7198" t="s">
        <v>2</v>
      </c>
      <c r="E7198">
        <v>40</v>
      </c>
      <c r="F7198">
        <v>2</v>
      </c>
      <c r="G7198">
        <v>0</v>
      </c>
      <c r="H7198">
        <v>1</v>
      </c>
      <c r="I7198">
        <v>2</v>
      </c>
      <c r="J7198">
        <v>0</v>
      </c>
      <c r="K7198">
        <v>3</v>
      </c>
      <c r="L7198">
        <v>0</v>
      </c>
      <c r="M7198">
        <v>0</v>
      </c>
      <c r="N7198">
        <v>3</v>
      </c>
      <c r="O7198">
        <v>5</v>
      </c>
      <c r="P7198">
        <v>8</v>
      </c>
      <c r="Q7198" t="s">
        <v>165</v>
      </c>
      <c r="R7198" t="s">
        <v>4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 t="s">
        <v>5</v>
      </c>
      <c r="AA7198" t="s">
        <v>1251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 t="s">
        <v>11</v>
      </c>
      <c r="AM7198" t="s">
        <v>26</v>
      </c>
      <c r="AN7198" t="s">
        <v>13</v>
      </c>
      <c r="AO7198" t="s">
        <v>14</v>
      </c>
      <c r="AP7198" t="s">
        <v>15</v>
      </c>
      <c r="AQ7198">
        <v>0</v>
      </c>
      <c r="AR7198">
        <v>175129</v>
      </c>
      <c r="AS7198" t="s">
        <v>9478</v>
      </c>
    </row>
    <row r="7199" spans="1:45" x14ac:dyDescent="0.25">
      <c r="A7199" t="s">
        <v>9187</v>
      </c>
      <c r="B7199" t="s">
        <v>1133</v>
      </c>
      <c r="C7199" s="1">
        <v>42934</v>
      </c>
      <c r="D7199" t="s">
        <v>2</v>
      </c>
      <c r="E7199">
        <v>39</v>
      </c>
      <c r="F7199">
        <v>1</v>
      </c>
      <c r="G7199">
        <v>1</v>
      </c>
      <c r="H7199">
        <v>0</v>
      </c>
      <c r="I7199">
        <v>2</v>
      </c>
      <c r="J7199">
        <v>0</v>
      </c>
      <c r="K7199">
        <v>1</v>
      </c>
      <c r="L7199">
        <v>0</v>
      </c>
      <c r="M7199">
        <v>0</v>
      </c>
      <c r="N7199">
        <v>1</v>
      </c>
      <c r="O7199">
        <v>4</v>
      </c>
      <c r="P7199">
        <v>5</v>
      </c>
      <c r="Q7199" t="s">
        <v>165</v>
      </c>
      <c r="R7199" t="s">
        <v>4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 t="s">
        <v>5</v>
      </c>
      <c r="AA7199" t="s">
        <v>1251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 t="s">
        <v>11</v>
      </c>
      <c r="AM7199" t="s">
        <v>12</v>
      </c>
      <c r="AN7199" t="s">
        <v>13</v>
      </c>
      <c r="AO7199" t="s">
        <v>1339</v>
      </c>
      <c r="AP7199" t="s">
        <v>15</v>
      </c>
      <c r="AQ7199">
        <v>0</v>
      </c>
      <c r="AR7199">
        <v>175132</v>
      </c>
      <c r="AS7199" t="s">
        <v>9479</v>
      </c>
    </row>
    <row r="7200" spans="1:45" x14ac:dyDescent="0.25">
      <c r="A7200" t="s">
        <v>9187</v>
      </c>
      <c r="B7200" t="s">
        <v>1133</v>
      </c>
      <c r="C7200" s="1">
        <v>42934</v>
      </c>
      <c r="D7200" t="s">
        <v>35</v>
      </c>
      <c r="E7200">
        <v>52</v>
      </c>
      <c r="F7200">
        <v>1</v>
      </c>
      <c r="G7200">
        <v>1</v>
      </c>
      <c r="H7200">
        <v>2</v>
      </c>
      <c r="I7200">
        <v>1</v>
      </c>
      <c r="J7200">
        <v>2</v>
      </c>
      <c r="K7200">
        <v>1</v>
      </c>
      <c r="L7200">
        <v>2</v>
      </c>
      <c r="M7200">
        <v>0</v>
      </c>
      <c r="N7200">
        <v>7</v>
      </c>
      <c r="O7200">
        <v>3</v>
      </c>
      <c r="P7200">
        <v>10</v>
      </c>
      <c r="Q7200" t="s">
        <v>165</v>
      </c>
      <c r="R7200" t="s">
        <v>4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 t="s">
        <v>5</v>
      </c>
      <c r="AA7200" t="s">
        <v>153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 t="s">
        <v>11</v>
      </c>
      <c r="AM7200" t="s">
        <v>12</v>
      </c>
      <c r="AN7200" t="s">
        <v>13</v>
      </c>
      <c r="AO7200" t="s">
        <v>14</v>
      </c>
      <c r="AP7200" t="s">
        <v>28</v>
      </c>
      <c r="AQ7200" t="s">
        <v>91</v>
      </c>
      <c r="AR7200">
        <v>175143</v>
      </c>
      <c r="AS7200" t="s">
        <v>9480</v>
      </c>
    </row>
    <row r="7201" spans="1:45" x14ac:dyDescent="0.25">
      <c r="A7201" t="s">
        <v>9187</v>
      </c>
      <c r="B7201" t="s">
        <v>1133</v>
      </c>
      <c r="C7201" s="1">
        <v>42935</v>
      </c>
      <c r="D7201" t="s">
        <v>2</v>
      </c>
      <c r="E7201">
        <v>37</v>
      </c>
      <c r="F7201">
        <v>1</v>
      </c>
      <c r="G7201">
        <v>1</v>
      </c>
      <c r="H7201">
        <v>1</v>
      </c>
      <c r="I7201">
        <v>0</v>
      </c>
      <c r="J7201">
        <v>1</v>
      </c>
      <c r="K7201">
        <v>1</v>
      </c>
      <c r="L7201">
        <v>0</v>
      </c>
      <c r="M7201">
        <v>0</v>
      </c>
      <c r="N7201">
        <v>3</v>
      </c>
      <c r="O7201">
        <v>2</v>
      </c>
      <c r="P7201">
        <v>5</v>
      </c>
      <c r="Q7201" t="s">
        <v>165</v>
      </c>
      <c r="R7201" t="s">
        <v>4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 t="s">
        <v>5</v>
      </c>
      <c r="AA7201" t="s">
        <v>18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 t="s">
        <v>11</v>
      </c>
      <c r="AM7201" t="s">
        <v>12</v>
      </c>
      <c r="AN7201" t="s">
        <v>13</v>
      </c>
      <c r="AO7201" t="s">
        <v>14</v>
      </c>
      <c r="AP7201" t="s">
        <v>28</v>
      </c>
      <c r="AQ7201" t="s">
        <v>47</v>
      </c>
      <c r="AR7201">
        <v>175147</v>
      </c>
      <c r="AS7201" t="s">
        <v>9481</v>
      </c>
    </row>
    <row r="7202" spans="1:45" x14ac:dyDescent="0.25">
      <c r="A7202" t="s">
        <v>9197</v>
      </c>
      <c r="B7202" t="s">
        <v>1133</v>
      </c>
      <c r="C7202" s="1">
        <v>42928</v>
      </c>
      <c r="D7202" t="s">
        <v>2</v>
      </c>
      <c r="E7202">
        <v>35</v>
      </c>
      <c r="F7202">
        <v>0</v>
      </c>
      <c r="G7202">
        <v>2</v>
      </c>
      <c r="H7202">
        <v>1</v>
      </c>
      <c r="I7202">
        <v>2</v>
      </c>
      <c r="J7202">
        <v>2</v>
      </c>
      <c r="K7202">
        <v>2</v>
      </c>
      <c r="L7202">
        <v>0</v>
      </c>
      <c r="M7202">
        <v>0</v>
      </c>
      <c r="N7202">
        <v>3</v>
      </c>
      <c r="O7202">
        <v>6</v>
      </c>
      <c r="P7202">
        <v>9</v>
      </c>
      <c r="Q7202" t="s">
        <v>165</v>
      </c>
      <c r="R7202" t="s">
        <v>4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 t="s">
        <v>5</v>
      </c>
      <c r="AA7202" t="s">
        <v>18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 t="s">
        <v>11</v>
      </c>
      <c r="AM7202" t="s">
        <v>12</v>
      </c>
      <c r="AN7202" t="s">
        <v>13</v>
      </c>
      <c r="AO7202" t="s">
        <v>1339</v>
      </c>
      <c r="AP7202" t="s">
        <v>28</v>
      </c>
      <c r="AQ7202" t="s">
        <v>91</v>
      </c>
      <c r="AR7202">
        <v>175451</v>
      </c>
      <c r="AS7202" t="s">
        <v>9482</v>
      </c>
    </row>
    <row r="7203" spans="1:45" x14ac:dyDescent="0.25">
      <c r="A7203" t="s">
        <v>9197</v>
      </c>
      <c r="B7203" t="s">
        <v>1133</v>
      </c>
      <c r="C7203" s="1">
        <v>42928</v>
      </c>
      <c r="D7203" t="s">
        <v>2</v>
      </c>
      <c r="E7203">
        <v>30</v>
      </c>
      <c r="F7203">
        <v>2</v>
      </c>
      <c r="G7203">
        <v>0</v>
      </c>
      <c r="H7203">
        <v>2</v>
      </c>
      <c r="I7203">
        <v>3</v>
      </c>
      <c r="J7203">
        <v>1</v>
      </c>
      <c r="K7203">
        <v>1</v>
      </c>
      <c r="L7203">
        <v>1</v>
      </c>
      <c r="M7203">
        <v>1</v>
      </c>
      <c r="N7203">
        <v>6</v>
      </c>
      <c r="O7203">
        <v>5</v>
      </c>
      <c r="P7203">
        <v>11</v>
      </c>
      <c r="Q7203" t="s">
        <v>165</v>
      </c>
      <c r="R7203" t="s">
        <v>4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 t="s">
        <v>5</v>
      </c>
      <c r="AA7203" t="s">
        <v>230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 t="s">
        <v>11</v>
      </c>
      <c r="AM7203" t="s">
        <v>818</v>
      </c>
      <c r="AN7203" t="s">
        <v>13</v>
      </c>
      <c r="AO7203" t="s">
        <v>1339</v>
      </c>
      <c r="AP7203" t="s">
        <v>28</v>
      </c>
      <c r="AQ7203" t="s">
        <v>3183</v>
      </c>
      <c r="AR7203">
        <v>175454</v>
      </c>
      <c r="AS7203" t="s">
        <v>9483</v>
      </c>
    </row>
    <row r="7204" spans="1:45" x14ac:dyDescent="0.25">
      <c r="A7204" t="s">
        <v>9197</v>
      </c>
      <c r="B7204" t="s">
        <v>1133</v>
      </c>
      <c r="C7204" s="1">
        <v>42928</v>
      </c>
      <c r="D7204" t="s">
        <v>35</v>
      </c>
      <c r="E7204">
        <v>25</v>
      </c>
      <c r="F7204">
        <v>0</v>
      </c>
      <c r="G7204">
        <v>0</v>
      </c>
      <c r="H7204">
        <v>1</v>
      </c>
      <c r="I7204">
        <v>1</v>
      </c>
      <c r="J7204">
        <v>2</v>
      </c>
      <c r="K7204">
        <v>0</v>
      </c>
      <c r="L7204">
        <v>0</v>
      </c>
      <c r="M7204">
        <v>0</v>
      </c>
      <c r="N7204">
        <v>3</v>
      </c>
      <c r="O7204">
        <v>1</v>
      </c>
      <c r="P7204">
        <v>4</v>
      </c>
      <c r="Q7204" t="s">
        <v>165</v>
      </c>
      <c r="R7204" t="s">
        <v>4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 t="s">
        <v>5</v>
      </c>
      <c r="AA7204" t="s">
        <v>230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 t="s">
        <v>427</v>
      </c>
      <c r="AM7204" t="s">
        <v>818</v>
      </c>
      <c r="AN7204">
        <v>0</v>
      </c>
      <c r="AO7204" t="s">
        <v>14</v>
      </c>
      <c r="AP7204" t="s">
        <v>28</v>
      </c>
      <c r="AQ7204">
        <v>0</v>
      </c>
      <c r="AR7204">
        <v>175456</v>
      </c>
      <c r="AS7204" t="s">
        <v>9484</v>
      </c>
    </row>
    <row r="7205" spans="1:45" x14ac:dyDescent="0.25">
      <c r="A7205" t="s">
        <v>9197</v>
      </c>
      <c r="B7205" t="s">
        <v>1133</v>
      </c>
      <c r="C7205" s="1">
        <v>42928</v>
      </c>
      <c r="D7205" t="s">
        <v>2</v>
      </c>
      <c r="E7205">
        <v>38</v>
      </c>
      <c r="F7205">
        <v>0</v>
      </c>
      <c r="G7205">
        <v>0</v>
      </c>
      <c r="H7205">
        <v>0</v>
      </c>
      <c r="I7205">
        <v>0</v>
      </c>
      <c r="J7205">
        <v>1</v>
      </c>
      <c r="K7205">
        <v>0</v>
      </c>
      <c r="L7205">
        <v>1</v>
      </c>
      <c r="M7205">
        <v>1</v>
      </c>
      <c r="N7205">
        <v>2</v>
      </c>
      <c r="O7205">
        <v>1</v>
      </c>
      <c r="P7205">
        <v>3</v>
      </c>
      <c r="Q7205" t="s">
        <v>165</v>
      </c>
      <c r="R7205" t="s">
        <v>4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 t="s">
        <v>5</v>
      </c>
      <c r="AA7205" t="s">
        <v>153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 t="s">
        <v>11</v>
      </c>
      <c r="AM7205" t="s">
        <v>71</v>
      </c>
      <c r="AN7205" t="s">
        <v>13</v>
      </c>
      <c r="AO7205" t="s">
        <v>830</v>
      </c>
      <c r="AP7205" t="s">
        <v>15</v>
      </c>
      <c r="AQ7205" t="s">
        <v>29</v>
      </c>
      <c r="AR7205">
        <v>175458</v>
      </c>
      <c r="AS7205" t="s">
        <v>9485</v>
      </c>
    </row>
    <row r="7206" spans="1:45" x14ac:dyDescent="0.25">
      <c r="A7206" t="s">
        <v>9197</v>
      </c>
      <c r="B7206" t="s">
        <v>1133</v>
      </c>
      <c r="C7206" s="1">
        <v>42928</v>
      </c>
      <c r="D7206" t="s">
        <v>35</v>
      </c>
      <c r="E7206">
        <v>40</v>
      </c>
      <c r="F7206">
        <v>2</v>
      </c>
      <c r="G7206">
        <v>1</v>
      </c>
      <c r="H7206">
        <v>4</v>
      </c>
      <c r="I7206">
        <v>2</v>
      </c>
      <c r="J7206">
        <v>3</v>
      </c>
      <c r="K7206">
        <v>2</v>
      </c>
      <c r="L7206">
        <v>0</v>
      </c>
      <c r="M7206">
        <v>0</v>
      </c>
      <c r="N7206">
        <v>9</v>
      </c>
      <c r="O7206">
        <v>5</v>
      </c>
      <c r="P7206">
        <v>14</v>
      </c>
      <c r="Q7206" t="s">
        <v>165</v>
      </c>
      <c r="R7206" t="s">
        <v>4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 t="s">
        <v>5</v>
      </c>
      <c r="AA7206" t="s">
        <v>230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 t="s">
        <v>11</v>
      </c>
      <c r="AM7206" t="s">
        <v>818</v>
      </c>
      <c r="AN7206" t="s">
        <v>13</v>
      </c>
      <c r="AO7206" t="s">
        <v>830</v>
      </c>
      <c r="AP7206" t="s">
        <v>905</v>
      </c>
      <c r="AQ7206" t="s">
        <v>47</v>
      </c>
      <c r="AR7206">
        <v>175460</v>
      </c>
      <c r="AS7206" t="s">
        <v>9486</v>
      </c>
    </row>
    <row r="7207" spans="1:45" x14ac:dyDescent="0.25">
      <c r="A7207" t="s">
        <v>9187</v>
      </c>
      <c r="B7207" t="s">
        <v>1134</v>
      </c>
      <c r="C7207" s="1">
        <v>42937</v>
      </c>
      <c r="D7207" t="s">
        <v>35</v>
      </c>
      <c r="E7207">
        <v>29</v>
      </c>
      <c r="F7207">
        <v>0</v>
      </c>
      <c r="G7207">
        <v>0</v>
      </c>
      <c r="H7207">
        <v>0</v>
      </c>
      <c r="I7207">
        <v>1</v>
      </c>
      <c r="J7207">
        <v>1</v>
      </c>
      <c r="K7207">
        <v>0</v>
      </c>
      <c r="L7207">
        <v>0</v>
      </c>
      <c r="M7207">
        <v>0</v>
      </c>
      <c r="N7207">
        <v>1</v>
      </c>
      <c r="O7207">
        <v>1</v>
      </c>
      <c r="P7207">
        <v>2</v>
      </c>
      <c r="Q7207" t="s">
        <v>140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 t="s">
        <v>4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 t="s">
        <v>5</v>
      </c>
      <c r="AK7207" t="s">
        <v>18</v>
      </c>
      <c r="AL7207" t="s">
        <v>154</v>
      </c>
      <c r="AM7207" t="s">
        <v>22</v>
      </c>
      <c r="AN7207" t="s">
        <v>13</v>
      </c>
      <c r="AO7207" t="s">
        <v>1339</v>
      </c>
      <c r="AP7207" t="s">
        <v>15</v>
      </c>
      <c r="AQ7207">
        <v>0</v>
      </c>
      <c r="AR7207">
        <v>175461</v>
      </c>
      <c r="AS7207" t="s">
        <v>9487</v>
      </c>
    </row>
    <row r="7208" spans="1:45" x14ac:dyDescent="0.25">
      <c r="A7208" t="s">
        <v>9197</v>
      </c>
      <c r="B7208" t="s">
        <v>1133</v>
      </c>
      <c r="C7208" s="1">
        <v>42928</v>
      </c>
      <c r="D7208" t="s">
        <v>35</v>
      </c>
      <c r="E7208">
        <v>30</v>
      </c>
      <c r="F7208">
        <v>1</v>
      </c>
      <c r="G7208">
        <v>1</v>
      </c>
      <c r="H7208">
        <v>2</v>
      </c>
      <c r="I7208">
        <v>1</v>
      </c>
      <c r="J7208">
        <v>1</v>
      </c>
      <c r="K7208">
        <v>1</v>
      </c>
      <c r="L7208">
        <v>0</v>
      </c>
      <c r="M7208">
        <v>0</v>
      </c>
      <c r="N7208">
        <v>4</v>
      </c>
      <c r="O7208">
        <v>3</v>
      </c>
      <c r="P7208">
        <v>7</v>
      </c>
      <c r="Q7208" t="s">
        <v>165</v>
      </c>
      <c r="R7208" t="s">
        <v>4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 t="s">
        <v>5</v>
      </c>
      <c r="AA7208" t="s">
        <v>18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 t="s">
        <v>11</v>
      </c>
      <c r="AM7208" t="s">
        <v>88</v>
      </c>
      <c r="AN7208" t="s">
        <v>13</v>
      </c>
      <c r="AO7208" t="s">
        <v>1339</v>
      </c>
      <c r="AP7208" t="s">
        <v>28</v>
      </c>
      <c r="AQ7208" t="s">
        <v>9488</v>
      </c>
      <c r="AR7208">
        <v>175464</v>
      </c>
      <c r="AS7208" t="s">
        <v>9489</v>
      </c>
    </row>
    <row r="7209" spans="1:45" x14ac:dyDescent="0.25">
      <c r="A7209" t="s">
        <v>9187</v>
      </c>
      <c r="B7209" t="s">
        <v>1134</v>
      </c>
      <c r="C7209" s="1">
        <v>42937</v>
      </c>
      <c r="D7209" t="s">
        <v>2</v>
      </c>
      <c r="E7209">
        <v>29</v>
      </c>
      <c r="F7209">
        <v>1</v>
      </c>
      <c r="G7209">
        <v>1</v>
      </c>
      <c r="H7209">
        <v>1</v>
      </c>
      <c r="I7209">
        <v>0</v>
      </c>
      <c r="J7209">
        <v>0</v>
      </c>
      <c r="K7209">
        <v>1</v>
      </c>
      <c r="L7209">
        <v>0</v>
      </c>
      <c r="M7209">
        <v>0</v>
      </c>
      <c r="N7209">
        <v>2</v>
      </c>
      <c r="O7209">
        <v>2</v>
      </c>
      <c r="P7209">
        <v>4</v>
      </c>
      <c r="Q7209" t="s">
        <v>140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 t="s">
        <v>4</v>
      </c>
      <c r="AC7209" t="s">
        <v>60</v>
      </c>
      <c r="AD7209" t="s">
        <v>166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 t="s">
        <v>21</v>
      </c>
      <c r="AK7209">
        <v>0</v>
      </c>
      <c r="AL7209" t="s">
        <v>11</v>
      </c>
      <c r="AM7209" t="s">
        <v>26</v>
      </c>
      <c r="AN7209" t="s">
        <v>13</v>
      </c>
      <c r="AO7209" t="s">
        <v>830</v>
      </c>
      <c r="AP7209" t="s">
        <v>15</v>
      </c>
      <c r="AQ7209">
        <v>0</v>
      </c>
      <c r="AR7209">
        <v>175465</v>
      </c>
      <c r="AS7209" t="s">
        <v>9490</v>
      </c>
    </row>
    <row r="7210" spans="1:45" x14ac:dyDescent="0.25">
      <c r="A7210" t="s">
        <v>9197</v>
      </c>
      <c r="B7210" t="s">
        <v>1133</v>
      </c>
      <c r="C7210" s="1">
        <v>42928</v>
      </c>
      <c r="D7210" t="s">
        <v>2</v>
      </c>
      <c r="E7210">
        <v>25</v>
      </c>
      <c r="F7210">
        <v>2</v>
      </c>
      <c r="G7210">
        <v>0</v>
      </c>
      <c r="H7210">
        <v>0</v>
      </c>
      <c r="I7210">
        <v>0</v>
      </c>
      <c r="J7210">
        <v>1</v>
      </c>
      <c r="K7210">
        <v>1</v>
      </c>
      <c r="L7210">
        <v>0</v>
      </c>
      <c r="M7210">
        <v>0</v>
      </c>
      <c r="N7210">
        <v>3</v>
      </c>
      <c r="O7210">
        <v>1</v>
      </c>
      <c r="P7210">
        <v>4</v>
      </c>
      <c r="Q7210" t="s">
        <v>165</v>
      </c>
      <c r="R7210" t="s">
        <v>4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 t="s">
        <v>5</v>
      </c>
      <c r="AA7210" t="s">
        <v>18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 t="s">
        <v>11</v>
      </c>
      <c r="AM7210" t="s">
        <v>26</v>
      </c>
      <c r="AN7210" t="s">
        <v>13</v>
      </c>
      <c r="AO7210" t="s">
        <v>830</v>
      </c>
      <c r="AP7210" t="s">
        <v>28</v>
      </c>
      <c r="AQ7210" t="s">
        <v>47</v>
      </c>
      <c r="AR7210">
        <v>175467</v>
      </c>
      <c r="AS7210" t="s">
        <v>9491</v>
      </c>
    </row>
    <row r="7211" spans="1:45" x14ac:dyDescent="0.25">
      <c r="A7211" t="s">
        <v>9187</v>
      </c>
      <c r="B7211" t="s">
        <v>1134</v>
      </c>
      <c r="C7211" s="1">
        <v>42937</v>
      </c>
      <c r="D7211" t="s">
        <v>35</v>
      </c>
      <c r="E7211">
        <v>21</v>
      </c>
      <c r="F7211">
        <v>1</v>
      </c>
      <c r="G7211">
        <v>0</v>
      </c>
      <c r="H7211">
        <v>0</v>
      </c>
      <c r="I7211">
        <v>0</v>
      </c>
      <c r="J7211">
        <v>1</v>
      </c>
      <c r="K7211">
        <v>0</v>
      </c>
      <c r="L7211">
        <v>0</v>
      </c>
      <c r="M7211">
        <v>0</v>
      </c>
      <c r="N7211">
        <v>2</v>
      </c>
      <c r="O7211">
        <v>0</v>
      </c>
      <c r="P7211">
        <v>2</v>
      </c>
      <c r="Q7211" t="s">
        <v>140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 t="s">
        <v>4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 t="s">
        <v>5</v>
      </c>
      <c r="AK7211" t="s">
        <v>18</v>
      </c>
      <c r="AL7211" t="s">
        <v>11</v>
      </c>
      <c r="AM7211" t="s">
        <v>49</v>
      </c>
      <c r="AN7211" t="s">
        <v>13</v>
      </c>
      <c r="AO7211" t="s">
        <v>1339</v>
      </c>
      <c r="AP7211" t="s">
        <v>15</v>
      </c>
      <c r="AQ7211">
        <v>0</v>
      </c>
      <c r="AR7211">
        <v>175469</v>
      </c>
      <c r="AS7211" t="s">
        <v>9492</v>
      </c>
    </row>
    <row r="7212" spans="1:45" x14ac:dyDescent="0.25">
      <c r="A7212" t="s">
        <v>9197</v>
      </c>
      <c r="B7212" t="s">
        <v>1133</v>
      </c>
      <c r="C7212" s="1">
        <v>42928</v>
      </c>
      <c r="D7212" t="s">
        <v>35</v>
      </c>
      <c r="E7212">
        <v>40</v>
      </c>
      <c r="F7212">
        <v>1</v>
      </c>
      <c r="G7212">
        <v>0</v>
      </c>
      <c r="H7212">
        <v>3</v>
      </c>
      <c r="I7212">
        <v>2</v>
      </c>
      <c r="J7212">
        <v>1</v>
      </c>
      <c r="K7212">
        <v>1</v>
      </c>
      <c r="L7212">
        <v>1</v>
      </c>
      <c r="M7212">
        <v>0</v>
      </c>
      <c r="N7212">
        <v>6</v>
      </c>
      <c r="O7212">
        <v>3</v>
      </c>
      <c r="P7212">
        <v>9</v>
      </c>
      <c r="Q7212" t="s">
        <v>165</v>
      </c>
      <c r="R7212" t="s">
        <v>4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 t="s">
        <v>5</v>
      </c>
      <c r="AA7212" t="s">
        <v>230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 t="s">
        <v>11</v>
      </c>
      <c r="AM7212" t="s">
        <v>818</v>
      </c>
      <c r="AN7212" t="s">
        <v>13</v>
      </c>
      <c r="AO7212" t="s">
        <v>1339</v>
      </c>
      <c r="AP7212" t="s">
        <v>28</v>
      </c>
      <c r="AQ7212" t="s">
        <v>9488</v>
      </c>
      <c r="AR7212">
        <v>175470</v>
      </c>
      <c r="AS7212" t="s">
        <v>9493</v>
      </c>
    </row>
    <row r="7213" spans="1:45" x14ac:dyDescent="0.25">
      <c r="A7213" t="s">
        <v>9197</v>
      </c>
      <c r="B7213" t="s">
        <v>1133</v>
      </c>
      <c r="C7213" s="1">
        <v>42928</v>
      </c>
      <c r="D7213" t="s">
        <v>35</v>
      </c>
      <c r="E7213">
        <v>42</v>
      </c>
      <c r="F7213">
        <v>2</v>
      </c>
      <c r="G7213">
        <v>0</v>
      </c>
      <c r="H7213">
        <v>2</v>
      </c>
      <c r="I7213">
        <v>2</v>
      </c>
      <c r="J7213">
        <v>1</v>
      </c>
      <c r="K7213">
        <v>1</v>
      </c>
      <c r="L7213">
        <v>0</v>
      </c>
      <c r="M7213">
        <v>0</v>
      </c>
      <c r="N7213">
        <v>5</v>
      </c>
      <c r="O7213">
        <v>3</v>
      </c>
      <c r="P7213">
        <v>8</v>
      </c>
      <c r="Q7213" t="s">
        <v>165</v>
      </c>
      <c r="R7213" t="s">
        <v>4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 t="s">
        <v>5</v>
      </c>
      <c r="AA7213" t="s">
        <v>230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 t="s">
        <v>11</v>
      </c>
      <c r="AM7213" t="s">
        <v>818</v>
      </c>
      <c r="AN7213" t="s">
        <v>13</v>
      </c>
      <c r="AO7213" t="s">
        <v>1339</v>
      </c>
      <c r="AP7213" t="s">
        <v>28</v>
      </c>
      <c r="AQ7213" t="s">
        <v>91</v>
      </c>
      <c r="AR7213">
        <v>175473</v>
      </c>
      <c r="AS7213" t="s">
        <v>9494</v>
      </c>
    </row>
    <row r="7214" spans="1:45" x14ac:dyDescent="0.25">
      <c r="A7214" t="s">
        <v>9187</v>
      </c>
      <c r="B7214" t="s">
        <v>1134</v>
      </c>
      <c r="C7214" s="1">
        <v>42907</v>
      </c>
      <c r="D7214" t="s">
        <v>2</v>
      </c>
      <c r="E7214">
        <v>38</v>
      </c>
      <c r="F7214">
        <v>2</v>
      </c>
      <c r="G7214">
        <v>1</v>
      </c>
      <c r="H7214">
        <v>0</v>
      </c>
      <c r="I7214">
        <v>1</v>
      </c>
      <c r="J7214">
        <v>0</v>
      </c>
      <c r="K7214">
        <v>1</v>
      </c>
      <c r="L7214">
        <v>0</v>
      </c>
      <c r="M7214">
        <v>0</v>
      </c>
      <c r="N7214">
        <v>2</v>
      </c>
      <c r="O7214">
        <v>3</v>
      </c>
      <c r="P7214">
        <v>5</v>
      </c>
      <c r="Q7214" t="s">
        <v>140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 t="s">
        <v>4</v>
      </c>
      <c r="AC7214" t="s">
        <v>60</v>
      </c>
      <c r="AD7214" t="s">
        <v>166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 t="s">
        <v>21</v>
      </c>
      <c r="AK7214">
        <v>0</v>
      </c>
      <c r="AL7214" t="s">
        <v>11</v>
      </c>
      <c r="AM7214" t="s">
        <v>49</v>
      </c>
      <c r="AN7214" t="s">
        <v>13</v>
      </c>
      <c r="AO7214" t="s">
        <v>830</v>
      </c>
      <c r="AP7214" t="s">
        <v>15</v>
      </c>
      <c r="AQ7214" t="s">
        <v>91</v>
      </c>
      <c r="AR7214">
        <v>175474</v>
      </c>
      <c r="AS7214" t="s">
        <v>9495</v>
      </c>
    </row>
    <row r="7215" spans="1:45" x14ac:dyDescent="0.25">
      <c r="A7215" t="s">
        <v>9187</v>
      </c>
      <c r="B7215" t="s">
        <v>1134</v>
      </c>
      <c r="C7215" s="1">
        <v>42937</v>
      </c>
      <c r="D7215" t="s">
        <v>2</v>
      </c>
      <c r="E7215">
        <v>30</v>
      </c>
      <c r="F7215">
        <v>1</v>
      </c>
      <c r="G7215">
        <v>0</v>
      </c>
      <c r="H7215">
        <v>1</v>
      </c>
      <c r="I7215">
        <v>0</v>
      </c>
      <c r="J7215">
        <v>0</v>
      </c>
      <c r="K7215">
        <v>1</v>
      </c>
      <c r="L7215">
        <v>0</v>
      </c>
      <c r="M7215">
        <v>0</v>
      </c>
      <c r="N7215">
        <v>2</v>
      </c>
      <c r="O7215">
        <v>1</v>
      </c>
      <c r="P7215">
        <v>3</v>
      </c>
      <c r="Q7215" t="s">
        <v>165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 t="s">
        <v>4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 t="s">
        <v>5</v>
      </c>
      <c r="AK7215" t="s">
        <v>1251</v>
      </c>
      <c r="AL7215" t="s">
        <v>427</v>
      </c>
      <c r="AM7215" t="s">
        <v>26</v>
      </c>
      <c r="AN7215" t="s">
        <v>13</v>
      </c>
      <c r="AO7215" t="s">
        <v>1339</v>
      </c>
      <c r="AP7215" t="s">
        <v>15</v>
      </c>
      <c r="AQ7215">
        <v>0</v>
      </c>
      <c r="AR7215">
        <v>175475</v>
      </c>
      <c r="AS7215" t="s">
        <v>9496</v>
      </c>
    </row>
    <row r="7216" spans="1:45" x14ac:dyDescent="0.25">
      <c r="A7216" t="s">
        <v>9197</v>
      </c>
      <c r="B7216" t="s">
        <v>1133</v>
      </c>
      <c r="C7216" s="1">
        <v>42928</v>
      </c>
      <c r="D7216" t="s">
        <v>2</v>
      </c>
      <c r="E7216">
        <v>20</v>
      </c>
      <c r="F7216">
        <v>0</v>
      </c>
      <c r="G7216">
        <v>1</v>
      </c>
      <c r="H7216">
        <v>0</v>
      </c>
      <c r="I7216">
        <v>1</v>
      </c>
      <c r="J7216">
        <v>0</v>
      </c>
      <c r="K7216">
        <v>1</v>
      </c>
      <c r="L7216">
        <v>0</v>
      </c>
      <c r="M7216">
        <v>0</v>
      </c>
      <c r="N7216">
        <v>0</v>
      </c>
      <c r="O7216">
        <v>3</v>
      </c>
      <c r="P7216">
        <v>3</v>
      </c>
      <c r="Q7216" t="s">
        <v>165</v>
      </c>
      <c r="R7216" t="s">
        <v>4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 t="s">
        <v>5</v>
      </c>
      <c r="AA7216" t="s">
        <v>1251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 t="s">
        <v>11</v>
      </c>
      <c r="AM7216" t="s">
        <v>12</v>
      </c>
      <c r="AN7216" t="s">
        <v>13</v>
      </c>
      <c r="AO7216" t="s">
        <v>1339</v>
      </c>
      <c r="AP7216" t="s">
        <v>28</v>
      </c>
      <c r="AQ7216" t="s">
        <v>47</v>
      </c>
      <c r="AR7216">
        <v>175476</v>
      </c>
      <c r="AS7216" t="s">
        <v>9497</v>
      </c>
    </row>
    <row r="7217" spans="1:45" x14ac:dyDescent="0.25">
      <c r="A7217" t="s">
        <v>9197</v>
      </c>
      <c r="B7217" t="s">
        <v>1133</v>
      </c>
      <c r="C7217" s="1">
        <v>42928</v>
      </c>
      <c r="D7217" t="s">
        <v>2</v>
      </c>
      <c r="E7217">
        <v>30</v>
      </c>
      <c r="F7217">
        <v>1</v>
      </c>
      <c r="G7217">
        <v>1</v>
      </c>
      <c r="H7217">
        <v>3</v>
      </c>
      <c r="I7217">
        <v>5</v>
      </c>
      <c r="J7217">
        <v>0</v>
      </c>
      <c r="K7217">
        <v>1</v>
      </c>
      <c r="L7217">
        <v>0</v>
      </c>
      <c r="M7217">
        <v>0</v>
      </c>
      <c r="N7217">
        <v>4</v>
      </c>
      <c r="O7217">
        <v>7</v>
      </c>
      <c r="P7217">
        <v>11</v>
      </c>
      <c r="Q7217" t="s">
        <v>165</v>
      </c>
      <c r="R7217" t="s">
        <v>4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 t="s">
        <v>5</v>
      </c>
      <c r="AA7217" t="s">
        <v>1251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 t="s">
        <v>11</v>
      </c>
      <c r="AM7217" t="s">
        <v>26</v>
      </c>
      <c r="AN7217" t="s">
        <v>13</v>
      </c>
      <c r="AO7217" t="s">
        <v>1339</v>
      </c>
      <c r="AP7217" t="s">
        <v>905</v>
      </c>
      <c r="AQ7217" t="s">
        <v>9498</v>
      </c>
      <c r="AR7217">
        <v>175480</v>
      </c>
      <c r="AS7217" t="s">
        <v>9499</v>
      </c>
    </row>
    <row r="7218" spans="1:45" x14ac:dyDescent="0.25">
      <c r="A7218" t="s">
        <v>9197</v>
      </c>
      <c r="B7218" t="s">
        <v>1133</v>
      </c>
      <c r="C7218" s="1">
        <v>42928</v>
      </c>
      <c r="D7218" t="s">
        <v>2</v>
      </c>
      <c r="E7218">
        <v>18</v>
      </c>
      <c r="F7218">
        <v>0</v>
      </c>
      <c r="G7218">
        <v>0</v>
      </c>
      <c r="H7218">
        <v>0</v>
      </c>
      <c r="I7218">
        <v>0</v>
      </c>
      <c r="J7218">
        <v>2</v>
      </c>
      <c r="K7218">
        <v>1</v>
      </c>
      <c r="L7218">
        <v>0</v>
      </c>
      <c r="M7218">
        <v>0</v>
      </c>
      <c r="N7218">
        <v>2</v>
      </c>
      <c r="O7218">
        <v>1</v>
      </c>
      <c r="P7218">
        <v>3</v>
      </c>
      <c r="Q7218" t="s">
        <v>165</v>
      </c>
      <c r="R7218" t="s">
        <v>4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 t="s">
        <v>5</v>
      </c>
      <c r="AA7218" t="s">
        <v>153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 t="s">
        <v>11</v>
      </c>
      <c r="AM7218" t="s">
        <v>12</v>
      </c>
      <c r="AN7218" t="s">
        <v>13</v>
      </c>
      <c r="AO7218" t="s">
        <v>830</v>
      </c>
      <c r="AP7218" t="s">
        <v>15</v>
      </c>
      <c r="AQ7218">
        <v>0</v>
      </c>
      <c r="AR7218">
        <v>175481</v>
      </c>
      <c r="AS7218" t="s">
        <v>9500</v>
      </c>
    </row>
    <row r="7219" spans="1:45" x14ac:dyDescent="0.25">
      <c r="A7219" t="s">
        <v>9197</v>
      </c>
      <c r="B7219" t="s">
        <v>1133</v>
      </c>
      <c r="C7219" s="1">
        <v>42928</v>
      </c>
      <c r="D7219" t="s">
        <v>35</v>
      </c>
      <c r="E7219">
        <v>20</v>
      </c>
      <c r="F7219">
        <v>0</v>
      </c>
      <c r="G7219">
        <v>0</v>
      </c>
      <c r="H7219">
        <v>1</v>
      </c>
      <c r="I7219">
        <v>0</v>
      </c>
      <c r="J7219">
        <v>1</v>
      </c>
      <c r="K7219">
        <v>0</v>
      </c>
      <c r="L7219">
        <v>0</v>
      </c>
      <c r="M7219">
        <v>0</v>
      </c>
      <c r="N7219">
        <v>2</v>
      </c>
      <c r="O7219">
        <v>0</v>
      </c>
      <c r="P7219">
        <v>2</v>
      </c>
      <c r="Q7219" t="s">
        <v>165</v>
      </c>
      <c r="R7219" t="s">
        <v>4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 t="s">
        <v>5</v>
      </c>
      <c r="AA7219" t="s">
        <v>230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 t="s">
        <v>11</v>
      </c>
      <c r="AM7219" t="s">
        <v>71</v>
      </c>
      <c r="AN7219" t="s">
        <v>41</v>
      </c>
      <c r="AO7219" t="s">
        <v>1339</v>
      </c>
      <c r="AP7219" t="s">
        <v>859</v>
      </c>
      <c r="AQ7219">
        <v>0</v>
      </c>
      <c r="AR7219">
        <v>175482</v>
      </c>
      <c r="AS7219" t="s">
        <v>9501</v>
      </c>
    </row>
    <row r="7220" spans="1:45" x14ac:dyDescent="0.25">
      <c r="A7220" t="s">
        <v>9187</v>
      </c>
      <c r="B7220" t="s">
        <v>1134</v>
      </c>
      <c r="C7220" s="1">
        <v>42937</v>
      </c>
      <c r="D7220" t="s">
        <v>2</v>
      </c>
      <c r="E7220">
        <v>40</v>
      </c>
      <c r="F7220">
        <v>0</v>
      </c>
      <c r="G7220">
        <v>2</v>
      </c>
      <c r="H7220">
        <v>1</v>
      </c>
      <c r="I7220">
        <v>2</v>
      </c>
      <c r="J7220">
        <v>0</v>
      </c>
      <c r="K7220">
        <v>1</v>
      </c>
      <c r="L7220">
        <v>0</v>
      </c>
      <c r="M7220">
        <v>0</v>
      </c>
      <c r="N7220">
        <v>1</v>
      </c>
      <c r="O7220">
        <v>5</v>
      </c>
      <c r="P7220">
        <v>6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 t="s">
        <v>4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 t="s">
        <v>5</v>
      </c>
      <c r="AK7220" t="s">
        <v>1251</v>
      </c>
      <c r="AL7220">
        <v>0</v>
      </c>
      <c r="AM7220" t="s">
        <v>22</v>
      </c>
      <c r="AN7220" t="s">
        <v>13</v>
      </c>
      <c r="AO7220" t="s">
        <v>830</v>
      </c>
      <c r="AP7220" t="s">
        <v>15</v>
      </c>
      <c r="AQ7220">
        <v>0</v>
      </c>
      <c r="AR7220">
        <v>175483</v>
      </c>
      <c r="AS7220" t="s">
        <v>9502</v>
      </c>
    </row>
    <row r="7221" spans="1:45" x14ac:dyDescent="0.25">
      <c r="A7221" t="s">
        <v>9187</v>
      </c>
      <c r="B7221" t="s">
        <v>1134</v>
      </c>
      <c r="C7221" s="1">
        <v>42937</v>
      </c>
      <c r="D7221" t="s">
        <v>2</v>
      </c>
      <c r="E7221">
        <v>41</v>
      </c>
      <c r="F7221">
        <v>2</v>
      </c>
      <c r="G7221">
        <v>2</v>
      </c>
      <c r="H7221">
        <v>3</v>
      </c>
      <c r="I7221">
        <v>2</v>
      </c>
      <c r="J7221">
        <v>1</v>
      </c>
      <c r="K7221">
        <v>1</v>
      </c>
      <c r="L7221">
        <v>0</v>
      </c>
      <c r="M7221">
        <v>1</v>
      </c>
      <c r="N7221">
        <v>6</v>
      </c>
      <c r="O7221">
        <v>6</v>
      </c>
      <c r="P7221">
        <v>12</v>
      </c>
      <c r="Q7221" t="s">
        <v>165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 t="s">
        <v>4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 t="s">
        <v>5</v>
      </c>
      <c r="AK7221" t="s">
        <v>18</v>
      </c>
      <c r="AL7221" t="s">
        <v>11</v>
      </c>
      <c r="AM7221" t="s">
        <v>71</v>
      </c>
      <c r="AN7221" t="s">
        <v>41</v>
      </c>
      <c r="AO7221" t="s">
        <v>830</v>
      </c>
      <c r="AP7221" t="s">
        <v>15</v>
      </c>
      <c r="AQ7221">
        <v>0</v>
      </c>
      <c r="AR7221">
        <v>175484</v>
      </c>
      <c r="AS7221" t="s">
        <v>9503</v>
      </c>
    </row>
    <row r="7222" spans="1:45" x14ac:dyDescent="0.25">
      <c r="A7222" t="s">
        <v>9187</v>
      </c>
      <c r="B7222" t="s">
        <v>1134</v>
      </c>
      <c r="C7222" s="1">
        <v>42907</v>
      </c>
      <c r="D7222" t="s">
        <v>2</v>
      </c>
      <c r="E7222">
        <v>43</v>
      </c>
      <c r="F7222">
        <v>1</v>
      </c>
      <c r="G7222">
        <v>0</v>
      </c>
      <c r="H7222">
        <v>1</v>
      </c>
      <c r="I7222">
        <v>1</v>
      </c>
      <c r="J7222">
        <v>1</v>
      </c>
      <c r="K7222">
        <v>1</v>
      </c>
      <c r="L7222">
        <v>1</v>
      </c>
      <c r="M7222">
        <v>0</v>
      </c>
      <c r="N7222">
        <v>4</v>
      </c>
      <c r="O7222">
        <v>2</v>
      </c>
      <c r="P7222">
        <v>6</v>
      </c>
      <c r="Q7222" t="s">
        <v>140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 t="s">
        <v>4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 t="s">
        <v>5</v>
      </c>
      <c r="AK7222" t="s">
        <v>18</v>
      </c>
      <c r="AL7222" t="s">
        <v>11</v>
      </c>
      <c r="AM7222" t="s">
        <v>26</v>
      </c>
      <c r="AN7222" t="s">
        <v>41</v>
      </c>
      <c r="AO7222" t="s">
        <v>830</v>
      </c>
      <c r="AP7222" t="s">
        <v>28</v>
      </c>
      <c r="AQ7222" t="s">
        <v>47</v>
      </c>
      <c r="AR7222">
        <v>175485</v>
      </c>
      <c r="AS7222" t="s">
        <v>9504</v>
      </c>
    </row>
    <row r="7223" spans="1:45" x14ac:dyDescent="0.25">
      <c r="A7223" t="s">
        <v>9197</v>
      </c>
      <c r="B7223" t="s">
        <v>1133</v>
      </c>
      <c r="C7223" s="1">
        <v>42929</v>
      </c>
      <c r="D7223" t="s">
        <v>35</v>
      </c>
      <c r="E7223">
        <v>35</v>
      </c>
      <c r="F7223">
        <v>0</v>
      </c>
      <c r="G7223">
        <v>0</v>
      </c>
      <c r="H7223">
        <v>1</v>
      </c>
      <c r="I7223">
        <v>1</v>
      </c>
      <c r="J7223">
        <v>1</v>
      </c>
      <c r="K7223">
        <v>0</v>
      </c>
      <c r="L7223">
        <v>0</v>
      </c>
      <c r="M7223">
        <v>0</v>
      </c>
      <c r="N7223">
        <v>2</v>
      </c>
      <c r="O7223">
        <v>1</v>
      </c>
      <c r="P7223">
        <v>3</v>
      </c>
      <c r="Q7223" t="s">
        <v>165</v>
      </c>
      <c r="R7223" t="s">
        <v>4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 t="s">
        <v>5</v>
      </c>
      <c r="AA7223" t="s">
        <v>153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 t="s">
        <v>11</v>
      </c>
      <c r="AM7223" t="s">
        <v>12</v>
      </c>
      <c r="AN7223">
        <v>0</v>
      </c>
      <c r="AO7223" t="s">
        <v>830</v>
      </c>
      <c r="AP7223" t="s">
        <v>15</v>
      </c>
      <c r="AQ7223" t="s">
        <v>656</v>
      </c>
      <c r="AR7223">
        <v>175487</v>
      </c>
      <c r="AS7223" t="s">
        <v>9505</v>
      </c>
    </row>
    <row r="7224" spans="1:45" x14ac:dyDescent="0.25">
      <c r="A7224" t="s">
        <v>9197</v>
      </c>
      <c r="B7224" t="s">
        <v>1134</v>
      </c>
      <c r="C7224" s="1">
        <v>42928</v>
      </c>
      <c r="D7224" t="s">
        <v>2</v>
      </c>
      <c r="E7224">
        <v>42</v>
      </c>
      <c r="F7224">
        <v>0</v>
      </c>
      <c r="G7224">
        <v>2</v>
      </c>
      <c r="H7224">
        <v>1</v>
      </c>
      <c r="I7224">
        <v>2</v>
      </c>
      <c r="J7224">
        <v>1</v>
      </c>
      <c r="K7224">
        <v>1</v>
      </c>
      <c r="L7224">
        <v>1</v>
      </c>
      <c r="M7224">
        <v>0</v>
      </c>
      <c r="N7224">
        <v>3</v>
      </c>
      <c r="O7224">
        <v>5</v>
      </c>
      <c r="P7224">
        <v>8</v>
      </c>
      <c r="Q7224" t="s">
        <v>165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 t="s">
        <v>4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 t="s">
        <v>5</v>
      </c>
      <c r="AK7224" t="s">
        <v>18</v>
      </c>
      <c r="AL7224" t="s">
        <v>154</v>
      </c>
      <c r="AM7224" t="s">
        <v>26</v>
      </c>
      <c r="AN7224" t="s">
        <v>13</v>
      </c>
      <c r="AO7224" t="s">
        <v>1339</v>
      </c>
      <c r="AP7224" t="s">
        <v>15</v>
      </c>
      <c r="AQ7224" t="s">
        <v>47</v>
      </c>
      <c r="AR7224">
        <v>175488</v>
      </c>
      <c r="AS7224" t="s">
        <v>9506</v>
      </c>
    </row>
    <row r="7225" spans="1:45" x14ac:dyDescent="0.25">
      <c r="A7225" t="s">
        <v>9187</v>
      </c>
      <c r="B7225" t="s">
        <v>1134</v>
      </c>
      <c r="C7225" s="1">
        <v>42937</v>
      </c>
      <c r="D7225" t="s">
        <v>2</v>
      </c>
      <c r="E7225">
        <v>46</v>
      </c>
      <c r="F7225">
        <v>2</v>
      </c>
      <c r="G7225">
        <v>1</v>
      </c>
      <c r="H7225">
        <v>2</v>
      </c>
      <c r="I7225">
        <v>3</v>
      </c>
      <c r="J7225">
        <v>1</v>
      </c>
      <c r="K7225">
        <v>1</v>
      </c>
      <c r="L7225">
        <v>0</v>
      </c>
      <c r="M7225">
        <v>0</v>
      </c>
      <c r="N7225">
        <v>5</v>
      </c>
      <c r="O7225">
        <v>5</v>
      </c>
      <c r="P7225">
        <v>10</v>
      </c>
      <c r="Q7225" t="s">
        <v>165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 t="s">
        <v>4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 t="s">
        <v>5</v>
      </c>
      <c r="AK7225" t="s">
        <v>18</v>
      </c>
      <c r="AL7225" t="s">
        <v>11</v>
      </c>
      <c r="AM7225" t="s">
        <v>26</v>
      </c>
      <c r="AN7225" t="s">
        <v>13</v>
      </c>
      <c r="AO7225" t="s">
        <v>830</v>
      </c>
      <c r="AP7225" t="s">
        <v>28</v>
      </c>
      <c r="AQ7225" t="s">
        <v>47</v>
      </c>
      <c r="AR7225">
        <v>175490</v>
      </c>
      <c r="AS7225" t="s">
        <v>9507</v>
      </c>
    </row>
    <row r="7226" spans="1:45" x14ac:dyDescent="0.25">
      <c r="A7226" t="s">
        <v>9197</v>
      </c>
      <c r="B7226" t="s">
        <v>1133</v>
      </c>
      <c r="C7226" s="1">
        <v>42929</v>
      </c>
      <c r="D7226" t="s">
        <v>35</v>
      </c>
      <c r="E7226">
        <v>24</v>
      </c>
      <c r="F7226">
        <v>2</v>
      </c>
      <c r="G7226">
        <v>0</v>
      </c>
      <c r="H7226">
        <v>0</v>
      </c>
      <c r="I7226">
        <v>0</v>
      </c>
      <c r="J7226">
        <v>1</v>
      </c>
      <c r="K7226">
        <v>1</v>
      </c>
      <c r="L7226">
        <v>0</v>
      </c>
      <c r="M7226">
        <v>0</v>
      </c>
      <c r="N7226">
        <v>3</v>
      </c>
      <c r="O7226">
        <v>1</v>
      </c>
      <c r="P7226">
        <v>4</v>
      </c>
      <c r="Q7226" t="s">
        <v>165</v>
      </c>
      <c r="R7226" t="s">
        <v>4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 t="s">
        <v>5</v>
      </c>
      <c r="AA7226" t="s">
        <v>230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 t="s">
        <v>11</v>
      </c>
      <c r="AM7226" t="s">
        <v>818</v>
      </c>
      <c r="AN7226" t="s">
        <v>13</v>
      </c>
      <c r="AO7226" t="s">
        <v>1339</v>
      </c>
      <c r="AP7226" t="s">
        <v>28</v>
      </c>
      <c r="AQ7226" t="s">
        <v>47</v>
      </c>
      <c r="AR7226">
        <v>175491</v>
      </c>
      <c r="AS7226" t="s">
        <v>9508</v>
      </c>
    </row>
    <row r="7227" spans="1:45" x14ac:dyDescent="0.25">
      <c r="A7227" t="s">
        <v>9197</v>
      </c>
      <c r="B7227" t="s">
        <v>1134</v>
      </c>
      <c r="C7227" s="1">
        <v>42928</v>
      </c>
      <c r="D7227" t="s">
        <v>2</v>
      </c>
      <c r="E7227">
        <v>31</v>
      </c>
      <c r="F7227">
        <v>1</v>
      </c>
      <c r="G7227">
        <v>0</v>
      </c>
      <c r="H7227">
        <v>0</v>
      </c>
      <c r="I7227">
        <v>5</v>
      </c>
      <c r="J7227">
        <v>0</v>
      </c>
      <c r="K7227">
        <v>1</v>
      </c>
      <c r="L7227">
        <v>0</v>
      </c>
      <c r="M7227">
        <v>0</v>
      </c>
      <c r="N7227">
        <v>1</v>
      </c>
      <c r="O7227">
        <v>6</v>
      </c>
      <c r="P7227">
        <v>7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 t="s">
        <v>4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 t="s">
        <v>5</v>
      </c>
      <c r="AK7227" t="s">
        <v>18</v>
      </c>
      <c r="AL7227" t="s">
        <v>11</v>
      </c>
      <c r="AM7227" t="s">
        <v>71</v>
      </c>
      <c r="AN7227" t="s">
        <v>13</v>
      </c>
      <c r="AO7227" t="s">
        <v>14</v>
      </c>
      <c r="AP7227" t="s">
        <v>859</v>
      </c>
      <c r="AQ7227" t="s">
        <v>57</v>
      </c>
      <c r="AR7227">
        <v>175492</v>
      </c>
      <c r="AS7227" t="s">
        <v>9509</v>
      </c>
    </row>
    <row r="7228" spans="1:45" x14ac:dyDescent="0.25">
      <c r="A7228" t="s">
        <v>9197</v>
      </c>
      <c r="B7228" t="s">
        <v>1133</v>
      </c>
      <c r="C7228" s="1">
        <v>42929</v>
      </c>
      <c r="D7228" t="s">
        <v>35</v>
      </c>
      <c r="E7228">
        <v>20</v>
      </c>
      <c r="F7228">
        <v>1</v>
      </c>
      <c r="G7228">
        <v>0</v>
      </c>
      <c r="H7228">
        <v>0</v>
      </c>
      <c r="I7228">
        <v>0</v>
      </c>
      <c r="J7228">
        <v>1</v>
      </c>
      <c r="K7228">
        <v>1</v>
      </c>
      <c r="L7228">
        <v>0</v>
      </c>
      <c r="M7228">
        <v>0</v>
      </c>
      <c r="N7228">
        <v>2</v>
      </c>
      <c r="O7228">
        <v>1</v>
      </c>
      <c r="P7228">
        <v>3</v>
      </c>
      <c r="Q7228" t="s">
        <v>165</v>
      </c>
      <c r="R7228" t="s">
        <v>4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 t="s">
        <v>5</v>
      </c>
      <c r="AA7228" t="s">
        <v>230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 t="s">
        <v>11</v>
      </c>
      <c r="AM7228" t="s">
        <v>26</v>
      </c>
      <c r="AN7228" t="s">
        <v>13</v>
      </c>
      <c r="AO7228" t="s">
        <v>14</v>
      </c>
      <c r="AP7228" t="s">
        <v>28</v>
      </c>
      <c r="AQ7228" t="s">
        <v>47</v>
      </c>
      <c r="AR7228">
        <v>175494</v>
      </c>
      <c r="AS7228" t="s">
        <v>9510</v>
      </c>
    </row>
    <row r="7229" spans="1:45" x14ac:dyDescent="0.25">
      <c r="A7229" t="s">
        <v>9187</v>
      </c>
      <c r="B7229" t="s">
        <v>1134</v>
      </c>
      <c r="C7229" s="1">
        <v>42937</v>
      </c>
      <c r="D7229" t="s">
        <v>2</v>
      </c>
      <c r="E7229">
        <v>39</v>
      </c>
      <c r="F7229">
        <v>0</v>
      </c>
      <c r="G7229">
        <v>3</v>
      </c>
      <c r="H7229">
        <v>1</v>
      </c>
      <c r="I7229">
        <v>0</v>
      </c>
      <c r="J7229">
        <v>0</v>
      </c>
      <c r="K7229">
        <v>1</v>
      </c>
      <c r="L7229">
        <v>0</v>
      </c>
      <c r="M7229">
        <v>0</v>
      </c>
      <c r="N7229">
        <v>1</v>
      </c>
      <c r="O7229">
        <v>4</v>
      </c>
      <c r="P7229">
        <v>5</v>
      </c>
      <c r="Q7229" t="s">
        <v>165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 t="s">
        <v>4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 t="s">
        <v>5</v>
      </c>
      <c r="AK7229" t="s">
        <v>18</v>
      </c>
      <c r="AL7229" t="s">
        <v>11</v>
      </c>
      <c r="AM7229" t="s">
        <v>26</v>
      </c>
      <c r="AN7229" t="s">
        <v>13</v>
      </c>
      <c r="AO7229" t="s">
        <v>830</v>
      </c>
      <c r="AP7229" t="s">
        <v>28</v>
      </c>
      <c r="AQ7229" t="s">
        <v>47</v>
      </c>
      <c r="AR7229">
        <v>175495</v>
      </c>
      <c r="AS7229" t="s">
        <v>9511</v>
      </c>
    </row>
    <row r="7230" spans="1:45" x14ac:dyDescent="0.25">
      <c r="A7230" t="s">
        <v>9187</v>
      </c>
      <c r="B7230" t="s">
        <v>1134</v>
      </c>
      <c r="C7230" s="1">
        <v>42937</v>
      </c>
      <c r="D7230" t="s">
        <v>2</v>
      </c>
      <c r="E7230">
        <v>29</v>
      </c>
      <c r="F7230">
        <v>2</v>
      </c>
      <c r="G7230">
        <v>0</v>
      </c>
      <c r="H7230">
        <v>0</v>
      </c>
      <c r="I7230">
        <v>0</v>
      </c>
      <c r="J7230">
        <v>1</v>
      </c>
      <c r="K7230">
        <v>0</v>
      </c>
      <c r="L7230">
        <v>0</v>
      </c>
      <c r="M7230">
        <v>0</v>
      </c>
      <c r="N7230">
        <v>3</v>
      </c>
      <c r="O7230">
        <v>0</v>
      </c>
      <c r="P7230">
        <v>3</v>
      </c>
      <c r="Q7230" t="s">
        <v>140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 t="s">
        <v>4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 t="s">
        <v>5</v>
      </c>
      <c r="AK7230" t="s">
        <v>18</v>
      </c>
      <c r="AL7230" t="s">
        <v>154</v>
      </c>
      <c r="AM7230" t="s">
        <v>22</v>
      </c>
      <c r="AN7230" t="s">
        <v>13</v>
      </c>
      <c r="AO7230" t="s">
        <v>830</v>
      </c>
      <c r="AP7230" t="s">
        <v>15</v>
      </c>
      <c r="AQ7230" t="s">
        <v>47</v>
      </c>
      <c r="AR7230">
        <v>175497</v>
      </c>
      <c r="AS7230" t="s">
        <v>9512</v>
      </c>
    </row>
    <row r="7231" spans="1:45" x14ac:dyDescent="0.25">
      <c r="A7231" t="s">
        <v>9197</v>
      </c>
      <c r="B7231" t="s">
        <v>1133</v>
      </c>
      <c r="C7231" s="1">
        <v>42929</v>
      </c>
      <c r="D7231" t="s">
        <v>2</v>
      </c>
      <c r="E7231">
        <v>32</v>
      </c>
      <c r="F7231">
        <v>3</v>
      </c>
      <c r="G7231">
        <v>1</v>
      </c>
      <c r="H7231">
        <v>2</v>
      </c>
      <c r="I7231">
        <v>1</v>
      </c>
      <c r="J7231">
        <v>1</v>
      </c>
      <c r="K7231">
        <v>1</v>
      </c>
      <c r="L7231">
        <v>0</v>
      </c>
      <c r="M7231">
        <v>0</v>
      </c>
      <c r="N7231">
        <v>6</v>
      </c>
      <c r="O7231">
        <v>3</v>
      </c>
      <c r="P7231">
        <v>9</v>
      </c>
      <c r="Q7231" t="s">
        <v>165</v>
      </c>
      <c r="R7231" t="s">
        <v>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 t="s">
        <v>5</v>
      </c>
      <c r="AA7231" t="s">
        <v>18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 t="s">
        <v>427</v>
      </c>
      <c r="AM7231" t="s">
        <v>26</v>
      </c>
      <c r="AN7231" t="s">
        <v>13</v>
      </c>
      <c r="AO7231" t="s">
        <v>14</v>
      </c>
      <c r="AP7231" t="s">
        <v>28</v>
      </c>
      <c r="AQ7231" t="s">
        <v>9513</v>
      </c>
      <c r="AR7231">
        <v>175498</v>
      </c>
      <c r="AS7231" t="s">
        <v>9514</v>
      </c>
    </row>
    <row r="7232" spans="1:45" x14ac:dyDescent="0.25">
      <c r="A7232" t="s">
        <v>9187</v>
      </c>
      <c r="B7232" t="s">
        <v>1134</v>
      </c>
      <c r="C7232" s="1">
        <v>42907</v>
      </c>
      <c r="D7232" t="s">
        <v>2</v>
      </c>
      <c r="E7232">
        <v>32</v>
      </c>
      <c r="F7232">
        <v>1</v>
      </c>
      <c r="G7232">
        <v>1</v>
      </c>
      <c r="H7232">
        <v>0</v>
      </c>
      <c r="I7232">
        <v>0</v>
      </c>
      <c r="J7232">
        <v>1</v>
      </c>
      <c r="K7232">
        <v>1</v>
      </c>
      <c r="L7232">
        <v>0</v>
      </c>
      <c r="M7232">
        <v>1</v>
      </c>
      <c r="N7232">
        <v>2</v>
      </c>
      <c r="O7232">
        <v>3</v>
      </c>
      <c r="P7232">
        <v>5</v>
      </c>
      <c r="Q7232" t="s">
        <v>140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 t="s">
        <v>4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 t="s">
        <v>5</v>
      </c>
      <c r="AK7232" t="s">
        <v>18</v>
      </c>
      <c r="AL7232" t="s">
        <v>427</v>
      </c>
      <c r="AM7232" t="s">
        <v>71</v>
      </c>
      <c r="AN7232" t="s">
        <v>13</v>
      </c>
      <c r="AO7232" t="s">
        <v>830</v>
      </c>
      <c r="AP7232" t="s">
        <v>15</v>
      </c>
      <c r="AQ7232" t="s">
        <v>47</v>
      </c>
      <c r="AR7232">
        <v>175500</v>
      </c>
      <c r="AS7232" t="s">
        <v>9515</v>
      </c>
    </row>
    <row r="7233" spans="1:45" x14ac:dyDescent="0.25">
      <c r="A7233" t="s">
        <v>9197</v>
      </c>
      <c r="B7233" t="s">
        <v>1134</v>
      </c>
      <c r="C7233" s="1">
        <v>42928</v>
      </c>
      <c r="D7233" t="s">
        <v>35</v>
      </c>
      <c r="E7233">
        <v>43</v>
      </c>
      <c r="F7233">
        <v>1</v>
      </c>
      <c r="G7233">
        <v>0</v>
      </c>
      <c r="H7233">
        <v>1</v>
      </c>
      <c r="I7233">
        <v>2</v>
      </c>
      <c r="J7233">
        <v>1</v>
      </c>
      <c r="K7233">
        <v>2</v>
      </c>
      <c r="L7233">
        <v>0</v>
      </c>
      <c r="M7233">
        <v>0</v>
      </c>
      <c r="N7233">
        <v>3</v>
      </c>
      <c r="O7233">
        <v>4</v>
      </c>
      <c r="P7233">
        <v>7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 t="s">
        <v>4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 t="s">
        <v>5</v>
      </c>
      <c r="AK7233" t="s">
        <v>1251</v>
      </c>
      <c r="AL7233" t="s">
        <v>11</v>
      </c>
      <c r="AM7233" t="s">
        <v>26</v>
      </c>
      <c r="AN7233" t="s">
        <v>13</v>
      </c>
      <c r="AO7233" t="s">
        <v>14</v>
      </c>
      <c r="AP7233" t="s">
        <v>859</v>
      </c>
      <c r="AQ7233" t="s">
        <v>57</v>
      </c>
      <c r="AR7233">
        <v>175501</v>
      </c>
      <c r="AS7233" t="s">
        <v>9516</v>
      </c>
    </row>
    <row r="7234" spans="1:45" x14ac:dyDescent="0.25">
      <c r="A7234" t="s">
        <v>9197</v>
      </c>
      <c r="B7234" t="s">
        <v>1133</v>
      </c>
      <c r="C7234" s="1">
        <v>42929</v>
      </c>
      <c r="D7234" t="s">
        <v>35</v>
      </c>
      <c r="E7234">
        <v>31</v>
      </c>
      <c r="F7234">
        <v>2</v>
      </c>
      <c r="G7234">
        <v>1</v>
      </c>
      <c r="H7234">
        <v>2</v>
      </c>
      <c r="I7234">
        <v>0</v>
      </c>
      <c r="J7234">
        <v>1</v>
      </c>
      <c r="K7234">
        <v>1</v>
      </c>
      <c r="L7234">
        <v>0</v>
      </c>
      <c r="M7234">
        <v>0</v>
      </c>
      <c r="N7234">
        <v>5</v>
      </c>
      <c r="O7234">
        <v>2</v>
      </c>
      <c r="P7234">
        <v>7</v>
      </c>
      <c r="Q7234" t="s">
        <v>165</v>
      </c>
      <c r="R7234" t="s">
        <v>4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 t="s">
        <v>5</v>
      </c>
      <c r="AA7234" t="s">
        <v>18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 t="s">
        <v>11</v>
      </c>
      <c r="AM7234" t="s">
        <v>88</v>
      </c>
      <c r="AN7234" t="s">
        <v>13</v>
      </c>
      <c r="AO7234" t="s">
        <v>1339</v>
      </c>
      <c r="AP7234" t="s">
        <v>28</v>
      </c>
      <c r="AQ7234" t="s">
        <v>964</v>
      </c>
      <c r="AR7234">
        <v>175502</v>
      </c>
      <c r="AS7234" t="s">
        <v>9517</v>
      </c>
    </row>
    <row r="7235" spans="1:45" x14ac:dyDescent="0.25">
      <c r="A7235" t="s">
        <v>9187</v>
      </c>
      <c r="B7235" t="s">
        <v>1133</v>
      </c>
      <c r="C7235" s="1">
        <v>42929</v>
      </c>
      <c r="D7235" t="s">
        <v>35</v>
      </c>
      <c r="E7235">
        <v>50</v>
      </c>
      <c r="F7235">
        <v>1</v>
      </c>
      <c r="G7235">
        <v>0</v>
      </c>
      <c r="H7235">
        <v>2</v>
      </c>
      <c r="I7235">
        <v>1</v>
      </c>
      <c r="J7235">
        <v>2</v>
      </c>
      <c r="K7235">
        <v>3</v>
      </c>
      <c r="L7235">
        <v>0</v>
      </c>
      <c r="M7235">
        <v>1</v>
      </c>
      <c r="N7235">
        <v>5</v>
      </c>
      <c r="O7235">
        <v>5</v>
      </c>
      <c r="P7235">
        <v>10</v>
      </c>
      <c r="Q7235" t="s">
        <v>140</v>
      </c>
      <c r="R7235" t="s">
        <v>4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 t="s">
        <v>5</v>
      </c>
      <c r="AA7235" t="s">
        <v>18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 t="s">
        <v>11</v>
      </c>
      <c r="AM7235" t="s">
        <v>26</v>
      </c>
      <c r="AN7235" t="s">
        <v>13</v>
      </c>
      <c r="AO7235" t="s">
        <v>14</v>
      </c>
      <c r="AP7235" t="s">
        <v>15</v>
      </c>
      <c r="AQ7235" t="s">
        <v>29</v>
      </c>
      <c r="AR7235">
        <v>175504</v>
      </c>
      <c r="AS7235" t="s">
        <v>9518</v>
      </c>
    </row>
    <row r="7236" spans="1:45" x14ac:dyDescent="0.25">
      <c r="A7236" t="s">
        <v>9187</v>
      </c>
      <c r="B7236" t="s">
        <v>1133</v>
      </c>
      <c r="C7236" s="1">
        <v>42941</v>
      </c>
      <c r="D7236" t="s">
        <v>2</v>
      </c>
      <c r="E7236">
        <v>33</v>
      </c>
      <c r="F7236">
        <v>1</v>
      </c>
      <c r="G7236">
        <v>2</v>
      </c>
      <c r="H7236">
        <v>1</v>
      </c>
      <c r="I7236">
        <v>0</v>
      </c>
      <c r="J7236">
        <v>0</v>
      </c>
      <c r="K7236">
        <v>1</v>
      </c>
      <c r="L7236">
        <v>0</v>
      </c>
      <c r="M7236">
        <v>0</v>
      </c>
      <c r="N7236">
        <v>2</v>
      </c>
      <c r="O7236">
        <v>3</v>
      </c>
      <c r="P7236">
        <v>5</v>
      </c>
      <c r="Q7236" t="s">
        <v>140</v>
      </c>
      <c r="R7236" t="s">
        <v>4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 t="s">
        <v>5</v>
      </c>
      <c r="AA7236" t="s">
        <v>18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 t="s">
        <v>427</v>
      </c>
      <c r="AM7236" t="s">
        <v>818</v>
      </c>
      <c r="AN7236" t="s">
        <v>13</v>
      </c>
      <c r="AO7236" t="s">
        <v>14</v>
      </c>
      <c r="AP7236" t="s">
        <v>28</v>
      </c>
      <c r="AQ7236">
        <v>0</v>
      </c>
      <c r="AR7236">
        <v>175506</v>
      </c>
      <c r="AS7236" t="s">
        <v>9519</v>
      </c>
    </row>
    <row r="7237" spans="1:45" x14ac:dyDescent="0.25">
      <c r="A7237" t="s">
        <v>9187</v>
      </c>
      <c r="B7237" t="s">
        <v>1133</v>
      </c>
      <c r="C7237" s="1">
        <v>42941</v>
      </c>
      <c r="D7237" t="s">
        <v>2</v>
      </c>
      <c r="E7237">
        <v>33</v>
      </c>
      <c r="F7237">
        <v>1</v>
      </c>
      <c r="G7237">
        <v>2</v>
      </c>
      <c r="H7237">
        <v>1</v>
      </c>
      <c r="I7237">
        <v>0</v>
      </c>
      <c r="J7237">
        <v>0</v>
      </c>
      <c r="K7237">
        <v>1</v>
      </c>
      <c r="L7237">
        <v>0</v>
      </c>
      <c r="M7237">
        <v>0</v>
      </c>
      <c r="N7237">
        <v>2</v>
      </c>
      <c r="O7237">
        <v>3</v>
      </c>
      <c r="P7237">
        <v>5</v>
      </c>
      <c r="Q7237" t="s">
        <v>140</v>
      </c>
      <c r="R7237" t="s">
        <v>4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 t="s">
        <v>5</v>
      </c>
      <c r="AA7237" t="s">
        <v>18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 t="s">
        <v>427</v>
      </c>
      <c r="AM7237" t="s">
        <v>818</v>
      </c>
      <c r="AN7237" t="s">
        <v>13</v>
      </c>
      <c r="AO7237" t="s">
        <v>14</v>
      </c>
      <c r="AP7237" t="s">
        <v>28</v>
      </c>
      <c r="AQ7237">
        <v>0</v>
      </c>
      <c r="AR7237">
        <v>175507</v>
      </c>
      <c r="AS7237" t="s">
        <v>9519</v>
      </c>
    </row>
    <row r="7238" spans="1:45" x14ac:dyDescent="0.25">
      <c r="A7238" t="s">
        <v>9187</v>
      </c>
      <c r="B7238" t="s">
        <v>1133</v>
      </c>
      <c r="C7238" s="1">
        <v>42941</v>
      </c>
      <c r="D7238" t="s">
        <v>2</v>
      </c>
      <c r="E7238">
        <v>39</v>
      </c>
      <c r="F7238">
        <v>2</v>
      </c>
      <c r="G7238">
        <v>1</v>
      </c>
      <c r="H7238">
        <v>1</v>
      </c>
      <c r="I7238">
        <v>1</v>
      </c>
      <c r="J7238">
        <v>0</v>
      </c>
      <c r="K7238">
        <v>1</v>
      </c>
      <c r="L7238">
        <v>0</v>
      </c>
      <c r="M7238">
        <v>0</v>
      </c>
      <c r="N7238">
        <v>3</v>
      </c>
      <c r="O7238">
        <v>3</v>
      </c>
      <c r="P7238">
        <v>6</v>
      </c>
      <c r="Q7238" t="s">
        <v>165</v>
      </c>
      <c r="R7238" t="s">
        <v>4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 t="s">
        <v>5</v>
      </c>
      <c r="AA7238" t="s">
        <v>1251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 t="s">
        <v>11</v>
      </c>
      <c r="AM7238" t="s">
        <v>818</v>
      </c>
      <c r="AN7238" t="s">
        <v>41</v>
      </c>
      <c r="AO7238" t="s">
        <v>830</v>
      </c>
      <c r="AP7238" t="s">
        <v>28</v>
      </c>
      <c r="AQ7238">
        <v>0</v>
      </c>
      <c r="AR7238">
        <v>175508</v>
      </c>
      <c r="AS7238" t="s">
        <v>9520</v>
      </c>
    </row>
    <row r="7239" spans="1:45" x14ac:dyDescent="0.25">
      <c r="A7239" t="s">
        <v>9187</v>
      </c>
      <c r="B7239" t="s">
        <v>1133</v>
      </c>
      <c r="C7239" s="1">
        <v>42941</v>
      </c>
      <c r="D7239" t="s">
        <v>2</v>
      </c>
      <c r="E7239">
        <v>39</v>
      </c>
      <c r="F7239">
        <v>2</v>
      </c>
      <c r="G7239">
        <v>1</v>
      </c>
      <c r="H7239">
        <v>1</v>
      </c>
      <c r="I7239">
        <v>1</v>
      </c>
      <c r="J7239">
        <v>0</v>
      </c>
      <c r="K7239">
        <v>1</v>
      </c>
      <c r="L7239">
        <v>0</v>
      </c>
      <c r="M7239">
        <v>0</v>
      </c>
      <c r="N7239">
        <v>3</v>
      </c>
      <c r="O7239">
        <v>3</v>
      </c>
      <c r="P7239">
        <v>6</v>
      </c>
      <c r="Q7239" t="s">
        <v>165</v>
      </c>
      <c r="R7239" t="s">
        <v>4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 t="s">
        <v>5</v>
      </c>
      <c r="AA7239" t="s">
        <v>1251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 t="s">
        <v>11</v>
      </c>
      <c r="AM7239" t="s">
        <v>818</v>
      </c>
      <c r="AN7239" t="s">
        <v>41</v>
      </c>
      <c r="AO7239" t="s">
        <v>830</v>
      </c>
      <c r="AP7239" t="s">
        <v>28</v>
      </c>
      <c r="AQ7239">
        <v>0</v>
      </c>
      <c r="AR7239">
        <v>175509</v>
      </c>
      <c r="AS7239" t="s">
        <v>9520</v>
      </c>
    </row>
    <row r="7240" spans="1:45" x14ac:dyDescent="0.25">
      <c r="A7240" t="s">
        <v>9187</v>
      </c>
      <c r="B7240" t="s">
        <v>1133</v>
      </c>
      <c r="C7240" s="1">
        <v>42941</v>
      </c>
      <c r="D7240" t="s">
        <v>2</v>
      </c>
      <c r="E7240">
        <v>38</v>
      </c>
      <c r="F7240">
        <v>1</v>
      </c>
      <c r="G7240">
        <v>1</v>
      </c>
      <c r="H7240">
        <v>0</v>
      </c>
      <c r="I7240">
        <v>0</v>
      </c>
      <c r="J7240">
        <v>1</v>
      </c>
      <c r="K7240">
        <v>1</v>
      </c>
      <c r="L7240">
        <v>0</v>
      </c>
      <c r="M7240">
        <v>1</v>
      </c>
      <c r="N7240">
        <v>2</v>
      </c>
      <c r="O7240">
        <v>3</v>
      </c>
      <c r="P7240">
        <v>5</v>
      </c>
      <c r="Q7240" t="s">
        <v>140</v>
      </c>
      <c r="R7240" t="s">
        <v>4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 t="s">
        <v>5</v>
      </c>
      <c r="AA7240" t="s">
        <v>1251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 t="s">
        <v>11</v>
      </c>
      <c r="AM7240" t="s">
        <v>26</v>
      </c>
      <c r="AN7240" t="s">
        <v>13</v>
      </c>
      <c r="AO7240" t="s">
        <v>830</v>
      </c>
      <c r="AP7240" t="s">
        <v>15</v>
      </c>
      <c r="AQ7240">
        <v>0</v>
      </c>
      <c r="AR7240">
        <v>175510</v>
      </c>
      <c r="AS7240" t="s">
        <v>9521</v>
      </c>
    </row>
    <row r="7241" spans="1:45" x14ac:dyDescent="0.25">
      <c r="A7241" t="s">
        <v>9187</v>
      </c>
      <c r="B7241" t="s">
        <v>1133</v>
      </c>
      <c r="C7241" s="1">
        <v>42941</v>
      </c>
      <c r="D7241" t="s">
        <v>2</v>
      </c>
      <c r="E7241">
        <v>38</v>
      </c>
      <c r="F7241">
        <v>1</v>
      </c>
      <c r="G7241">
        <v>1</v>
      </c>
      <c r="H7241">
        <v>0</v>
      </c>
      <c r="I7241">
        <v>0</v>
      </c>
      <c r="J7241">
        <v>1</v>
      </c>
      <c r="K7241">
        <v>1</v>
      </c>
      <c r="L7241">
        <v>0</v>
      </c>
      <c r="M7241">
        <v>1</v>
      </c>
      <c r="N7241">
        <v>2</v>
      </c>
      <c r="O7241">
        <v>3</v>
      </c>
      <c r="P7241">
        <v>5</v>
      </c>
      <c r="Q7241" t="s">
        <v>140</v>
      </c>
      <c r="R7241" t="s">
        <v>4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 t="s">
        <v>5</v>
      </c>
      <c r="AA7241" t="s">
        <v>1251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 t="s">
        <v>11</v>
      </c>
      <c r="AM7241" t="s">
        <v>26</v>
      </c>
      <c r="AN7241" t="s">
        <v>13</v>
      </c>
      <c r="AO7241" t="s">
        <v>830</v>
      </c>
      <c r="AP7241" t="s">
        <v>15</v>
      </c>
      <c r="AQ7241">
        <v>0</v>
      </c>
      <c r="AR7241">
        <v>175511</v>
      </c>
      <c r="AS7241" t="s">
        <v>9521</v>
      </c>
    </row>
    <row r="7242" spans="1:45" x14ac:dyDescent="0.25">
      <c r="A7242" t="s">
        <v>9187</v>
      </c>
      <c r="B7242" t="s">
        <v>1133</v>
      </c>
      <c r="C7242" s="1">
        <v>42941</v>
      </c>
      <c r="D7242" t="s">
        <v>2</v>
      </c>
      <c r="E7242">
        <v>29</v>
      </c>
      <c r="F7242">
        <v>2</v>
      </c>
      <c r="G7242">
        <v>0</v>
      </c>
      <c r="H7242">
        <v>0</v>
      </c>
      <c r="I7242">
        <v>0</v>
      </c>
      <c r="J7242">
        <v>1</v>
      </c>
      <c r="K7242">
        <v>0</v>
      </c>
      <c r="L7242">
        <v>0</v>
      </c>
      <c r="M7242">
        <v>0</v>
      </c>
      <c r="N7242">
        <v>3</v>
      </c>
      <c r="O7242">
        <v>0</v>
      </c>
      <c r="P7242">
        <v>3</v>
      </c>
      <c r="Q7242" t="s">
        <v>140</v>
      </c>
      <c r="R7242" t="s">
        <v>4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 t="s">
        <v>5</v>
      </c>
      <c r="AA7242" t="s">
        <v>1251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 t="s">
        <v>11</v>
      </c>
      <c r="AM7242" t="s">
        <v>26</v>
      </c>
      <c r="AN7242" t="s">
        <v>41</v>
      </c>
      <c r="AO7242" t="s">
        <v>830</v>
      </c>
      <c r="AP7242" t="s">
        <v>15</v>
      </c>
      <c r="AQ7242" t="s">
        <v>47</v>
      </c>
      <c r="AR7242">
        <v>175512</v>
      </c>
      <c r="AS7242" t="s">
        <v>9522</v>
      </c>
    </row>
    <row r="7243" spans="1:45" x14ac:dyDescent="0.25">
      <c r="A7243" t="s">
        <v>9187</v>
      </c>
      <c r="B7243" t="s">
        <v>1133</v>
      </c>
      <c r="C7243" s="1">
        <v>42941</v>
      </c>
      <c r="D7243" t="s">
        <v>2</v>
      </c>
      <c r="E7243">
        <v>29</v>
      </c>
      <c r="F7243">
        <v>2</v>
      </c>
      <c r="G7243">
        <v>0</v>
      </c>
      <c r="H7243">
        <v>0</v>
      </c>
      <c r="I7243">
        <v>0</v>
      </c>
      <c r="J7243">
        <v>1</v>
      </c>
      <c r="K7243">
        <v>0</v>
      </c>
      <c r="L7243">
        <v>0</v>
      </c>
      <c r="M7243">
        <v>0</v>
      </c>
      <c r="N7243">
        <v>3</v>
      </c>
      <c r="O7243">
        <v>0</v>
      </c>
      <c r="P7243">
        <v>3</v>
      </c>
      <c r="Q7243" t="s">
        <v>140</v>
      </c>
      <c r="R7243" t="s">
        <v>4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 t="s">
        <v>5</v>
      </c>
      <c r="AA7243" t="s">
        <v>1251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 t="s">
        <v>11</v>
      </c>
      <c r="AM7243" t="s">
        <v>26</v>
      </c>
      <c r="AN7243" t="s">
        <v>41</v>
      </c>
      <c r="AO7243" t="s">
        <v>830</v>
      </c>
      <c r="AP7243" t="s">
        <v>15</v>
      </c>
      <c r="AQ7243" t="s">
        <v>47</v>
      </c>
      <c r="AR7243">
        <v>175513</v>
      </c>
      <c r="AS7243" t="s">
        <v>9522</v>
      </c>
    </row>
    <row r="7244" spans="1:45" x14ac:dyDescent="0.25">
      <c r="A7244" t="s">
        <v>9187</v>
      </c>
      <c r="B7244" t="s">
        <v>1133</v>
      </c>
      <c r="C7244" s="1">
        <v>42941</v>
      </c>
      <c r="D7244" t="s">
        <v>2</v>
      </c>
      <c r="E7244">
        <v>46</v>
      </c>
      <c r="F7244">
        <v>0</v>
      </c>
      <c r="G7244">
        <v>3</v>
      </c>
      <c r="H7244">
        <v>1</v>
      </c>
      <c r="I7244">
        <v>0</v>
      </c>
      <c r="J7244">
        <v>0</v>
      </c>
      <c r="K7244">
        <v>1</v>
      </c>
      <c r="L7244">
        <v>0</v>
      </c>
      <c r="M7244">
        <v>0</v>
      </c>
      <c r="N7244">
        <v>1</v>
      </c>
      <c r="O7244">
        <v>4</v>
      </c>
      <c r="P7244">
        <v>5</v>
      </c>
      <c r="Q7244" t="s">
        <v>165</v>
      </c>
      <c r="R7244" t="s">
        <v>4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 t="s">
        <v>5</v>
      </c>
      <c r="AA7244" t="s">
        <v>18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 t="s">
        <v>11</v>
      </c>
      <c r="AM7244" t="s">
        <v>26</v>
      </c>
      <c r="AN7244" t="s">
        <v>13</v>
      </c>
      <c r="AO7244" t="s">
        <v>830</v>
      </c>
      <c r="AP7244" t="s">
        <v>15</v>
      </c>
      <c r="AQ7244">
        <v>0</v>
      </c>
      <c r="AR7244">
        <v>175514</v>
      </c>
      <c r="AS7244" t="s">
        <v>9523</v>
      </c>
    </row>
    <row r="7245" spans="1:45" x14ac:dyDescent="0.25">
      <c r="A7245" t="s">
        <v>9187</v>
      </c>
      <c r="B7245" t="s">
        <v>1133</v>
      </c>
      <c r="C7245" s="1">
        <v>42941</v>
      </c>
      <c r="D7245" t="s">
        <v>2</v>
      </c>
      <c r="E7245">
        <v>46</v>
      </c>
      <c r="F7245">
        <v>0</v>
      </c>
      <c r="G7245">
        <v>3</v>
      </c>
      <c r="H7245">
        <v>1</v>
      </c>
      <c r="I7245">
        <v>0</v>
      </c>
      <c r="J7245">
        <v>0</v>
      </c>
      <c r="K7245">
        <v>1</v>
      </c>
      <c r="L7245">
        <v>0</v>
      </c>
      <c r="M7245">
        <v>0</v>
      </c>
      <c r="N7245">
        <v>1</v>
      </c>
      <c r="O7245">
        <v>4</v>
      </c>
      <c r="P7245">
        <v>5</v>
      </c>
      <c r="Q7245" t="s">
        <v>165</v>
      </c>
      <c r="R7245" t="s">
        <v>4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 t="s">
        <v>5</v>
      </c>
      <c r="AA7245" t="s">
        <v>18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 t="s">
        <v>11</v>
      </c>
      <c r="AM7245" t="s">
        <v>26</v>
      </c>
      <c r="AN7245" t="s">
        <v>13</v>
      </c>
      <c r="AO7245" t="s">
        <v>830</v>
      </c>
      <c r="AP7245" t="s">
        <v>15</v>
      </c>
      <c r="AQ7245">
        <v>0</v>
      </c>
      <c r="AR7245">
        <v>175515</v>
      </c>
      <c r="AS7245" t="s">
        <v>9523</v>
      </c>
    </row>
    <row r="7246" spans="1:45" x14ac:dyDescent="0.25">
      <c r="A7246" t="s">
        <v>9187</v>
      </c>
      <c r="B7246" t="s">
        <v>1133</v>
      </c>
      <c r="C7246" s="1">
        <v>42934</v>
      </c>
      <c r="D7246" t="s">
        <v>2</v>
      </c>
      <c r="E7246">
        <v>28</v>
      </c>
      <c r="F7246">
        <v>2</v>
      </c>
      <c r="G7246">
        <v>2</v>
      </c>
      <c r="H7246">
        <v>1</v>
      </c>
      <c r="I7246">
        <v>0</v>
      </c>
      <c r="J7246">
        <v>1</v>
      </c>
      <c r="K7246">
        <v>1</v>
      </c>
      <c r="L7246">
        <v>0</v>
      </c>
      <c r="M7246">
        <v>0</v>
      </c>
      <c r="N7246">
        <v>4</v>
      </c>
      <c r="O7246">
        <v>3</v>
      </c>
      <c r="P7246">
        <v>7</v>
      </c>
      <c r="Q7246" t="s">
        <v>165</v>
      </c>
      <c r="R7246" t="s">
        <v>4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 t="s">
        <v>5</v>
      </c>
      <c r="AA7246" t="s">
        <v>1251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 t="s">
        <v>11</v>
      </c>
      <c r="AM7246" t="s">
        <v>818</v>
      </c>
      <c r="AN7246" t="s">
        <v>13</v>
      </c>
      <c r="AO7246" t="s">
        <v>830</v>
      </c>
      <c r="AP7246" t="s">
        <v>15</v>
      </c>
      <c r="AQ7246" t="s">
        <v>91</v>
      </c>
      <c r="AR7246">
        <v>175516</v>
      </c>
      <c r="AS7246" t="s">
        <v>9524</v>
      </c>
    </row>
    <row r="7247" spans="1:45" x14ac:dyDescent="0.25">
      <c r="A7247" t="s">
        <v>9187</v>
      </c>
      <c r="B7247" t="s">
        <v>1133</v>
      </c>
      <c r="C7247" s="1">
        <v>42934</v>
      </c>
      <c r="D7247" t="s">
        <v>2</v>
      </c>
      <c r="E7247">
        <v>28</v>
      </c>
      <c r="F7247">
        <v>2</v>
      </c>
      <c r="G7247">
        <v>2</v>
      </c>
      <c r="H7247">
        <v>1</v>
      </c>
      <c r="I7247">
        <v>0</v>
      </c>
      <c r="J7247">
        <v>1</v>
      </c>
      <c r="K7247">
        <v>1</v>
      </c>
      <c r="L7247">
        <v>0</v>
      </c>
      <c r="M7247">
        <v>0</v>
      </c>
      <c r="N7247">
        <v>4</v>
      </c>
      <c r="O7247">
        <v>3</v>
      </c>
      <c r="P7247">
        <v>7</v>
      </c>
      <c r="Q7247" t="s">
        <v>165</v>
      </c>
      <c r="R7247" t="s">
        <v>4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 t="s">
        <v>5</v>
      </c>
      <c r="AA7247" t="s">
        <v>1251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 t="s">
        <v>11</v>
      </c>
      <c r="AM7247" t="s">
        <v>818</v>
      </c>
      <c r="AN7247" t="s">
        <v>13</v>
      </c>
      <c r="AO7247" t="s">
        <v>830</v>
      </c>
      <c r="AP7247" t="s">
        <v>15</v>
      </c>
      <c r="AQ7247" t="s">
        <v>91</v>
      </c>
      <c r="AR7247">
        <v>175517</v>
      </c>
      <c r="AS7247" t="s">
        <v>9524</v>
      </c>
    </row>
    <row r="7248" spans="1:45" x14ac:dyDescent="0.25">
      <c r="A7248" t="s">
        <v>9187</v>
      </c>
      <c r="B7248" t="s">
        <v>1133</v>
      </c>
      <c r="C7248" s="1">
        <v>42934</v>
      </c>
      <c r="D7248" t="s">
        <v>2</v>
      </c>
      <c r="E7248">
        <v>40</v>
      </c>
      <c r="F7248">
        <v>1</v>
      </c>
      <c r="G7248">
        <v>2</v>
      </c>
      <c r="H7248">
        <v>0</v>
      </c>
      <c r="I7248">
        <v>1</v>
      </c>
      <c r="J7248">
        <v>1</v>
      </c>
      <c r="K7248">
        <v>2</v>
      </c>
      <c r="L7248">
        <v>0</v>
      </c>
      <c r="M7248">
        <v>0</v>
      </c>
      <c r="N7248">
        <v>2</v>
      </c>
      <c r="O7248">
        <v>5</v>
      </c>
      <c r="P7248">
        <v>7</v>
      </c>
      <c r="Q7248" t="s">
        <v>165</v>
      </c>
      <c r="R7248" t="s">
        <v>4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 t="s">
        <v>5</v>
      </c>
      <c r="AA7248" t="s">
        <v>18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 t="s">
        <v>11</v>
      </c>
      <c r="AM7248" t="s">
        <v>26</v>
      </c>
      <c r="AN7248" t="s">
        <v>13</v>
      </c>
      <c r="AO7248" t="s">
        <v>830</v>
      </c>
      <c r="AP7248" t="s">
        <v>15</v>
      </c>
      <c r="AQ7248" t="s">
        <v>91</v>
      </c>
      <c r="AR7248">
        <v>175518</v>
      </c>
      <c r="AS7248" t="s">
        <v>9525</v>
      </c>
    </row>
    <row r="7249" spans="1:45" x14ac:dyDescent="0.25">
      <c r="A7249" t="s">
        <v>9187</v>
      </c>
      <c r="B7249" t="s">
        <v>1133</v>
      </c>
      <c r="C7249" s="1">
        <v>42934</v>
      </c>
      <c r="D7249" t="s">
        <v>2</v>
      </c>
      <c r="E7249">
        <v>40</v>
      </c>
      <c r="F7249">
        <v>1</v>
      </c>
      <c r="G7249">
        <v>2</v>
      </c>
      <c r="H7249">
        <v>0</v>
      </c>
      <c r="I7249">
        <v>1</v>
      </c>
      <c r="J7249">
        <v>1</v>
      </c>
      <c r="K7249">
        <v>2</v>
      </c>
      <c r="L7249">
        <v>0</v>
      </c>
      <c r="M7249">
        <v>0</v>
      </c>
      <c r="N7249">
        <v>2</v>
      </c>
      <c r="O7249">
        <v>5</v>
      </c>
      <c r="P7249">
        <v>7</v>
      </c>
      <c r="Q7249" t="s">
        <v>165</v>
      </c>
      <c r="R7249" t="s">
        <v>4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 t="s">
        <v>5</v>
      </c>
      <c r="AA7249" t="s">
        <v>18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 t="s">
        <v>11</v>
      </c>
      <c r="AM7249" t="s">
        <v>26</v>
      </c>
      <c r="AN7249" t="s">
        <v>13</v>
      </c>
      <c r="AO7249" t="s">
        <v>830</v>
      </c>
      <c r="AP7249" t="s">
        <v>15</v>
      </c>
      <c r="AQ7249" t="s">
        <v>91</v>
      </c>
      <c r="AR7249">
        <v>175519</v>
      </c>
      <c r="AS7249" t="s">
        <v>9525</v>
      </c>
    </row>
    <row r="7250" spans="1:45" x14ac:dyDescent="0.25">
      <c r="A7250" t="s">
        <v>9187</v>
      </c>
      <c r="B7250" t="s">
        <v>1133</v>
      </c>
      <c r="C7250" s="1">
        <v>42934</v>
      </c>
      <c r="D7250" t="s">
        <v>2</v>
      </c>
      <c r="E7250">
        <v>32</v>
      </c>
      <c r="F7250">
        <v>1</v>
      </c>
      <c r="G7250">
        <v>3</v>
      </c>
      <c r="H7250">
        <v>1</v>
      </c>
      <c r="I7250">
        <v>1</v>
      </c>
      <c r="J7250">
        <v>0</v>
      </c>
      <c r="K7250">
        <v>1</v>
      </c>
      <c r="L7250">
        <v>0</v>
      </c>
      <c r="M7250">
        <v>0</v>
      </c>
      <c r="N7250">
        <v>2</v>
      </c>
      <c r="O7250">
        <v>5</v>
      </c>
      <c r="P7250">
        <v>7</v>
      </c>
      <c r="Q7250" t="s">
        <v>140</v>
      </c>
      <c r="R7250" t="s">
        <v>4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 t="s">
        <v>5</v>
      </c>
      <c r="AA7250" t="s">
        <v>18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 t="s">
        <v>11</v>
      </c>
      <c r="AM7250" t="s">
        <v>26</v>
      </c>
      <c r="AN7250" t="s">
        <v>41</v>
      </c>
      <c r="AO7250" t="s">
        <v>830</v>
      </c>
      <c r="AP7250" t="s">
        <v>15</v>
      </c>
      <c r="AQ7250" t="s">
        <v>91</v>
      </c>
      <c r="AR7250">
        <v>175520</v>
      </c>
      <c r="AS7250" t="s">
        <v>9526</v>
      </c>
    </row>
    <row r="7251" spans="1:45" x14ac:dyDescent="0.25">
      <c r="A7251" t="s">
        <v>9187</v>
      </c>
      <c r="B7251" t="s">
        <v>1133</v>
      </c>
      <c r="C7251" s="1">
        <v>42934</v>
      </c>
      <c r="D7251" t="s">
        <v>2</v>
      </c>
      <c r="E7251">
        <v>32</v>
      </c>
      <c r="F7251">
        <v>1</v>
      </c>
      <c r="G7251">
        <v>3</v>
      </c>
      <c r="H7251">
        <v>1</v>
      </c>
      <c r="I7251">
        <v>1</v>
      </c>
      <c r="J7251">
        <v>0</v>
      </c>
      <c r="K7251">
        <v>1</v>
      </c>
      <c r="L7251">
        <v>0</v>
      </c>
      <c r="M7251">
        <v>0</v>
      </c>
      <c r="N7251">
        <v>2</v>
      </c>
      <c r="O7251">
        <v>5</v>
      </c>
      <c r="P7251">
        <v>7</v>
      </c>
      <c r="Q7251" t="s">
        <v>140</v>
      </c>
      <c r="R7251" t="s">
        <v>4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 t="s">
        <v>5</v>
      </c>
      <c r="AA7251" t="s">
        <v>18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 t="s">
        <v>11</v>
      </c>
      <c r="AM7251" t="s">
        <v>26</v>
      </c>
      <c r="AN7251" t="s">
        <v>41</v>
      </c>
      <c r="AO7251" t="s">
        <v>830</v>
      </c>
      <c r="AP7251" t="s">
        <v>15</v>
      </c>
      <c r="AQ7251" t="s">
        <v>91</v>
      </c>
      <c r="AR7251">
        <v>175521</v>
      </c>
      <c r="AS7251" t="s">
        <v>9526</v>
      </c>
    </row>
    <row r="7252" spans="1:45" x14ac:dyDescent="0.25">
      <c r="A7252" t="s">
        <v>9187</v>
      </c>
      <c r="B7252" t="s">
        <v>1133</v>
      </c>
      <c r="C7252" s="1">
        <v>42934</v>
      </c>
      <c r="D7252" t="s">
        <v>2</v>
      </c>
      <c r="E7252">
        <v>39</v>
      </c>
      <c r="F7252">
        <v>2</v>
      </c>
      <c r="G7252">
        <v>0</v>
      </c>
      <c r="H7252">
        <v>3</v>
      </c>
      <c r="I7252">
        <v>1</v>
      </c>
      <c r="J7252">
        <v>0</v>
      </c>
      <c r="K7252">
        <v>1</v>
      </c>
      <c r="L7252">
        <v>0</v>
      </c>
      <c r="M7252">
        <v>1</v>
      </c>
      <c r="N7252">
        <v>5</v>
      </c>
      <c r="O7252">
        <v>3</v>
      </c>
      <c r="P7252">
        <v>8</v>
      </c>
      <c r="Q7252" t="s">
        <v>140</v>
      </c>
      <c r="R7252" t="s">
        <v>4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 t="s">
        <v>5</v>
      </c>
      <c r="AA7252" t="s">
        <v>18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 t="s">
        <v>11</v>
      </c>
      <c r="AM7252" t="s">
        <v>12</v>
      </c>
      <c r="AN7252" t="s">
        <v>13</v>
      </c>
      <c r="AO7252" t="s">
        <v>830</v>
      </c>
      <c r="AP7252" t="s">
        <v>50</v>
      </c>
      <c r="AQ7252" t="s">
        <v>47</v>
      </c>
      <c r="AR7252">
        <v>175522</v>
      </c>
      <c r="AS7252" t="s">
        <v>9527</v>
      </c>
    </row>
    <row r="7253" spans="1:45" x14ac:dyDescent="0.25">
      <c r="A7253" t="s">
        <v>9187</v>
      </c>
      <c r="B7253" t="s">
        <v>1133</v>
      </c>
      <c r="C7253" s="1">
        <v>42934</v>
      </c>
      <c r="D7253" t="s">
        <v>2</v>
      </c>
      <c r="E7253">
        <v>39</v>
      </c>
      <c r="F7253">
        <v>2</v>
      </c>
      <c r="G7253">
        <v>0</v>
      </c>
      <c r="H7253">
        <v>3</v>
      </c>
      <c r="I7253">
        <v>1</v>
      </c>
      <c r="J7253">
        <v>0</v>
      </c>
      <c r="K7253">
        <v>1</v>
      </c>
      <c r="L7253">
        <v>0</v>
      </c>
      <c r="M7253">
        <v>1</v>
      </c>
      <c r="N7253">
        <v>5</v>
      </c>
      <c r="O7253">
        <v>3</v>
      </c>
      <c r="P7253">
        <v>8</v>
      </c>
      <c r="Q7253" t="s">
        <v>140</v>
      </c>
      <c r="R7253" t="s">
        <v>4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 t="s">
        <v>5</v>
      </c>
      <c r="AA7253" t="s">
        <v>18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 t="s">
        <v>11</v>
      </c>
      <c r="AM7253" t="s">
        <v>12</v>
      </c>
      <c r="AN7253" t="s">
        <v>13</v>
      </c>
      <c r="AO7253" t="s">
        <v>830</v>
      </c>
      <c r="AP7253" t="s">
        <v>50</v>
      </c>
      <c r="AQ7253" t="s">
        <v>47</v>
      </c>
      <c r="AR7253">
        <v>175523</v>
      </c>
      <c r="AS7253" t="s">
        <v>9527</v>
      </c>
    </row>
    <row r="7254" spans="1:45" x14ac:dyDescent="0.25">
      <c r="A7254" t="s">
        <v>9187</v>
      </c>
      <c r="B7254" t="s">
        <v>1133</v>
      </c>
      <c r="C7254" s="1">
        <v>42934</v>
      </c>
      <c r="D7254" t="s">
        <v>2</v>
      </c>
      <c r="E7254">
        <v>40</v>
      </c>
      <c r="F7254">
        <v>0</v>
      </c>
      <c r="G7254">
        <v>1</v>
      </c>
      <c r="H7254">
        <v>1</v>
      </c>
      <c r="I7254">
        <v>1</v>
      </c>
      <c r="J7254">
        <v>0</v>
      </c>
      <c r="K7254">
        <v>1</v>
      </c>
      <c r="L7254">
        <v>0</v>
      </c>
      <c r="M7254">
        <v>0</v>
      </c>
      <c r="N7254">
        <v>1</v>
      </c>
      <c r="O7254">
        <v>3</v>
      </c>
      <c r="P7254">
        <v>4</v>
      </c>
      <c r="Q7254" t="s">
        <v>140</v>
      </c>
      <c r="R7254" t="s">
        <v>4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 t="s">
        <v>5</v>
      </c>
      <c r="AA7254" t="s">
        <v>18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 t="s">
        <v>11</v>
      </c>
      <c r="AM7254" t="s">
        <v>12</v>
      </c>
      <c r="AN7254" t="s">
        <v>13</v>
      </c>
      <c r="AO7254" t="s">
        <v>830</v>
      </c>
      <c r="AP7254" t="s">
        <v>28</v>
      </c>
      <c r="AQ7254" t="s">
        <v>91</v>
      </c>
      <c r="AR7254">
        <v>175524</v>
      </c>
      <c r="AS7254" t="s">
        <v>9528</v>
      </c>
    </row>
    <row r="7255" spans="1:45" x14ac:dyDescent="0.25">
      <c r="A7255" t="s">
        <v>9187</v>
      </c>
      <c r="B7255" t="s">
        <v>1133</v>
      </c>
      <c r="C7255" s="1">
        <v>42934</v>
      </c>
      <c r="D7255" t="s">
        <v>2</v>
      </c>
      <c r="E7255">
        <v>40</v>
      </c>
      <c r="F7255">
        <v>0</v>
      </c>
      <c r="G7255">
        <v>1</v>
      </c>
      <c r="H7255">
        <v>1</v>
      </c>
      <c r="I7255">
        <v>1</v>
      </c>
      <c r="J7255">
        <v>0</v>
      </c>
      <c r="K7255">
        <v>1</v>
      </c>
      <c r="L7255">
        <v>0</v>
      </c>
      <c r="M7255">
        <v>0</v>
      </c>
      <c r="N7255">
        <v>1</v>
      </c>
      <c r="O7255">
        <v>3</v>
      </c>
      <c r="P7255">
        <v>4</v>
      </c>
      <c r="Q7255" t="s">
        <v>140</v>
      </c>
      <c r="R7255" t="s">
        <v>4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 t="s">
        <v>5</v>
      </c>
      <c r="AA7255" t="s">
        <v>18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 t="s">
        <v>11</v>
      </c>
      <c r="AM7255" t="s">
        <v>12</v>
      </c>
      <c r="AN7255" t="s">
        <v>13</v>
      </c>
      <c r="AO7255" t="s">
        <v>830</v>
      </c>
      <c r="AP7255" t="s">
        <v>28</v>
      </c>
      <c r="AQ7255" t="s">
        <v>91</v>
      </c>
      <c r="AR7255">
        <v>175525</v>
      </c>
      <c r="AS7255" t="s">
        <v>9528</v>
      </c>
    </row>
    <row r="7256" spans="1:45" x14ac:dyDescent="0.25">
      <c r="A7256" t="s">
        <v>9197</v>
      </c>
      <c r="B7256" t="s">
        <v>1133</v>
      </c>
      <c r="C7256" s="1">
        <v>42930</v>
      </c>
      <c r="D7256" t="s">
        <v>35</v>
      </c>
      <c r="E7256">
        <v>40</v>
      </c>
      <c r="F7256">
        <v>1</v>
      </c>
      <c r="G7256">
        <v>1</v>
      </c>
      <c r="H7256">
        <v>2</v>
      </c>
      <c r="I7256">
        <v>1</v>
      </c>
      <c r="J7256">
        <v>1</v>
      </c>
      <c r="K7256">
        <v>1</v>
      </c>
      <c r="L7256">
        <v>0</v>
      </c>
      <c r="M7256">
        <v>0</v>
      </c>
      <c r="N7256">
        <v>4</v>
      </c>
      <c r="O7256">
        <v>3</v>
      </c>
      <c r="P7256">
        <v>7</v>
      </c>
      <c r="Q7256" t="s">
        <v>79</v>
      </c>
      <c r="R7256" t="s">
        <v>4</v>
      </c>
      <c r="S7256" t="s">
        <v>60</v>
      </c>
      <c r="T7256" t="s">
        <v>2342</v>
      </c>
      <c r="U7256">
        <v>0</v>
      </c>
      <c r="V7256">
        <v>0</v>
      </c>
      <c r="W7256">
        <v>0</v>
      </c>
      <c r="X7256">
        <v>0</v>
      </c>
      <c r="Y7256">
        <v>0</v>
      </c>
      <c r="Z7256" t="s">
        <v>21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 t="s">
        <v>11</v>
      </c>
      <c r="AM7256" t="s">
        <v>818</v>
      </c>
      <c r="AN7256" t="s">
        <v>13</v>
      </c>
      <c r="AO7256" t="s">
        <v>830</v>
      </c>
      <c r="AP7256" t="s">
        <v>15</v>
      </c>
      <c r="AQ7256" t="s">
        <v>9498</v>
      </c>
      <c r="AR7256">
        <v>175526</v>
      </c>
      <c r="AS7256" t="s">
        <v>9529</v>
      </c>
    </row>
    <row r="7257" spans="1:45" x14ac:dyDescent="0.25">
      <c r="A7257" t="s">
        <v>9187</v>
      </c>
      <c r="B7257" t="s">
        <v>1133</v>
      </c>
      <c r="C7257" s="1">
        <v>42935</v>
      </c>
      <c r="D7257" t="s">
        <v>2</v>
      </c>
      <c r="E7257">
        <v>26</v>
      </c>
      <c r="F7257">
        <v>0</v>
      </c>
      <c r="G7257">
        <v>0</v>
      </c>
      <c r="H7257">
        <v>0</v>
      </c>
      <c r="I7257">
        <v>0</v>
      </c>
      <c r="J7257">
        <v>1</v>
      </c>
      <c r="K7257">
        <v>2</v>
      </c>
      <c r="L7257">
        <v>0</v>
      </c>
      <c r="M7257">
        <v>1</v>
      </c>
      <c r="N7257">
        <v>1</v>
      </c>
      <c r="O7257">
        <v>3</v>
      </c>
      <c r="P7257">
        <v>4</v>
      </c>
      <c r="Q7257" t="s">
        <v>140</v>
      </c>
      <c r="R7257" t="s">
        <v>4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 t="s">
        <v>5</v>
      </c>
      <c r="AA7257" t="s">
        <v>18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 t="s">
        <v>154</v>
      </c>
      <c r="AM7257" t="s">
        <v>12</v>
      </c>
      <c r="AN7257" t="s">
        <v>13</v>
      </c>
      <c r="AO7257" t="s">
        <v>830</v>
      </c>
      <c r="AP7257" t="s">
        <v>50</v>
      </c>
      <c r="AQ7257">
        <v>0</v>
      </c>
      <c r="AR7257">
        <v>175528</v>
      </c>
      <c r="AS7257" t="s">
        <v>9530</v>
      </c>
    </row>
    <row r="7258" spans="1:45" x14ac:dyDescent="0.25">
      <c r="A7258" t="s">
        <v>9187</v>
      </c>
      <c r="B7258" t="s">
        <v>1133</v>
      </c>
      <c r="C7258" s="1">
        <v>42935</v>
      </c>
      <c r="D7258" t="s">
        <v>2</v>
      </c>
      <c r="E7258">
        <v>26</v>
      </c>
      <c r="F7258">
        <v>0</v>
      </c>
      <c r="G7258">
        <v>0</v>
      </c>
      <c r="H7258">
        <v>0</v>
      </c>
      <c r="I7258">
        <v>0</v>
      </c>
      <c r="J7258">
        <v>1</v>
      </c>
      <c r="K7258">
        <v>2</v>
      </c>
      <c r="L7258">
        <v>0</v>
      </c>
      <c r="M7258">
        <v>1</v>
      </c>
      <c r="N7258">
        <v>1</v>
      </c>
      <c r="O7258">
        <v>3</v>
      </c>
      <c r="P7258">
        <v>4</v>
      </c>
      <c r="Q7258" t="s">
        <v>140</v>
      </c>
      <c r="R7258" t="s">
        <v>4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 t="s">
        <v>5</v>
      </c>
      <c r="AA7258" t="s">
        <v>18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 t="s">
        <v>154</v>
      </c>
      <c r="AM7258" t="s">
        <v>12</v>
      </c>
      <c r="AN7258" t="s">
        <v>13</v>
      </c>
      <c r="AO7258" t="s">
        <v>830</v>
      </c>
      <c r="AP7258" t="s">
        <v>50</v>
      </c>
      <c r="AQ7258">
        <v>0</v>
      </c>
      <c r="AR7258">
        <v>175527</v>
      </c>
      <c r="AS7258" t="s">
        <v>9530</v>
      </c>
    </row>
    <row r="7259" spans="1:45" x14ac:dyDescent="0.25">
      <c r="A7259" t="s">
        <v>9187</v>
      </c>
      <c r="B7259" t="s">
        <v>1133</v>
      </c>
      <c r="C7259" s="1">
        <v>42934</v>
      </c>
      <c r="D7259" t="s">
        <v>35</v>
      </c>
      <c r="E7259">
        <v>30</v>
      </c>
      <c r="F7259">
        <v>0</v>
      </c>
      <c r="G7259">
        <v>0</v>
      </c>
      <c r="H7259">
        <v>1</v>
      </c>
      <c r="I7259">
        <v>0</v>
      </c>
      <c r="J7259">
        <v>2</v>
      </c>
      <c r="K7259">
        <v>0</v>
      </c>
      <c r="L7259">
        <v>0</v>
      </c>
      <c r="M7259">
        <v>0</v>
      </c>
      <c r="N7259">
        <v>3</v>
      </c>
      <c r="O7259">
        <v>0</v>
      </c>
      <c r="P7259">
        <v>3</v>
      </c>
      <c r="Q7259" t="s">
        <v>165</v>
      </c>
      <c r="R7259" t="s">
        <v>4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 t="s">
        <v>5</v>
      </c>
      <c r="AA7259" t="s">
        <v>1251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 t="s">
        <v>11</v>
      </c>
      <c r="AM7259" t="s">
        <v>818</v>
      </c>
      <c r="AN7259" t="s">
        <v>13</v>
      </c>
      <c r="AO7259" t="s">
        <v>14</v>
      </c>
      <c r="AP7259" t="s">
        <v>28</v>
      </c>
      <c r="AQ7259" t="s">
        <v>690</v>
      </c>
      <c r="AR7259">
        <v>175529</v>
      </c>
      <c r="AS7259" t="s">
        <v>9531</v>
      </c>
    </row>
    <row r="7260" spans="1:45" x14ac:dyDescent="0.25">
      <c r="A7260" t="s">
        <v>9187</v>
      </c>
      <c r="B7260" t="s">
        <v>1133</v>
      </c>
      <c r="C7260" s="1">
        <v>42934</v>
      </c>
      <c r="D7260" t="s">
        <v>35</v>
      </c>
      <c r="E7260">
        <v>30</v>
      </c>
      <c r="F7260">
        <v>0</v>
      </c>
      <c r="G7260">
        <v>0</v>
      </c>
      <c r="H7260">
        <v>1</v>
      </c>
      <c r="I7260">
        <v>0</v>
      </c>
      <c r="J7260">
        <v>2</v>
      </c>
      <c r="K7260">
        <v>0</v>
      </c>
      <c r="L7260">
        <v>0</v>
      </c>
      <c r="M7260">
        <v>0</v>
      </c>
      <c r="N7260">
        <v>3</v>
      </c>
      <c r="O7260">
        <v>0</v>
      </c>
      <c r="P7260">
        <v>3</v>
      </c>
      <c r="Q7260" t="s">
        <v>165</v>
      </c>
      <c r="R7260" t="s">
        <v>4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 t="s">
        <v>5</v>
      </c>
      <c r="AA7260" t="s">
        <v>1251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 t="s">
        <v>11</v>
      </c>
      <c r="AM7260" t="s">
        <v>818</v>
      </c>
      <c r="AN7260" t="s">
        <v>13</v>
      </c>
      <c r="AO7260" t="s">
        <v>14</v>
      </c>
      <c r="AP7260" t="s">
        <v>28</v>
      </c>
      <c r="AQ7260" t="s">
        <v>690</v>
      </c>
      <c r="AR7260">
        <v>175530</v>
      </c>
      <c r="AS7260" t="s">
        <v>9531</v>
      </c>
    </row>
    <row r="7261" spans="1:45" x14ac:dyDescent="0.25">
      <c r="A7261" t="s">
        <v>9187</v>
      </c>
      <c r="B7261" t="s">
        <v>1133</v>
      </c>
      <c r="C7261" s="1">
        <v>42934</v>
      </c>
      <c r="D7261" t="s">
        <v>35</v>
      </c>
      <c r="E7261">
        <v>27</v>
      </c>
      <c r="F7261">
        <v>1</v>
      </c>
      <c r="G7261">
        <v>0</v>
      </c>
      <c r="H7261">
        <v>2</v>
      </c>
      <c r="I7261">
        <v>0</v>
      </c>
      <c r="J7261">
        <v>1</v>
      </c>
      <c r="K7261">
        <v>0</v>
      </c>
      <c r="L7261">
        <v>0</v>
      </c>
      <c r="M7261">
        <v>0</v>
      </c>
      <c r="N7261">
        <v>4</v>
      </c>
      <c r="O7261">
        <v>0</v>
      </c>
      <c r="P7261">
        <v>4</v>
      </c>
      <c r="Q7261" t="s">
        <v>165</v>
      </c>
      <c r="R7261" t="s">
        <v>4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 t="s">
        <v>5</v>
      </c>
      <c r="AA7261" t="s">
        <v>1251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 t="s">
        <v>11</v>
      </c>
      <c r="AM7261" t="s">
        <v>818</v>
      </c>
      <c r="AN7261" t="s">
        <v>13</v>
      </c>
      <c r="AO7261" t="s">
        <v>14</v>
      </c>
      <c r="AP7261" t="s">
        <v>15</v>
      </c>
      <c r="AQ7261">
        <v>0</v>
      </c>
      <c r="AR7261">
        <v>175531</v>
      </c>
      <c r="AS7261" t="s">
        <v>9532</v>
      </c>
    </row>
    <row r="7262" spans="1:45" x14ac:dyDescent="0.25">
      <c r="A7262" t="s">
        <v>9187</v>
      </c>
      <c r="B7262" t="s">
        <v>1133</v>
      </c>
      <c r="C7262" s="1">
        <v>42934</v>
      </c>
      <c r="D7262" t="s">
        <v>35</v>
      </c>
      <c r="E7262">
        <v>27</v>
      </c>
      <c r="F7262">
        <v>1</v>
      </c>
      <c r="G7262">
        <v>0</v>
      </c>
      <c r="H7262">
        <v>2</v>
      </c>
      <c r="I7262">
        <v>0</v>
      </c>
      <c r="J7262">
        <v>1</v>
      </c>
      <c r="K7262">
        <v>0</v>
      </c>
      <c r="L7262">
        <v>0</v>
      </c>
      <c r="M7262">
        <v>0</v>
      </c>
      <c r="N7262">
        <v>4</v>
      </c>
      <c r="O7262">
        <v>0</v>
      </c>
      <c r="P7262">
        <v>4</v>
      </c>
      <c r="Q7262" t="s">
        <v>165</v>
      </c>
      <c r="R7262" t="s">
        <v>4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 t="s">
        <v>5</v>
      </c>
      <c r="AA7262" t="s">
        <v>1251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 t="s">
        <v>11</v>
      </c>
      <c r="AM7262" t="s">
        <v>818</v>
      </c>
      <c r="AN7262" t="s">
        <v>13</v>
      </c>
      <c r="AO7262" t="s">
        <v>14</v>
      </c>
      <c r="AP7262" t="s">
        <v>15</v>
      </c>
      <c r="AQ7262">
        <v>0</v>
      </c>
      <c r="AR7262">
        <v>175532</v>
      </c>
      <c r="AS7262" t="s">
        <v>9532</v>
      </c>
    </row>
    <row r="7263" spans="1:45" x14ac:dyDescent="0.25">
      <c r="A7263" t="s">
        <v>9187</v>
      </c>
      <c r="B7263" t="s">
        <v>1133</v>
      </c>
      <c r="C7263" s="1">
        <v>42934</v>
      </c>
      <c r="D7263" t="s">
        <v>2</v>
      </c>
      <c r="E7263">
        <v>42</v>
      </c>
      <c r="F7263">
        <v>1</v>
      </c>
      <c r="G7263">
        <v>2</v>
      </c>
      <c r="H7263">
        <v>2</v>
      </c>
      <c r="I7263">
        <v>3</v>
      </c>
      <c r="J7263">
        <v>1</v>
      </c>
      <c r="K7263">
        <v>2</v>
      </c>
      <c r="L7263">
        <v>0</v>
      </c>
      <c r="M7263">
        <v>1</v>
      </c>
      <c r="N7263">
        <v>4</v>
      </c>
      <c r="O7263">
        <v>8</v>
      </c>
      <c r="P7263">
        <v>12</v>
      </c>
      <c r="Q7263" t="s">
        <v>140</v>
      </c>
      <c r="R7263" t="s">
        <v>4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 t="s">
        <v>5</v>
      </c>
      <c r="AA7263" t="s">
        <v>18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 t="s">
        <v>11</v>
      </c>
      <c r="AM7263" t="s">
        <v>26</v>
      </c>
      <c r="AN7263" t="s">
        <v>13</v>
      </c>
      <c r="AO7263" t="s">
        <v>14</v>
      </c>
      <c r="AP7263" t="s">
        <v>15</v>
      </c>
      <c r="AQ7263" t="s">
        <v>91</v>
      </c>
      <c r="AR7263">
        <v>175533</v>
      </c>
      <c r="AS7263" t="s">
        <v>9533</v>
      </c>
    </row>
    <row r="7264" spans="1:45" x14ac:dyDescent="0.25">
      <c r="A7264" t="s">
        <v>9187</v>
      </c>
      <c r="B7264" t="s">
        <v>1133</v>
      </c>
      <c r="C7264" s="1">
        <v>42934</v>
      </c>
      <c r="D7264" t="s">
        <v>2</v>
      </c>
      <c r="E7264">
        <v>42</v>
      </c>
      <c r="F7264">
        <v>1</v>
      </c>
      <c r="G7264">
        <v>2</v>
      </c>
      <c r="H7264">
        <v>2</v>
      </c>
      <c r="I7264">
        <v>3</v>
      </c>
      <c r="J7264">
        <v>1</v>
      </c>
      <c r="K7264">
        <v>2</v>
      </c>
      <c r="L7264">
        <v>0</v>
      </c>
      <c r="M7264">
        <v>1</v>
      </c>
      <c r="N7264">
        <v>4</v>
      </c>
      <c r="O7264">
        <v>8</v>
      </c>
      <c r="P7264">
        <v>12</v>
      </c>
      <c r="Q7264" t="s">
        <v>140</v>
      </c>
      <c r="R7264" t="s">
        <v>4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 t="s">
        <v>5</v>
      </c>
      <c r="AA7264" t="s">
        <v>18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 t="s">
        <v>11</v>
      </c>
      <c r="AM7264" t="s">
        <v>26</v>
      </c>
      <c r="AN7264" t="s">
        <v>13</v>
      </c>
      <c r="AO7264" t="s">
        <v>14</v>
      </c>
      <c r="AP7264" t="s">
        <v>15</v>
      </c>
      <c r="AQ7264" t="s">
        <v>91</v>
      </c>
      <c r="AR7264">
        <v>175534</v>
      </c>
      <c r="AS7264" t="s">
        <v>9533</v>
      </c>
    </row>
    <row r="7265" spans="1:45" x14ac:dyDescent="0.25">
      <c r="A7265" t="s">
        <v>9187</v>
      </c>
      <c r="B7265" t="s">
        <v>1133</v>
      </c>
      <c r="C7265" s="1">
        <v>42934</v>
      </c>
      <c r="D7265" t="s">
        <v>2</v>
      </c>
      <c r="E7265">
        <v>35</v>
      </c>
      <c r="F7265">
        <v>1</v>
      </c>
      <c r="G7265">
        <v>0</v>
      </c>
      <c r="H7265">
        <v>2</v>
      </c>
      <c r="I7265">
        <v>1</v>
      </c>
      <c r="J7265">
        <v>0</v>
      </c>
      <c r="K7265">
        <v>1</v>
      </c>
      <c r="L7265">
        <v>0</v>
      </c>
      <c r="M7265">
        <v>0</v>
      </c>
      <c r="N7265">
        <v>3</v>
      </c>
      <c r="O7265">
        <v>2</v>
      </c>
      <c r="P7265">
        <v>5</v>
      </c>
      <c r="Q7265" t="s">
        <v>165</v>
      </c>
      <c r="R7265" t="s">
        <v>4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 t="s">
        <v>5</v>
      </c>
      <c r="AA7265" t="s">
        <v>18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 t="s">
        <v>427</v>
      </c>
      <c r="AM7265" t="s">
        <v>26</v>
      </c>
      <c r="AN7265" t="s">
        <v>13</v>
      </c>
      <c r="AO7265" t="s">
        <v>830</v>
      </c>
      <c r="AP7265" t="s">
        <v>28</v>
      </c>
      <c r="AQ7265" t="s">
        <v>47</v>
      </c>
      <c r="AR7265">
        <v>175535</v>
      </c>
      <c r="AS7265" t="s">
        <v>9534</v>
      </c>
    </row>
    <row r="7266" spans="1:45" x14ac:dyDescent="0.25">
      <c r="A7266" t="s">
        <v>9187</v>
      </c>
      <c r="B7266" t="s">
        <v>1133</v>
      </c>
      <c r="C7266" s="1">
        <v>42934</v>
      </c>
      <c r="D7266" t="s">
        <v>2</v>
      </c>
      <c r="E7266">
        <v>35</v>
      </c>
      <c r="F7266">
        <v>1</v>
      </c>
      <c r="G7266">
        <v>0</v>
      </c>
      <c r="H7266">
        <v>2</v>
      </c>
      <c r="I7266">
        <v>1</v>
      </c>
      <c r="J7266">
        <v>0</v>
      </c>
      <c r="K7266">
        <v>1</v>
      </c>
      <c r="L7266">
        <v>0</v>
      </c>
      <c r="M7266">
        <v>0</v>
      </c>
      <c r="N7266">
        <v>3</v>
      </c>
      <c r="O7266">
        <v>2</v>
      </c>
      <c r="P7266">
        <v>5</v>
      </c>
      <c r="Q7266" t="s">
        <v>165</v>
      </c>
      <c r="R7266" t="s">
        <v>4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 t="s">
        <v>5</v>
      </c>
      <c r="AA7266" t="s">
        <v>18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 t="s">
        <v>427</v>
      </c>
      <c r="AM7266" t="s">
        <v>26</v>
      </c>
      <c r="AN7266" t="s">
        <v>13</v>
      </c>
      <c r="AO7266" t="s">
        <v>830</v>
      </c>
      <c r="AP7266" t="s">
        <v>28</v>
      </c>
      <c r="AQ7266" t="s">
        <v>47</v>
      </c>
      <c r="AR7266">
        <v>175536</v>
      </c>
      <c r="AS7266" t="s">
        <v>9534</v>
      </c>
    </row>
    <row r="7267" spans="1:45" x14ac:dyDescent="0.25">
      <c r="A7267" t="s">
        <v>9187</v>
      </c>
      <c r="B7267" t="s">
        <v>1133</v>
      </c>
      <c r="C7267" s="1">
        <v>42934</v>
      </c>
      <c r="D7267" t="s">
        <v>2</v>
      </c>
      <c r="E7267">
        <v>39</v>
      </c>
      <c r="F7267">
        <v>0</v>
      </c>
      <c r="G7267">
        <v>0</v>
      </c>
      <c r="H7267">
        <v>1</v>
      </c>
      <c r="I7267">
        <v>2</v>
      </c>
      <c r="J7267">
        <v>0</v>
      </c>
      <c r="K7267">
        <v>1</v>
      </c>
      <c r="L7267">
        <v>1</v>
      </c>
      <c r="M7267">
        <v>0</v>
      </c>
      <c r="N7267">
        <v>2</v>
      </c>
      <c r="O7267">
        <v>3</v>
      </c>
      <c r="P7267">
        <v>5</v>
      </c>
      <c r="Q7267" t="s">
        <v>140</v>
      </c>
      <c r="R7267" t="s">
        <v>4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 t="s">
        <v>5</v>
      </c>
      <c r="AA7267" t="s">
        <v>1251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 t="s">
        <v>11</v>
      </c>
      <c r="AM7267" t="s">
        <v>818</v>
      </c>
      <c r="AN7267" t="s">
        <v>13</v>
      </c>
      <c r="AO7267" t="s">
        <v>830</v>
      </c>
      <c r="AP7267" t="s">
        <v>28</v>
      </c>
      <c r="AQ7267" t="s">
        <v>47</v>
      </c>
      <c r="AR7267">
        <v>175537</v>
      </c>
      <c r="AS7267" t="s">
        <v>9535</v>
      </c>
    </row>
    <row r="7268" spans="1:45" x14ac:dyDescent="0.25">
      <c r="A7268" t="s">
        <v>9187</v>
      </c>
      <c r="B7268" t="s">
        <v>1133</v>
      </c>
      <c r="C7268" s="1">
        <v>42934</v>
      </c>
      <c r="D7268" t="s">
        <v>2</v>
      </c>
      <c r="E7268">
        <v>39</v>
      </c>
      <c r="F7268">
        <v>0</v>
      </c>
      <c r="G7268">
        <v>0</v>
      </c>
      <c r="H7268">
        <v>1</v>
      </c>
      <c r="I7268">
        <v>2</v>
      </c>
      <c r="J7268">
        <v>0</v>
      </c>
      <c r="K7268">
        <v>1</v>
      </c>
      <c r="L7268">
        <v>1</v>
      </c>
      <c r="M7268">
        <v>0</v>
      </c>
      <c r="N7268">
        <v>2</v>
      </c>
      <c r="O7268">
        <v>3</v>
      </c>
      <c r="P7268">
        <v>5</v>
      </c>
      <c r="Q7268" t="s">
        <v>140</v>
      </c>
      <c r="R7268" t="s">
        <v>4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 t="s">
        <v>5</v>
      </c>
      <c r="AA7268" t="s">
        <v>1251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 t="s">
        <v>11</v>
      </c>
      <c r="AM7268" t="s">
        <v>818</v>
      </c>
      <c r="AN7268" t="s">
        <v>13</v>
      </c>
      <c r="AO7268" t="s">
        <v>830</v>
      </c>
      <c r="AP7268" t="s">
        <v>28</v>
      </c>
      <c r="AQ7268" t="s">
        <v>47</v>
      </c>
      <c r="AR7268">
        <v>175538</v>
      </c>
      <c r="AS7268" t="s">
        <v>9535</v>
      </c>
    </row>
    <row r="7269" spans="1:45" x14ac:dyDescent="0.25">
      <c r="A7269" t="s">
        <v>9187</v>
      </c>
      <c r="B7269" t="s">
        <v>1133</v>
      </c>
      <c r="C7269" s="1">
        <v>42934</v>
      </c>
      <c r="D7269" t="s">
        <v>2</v>
      </c>
      <c r="E7269">
        <v>40</v>
      </c>
      <c r="F7269">
        <v>2</v>
      </c>
      <c r="G7269">
        <v>1</v>
      </c>
      <c r="H7269">
        <v>2</v>
      </c>
      <c r="I7269">
        <v>0</v>
      </c>
      <c r="J7269">
        <v>1</v>
      </c>
      <c r="K7269">
        <v>2</v>
      </c>
      <c r="L7269">
        <v>0</v>
      </c>
      <c r="M7269">
        <v>1</v>
      </c>
      <c r="N7269">
        <v>5</v>
      </c>
      <c r="O7269">
        <v>4</v>
      </c>
      <c r="P7269">
        <v>9</v>
      </c>
      <c r="Q7269" t="s">
        <v>140</v>
      </c>
      <c r="R7269" t="s">
        <v>4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 t="s">
        <v>5</v>
      </c>
      <c r="AA7269" t="s">
        <v>18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 t="s">
        <v>11</v>
      </c>
      <c r="AM7269" t="s">
        <v>26</v>
      </c>
      <c r="AN7269" t="s">
        <v>13</v>
      </c>
      <c r="AO7269" t="s">
        <v>830</v>
      </c>
      <c r="AP7269" t="s">
        <v>15</v>
      </c>
      <c r="AQ7269" t="s">
        <v>47</v>
      </c>
      <c r="AR7269">
        <v>175539</v>
      </c>
      <c r="AS7269" t="s">
        <v>9536</v>
      </c>
    </row>
    <row r="7270" spans="1:45" x14ac:dyDescent="0.25">
      <c r="A7270" t="s">
        <v>9187</v>
      </c>
      <c r="B7270" t="s">
        <v>1133</v>
      </c>
      <c r="C7270" s="1">
        <v>42934</v>
      </c>
      <c r="D7270" t="s">
        <v>2</v>
      </c>
      <c r="E7270">
        <v>40</v>
      </c>
      <c r="F7270">
        <v>2</v>
      </c>
      <c r="G7270">
        <v>1</v>
      </c>
      <c r="H7270">
        <v>2</v>
      </c>
      <c r="I7270">
        <v>0</v>
      </c>
      <c r="J7270">
        <v>1</v>
      </c>
      <c r="K7270">
        <v>2</v>
      </c>
      <c r="L7270">
        <v>0</v>
      </c>
      <c r="M7270">
        <v>1</v>
      </c>
      <c r="N7270">
        <v>5</v>
      </c>
      <c r="O7270">
        <v>4</v>
      </c>
      <c r="P7270">
        <v>9</v>
      </c>
      <c r="Q7270" t="s">
        <v>140</v>
      </c>
      <c r="R7270" t="s">
        <v>4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 t="s">
        <v>5</v>
      </c>
      <c r="AA7270" t="s">
        <v>18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 t="s">
        <v>11</v>
      </c>
      <c r="AM7270" t="s">
        <v>26</v>
      </c>
      <c r="AN7270" t="s">
        <v>13</v>
      </c>
      <c r="AO7270" t="s">
        <v>830</v>
      </c>
      <c r="AP7270" t="s">
        <v>15</v>
      </c>
      <c r="AQ7270" t="s">
        <v>47</v>
      </c>
      <c r="AR7270">
        <v>175540</v>
      </c>
      <c r="AS7270" t="s">
        <v>9536</v>
      </c>
    </row>
    <row r="7271" spans="1:45" x14ac:dyDescent="0.25">
      <c r="A7271" t="s">
        <v>9187</v>
      </c>
      <c r="B7271" t="s">
        <v>1133</v>
      </c>
      <c r="C7271" s="1">
        <v>42935</v>
      </c>
      <c r="D7271" t="s">
        <v>35</v>
      </c>
      <c r="E7271">
        <v>32</v>
      </c>
      <c r="F7271">
        <v>0</v>
      </c>
      <c r="G7271">
        <v>0</v>
      </c>
      <c r="H7271">
        <v>1</v>
      </c>
      <c r="I7271">
        <v>2</v>
      </c>
      <c r="J7271">
        <v>1</v>
      </c>
      <c r="K7271">
        <v>0</v>
      </c>
      <c r="L7271">
        <v>0</v>
      </c>
      <c r="M7271">
        <v>0</v>
      </c>
      <c r="N7271">
        <v>2</v>
      </c>
      <c r="O7271">
        <v>2</v>
      </c>
      <c r="P7271">
        <v>4</v>
      </c>
      <c r="Q7271" t="s">
        <v>140</v>
      </c>
      <c r="R7271" t="s">
        <v>4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 t="s">
        <v>5</v>
      </c>
      <c r="AA7271" t="s">
        <v>18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 t="s">
        <v>11</v>
      </c>
      <c r="AM7271" t="s">
        <v>818</v>
      </c>
      <c r="AN7271" t="s">
        <v>13</v>
      </c>
      <c r="AO7271" t="s">
        <v>1339</v>
      </c>
      <c r="AP7271" t="s">
        <v>28</v>
      </c>
      <c r="AQ7271">
        <v>0</v>
      </c>
      <c r="AR7271">
        <v>175541</v>
      </c>
      <c r="AS7271" t="s">
        <v>9537</v>
      </c>
    </row>
    <row r="7272" spans="1:45" x14ac:dyDescent="0.25">
      <c r="A7272" t="s">
        <v>9187</v>
      </c>
      <c r="B7272" t="s">
        <v>1133</v>
      </c>
      <c r="C7272" s="1">
        <v>42935</v>
      </c>
      <c r="D7272" t="s">
        <v>2</v>
      </c>
      <c r="E7272">
        <v>41</v>
      </c>
      <c r="F7272">
        <v>1</v>
      </c>
      <c r="G7272">
        <v>2</v>
      </c>
      <c r="H7272">
        <v>0</v>
      </c>
      <c r="I7272">
        <v>1</v>
      </c>
      <c r="J7272">
        <v>2</v>
      </c>
      <c r="K7272">
        <v>3</v>
      </c>
      <c r="L7272">
        <v>0</v>
      </c>
      <c r="M7272">
        <v>0</v>
      </c>
      <c r="N7272">
        <v>3</v>
      </c>
      <c r="O7272">
        <v>6</v>
      </c>
      <c r="P7272">
        <v>9</v>
      </c>
      <c r="Q7272" t="s">
        <v>165</v>
      </c>
      <c r="R7272" t="s">
        <v>4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 t="s">
        <v>5</v>
      </c>
      <c r="AA7272" t="s">
        <v>1251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 t="s">
        <v>11</v>
      </c>
      <c r="AM7272" t="s">
        <v>26</v>
      </c>
      <c r="AN7272" t="s">
        <v>13</v>
      </c>
      <c r="AO7272" t="s">
        <v>830</v>
      </c>
      <c r="AP7272" t="s">
        <v>15</v>
      </c>
      <c r="AQ7272" t="s">
        <v>91</v>
      </c>
      <c r="AR7272">
        <v>175542</v>
      </c>
      <c r="AS7272" t="s">
        <v>9538</v>
      </c>
    </row>
    <row r="7273" spans="1:45" x14ac:dyDescent="0.25">
      <c r="A7273" t="s">
        <v>9187</v>
      </c>
      <c r="B7273" t="s">
        <v>1133</v>
      </c>
      <c r="C7273" s="1">
        <v>42935</v>
      </c>
      <c r="D7273" t="s">
        <v>2</v>
      </c>
      <c r="E7273">
        <v>41</v>
      </c>
      <c r="F7273">
        <v>1</v>
      </c>
      <c r="G7273">
        <v>2</v>
      </c>
      <c r="H7273">
        <v>0</v>
      </c>
      <c r="I7273">
        <v>1</v>
      </c>
      <c r="J7273">
        <v>2</v>
      </c>
      <c r="K7273">
        <v>3</v>
      </c>
      <c r="L7273">
        <v>0</v>
      </c>
      <c r="M7273">
        <v>0</v>
      </c>
      <c r="N7273">
        <v>3</v>
      </c>
      <c r="O7273">
        <v>6</v>
      </c>
      <c r="P7273">
        <v>9</v>
      </c>
      <c r="Q7273" t="s">
        <v>165</v>
      </c>
      <c r="R7273" t="s">
        <v>4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 t="s">
        <v>5</v>
      </c>
      <c r="AA7273" t="s">
        <v>1251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 t="s">
        <v>11</v>
      </c>
      <c r="AM7273" t="s">
        <v>26</v>
      </c>
      <c r="AN7273" t="s">
        <v>13</v>
      </c>
      <c r="AO7273" t="s">
        <v>830</v>
      </c>
      <c r="AP7273" t="s">
        <v>15</v>
      </c>
      <c r="AQ7273" t="s">
        <v>91</v>
      </c>
      <c r="AR7273">
        <v>175543</v>
      </c>
      <c r="AS7273" t="s">
        <v>9538</v>
      </c>
    </row>
    <row r="7274" spans="1:45" x14ac:dyDescent="0.25">
      <c r="A7274" t="s">
        <v>9187</v>
      </c>
      <c r="B7274" t="s">
        <v>1133</v>
      </c>
      <c r="C7274" s="1">
        <v>42935</v>
      </c>
      <c r="D7274" t="s">
        <v>2</v>
      </c>
      <c r="E7274">
        <v>31</v>
      </c>
      <c r="F7274">
        <v>1</v>
      </c>
      <c r="G7274">
        <v>0</v>
      </c>
      <c r="H7274">
        <v>1</v>
      </c>
      <c r="I7274">
        <v>2</v>
      </c>
      <c r="J7274">
        <v>0</v>
      </c>
      <c r="K7274">
        <v>1</v>
      </c>
      <c r="L7274">
        <v>0</v>
      </c>
      <c r="M7274">
        <v>0</v>
      </c>
      <c r="N7274">
        <v>2</v>
      </c>
      <c r="O7274">
        <v>3</v>
      </c>
      <c r="P7274">
        <v>5</v>
      </c>
      <c r="Q7274" t="s">
        <v>165</v>
      </c>
      <c r="R7274" t="s">
        <v>4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 t="s">
        <v>5</v>
      </c>
      <c r="AA7274" t="s">
        <v>1251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 t="s">
        <v>11</v>
      </c>
      <c r="AM7274" t="s">
        <v>818</v>
      </c>
      <c r="AN7274" t="s">
        <v>13</v>
      </c>
      <c r="AO7274" t="s">
        <v>830</v>
      </c>
      <c r="AP7274" t="s">
        <v>15</v>
      </c>
      <c r="AQ7274">
        <v>0</v>
      </c>
      <c r="AR7274">
        <v>175545</v>
      </c>
      <c r="AS7274" t="s">
        <v>9539</v>
      </c>
    </row>
    <row r="7275" spans="1:45" x14ac:dyDescent="0.25">
      <c r="A7275" t="s">
        <v>9187</v>
      </c>
      <c r="B7275" t="s">
        <v>1133</v>
      </c>
      <c r="C7275" s="1">
        <v>42935</v>
      </c>
      <c r="D7275" t="s">
        <v>2</v>
      </c>
      <c r="E7275">
        <v>31</v>
      </c>
      <c r="F7275">
        <v>1</v>
      </c>
      <c r="G7275">
        <v>0</v>
      </c>
      <c r="H7275">
        <v>1</v>
      </c>
      <c r="I7275">
        <v>2</v>
      </c>
      <c r="J7275">
        <v>0</v>
      </c>
      <c r="K7275">
        <v>1</v>
      </c>
      <c r="L7275">
        <v>0</v>
      </c>
      <c r="M7275">
        <v>0</v>
      </c>
      <c r="N7275">
        <v>2</v>
      </c>
      <c r="O7275">
        <v>3</v>
      </c>
      <c r="P7275">
        <v>5</v>
      </c>
      <c r="Q7275" t="s">
        <v>165</v>
      </c>
      <c r="R7275" t="s">
        <v>4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 t="s">
        <v>5</v>
      </c>
      <c r="AA7275" t="s">
        <v>1251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 t="s">
        <v>11</v>
      </c>
      <c r="AM7275" t="s">
        <v>818</v>
      </c>
      <c r="AN7275" t="s">
        <v>13</v>
      </c>
      <c r="AO7275" t="s">
        <v>830</v>
      </c>
      <c r="AP7275" t="s">
        <v>15</v>
      </c>
      <c r="AQ7275">
        <v>0</v>
      </c>
      <c r="AR7275">
        <v>175544</v>
      </c>
      <c r="AS7275" t="s">
        <v>9539</v>
      </c>
    </row>
    <row r="7276" spans="1:45" x14ac:dyDescent="0.25">
      <c r="A7276" t="s">
        <v>9187</v>
      </c>
      <c r="B7276" t="s">
        <v>1133</v>
      </c>
      <c r="C7276" s="1">
        <v>42935</v>
      </c>
      <c r="D7276" t="s">
        <v>2</v>
      </c>
      <c r="E7276">
        <v>35</v>
      </c>
      <c r="F7276">
        <v>1</v>
      </c>
      <c r="G7276">
        <v>2</v>
      </c>
      <c r="H7276">
        <v>2</v>
      </c>
      <c r="I7276">
        <v>0</v>
      </c>
      <c r="J7276">
        <v>0</v>
      </c>
      <c r="K7276">
        <v>1</v>
      </c>
      <c r="L7276">
        <v>0</v>
      </c>
      <c r="M7276">
        <v>0</v>
      </c>
      <c r="N7276">
        <v>3</v>
      </c>
      <c r="O7276">
        <v>3</v>
      </c>
      <c r="P7276">
        <v>6</v>
      </c>
      <c r="Q7276" t="s">
        <v>140</v>
      </c>
      <c r="R7276" t="s">
        <v>4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 t="s">
        <v>5</v>
      </c>
      <c r="AA7276" t="s">
        <v>18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 t="s">
        <v>11</v>
      </c>
      <c r="AM7276" t="s">
        <v>818</v>
      </c>
      <c r="AN7276" t="s">
        <v>13</v>
      </c>
      <c r="AO7276" t="s">
        <v>830</v>
      </c>
      <c r="AP7276" t="s">
        <v>15</v>
      </c>
      <c r="AQ7276" t="s">
        <v>91</v>
      </c>
      <c r="AR7276">
        <v>175546</v>
      </c>
      <c r="AS7276" t="s">
        <v>9540</v>
      </c>
    </row>
    <row r="7277" spans="1:45" x14ac:dyDescent="0.25">
      <c r="A7277" t="s">
        <v>9187</v>
      </c>
      <c r="B7277" t="s">
        <v>1133</v>
      </c>
      <c r="C7277" s="1">
        <v>42935</v>
      </c>
      <c r="D7277" t="s">
        <v>2</v>
      </c>
      <c r="E7277">
        <v>35</v>
      </c>
      <c r="F7277">
        <v>1</v>
      </c>
      <c r="G7277">
        <v>2</v>
      </c>
      <c r="H7277">
        <v>2</v>
      </c>
      <c r="I7277">
        <v>0</v>
      </c>
      <c r="J7277">
        <v>0</v>
      </c>
      <c r="K7277">
        <v>1</v>
      </c>
      <c r="L7277">
        <v>0</v>
      </c>
      <c r="M7277">
        <v>0</v>
      </c>
      <c r="N7277">
        <v>3</v>
      </c>
      <c r="O7277">
        <v>3</v>
      </c>
      <c r="P7277">
        <v>6</v>
      </c>
      <c r="Q7277" t="s">
        <v>140</v>
      </c>
      <c r="R7277" t="s">
        <v>4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 t="s">
        <v>5</v>
      </c>
      <c r="AA7277" t="s">
        <v>18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 t="s">
        <v>11</v>
      </c>
      <c r="AM7277" t="s">
        <v>818</v>
      </c>
      <c r="AN7277" t="s">
        <v>13</v>
      </c>
      <c r="AO7277" t="s">
        <v>830</v>
      </c>
      <c r="AP7277" t="s">
        <v>15</v>
      </c>
      <c r="AQ7277" t="s">
        <v>91</v>
      </c>
      <c r="AR7277">
        <v>175547</v>
      </c>
      <c r="AS7277" t="s">
        <v>9540</v>
      </c>
    </row>
    <row r="7278" spans="1:45" x14ac:dyDescent="0.25">
      <c r="A7278" t="s">
        <v>9187</v>
      </c>
      <c r="B7278" t="s">
        <v>1133</v>
      </c>
      <c r="C7278" s="1">
        <v>42935</v>
      </c>
      <c r="D7278" t="s">
        <v>2</v>
      </c>
      <c r="E7278">
        <v>32</v>
      </c>
      <c r="F7278">
        <v>2</v>
      </c>
      <c r="G7278">
        <v>1</v>
      </c>
      <c r="H7278">
        <v>0</v>
      </c>
      <c r="I7278">
        <v>0</v>
      </c>
      <c r="J7278">
        <v>1</v>
      </c>
      <c r="K7278">
        <v>1</v>
      </c>
      <c r="L7278">
        <v>0</v>
      </c>
      <c r="M7278">
        <v>0</v>
      </c>
      <c r="N7278">
        <v>3</v>
      </c>
      <c r="O7278">
        <v>2</v>
      </c>
      <c r="P7278">
        <v>5</v>
      </c>
      <c r="Q7278" t="s">
        <v>140</v>
      </c>
      <c r="R7278" t="s">
        <v>4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 t="s">
        <v>5</v>
      </c>
      <c r="AA7278" t="s">
        <v>18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 t="s">
        <v>11</v>
      </c>
      <c r="AM7278" t="s">
        <v>818</v>
      </c>
      <c r="AN7278" t="s">
        <v>13</v>
      </c>
      <c r="AO7278" t="s">
        <v>830</v>
      </c>
      <c r="AP7278" t="s">
        <v>15</v>
      </c>
      <c r="AQ7278" t="s">
        <v>47</v>
      </c>
      <c r="AR7278">
        <v>175549</v>
      </c>
      <c r="AS7278" t="s">
        <v>9541</v>
      </c>
    </row>
    <row r="7279" spans="1:45" x14ac:dyDescent="0.25">
      <c r="A7279" t="s">
        <v>9187</v>
      </c>
      <c r="B7279" t="s">
        <v>1133</v>
      </c>
      <c r="C7279" s="1">
        <v>42935</v>
      </c>
      <c r="D7279" t="s">
        <v>2</v>
      </c>
      <c r="E7279">
        <v>32</v>
      </c>
      <c r="F7279">
        <v>2</v>
      </c>
      <c r="G7279">
        <v>1</v>
      </c>
      <c r="H7279">
        <v>0</v>
      </c>
      <c r="I7279">
        <v>0</v>
      </c>
      <c r="J7279">
        <v>1</v>
      </c>
      <c r="K7279">
        <v>1</v>
      </c>
      <c r="L7279">
        <v>0</v>
      </c>
      <c r="M7279">
        <v>0</v>
      </c>
      <c r="N7279">
        <v>3</v>
      </c>
      <c r="O7279">
        <v>2</v>
      </c>
      <c r="P7279">
        <v>5</v>
      </c>
      <c r="Q7279" t="s">
        <v>140</v>
      </c>
      <c r="R7279" t="s">
        <v>4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 t="s">
        <v>5</v>
      </c>
      <c r="AA7279" t="s">
        <v>18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 t="s">
        <v>11</v>
      </c>
      <c r="AM7279" t="s">
        <v>818</v>
      </c>
      <c r="AN7279" t="s">
        <v>13</v>
      </c>
      <c r="AO7279" t="s">
        <v>830</v>
      </c>
      <c r="AP7279" t="s">
        <v>15</v>
      </c>
      <c r="AQ7279" t="s">
        <v>47</v>
      </c>
      <c r="AR7279">
        <v>175548</v>
      </c>
      <c r="AS7279" t="s">
        <v>9541</v>
      </c>
    </row>
    <row r="7280" spans="1:45" x14ac:dyDescent="0.25">
      <c r="A7280" t="s">
        <v>9187</v>
      </c>
      <c r="B7280" t="s">
        <v>1133</v>
      </c>
      <c r="C7280" s="1">
        <v>42935</v>
      </c>
      <c r="D7280" t="s">
        <v>2</v>
      </c>
      <c r="E7280">
        <v>39</v>
      </c>
      <c r="F7280">
        <v>0</v>
      </c>
      <c r="G7280">
        <v>2</v>
      </c>
      <c r="H7280">
        <v>0</v>
      </c>
      <c r="I7280">
        <v>0</v>
      </c>
      <c r="J7280">
        <v>1</v>
      </c>
      <c r="K7280">
        <v>1</v>
      </c>
      <c r="L7280">
        <v>0</v>
      </c>
      <c r="M7280">
        <v>0</v>
      </c>
      <c r="N7280">
        <v>1</v>
      </c>
      <c r="O7280">
        <v>3</v>
      </c>
      <c r="P7280">
        <v>4</v>
      </c>
      <c r="Q7280" t="s">
        <v>165</v>
      </c>
      <c r="R7280" t="s">
        <v>4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 t="s">
        <v>5</v>
      </c>
      <c r="AA7280" t="s">
        <v>1251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 t="s">
        <v>11</v>
      </c>
      <c r="AM7280" t="s">
        <v>26</v>
      </c>
      <c r="AN7280" t="s">
        <v>13</v>
      </c>
      <c r="AO7280" t="s">
        <v>830</v>
      </c>
      <c r="AP7280" t="s">
        <v>28</v>
      </c>
      <c r="AQ7280" t="s">
        <v>91</v>
      </c>
      <c r="AR7280">
        <v>175550</v>
      </c>
      <c r="AS7280" t="s">
        <v>9542</v>
      </c>
    </row>
    <row r="7281" spans="1:45" x14ac:dyDescent="0.25">
      <c r="A7281" t="s">
        <v>9187</v>
      </c>
      <c r="B7281" t="s">
        <v>1133</v>
      </c>
      <c r="C7281" s="1">
        <v>42935</v>
      </c>
      <c r="D7281" t="s">
        <v>2</v>
      </c>
      <c r="E7281">
        <v>39</v>
      </c>
      <c r="F7281">
        <v>0</v>
      </c>
      <c r="G7281">
        <v>2</v>
      </c>
      <c r="H7281">
        <v>0</v>
      </c>
      <c r="I7281">
        <v>0</v>
      </c>
      <c r="J7281">
        <v>1</v>
      </c>
      <c r="K7281">
        <v>1</v>
      </c>
      <c r="L7281">
        <v>0</v>
      </c>
      <c r="M7281">
        <v>0</v>
      </c>
      <c r="N7281">
        <v>1</v>
      </c>
      <c r="O7281">
        <v>3</v>
      </c>
      <c r="P7281">
        <v>4</v>
      </c>
      <c r="Q7281" t="s">
        <v>165</v>
      </c>
      <c r="R7281" t="s">
        <v>4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 t="s">
        <v>5</v>
      </c>
      <c r="AA7281" t="s">
        <v>1251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 t="s">
        <v>11</v>
      </c>
      <c r="AM7281" t="s">
        <v>26</v>
      </c>
      <c r="AN7281" t="s">
        <v>13</v>
      </c>
      <c r="AO7281" t="s">
        <v>830</v>
      </c>
      <c r="AP7281" t="s">
        <v>28</v>
      </c>
      <c r="AQ7281" t="s">
        <v>91</v>
      </c>
      <c r="AR7281">
        <v>175551</v>
      </c>
      <c r="AS7281" t="s">
        <v>9542</v>
      </c>
    </row>
    <row r="7282" spans="1:45" x14ac:dyDescent="0.25">
      <c r="A7282" t="s">
        <v>9187</v>
      </c>
      <c r="B7282" t="s">
        <v>1133</v>
      </c>
      <c r="C7282" s="1">
        <v>42935</v>
      </c>
      <c r="D7282" t="s">
        <v>35</v>
      </c>
      <c r="E7282">
        <v>20</v>
      </c>
      <c r="F7282">
        <v>0</v>
      </c>
      <c r="G7282">
        <v>0</v>
      </c>
      <c r="H7282">
        <v>0</v>
      </c>
      <c r="I7282">
        <v>0</v>
      </c>
      <c r="J7282">
        <v>1</v>
      </c>
      <c r="K7282">
        <v>0</v>
      </c>
      <c r="L7282">
        <v>0</v>
      </c>
      <c r="M7282">
        <v>0</v>
      </c>
      <c r="N7282">
        <v>1</v>
      </c>
      <c r="O7282">
        <v>0</v>
      </c>
      <c r="P7282">
        <v>1</v>
      </c>
      <c r="Q7282" t="s">
        <v>165</v>
      </c>
      <c r="R7282" t="s">
        <v>4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 t="s">
        <v>5</v>
      </c>
      <c r="AA7282" t="s">
        <v>1251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 t="s">
        <v>11</v>
      </c>
      <c r="AM7282" t="s">
        <v>818</v>
      </c>
      <c r="AN7282" t="s">
        <v>41</v>
      </c>
      <c r="AO7282" t="s">
        <v>830</v>
      </c>
      <c r="AP7282" t="s">
        <v>15</v>
      </c>
      <c r="AQ7282">
        <v>0</v>
      </c>
      <c r="AR7282">
        <v>175552</v>
      </c>
      <c r="AS7282" t="s">
        <v>9543</v>
      </c>
    </row>
    <row r="7283" spans="1:45" x14ac:dyDescent="0.25">
      <c r="A7283" t="s">
        <v>9187</v>
      </c>
      <c r="B7283" t="s">
        <v>1133</v>
      </c>
      <c r="C7283" s="1">
        <v>42935</v>
      </c>
      <c r="D7283" t="s">
        <v>35</v>
      </c>
      <c r="E7283">
        <v>20</v>
      </c>
      <c r="F7283">
        <v>0</v>
      </c>
      <c r="G7283">
        <v>0</v>
      </c>
      <c r="H7283">
        <v>0</v>
      </c>
      <c r="I7283">
        <v>0</v>
      </c>
      <c r="J7283">
        <v>1</v>
      </c>
      <c r="K7283">
        <v>0</v>
      </c>
      <c r="L7283">
        <v>0</v>
      </c>
      <c r="M7283">
        <v>0</v>
      </c>
      <c r="N7283">
        <v>1</v>
      </c>
      <c r="O7283">
        <v>0</v>
      </c>
      <c r="P7283">
        <v>1</v>
      </c>
      <c r="Q7283" t="s">
        <v>165</v>
      </c>
      <c r="R7283" t="s">
        <v>4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 t="s">
        <v>5</v>
      </c>
      <c r="AA7283" t="s">
        <v>1251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 t="s">
        <v>11</v>
      </c>
      <c r="AM7283" t="s">
        <v>818</v>
      </c>
      <c r="AN7283" t="s">
        <v>41</v>
      </c>
      <c r="AO7283" t="s">
        <v>830</v>
      </c>
      <c r="AP7283" t="s">
        <v>15</v>
      </c>
      <c r="AQ7283">
        <v>0</v>
      </c>
      <c r="AR7283">
        <v>175553</v>
      </c>
      <c r="AS7283" t="s">
        <v>9543</v>
      </c>
    </row>
    <row r="7284" spans="1:45" x14ac:dyDescent="0.25">
      <c r="A7284" t="s">
        <v>9187</v>
      </c>
      <c r="B7284" t="s">
        <v>1133</v>
      </c>
      <c r="C7284" s="1">
        <v>42935</v>
      </c>
      <c r="D7284" t="s">
        <v>2</v>
      </c>
      <c r="E7284">
        <v>41</v>
      </c>
      <c r="F7284">
        <v>1</v>
      </c>
      <c r="G7284">
        <v>2</v>
      </c>
      <c r="H7284">
        <v>1</v>
      </c>
      <c r="I7284">
        <v>0</v>
      </c>
      <c r="J7284">
        <v>0</v>
      </c>
      <c r="K7284">
        <v>2</v>
      </c>
      <c r="L7284">
        <v>0</v>
      </c>
      <c r="M7284">
        <v>0</v>
      </c>
      <c r="N7284">
        <v>2</v>
      </c>
      <c r="O7284">
        <v>4</v>
      </c>
      <c r="P7284">
        <v>6</v>
      </c>
      <c r="Q7284" t="s">
        <v>140</v>
      </c>
      <c r="R7284" t="s">
        <v>4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 t="s">
        <v>5</v>
      </c>
      <c r="AA7284" t="s">
        <v>18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 t="s">
        <v>11</v>
      </c>
      <c r="AM7284" t="s">
        <v>26</v>
      </c>
      <c r="AN7284" t="s">
        <v>13</v>
      </c>
      <c r="AO7284" t="s">
        <v>830</v>
      </c>
      <c r="AP7284" t="s">
        <v>15</v>
      </c>
      <c r="AQ7284" t="s">
        <v>91</v>
      </c>
      <c r="AR7284">
        <v>175554</v>
      </c>
      <c r="AS7284" t="s">
        <v>9544</v>
      </c>
    </row>
    <row r="7285" spans="1:45" x14ac:dyDescent="0.25">
      <c r="A7285" t="s">
        <v>9187</v>
      </c>
      <c r="B7285" t="s">
        <v>1133</v>
      </c>
      <c r="C7285" s="1">
        <v>42935</v>
      </c>
      <c r="D7285" t="s">
        <v>2</v>
      </c>
      <c r="E7285">
        <v>41</v>
      </c>
      <c r="F7285">
        <v>1</v>
      </c>
      <c r="G7285">
        <v>2</v>
      </c>
      <c r="H7285">
        <v>1</v>
      </c>
      <c r="I7285">
        <v>0</v>
      </c>
      <c r="J7285">
        <v>0</v>
      </c>
      <c r="K7285">
        <v>2</v>
      </c>
      <c r="L7285">
        <v>0</v>
      </c>
      <c r="M7285">
        <v>0</v>
      </c>
      <c r="N7285">
        <v>2</v>
      </c>
      <c r="O7285">
        <v>4</v>
      </c>
      <c r="P7285">
        <v>6</v>
      </c>
      <c r="Q7285" t="s">
        <v>140</v>
      </c>
      <c r="R7285" t="s">
        <v>4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 t="s">
        <v>5</v>
      </c>
      <c r="AA7285" t="s">
        <v>18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 t="s">
        <v>11</v>
      </c>
      <c r="AM7285" t="s">
        <v>26</v>
      </c>
      <c r="AN7285" t="s">
        <v>13</v>
      </c>
      <c r="AO7285" t="s">
        <v>830</v>
      </c>
      <c r="AP7285" t="s">
        <v>15</v>
      </c>
      <c r="AQ7285" t="s">
        <v>91</v>
      </c>
      <c r="AR7285">
        <v>175555</v>
      </c>
      <c r="AS7285" t="s">
        <v>9544</v>
      </c>
    </row>
    <row r="7286" spans="1:45" x14ac:dyDescent="0.25">
      <c r="A7286" t="s">
        <v>9187</v>
      </c>
      <c r="B7286" t="s">
        <v>1133</v>
      </c>
      <c r="C7286" s="1">
        <v>42936</v>
      </c>
      <c r="D7286" t="s">
        <v>2</v>
      </c>
      <c r="E7286">
        <v>32</v>
      </c>
      <c r="F7286">
        <v>1</v>
      </c>
      <c r="G7286">
        <v>1</v>
      </c>
      <c r="H7286">
        <v>2</v>
      </c>
      <c r="I7286">
        <v>0</v>
      </c>
      <c r="J7286">
        <v>0</v>
      </c>
      <c r="K7286">
        <v>1</v>
      </c>
      <c r="L7286">
        <v>0</v>
      </c>
      <c r="M7286">
        <v>1</v>
      </c>
      <c r="N7286">
        <v>3</v>
      </c>
      <c r="O7286">
        <v>3</v>
      </c>
      <c r="P7286">
        <v>6</v>
      </c>
      <c r="Q7286" t="s">
        <v>165</v>
      </c>
      <c r="R7286" t="s">
        <v>4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 t="s">
        <v>5</v>
      </c>
      <c r="AA7286" t="s">
        <v>18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 t="s">
        <v>11</v>
      </c>
      <c r="AM7286" t="s">
        <v>26</v>
      </c>
      <c r="AN7286" t="s">
        <v>13</v>
      </c>
      <c r="AO7286" t="s">
        <v>830</v>
      </c>
      <c r="AP7286" t="s">
        <v>15</v>
      </c>
      <c r="AQ7286" t="s">
        <v>47</v>
      </c>
      <c r="AR7286">
        <v>175556</v>
      </c>
      <c r="AS7286" t="s">
        <v>9545</v>
      </c>
    </row>
    <row r="7287" spans="1:45" x14ac:dyDescent="0.25">
      <c r="A7287" t="s">
        <v>9187</v>
      </c>
      <c r="B7287" t="s">
        <v>1133</v>
      </c>
      <c r="C7287" s="1">
        <v>42936</v>
      </c>
      <c r="D7287" t="s">
        <v>2</v>
      </c>
      <c r="E7287">
        <v>32</v>
      </c>
      <c r="F7287">
        <v>1</v>
      </c>
      <c r="G7287">
        <v>1</v>
      </c>
      <c r="H7287">
        <v>2</v>
      </c>
      <c r="I7287">
        <v>0</v>
      </c>
      <c r="J7287">
        <v>0</v>
      </c>
      <c r="K7287">
        <v>1</v>
      </c>
      <c r="L7287">
        <v>0</v>
      </c>
      <c r="M7287">
        <v>1</v>
      </c>
      <c r="N7287">
        <v>3</v>
      </c>
      <c r="O7287">
        <v>3</v>
      </c>
      <c r="P7287">
        <v>6</v>
      </c>
      <c r="Q7287" t="s">
        <v>165</v>
      </c>
      <c r="R7287" t="s">
        <v>4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 t="s">
        <v>5</v>
      </c>
      <c r="AA7287" t="s">
        <v>18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 t="s">
        <v>11</v>
      </c>
      <c r="AM7287" t="s">
        <v>26</v>
      </c>
      <c r="AN7287" t="s">
        <v>13</v>
      </c>
      <c r="AO7287" t="s">
        <v>830</v>
      </c>
      <c r="AP7287" t="s">
        <v>15</v>
      </c>
      <c r="AQ7287" t="s">
        <v>47</v>
      </c>
      <c r="AR7287">
        <v>175557</v>
      </c>
      <c r="AS7287" t="s">
        <v>9545</v>
      </c>
    </row>
    <row r="7288" spans="1:45" x14ac:dyDescent="0.25">
      <c r="A7288" t="s">
        <v>9187</v>
      </c>
      <c r="B7288" t="s">
        <v>1133</v>
      </c>
      <c r="C7288" s="1">
        <v>42936</v>
      </c>
      <c r="D7288" t="s">
        <v>2</v>
      </c>
      <c r="E7288">
        <v>35</v>
      </c>
      <c r="F7288">
        <v>2</v>
      </c>
      <c r="G7288">
        <v>0</v>
      </c>
      <c r="H7288">
        <v>1</v>
      </c>
      <c r="I7288">
        <v>0</v>
      </c>
      <c r="J7288">
        <v>1</v>
      </c>
      <c r="K7288">
        <v>1</v>
      </c>
      <c r="L7288">
        <v>0</v>
      </c>
      <c r="M7288">
        <v>0</v>
      </c>
      <c r="N7288">
        <v>4</v>
      </c>
      <c r="O7288">
        <v>1</v>
      </c>
      <c r="P7288">
        <v>5</v>
      </c>
      <c r="Q7288" t="s">
        <v>165</v>
      </c>
      <c r="R7288" t="s">
        <v>4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 t="s">
        <v>5</v>
      </c>
      <c r="AA7288" t="s">
        <v>1251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 t="s">
        <v>11</v>
      </c>
      <c r="AM7288" t="s">
        <v>818</v>
      </c>
      <c r="AN7288" t="s">
        <v>13</v>
      </c>
      <c r="AO7288" t="s">
        <v>830</v>
      </c>
      <c r="AP7288" t="s">
        <v>15</v>
      </c>
      <c r="AQ7288" t="s">
        <v>47</v>
      </c>
      <c r="AR7288">
        <v>175558</v>
      </c>
      <c r="AS7288" t="s">
        <v>9546</v>
      </c>
    </row>
    <row r="7289" spans="1:45" x14ac:dyDescent="0.25">
      <c r="A7289" t="s">
        <v>9187</v>
      </c>
      <c r="B7289" t="s">
        <v>1133</v>
      </c>
      <c r="C7289" s="1">
        <v>42936</v>
      </c>
      <c r="D7289" t="s">
        <v>2</v>
      </c>
      <c r="E7289">
        <v>35</v>
      </c>
      <c r="F7289">
        <v>2</v>
      </c>
      <c r="G7289">
        <v>0</v>
      </c>
      <c r="H7289">
        <v>1</v>
      </c>
      <c r="I7289">
        <v>0</v>
      </c>
      <c r="J7289">
        <v>1</v>
      </c>
      <c r="K7289">
        <v>1</v>
      </c>
      <c r="L7289">
        <v>0</v>
      </c>
      <c r="M7289">
        <v>0</v>
      </c>
      <c r="N7289">
        <v>4</v>
      </c>
      <c r="O7289">
        <v>1</v>
      </c>
      <c r="P7289">
        <v>5</v>
      </c>
      <c r="Q7289" t="s">
        <v>165</v>
      </c>
      <c r="R7289" t="s">
        <v>4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 t="s">
        <v>5</v>
      </c>
      <c r="AA7289" t="s">
        <v>1251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 t="s">
        <v>11</v>
      </c>
      <c r="AM7289" t="s">
        <v>818</v>
      </c>
      <c r="AN7289" t="s">
        <v>13</v>
      </c>
      <c r="AO7289" t="s">
        <v>830</v>
      </c>
      <c r="AP7289" t="s">
        <v>15</v>
      </c>
      <c r="AQ7289" t="s">
        <v>47</v>
      </c>
      <c r="AR7289">
        <v>175559</v>
      </c>
      <c r="AS7289" t="s">
        <v>9546</v>
      </c>
    </row>
    <row r="7290" spans="1:45" x14ac:dyDescent="0.25">
      <c r="A7290" t="s">
        <v>9187</v>
      </c>
      <c r="B7290" t="s">
        <v>1133</v>
      </c>
      <c r="C7290" s="1">
        <v>42936</v>
      </c>
      <c r="D7290" t="s">
        <v>2</v>
      </c>
      <c r="E7290">
        <v>38</v>
      </c>
      <c r="F7290">
        <v>1</v>
      </c>
      <c r="G7290">
        <v>0</v>
      </c>
      <c r="H7290">
        <v>1</v>
      </c>
      <c r="I7290">
        <v>0</v>
      </c>
      <c r="J7290">
        <v>0</v>
      </c>
      <c r="K7290">
        <v>2</v>
      </c>
      <c r="L7290">
        <v>0</v>
      </c>
      <c r="M7290">
        <v>0</v>
      </c>
      <c r="N7290">
        <v>2</v>
      </c>
      <c r="O7290">
        <v>2</v>
      </c>
      <c r="P7290">
        <v>4</v>
      </c>
      <c r="Q7290" t="s">
        <v>140</v>
      </c>
      <c r="R7290" t="s">
        <v>4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 t="s">
        <v>5</v>
      </c>
      <c r="AA7290" t="s">
        <v>18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 t="s">
        <v>11</v>
      </c>
      <c r="AM7290" t="s">
        <v>818</v>
      </c>
      <c r="AN7290" t="s">
        <v>13</v>
      </c>
      <c r="AO7290" t="s">
        <v>830</v>
      </c>
      <c r="AP7290" t="s">
        <v>28</v>
      </c>
      <c r="AQ7290" t="s">
        <v>91</v>
      </c>
      <c r="AR7290">
        <v>175560</v>
      </c>
      <c r="AS7290" t="s">
        <v>9547</v>
      </c>
    </row>
    <row r="7291" spans="1:45" x14ac:dyDescent="0.25">
      <c r="A7291" t="s">
        <v>9187</v>
      </c>
      <c r="B7291" t="s">
        <v>1133</v>
      </c>
      <c r="C7291" s="1">
        <v>42936</v>
      </c>
      <c r="D7291" t="s">
        <v>2</v>
      </c>
      <c r="E7291">
        <v>38</v>
      </c>
      <c r="F7291">
        <v>1</v>
      </c>
      <c r="G7291">
        <v>0</v>
      </c>
      <c r="H7291">
        <v>1</v>
      </c>
      <c r="I7291">
        <v>0</v>
      </c>
      <c r="J7291">
        <v>0</v>
      </c>
      <c r="K7291">
        <v>2</v>
      </c>
      <c r="L7291">
        <v>0</v>
      </c>
      <c r="M7291">
        <v>0</v>
      </c>
      <c r="N7291">
        <v>2</v>
      </c>
      <c r="O7291">
        <v>2</v>
      </c>
      <c r="P7291">
        <v>4</v>
      </c>
      <c r="Q7291" t="s">
        <v>140</v>
      </c>
      <c r="R7291" t="s">
        <v>4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 t="s">
        <v>5</v>
      </c>
      <c r="AA7291" t="s">
        <v>18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 t="s">
        <v>11</v>
      </c>
      <c r="AM7291" t="s">
        <v>818</v>
      </c>
      <c r="AN7291" t="s">
        <v>13</v>
      </c>
      <c r="AO7291" t="s">
        <v>830</v>
      </c>
      <c r="AP7291" t="s">
        <v>28</v>
      </c>
      <c r="AQ7291" t="s">
        <v>91</v>
      </c>
      <c r="AR7291">
        <v>175561</v>
      </c>
      <c r="AS7291" t="s">
        <v>9547</v>
      </c>
    </row>
    <row r="7292" spans="1:45" x14ac:dyDescent="0.25">
      <c r="A7292" t="s">
        <v>9187</v>
      </c>
      <c r="B7292" t="s">
        <v>1133</v>
      </c>
      <c r="C7292" s="1">
        <v>42936</v>
      </c>
      <c r="D7292" t="s">
        <v>2</v>
      </c>
      <c r="E7292">
        <v>31</v>
      </c>
      <c r="F7292">
        <v>2</v>
      </c>
      <c r="G7292">
        <v>1</v>
      </c>
      <c r="H7292">
        <v>1</v>
      </c>
      <c r="I7292">
        <v>2</v>
      </c>
      <c r="J7292">
        <v>0</v>
      </c>
      <c r="K7292">
        <v>1</v>
      </c>
      <c r="L7292">
        <v>0</v>
      </c>
      <c r="M7292">
        <v>0</v>
      </c>
      <c r="N7292">
        <v>3</v>
      </c>
      <c r="O7292">
        <v>4</v>
      </c>
      <c r="P7292">
        <v>7</v>
      </c>
      <c r="Q7292" t="s">
        <v>165</v>
      </c>
      <c r="R7292" t="s">
        <v>4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 t="s">
        <v>5</v>
      </c>
      <c r="AA7292" t="s">
        <v>1251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 t="s">
        <v>11</v>
      </c>
      <c r="AM7292" t="s">
        <v>12</v>
      </c>
      <c r="AN7292" t="s">
        <v>13</v>
      </c>
      <c r="AO7292" t="s">
        <v>14</v>
      </c>
      <c r="AP7292" t="s">
        <v>15</v>
      </c>
      <c r="AQ7292" t="s">
        <v>91</v>
      </c>
      <c r="AR7292">
        <v>175562</v>
      </c>
      <c r="AS7292" t="s">
        <v>9548</v>
      </c>
    </row>
    <row r="7293" spans="1:45" x14ac:dyDescent="0.25">
      <c r="A7293" t="s">
        <v>9187</v>
      </c>
      <c r="B7293" t="s">
        <v>1133</v>
      </c>
      <c r="C7293" s="1">
        <v>42936</v>
      </c>
      <c r="D7293" t="s">
        <v>2</v>
      </c>
      <c r="E7293">
        <v>31</v>
      </c>
      <c r="F7293">
        <v>2</v>
      </c>
      <c r="G7293">
        <v>1</v>
      </c>
      <c r="H7293">
        <v>1</v>
      </c>
      <c r="I7293">
        <v>2</v>
      </c>
      <c r="J7293">
        <v>0</v>
      </c>
      <c r="K7293">
        <v>1</v>
      </c>
      <c r="L7293">
        <v>0</v>
      </c>
      <c r="M7293">
        <v>0</v>
      </c>
      <c r="N7293">
        <v>3</v>
      </c>
      <c r="O7293">
        <v>4</v>
      </c>
      <c r="P7293">
        <v>7</v>
      </c>
      <c r="Q7293" t="s">
        <v>165</v>
      </c>
      <c r="R7293" t="s">
        <v>4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 t="s">
        <v>5</v>
      </c>
      <c r="AA7293" t="s">
        <v>1251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 t="s">
        <v>11</v>
      </c>
      <c r="AM7293" t="s">
        <v>12</v>
      </c>
      <c r="AN7293" t="s">
        <v>13</v>
      </c>
      <c r="AO7293" t="s">
        <v>14</v>
      </c>
      <c r="AP7293" t="s">
        <v>15</v>
      </c>
      <c r="AQ7293" t="s">
        <v>91</v>
      </c>
      <c r="AR7293">
        <v>175563</v>
      </c>
      <c r="AS7293" t="s">
        <v>9548</v>
      </c>
    </row>
    <row r="7294" spans="1:45" x14ac:dyDescent="0.25">
      <c r="A7294" t="s">
        <v>9187</v>
      </c>
      <c r="B7294" t="s">
        <v>1133</v>
      </c>
      <c r="C7294" s="1">
        <v>42936</v>
      </c>
      <c r="D7294" t="s">
        <v>2</v>
      </c>
      <c r="E7294">
        <v>40</v>
      </c>
      <c r="F7294">
        <v>0</v>
      </c>
      <c r="G7294">
        <v>2</v>
      </c>
      <c r="H7294">
        <v>2</v>
      </c>
      <c r="I7294">
        <v>1</v>
      </c>
      <c r="J7294">
        <v>1</v>
      </c>
      <c r="K7294">
        <v>1</v>
      </c>
      <c r="L7294">
        <v>0</v>
      </c>
      <c r="M7294">
        <v>0</v>
      </c>
      <c r="N7294">
        <v>3</v>
      </c>
      <c r="O7294">
        <v>4</v>
      </c>
      <c r="P7294">
        <v>7</v>
      </c>
      <c r="Q7294" t="s">
        <v>165</v>
      </c>
      <c r="R7294" t="s">
        <v>4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 t="s">
        <v>5</v>
      </c>
      <c r="AA7294" t="s">
        <v>18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 t="s">
        <v>11</v>
      </c>
      <c r="AM7294" t="s">
        <v>12</v>
      </c>
      <c r="AN7294" t="s">
        <v>13</v>
      </c>
      <c r="AO7294" t="s">
        <v>830</v>
      </c>
      <c r="AP7294" t="s">
        <v>15</v>
      </c>
      <c r="AQ7294">
        <v>0</v>
      </c>
      <c r="AR7294">
        <v>175564</v>
      </c>
      <c r="AS7294" t="s">
        <v>9549</v>
      </c>
    </row>
    <row r="7295" spans="1:45" x14ac:dyDescent="0.25">
      <c r="A7295" t="s">
        <v>9187</v>
      </c>
      <c r="B7295" t="s">
        <v>1133</v>
      </c>
      <c r="C7295" s="1">
        <v>42936</v>
      </c>
      <c r="D7295" t="s">
        <v>2</v>
      </c>
      <c r="E7295">
        <v>40</v>
      </c>
      <c r="F7295">
        <v>0</v>
      </c>
      <c r="G7295">
        <v>2</v>
      </c>
      <c r="H7295">
        <v>2</v>
      </c>
      <c r="I7295">
        <v>1</v>
      </c>
      <c r="J7295">
        <v>1</v>
      </c>
      <c r="K7295">
        <v>1</v>
      </c>
      <c r="L7295">
        <v>0</v>
      </c>
      <c r="M7295">
        <v>0</v>
      </c>
      <c r="N7295">
        <v>3</v>
      </c>
      <c r="O7295">
        <v>4</v>
      </c>
      <c r="P7295">
        <v>7</v>
      </c>
      <c r="Q7295" t="s">
        <v>165</v>
      </c>
      <c r="R7295" t="s">
        <v>4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 t="s">
        <v>5</v>
      </c>
      <c r="AA7295" t="s">
        <v>18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 t="s">
        <v>11</v>
      </c>
      <c r="AM7295" t="s">
        <v>12</v>
      </c>
      <c r="AN7295" t="s">
        <v>13</v>
      </c>
      <c r="AO7295" t="s">
        <v>830</v>
      </c>
      <c r="AP7295" t="s">
        <v>15</v>
      </c>
      <c r="AQ7295">
        <v>0</v>
      </c>
      <c r="AR7295">
        <v>175565</v>
      </c>
      <c r="AS7295" t="s">
        <v>9549</v>
      </c>
    </row>
    <row r="7296" spans="1:45" x14ac:dyDescent="0.25">
      <c r="A7296" t="s">
        <v>9187</v>
      </c>
      <c r="B7296" t="s">
        <v>1133</v>
      </c>
      <c r="C7296" s="1">
        <v>42935</v>
      </c>
      <c r="D7296" t="s">
        <v>2</v>
      </c>
      <c r="E7296">
        <v>30</v>
      </c>
      <c r="F7296">
        <v>0</v>
      </c>
      <c r="G7296">
        <v>1</v>
      </c>
      <c r="H7296">
        <v>0</v>
      </c>
      <c r="I7296">
        <v>1</v>
      </c>
      <c r="J7296">
        <v>1</v>
      </c>
      <c r="K7296">
        <v>2</v>
      </c>
      <c r="L7296">
        <v>0</v>
      </c>
      <c r="M7296">
        <v>0</v>
      </c>
      <c r="N7296">
        <v>1</v>
      </c>
      <c r="O7296">
        <v>4</v>
      </c>
      <c r="P7296">
        <v>5</v>
      </c>
      <c r="Q7296" t="s">
        <v>140</v>
      </c>
      <c r="R7296" t="s">
        <v>4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 t="s">
        <v>5</v>
      </c>
      <c r="AA7296" t="s">
        <v>18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 t="s">
        <v>11</v>
      </c>
      <c r="AM7296" t="s">
        <v>12</v>
      </c>
      <c r="AN7296" t="s">
        <v>13</v>
      </c>
      <c r="AO7296" t="s">
        <v>14</v>
      </c>
      <c r="AP7296" t="s">
        <v>28</v>
      </c>
      <c r="AQ7296" t="s">
        <v>47</v>
      </c>
      <c r="AR7296">
        <v>175567</v>
      </c>
      <c r="AS7296" t="s">
        <v>9550</v>
      </c>
    </row>
    <row r="7297" spans="1:45" x14ac:dyDescent="0.25">
      <c r="A7297" t="s">
        <v>9197</v>
      </c>
      <c r="B7297" t="s">
        <v>1133</v>
      </c>
      <c r="C7297" s="1">
        <v>42930</v>
      </c>
      <c r="D7297" t="s">
        <v>35</v>
      </c>
      <c r="E7297">
        <v>29</v>
      </c>
      <c r="F7297">
        <v>1</v>
      </c>
      <c r="G7297">
        <v>2</v>
      </c>
      <c r="H7297">
        <v>1</v>
      </c>
      <c r="I7297">
        <v>1</v>
      </c>
      <c r="J7297">
        <v>1</v>
      </c>
      <c r="K7297">
        <v>1</v>
      </c>
      <c r="L7297">
        <v>0</v>
      </c>
      <c r="M7297">
        <v>0</v>
      </c>
      <c r="N7297">
        <v>3</v>
      </c>
      <c r="O7297">
        <v>4</v>
      </c>
      <c r="P7297">
        <v>7</v>
      </c>
      <c r="Q7297" t="s">
        <v>220</v>
      </c>
      <c r="R7297" t="s">
        <v>4</v>
      </c>
      <c r="S7297" t="s">
        <v>60</v>
      </c>
      <c r="T7297" t="s">
        <v>166</v>
      </c>
      <c r="U7297">
        <v>0</v>
      </c>
      <c r="V7297">
        <v>0</v>
      </c>
      <c r="W7297">
        <v>0</v>
      </c>
      <c r="X7297">
        <v>0</v>
      </c>
      <c r="Y7297">
        <v>0</v>
      </c>
      <c r="Z7297" t="s">
        <v>21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 t="s">
        <v>11</v>
      </c>
      <c r="AM7297" t="s">
        <v>818</v>
      </c>
      <c r="AN7297" t="s">
        <v>41</v>
      </c>
      <c r="AO7297" t="s">
        <v>830</v>
      </c>
      <c r="AP7297" t="s">
        <v>15</v>
      </c>
      <c r="AQ7297" t="s">
        <v>648</v>
      </c>
      <c r="AR7297">
        <v>175569</v>
      </c>
      <c r="AS7297" t="s">
        <v>9551</v>
      </c>
    </row>
    <row r="7298" spans="1:45" x14ac:dyDescent="0.25">
      <c r="A7298" t="s">
        <v>9197</v>
      </c>
      <c r="B7298" t="s">
        <v>1134</v>
      </c>
      <c r="C7298" s="1">
        <v>42928</v>
      </c>
      <c r="D7298" t="s">
        <v>35</v>
      </c>
      <c r="E7298">
        <v>29</v>
      </c>
      <c r="F7298">
        <v>0</v>
      </c>
      <c r="G7298">
        <v>1</v>
      </c>
      <c r="H7298">
        <v>0</v>
      </c>
      <c r="I7298">
        <v>0</v>
      </c>
      <c r="J7298">
        <v>6</v>
      </c>
      <c r="K7298">
        <v>0</v>
      </c>
      <c r="L7298">
        <v>0</v>
      </c>
      <c r="M7298">
        <v>0</v>
      </c>
      <c r="N7298">
        <v>6</v>
      </c>
      <c r="O7298">
        <v>1</v>
      </c>
      <c r="P7298">
        <v>7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 t="s">
        <v>4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 t="s">
        <v>154</v>
      </c>
      <c r="AM7298" t="s">
        <v>26</v>
      </c>
      <c r="AN7298">
        <v>0</v>
      </c>
      <c r="AO7298" t="s">
        <v>1339</v>
      </c>
      <c r="AP7298" t="s">
        <v>15</v>
      </c>
      <c r="AQ7298" t="s">
        <v>1110</v>
      </c>
      <c r="AR7298">
        <v>175571</v>
      </c>
      <c r="AS7298" t="s">
        <v>9552</v>
      </c>
    </row>
    <row r="7299" spans="1:45" x14ac:dyDescent="0.25">
      <c r="A7299" t="s">
        <v>9197</v>
      </c>
      <c r="B7299" t="s">
        <v>1133</v>
      </c>
      <c r="C7299" s="1">
        <v>42930</v>
      </c>
      <c r="D7299" t="s">
        <v>2</v>
      </c>
      <c r="E7299">
        <v>27</v>
      </c>
      <c r="F7299">
        <v>0</v>
      </c>
      <c r="G7299">
        <v>0</v>
      </c>
      <c r="H7299">
        <v>1</v>
      </c>
      <c r="I7299">
        <v>0</v>
      </c>
      <c r="J7299">
        <v>2</v>
      </c>
      <c r="K7299">
        <v>0</v>
      </c>
      <c r="L7299">
        <v>0</v>
      </c>
      <c r="M7299">
        <v>0</v>
      </c>
      <c r="N7299">
        <v>3</v>
      </c>
      <c r="O7299">
        <v>0</v>
      </c>
      <c r="P7299">
        <v>3</v>
      </c>
      <c r="Q7299" t="s">
        <v>165</v>
      </c>
      <c r="R7299" t="s">
        <v>4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 t="s">
        <v>5</v>
      </c>
      <c r="AA7299" t="s">
        <v>230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 t="s">
        <v>11</v>
      </c>
      <c r="AM7299" t="s">
        <v>818</v>
      </c>
      <c r="AN7299" t="s">
        <v>41</v>
      </c>
      <c r="AO7299" t="s">
        <v>1339</v>
      </c>
      <c r="AP7299" t="s">
        <v>28</v>
      </c>
      <c r="AQ7299">
        <v>0</v>
      </c>
      <c r="AR7299">
        <v>175573</v>
      </c>
      <c r="AS7299" t="s">
        <v>9553</v>
      </c>
    </row>
    <row r="7300" spans="1:45" x14ac:dyDescent="0.25">
      <c r="A7300" t="s">
        <v>9187</v>
      </c>
      <c r="B7300" t="s">
        <v>1134</v>
      </c>
      <c r="C7300" s="1">
        <v>42934</v>
      </c>
      <c r="D7300" t="s">
        <v>35</v>
      </c>
      <c r="E7300">
        <v>38</v>
      </c>
      <c r="F7300">
        <v>0</v>
      </c>
      <c r="G7300">
        <v>1</v>
      </c>
      <c r="H7300">
        <v>1</v>
      </c>
      <c r="I7300">
        <v>2</v>
      </c>
      <c r="J7300">
        <v>1</v>
      </c>
      <c r="K7300">
        <v>0</v>
      </c>
      <c r="L7300">
        <v>0</v>
      </c>
      <c r="M7300">
        <v>0</v>
      </c>
      <c r="N7300">
        <v>2</v>
      </c>
      <c r="O7300">
        <v>3</v>
      </c>
      <c r="P7300">
        <v>5</v>
      </c>
      <c r="Q7300" t="s">
        <v>140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 t="s">
        <v>4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 t="s">
        <v>5</v>
      </c>
      <c r="AK7300" t="s">
        <v>961</v>
      </c>
      <c r="AL7300" t="s">
        <v>11</v>
      </c>
      <c r="AM7300" t="s">
        <v>26</v>
      </c>
      <c r="AN7300" t="s">
        <v>13</v>
      </c>
      <c r="AO7300" t="s">
        <v>830</v>
      </c>
      <c r="AP7300" t="s">
        <v>15</v>
      </c>
      <c r="AQ7300">
        <v>0</v>
      </c>
      <c r="AR7300">
        <v>175574</v>
      </c>
      <c r="AS7300" t="s">
        <v>9554</v>
      </c>
    </row>
    <row r="7301" spans="1:45" x14ac:dyDescent="0.25">
      <c r="A7301" t="s">
        <v>9187</v>
      </c>
      <c r="B7301" t="s">
        <v>1134</v>
      </c>
      <c r="C7301" s="1">
        <v>42907</v>
      </c>
      <c r="D7301" t="s">
        <v>2</v>
      </c>
      <c r="E7301">
        <v>33</v>
      </c>
      <c r="F7301">
        <v>2</v>
      </c>
      <c r="G7301">
        <v>1</v>
      </c>
      <c r="H7301">
        <v>1</v>
      </c>
      <c r="I7301">
        <v>1</v>
      </c>
      <c r="J7301">
        <v>0</v>
      </c>
      <c r="K7301">
        <v>1</v>
      </c>
      <c r="L7301">
        <v>0</v>
      </c>
      <c r="M7301">
        <v>0</v>
      </c>
      <c r="N7301">
        <v>3</v>
      </c>
      <c r="O7301">
        <v>3</v>
      </c>
      <c r="P7301">
        <v>6</v>
      </c>
      <c r="Q7301" t="s">
        <v>140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 t="s">
        <v>4</v>
      </c>
      <c r="AC7301" t="s">
        <v>60</v>
      </c>
      <c r="AD7301" t="s">
        <v>166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 t="s">
        <v>21</v>
      </c>
      <c r="AK7301">
        <v>0</v>
      </c>
      <c r="AL7301" t="s">
        <v>11</v>
      </c>
      <c r="AM7301" t="s">
        <v>22</v>
      </c>
      <c r="AN7301" t="s">
        <v>13</v>
      </c>
      <c r="AO7301" t="s">
        <v>830</v>
      </c>
      <c r="AP7301" t="s">
        <v>28</v>
      </c>
      <c r="AQ7301" t="s">
        <v>47</v>
      </c>
      <c r="AR7301">
        <v>175575</v>
      </c>
      <c r="AS7301" t="s">
        <v>9555</v>
      </c>
    </row>
    <row r="7302" spans="1:45" x14ac:dyDescent="0.25">
      <c r="A7302" t="s">
        <v>9197</v>
      </c>
      <c r="B7302" t="s">
        <v>1133</v>
      </c>
      <c r="C7302" s="1">
        <v>42930</v>
      </c>
      <c r="D7302" t="s">
        <v>2</v>
      </c>
      <c r="E7302">
        <v>21</v>
      </c>
      <c r="F7302">
        <v>1</v>
      </c>
      <c r="G7302">
        <v>0</v>
      </c>
      <c r="H7302">
        <v>2</v>
      </c>
      <c r="I7302">
        <v>1</v>
      </c>
      <c r="J7302">
        <v>1</v>
      </c>
      <c r="K7302">
        <v>1</v>
      </c>
      <c r="L7302">
        <v>0</v>
      </c>
      <c r="M7302">
        <v>0</v>
      </c>
      <c r="N7302">
        <v>4</v>
      </c>
      <c r="O7302">
        <v>2</v>
      </c>
      <c r="P7302">
        <v>6</v>
      </c>
      <c r="Q7302" t="s">
        <v>165</v>
      </c>
      <c r="R7302" t="s">
        <v>4</v>
      </c>
      <c r="S7302" t="s">
        <v>60</v>
      </c>
      <c r="T7302" t="s">
        <v>2342</v>
      </c>
      <c r="U7302">
        <v>0</v>
      </c>
      <c r="V7302">
        <v>0</v>
      </c>
      <c r="W7302">
        <v>0</v>
      </c>
      <c r="X7302">
        <v>0</v>
      </c>
      <c r="Y7302">
        <v>0</v>
      </c>
      <c r="Z7302" t="s">
        <v>21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 t="s">
        <v>11</v>
      </c>
      <c r="AM7302" t="s">
        <v>818</v>
      </c>
      <c r="AN7302" t="s">
        <v>41</v>
      </c>
      <c r="AO7302" t="s">
        <v>14</v>
      </c>
      <c r="AP7302" t="s">
        <v>28</v>
      </c>
      <c r="AQ7302" t="s">
        <v>47</v>
      </c>
      <c r="AR7302">
        <v>175577</v>
      </c>
      <c r="AS7302" t="s">
        <v>9556</v>
      </c>
    </row>
    <row r="7303" spans="1:45" x14ac:dyDescent="0.25">
      <c r="A7303" t="s">
        <v>9187</v>
      </c>
      <c r="B7303" t="s">
        <v>1133</v>
      </c>
      <c r="C7303" s="1">
        <v>42935</v>
      </c>
      <c r="D7303" t="s">
        <v>2</v>
      </c>
      <c r="E7303">
        <v>33</v>
      </c>
      <c r="F7303">
        <v>0</v>
      </c>
      <c r="G7303">
        <v>0</v>
      </c>
      <c r="H7303">
        <v>1</v>
      </c>
      <c r="I7303">
        <v>1</v>
      </c>
      <c r="J7303">
        <v>2</v>
      </c>
      <c r="K7303">
        <v>3</v>
      </c>
      <c r="L7303">
        <v>1</v>
      </c>
      <c r="M7303">
        <v>0</v>
      </c>
      <c r="N7303">
        <v>4</v>
      </c>
      <c r="O7303">
        <v>4</v>
      </c>
      <c r="P7303">
        <v>8</v>
      </c>
      <c r="Q7303" t="s">
        <v>140</v>
      </c>
      <c r="R7303" t="s">
        <v>4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 t="s">
        <v>5</v>
      </c>
      <c r="AA7303" t="s">
        <v>18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 t="s">
        <v>11</v>
      </c>
      <c r="AM7303" t="s">
        <v>22</v>
      </c>
      <c r="AN7303" t="s">
        <v>13</v>
      </c>
      <c r="AO7303" t="s">
        <v>14</v>
      </c>
      <c r="AP7303" t="s">
        <v>28</v>
      </c>
      <c r="AQ7303">
        <v>0</v>
      </c>
      <c r="AR7303">
        <v>175578</v>
      </c>
      <c r="AS7303" t="s">
        <v>9557</v>
      </c>
    </row>
    <row r="7304" spans="1:45" x14ac:dyDescent="0.25">
      <c r="A7304" t="s">
        <v>9187</v>
      </c>
      <c r="B7304" t="s">
        <v>1134</v>
      </c>
      <c r="C7304" s="1">
        <v>42937</v>
      </c>
      <c r="D7304" t="s">
        <v>2</v>
      </c>
      <c r="E7304">
        <v>38</v>
      </c>
      <c r="F7304">
        <v>1</v>
      </c>
      <c r="G7304">
        <v>2</v>
      </c>
      <c r="H7304">
        <v>1</v>
      </c>
      <c r="I7304">
        <v>0</v>
      </c>
      <c r="J7304">
        <v>0</v>
      </c>
      <c r="K7304">
        <v>1</v>
      </c>
      <c r="L7304">
        <v>0</v>
      </c>
      <c r="M7304">
        <v>0</v>
      </c>
      <c r="N7304">
        <v>2</v>
      </c>
      <c r="O7304">
        <v>3</v>
      </c>
      <c r="P7304">
        <v>5</v>
      </c>
      <c r="Q7304" t="s">
        <v>140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 t="s">
        <v>4</v>
      </c>
      <c r="AC7304" t="s">
        <v>60</v>
      </c>
      <c r="AD7304" t="s">
        <v>2342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 t="s">
        <v>21</v>
      </c>
      <c r="AK7304">
        <v>0</v>
      </c>
      <c r="AL7304" t="s">
        <v>11</v>
      </c>
      <c r="AM7304" t="s">
        <v>71</v>
      </c>
      <c r="AN7304" t="s">
        <v>41</v>
      </c>
      <c r="AO7304" t="s">
        <v>830</v>
      </c>
      <c r="AP7304" t="s">
        <v>15</v>
      </c>
      <c r="AQ7304">
        <v>0</v>
      </c>
      <c r="AR7304">
        <v>175579</v>
      </c>
      <c r="AS7304" t="s">
        <v>9558</v>
      </c>
    </row>
    <row r="7305" spans="1:45" x14ac:dyDescent="0.25">
      <c r="A7305" t="s">
        <v>9187</v>
      </c>
      <c r="B7305" t="s">
        <v>1133</v>
      </c>
      <c r="C7305" s="1">
        <v>42929</v>
      </c>
      <c r="D7305" t="s">
        <v>35</v>
      </c>
      <c r="E7305">
        <v>56</v>
      </c>
      <c r="F7305">
        <v>0</v>
      </c>
      <c r="G7305">
        <v>0</v>
      </c>
      <c r="H7305">
        <v>3</v>
      </c>
      <c r="I7305">
        <v>2</v>
      </c>
      <c r="J7305">
        <v>1</v>
      </c>
      <c r="K7305">
        <v>2</v>
      </c>
      <c r="L7305">
        <v>0</v>
      </c>
      <c r="M7305">
        <v>0</v>
      </c>
      <c r="N7305">
        <v>4</v>
      </c>
      <c r="O7305">
        <v>4</v>
      </c>
      <c r="P7305">
        <v>8</v>
      </c>
      <c r="Q7305" t="s">
        <v>140</v>
      </c>
      <c r="R7305" t="s">
        <v>4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 t="s">
        <v>5</v>
      </c>
      <c r="AA7305" t="s">
        <v>18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 t="s">
        <v>11</v>
      </c>
      <c r="AM7305" t="s">
        <v>26</v>
      </c>
      <c r="AN7305" t="s">
        <v>13</v>
      </c>
      <c r="AO7305" t="s">
        <v>14</v>
      </c>
      <c r="AP7305" t="s">
        <v>15</v>
      </c>
      <c r="AQ7305" t="s">
        <v>57</v>
      </c>
      <c r="AR7305">
        <v>175580</v>
      </c>
      <c r="AS7305" t="s">
        <v>9559</v>
      </c>
    </row>
    <row r="7306" spans="1:45" x14ac:dyDescent="0.25">
      <c r="A7306" t="s">
        <v>9197</v>
      </c>
      <c r="B7306" t="s">
        <v>1133</v>
      </c>
      <c r="C7306" s="1">
        <v>42930</v>
      </c>
      <c r="D7306" t="s">
        <v>2</v>
      </c>
      <c r="E7306">
        <v>20</v>
      </c>
      <c r="F7306">
        <v>0</v>
      </c>
      <c r="G7306">
        <v>0</v>
      </c>
      <c r="H7306">
        <v>1</v>
      </c>
      <c r="I7306">
        <v>1</v>
      </c>
      <c r="J7306">
        <v>1</v>
      </c>
      <c r="K7306">
        <v>2</v>
      </c>
      <c r="L7306">
        <v>0</v>
      </c>
      <c r="M7306">
        <v>0</v>
      </c>
      <c r="N7306">
        <v>2</v>
      </c>
      <c r="O7306">
        <v>3</v>
      </c>
      <c r="P7306">
        <v>5</v>
      </c>
      <c r="Q7306" t="s">
        <v>165</v>
      </c>
      <c r="R7306" t="s">
        <v>4</v>
      </c>
      <c r="S7306" t="s">
        <v>60</v>
      </c>
      <c r="T7306" t="s">
        <v>2342</v>
      </c>
      <c r="U7306">
        <v>0</v>
      </c>
      <c r="V7306">
        <v>0</v>
      </c>
      <c r="W7306">
        <v>0</v>
      </c>
      <c r="X7306">
        <v>0</v>
      </c>
      <c r="Y7306">
        <v>0</v>
      </c>
      <c r="Z7306" t="s">
        <v>21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 t="s">
        <v>11</v>
      </c>
      <c r="AM7306" t="s">
        <v>12</v>
      </c>
      <c r="AN7306" t="s">
        <v>41</v>
      </c>
      <c r="AO7306" t="s">
        <v>830</v>
      </c>
      <c r="AP7306" t="s">
        <v>859</v>
      </c>
      <c r="AQ7306" t="s">
        <v>91</v>
      </c>
      <c r="AR7306">
        <v>175582</v>
      </c>
      <c r="AS7306" t="s">
        <v>9560</v>
      </c>
    </row>
    <row r="7307" spans="1:45" x14ac:dyDescent="0.25">
      <c r="A7307" t="s">
        <v>9187</v>
      </c>
      <c r="B7307" t="s">
        <v>1134</v>
      </c>
      <c r="C7307" s="1">
        <v>42934</v>
      </c>
      <c r="D7307" t="s">
        <v>35</v>
      </c>
      <c r="E7307">
        <v>40</v>
      </c>
      <c r="F7307">
        <v>2</v>
      </c>
      <c r="G7307">
        <v>0</v>
      </c>
      <c r="H7307">
        <v>1</v>
      </c>
      <c r="I7307">
        <v>1</v>
      </c>
      <c r="J7307">
        <v>1</v>
      </c>
      <c r="K7307">
        <v>0</v>
      </c>
      <c r="L7307">
        <v>0</v>
      </c>
      <c r="M7307">
        <v>0</v>
      </c>
      <c r="N7307">
        <v>4</v>
      </c>
      <c r="O7307">
        <v>1</v>
      </c>
      <c r="P7307">
        <v>5</v>
      </c>
      <c r="Q7307" t="s">
        <v>140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 t="s">
        <v>4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 t="s">
        <v>5</v>
      </c>
      <c r="AK7307" t="s">
        <v>961</v>
      </c>
      <c r="AL7307" t="s">
        <v>11</v>
      </c>
      <c r="AM7307" t="s">
        <v>49</v>
      </c>
      <c r="AN7307" t="s">
        <v>13</v>
      </c>
      <c r="AO7307" t="s">
        <v>14</v>
      </c>
      <c r="AP7307" t="s">
        <v>15</v>
      </c>
      <c r="AQ7307">
        <v>0</v>
      </c>
      <c r="AR7307">
        <v>175584</v>
      </c>
      <c r="AS7307" t="s">
        <v>9561</v>
      </c>
    </row>
    <row r="7308" spans="1:45" x14ac:dyDescent="0.25">
      <c r="A7308" t="s">
        <v>9187</v>
      </c>
      <c r="B7308" t="s">
        <v>1134</v>
      </c>
      <c r="C7308" s="1">
        <v>42937</v>
      </c>
      <c r="D7308" t="s">
        <v>2</v>
      </c>
      <c r="E7308">
        <v>30</v>
      </c>
      <c r="F7308">
        <v>2</v>
      </c>
      <c r="G7308">
        <v>1</v>
      </c>
      <c r="H7308">
        <v>0</v>
      </c>
      <c r="I7308">
        <v>0</v>
      </c>
      <c r="J7308">
        <v>1</v>
      </c>
      <c r="K7308">
        <v>0</v>
      </c>
      <c r="L7308">
        <v>0</v>
      </c>
      <c r="M7308">
        <v>0</v>
      </c>
      <c r="N7308">
        <v>3</v>
      </c>
      <c r="O7308">
        <v>1</v>
      </c>
      <c r="P7308">
        <v>4</v>
      </c>
      <c r="Q7308" t="s">
        <v>140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 t="s">
        <v>4</v>
      </c>
      <c r="AC7308" t="s">
        <v>60</v>
      </c>
      <c r="AD7308" t="s">
        <v>2342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 t="s">
        <v>21</v>
      </c>
      <c r="AK7308">
        <v>0</v>
      </c>
      <c r="AL7308" t="s">
        <v>427</v>
      </c>
      <c r="AM7308" t="s">
        <v>26</v>
      </c>
      <c r="AN7308" t="s">
        <v>41</v>
      </c>
      <c r="AO7308" t="s">
        <v>830</v>
      </c>
      <c r="AP7308" t="s">
        <v>15</v>
      </c>
      <c r="AQ7308">
        <v>0</v>
      </c>
      <c r="AR7308">
        <v>175586</v>
      </c>
      <c r="AS7308" t="s">
        <v>9562</v>
      </c>
    </row>
    <row r="7309" spans="1:45" x14ac:dyDescent="0.25">
      <c r="A7309" t="s">
        <v>9187</v>
      </c>
      <c r="B7309" t="s">
        <v>1133</v>
      </c>
      <c r="C7309" s="1">
        <v>42935</v>
      </c>
      <c r="D7309" t="s">
        <v>2</v>
      </c>
      <c r="E7309">
        <v>43</v>
      </c>
      <c r="F7309">
        <v>1</v>
      </c>
      <c r="G7309">
        <v>0</v>
      </c>
      <c r="H7309">
        <v>0</v>
      </c>
      <c r="I7309">
        <v>2</v>
      </c>
      <c r="J7309">
        <v>3</v>
      </c>
      <c r="K7309">
        <v>1</v>
      </c>
      <c r="L7309">
        <v>0</v>
      </c>
      <c r="M7309">
        <v>0</v>
      </c>
      <c r="N7309">
        <v>4</v>
      </c>
      <c r="O7309">
        <v>3</v>
      </c>
      <c r="P7309">
        <v>7</v>
      </c>
      <c r="Q7309" t="s">
        <v>140</v>
      </c>
      <c r="R7309" t="s">
        <v>4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 t="s">
        <v>5</v>
      </c>
      <c r="AA7309" t="s">
        <v>18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 t="s">
        <v>11</v>
      </c>
      <c r="AM7309" t="s">
        <v>71</v>
      </c>
      <c r="AN7309" t="s">
        <v>13</v>
      </c>
      <c r="AO7309" t="s">
        <v>14</v>
      </c>
      <c r="AP7309" t="s">
        <v>905</v>
      </c>
      <c r="AQ7309">
        <v>0</v>
      </c>
      <c r="AR7309">
        <v>175587</v>
      </c>
      <c r="AS7309" t="s">
        <v>9563</v>
      </c>
    </row>
    <row r="7310" spans="1:45" x14ac:dyDescent="0.25">
      <c r="A7310" t="s">
        <v>9197</v>
      </c>
      <c r="B7310" t="s">
        <v>1133</v>
      </c>
      <c r="C7310" s="1">
        <v>42930</v>
      </c>
      <c r="D7310" t="s">
        <v>2</v>
      </c>
      <c r="E7310">
        <v>63</v>
      </c>
      <c r="F7310">
        <v>0</v>
      </c>
      <c r="G7310">
        <v>0</v>
      </c>
      <c r="H7310">
        <v>0</v>
      </c>
      <c r="I7310">
        <v>0</v>
      </c>
      <c r="J7310">
        <v>1</v>
      </c>
      <c r="K7310">
        <v>1</v>
      </c>
      <c r="L7310">
        <v>0</v>
      </c>
      <c r="M7310">
        <v>1</v>
      </c>
      <c r="N7310">
        <v>1</v>
      </c>
      <c r="O7310">
        <v>2</v>
      </c>
      <c r="P7310">
        <v>3</v>
      </c>
      <c r="Q7310" t="s">
        <v>165</v>
      </c>
      <c r="R7310" t="s">
        <v>4</v>
      </c>
      <c r="S7310" t="s">
        <v>60</v>
      </c>
      <c r="T7310" t="s">
        <v>169</v>
      </c>
      <c r="U7310">
        <v>0</v>
      </c>
      <c r="V7310">
        <v>0</v>
      </c>
      <c r="W7310">
        <v>0</v>
      </c>
      <c r="X7310">
        <v>0</v>
      </c>
      <c r="Y7310">
        <v>0</v>
      </c>
      <c r="Z7310" t="s">
        <v>21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 t="s">
        <v>11</v>
      </c>
      <c r="AM7310" t="s">
        <v>26</v>
      </c>
      <c r="AN7310" t="s">
        <v>13</v>
      </c>
      <c r="AO7310" t="s">
        <v>830</v>
      </c>
      <c r="AP7310" t="s">
        <v>15</v>
      </c>
      <c r="AQ7310" t="s">
        <v>9564</v>
      </c>
      <c r="AR7310">
        <v>175588</v>
      </c>
      <c r="AS7310" t="s">
        <v>9565</v>
      </c>
    </row>
    <row r="7311" spans="1:45" x14ac:dyDescent="0.25">
      <c r="A7311" t="s">
        <v>9187</v>
      </c>
      <c r="B7311" t="s">
        <v>1134</v>
      </c>
      <c r="C7311" s="1">
        <v>42937</v>
      </c>
      <c r="D7311" t="s">
        <v>2</v>
      </c>
      <c r="E7311">
        <v>39</v>
      </c>
      <c r="F7311">
        <v>0</v>
      </c>
      <c r="G7311">
        <v>3</v>
      </c>
      <c r="H7311">
        <v>1</v>
      </c>
      <c r="I7311">
        <v>0</v>
      </c>
      <c r="J7311">
        <v>1</v>
      </c>
      <c r="K7311">
        <v>1</v>
      </c>
      <c r="L7311">
        <v>0</v>
      </c>
      <c r="M7311">
        <v>1</v>
      </c>
      <c r="N7311">
        <v>2</v>
      </c>
      <c r="O7311">
        <v>5</v>
      </c>
      <c r="P7311">
        <v>7</v>
      </c>
      <c r="Q7311" t="s">
        <v>165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 t="s">
        <v>4</v>
      </c>
      <c r="AC7311" t="s">
        <v>60</v>
      </c>
      <c r="AD7311" t="s">
        <v>166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 t="s">
        <v>21</v>
      </c>
      <c r="AK7311">
        <v>0</v>
      </c>
      <c r="AL7311" t="s">
        <v>427</v>
      </c>
      <c r="AM7311" t="s">
        <v>26</v>
      </c>
      <c r="AN7311" t="s">
        <v>13</v>
      </c>
      <c r="AO7311" t="s">
        <v>830</v>
      </c>
      <c r="AP7311" t="s">
        <v>15</v>
      </c>
      <c r="AQ7311" t="s">
        <v>47</v>
      </c>
      <c r="AR7311">
        <v>175591</v>
      </c>
      <c r="AS7311" t="s">
        <v>9566</v>
      </c>
    </row>
    <row r="7312" spans="1:45" x14ac:dyDescent="0.25">
      <c r="A7312" t="s">
        <v>9187</v>
      </c>
      <c r="B7312" t="s">
        <v>1134</v>
      </c>
      <c r="C7312" s="1">
        <v>42934</v>
      </c>
      <c r="D7312" t="s">
        <v>2</v>
      </c>
      <c r="E7312">
        <v>38</v>
      </c>
      <c r="F7312">
        <v>2</v>
      </c>
      <c r="G7312">
        <v>1</v>
      </c>
      <c r="H7312">
        <v>2</v>
      </c>
      <c r="I7312">
        <v>0</v>
      </c>
      <c r="J7312">
        <v>1</v>
      </c>
      <c r="K7312">
        <v>1</v>
      </c>
      <c r="L7312">
        <v>0</v>
      </c>
      <c r="M7312">
        <v>1</v>
      </c>
      <c r="N7312">
        <v>5</v>
      </c>
      <c r="O7312">
        <v>3</v>
      </c>
      <c r="P7312">
        <v>8</v>
      </c>
      <c r="Q7312" t="s">
        <v>140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 t="s">
        <v>4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 t="s">
        <v>5</v>
      </c>
      <c r="AK7312" t="s">
        <v>961</v>
      </c>
      <c r="AL7312" t="s">
        <v>11</v>
      </c>
      <c r="AM7312" t="s">
        <v>26</v>
      </c>
      <c r="AN7312" t="s">
        <v>13</v>
      </c>
      <c r="AO7312" t="s">
        <v>830</v>
      </c>
      <c r="AP7312" t="s">
        <v>15</v>
      </c>
      <c r="AQ7312">
        <v>0</v>
      </c>
      <c r="AR7312">
        <v>175592</v>
      </c>
      <c r="AS7312" t="s">
        <v>9567</v>
      </c>
    </row>
    <row r="7313" spans="1:45" x14ac:dyDescent="0.25">
      <c r="A7313" t="s">
        <v>9197</v>
      </c>
      <c r="B7313" t="s">
        <v>1133</v>
      </c>
      <c r="C7313" s="1">
        <v>42930</v>
      </c>
      <c r="D7313" t="s">
        <v>35</v>
      </c>
      <c r="E7313">
        <v>35</v>
      </c>
      <c r="F7313">
        <v>1</v>
      </c>
      <c r="G7313">
        <v>0</v>
      </c>
      <c r="H7313">
        <v>2</v>
      </c>
      <c r="I7313">
        <v>3</v>
      </c>
      <c r="J7313">
        <v>1</v>
      </c>
      <c r="K7313">
        <v>1</v>
      </c>
      <c r="L7313">
        <v>1</v>
      </c>
      <c r="M7313">
        <v>0</v>
      </c>
      <c r="N7313">
        <v>5</v>
      </c>
      <c r="O7313">
        <v>4</v>
      </c>
      <c r="P7313">
        <v>9</v>
      </c>
      <c r="Q7313" t="s">
        <v>165</v>
      </c>
      <c r="R7313" t="s">
        <v>4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 t="s">
        <v>5</v>
      </c>
      <c r="AA7313" t="s">
        <v>230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 t="s">
        <v>11</v>
      </c>
      <c r="AM7313" t="s">
        <v>26</v>
      </c>
      <c r="AN7313" t="s">
        <v>13</v>
      </c>
      <c r="AO7313" t="s">
        <v>830</v>
      </c>
      <c r="AP7313" t="s">
        <v>28</v>
      </c>
      <c r="AQ7313" t="s">
        <v>971</v>
      </c>
      <c r="AR7313">
        <v>175593</v>
      </c>
      <c r="AS7313" t="s">
        <v>9568</v>
      </c>
    </row>
    <row r="7314" spans="1:45" x14ac:dyDescent="0.25">
      <c r="A7314" t="s">
        <v>9187</v>
      </c>
      <c r="B7314" t="s">
        <v>1133</v>
      </c>
      <c r="C7314" s="1">
        <v>42929</v>
      </c>
      <c r="D7314" t="s">
        <v>2</v>
      </c>
      <c r="E7314">
        <v>49</v>
      </c>
      <c r="F7314">
        <v>3</v>
      </c>
      <c r="G7314">
        <v>1</v>
      </c>
      <c r="H7314">
        <v>2</v>
      </c>
      <c r="I7314">
        <v>4</v>
      </c>
      <c r="J7314">
        <v>0</v>
      </c>
      <c r="K7314">
        <v>2</v>
      </c>
      <c r="L7314">
        <v>0</v>
      </c>
      <c r="M7314">
        <v>2</v>
      </c>
      <c r="N7314">
        <v>5</v>
      </c>
      <c r="O7314">
        <v>9</v>
      </c>
      <c r="P7314">
        <v>14</v>
      </c>
      <c r="Q7314" t="s">
        <v>140</v>
      </c>
      <c r="R7314" t="s">
        <v>4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 t="s">
        <v>5</v>
      </c>
      <c r="AA7314" t="s">
        <v>18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 t="s">
        <v>427</v>
      </c>
      <c r="AM7314" t="s">
        <v>26</v>
      </c>
      <c r="AN7314" t="s">
        <v>41</v>
      </c>
      <c r="AO7314" t="s">
        <v>14</v>
      </c>
      <c r="AP7314" t="s">
        <v>15</v>
      </c>
      <c r="AQ7314">
        <v>0</v>
      </c>
      <c r="AR7314">
        <v>175594</v>
      </c>
      <c r="AS7314" t="s">
        <v>9569</v>
      </c>
    </row>
    <row r="7315" spans="1:45" x14ac:dyDescent="0.25">
      <c r="A7315" t="s">
        <v>9187</v>
      </c>
      <c r="B7315" t="s">
        <v>1133</v>
      </c>
      <c r="C7315" s="1">
        <v>42935</v>
      </c>
      <c r="D7315" t="s">
        <v>2</v>
      </c>
      <c r="E7315">
        <v>44</v>
      </c>
      <c r="F7315">
        <v>0</v>
      </c>
      <c r="G7315">
        <v>0</v>
      </c>
      <c r="H7315">
        <v>2</v>
      </c>
      <c r="I7315">
        <v>1</v>
      </c>
      <c r="J7315">
        <v>1</v>
      </c>
      <c r="K7315">
        <v>4</v>
      </c>
      <c r="L7315">
        <v>0</v>
      </c>
      <c r="M7315">
        <v>0</v>
      </c>
      <c r="N7315">
        <v>3</v>
      </c>
      <c r="O7315">
        <v>5</v>
      </c>
      <c r="P7315">
        <v>8</v>
      </c>
      <c r="Q7315" t="s">
        <v>140</v>
      </c>
      <c r="R7315" t="s">
        <v>4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 t="s">
        <v>5</v>
      </c>
      <c r="AA7315" t="s">
        <v>1251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 t="s">
        <v>11</v>
      </c>
      <c r="AM7315" t="s">
        <v>818</v>
      </c>
      <c r="AN7315" t="s">
        <v>13</v>
      </c>
      <c r="AO7315" t="s">
        <v>14</v>
      </c>
      <c r="AP7315" t="s">
        <v>28</v>
      </c>
      <c r="AQ7315" t="s">
        <v>91</v>
      </c>
      <c r="AR7315">
        <v>175596</v>
      </c>
      <c r="AS7315" t="s">
        <v>9570</v>
      </c>
    </row>
    <row r="7316" spans="1:45" x14ac:dyDescent="0.25">
      <c r="A7316" t="s">
        <v>9187</v>
      </c>
      <c r="B7316" t="s">
        <v>1134</v>
      </c>
      <c r="C7316" s="1">
        <v>42939</v>
      </c>
      <c r="D7316" t="s">
        <v>2</v>
      </c>
      <c r="E7316">
        <v>45</v>
      </c>
      <c r="F7316">
        <v>2</v>
      </c>
      <c r="G7316">
        <v>1</v>
      </c>
      <c r="H7316">
        <v>0</v>
      </c>
      <c r="I7316">
        <v>0</v>
      </c>
      <c r="J7316">
        <v>1</v>
      </c>
      <c r="K7316">
        <v>1</v>
      </c>
      <c r="L7316">
        <v>0</v>
      </c>
      <c r="M7316">
        <v>0</v>
      </c>
      <c r="N7316">
        <v>3</v>
      </c>
      <c r="O7316">
        <v>2</v>
      </c>
      <c r="P7316">
        <v>5</v>
      </c>
      <c r="Q7316" t="s">
        <v>165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 t="s">
        <v>4</v>
      </c>
      <c r="AC7316" t="s">
        <v>60</v>
      </c>
      <c r="AD7316" t="s">
        <v>166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 t="s">
        <v>21</v>
      </c>
      <c r="AK7316">
        <v>0</v>
      </c>
      <c r="AL7316" t="s">
        <v>11</v>
      </c>
      <c r="AM7316" t="s">
        <v>26</v>
      </c>
      <c r="AN7316" t="s">
        <v>13</v>
      </c>
      <c r="AO7316" t="s">
        <v>830</v>
      </c>
      <c r="AP7316" t="s">
        <v>15</v>
      </c>
      <c r="AQ7316" t="s">
        <v>47</v>
      </c>
      <c r="AR7316">
        <v>175598</v>
      </c>
      <c r="AS7316" t="s">
        <v>9571</v>
      </c>
    </row>
    <row r="7317" spans="1:45" x14ac:dyDescent="0.25">
      <c r="A7317" t="s">
        <v>9187</v>
      </c>
      <c r="B7317" t="s">
        <v>1134</v>
      </c>
      <c r="C7317" s="1">
        <v>42928</v>
      </c>
      <c r="D7317" t="s">
        <v>2</v>
      </c>
      <c r="E7317">
        <v>39</v>
      </c>
      <c r="F7317">
        <v>1</v>
      </c>
      <c r="G7317">
        <v>2</v>
      </c>
      <c r="H7317">
        <v>3</v>
      </c>
      <c r="I7317">
        <v>1</v>
      </c>
      <c r="J7317">
        <v>1</v>
      </c>
      <c r="K7317">
        <v>0</v>
      </c>
      <c r="L7317">
        <v>0</v>
      </c>
      <c r="M7317">
        <v>0</v>
      </c>
      <c r="N7317">
        <v>5</v>
      </c>
      <c r="O7317">
        <v>3</v>
      </c>
      <c r="P7317">
        <v>8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 t="s">
        <v>4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 t="s">
        <v>5</v>
      </c>
      <c r="AK7317" t="s">
        <v>18</v>
      </c>
      <c r="AL7317" t="s">
        <v>11</v>
      </c>
      <c r="AM7317" t="s">
        <v>26</v>
      </c>
      <c r="AN7317" t="s">
        <v>13</v>
      </c>
      <c r="AO7317" t="s">
        <v>1339</v>
      </c>
      <c r="AP7317" t="s">
        <v>28</v>
      </c>
      <c r="AQ7317" t="s">
        <v>1110</v>
      </c>
      <c r="AR7317">
        <v>175600</v>
      </c>
      <c r="AS7317" t="s">
        <v>9572</v>
      </c>
    </row>
    <row r="7318" spans="1:45" x14ac:dyDescent="0.25">
      <c r="A7318" t="s">
        <v>9187</v>
      </c>
      <c r="B7318" t="s">
        <v>1134</v>
      </c>
      <c r="C7318" s="1">
        <v>42934</v>
      </c>
      <c r="D7318" t="s">
        <v>2</v>
      </c>
      <c r="E7318">
        <v>40</v>
      </c>
      <c r="F7318">
        <v>1</v>
      </c>
      <c r="G7318">
        <v>0</v>
      </c>
      <c r="H7318">
        <v>2</v>
      </c>
      <c r="I7318">
        <v>1</v>
      </c>
      <c r="J7318">
        <v>1</v>
      </c>
      <c r="K7318">
        <v>1</v>
      </c>
      <c r="L7318">
        <v>0</v>
      </c>
      <c r="M7318">
        <v>1</v>
      </c>
      <c r="N7318">
        <v>4</v>
      </c>
      <c r="O7318">
        <v>3</v>
      </c>
      <c r="P7318">
        <v>7</v>
      </c>
      <c r="Q7318" t="s">
        <v>165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 t="s">
        <v>4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 t="s">
        <v>5</v>
      </c>
      <c r="AK7318" t="s">
        <v>961</v>
      </c>
      <c r="AL7318" t="s">
        <v>11</v>
      </c>
      <c r="AM7318" t="s">
        <v>818</v>
      </c>
      <c r="AN7318" t="s">
        <v>13</v>
      </c>
      <c r="AO7318" t="s">
        <v>830</v>
      </c>
      <c r="AP7318" t="s">
        <v>15</v>
      </c>
      <c r="AQ7318" t="s">
        <v>91</v>
      </c>
      <c r="AR7318">
        <v>175601</v>
      </c>
      <c r="AS7318" t="s">
        <v>9573</v>
      </c>
    </row>
    <row r="7319" spans="1:45" x14ac:dyDescent="0.25">
      <c r="A7319" t="s">
        <v>9187</v>
      </c>
      <c r="B7319" t="s">
        <v>1133</v>
      </c>
      <c r="C7319" s="1">
        <v>42929</v>
      </c>
      <c r="D7319" t="s">
        <v>2</v>
      </c>
      <c r="E7319">
        <v>39</v>
      </c>
      <c r="F7319">
        <v>2</v>
      </c>
      <c r="G7319">
        <v>1</v>
      </c>
      <c r="H7319">
        <v>3</v>
      </c>
      <c r="I7319">
        <v>2</v>
      </c>
      <c r="J7319">
        <v>0</v>
      </c>
      <c r="K7319">
        <v>1</v>
      </c>
      <c r="L7319">
        <v>2</v>
      </c>
      <c r="M7319">
        <v>0</v>
      </c>
      <c r="N7319">
        <v>7</v>
      </c>
      <c r="O7319">
        <v>4</v>
      </c>
      <c r="P7319">
        <v>11</v>
      </c>
      <c r="Q7319" t="s">
        <v>165</v>
      </c>
      <c r="R7319" t="s">
        <v>4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 t="s">
        <v>5</v>
      </c>
      <c r="AA7319" t="s">
        <v>18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 t="s">
        <v>12</v>
      </c>
      <c r="AN7319" t="s">
        <v>41</v>
      </c>
      <c r="AO7319" t="s">
        <v>14</v>
      </c>
      <c r="AP7319" t="s">
        <v>15</v>
      </c>
      <c r="AQ7319" t="s">
        <v>193</v>
      </c>
      <c r="AR7319">
        <v>175602</v>
      </c>
      <c r="AS7319" t="s">
        <v>9574</v>
      </c>
    </row>
    <row r="7320" spans="1:45" x14ac:dyDescent="0.25">
      <c r="A7320" t="s">
        <v>9187</v>
      </c>
      <c r="B7320" t="s">
        <v>1133</v>
      </c>
      <c r="C7320" s="1">
        <v>42936</v>
      </c>
      <c r="D7320" t="s">
        <v>2</v>
      </c>
      <c r="E7320">
        <v>52</v>
      </c>
      <c r="F7320">
        <v>0</v>
      </c>
      <c r="G7320">
        <v>1</v>
      </c>
      <c r="H7320">
        <v>1</v>
      </c>
      <c r="I7320">
        <v>1</v>
      </c>
      <c r="J7320">
        <v>3</v>
      </c>
      <c r="K7320">
        <v>0</v>
      </c>
      <c r="L7320">
        <v>0</v>
      </c>
      <c r="M7320">
        <v>0</v>
      </c>
      <c r="N7320">
        <v>4</v>
      </c>
      <c r="O7320">
        <v>2</v>
      </c>
      <c r="P7320">
        <v>6</v>
      </c>
      <c r="Q7320" t="s">
        <v>165</v>
      </c>
      <c r="R7320" t="s">
        <v>4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 t="s">
        <v>5</v>
      </c>
      <c r="AA7320" t="s">
        <v>1251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 t="s">
        <v>11</v>
      </c>
      <c r="AM7320" t="s">
        <v>26</v>
      </c>
      <c r="AN7320" t="s">
        <v>13</v>
      </c>
      <c r="AO7320" t="s">
        <v>830</v>
      </c>
      <c r="AP7320" t="s">
        <v>15</v>
      </c>
      <c r="AQ7320" t="s">
        <v>47</v>
      </c>
      <c r="AR7320">
        <v>175605</v>
      </c>
      <c r="AS7320" t="s">
        <v>9575</v>
      </c>
    </row>
    <row r="7321" spans="1:45" x14ac:dyDescent="0.25">
      <c r="A7321" t="s">
        <v>9187</v>
      </c>
      <c r="B7321" t="s">
        <v>1134</v>
      </c>
      <c r="C7321" s="1">
        <v>42934</v>
      </c>
      <c r="D7321" t="s">
        <v>2</v>
      </c>
      <c r="E7321">
        <v>39</v>
      </c>
      <c r="F7321">
        <v>1</v>
      </c>
      <c r="G7321">
        <v>2</v>
      </c>
      <c r="H7321">
        <v>1</v>
      </c>
      <c r="I7321">
        <v>0</v>
      </c>
      <c r="J7321">
        <v>0</v>
      </c>
      <c r="K7321">
        <v>1</v>
      </c>
      <c r="L7321">
        <v>0</v>
      </c>
      <c r="M7321">
        <v>0</v>
      </c>
      <c r="N7321">
        <v>2</v>
      </c>
      <c r="O7321">
        <v>3</v>
      </c>
      <c r="P7321">
        <v>5</v>
      </c>
      <c r="Q7321" t="s">
        <v>165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 t="s">
        <v>4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 t="s">
        <v>5</v>
      </c>
      <c r="AK7321" t="s">
        <v>961</v>
      </c>
      <c r="AL7321" t="s">
        <v>11</v>
      </c>
      <c r="AM7321" t="s">
        <v>26</v>
      </c>
      <c r="AN7321" t="s">
        <v>41</v>
      </c>
      <c r="AO7321" t="s">
        <v>14</v>
      </c>
      <c r="AP7321" t="s">
        <v>28</v>
      </c>
      <c r="AQ7321" t="s">
        <v>47</v>
      </c>
      <c r="AR7321">
        <v>175608</v>
      </c>
      <c r="AS7321" t="s">
        <v>9576</v>
      </c>
    </row>
    <row r="7322" spans="1:45" x14ac:dyDescent="0.25">
      <c r="A7322" t="s">
        <v>9197</v>
      </c>
      <c r="B7322" t="s">
        <v>1133</v>
      </c>
      <c r="C7322" s="1">
        <v>42930</v>
      </c>
      <c r="D7322" t="s">
        <v>2</v>
      </c>
      <c r="E7322">
        <v>42</v>
      </c>
      <c r="F7322">
        <v>3</v>
      </c>
      <c r="G7322">
        <v>1</v>
      </c>
      <c r="H7322">
        <v>3</v>
      </c>
      <c r="I7322">
        <v>1</v>
      </c>
      <c r="J7322">
        <v>1</v>
      </c>
      <c r="K7322">
        <v>3</v>
      </c>
      <c r="L7322">
        <v>1</v>
      </c>
      <c r="M7322">
        <v>1</v>
      </c>
      <c r="N7322">
        <v>8</v>
      </c>
      <c r="O7322">
        <v>6</v>
      </c>
      <c r="P7322">
        <v>14</v>
      </c>
      <c r="Q7322" t="s">
        <v>165</v>
      </c>
      <c r="R7322" t="s">
        <v>4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 t="s">
        <v>5</v>
      </c>
      <c r="AA7322" t="s">
        <v>1251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 t="s">
        <v>11</v>
      </c>
      <c r="AM7322" t="s">
        <v>26</v>
      </c>
      <c r="AN7322" t="s">
        <v>41</v>
      </c>
      <c r="AO7322" t="s">
        <v>14</v>
      </c>
      <c r="AP7322" t="s">
        <v>28</v>
      </c>
      <c r="AQ7322" t="s">
        <v>3183</v>
      </c>
      <c r="AR7322">
        <v>175609</v>
      </c>
      <c r="AS7322" t="s">
        <v>9577</v>
      </c>
    </row>
    <row r="7323" spans="1:45" x14ac:dyDescent="0.25">
      <c r="A7323" t="s">
        <v>9187</v>
      </c>
      <c r="B7323" t="s">
        <v>1133</v>
      </c>
      <c r="C7323" s="1">
        <v>42929</v>
      </c>
      <c r="D7323" t="s">
        <v>2</v>
      </c>
      <c r="E7323">
        <v>40</v>
      </c>
      <c r="F7323">
        <v>0</v>
      </c>
      <c r="G7323">
        <v>3</v>
      </c>
      <c r="H7323">
        <v>2</v>
      </c>
      <c r="I7323">
        <v>1</v>
      </c>
      <c r="J7323">
        <v>0</v>
      </c>
      <c r="K7323">
        <v>2</v>
      </c>
      <c r="L7323">
        <v>1</v>
      </c>
      <c r="M7323">
        <v>0</v>
      </c>
      <c r="N7323">
        <v>3</v>
      </c>
      <c r="O7323">
        <v>6</v>
      </c>
      <c r="P7323">
        <v>9</v>
      </c>
      <c r="Q7323" t="s">
        <v>165</v>
      </c>
      <c r="R7323" t="s">
        <v>4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 t="s">
        <v>5</v>
      </c>
      <c r="AA7323" t="s">
        <v>18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 t="s">
        <v>11</v>
      </c>
      <c r="AM7323" t="s">
        <v>26</v>
      </c>
      <c r="AN7323" t="s">
        <v>41</v>
      </c>
      <c r="AO7323" t="s">
        <v>14</v>
      </c>
      <c r="AP7323" t="s">
        <v>15</v>
      </c>
      <c r="AQ7323">
        <v>0</v>
      </c>
      <c r="AR7323">
        <v>175610</v>
      </c>
      <c r="AS7323" t="s">
        <v>9578</v>
      </c>
    </row>
    <row r="7324" spans="1:45" x14ac:dyDescent="0.25">
      <c r="A7324" t="s">
        <v>9187</v>
      </c>
      <c r="B7324" t="s">
        <v>1133</v>
      </c>
      <c r="C7324" s="1">
        <v>42936</v>
      </c>
      <c r="D7324" t="s">
        <v>2</v>
      </c>
      <c r="E7324">
        <v>43</v>
      </c>
      <c r="F7324">
        <v>0</v>
      </c>
      <c r="G7324">
        <v>0</v>
      </c>
      <c r="H7324">
        <v>3</v>
      </c>
      <c r="I7324">
        <v>1</v>
      </c>
      <c r="J7324">
        <v>2</v>
      </c>
      <c r="K7324">
        <v>1</v>
      </c>
      <c r="L7324">
        <v>0</v>
      </c>
      <c r="M7324">
        <v>0</v>
      </c>
      <c r="N7324">
        <v>5</v>
      </c>
      <c r="O7324">
        <v>2</v>
      </c>
      <c r="P7324">
        <v>7</v>
      </c>
      <c r="Q7324" t="s">
        <v>140</v>
      </c>
      <c r="R7324" t="s">
        <v>4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 t="s">
        <v>5</v>
      </c>
      <c r="AA7324" t="s">
        <v>18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 t="s">
        <v>11</v>
      </c>
      <c r="AM7324" t="s">
        <v>26</v>
      </c>
      <c r="AN7324" t="s">
        <v>13</v>
      </c>
      <c r="AO7324" t="s">
        <v>14</v>
      </c>
      <c r="AP7324" t="s">
        <v>15</v>
      </c>
      <c r="AQ7324">
        <v>0</v>
      </c>
      <c r="AR7324">
        <v>175612</v>
      </c>
      <c r="AS7324" t="s">
        <v>9579</v>
      </c>
    </row>
    <row r="7325" spans="1:45" x14ac:dyDescent="0.25">
      <c r="A7325" t="s">
        <v>9197</v>
      </c>
      <c r="B7325" t="s">
        <v>1133</v>
      </c>
      <c r="C7325" s="1">
        <v>42930</v>
      </c>
      <c r="D7325" t="s">
        <v>35</v>
      </c>
      <c r="E7325">
        <v>78</v>
      </c>
      <c r="F7325">
        <v>0</v>
      </c>
      <c r="G7325">
        <v>0</v>
      </c>
      <c r="H7325">
        <v>0</v>
      </c>
      <c r="I7325">
        <v>0</v>
      </c>
      <c r="J7325">
        <v>1</v>
      </c>
      <c r="K7325">
        <v>0</v>
      </c>
      <c r="L7325">
        <v>1</v>
      </c>
      <c r="M7325">
        <v>0</v>
      </c>
      <c r="N7325">
        <v>2</v>
      </c>
      <c r="O7325">
        <v>0</v>
      </c>
      <c r="P7325">
        <v>2</v>
      </c>
      <c r="Q7325" t="s">
        <v>165</v>
      </c>
      <c r="R7325" t="s">
        <v>4</v>
      </c>
      <c r="S7325" t="s">
        <v>60</v>
      </c>
      <c r="T7325" t="s">
        <v>169</v>
      </c>
      <c r="U7325">
        <v>0</v>
      </c>
      <c r="V7325">
        <v>0</v>
      </c>
      <c r="W7325">
        <v>0</v>
      </c>
      <c r="X7325">
        <v>0</v>
      </c>
      <c r="Y7325">
        <v>0</v>
      </c>
      <c r="Z7325" t="s">
        <v>21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 t="s">
        <v>11</v>
      </c>
      <c r="AM7325" t="s">
        <v>26</v>
      </c>
      <c r="AN7325" t="s">
        <v>13</v>
      </c>
      <c r="AO7325" t="s">
        <v>830</v>
      </c>
      <c r="AP7325" t="s">
        <v>15</v>
      </c>
      <c r="AQ7325" t="s">
        <v>29</v>
      </c>
      <c r="AR7325">
        <v>175613</v>
      </c>
      <c r="AS7325" t="s">
        <v>9580</v>
      </c>
    </row>
    <row r="7326" spans="1:45" x14ac:dyDescent="0.25">
      <c r="A7326" t="s">
        <v>9197</v>
      </c>
      <c r="B7326" t="s">
        <v>1134</v>
      </c>
      <c r="C7326" s="1">
        <v>42928</v>
      </c>
      <c r="D7326" t="s">
        <v>2</v>
      </c>
      <c r="E7326">
        <v>49</v>
      </c>
      <c r="F7326">
        <v>1</v>
      </c>
      <c r="G7326">
        <v>2</v>
      </c>
      <c r="H7326">
        <v>1</v>
      </c>
      <c r="I7326">
        <v>4</v>
      </c>
      <c r="J7326">
        <v>2</v>
      </c>
      <c r="K7326">
        <v>3</v>
      </c>
      <c r="L7326">
        <v>0</v>
      </c>
      <c r="M7326">
        <v>0</v>
      </c>
      <c r="N7326">
        <v>4</v>
      </c>
      <c r="O7326">
        <v>9</v>
      </c>
      <c r="P7326">
        <v>13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 t="s">
        <v>4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 t="s">
        <v>5</v>
      </c>
      <c r="AK7326" t="s">
        <v>18</v>
      </c>
      <c r="AL7326" t="s">
        <v>11</v>
      </c>
      <c r="AM7326" t="s">
        <v>88</v>
      </c>
      <c r="AN7326" t="s">
        <v>13</v>
      </c>
      <c r="AO7326" t="s">
        <v>14</v>
      </c>
      <c r="AP7326" t="s">
        <v>859</v>
      </c>
      <c r="AQ7326" t="s">
        <v>47</v>
      </c>
      <c r="AR7326">
        <v>175614</v>
      </c>
      <c r="AS7326" t="s">
        <v>9581</v>
      </c>
    </row>
    <row r="7327" spans="1:45" x14ac:dyDescent="0.25">
      <c r="A7327" t="s">
        <v>9187</v>
      </c>
      <c r="B7327" t="s">
        <v>1134</v>
      </c>
      <c r="C7327" s="1">
        <v>42939</v>
      </c>
      <c r="D7327" t="s">
        <v>2</v>
      </c>
      <c r="E7327">
        <v>30</v>
      </c>
      <c r="F7327">
        <v>2</v>
      </c>
      <c r="G7327">
        <v>1</v>
      </c>
      <c r="H7327">
        <v>0</v>
      </c>
      <c r="I7327">
        <v>0</v>
      </c>
      <c r="J7327">
        <v>1</v>
      </c>
      <c r="K7327">
        <v>0</v>
      </c>
      <c r="L7327">
        <v>0</v>
      </c>
      <c r="M7327">
        <v>0</v>
      </c>
      <c r="N7327">
        <v>3</v>
      </c>
      <c r="O7327">
        <v>1</v>
      </c>
      <c r="P7327">
        <v>4</v>
      </c>
      <c r="Q7327" t="s">
        <v>140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 t="s">
        <v>4</v>
      </c>
      <c r="AC7327" t="s">
        <v>60</v>
      </c>
      <c r="AD7327" t="s">
        <v>166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 t="s">
        <v>21</v>
      </c>
      <c r="AK7327">
        <v>0</v>
      </c>
      <c r="AL7327" t="s">
        <v>427</v>
      </c>
      <c r="AM7327" t="s">
        <v>26</v>
      </c>
      <c r="AN7327" t="s">
        <v>41</v>
      </c>
      <c r="AO7327" t="s">
        <v>830</v>
      </c>
      <c r="AP7327" t="s">
        <v>15</v>
      </c>
      <c r="AQ7327">
        <v>0</v>
      </c>
      <c r="AR7327">
        <v>175615</v>
      </c>
      <c r="AS7327" t="s">
        <v>9582</v>
      </c>
    </row>
    <row r="7328" spans="1:45" x14ac:dyDescent="0.25">
      <c r="A7328" t="s">
        <v>9187</v>
      </c>
      <c r="B7328" t="s">
        <v>1134</v>
      </c>
      <c r="C7328" s="1">
        <v>42934</v>
      </c>
      <c r="D7328" t="s">
        <v>2</v>
      </c>
      <c r="E7328">
        <v>42</v>
      </c>
      <c r="F7328">
        <v>0</v>
      </c>
      <c r="G7328">
        <v>2</v>
      </c>
      <c r="H7328">
        <v>1</v>
      </c>
      <c r="I7328">
        <v>1</v>
      </c>
      <c r="J7328">
        <v>0</v>
      </c>
      <c r="K7328">
        <v>1</v>
      </c>
      <c r="L7328">
        <v>0</v>
      </c>
      <c r="M7328">
        <v>0</v>
      </c>
      <c r="N7328">
        <v>1</v>
      </c>
      <c r="O7328">
        <v>4</v>
      </c>
      <c r="P7328">
        <v>5</v>
      </c>
      <c r="Q7328" t="s">
        <v>165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 t="s">
        <v>4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 t="s">
        <v>5</v>
      </c>
      <c r="AK7328" t="s">
        <v>961</v>
      </c>
      <c r="AL7328" t="s">
        <v>154</v>
      </c>
      <c r="AM7328" t="s">
        <v>71</v>
      </c>
      <c r="AN7328" t="s">
        <v>13</v>
      </c>
      <c r="AO7328" t="s">
        <v>14</v>
      </c>
      <c r="AP7328" t="s">
        <v>28</v>
      </c>
      <c r="AQ7328">
        <v>0</v>
      </c>
      <c r="AR7328">
        <v>175616</v>
      </c>
      <c r="AS7328" t="s">
        <v>9583</v>
      </c>
    </row>
    <row r="7329" spans="1:45" x14ac:dyDescent="0.25">
      <c r="A7329" t="s">
        <v>9187</v>
      </c>
      <c r="B7329" t="s">
        <v>1133</v>
      </c>
      <c r="C7329" s="1">
        <v>42936</v>
      </c>
      <c r="D7329" t="s">
        <v>2</v>
      </c>
      <c r="E7329">
        <v>40</v>
      </c>
      <c r="F7329">
        <v>0</v>
      </c>
      <c r="G7329">
        <v>1</v>
      </c>
      <c r="H7329">
        <v>2</v>
      </c>
      <c r="I7329">
        <v>2</v>
      </c>
      <c r="J7329">
        <v>2</v>
      </c>
      <c r="K7329">
        <v>1</v>
      </c>
      <c r="L7329">
        <v>0</v>
      </c>
      <c r="M7329">
        <v>0</v>
      </c>
      <c r="N7329">
        <v>4</v>
      </c>
      <c r="O7329">
        <v>4</v>
      </c>
      <c r="P7329">
        <v>8</v>
      </c>
      <c r="Q7329" t="s">
        <v>140</v>
      </c>
      <c r="R7329" t="s">
        <v>4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 t="s">
        <v>11</v>
      </c>
      <c r="AM7329" t="s">
        <v>12</v>
      </c>
      <c r="AN7329" t="s">
        <v>13</v>
      </c>
      <c r="AO7329" t="s">
        <v>14</v>
      </c>
      <c r="AP7329" t="s">
        <v>859</v>
      </c>
      <c r="AQ7329" t="s">
        <v>47</v>
      </c>
      <c r="AR7329">
        <v>175618</v>
      </c>
      <c r="AS7329" t="s">
        <v>9584</v>
      </c>
    </row>
    <row r="7330" spans="1:45" x14ac:dyDescent="0.25">
      <c r="A7330" t="s">
        <v>9197</v>
      </c>
      <c r="B7330" t="s">
        <v>1133</v>
      </c>
      <c r="C7330" s="1">
        <v>42930</v>
      </c>
      <c r="D7330" t="s">
        <v>2</v>
      </c>
      <c r="E7330">
        <v>47</v>
      </c>
      <c r="F7330">
        <v>0</v>
      </c>
      <c r="G7330">
        <v>1</v>
      </c>
      <c r="H7330">
        <v>1</v>
      </c>
      <c r="I7330">
        <v>4</v>
      </c>
      <c r="J7330">
        <v>1</v>
      </c>
      <c r="K7330">
        <v>1</v>
      </c>
      <c r="L7330">
        <v>0</v>
      </c>
      <c r="M7330">
        <v>0</v>
      </c>
      <c r="N7330">
        <v>2</v>
      </c>
      <c r="O7330">
        <v>6</v>
      </c>
      <c r="P7330">
        <v>8</v>
      </c>
      <c r="Q7330" t="s">
        <v>165</v>
      </c>
      <c r="R7330" t="s">
        <v>4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 t="s">
        <v>5</v>
      </c>
      <c r="AA7330" t="s">
        <v>18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 t="s">
        <v>11</v>
      </c>
      <c r="AM7330" t="s">
        <v>26</v>
      </c>
      <c r="AN7330" t="s">
        <v>13</v>
      </c>
      <c r="AO7330" t="s">
        <v>830</v>
      </c>
      <c r="AP7330" t="s">
        <v>859</v>
      </c>
      <c r="AQ7330" t="s">
        <v>971</v>
      </c>
      <c r="AR7330">
        <v>175620</v>
      </c>
      <c r="AS7330" t="s">
        <v>9585</v>
      </c>
    </row>
    <row r="7331" spans="1:45" x14ac:dyDescent="0.25">
      <c r="A7331" t="s">
        <v>9187</v>
      </c>
      <c r="B7331" t="s">
        <v>1133</v>
      </c>
      <c r="C7331" s="1">
        <v>42929</v>
      </c>
      <c r="D7331" t="s">
        <v>35</v>
      </c>
      <c r="E7331">
        <v>56</v>
      </c>
      <c r="F7331">
        <v>3</v>
      </c>
      <c r="G7331">
        <v>2</v>
      </c>
      <c r="H7331">
        <v>1</v>
      </c>
      <c r="I7331">
        <v>0</v>
      </c>
      <c r="J7331">
        <v>2</v>
      </c>
      <c r="K7331">
        <v>1</v>
      </c>
      <c r="L7331">
        <v>2</v>
      </c>
      <c r="M7331">
        <v>0</v>
      </c>
      <c r="N7331">
        <v>8</v>
      </c>
      <c r="O7331">
        <v>3</v>
      </c>
      <c r="P7331">
        <v>11</v>
      </c>
      <c r="Q7331" t="s">
        <v>140</v>
      </c>
      <c r="R7331" t="s">
        <v>4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 t="s">
        <v>5</v>
      </c>
      <c r="AA7331" t="s">
        <v>18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 t="s">
        <v>11</v>
      </c>
      <c r="AM7331" t="s">
        <v>26</v>
      </c>
      <c r="AN7331" t="s">
        <v>41</v>
      </c>
      <c r="AO7331" t="s">
        <v>14</v>
      </c>
      <c r="AP7331" t="s">
        <v>15</v>
      </c>
      <c r="AQ7331" t="s">
        <v>29</v>
      </c>
      <c r="AR7331">
        <v>175621</v>
      </c>
      <c r="AS7331" t="s">
        <v>9586</v>
      </c>
    </row>
    <row r="7332" spans="1:45" x14ac:dyDescent="0.25">
      <c r="A7332" t="s">
        <v>9187</v>
      </c>
      <c r="B7332" t="s">
        <v>1134</v>
      </c>
      <c r="C7332" s="1">
        <v>42934</v>
      </c>
      <c r="D7332" t="s">
        <v>2</v>
      </c>
      <c r="E7332">
        <v>48</v>
      </c>
      <c r="F7332">
        <v>1</v>
      </c>
      <c r="G7332">
        <v>0</v>
      </c>
      <c r="H7332">
        <v>2</v>
      </c>
      <c r="I7332">
        <v>1</v>
      </c>
      <c r="J7332">
        <v>1</v>
      </c>
      <c r="K7332">
        <v>1</v>
      </c>
      <c r="L7332">
        <v>1</v>
      </c>
      <c r="M7332">
        <v>0</v>
      </c>
      <c r="N7332">
        <v>5</v>
      </c>
      <c r="O7332">
        <v>2</v>
      </c>
      <c r="P7332">
        <v>7</v>
      </c>
      <c r="Q7332" t="s">
        <v>140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 t="s">
        <v>4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 t="s">
        <v>5</v>
      </c>
      <c r="AK7332" t="s">
        <v>961</v>
      </c>
      <c r="AL7332" t="s">
        <v>427</v>
      </c>
      <c r="AM7332" t="s">
        <v>22</v>
      </c>
      <c r="AN7332" t="s">
        <v>13</v>
      </c>
      <c r="AO7332" t="s">
        <v>830</v>
      </c>
      <c r="AP7332" t="s">
        <v>28</v>
      </c>
      <c r="AQ7332" t="s">
        <v>1110</v>
      </c>
      <c r="AR7332">
        <v>175622</v>
      </c>
      <c r="AS7332" t="s">
        <v>9587</v>
      </c>
    </row>
    <row r="7333" spans="1:45" x14ac:dyDescent="0.25">
      <c r="A7333" t="s">
        <v>9187</v>
      </c>
      <c r="B7333" t="s">
        <v>1134</v>
      </c>
      <c r="C7333" s="1">
        <v>42928</v>
      </c>
      <c r="D7333" t="s">
        <v>2</v>
      </c>
      <c r="E7333">
        <v>49</v>
      </c>
      <c r="F7333">
        <v>0</v>
      </c>
      <c r="G7333">
        <v>1</v>
      </c>
      <c r="H7333">
        <v>2</v>
      </c>
      <c r="I7333">
        <v>1</v>
      </c>
      <c r="J7333">
        <v>1</v>
      </c>
      <c r="K7333">
        <v>0</v>
      </c>
      <c r="L7333">
        <v>0</v>
      </c>
      <c r="M7333">
        <v>0</v>
      </c>
      <c r="N7333">
        <v>3</v>
      </c>
      <c r="O7333">
        <v>2</v>
      </c>
      <c r="P7333">
        <v>5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 t="s">
        <v>4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 t="s">
        <v>5</v>
      </c>
      <c r="AK7333" t="s">
        <v>18</v>
      </c>
      <c r="AL7333" t="s">
        <v>154</v>
      </c>
      <c r="AM7333" t="s">
        <v>26</v>
      </c>
      <c r="AN7333" t="s">
        <v>13</v>
      </c>
      <c r="AO7333" t="s">
        <v>14</v>
      </c>
      <c r="AP7333" t="s">
        <v>28</v>
      </c>
      <c r="AQ7333" t="s">
        <v>47</v>
      </c>
      <c r="AR7333">
        <v>175624</v>
      </c>
      <c r="AS7333" t="s">
        <v>9588</v>
      </c>
    </row>
    <row r="7334" spans="1:45" x14ac:dyDescent="0.25">
      <c r="A7334" t="s">
        <v>9187</v>
      </c>
      <c r="B7334" t="s">
        <v>1133</v>
      </c>
      <c r="C7334" s="1">
        <v>42929</v>
      </c>
      <c r="D7334" t="s">
        <v>35</v>
      </c>
      <c r="E7334">
        <v>49</v>
      </c>
      <c r="F7334">
        <v>2</v>
      </c>
      <c r="G7334">
        <v>1</v>
      </c>
      <c r="H7334">
        <v>0</v>
      </c>
      <c r="I7334">
        <v>0</v>
      </c>
      <c r="J7334">
        <v>3</v>
      </c>
      <c r="K7334">
        <v>0</v>
      </c>
      <c r="L7334">
        <v>2</v>
      </c>
      <c r="M7334">
        <v>1</v>
      </c>
      <c r="N7334">
        <v>7</v>
      </c>
      <c r="O7334">
        <v>2</v>
      </c>
      <c r="P7334">
        <v>9</v>
      </c>
      <c r="Q7334" t="s">
        <v>140</v>
      </c>
      <c r="R7334" t="s">
        <v>4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 t="s">
        <v>5</v>
      </c>
      <c r="AA7334" t="s">
        <v>18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 t="s">
        <v>11</v>
      </c>
      <c r="AM7334" t="s">
        <v>26</v>
      </c>
      <c r="AN7334" t="s">
        <v>41</v>
      </c>
      <c r="AO7334" t="s">
        <v>14</v>
      </c>
      <c r="AP7334" t="s">
        <v>15</v>
      </c>
      <c r="AQ7334" t="s">
        <v>91</v>
      </c>
      <c r="AR7334">
        <v>175625</v>
      </c>
      <c r="AS7334" t="s">
        <v>9589</v>
      </c>
    </row>
    <row r="7335" spans="1:45" x14ac:dyDescent="0.25">
      <c r="A7335" t="s">
        <v>9197</v>
      </c>
      <c r="B7335" t="s">
        <v>1133</v>
      </c>
      <c r="C7335" s="1">
        <v>42930</v>
      </c>
      <c r="D7335" t="s">
        <v>2</v>
      </c>
      <c r="E7335">
        <v>35</v>
      </c>
      <c r="F7335">
        <v>1</v>
      </c>
      <c r="G7335">
        <v>3</v>
      </c>
      <c r="H7335">
        <v>0</v>
      </c>
      <c r="I7335">
        <v>0</v>
      </c>
      <c r="J7335">
        <v>1</v>
      </c>
      <c r="K7335">
        <v>3</v>
      </c>
      <c r="L7335">
        <v>1</v>
      </c>
      <c r="M7335">
        <v>0</v>
      </c>
      <c r="N7335">
        <v>3</v>
      </c>
      <c r="O7335">
        <v>6</v>
      </c>
      <c r="P7335">
        <v>9</v>
      </c>
      <c r="Q7335" t="s">
        <v>165</v>
      </c>
      <c r="R7335" t="s">
        <v>4</v>
      </c>
      <c r="S7335" t="s">
        <v>60</v>
      </c>
      <c r="T7335" t="s">
        <v>169</v>
      </c>
      <c r="U7335">
        <v>0</v>
      </c>
      <c r="V7335">
        <v>0</v>
      </c>
      <c r="W7335">
        <v>0</v>
      </c>
      <c r="X7335">
        <v>0</v>
      </c>
      <c r="Y7335">
        <v>0</v>
      </c>
      <c r="Z7335" t="s">
        <v>21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 t="s">
        <v>11</v>
      </c>
      <c r="AM7335" t="s">
        <v>49</v>
      </c>
      <c r="AN7335" t="s">
        <v>13</v>
      </c>
      <c r="AO7335" t="s">
        <v>830</v>
      </c>
      <c r="AP7335" t="s">
        <v>15</v>
      </c>
      <c r="AQ7335" t="s">
        <v>9590</v>
      </c>
      <c r="AR7335">
        <v>175629</v>
      </c>
      <c r="AS7335" t="s">
        <v>9591</v>
      </c>
    </row>
    <row r="7336" spans="1:45" x14ac:dyDescent="0.25">
      <c r="A7336" t="s">
        <v>9197</v>
      </c>
      <c r="B7336" t="s">
        <v>1134</v>
      </c>
      <c r="C7336" s="1">
        <v>42928</v>
      </c>
      <c r="D7336" t="s">
        <v>35</v>
      </c>
      <c r="E7336">
        <v>37</v>
      </c>
      <c r="F7336">
        <v>1</v>
      </c>
      <c r="G7336">
        <v>1</v>
      </c>
      <c r="H7336">
        <v>0</v>
      </c>
      <c r="I7336">
        <v>2</v>
      </c>
      <c r="J7336">
        <v>1</v>
      </c>
      <c r="K7336">
        <v>3</v>
      </c>
      <c r="L7336">
        <v>0</v>
      </c>
      <c r="M7336">
        <v>0</v>
      </c>
      <c r="N7336">
        <v>2</v>
      </c>
      <c r="O7336">
        <v>6</v>
      </c>
      <c r="P7336">
        <v>8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 t="s">
        <v>4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 t="s">
        <v>5</v>
      </c>
      <c r="AK7336" t="s">
        <v>18</v>
      </c>
      <c r="AL7336" t="s">
        <v>11</v>
      </c>
      <c r="AM7336" t="s">
        <v>26</v>
      </c>
      <c r="AN7336" t="s">
        <v>13</v>
      </c>
      <c r="AO7336" t="s">
        <v>1339</v>
      </c>
      <c r="AP7336" t="s">
        <v>15</v>
      </c>
      <c r="AQ7336" t="s">
        <v>57</v>
      </c>
      <c r="AR7336">
        <v>175630</v>
      </c>
      <c r="AS7336" t="s">
        <v>9592</v>
      </c>
    </row>
    <row r="7337" spans="1:45" x14ac:dyDescent="0.25">
      <c r="A7337" t="s">
        <v>9197</v>
      </c>
      <c r="B7337" t="s">
        <v>1133</v>
      </c>
      <c r="C7337" s="1">
        <v>42930</v>
      </c>
      <c r="D7337" t="s">
        <v>2</v>
      </c>
      <c r="E7337">
        <v>32</v>
      </c>
      <c r="F7337">
        <v>1</v>
      </c>
      <c r="G7337">
        <v>1</v>
      </c>
      <c r="H7337">
        <v>0</v>
      </c>
      <c r="I7337">
        <v>0</v>
      </c>
      <c r="J7337">
        <v>1</v>
      </c>
      <c r="K7337">
        <v>1</v>
      </c>
      <c r="L7337">
        <v>0</v>
      </c>
      <c r="M7337">
        <v>1</v>
      </c>
      <c r="N7337">
        <v>2</v>
      </c>
      <c r="O7337">
        <v>3</v>
      </c>
      <c r="P7337">
        <v>5</v>
      </c>
      <c r="Q7337" t="s">
        <v>165</v>
      </c>
      <c r="R7337" t="s">
        <v>4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 t="s">
        <v>5</v>
      </c>
      <c r="AA7337" t="s">
        <v>1251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 t="s">
        <v>11</v>
      </c>
      <c r="AM7337" t="s">
        <v>818</v>
      </c>
      <c r="AN7337" t="s">
        <v>13</v>
      </c>
      <c r="AO7337" t="s">
        <v>830</v>
      </c>
      <c r="AP7337" t="s">
        <v>28</v>
      </c>
      <c r="AQ7337" t="s">
        <v>9590</v>
      </c>
      <c r="AR7337">
        <v>175633</v>
      </c>
      <c r="AS7337" t="s">
        <v>9593</v>
      </c>
    </row>
    <row r="7338" spans="1:45" x14ac:dyDescent="0.25">
      <c r="A7338" t="s">
        <v>9187</v>
      </c>
      <c r="B7338" t="s">
        <v>1133</v>
      </c>
      <c r="C7338" s="1">
        <v>42929</v>
      </c>
      <c r="D7338" t="s">
        <v>35</v>
      </c>
      <c r="E7338">
        <v>49</v>
      </c>
      <c r="F7338">
        <v>3</v>
      </c>
      <c r="G7338">
        <v>2</v>
      </c>
      <c r="H7338">
        <v>1</v>
      </c>
      <c r="I7338">
        <v>2</v>
      </c>
      <c r="J7338">
        <v>1</v>
      </c>
      <c r="K7338">
        <v>2</v>
      </c>
      <c r="L7338">
        <v>0</v>
      </c>
      <c r="M7338">
        <v>1</v>
      </c>
      <c r="N7338">
        <v>5</v>
      </c>
      <c r="O7338">
        <v>7</v>
      </c>
      <c r="P7338">
        <v>12</v>
      </c>
      <c r="Q7338" t="s">
        <v>140</v>
      </c>
      <c r="R7338" t="s">
        <v>4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 t="s">
        <v>5</v>
      </c>
      <c r="AA7338" t="s">
        <v>1251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 t="s">
        <v>11</v>
      </c>
      <c r="AM7338" t="s">
        <v>26</v>
      </c>
      <c r="AN7338">
        <v>0</v>
      </c>
      <c r="AO7338" t="s">
        <v>14</v>
      </c>
      <c r="AP7338" t="s">
        <v>15</v>
      </c>
      <c r="AQ7338">
        <v>0</v>
      </c>
      <c r="AR7338">
        <v>175635</v>
      </c>
      <c r="AS7338" t="s">
        <v>9594</v>
      </c>
    </row>
    <row r="7339" spans="1:45" x14ac:dyDescent="0.25">
      <c r="A7339" t="s">
        <v>9197</v>
      </c>
      <c r="B7339" t="s">
        <v>1133</v>
      </c>
      <c r="C7339" s="1">
        <v>42930</v>
      </c>
      <c r="D7339" t="s">
        <v>2</v>
      </c>
      <c r="E7339">
        <v>56</v>
      </c>
      <c r="F7339">
        <v>2</v>
      </c>
      <c r="G7339">
        <v>3</v>
      </c>
      <c r="H7339">
        <v>0</v>
      </c>
      <c r="I7339">
        <v>1</v>
      </c>
      <c r="J7339">
        <v>1</v>
      </c>
      <c r="K7339">
        <v>1</v>
      </c>
      <c r="L7339">
        <v>1</v>
      </c>
      <c r="M7339">
        <v>0</v>
      </c>
      <c r="N7339">
        <v>4</v>
      </c>
      <c r="O7339">
        <v>5</v>
      </c>
      <c r="P7339">
        <v>9</v>
      </c>
      <c r="Q7339" t="s">
        <v>165</v>
      </c>
      <c r="R7339" t="s">
        <v>4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 t="s">
        <v>5</v>
      </c>
      <c r="AA7339" t="s">
        <v>18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 t="s">
        <v>11</v>
      </c>
      <c r="AM7339" t="s">
        <v>26</v>
      </c>
      <c r="AN7339" t="s">
        <v>41</v>
      </c>
      <c r="AO7339" t="s">
        <v>830</v>
      </c>
      <c r="AP7339" t="s">
        <v>28</v>
      </c>
      <c r="AQ7339" t="s">
        <v>3572</v>
      </c>
      <c r="AR7339">
        <v>175636</v>
      </c>
      <c r="AS7339" t="s">
        <v>9595</v>
      </c>
    </row>
    <row r="7340" spans="1:45" x14ac:dyDescent="0.25">
      <c r="A7340" t="s">
        <v>9187</v>
      </c>
      <c r="B7340" t="s">
        <v>1133</v>
      </c>
      <c r="C7340" s="1">
        <v>42936</v>
      </c>
      <c r="D7340" t="s">
        <v>2</v>
      </c>
      <c r="E7340">
        <v>29</v>
      </c>
      <c r="F7340">
        <v>0</v>
      </c>
      <c r="G7340">
        <v>2</v>
      </c>
      <c r="H7340">
        <v>0</v>
      </c>
      <c r="I7340">
        <v>1</v>
      </c>
      <c r="J7340">
        <v>1</v>
      </c>
      <c r="K7340">
        <v>4</v>
      </c>
      <c r="L7340">
        <v>0</v>
      </c>
      <c r="M7340">
        <v>0</v>
      </c>
      <c r="N7340">
        <v>1</v>
      </c>
      <c r="O7340">
        <v>7</v>
      </c>
      <c r="P7340">
        <v>8</v>
      </c>
      <c r="Q7340" t="s">
        <v>140</v>
      </c>
      <c r="R7340" t="s">
        <v>4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 t="s">
        <v>5</v>
      </c>
      <c r="AA7340" t="s">
        <v>1251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 t="s">
        <v>11</v>
      </c>
      <c r="AM7340" t="s">
        <v>818</v>
      </c>
      <c r="AN7340" t="s">
        <v>13</v>
      </c>
      <c r="AO7340" t="s">
        <v>14</v>
      </c>
      <c r="AP7340" t="s">
        <v>859</v>
      </c>
      <c r="AQ7340" t="s">
        <v>47</v>
      </c>
      <c r="AR7340">
        <v>175640</v>
      </c>
      <c r="AS7340" t="s">
        <v>9596</v>
      </c>
    </row>
    <row r="7341" spans="1:45" x14ac:dyDescent="0.25">
      <c r="A7341" t="s">
        <v>9187</v>
      </c>
      <c r="B7341" t="s">
        <v>1134</v>
      </c>
      <c r="C7341" s="1">
        <v>42928</v>
      </c>
      <c r="D7341" t="s">
        <v>35</v>
      </c>
      <c r="E7341">
        <v>43</v>
      </c>
      <c r="F7341">
        <v>0</v>
      </c>
      <c r="G7341">
        <v>2</v>
      </c>
      <c r="H7341">
        <v>1</v>
      </c>
      <c r="I7341">
        <v>0</v>
      </c>
      <c r="J7341">
        <v>1</v>
      </c>
      <c r="K7341">
        <v>2</v>
      </c>
      <c r="L7341">
        <v>2</v>
      </c>
      <c r="M7341">
        <v>0</v>
      </c>
      <c r="N7341">
        <v>4</v>
      </c>
      <c r="O7341">
        <v>4</v>
      </c>
      <c r="P7341">
        <v>8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 t="s">
        <v>4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 t="s">
        <v>11</v>
      </c>
      <c r="AM7341" t="s">
        <v>26</v>
      </c>
      <c r="AN7341" t="s">
        <v>13</v>
      </c>
      <c r="AO7341" t="s">
        <v>1339</v>
      </c>
      <c r="AP7341" t="s">
        <v>15</v>
      </c>
      <c r="AQ7341" t="s">
        <v>57</v>
      </c>
      <c r="AR7341">
        <v>175641</v>
      </c>
      <c r="AS7341" t="s">
        <v>9597</v>
      </c>
    </row>
    <row r="7342" spans="1:45" x14ac:dyDescent="0.25">
      <c r="A7342" t="s">
        <v>9197</v>
      </c>
      <c r="B7342" t="s">
        <v>1133</v>
      </c>
      <c r="C7342" s="1">
        <v>42930</v>
      </c>
      <c r="D7342" t="s">
        <v>2</v>
      </c>
      <c r="E7342">
        <v>70</v>
      </c>
      <c r="F7342">
        <v>0</v>
      </c>
      <c r="G7342">
        <v>1</v>
      </c>
      <c r="H7342">
        <v>1</v>
      </c>
      <c r="I7342">
        <v>3</v>
      </c>
      <c r="J7342">
        <v>0</v>
      </c>
      <c r="K7342">
        <v>1</v>
      </c>
      <c r="L7342">
        <v>0</v>
      </c>
      <c r="M7342">
        <v>1</v>
      </c>
      <c r="N7342">
        <v>1</v>
      </c>
      <c r="O7342">
        <v>6</v>
      </c>
      <c r="P7342">
        <v>7</v>
      </c>
      <c r="Q7342" t="s">
        <v>165</v>
      </c>
      <c r="R7342" t="s">
        <v>4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 t="s">
        <v>5</v>
      </c>
      <c r="AA7342" t="s">
        <v>18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 t="s">
        <v>11</v>
      </c>
      <c r="AM7342" t="s">
        <v>26</v>
      </c>
      <c r="AN7342" t="s">
        <v>41</v>
      </c>
      <c r="AO7342" t="s">
        <v>830</v>
      </c>
      <c r="AP7342" t="s">
        <v>15</v>
      </c>
      <c r="AQ7342" t="s">
        <v>3572</v>
      </c>
      <c r="AR7342">
        <v>175643</v>
      </c>
      <c r="AS7342" t="s">
        <v>9598</v>
      </c>
    </row>
    <row r="7343" spans="1:45" x14ac:dyDescent="0.25">
      <c r="A7343" t="s">
        <v>9187</v>
      </c>
      <c r="B7343" t="s">
        <v>1134</v>
      </c>
      <c r="C7343" s="1">
        <v>42934</v>
      </c>
      <c r="D7343" t="s">
        <v>2</v>
      </c>
      <c r="E7343">
        <v>50</v>
      </c>
      <c r="F7343">
        <v>1</v>
      </c>
      <c r="G7343">
        <v>0</v>
      </c>
      <c r="H7343">
        <v>1</v>
      </c>
      <c r="I7343">
        <v>2</v>
      </c>
      <c r="J7343">
        <v>1</v>
      </c>
      <c r="K7343">
        <v>1</v>
      </c>
      <c r="L7343">
        <v>1</v>
      </c>
      <c r="M7343">
        <v>0</v>
      </c>
      <c r="N7343">
        <v>4</v>
      </c>
      <c r="O7343">
        <v>3</v>
      </c>
      <c r="P7343">
        <v>7</v>
      </c>
      <c r="Q7343" t="s">
        <v>140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 t="s">
        <v>4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 t="s">
        <v>5</v>
      </c>
      <c r="AK7343">
        <v>0</v>
      </c>
      <c r="AL7343" t="s">
        <v>11</v>
      </c>
      <c r="AM7343" t="s">
        <v>26</v>
      </c>
      <c r="AN7343" t="s">
        <v>13</v>
      </c>
      <c r="AO7343" t="s">
        <v>830</v>
      </c>
      <c r="AP7343" t="s">
        <v>15</v>
      </c>
      <c r="AQ7343">
        <v>0</v>
      </c>
      <c r="AR7343">
        <v>175645</v>
      </c>
      <c r="AS7343" t="s">
        <v>9599</v>
      </c>
    </row>
    <row r="7344" spans="1:45" x14ac:dyDescent="0.25">
      <c r="A7344" t="s">
        <v>9187</v>
      </c>
      <c r="B7344" t="s">
        <v>1134</v>
      </c>
      <c r="C7344" s="1">
        <v>42935</v>
      </c>
      <c r="D7344" t="s">
        <v>2</v>
      </c>
      <c r="E7344">
        <v>40</v>
      </c>
      <c r="F7344">
        <v>1</v>
      </c>
      <c r="G7344">
        <v>0</v>
      </c>
      <c r="H7344">
        <v>1</v>
      </c>
      <c r="I7344">
        <v>1</v>
      </c>
      <c r="J7344">
        <v>1</v>
      </c>
      <c r="K7344">
        <v>1</v>
      </c>
      <c r="L7344">
        <v>0</v>
      </c>
      <c r="M7344">
        <v>1</v>
      </c>
      <c r="N7344">
        <v>3</v>
      </c>
      <c r="O7344">
        <v>3</v>
      </c>
      <c r="P7344">
        <v>6</v>
      </c>
      <c r="Q7344" t="s">
        <v>165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 t="s">
        <v>4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 t="s">
        <v>5</v>
      </c>
      <c r="AK7344" t="s">
        <v>961</v>
      </c>
      <c r="AL7344" t="s">
        <v>154</v>
      </c>
      <c r="AM7344" t="s">
        <v>26</v>
      </c>
      <c r="AN7344" t="s">
        <v>13</v>
      </c>
      <c r="AO7344" t="s">
        <v>830</v>
      </c>
      <c r="AP7344" t="s">
        <v>15</v>
      </c>
      <c r="AQ7344">
        <v>0</v>
      </c>
      <c r="AR7344">
        <v>175646</v>
      </c>
      <c r="AS7344" t="s">
        <v>9600</v>
      </c>
    </row>
    <row r="7345" spans="1:45" x14ac:dyDescent="0.25">
      <c r="A7345" t="s">
        <v>9187</v>
      </c>
      <c r="B7345" t="s">
        <v>1133</v>
      </c>
      <c r="C7345" s="1">
        <v>42929</v>
      </c>
      <c r="D7345" t="s">
        <v>35</v>
      </c>
      <c r="E7345">
        <v>52</v>
      </c>
      <c r="F7345">
        <v>1</v>
      </c>
      <c r="G7345">
        <v>1</v>
      </c>
      <c r="H7345">
        <v>0</v>
      </c>
      <c r="I7345">
        <v>3</v>
      </c>
      <c r="J7345">
        <v>2</v>
      </c>
      <c r="K7345">
        <v>0</v>
      </c>
      <c r="L7345">
        <v>1</v>
      </c>
      <c r="M7345">
        <v>1</v>
      </c>
      <c r="N7345">
        <v>4</v>
      </c>
      <c r="O7345">
        <v>5</v>
      </c>
      <c r="P7345">
        <v>9</v>
      </c>
      <c r="Q7345" t="s">
        <v>165</v>
      </c>
      <c r="R7345" t="s">
        <v>4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 t="s">
        <v>5</v>
      </c>
      <c r="AA7345" t="s">
        <v>1251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 t="s">
        <v>427</v>
      </c>
      <c r="AM7345" t="s">
        <v>26</v>
      </c>
      <c r="AN7345" t="s">
        <v>41</v>
      </c>
      <c r="AO7345" t="s">
        <v>14</v>
      </c>
      <c r="AP7345" t="s">
        <v>28</v>
      </c>
      <c r="AQ7345">
        <v>0</v>
      </c>
      <c r="AR7345">
        <v>175647</v>
      </c>
      <c r="AS7345" t="s">
        <v>9601</v>
      </c>
    </row>
    <row r="7346" spans="1:45" x14ac:dyDescent="0.25">
      <c r="A7346" t="s">
        <v>9197</v>
      </c>
      <c r="B7346" t="s">
        <v>1133</v>
      </c>
      <c r="C7346" s="1">
        <v>42930</v>
      </c>
      <c r="D7346" t="s">
        <v>2</v>
      </c>
      <c r="E7346">
        <v>70</v>
      </c>
      <c r="F7346">
        <v>0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1</v>
      </c>
      <c r="M7346">
        <v>1</v>
      </c>
      <c r="N7346">
        <v>1</v>
      </c>
      <c r="O7346">
        <v>1</v>
      </c>
      <c r="P7346">
        <v>2</v>
      </c>
      <c r="Q7346" t="s">
        <v>165</v>
      </c>
      <c r="R7346" t="s">
        <v>4</v>
      </c>
      <c r="S7346" t="s">
        <v>60</v>
      </c>
      <c r="T7346" t="s">
        <v>169</v>
      </c>
      <c r="U7346">
        <v>0</v>
      </c>
      <c r="V7346">
        <v>0</v>
      </c>
      <c r="W7346">
        <v>0</v>
      </c>
      <c r="X7346">
        <v>0</v>
      </c>
      <c r="Y7346">
        <v>0</v>
      </c>
      <c r="Z7346" t="s">
        <v>21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 t="s">
        <v>11</v>
      </c>
      <c r="AM7346" t="s">
        <v>26</v>
      </c>
      <c r="AN7346" t="s">
        <v>41</v>
      </c>
      <c r="AO7346" t="s">
        <v>830</v>
      </c>
      <c r="AP7346" t="s">
        <v>905</v>
      </c>
      <c r="AQ7346" t="s">
        <v>29</v>
      </c>
      <c r="AR7346">
        <v>175651</v>
      </c>
      <c r="AS7346" t="s">
        <v>9602</v>
      </c>
    </row>
    <row r="7347" spans="1:45" x14ac:dyDescent="0.25">
      <c r="A7347" t="s">
        <v>9187</v>
      </c>
      <c r="B7347" t="s">
        <v>1134</v>
      </c>
      <c r="C7347" s="1">
        <v>42935</v>
      </c>
      <c r="D7347" t="s">
        <v>2</v>
      </c>
      <c r="E7347">
        <v>42</v>
      </c>
      <c r="F7347">
        <v>1</v>
      </c>
      <c r="G7347">
        <v>0</v>
      </c>
      <c r="H7347">
        <v>2</v>
      </c>
      <c r="I7347">
        <v>1</v>
      </c>
      <c r="J7347">
        <v>1</v>
      </c>
      <c r="K7347">
        <v>0</v>
      </c>
      <c r="L7347">
        <v>0</v>
      </c>
      <c r="M7347">
        <v>0</v>
      </c>
      <c r="N7347">
        <v>4</v>
      </c>
      <c r="O7347">
        <v>1</v>
      </c>
      <c r="P7347">
        <v>5</v>
      </c>
      <c r="Q7347" t="s">
        <v>165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 t="s">
        <v>4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 t="s">
        <v>5</v>
      </c>
      <c r="AK7347" t="s">
        <v>961</v>
      </c>
      <c r="AL7347" t="s">
        <v>427</v>
      </c>
      <c r="AM7347" t="s">
        <v>26</v>
      </c>
      <c r="AN7347" t="s">
        <v>13</v>
      </c>
      <c r="AO7347" t="s">
        <v>830</v>
      </c>
      <c r="AP7347" t="s">
        <v>15</v>
      </c>
      <c r="AQ7347">
        <v>0</v>
      </c>
      <c r="AR7347">
        <v>175652</v>
      </c>
      <c r="AS7347" t="s">
        <v>9603</v>
      </c>
    </row>
    <row r="7348" spans="1:45" x14ac:dyDescent="0.25">
      <c r="A7348" t="s">
        <v>9187</v>
      </c>
      <c r="B7348" t="s">
        <v>1133</v>
      </c>
      <c r="C7348" s="1">
        <v>42929</v>
      </c>
      <c r="D7348" t="s">
        <v>35</v>
      </c>
      <c r="E7348">
        <v>58</v>
      </c>
      <c r="F7348">
        <v>2</v>
      </c>
      <c r="G7348">
        <v>0</v>
      </c>
      <c r="H7348">
        <v>2</v>
      </c>
      <c r="I7348">
        <v>3</v>
      </c>
      <c r="J7348">
        <v>2</v>
      </c>
      <c r="K7348">
        <v>0</v>
      </c>
      <c r="L7348">
        <v>0</v>
      </c>
      <c r="M7348">
        <v>0</v>
      </c>
      <c r="N7348">
        <v>6</v>
      </c>
      <c r="O7348">
        <v>3</v>
      </c>
      <c r="P7348">
        <v>9</v>
      </c>
      <c r="Q7348" t="s">
        <v>165</v>
      </c>
      <c r="R7348" t="s">
        <v>4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 t="s">
        <v>5</v>
      </c>
      <c r="AA7348" t="s">
        <v>153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 t="s">
        <v>11</v>
      </c>
      <c r="AM7348" t="s">
        <v>26</v>
      </c>
      <c r="AN7348" t="s">
        <v>41</v>
      </c>
      <c r="AO7348" t="s">
        <v>14</v>
      </c>
      <c r="AP7348" t="s">
        <v>15</v>
      </c>
      <c r="AQ7348">
        <v>0</v>
      </c>
      <c r="AR7348">
        <v>175653</v>
      </c>
      <c r="AS7348" t="s">
        <v>9604</v>
      </c>
    </row>
    <row r="7349" spans="1:45" x14ac:dyDescent="0.25">
      <c r="A7349" t="s">
        <v>9197</v>
      </c>
      <c r="B7349" t="s">
        <v>1134</v>
      </c>
      <c r="C7349" s="1">
        <v>42929</v>
      </c>
      <c r="D7349" t="s">
        <v>35</v>
      </c>
      <c r="E7349">
        <v>41</v>
      </c>
      <c r="F7349">
        <v>1</v>
      </c>
      <c r="G7349">
        <v>1</v>
      </c>
      <c r="H7349">
        <v>2</v>
      </c>
      <c r="I7349">
        <v>3</v>
      </c>
      <c r="J7349">
        <v>0</v>
      </c>
      <c r="K7349">
        <v>1</v>
      </c>
      <c r="L7349">
        <v>0</v>
      </c>
      <c r="M7349">
        <v>0</v>
      </c>
      <c r="N7349">
        <v>3</v>
      </c>
      <c r="O7349">
        <v>5</v>
      </c>
      <c r="P7349">
        <v>8</v>
      </c>
      <c r="Q7349" t="s">
        <v>165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 t="s">
        <v>4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 t="s">
        <v>5</v>
      </c>
      <c r="AK7349" t="s">
        <v>18</v>
      </c>
      <c r="AL7349" t="s">
        <v>154</v>
      </c>
      <c r="AM7349" t="s">
        <v>26</v>
      </c>
      <c r="AN7349" t="s">
        <v>13</v>
      </c>
      <c r="AO7349" t="s">
        <v>14</v>
      </c>
      <c r="AP7349" t="s">
        <v>15</v>
      </c>
      <c r="AQ7349" t="s">
        <v>656</v>
      </c>
      <c r="AR7349">
        <v>175654</v>
      </c>
      <c r="AS7349" t="s">
        <v>9605</v>
      </c>
    </row>
    <row r="7350" spans="1:45" x14ac:dyDescent="0.25">
      <c r="A7350" t="s">
        <v>9187</v>
      </c>
      <c r="B7350" t="s">
        <v>1134</v>
      </c>
      <c r="C7350" s="1">
        <v>42935</v>
      </c>
      <c r="D7350" t="s">
        <v>35</v>
      </c>
      <c r="E7350">
        <v>40</v>
      </c>
      <c r="F7350">
        <v>1</v>
      </c>
      <c r="G7350">
        <v>0</v>
      </c>
      <c r="H7350">
        <v>2</v>
      </c>
      <c r="I7350">
        <v>1</v>
      </c>
      <c r="J7350">
        <v>1</v>
      </c>
      <c r="K7350">
        <v>0</v>
      </c>
      <c r="L7350">
        <v>0</v>
      </c>
      <c r="M7350">
        <v>1</v>
      </c>
      <c r="N7350">
        <v>4</v>
      </c>
      <c r="O7350">
        <v>2</v>
      </c>
      <c r="P7350">
        <v>6</v>
      </c>
      <c r="Q7350" t="s">
        <v>140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 t="s">
        <v>4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 t="s">
        <v>5</v>
      </c>
      <c r="AK7350" t="s">
        <v>961</v>
      </c>
      <c r="AL7350" t="s">
        <v>427</v>
      </c>
      <c r="AM7350" t="s">
        <v>26</v>
      </c>
      <c r="AN7350" t="s">
        <v>13</v>
      </c>
      <c r="AO7350" t="s">
        <v>830</v>
      </c>
      <c r="AP7350" t="s">
        <v>15</v>
      </c>
      <c r="AQ7350">
        <v>0</v>
      </c>
      <c r="AR7350">
        <v>175658</v>
      </c>
      <c r="AS7350" t="s">
        <v>9606</v>
      </c>
    </row>
    <row r="7351" spans="1:45" x14ac:dyDescent="0.25">
      <c r="A7351" t="s">
        <v>9187</v>
      </c>
      <c r="B7351" t="s">
        <v>1133</v>
      </c>
      <c r="C7351" s="1">
        <v>42937</v>
      </c>
      <c r="D7351" t="s">
        <v>2</v>
      </c>
      <c r="E7351">
        <v>39</v>
      </c>
      <c r="F7351">
        <v>1</v>
      </c>
      <c r="G7351">
        <v>1</v>
      </c>
      <c r="H7351">
        <v>1</v>
      </c>
      <c r="I7351">
        <v>2</v>
      </c>
      <c r="J7351">
        <v>3</v>
      </c>
      <c r="K7351">
        <v>1</v>
      </c>
      <c r="L7351">
        <v>0</v>
      </c>
      <c r="M7351">
        <v>0</v>
      </c>
      <c r="N7351">
        <v>5</v>
      </c>
      <c r="O7351">
        <v>4</v>
      </c>
      <c r="P7351">
        <v>9</v>
      </c>
      <c r="Q7351" t="s">
        <v>140</v>
      </c>
      <c r="R7351" t="s">
        <v>4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 t="s">
        <v>5</v>
      </c>
      <c r="AA7351" t="s">
        <v>18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 t="s">
        <v>11</v>
      </c>
      <c r="AM7351" t="s">
        <v>818</v>
      </c>
      <c r="AN7351" t="s">
        <v>13</v>
      </c>
      <c r="AO7351" t="s">
        <v>14</v>
      </c>
      <c r="AP7351" t="s">
        <v>15</v>
      </c>
      <c r="AQ7351" t="s">
        <v>47</v>
      </c>
      <c r="AR7351">
        <v>175659</v>
      </c>
      <c r="AS7351" t="s">
        <v>9607</v>
      </c>
    </row>
    <row r="7352" spans="1:45" x14ac:dyDescent="0.25">
      <c r="A7352" t="s">
        <v>9187</v>
      </c>
      <c r="B7352" t="s">
        <v>1133</v>
      </c>
      <c r="C7352" s="1">
        <v>42929</v>
      </c>
      <c r="D7352" t="s">
        <v>35</v>
      </c>
      <c r="E7352">
        <v>43</v>
      </c>
      <c r="F7352">
        <v>0</v>
      </c>
      <c r="G7352">
        <v>0</v>
      </c>
      <c r="H7352">
        <v>3</v>
      </c>
      <c r="I7352">
        <v>2</v>
      </c>
      <c r="J7352">
        <v>1</v>
      </c>
      <c r="K7352">
        <v>0</v>
      </c>
      <c r="L7352">
        <v>2</v>
      </c>
      <c r="M7352">
        <v>1</v>
      </c>
      <c r="N7352">
        <v>6</v>
      </c>
      <c r="O7352">
        <v>3</v>
      </c>
      <c r="P7352">
        <v>9</v>
      </c>
      <c r="Q7352" t="s">
        <v>165</v>
      </c>
      <c r="R7352" t="s">
        <v>4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 t="s">
        <v>5</v>
      </c>
      <c r="AA7352" t="s">
        <v>18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 t="s">
        <v>11</v>
      </c>
      <c r="AM7352" t="s">
        <v>26</v>
      </c>
      <c r="AN7352" t="s">
        <v>41</v>
      </c>
      <c r="AO7352" t="s">
        <v>14</v>
      </c>
      <c r="AP7352" t="s">
        <v>15</v>
      </c>
      <c r="AQ7352">
        <v>0</v>
      </c>
      <c r="AR7352">
        <v>175661</v>
      </c>
      <c r="AS7352" t="s">
        <v>9608</v>
      </c>
    </row>
    <row r="7353" spans="1:45" x14ac:dyDescent="0.25">
      <c r="A7353" t="s">
        <v>9187</v>
      </c>
      <c r="B7353" t="s">
        <v>1134</v>
      </c>
      <c r="C7353" s="1">
        <v>42929</v>
      </c>
      <c r="D7353" t="s">
        <v>2</v>
      </c>
      <c r="E7353">
        <v>37</v>
      </c>
      <c r="F7353">
        <v>1</v>
      </c>
      <c r="G7353">
        <v>1</v>
      </c>
      <c r="H7353">
        <v>0</v>
      </c>
      <c r="I7353">
        <v>4</v>
      </c>
      <c r="J7353">
        <v>1</v>
      </c>
      <c r="K7353">
        <v>0</v>
      </c>
      <c r="L7353">
        <v>0</v>
      </c>
      <c r="M7353">
        <v>0</v>
      </c>
      <c r="N7353">
        <v>2</v>
      </c>
      <c r="O7353">
        <v>5</v>
      </c>
      <c r="P7353">
        <v>7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 t="s">
        <v>4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 t="s">
        <v>5</v>
      </c>
      <c r="AK7353" t="s">
        <v>961</v>
      </c>
      <c r="AL7353" t="s">
        <v>11</v>
      </c>
      <c r="AM7353" t="s">
        <v>71</v>
      </c>
      <c r="AN7353" t="s">
        <v>13</v>
      </c>
      <c r="AO7353" t="s">
        <v>14</v>
      </c>
      <c r="AP7353" t="s">
        <v>28</v>
      </c>
      <c r="AQ7353" t="s">
        <v>656</v>
      </c>
      <c r="AR7353">
        <v>175662</v>
      </c>
      <c r="AS7353" t="s">
        <v>9609</v>
      </c>
    </row>
    <row r="7354" spans="1:45" x14ac:dyDescent="0.25">
      <c r="A7354" t="s">
        <v>9197</v>
      </c>
      <c r="B7354" t="s">
        <v>1133</v>
      </c>
      <c r="C7354" s="1">
        <v>42930</v>
      </c>
      <c r="D7354" t="s">
        <v>2</v>
      </c>
      <c r="E7354">
        <v>79</v>
      </c>
      <c r="F7354">
        <v>1</v>
      </c>
      <c r="G7354">
        <v>0</v>
      </c>
      <c r="H7354">
        <v>1</v>
      </c>
      <c r="I7354">
        <v>0</v>
      </c>
      <c r="J7354">
        <v>1</v>
      </c>
      <c r="K7354">
        <v>0</v>
      </c>
      <c r="L7354">
        <v>1</v>
      </c>
      <c r="M7354">
        <v>1</v>
      </c>
      <c r="N7354">
        <v>4</v>
      </c>
      <c r="O7354">
        <v>1</v>
      </c>
      <c r="P7354">
        <v>5</v>
      </c>
      <c r="Q7354" t="s">
        <v>165</v>
      </c>
      <c r="R7354" t="s">
        <v>4</v>
      </c>
      <c r="S7354" t="s">
        <v>60</v>
      </c>
      <c r="T7354" t="s">
        <v>166</v>
      </c>
      <c r="U7354">
        <v>0</v>
      </c>
      <c r="V7354">
        <v>0</v>
      </c>
      <c r="W7354">
        <v>0</v>
      </c>
      <c r="X7354">
        <v>0</v>
      </c>
      <c r="Y7354">
        <v>0</v>
      </c>
      <c r="Z7354" t="s">
        <v>21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 t="s">
        <v>11</v>
      </c>
      <c r="AM7354" t="s">
        <v>49</v>
      </c>
      <c r="AN7354" t="s">
        <v>13</v>
      </c>
      <c r="AO7354" t="s">
        <v>830</v>
      </c>
      <c r="AP7354" t="s">
        <v>15</v>
      </c>
      <c r="AQ7354" t="s">
        <v>2827</v>
      </c>
      <c r="AR7354">
        <v>175663</v>
      </c>
      <c r="AS7354" t="s">
        <v>9610</v>
      </c>
    </row>
    <row r="7355" spans="1:45" x14ac:dyDescent="0.25">
      <c r="A7355" t="s">
        <v>9187</v>
      </c>
      <c r="B7355" t="s">
        <v>1134</v>
      </c>
      <c r="C7355" s="1">
        <v>42935</v>
      </c>
      <c r="D7355" t="s">
        <v>2</v>
      </c>
      <c r="E7355">
        <v>33</v>
      </c>
      <c r="F7355">
        <v>0</v>
      </c>
      <c r="G7355">
        <v>1</v>
      </c>
      <c r="H7355">
        <v>0</v>
      </c>
      <c r="I7355">
        <v>1</v>
      </c>
      <c r="J7355">
        <v>1</v>
      </c>
      <c r="K7355">
        <v>1</v>
      </c>
      <c r="L7355">
        <v>0</v>
      </c>
      <c r="M7355">
        <v>0</v>
      </c>
      <c r="N7355">
        <v>1</v>
      </c>
      <c r="O7355">
        <v>3</v>
      </c>
      <c r="P7355">
        <v>4</v>
      </c>
      <c r="Q7355" t="s">
        <v>140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 t="s">
        <v>4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 t="s">
        <v>5</v>
      </c>
      <c r="AK7355" t="s">
        <v>18</v>
      </c>
      <c r="AL7355" t="s">
        <v>11</v>
      </c>
      <c r="AM7355" t="s">
        <v>26</v>
      </c>
      <c r="AN7355" t="s">
        <v>13</v>
      </c>
      <c r="AO7355" t="s">
        <v>830</v>
      </c>
      <c r="AP7355" t="s">
        <v>15</v>
      </c>
      <c r="AQ7355">
        <v>0</v>
      </c>
      <c r="AR7355">
        <v>175664</v>
      </c>
      <c r="AS7355" t="s">
        <v>9611</v>
      </c>
    </row>
    <row r="7356" spans="1:45" x14ac:dyDescent="0.25">
      <c r="A7356" t="s">
        <v>9187</v>
      </c>
      <c r="B7356" t="s">
        <v>1133</v>
      </c>
      <c r="C7356" s="1">
        <v>42937</v>
      </c>
      <c r="D7356" t="s">
        <v>35</v>
      </c>
      <c r="E7356">
        <v>41</v>
      </c>
      <c r="F7356">
        <v>0</v>
      </c>
      <c r="G7356">
        <v>0</v>
      </c>
      <c r="H7356">
        <v>1</v>
      </c>
      <c r="I7356">
        <v>0</v>
      </c>
      <c r="J7356">
        <v>1</v>
      </c>
      <c r="K7356">
        <v>1</v>
      </c>
      <c r="L7356">
        <v>0</v>
      </c>
      <c r="M7356">
        <v>0</v>
      </c>
      <c r="N7356">
        <v>2</v>
      </c>
      <c r="O7356">
        <v>1</v>
      </c>
      <c r="P7356">
        <v>3</v>
      </c>
      <c r="Q7356" t="s">
        <v>140</v>
      </c>
      <c r="R7356" t="s">
        <v>4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 t="s">
        <v>5</v>
      </c>
      <c r="AA7356" t="s">
        <v>18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 t="s">
        <v>11</v>
      </c>
      <c r="AM7356" t="s">
        <v>818</v>
      </c>
      <c r="AN7356">
        <v>0</v>
      </c>
      <c r="AO7356" t="s">
        <v>1339</v>
      </c>
      <c r="AP7356" t="s">
        <v>15</v>
      </c>
      <c r="AQ7356" t="s">
        <v>47</v>
      </c>
      <c r="AR7356">
        <v>175668</v>
      </c>
      <c r="AS7356" t="s">
        <v>9612</v>
      </c>
    </row>
    <row r="7357" spans="1:45" x14ac:dyDescent="0.25">
      <c r="A7357" t="s">
        <v>9197</v>
      </c>
      <c r="B7357" t="s">
        <v>1133</v>
      </c>
      <c r="C7357" s="1">
        <v>42930</v>
      </c>
      <c r="D7357" t="s">
        <v>2</v>
      </c>
      <c r="E7357">
        <v>75</v>
      </c>
      <c r="F7357">
        <v>1</v>
      </c>
      <c r="G7357">
        <v>1</v>
      </c>
      <c r="H7357">
        <v>0</v>
      </c>
      <c r="I7357">
        <v>1</v>
      </c>
      <c r="J7357">
        <v>1</v>
      </c>
      <c r="K7357">
        <v>0</v>
      </c>
      <c r="L7357">
        <v>0</v>
      </c>
      <c r="M7357">
        <v>1</v>
      </c>
      <c r="N7357">
        <v>2</v>
      </c>
      <c r="O7357">
        <v>3</v>
      </c>
      <c r="P7357">
        <v>5</v>
      </c>
      <c r="Q7357" t="s">
        <v>165</v>
      </c>
      <c r="R7357" t="s">
        <v>4</v>
      </c>
      <c r="S7357" t="s">
        <v>60</v>
      </c>
      <c r="T7357" t="s">
        <v>2342</v>
      </c>
      <c r="U7357">
        <v>0</v>
      </c>
      <c r="V7357">
        <v>0</v>
      </c>
      <c r="W7357">
        <v>0</v>
      </c>
      <c r="X7357">
        <v>0</v>
      </c>
      <c r="Y7357">
        <v>0</v>
      </c>
      <c r="Z7357" t="s">
        <v>21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 t="s">
        <v>11</v>
      </c>
      <c r="AM7357" t="s">
        <v>26</v>
      </c>
      <c r="AN7357" t="s">
        <v>13</v>
      </c>
      <c r="AO7357" t="s">
        <v>830</v>
      </c>
      <c r="AP7357" t="s">
        <v>859</v>
      </c>
      <c r="AQ7357" t="s">
        <v>656</v>
      </c>
      <c r="AR7357">
        <v>175669</v>
      </c>
      <c r="AS7357" t="s">
        <v>9613</v>
      </c>
    </row>
    <row r="7358" spans="1:45" x14ac:dyDescent="0.25">
      <c r="A7358" t="s">
        <v>9187</v>
      </c>
      <c r="B7358" t="s">
        <v>1133</v>
      </c>
      <c r="C7358" s="1">
        <v>42929</v>
      </c>
      <c r="D7358" t="s">
        <v>2</v>
      </c>
      <c r="E7358">
        <v>48</v>
      </c>
      <c r="F7358">
        <v>2</v>
      </c>
      <c r="G7358">
        <v>2</v>
      </c>
      <c r="H7358">
        <v>3</v>
      </c>
      <c r="I7358">
        <v>2</v>
      </c>
      <c r="J7358">
        <v>1</v>
      </c>
      <c r="K7358">
        <v>2</v>
      </c>
      <c r="L7358">
        <v>1</v>
      </c>
      <c r="M7358">
        <v>0</v>
      </c>
      <c r="N7358">
        <v>7</v>
      </c>
      <c r="O7358">
        <v>6</v>
      </c>
      <c r="P7358">
        <v>13</v>
      </c>
      <c r="Q7358" t="s">
        <v>165</v>
      </c>
      <c r="R7358" t="s">
        <v>4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 t="s">
        <v>5</v>
      </c>
      <c r="AA7358" t="s">
        <v>18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 t="s">
        <v>11</v>
      </c>
      <c r="AM7358" t="s">
        <v>26</v>
      </c>
      <c r="AN7358" t="s">
        <v>41</v>
      </c>
      <c r="AO7358" t="s">
        <v>14</v>
      </c>
      <c r="AP7358" t="s">
        <v>15</v>
      </c>
      <c r="AQ7358">
        <v>0</v>
      </c>
      <c r="AR7358">
        <v>175670</v>
      </c>
      <c r="AS7358" t="s">
        <v>9614</v>
      </c>
    </row>
    <row r="7359" spans="1:45" x14ac:dyDescent="0.25">
      <c r="A7359" t="s">
        <v>9197</v>
      </c>
      <c r="B7359" t="s">
        <v>1134</v>
      </c>
      <c r="C7359" s="1">
        <v>42929</v>
      </c>
      <c r="D7359" t="s">
        <v>2</v>
      </c>
      <c r="E7359">
        <v>30</v>
      </c>
      <c r="F7359">
        <v>0</v>
      </c>
      <c r="G7359">
        <v>1</v>
      </c>
      <c r="H7359">
        <v>2</v>
      </c>
      <c r="I7359">
        <v>0</v>
      </c>
      <c r="J7359">
        <v>2</v>
      </c>
      <c r="K7359">
        <v>1</v>
      </c>
      <c r="L7359">
        <v>0</v>
      </c>
      <c r="M7359">
        <v>0</v>
      </c>
      <c r="N7359">
        <v>4</v>
      </c>
      <c r="O7359">
        <v>2</v>
      </c>
      <c r="P7359">
        <v>6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 t="s">
        <v>4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 t="s">
        <v>5</v>
      </c>
      <c r="AK7359" t="s">
        <v>961</v>
      </c>
      <c r="AL7359" t="s">
        <v>11</v>
      </c>
      <c r="AM7359" t="s">
        <v>71</v>
      </c>
      <c r="AN7359" t="s">
        <v>13</v>
      </c>
      <c r="AO7359" t="s">
        <v>14</v>
      </c>
      <c r="AP7359" t="s">
        <v>15</v>
      </c>
      <c r="AQ7359" t="s">
        <v>47</v>
      </c>
      <c r="AR7359">
        <v>175672</v>
      </c>
      <c r="AS7359" t="s">
        <v>9615</v>
      </c>
    </row>
    <row r="7360" spans="1:45" x14ac:dyDescent="0.25">
      <c r="A7360" t="s">
        <v>9187</v>
      </c>
      <c r="B7360" t="s">
        <v>1134</v>
      </c>
      <c r="C7360" s="1">
        <v>42935</v>
      </c>
      <c r="D7360" t="s">
        <v>2</v>
      </c>
      <c r="E7360">
        <v>46</v>
      </c>
      <c r="F7360">
        <v>0</v>
      </c>
      <c r="G7360">
        <v>1</v>
      </c>
      <c r="H7360">
        <v>1</v>
      </c>
      <c r="I7360">
        <v>2</v>
      </c>
      <c r="J7360">
        <v>1</v>
      </c>
      <c r="K7360">
        <v>2</v>
      </c>
      <c r="L7360">
        <v>0</v>
      </c>
      <c r="M7360">
        <v>0</v>
      </c>
      <c r="N7360">
        <v>2</v>
      </c>
      <c r="O7360">
        <v>5</v>
      </c>
      <c r="P7360">
        <v>7</v>
      </c>
      <c r="Q7360" t="s">
        <v>140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 t="s">
        <v>4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 t="s">
        <v>5</v>
      </c>
      <c r="AK7360" t="s">
        <v>1251</v>
      </c>
      <c r="AL7360" t="s">
        <v>11</v>
      </c>
      <c r="AM7360" t="s">
        <v>26</v>
      </c>
      <c r="AN7360" t="s">
        <v>13</v>
      </c>
      <c r="AO7360" t="s">
        <v>830</v>
      </c>
      <c r="AP7360" t="s">
        <v>28</v>
      </c>
      <c r="AQ7360">
        <v>0</v>
      </c>
      <c r="AR7360">
        <v>175673</v>
      </c>
      <c r="AS7360" t="s">
        <v>9616</v>
      </c>
    </row>
    <row r="7361" spans="1:45" x14ac:dyDescent="0.25">
      <c r="A7361" t="s">
        <v>9197</v>
      </c>
      <c r="B7361" t="s">
        <v>1133</v>
      </c>
      <c r="C7361" s="1">
        <v>42930</v>
      </c>
      <c r="D7361" t="s">
        <v>2</v>
      </c>
      <c r="E7361">
        <v>45</v>
      </c>
      <c r="F7361">
        <v>0</v>
      </c>
      <c r="G7361">
        <v>0</v>
      </c>
      <c r="H7361">
        <v>0</v>
      </c>
      <c r="I7361">
        <v>0</v>
      </c>
      <c r="J7361">
        <v>1</v>
      </c>
      <c r="K7361">
        <v>1</v>
      </c>
      <c r="L7361">
        <v>0</v>
      </c>
      <c r="M7361">
        <v>0</v>
      </c>
      <c r="N7361">
        <v>1</v>
      </c>
      <c r="O7361">
        <v>1</v>
      </c>
      <c r="P7361">
        <v>2</v>
      </c>
      <c r="Q7361" t="s">
        <v>165</v>
      </c>
      <c r="R7361" t="s">
        <v>4</v>
      </c>
      <c r="S7361" t="s">
        <v>60</v>
      </c>
      <c r="T7361" t="s">
        <v>166</v>
      </c>
      <c r="U7361">
        <v>0</v>
      </c>
      <c r="V7361">
        <v>0</v>
      </c>
      <c r="W7361">
        <v>0</v>
      </c>
      <c r="X7361">
        <v>0</v>
      </c>
      <c r="Y7361">
        <v>0</v>
      </c>
      <c r="Z7361" t="s">
        <v>21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 t="s">
        <v>11</v>
      </c>
      <c r="AM7361" t="s">
        <v>26</v>
      </c>
      <c r="AN7361" t="s">
        <v>13</v>
      </c>
      <c r="AO7361" t="s">
        <v>830</v>
      </c>
      <c r="AP7361" t="s">
        <v>15</v>
      </c>
      <c r="AQ7361" t="s">
        <v>57</v>
      </c>
      <c r="AR7361">
        <v>175675</v>
      </c>
      <c r="AS7361" t="s">
        <v>9617</v>
      </c>
    </row>
    <row r="7362" spans="1:45" x14ac:dyDescent="0.25">
      <c r="A7362" t="s">
        <v>9187</v>
      </c>
      <c r="B7362" t="s">
        <v>1133</v>
      </c>
      <c r="C7362" s="1">
        <v>42937</v>
      </c>
      <c r="D7362" t="s">
        <v>2</v>
      </c>
      <c r="E7362">
        <v>34</v>
      </c>
      <c r="F7362">
        <v>0</v>
      </c>
      <c r="G7362">
        <v>1</v>
      </c>
      <c r="H7362">
        <v>2</v>
      </c>
      <c r="I7362">
        <v>1</v>
      </c>
      <c r="J7362">
        <v>1</v>
      </c>
      <c r="K7362">
        <v>2</v>
      </c>
      <c r="L7362">
        <v>0</v>
      </c>
      <c r="M7362">
        <v>0</v>
      </c>
      <c r="N7362">
        <v>3</v>
      </c>
      <c r="O7362">
        <v>4</v>
      </c>
      <c r="P7362">
        <v>7</v>
      </c>
      <c r="Q7362" t="s">
        <v>165</v>
      </c>
      <c r="R7362" t="s">
        <v>4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 t="s">
        <v>5</v>
      </c>
      <c r="AA7362" t="s">
        <v>1251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 t="s">
        <v>11</v>
      </c>
      <c r="AM7362" t="s">
        <v>12</v>
      </c>
      <c r="AN7362" t="s">
        <v>13</v>
      </c>
      <c r="AO7362" t="s">
        <v>14</v>
      </c>
      <c r="AP7362" t="s">
        <v>28</v>
      </c>
      <c r="AQ7362">
        <v>0</v>
      </c>
      <c r="AR7362">
        <v>175677</v>
      </c>
      <c r="AS7362" t="s">
        <v>9618</v>
      </c>
    </row>
    <row r="7363" spans="1:45" x14ac:dyDescent="0.25">
      <c r="A7363" t="s">
        <v>1208</v>
      </c>
      <c r="B7363" t="s">
        <v>1133</v>
      </c>
      <c r="C7363" s="1">
        <v>42929</v>
      </c>
      <c r="D7363" t="s">
        <v>35</v>
      </c>
      <c r="E7363">
        <v>23</v>
      </c>
      <c r="F7363">
        <v>2</v>
      </c>
      <c r="G7363">
        <v>1</v>
      </c>
      <c r="H7363">
        <v>0</v>
      </c>
      <c r="I7363">
        <v>0</v>
      </c>
      <c r="J7363">
        <v>1</v>
      </c>
      <c r="K7363">
        <v>2</v>
      </c>
      <c r="L7363">
        <v>0</v>
      </c>
      <c r="M7363">
        <v>1</v>
      </c>
      <c r="N7363">
        <v>3</v>
      </c>
      <c r="O7363">
        <v>4</v>
      </c>
      <c r="P7363">
        <v>7</v>
      </c>
      <c r="Q7363" t="s">
        <v>165</v>
      </c>
      <c r="R7363" t="s">
        <v>4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 t="s">
        <v>5</v>
      </c>
      <c r="AA7363" t="s">
        <v>18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 t="s">
        <v>11</v>
      </c>
      <c r="AM7363" t="s">
        <v>26</v>
      </c>
      <c r="AN7363">
        <v>0</v>
      </c>
      <c r="AO7363" t="s">
        <v>14</v>
      </c>
      <c r="AP7363" t="s">
        <v>28</v>
      </c>
      <c r="AQ7363">
        <v>0</v>
      </c>
      <c r="AR7363">
        <v>175679</v>
      </c>
      <c r="AS7363" t="s">
        <v>9619</v>
      </c>
    </row>
    <row r="7364" spans="1:45" x14ac:dyDescent="0.25">
      <c r="A7364" t="s">
        <v>9197</v>
      </c>
      <c r="B7364" t="s">
        <v>1133</v>
      </c>
      <c r="C7364" s="1">
        <v>42930</v>
      </c>
      <c r="D7364" t="s">
        <v>2</v>
      </c>
      <c r="E7364">
        <v>30</v>
      </c>
      <c r="F7364">
        <v>0</v>
      </c>
      <c r="G7364">
        <v>0</v>
      </c>
      <c r="H7364">
        <v>0</v>
      </c>
      <c r="I7364">
        <v>0</v>
      </c>
      <c r="J7364">
        <v>1</v>
      </c>
      <c r="K7364">
        <v>1</v>
      </c>
      <c r="L7364">
        <v>0</v>
      </c>
      <c r="M7364">
        <v>0</v>
      </c>
      <c r="N7364">
        <v>1</v>
      </c>
      <c r="O7364">
        <v>1</v>
      </c>
      <c r="P7364">
        <v>2</v>
      </c>
      <c r="Q7364" t="s">
        <v>165</v>
      </c>
      <c r="R7364" t="s">
        <v>4</v>
      </c>
      <c r="S7364" t="s">
        <v>60</v>
      </c>
      <c r="T7364" t="s">
        <v>169</v>
      </c>
      <c r="U7364">
        <v>0</v>
      </c>
      <c r="V7364">
        <v>0</v>
      </c>
      <c r="W7364">
        <v>0</v>
      </c>
      <c r="X7364">
        <v>0</v>
      </c>
      <c r="Y7364">
        <v>0</v>
      </c>
      <c r="Z7364" t="s">
        <v>21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 t="s">
        <v>11</v>
      </c>
      <c r="AM7364" t="s">
        <v>26</v>
      </c>
      <c r="AN7364" t="s">
        <v>13</v>
      </c>
      <c r="AO7364" t="s">
        <v>830</v>
      </c>
      <c r="AP7364" t="s">
        <v>28</v>
      </c>
      <c r="AQ7364" t="s">
        <v>29</v>
      </c>
      <c r="AR7364">
        <v>175681</v>
      </c>
      <c r="AS7364" t="s">
        <v>9620</v>
      </c>
    </row>
    <row r="7365" spans="1:45" x14ac:dyDescent="0.25">
      <c r="A7365" t="s">
        <v>9197</v>
      </c>
      <c r="B7365" t="s">
        <v>1133</v>
      </c>
      <c r="C7365" s="1">
        <v>42930</v>
      </c>
      <c r="D7365" t="s">
        <v>2</v>
      </c>
      <c r="E7365">
        <v>45</v>
      </c>
      <c r="F7365">
        <v>1</v>
      </c>
      <c r="G7365">
        <v>0</v>
      </c>
      <c r="H7365">
        <v>2</v>
      </c>
      <c r="I7365">
        <v>3</v>
      </c>
      <c r="J7365">
        <v>1</v>
      </c>
      <c r="K7365">
        <v>1</v>
      </c>
      <c r="L7365">
        <v>0</v>
      </c>
      <c r="M7365">
        <v>0</v>
      </c>
      <c r="N7365">
        <v>4</v>
      </c>
      <c r="O7365">
        <v>4</v>
      </c>
      <c r="P7365">
        <v>8</v>
      </c>
      <c r="Q7365" t="s">
        <v>165</v>
      </c>
      <c r="R7365" t="s">
        <v>4</v>
      </c>
      <c r="S7365" t="s">
        <v>60</v>
      </c>
      <c r="T7365" t="s">
        <v>169</v>
      </c>
      <c r="U7365">
        <v>0</v>
      </c>
      <c r="V7365">
        <v>0</v>
      </c>
      <c r="W7365">
        <v>0</v>
      </c>
      <c r="X7365">
        <v>0</v>
      </c>
      <c r="Y7365">
        <v>0</v>
      </c>
      <c r="Z7365" t="s">
        <v>21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 t="s">
        <v>11</v>
      </c>
      <c r="AM7365" t="s">
        <v>26</v>
      </c>
      <c r="AN7365" t="s">
        <v>13</v>
      </c>
      <c r="AO7365" t="s">
        <v>830</v>
      </c>
      <c r="AP7365" t="s">
        <v>28</v>
      </c>
      <c r="AQ7365">
        <v>0</v>
      </c>
      <c r="AR7365">
        <v>175711</v>
      </c>
      <c r="AS7365" t="s">
        <v>9621</v>
      </c>
    </row>
    <row r="7366" spans="1:45" x14ac:dyDescent="0.25">
      <c r="A7366" t="s">
        <v>9187</v>
      </c>
      <c r="B7366" t="s">
        <v>1133</v>
      </c>
      <c r="C7366" s="1">
        <v>42929</v>
      </c>
      <c r="D7366" t="s">
        <v>2</v>
      </c>
      <c r="E7366">
        <v>39</v>
      </c>
      <c r="F7366">
        <v>2</v>
      </c>
      <c r="G7366">
        <v>2</v>
      </c>
      <c r="H7366">
        <v>1</v>
      </c>
      <c r="I7366">
        <v>0</v>
      </c>
      <c r="J7366">
        <v>0</v>
      </c>
      <c r="K7366">
        <v>1</v>
      </c>
      <c r="L7366">
        <v>0</v>
      </c>
      <c r="M7366">
        <v>1</v>
      </c>
      <c r="N7366">
        <v>3</v>
      </c>
      <c r="O7366">
        <v>4</v>
      </c>
      <c r="P7366">
        <v>7</v>
      </c>
      <c r="Q7366" t="s">
        <v>140</v>
      </c>
      <c r="R7366" t="s">
        <v>4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 t="s">
        <v>5</v>
      </c>
      <c r="AA7366" t="s">
        <v>18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 t="s">
        <v>11</v>
      </c>
      <c r="AM7366" t="s">
        <v>26</v>
      </c>
      <c r="AN7366" t="s">
        <v>41</v>
      </c>
      <c r="AO7366" t="s">
        <v>14</v>
      </c>
      <c r="AP7366" t="s">
        <v>15</v>
      </c>
      <c r="AQ7366">
        <v>0</v>
      </c>
      <c r="AR7366">
        <v>175723</v>
      </c>
      <c r="AS7366" t="s">
        <v>9622</v>
      </c>
    </row>
    <row r="7367" spans="1:45" x14ac:dyDescent="0.25">
      <c r="A7367" t="s">
        <v>9197</v>
      </c>
      <c r="B7367" t="s">
        <v>1133</v>
      </c>
      <c r="C7367" s="1">
        <v>42930</v>
      </c>
      <c r="D7367" t="s">
        <v>2</v>
      </c>
      <c r="E7367">
        <v>35</v>
      </c>
      <c r="F7367">
        <v>2</v>
      </c>
      <c r="G7367">
        <v>1</v>
      </c>
      <c r="H7367">
        <v>1</v>
      </c>
      <c r="I7367">
        <v>1</v>
      </c>
      <c r="J7367">
        <v>0</v>
      </c>
      <c r="K7367">
        <v>0</v>
      </c>
      <c r="L7367">
        <v>0</v>
      </c>
      <c r="M7367">
        <v>0</v>
      </c>
      <c r="N7367">
        <v>3</v>
      </c>
      <c r="O7367">
        <v>2</v>
      </c>
      <c r="P7367">
        <v>5</v>
      </c>
      <c r="Q7367" t="s">
        <v>165</v>
      </c>
      <c r="R7367" t="s">
        <v>4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 t="s">
        <v>5</v>
      </c>
      <c r="AA7367" t="s">
        <v>1251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 t="s">
        <v>11</v>
      </c>
      <c r="AM7367" t="s">
        <v>26</v>
      </c>
      <c r="AN7367" t="s">
        <v>13</v>
      </c>
      <c r="AO7367" t="s">
        <v>830</v>
      </c>
      <c r="AP7367" t="s">
        <v>15</v>
      </c>
      <c r="AQ7367" t="s">
        <v>648</v>
      </c>
      <c r="AR7367">
        <v>175731</v>
      </c>
      <c r="AS7367" t="s">
        <v>9623</v>
      </c>
    </row>
    <row r="7368" spans="1:45" x14ac:dyDescent="0.25">
      <c r="A7368" t="s">
        <v>9187</v>
      </c>
      <c r="B7368" t="s">
        <v>1133</v>
      </c>
      <c r="C7368" s="1">
        <v>42937</v>
      </c>
      <c r="D7368" t="s">
        <v>2</v>
      </c>
      <c r="E7368">
        <v>33</v>
      </c>
      <c r="F7368">
        <v>0</v>
      </c>
      <c r="G7368">
        <v>0</v>
      </c>
      <c r="H7368">
        <v>1</v>
      </c>
      <c r="I7368">
        <v>2</v>
      </c>
      <c r="J7368">
        <v>3</v>
      </c>
      <c r="K7368">
        <v>1</v>
      </c>
      <c r="L7368">
        <v>0</v>
      </c>
      <c r="M7368">
        <v>0</v>
      </c>
      <c r="N7368">
        <v>4</v>
      </c>
      <c r="O7368">
        <v>3</v>
      </c>
      <c r="P7368">
        <v>7</v>
      </c>
      <c r="Q7368" t="s">
        <v>165</v>
      </c>
      <c r="R7368" t="s">
        <v>4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 t="s">
        <v>5</v>
      </c>
      <c r="AA7368" t="s">
        <v>1251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 t="s">
        <v>11</v>
      </c>
      <c r="AM7368" t="s">
        <v>12</v>
      </c>
      <c r="AN7368" t="s">
        <v>13</v>
      </c>
      <c r="AO7368" t="s">
        <v>14</v>
      </c>
      <c r="AP7368" t="s">
        <v>28</v>
      </c>
      <c r="AQ7368">
        <v>0</v>
      </c>
      <c r="AR7368">
        <v>175732</v>
      </c>
      <c r="AS7368" t="s">
        <v>9624</v>
      </c>
    </row>
    <row r="7369" spans="1:45" x14ac:dyDescent="0.25">
      <c r="A7369" t="s">
        <v>1208</v>
      </c>
      <c r="B7369" t="s">
        <v>1133</v>
      </c>
      <c r="C7369" s="1">
        <v>42929</v>
      </c>
      <c r="D7369" t="s">
        <v>2</v>
      </c>
      <c r="E7369">
        <v>30</v>
      </c>
      <c r="F7369">
        <v>0</v>
      </c>
      <c r="G7369">
        <v>0</v>
      </c>
      <c r="H7369">
        <v>2</v>
      </c>
      <c r="I7369">
        <v>2</v>
      </c>
      <c r="J7369">
        <v>1</v>
      </c>
      <c r="K7369">
        <v>1</v>
      </c>
      <c r="L7369">
        <v>0</v>
      </c>
      <c r="M7369">
        <v>0</v>
      </c>
      <c r="N7369">
        <v>3</v>
      </c>
      <c r="O7369">
        <v>3</v>
      </c>
      <c r="P7369">
        <v>6</v>
      </c>
      <c r="Q7369" t="s">
        <v>165</v>
      </c>
      <c r="R7369" t="s">
        <v>4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 t="s">
        <v>5</v>
      </c>
      <c r="AA7369" t="s">
        <v>1251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 t="s">
        <v>11</v>
      </c>
      <c r="AM7369" t="s">
        <v>26</v>
      </c>
      <c r="AN7369" t="s">
        <v>41</v>
      </c>
      <c r="AO7369" t="s">
        <v>14</v>
      </c>
      <c r="AP7369" t="s">
        <v>28</v>
      </c>
      <c r="AQ7369">
        <v>0</v>
      </c>
      <c r="AR7369">
        <v>175735</v>
      </c>
      <c r="AS7369" t="s">
        <v>9625</v>
      </c>
    </row>
    <row r="7370" spans="1:45" x14ac:dyDescent="0.25">
      <c r="A7370" t="s">
        <v>9197</v>
      </c>
      <c r="B7370" t="s">
        <v>1133</v>
      </c>
      <c r="C7370" s="1">
        <v>42930</v>
      </c>
      <c r="D7370" t="s">
        <v>35</v>
      </c>
      <c r="E7370">
        <v>50</v>
      </c>
      <c r="F7370">
        <v>2</v>
      </c>
      <c r="G7370">
        <v>2</v>
      </c>
      <c r="H7370">
        <v>1</v>
      </c>
      <c r="I7370">
        <v>1</v>
      </c>
      <c r="J7370">
        <v>1</v>
      </c>
      <c r="K7370">
        <v>1</v>
      </c>
      <c r="L7370">
        <v>0</v>
      </c>
      <c r="M7370">
        <v>0</v>
      </c>
      <c r="N7370">
        <v>4</v>
      </c>
      <c r="O7370">
        <v>4</v>
      </c>
      <c r="P7370">
        <v>8</v>
      </c>
      <c r="Q7370" t="s">
        <v>165</v>
      </c>
      <c r="R7370" t="s">
        <v>4</v>
      </c>
      <c r="S7370" t="s">
        <v>60</v>
      </c>
      <c r="T7370" t="s">
        <v>169</v>
      </c>
      <c r="U7370">
        <v>0</v>
      </c>
      <c r="V7370">
        <v>0</v>
      </c>
      <c r="W7370">
        <v>0</v>
      </c>
      <c r="X7370">
        <v>0</v>
      </c>
      <c r="Y7370">
        <v>0</v>
      </c>
      <c r="Z7370" t="s">
        <v>21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 t="s">
        <v>11</v>
      </c>
      <c r="AM7370" t="s">
        <v>26</v>
      </c>
      <c r="AN7370" t="s">
        <v>13</v>
      </c>
      <c r="AO7370" t="s">
        <v>830</v>
      </c>
      <c r="AP7370" t="s">
        <v>15</v>
      </c>
      <c r="AQ7370" t="s">
        <v>47</v>
      </c>
      <c r="AR7370">
        <v>175736</v>
      </c>
      <c r="AS7370" t="s">
        <v>9626</v>
      </c>
    </row>
    <row r="7371" spans="1:45" x14ac:dyDescent="0.25">
      <c r="A7371" t="s">
        <v>9187</v>
      </c>
      <c r="B7371" t="s">
        <v>1133</v>
      </c>
      <c r="C7371" s="1">
        <v>42937</v>
      </c>
      <c r="D7371" t="s">
        <v>2</v>
      </c>
      <c r="E7371">
        <v>42</v>
      </c>
      <c r="F7371">
        <v>1</v>
      </c>
      <c r="G7371">
        <v>1</v>
      </c>
      <c r="H7371">
        <v>2</v>
      </c>
      <c r="I7371">
        <v>1</v>
      </c>
      <c r="J7371">
        <v>2</v>
      </c>
      <c r="K7371">
        <v>3</v>
      </c>
      <c r="L7371">
        <v>0</v>
      </c>
      <c r="M7371">
        <v>0</v>
      </c>
      <c r="N7371">
        <v>5</v>
      </c>
      <c r="O7371">
        <v>5</v>
      </c>
      <c r="P7371">
        <v>10</v>
      </c>
      <c r="Q7371" t="s">
        <v>140</v>
      </c>
      <c r="R7371" t="s">
        <v>4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 t="s">
        <v>5</v>
      </c>
      <c r="AA7371" t="s">
        <v>1251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 t="s">
        <v>11</v>
      </c>
      <c r="AM7371" t="s">
        <v>12</v>
      </c>
      <c r="AN7371" t="s">
        <v>13</v>
      </c>
      <c r="AO7371" t="s">
        <v>14</v>
      </c>
      <c r="AP7371" t="s">
        <v>28</v>
      </c>
      <c r="AQ7371" t="s">
        <v>47</v>
      </c>
      <c r="AR7371">
        <v>175738</v>
      </c>
      <c r="AS7371" t="s">
        <v>9627</v>
      </c>
    </row>
    <row r="7372" spans="1:45" x14ac:dyDescent="0.25">
      <c r="A7372" t="s">
        <v>9197</v>
      </c>
      <c r="B7372" t="s">
        <v>1133</v>
      </c>
      <c r="C7372" s="1">
        <v>42930</v>
      </c>
      <c r="D7372" t="s">
        <v>2</v>
      </c>
      <c r="E7372">
        <v>63</v>
      </c>
      <c r="F7372">
        <v>1</v>
      </c>
      <c r="G7372">
        <v>0</v>
      </c>
      <c r="H7372">
        <v>1</v>
      </c>
      <c r="I7372">
        <v>0</v>
      </c>
      <c r="J7372">
        <v>3</v>
      </c>
      <c r="K7372">
        <v>1</v>
      </c>
      <c r="L7372">
        <v>0</v>
      </c>
      <c r="M7372">
        <v>1</v>
      </c>
      <c r="N7372">
        <v>5</v>
      </c>
      <c r="O7372">
        <v>2</v>
      </c>
      <c r="P7372">
        <v>7</v>
      </c>
      <c r="Q7372" t="s">
        <v>165</v>
      </c>
      <c r="R7372" t="s">
        <v>4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 t="s">
        <v>5</v>
      </c>
      <c r="AA7372" t="s">
        <v>18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 t="s">
        <v>11</v>
      </c>
      <c r="AM7372" t="s">
        <v>22</v>
      </c>
      <c r="AN7372" t="s">
        <v>13</v>
      </c>
      <c r="AO7372" t="s">
        <v>1339</v>
      </c>
      <c r="AP7372" t="s">
        <v>859</v>
      </c>
      <c r="AQ7372" t="s">
        <v>9628</v>
      </c>
      <c r="AR7372">
        <v>175739</v>
      </c>
      <c r="AS7372" t="s">
        <v>9629</v>
      </c>
    </row>
    <row r="7373" spans="1:45" x14ac:dyDescent="0.25">
      <c r="A7373" t="s">
        <v>9197</v>
      </c>
      <c r="B7373" t="s">
        <v>1133</v>
      </c>
      <c r="C7373" s="1">
        <v>42930</v>
      </c>
      <c r="D7373" t="s">
        <v>2</v>
      </c>
      <c r="E7373">
        <v>65</v>
      </c>
      <c r="F7373">
        <v>0</v>
      </c>
      <c r="G7373">
        <v>0</v>
      </c>
      <c r="H7373">
        <v>0</v>
      </c>
      <c r="I7373">
        <v>0</v>
      </c>
      <c r="J7373">
        <v>1</v>
      </c>
      <c r="K7373">
        <v>0</v>
      </c>
      <c r="L7373">
        <v>0</v>
      </c>
      <c r="M7373">
        <v>1</v>
      </c>
      <c r="N7373">
        <v>1</v>
      </c>
      <c r="O7373">
        <v>1</v>
      </c>
      <c r="P7373">
        <v>2</v>
      </c>
      <c r="Q7373" t="s">
        <v>165</v>
      </c>
      <c r="R7373" t="s">
        <v>4</v>
      </c>
      <c r="S7373" t="s">
        <v>60</v>
      </c>
      <c r="T7373" t="s">
        <v>169</v>
      </c>
      <c r="U7373">
        <v>0</v>
      </c>
      <c r="V7373">
        <v>0</v>
      </c>
      <c r="W7373">
        <v>0</v>
      </c>
      <c r="X7373">
        <v>0</v>
      </c>
      <c r="Y7373">
        <v>0</v>
      </c>
      <c r="Z7373" t="s">
        <v>21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 t="s">
        <v>11</v>
      </c>
      <c r="AM7373" t="s">
        <v>26</v>
      </c>
      <c r="AN7373" t="s">
        <v>13</v>
      </c>
      <c r="AO7373" t="s">
        <v>830</v>
      </c>
      <c r="AP7373" t="s">
        <v>15</v>
      </c>
      <c r="AQ7373" t="s">
        <v>9630</v>
      </c>
      <c r="AR7373">
        <v>175741</v>
      </c>
      <c r="AS7373" t="s">
        <v>9631</v>
      </c>
    </row>
    <row r="7374" spans="1:45" x14ac:dyDescent="0.25">
      <c r="A7374" t="s">
        <v>9187</v>
      </c>
      <c r="B7374" t="s">
        <v>1133</v>
      </c>
      <c r="C7374" s="1">
        <v>42937</v>
      </c>
      <c r="D7374" t="s">
        <v>2</v>
      </c>
      <c r="E7374">
        <v>29</v>
      </c>
      <c r="F7374">
        <v>0</v>
      </c>
      <c r="G7374">
        <v>1</v>
      </c>
      <c r="H7374">
        <v>0</v>
      </c>
      <c r="I7374">
        <v>0</v>
      </c>
      <c r="J7374">
        <v>1</v>
      </c>
      <c r="K7374">
        <v>1</v>
      </c>
      <c r="L7374">
        <v>0</v>
      </c>
      <c r="M7374">
        <v>0</v>
      </c>
      <c r="N7374">
        <v>1</v>
      </c>
      <c r="O7374">
        <v>2</v>
      </c>
      <c r="P7374">
        <v>3</v>
      </c>
      <c r="Q7374" t="s">
        <v>165</v>
      </c>
      <c r="R7374" t="s">
        <v>4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 t="s">
        <v>5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 t="s">
        <v>11</v>
      </c>
      <c r="AM7374" t="s">
        <v>12</v>
      </c>
      <c r="AN7374" t="s">
        <v>13</v>
      </c>
      <c r="AO7374" t="s">
        <v>14</v>
      </c>
      <c r="AP7374" t="s">
        <v>15</v>
      </c>
      <c r="AQ7374" t="s">
        <v>47</v>
      </c>
      <c r="AR7374">
        <v>175742</v>
      </c>
      <c r="AS7374" t="s">
        <v>9632</v>
      </c>
    </row>
    <row r="7375" spans="1:45" x14ac:dyDescent="0.25">
      <c r="A7375" t="s">
        <v>9187</v>
      </c>
      <c r="B7375" t="s">
        <v>1133</v>
      </c>
      <c r="C7375" s="1">
        <v>42929</v>
      </c>
      <c r="D7375" t="s">
        <v>35</v>
      </c>
      <c r="E7375">
        <v>29</v>
      </c>
      <c r="F7375">
        <v>2</v>
      </c>
      <c r="G7375">
        <v>1</v>
      </c>
      <c r="H7375">
        <v>0</v>
      </c>
      <c r="I7375">
        <v>0</v>
      </c>
      <c r="J7375">
        <v>1</v>
      </c>
      <c r="K7375">
        <v>1</v>
      </c>
      <c r="L7375">
        <v>0</v>
      </c>
      <c r="M7375">
        <v>0</v>
      </c>
      <c r="N7375">
        <v>3</v>
      </c>
      <c r="O7375">
        <v>2</v>
      </c>
      <c r="P7375">
        <v>5</v>
      </c>
      <c r="Q7375" t="s">
        <v>140</v>
      </c>
      <c r="R7375" t="s">
        <v>4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 t="s">
        <v>5</v>
      </c>
      <c r="AA7375" t="s">
        <v>18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 t="s">
        <v>11</v>
      </c>
      <c r="AM7375" t="s">
        <v>26</v>
      </c>
      <c r="AN7375" t="s">
        <v>41</v>
      </c>
      <c r="AO7375" t="s">
        <v>14</v>
      </c>
      <c r="AP7375" t="s">
        <v>15</v>
      </c>
      <c r="AQ7375">
        <v>0</v>
      </c>
      <c r="AR7375">
        <v>175750</v>
      </c>
      <c r="AS7375" t="s">
        <v>9633</v>
      </c>
    </row>
    <row r="7376" spans="1:45" x14ac:dyDescent="0.25">
      <c r="A7376" t="s">
        <v>9197</v>
      </c>
      <c r="B7376" t="s">
        <v>1133</v>
      </c>
      <c r="C7376" s="1">
        <v>42930</v>
      </c>
      <c r="D7376" t="s">
        <v>2</v>
      </c>
      <c r="E7376">
        <v>65</v>
      </c>
      <c r="F7376">
        <v>0</v>
      </c>
      <c r="G7376">
        <v>0</v>
      </c>
      <c r="H7376">
        <v>0</v>
      </c>
      <c r="I7376">
        <v>0</v>
      </c>
      <c r="J7376">
        <v>1</v>
      </c>
      <c r="K7376">
        <v>1</v>
      </c>
      <c r="L7376">
        <v>0</v>
      </c>
      <c r="M7376">
        <v>1</v>
      </c>
      <c r="N7376">
        <v>1</v>
      </c>
      <c r="O7376">
        <v>2</v>
      </c>
      <c r="P7376">
        <v>3</v>
      </c>
      <c r="Q7376" t="s">
        <v>165</v>
      </c>
      <c r="R7376" t="s">
        <v>4</v>
      </c>
      <c r="S7376" t="s">
        <v>60</v>
      </c>
      <c r="T7376" t="s">
        <v>2342</v>
      </c>
      <c r="U7376">
        <v>0</v>
      </c>
      <c r="V7376">
        <v>0</v>
      </c>
      <c r="W7376">
        <v>0</v>
      </c>
      <c r="X7376">
        <v>0</v>
      </c>
      <c r="Y7376">
        <v>0</v>
      </c>
      <c r="Z7376" t="s">
        <v>21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 t="s">
        <v>11</v>
      </c>
      <c r="AM7376" t="s">
        <v>26</v>
      </c>
      <c r="AN7376" t="s">
        <v>13</v>
      </c>
      <c r="AO7376" t="s">
        <v>830</v>
      </c>
      <c r="AP7376" t="s">
        <v>15</v>
      </c>
      <c r="AQ7376" t="s">
        <v>57</v>
      </c>
      <c r="AR7376">
        <v>175757</v>
      </c>
      <c r="AS7376" t="s">
        <v>9634</v>
      </c>
    </row>
    <row r="7377" spans="1:45" x14ac:dyDescent="0.25">
      <c r="A7377" t="s">
        <v>9197</v>
      </c>
      <c r="B7377" t="s">
        <v>1133</v>
      </c>
      <c r="C7377" s="1">
        <v>42930</v>
      </c>
      <c r="D7377" t="s">
        <v>35</v>
      </c>
      <c r="E7377">
        <v>35</v>
      </c>
      <c r="F7377">
        <v>0</v>
      </c>
      <c r="G7377">
        <v>2</v>
      </c>
      <c r="H7377">
        <v>1</v>
      </c>
      <c r="I7377">
        <v>2</v>
      </c>
      <c r="J7377">
        <v>1</v>
      </c>
      <c r="K7377">
        <v>1</v>
      </c>
      <c r="L7377">
        <v>0</v>
      </c>
      <c r="M7377">
        <v>0</v>
      </c>
      <c r="N7377">
        <v>2</v>
      </c>
      <c r="O7377">
        <v>5</v>
      </c>
      <c r="P7377">
        <v>7</v>
      </c>
      <c r="Q7377" t="s">
        <v>165</v>
      </c>
      <c r="R7377" t="s">
        <v>4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 t="s">
        <v>5</v>
      </c>
      <c r="AA7377" t="s">
        <v>1251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 t="s">
        <v>11</v>
      </c>
      <c r="AM7377" t="s">
        <v>818</v>
      </c>
      <c r="AN7377" t="s">
        <v>13</v>
      </c>
      <c r="AO7377" t="s">
        <v>1339</v>
      </c>
      <c r="AP7377" t="s">
        <v>28</v>
      </c>
      <c r="AQ7377" t="s">
        <v>971</v>
      </c>
      <c r="AR7377">
        <v>175773</v>
      </c>
      <c r="AS7377" t="s">
        <v>9635</v>
      </c>
    </row>
    <row r="7378" spans="1:45" x14ac:dyDescent="0.25">
      <c r="A7378" t="s">
        <v>9187</v>
      </c>
      <c r="B7378" t="s">
        <v>1133</v>
      </c>
      <c r="C7378" s="1">
        <v>42929</v>
      </c>
      <c r="D7378" t="s">
        <v>35</v>
      </c>
      <c r="E7378">
        <v>22</v>
      </c>
      <c r="F7378">
        <v>0</v>
      </c>
      <c r="G7378">
        <v>0</v>
      </c>
      <c r="H7378">
        <v>0</v>
      </c>
      <c r="I7378">
        <v>0</v>
      </c>
      <c r="J7378">
        <v>1</v>
      </c>
      <c r="K7378">
        <v>2</v>
      </c>
      <c r="L7378">
        <v>0</v>
      </c>
      <c r="M7378">
        <v>0</v>
      </c>
      <c r="N7378">
        <v>1</v>
      </c>
      <c r="O7378">
        <v>2</v>
      </c>
      <c r="P7378">
        <v>3</v>
      </c>
      <c r="Q7378" t="s">
        <v>140</v>
      </c>
      <c r="R7378" t="s">
        <v>4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 t="s">
        <v>5</v>
      </c>
      <c r="AA7378" t="s">
        <v>18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 t="s">
        <v>11</v>
      </c>
      <c r="AM7378" t="s">
        <v>26</v>
      </c>
      <c r="AN7378" t="s">
        <v>41</v>
      </c>
      <c r="AO7378" t="s">
        <v>14</v>
      </c>
      <c r="AP7378">
        <v>0</v>
      </c>
      <c r="AQ7378">
        <v>0</v>
      </c>
      <c r="AR7378">
        <v>175774</v>
      </c>
      <c r="AS7378" t="s">
        <v>9636</v>
      </c>
    </row>
    <row r="7379" spans="1:45" x14ac:dyDescent="0.25">
      <c r="A7379" t="s">
        <v>9187</v>
      </c>
      <c r="B7379" t="s">
        <v>1133</v>
      </c>
      <c r="C7379" s="1">
        <v>42938</v>
      </c>
      <c r="D7379" t="s">
        <v>2</v>
      </c>
      <c r="E7379">
        <v>35</v>
      </c>
      <c r="F7379">
        <v>0</v>
      </c>
      <c r="G7379">
        <v>0</v>
      </c>
      <c r="H7379">
        <v>2</v>
      </c>
      <c r="I7379">
        <v>3</v>
      </c>
      <c r="J7379">
        <v>4</v>
      </c>
      <c r="K7379">
        <v>2</v>
      </c>
      <c r="L7379">
        <v>0</v>
      </c>
      <c r="M7379">
        <v>0</v>
      </c>
      <c r="N7379">
        <v>6</v>
      </c>
      <c r="O7379">
        <v>5</v>
      </c>
      <c r="P7379">
        <v>11</v>
      </c>
      <c r="Q7379" t="s">
        <v>165</v>
      </c>
      <c r="R7379" t="s">
        <v>4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 t="s">
        <v>5</v>
      </c>
      <c r="AA7379" t="s">
        <v>18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 t="s">
        <v>11</v>
      </c>
      <c r="AM7379" t="s">
        <v>12</v>
      </c>
      <c r="AN7379" t="s">
        <v>13</v>
      </c>
      <c r="AO7379" t="s">
        <v>14</v>
      </c>
      <c r="AP7379" t="s">
        <v>15</v>
      </c>
      <c r="AQ7379">
        <v>0</v>
      </c>
      <c r="AR7379">
        <v>175775</v>
      </c>
      <c r="AS7379" t="s">
        <v>9637</v>
      </c>
    </row>
    <row r="7380" spans="1:45" x14ac:dyDescent="0.25">
      <c r="A7380" t="s">
        <v>9197</v>
      </c>
      <c r="B7380" t="s">
        <v>1133</v>
      </c>
      <c r="C7380" s="1">
        <v>42930</v>
      </c>
      <c r="D7380" t="s">
        <v>2</v>
      </c>
      <c r="E7380">
        <v>36</v>
      </c>
      <c r="F7380">
        <v>0</v>
      </c>
      <c r="G7380">
        <v>1</v>
      </c>
      <c r="H7380">
        <v>3</v>
      </c>
      <c r="I7380">
        <v>0</v>
      </c>
      <c r="J7380">
        <v>0</v>
      </c>
      <c r="K7380">
        <v>1</v>
      </c>
      <c r="L7380">
        <v>0</v>
      </c>
      <c r="M7380">
        <v>0</v>
      </c>
      <c r="N7380">
        <v>3</v>
      </c>
      <c r="O7380">
        <v>2</v>
      </c>
      <c r="P7380">
        <v>5</v>
      </c>
      <c r="Q7380" t="s">
        <v>165</v>
      </c>
      <c r="R7380" t="s">
        <v>4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 t="s">
        <v>5</v>
      </c>
      <c r="AA7380" t="s">
        <v>18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 t="s">
        <v>11</v>
      </c>
      <c r="AM7380" t="s">
        <v>818</v>
      </c>
      <c r="AN7380" t="s">
        <v>13</v>
      </c>
      <c r="AO7380" t="s">
        <v>1339</v>
      </c>
      <c r="AP7380" t="s">
        <v>28</v>
      </c>
      <c r="AQ7380" t="s">
        <v>971</v>
      </c>
      <c r="AR7380">
        <v>175780</v>
      </c>
      <c r="AS7380" t="s">
        <v>9638</v>
      </c>
    </row>
    <row r="7381" spans="1:45" x14ac:dyDescent="0.25">
      <c r="A7381" t="s">
        <v>9187</v>
      </c>
      <c r="B7381" t="s">
        <v>1133</v>
      </c>
      <c r="C7381" s="1">
        <v>42929</v>
      </c>
      <c r="D7381" t="s">
        <v>35</v>
      </c>
      <c r="E7381">
        <v>25</v>
      </c>
      <c r="F7381">
        <v>0</v>
      </c>
      <c r="G7381">
        <v>0</v>
      </c>
      <c r="H7381">
        <v>0</v>
      </c>
      <c r="I7381">
        <v>0</v>
      </c>
      <c r="J7381">
        <v>1</v>
      </c>
      <c r="K7381">
        <v>0</v>
      </c>
      <c r="L7381">
        <v>0</v>
      </c>
      <c r="M7381">
        <v>0</v>
      </c>
      <c r="N7381">
        <v>1</v>
      </c>
      <c r="O7381">
        <v>0</v>
      </c>
      <c r="P7381">
        <v>1</v>
      </c>
      <c r="Q7381" t="s">
        <v>140</v>
      </c>
      <c r="R7381" t="s">
        <v>4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 t="s">
        <v>5</v>
      </c>
      <c r="AA7381" t="s">
        <v>18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 t="s">
        <v>11</v>
      </c>
      <c r="AM7381" t="s">
        <v>26</v>
      </c>
      <c r="AN7381" t="s">
        <v>41</v>
      </c>
      <c r="AO7381" t="s">
        <v>14</v>
      </c>
      <c r="AP7381">
        <v>0</v>
      </c>
      <c r="AQ7381">
        <v>0</v>
      </c>
      <c r="AR7381">
        <v>175782</v>
      </c>
      <c r="AS7381" t="s">
        <v>9639</v>
      </c>
    </row>
    <row r="7382" spans="1:45" x14ac:dyDescent="0.25">
      <c r="A7382" t="s">
        <v>9187</v>
      </c>
      <c r="B7382" t="s">
        <v>1133</v>
      </c>
      <c r="C7382" s="1">
        <v>42938</v>
      </c>
      <c r="D7382" t="s">
        <v>2</v>
      </c>
      <c r="E7382">
        <v>30</v>
      </c>
      <c r="F7382">
        <v>0</v>
      </c>
      <c r="G7382">
        <v>1</v>
      </c>
      <c r="H7382">
        <v>1</v>
      </c>
      <c r="I7382">
        <v>1</v>
      </c>
      <c r="J7382">
        <v>2</v>
      </c>
      <c r="K7382">
        <v>1</v>
      </c>
      <c r="L7382">
        <v>0</v>
      </c>
      <c r="M7382">
        <v>0</v>
      </c>
      <c r="N7382">
        <v>3</v>
      </c>
      <c r="O7382">
        <v>3</v>
      </c>
      <c r="P7382">
        <v>6</v>
      </c>
      <c r="Q7382" t="s">
        <v>165</v>
      </c>
      <c r="R7382" t="s">
        <v>4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 t="s">
        <v>5</v>
      </c>
      <c r="AA7382" t="s">
        <v>18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 t="s">
        <v>11</v>
      </c>
      <c r="AM7382" t="s">
        <v>12</v>
      </c>
      <c r="AN7382" t="s">
        <v>13</v>
      </c>
      <c r="AO7382" t="s">
        <v>14</v>
      </c>
      <c r="AP7382" t="s">
        <v>859</v>
      </c>
      <c r="AQ7382">
        <v>0</v>
      </c>
      <c r="AR7382">
        <v>175783</v>
      </c>
      <c r="AS7382" t="s">
        <v>9640</v>
      </c>
    </row>
    <row r="7383" spans="1:45" x14ac:dyDescent="0.25">
      <c r="A7383" t="s">
        <v>9197</v>
      </c>
      <c r="B7383" t="s">
        <v>1133</v>
      </c>
      <c r="C7383" s="1">
        <v>42930</v>
      </c>
      <c r="D7383" t="s">
        <v>35</v>
      </c>
      <c r="E7383">
        <v>48</v>
      </c>
      <c r="F7383">
        <v>2</v>
      </c>
      <c r="G7383">
        <v>1</v>
      </c>
      <c r="H7383">
        <v>4</v>
      </c>
      <c r="I7383">
        <v>0</v>
      </c>
      <c r="J7383">
        <v>1</v>
      </c>
      <c r="K7383">
        <v>1</v>
      </c>
      <c r="L7383">
        <v>0</v>
      </c>
      <c r="M7383">
        <v>0</v>
      </c>
      <c r="N7383">
        <v>7</v>
      </c>
      <c r="O7383">
        <v>2</v>
      </c>
      <c r="P7383">
        <v>9</v>
      </c>
      <c r="Q7383" t="s">
        <v>165</v>
      </c>
      <c r="R7383" t="s">
        <v>4</v>
      </c>
      <c r="S7383" t="s">
        <v>60</v>
      </c>
      <c r="T7383" t="s">
        <v>169</v>
      </c>
      <c r="U7383">
        <v>0</v>
      </c>
      <c r="V7383">
        <v>0</v>
      </c>
      <c r="W7383">
        <v>0</v>
      </c>
      <c r="X7383">
        <v>0</v>
      </c>
      <c r="Y7383">
        <v>0</v>
      </c>
      <c r="Z7383" t="s">
        <v>21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 t="s">
        <v>11</v>
      </c>
      <c r="AM7383" t="s">
        <v>26</v>
      </c>
      <c r="AN7383" t="s">
        <v>13</v>
      </c>
      <c r="AO7383" t="s">
        <v>830</v>
      </c>
      <c r="AP7383" t="s">
        <v>28</v>
      </c>
      <c r="AQ7383" t="s">
        <v>3882</v>
      </c>
      <c r="AR7383">
        <v>175787</v>
      </c>
      <c r="AS7383" t="s">
        <v>9641</v>
      </c>
    </row>
    <row r="7384" spans="1:45" x14ac:dyDescent="0.25">
      <c r="A7384" t="s">
        <v>9187</v>
      </c>
      <c r="B7384" t="s">
        <v>1133</v>
      </c>
      <c r="C7384" s="1">
        <v>42929</v>
      </c>
      <c r="D7384" t="s">
        <v>35</v>
      </c>
      <c r="E7384">
        <v>30</v>
      </c>
      <c r="F7384">
        <v>1</v>
      </c>
      <c r="G7384">
        <v>2</v>
      </c>
      <c r="H7384">
        <v>0</v>
      </c>
      <c r="I7384">
        <v>0</v>
      </c>
      <c r="J7384">
        <v>1</v>
      </c>
      <c r="K7384">
        <v>0</v>
      </c>
      <c r="L7384">
        <v>0</v>
      </c>
      <c r="M7384">
        <v>0</v>
      </c>
      <c r="N7384">
        <v>2</v>
      </c>
      <c r="O7384">
        <v>2</v>
      </c>
      <c r="P7384">
        <v>4</v>
      </c>
      <c r="Q7384" t="s">
        <v>140</v>
      </c>
      <c r="R7384" t="s">
        <v>4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 t="s">
        <v>5</v>
      </c>
      <c r="AA7384" t="s">
        <v>18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 t="s">
        <v>11</v>
      </c>
      <c r="AM7384" t="s">
        <v>26</v>
      </c>
      <c r="AN7384" t="s">
        <v>41</v>
      </c>
      <c r="AO7384" t="s">
        <v>14</v>
      </c>
      <c r="AP7384" t="s">
        <v>15</v>
      </c>
      <c r="AQ7384">
        <v>0</v>
      </c>
      <c r="AR7384">
        <v>175791</v>
      </c>
      <c r="AS7384" t="s">
        <v>9642</v>
      </c>
    </row>
    <row r="7385" spans="1:45" x14ac:dyDescent="0.25">
      <c r="A7385" t="s">
        <v>9197</v>
      </c>
      <c r="B7385" t="s">
        <v>1133</v>
      </c>
      <c r="C7385" s="1">
        <v>42930</v>
      </c>
      <c r="D7385" t="s">
        <v>35</v>
      </c>
      <c r="E7385">
        <v>29</v>
      </c>
      <c r="F7385">
        <v>1</v>
      </c>
      <c r="G7385">
        <v>1</v>
      </c>
      <c r="H7385">
        <v>0</v>
      </c>
      <c r="I7385">
        <v>0</v>
      </c>
      <c r="J7385">
        <v>1</v>
      </c>
      <c r="K7385">
        <v>1</v>
      </c>
      <c r="L7385">
        <v>0</v>
      </c>
      <c r="M7385">
        <v>0</v>
      </c>
      <c r="N7385">
        <v>2</v>
      </c>
      <c r="O7385">
        <v>2</v>
      </c>
      <c r="P7385">
        <v>4</v>
      </c>
      <c r="Q7385" t="s">
        <v>165</v>
      </c>
      <c r="R7385" t="s">
        <v>4</v>
      </c>
      <c r="S7385" t="s">
        <v>60</v>
      </c>
      <c r="T7385" t="s">
        <v>169</v>
      </c>
      <c r="U7385">
        <v>0</v>
      </c>
      <c r="V7385">
        <v>0</v>
      </c>
      <c r="W7385">
        <v>0</v>
      </c>
      <c r="X7385">
        <v>0</v>
      </c>
      <c r="Y7385">
        <v>0</v>
      </c>
      <c r="Z7385" t="s">
        <v>21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 t="s">
        <v>11</v>
      </c>
      <c r="AM7385" t="s">
        <v>26</v>
      </c>
      <c r="AN7385" t="s">
        <v>13</v>
      </c>
      <c r="AO7385" t="s">
        <v>830</v>
      </c>
      <c r="AP7385" t="s">
        <v>15</v>
      </c>
      <c r="AQ7385" t="s">
        <v>47</v>
      </c>
      <c r="AR7385">
        <v>175792</v>
      </c>
      <c r="AS7385" t="s">
        <v>9643</v>
      </c>
    </row>
    <row r="7386" spans="1:45" x14ac:dyDescent="0.25">
      <c r="A7386" t="s">
        <v>9187</v>
      </c>
      <c r="B7386" t="s">
        <v>1133</v>
      </c>
      <c r="C7386" s="1">
        <v>42928</v>
      </c>
      <c r="D7386" t="s">
        <v>2</v>
      </c>
      <c r="E7386">
        <v>48</v>
      </c>
      <c r="F7386">
        <v>0</v>
      </c>
      <c r="G7386">
        <v>0</v>
      </c>
      <c r="H7386">
        <v>0</v>
      </c>
      <c r="I7386">
        <v>1</v>
      </c>
      <c r="J7386">
        <v>3</v>
      </c>
      <c r="K7386">
        <v>1</v>
      </c>
      <c r="L7386">
        <v>0</v>
      </c>
      <c r="M7386">
        <v>0</v>
      </c>
      <c r="N7386">
        <v>3</v>
      </c>
      <c r="O7386">
        <v>2</v>
      </c>
      <c r="P7386">
        <v>5</v>
      </c>
      <c r="Q7386" t="s">
        <v>165</v>
      </c>
      <c r="R7386" t="s">
        <v>4</v>
      </c>
      <c r="S7386" t="s">
        <v>60</v>
      </c>
      <c r="T7386" t="s">
        <v>169</v>
      </c>
      <c r="U7386">
        <v>0</v>
      </c>
      <c r="V7386">
        <v>0</v>
      </c>
      <c r="W7386">
        <v>0</v>
      </c>
      <c r="X7386">
        <v>0</v>
      </c>
      <c r="Y7386">
        <v>0</v>
      </c>
      <c r="Z7386" t="s">
        <v>21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 t="s">
        <v>427</v>
      </c>
      <c r="AM7386" t="s">
        <v>22</v>
      </c>
      <c r="AN7386" t="s">
        <v>41</v>
      </c>
      <c r="AO7386" t="s">
        <v>1339</v>
      </c>
      <c r="AP7386" t="s">
        <v>28</v>
      </c>
      <c r="AQ7386">
        <v>0</v>
      </c>
      <c r="AR7386">
        <v>175794</v>
      </c>
      <c r="AS7386" t="s">
        <v>9644</v>
      </c>
    </row>
    <row r="7387" spans="1:45" x14ac:dyDescent="0.25">
      <c r="A7387" t="s">
        <v>9187</v>
      </c>
      <c r="B7387" t="s">
        <v>1133</v>
      </c>
      <c r="C7387" s="1">
        <v>42938</v>
      </c>
      <c r="D7387" t="s">
        <v>2</v>
      </c>
      <c r="E7387">
        <v>32</v>
      </c>
      <c r="F7387">
        <v>1</v>
      </c>
      <c r="G7387">
        <v>2</v>
      </c>
      <c r="H7387">
        <v>0</v>
      </c>
      <c r="I7387">
        <v>1</v>
      </c>
      <c r="J7387">
        <v>1</v>
      </c>
      <c r="K7387">
        <v>3</v>
      </c>
      <c r="L7387">
        <v>0</v>
      </c>
      <c r="M7387">
        <v>0</v>
      </c>
      <c r="N7387">
        <v>2</v>
      </c>
      <c r="O7387">
        <v>6</v>
      </c>
      <c r="P7387">
        <v>8</v>
      </c>
      <c r="Q7387" t="s">
        <v>165</v>
      </c>
      <c r="R7387" t="s">
        <v>4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 t="s">
        <v>5</v>
      </c>
      <c r="AA7387" t="s">
        <v>153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 t="s">
        <v>11</v>
      </c>
      <c r="AM7387" t="s">
        <v>12</v>
      </c>
      <c r="AN7387" t="s">
        <v>13</v>
      </c>
      <c r="AO7387" t="s">
        <v>14</v>
      </c>
      <c r="AP7387" t="s">
        <v>859</v>
      </c>
      <c r="AQ7387" t="s">
        <v>47</v>
      </c>
      <c r="AR7387">
        <v>175797</v>
      </c>
      <c r="AS7387" t="s">
        <v>9645</v>
      </c>
    </row>
    <row r="7388" spans="1:45" x14ac:dyDescent="0.25">
      <c r="A7388" t="s">
        <v>9187</v>
      </c>
      <c r="B7388" t="s">
        <v>1133</v>
      </c>
      <c r="C7388" s="1">
        <v>42923</v>
      </c>
      <c r="D7388" t="s">
        <v>35</v>
      </c>
      <c r="E7388">
        <v>29</v>
      </c>
      <c r="F7388">
        <v>0</v>
      </c>
      <c r="G7388">
        <v>0</v>
      </c>
      <c r="H7388">
        <v>0</v>
      </c>
      <c r="I7388">
        <v>0</v>
      </c>
      <c r="J7388">
        <v>1</v>
      </c>
      <c r="K7388">
        <v>0</v>
      </c>
      <c r="L7388">
        <v>0</v>
      </c>
      <c r="M7388">
        <v>1</v>
      </c>
      <c r="N7388">
        <v>1</v>
      </c>
      <c r="O7388">
        <v>1</v>
      </c>
      <c r="P7388">
        <v>2</v>
      </c>
      <c r="Q7388" t="s">
        <v>140</v>
      </c>
      <c r="R7388" t="s">
        <v>4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 t="s">
        <v>5</v>
      </c>
      <c r="AA7388" t="s">
        <v>1251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 t="s">
        <v>11</v>
      </c>
      <c r="AM7388" t="s">
        <v>26</v>
      </c>
      <c r="AN7388" t="s">
        <v>41</v>
      </c>
      <c r="AO7388" t="s">
        <v>14</v>
      </c>
      <c r="AP7388" t="s">
        <v>15</v>
      </c>
      <c r="AQ7388">
        <v>0</v>
      </c>
      <c r="AR7388">
        <v>175798</v>
      </c>
      <c r="AS7388" t="s">
        <v>9646</v>
      </c>
    </row>
    <row r="7389" spans="1:45" x14ac:dyDescent="0.25">
      <c r="A7389" t="s">
        <v>9197</v>
      </c>
      <c r="B7389" t="s">
        <v>1133</v>
      </c>
      <c r="C7389" s="1">
        <v>42930</v>
      </c>
      <c r="D7389" t="s">
        <v>2</v>
      </c>
      <c r="E7389">
        <v>41</v>
      </c>
      <c r="F7389">
        <v>0</v>
      </c>
      <c r="G7389">
        <v>1</v>
      </c>
      <c r="H7389">
        <v>2</v>
      </c>
      <c r="I7389">
        <v>3</v>
      </c>
      <c r="J7389">
        <v>4</v>
      </c>
      <c r="K7389">
        <v>0</v>
      </c>
      <c r="L7389">
        <v>0</v>
      </c>
      <c r="M7389">
        <v>0</v>
      </c>
      <c r="N7389">
        <v>6</v>
      </c>
      <c r="O7389">
        <v>4</v>
      </c>
      <c r="P7389">
        <v>10</v>
      </c>
      <c r="Q7389" t="s">
        <v>165</v>
      </c>
      <c r="R7389" t="s">
        <v>4</v>
      </c>
      <c r="S7389" t="s">
        <v>60</v>
      </c>
      <c r="T7389" t="s">
        <v>169</v>
      </c>
      <c r="U7389">
        <v>0</v>
      </c>
      <c r="V7389">
        <v>0</v>
      </c>
      <c r="W7389">
        <v>0</v>
      </c>
      <c r="X7389">
        <v>0</v>
      </c>
      <c r="Y7389">
        <v>0</v>
      </c>
      <c r="Z7389" t="s">
        <v>21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 t="s">
        <v>11</v>
      </c>
      <c r="AM7389" t="s">
        <v>26</v>
      </c>
      <c r="AN7389" t="s">
        <v>13</v>
      </c>
      <c r="AO7389" t="s">
        <v>830</v>
      </c>
      <c r="AP7389" t="s">
        <v>28</v>
      </c>
      <c r="AQ7389">
        <v>0</v>
      </c>
      <c r="AR7389">
        <v>175799</v>
      </c>
      <c r="AS7389" t="s">
        <v>9647</v>
      </c>
    </row>
    <row r="7390" spans="1:45" x14ac:dyDescent="0.25">
      <c r="A7390" t="s">
        <v>9197</v>
      </c>
      <c r="B7390" t="s">
        <v>1133</v>
      </c>
      <c r="C7390" s="1">
        <v>42930</v>
      </c>
      <c r="D7390" t="s">
        <v>2</v>
      </c>
      <c r="E7390">
        <v>23</v>
      </c>
      <c r="F7390">
        <v>3</v>
      </c>
      <c r="G7390">
        <v>1</v>
      </c>
      <c r="H7390">
        <v>0</v>
      </c>
      <c r="I7390">
        <v>1</v>
      </c>
      <c r="J7390">
        <v>1</v>
      </c>
      <c r="K7390">
        <v>1</v>
      </c>
      <c r="L7390">
        <v>0</v>
      </c>
      <c r="M7390">
        <v>0</v>
      </c>
      <c r="N7390">
        <v>4</v>
      </c>
      <c r="O7390">
        <v>3</v>
      </c>
      <c r="P7390">
        <v>7</v>
      </c>
      <c r="Q7390" t="s">
        <v>165</v>
      </c>
      <c r="R7390" t="s">
        <v>4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 t="s">
        <v>5</v>
      </c>
      <c r="AA7390" t="s">
        <v>18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 t="s">
        <v>11</v>
      </c>
      <c r="AM7390" t="s">
        <v>26</v>
      </c>
      <c r="AN7390" t="s">
        <v>13</v>
      </c>
      <c r="AO7390" t="s">
        <v>1339</v>
      </c>
      <c r="AP7390" t="s">
        <v>28</v>
      </c>
      <c r="AQ7390" t="s">
        <v>9348</v>
      </c>
      <c r="AR7390">
        <v>175803</v>
      </c>
      <c r="AS7390" t="s">
        <v>9648</v>
      </c>
    </row>
    <row r="7391" spans="1:45" x14ac:dyDescent="0.25">
      <c r="A7391" t="s">
        <v>9187</v>
      </c>
      <c r="B7391" t="s">
        <v>1133</v>
      </c>
      <c r="C7391" s="1">
        <v>42929</v>
      </c>
      <c r="D7391" t="s">
        <v>2</v>
      </c>
      <c r="E7391">
        <v>40</v>
      </c>
      <c r="F7391">
        <v>1</v>
      </c>
      <c r="G7391">
        <v>2</v>
      </c>
      <c r="H7391">
        <v>0</v>
      </c>
      <c r="I7391">
        <v>0</v>
      </c>
      <c r="J7391">
        <v>0</v>
      </c>
      <c r="K7391">
        <v>1</v>
      </c>
      <c r="L7391">
        <v>0</v>
      </c>
      <c r="M7391">
        <v>1</v>
      </c>
      <c r="N7391">
        <v>1</v>
      </c>
      <c r="O7391">
        <v>4</v>
      </c>
      <c r="P7391">
        <v>5</v>
      </c>
      <c r="Q7391" t="s">
        <v>165</v>
      </c>
      <c r="R7391" t="s">
        <v>4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 t="s">
        <v>5</v>
      </c>
      <c r="AA7391" t="s">
        <v>18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 t="s">
        <v>11</v>
      </c>
      <c r="AM7391" t="s">
        <v>26</v>
      </c>
      <c r="AN7391" t="s">
        <v>41</v>
      </c>
      <c r="AO7391" t="s">
        <v>14</v>
      </c>
      <c r="AP7391" t="s">
        <v>15</v>
      </c>
      <c r="AQ7391">
        <v>0</v>
      </c>
      <c r="AR7391">
        <v>175804</v>
      </c>
      <c r="AS7391" t="s">
        <v>9649</v>
      </c>
    </row>
    <row r="7392" spans="1:45" x14ac:dyDescent="0.25">
      <c r="A7392" t="s">
        <v>9187</v>
      </c>
      <c r="B7392" t="s">
        <v>1133</v>
      </c>
      <c r="C7392" s="1">
        <v>42928</v>
      </c>
      <c r="D7392" t="s">
        <v>35</v>
      </c>
      <c r="E7392">
        <v>59</v>
      </c>
      <c r="F7392">
        <v>0</v>
      </c>
      <c r="G7392">
        <v>0</v>
      </c>
      <c r="H7392">
        <v>2</v>
      </c>
      <c r="I7392">
        <v>3</v>
      </c>
      <c r="J7392">
        <v>1</v>
      </c>
      <c r="K7392">
        <v>1</v>
      </c>
      <c r="L7392">
        <v>0</v>
      </c>
      <c r="M7392">
        <v>0</v>
      </c>
      <c r="N7392">
        <v>3</v>
      </c>
      <c r="O7392">
        <v>4</v>
      </c>
      <c r="P7392">
        <v>7</v>
      </c>
      <c r="Q7392" t="s">
        <v>151</v>
      </c>
      <c r="R7392" t="s">
        <v>4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 t="s">
        <v>5</v>
      </c>
      <c r="AA7392" t="s">
        <v>1251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 t="s">
        <v>11</v>
      </c>
      <c r="AM7392" t="s">
        <v>818</v>
      </c>
      <c r="AN7392" t="s">
        <v>13</v>
      </c>
      <c r="AO7392" t="s">
        <v>830</v>
      </c>
      <c r="AP7392" t="s">
        <v>15</v>
      </c>
      <c r="AQ7392" t="s">
        <v>9650</v>
      </c>
      <c r="AR7392">
        <v>175805</v>
      </c>
      <c r="AS7392" t="s">
        <v>9651</v>
      </c>
    </row>
    <row r="7393" spans="1:45" x14ac:dyDescent="0.25">
      <c r="A7393" t="s">
        <v>9197</v>
      </c>
      <c r="B7393" t="s">
        <v>1133</v>
      </c>
      <c r="C7393" s="1">
        <v>42930</v>
      </c>
      <c r="D7393" t="s">
        <v>2</v>
      </c>
      <c r="E7393">
        <v>40</v>
      </c>
      <c r="F7393">
        <v>1</v>
      </c>
      <c r="G7393">
        <v>1</v>
      </c>
      <c r="H7393">
        <v>3</v>
      </c>
      <c r="I7393">
        <v>2</v>
      </c>
      <c r="J7393">
        <v>0</v>
      </c>
      <c r="K7393">
        <v>1</v>
      </c>
      <c r="L7393">
        <v>0</v>
      </c>
      <c r="M7393">
        <v>0</v>
      </c>
      <c r="N7393">
        <v>4</v>
      </c>
      <c r="O7393">
        <v>4</v>
      </c>
      <c r="P7393">
        <v>8</v>
      </c>
      <c r="Q7393" t="s">
        <v>165</v>
      </c>
      <c r="R7393" t="s">
        <v>4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 t="s">
        <v>5</v>
      </c>
      <c r="AA7393" t="s">
        <v>18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 t="s">
        <v>11</v>
      </c>
      <c r="AM7393" t="s">
        <v>26</v>
      </c>
      <c r="AN7393" t="s">
        <v>13</v>
      </c>
      <c r="AO7393" t="s">
        <v>1339</v>
      </c>
      <c r="AP7393" t="s">
        <v>28</v>
      </c>
      <c r="AQ7393">
        <v>0</v>
      </c>
      <c r="AR7393">
        <v>175807</v>
      </c>
      <c r="AS7393" t="s">
        <v>9652</v>
      </c>
    </row>
    <row r="7394" spans="1:45" x14ac:dyDescent="0.25">
      <c r="A7394" t="s">
        <v>9187</v>
      </c>
      <c r="B7394" t="s">
        <v>1133</v>
      </c>
      <c r="C7394" s="1">
        <v>42938</v>
      </c>
      <c r="D7394" t="s">
        <v>2</v>
      </c>
      <c r="E7394">
        <v>33</v>
      </c>
      <c r="F7394">
        <v>1</v>
      </c>
      <c r="G7394">
        <v>1</v>
      </c>
      <c r="H7394">
        <v>2</v>
      </c>
      <c r="I7394">
        <v>3</v>
      </c>
      <c r="J7394">
        <v>1</v>
      </c>
      <c r="K7394">
        <v>1</v>
      </c>
      <c r="L7394">
        <v>0</v>
      </c>
      <c r="M7394">
        <v>0</v>
      </c>
      <c r="N7394">
        <v>4</v>
      </c>
      <c r="O7394">
        <v>5</v>
      </c>
      <c r="P7394">
        <v>9</v>
      </c>
      <c r="Q7394" t="s">
        <v>165</v>
      </c>
      <c r="R7394" t="s">
        <v>4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 t="s">
        <v>5</v>
      </c>
      <c r="AA7394" t="s">
        <v>153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 t="s">
        <v>11</v>
      </c>
      <c r="AM7394" t="s">
        <v>12</v>
      </c>
      <c r="AN7394" t="s">
        <v>13</v>
      </c>
      <c r="AO7394" t="s">
        <v>14</v>
      </c>
      <c r="AP7394" t="s">
        <v>859</v>
      </c>
      <c r="AQ7394" t="s">
        <v>47</v>
      </c>
      <c r="AR7394">
        <v>175808</v>
      </c>
      <c r="AS7394" t="s">
        <v>9653</v>
      </c>
    </row>
    <row r="7395" spans="1:45" x14ac:dyDescent="0.25">
      <c r="A7395" t="s">
        <v>9187</v>
      </c>
      <c r="B7395" t="s">
        <v>1134</v>
      </c>
      <c r="C7395" s="1">
        <v>42935</v>
      </c>
      <c r="D7395" t="s">
        <v>2</v>
      </c>
      <c r="E7395">
        <v>33</v>
      </c>
      <c r="F7395">
        <v>1</v>
      </c>
      <c r="G7395">
        <v>0</v>
      </c>
      <c r="H7395">
        <v>0</v>
      </c>
      <c r="I7395">
        <v>0</v>
      </c>
      <c r="J7395">
        <v>2</v>
      </c>
      <c r="K7395">
        <v>1</v>
      </c>
      <c r="L7395">
        <v>0</v>
      </c>
      <c r="M7395">
        <v>0</v>
      </c>
      <c r="N7395">
        <v>3</v>
      </c>
      <c r="O7395">
        <v>1</v>
      </c>
      <c r="P7395">
        <v>4</v>
      </c>
      <c r="Q7395" t="s">
        <v>140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 t="s">
        <v>4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 t="s">
        <v>5</v>
      </c>
      <c r="AK7395" t="s">
        <v>18</v>
      </c>
      <c r="AL7395" t="s">
        <v>11</v>
      </c>
      <c r="AM7395" t="s">
        <v>26</v>
      </c>
      <c r="AN7395" t="s">
        <v>41</v>
      </c>
      <c r="AO7395" t="s">
        <v>830</v>
      </c>
      <c r="AP7395" t="s">
        <v>15</v>
      </c>
      <c r="AQ7395">
        <v>0</v>
      </c>
      <c r="AR7395">
        <v>175809</v>
      </c>
      <c r="AS7395" t="s">
        <v>9654</v>
      </c>
    </row>
    <row r="7396" spans="1:45" x14ac:dyDescent="0.25">
      <c r="A7396" t="s">
        <v>9197</v>
      </c>
      <c r="B7396" t="s">
        <v>1134</v>
      </c>
      <c r="C7396" s="1">
        <v>42929</v>
      </c>
      <c r="D7396" t="s">
        <v>2</v>
      </c>
      <c r="E7396">
        <v>30</v>
      </c>
      <c r="F7396">
        <v>0</v>
      </c>
      <c r="G7396">
        <v>1</v>
      </c>
      <c r="H7396">
        <v>2</v>
      </c>
      <c r="I7396">
        <v>0</v>
      </c>
      <c r="J7396">
        <v>2</v>
      </c>
      <c r="K7396">
        <v>1</v>
      </c>
      <c r="L7396">
        <v>0</v>
      </c>
      <c r="M7396">
        <v>0</v>
      </c>
      <c r="N7396">
        <v>4</v>
      </c>
      <c r="O7396">
        <v>2</v>
      </c>
      <c r="P7396">
        <v>6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 t="s">
        <v>4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 t="s">
        <v>5</v>
      </c>
      <c r="AK7396" t="s">
        <v>961</v>
      </c>
      <c r="AL7396" t="s">
        <v>11</v>
      </c>
      <c r="AM7396" t="s">
        <v>71</v>
      </c>
      <c r="AN7396" t="s">
        <v>13</v>
      </c>
      <c r="AO7396" t="s">
        <v>14</v>
      </c>
      <c r="AP7396" t="s">
        <v>859</v>
      </c>
      <c r="AQ7396" t="s">
        <v>47</v>
      </c>
      <c r="AR7396">
        <v>175811</v>
      </c>
      <c r="AS7396" t="s">
        <v>9655</v>
      </c>
    </row>
    <row r="7397" spans="1:45" x14ac:dyDescent="0.25">
      <c r="A7397" t="s">
        <v>9187</v>
      </c>
      <c r="B7397" t="s">
        <v>1134</v>
      </c>
      <c r="C7397" s="1">
        <v>42935</v>
      </c>
      <c r="D7397" t="s">
        <v>2</v>
      </c>
      <c r="E7397">
        <v>34</v>
      </c>
      <c r="F7397">
        <v>1</v>
      </c>
      <c r="G7397">
        <v>1</v>
      </c>
      <c r="H7397">
        <v>0</v>
      </c>
      <c r="I7397">
        <v>0</v>
      </c>
      <c r="J7397">
        <v>0</v>
      </c>
      <c r="K7397">
        <v>1</v>
      </c>
      <c r="L7397">
        <v>0</v>
      </c>
      <c r="M7397">
        <v>0</v>
      </c>
      <c r="N7397">
        <v>1</v>
      </c>
      <c r="O7397">
        <v>2</v>
      </c>
      <c r="P7397">
        <v>3</v>
      </c>
      <c r="Q7397" t="s">
        <v>140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 t="s">
        <v>4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 t="s">
        <v>5</v>
      </c>
      <c r="AK7397" t="s">
        <v>961</v>
      </c>
      <c r="AL7397" t="s">
        <v>427</v>
      </c>
      <c r="AM7397" t="s">
        <v>26</v>
      </c>
      <c r="AN7397" t="s">
        <v>41</v>
      </c>
      <c r="AO7397" t="s">
        <v>830</v>
      </c>
      <c r="AP7397" t="s">
        <v>15</v>
      </c>
      <c r="AQ7397">
        <v>0</v>
      </c>
      <c r="AR7397">
        <v>175824</v>
      </c>
      <c r="AS7397" t="s">
        <v>9656</v>
      </c>
    </row>
    <row r="7398" spans="1:45" x14ac:dyDescent="0.25">
      <c r="A7398" t="s">
        <v>9187</v>
      </c>
      <c r="B7398" t="s">
        <v>1133</v>
      </c>
      <c r="C7398" s="1">
        <v>42928</v>
      </c>
      <c r="D7398" t="s">
        <v>35</v>
      </c>
      <c r="E7398">
        <v>60</v>
      </c>
      <c r="F7398">
        <v>0</v>
      </c>
      <c r="G7398">
        <v>0</v>
      </c>
      <c r="H7398">
        <v>0</v>
      </c>
      <c r="I7398">
        <v>1</v>
      </c>
      <c r="J7398">
        <v>1</v>
      </c>
      <c r="K7398">
        <v>2</v>
      </c>
      <c r="L7398">
        <v>1</v>
      </c>
      <c r="M7398">
        <v>0</v>
      </c>
      <c r="N7398">
        <v>2</v>
      </c>
      <c r="O7398">
        <v>3</v>
      </c>
      <c r="P7398">
        <v>5</v>
      </c>
      <c r="Q7398" t="s">
        <v>165</v>
      </c>
      <c r="R7398" t="s">
        <v>4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 t="s">
        <v>5</v>
      </c>
      <c r="AA7398" t="s">
        <v>153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 t="s">
        <v>11</v>
      </c>
      <c r="AM7398" t="s">
        <v>49</v>
      </c>
      <c r="AN7398" t="s">
        <v>13</v>
      </c>
      <c r="AO7398" t="s">
        <v>1339</v>
      </c>
      <c r="AP7398" t="s">
        <v>28</v>
      </c>
      <c r="AQ7398" t="s">
        <v>9205</v>
      </c>
      <c r="AR7398">
        <v>175826</v>
      </c>
      <c r="AS7398" t="s">
        <v>9657</v>
      </c>
    </row>
    <row r="7399" spans="1:45" x14ac:dyDescent="0.25">
      <c r="A7399" t="s">
        <v>9187</v>
      </c>
      <c r="B7399" t="s">
        <v>1134</v>
      </c>
      <c r="C7399" s="1">
        <v>42935</v>
      </c>
      <c r="D7399" t="s">
        <v>35</v>
      </c>
      <c r="E7399">
        <v>21</v>
      </c>
      <c r="F7399">
        <v>0</v>
      </c>
      <c r="G7399">
        <v>0</v>
      </c>
      <c r="H7399">
        <v>0</v>
      </c>
      <c r="I7399">
        <v>0</v>
      </c>
      <c r="J7399">
        <v>1</v>
      </c>
      <c r="K7399">
        <v>0</v>
      </c>
      <c r="L7399">
        <v>0</v>
      </c>
      <c r="M7399">
        <v>0</v>
      </c>
      <c r="N7399">
        <v>1</v>
      </c>
      <c r="O7399">
        <v>0</v>
      </c>
      <c r="P7399">
        <v>1</v>
      </c>
      <c r="Q7399" t="s">
        <v>140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 t="s">
        <v>4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 t="s">
        <v>5</v>
      </c>
      <c r="AK7399" t="s">
        <v>961</v>
      </c>
      <c r="AL7399" t="s">
        <v>11</v>
      </c>
      <c r="AM7399" t="s">
        <v>71</v>
      </c>
      <c r="AN7399" t="s">
        <v>41</v>
      </c>
      <c r="AO7399" t="s">
        <v>1339</v>
      </c>
      <c r="AP7399" t="s">
        <v>28</v>
      </c>
      <c r="AQ7399">
        <v>0</v>
      </c>
      <c r="AR7399">
        <v>175828</v>
      </c>
      <c r="AS7399" t="s">
        <v>9658</v>
      </c>
    </row>
    <row r="7400" spans="1:45" x14ac:dyDescent="0.25">
      <c r="A7400" t="s">
        <v>9197</v>
      </c>
      <c r="B7400" t="s">
        <v>1134</v>
      </c>
      <c r="C7400" s="1">
        <v>42929</v>
      </c>
      <c r="D7400" t="s">
        <v>2</v>
      </c>
      <c r="E7400">
        <v>32</v>
      </c>
      <c r="F7400">
        <v>1</v>
      </c>
      <c r="G7400">
        <v>1</v>
      </c>
      <c r="H7400">
        <v>2</v>
      </c>
      <c r="I7400">
        <v>0</v>
      </c>
      <c r="J7400">
        <v>0</v>
      </c>
      <c r="K7400">
        <v>1</v>
      </c>
      <c r="L7400">
        <v>0</v>
      </c>
      <c r="M7400">
        <v>0</v>
      </c>
      <c r="N7400">
        <v>3</v>
      </c>
      <c r="O7400">
        <v>2</v>
      </c>
      <c r="P7400">
        <v>5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 t="s">
        <v>4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 t="s">
        <v>5</v>
      </c>
      <c r="AK7400" t="s">
        <v>1251</v>
      </c>
      <c r="AL7400" t="s">
        <v>11</v>
      </c>
      <c r="AM7400" t="s">
        <v>26</v>
      </c>
      <c r="AN7400" t="s">
        <v>13</v>
      </c>
      <c r="AO7400" t="s">
        <v>1339</v>
      </c>
      <c r="AP7400" t="s">
        <v>15</v>
      </c>
      <c r="AQ7400" t="s">
        <v>47</v>
      </c>
      <c r="AR7400">
        <v>175829</v>
      </c>
      <c r="AS7400" t="s">
        <v>9659</v>
      </c>
    </row>
    <row r="7401" spans="1:45" x14ac:dyDescent="0.25">
      <c r="A7401" t="s">
        <v>9187</v>
      </c>
      <c r="B7401" t="s">
        <v>1134</v>
      </c>
      <c r="C7401" s="1">
        <v>42935</v>
      </c>
      <c r="D7401" t="s">
        <v>2</v>
      </c>
      <c r="E7401">
        <v>30</v>
      </c>
      <c r="F7401">
        <v>1</v>
      </c>
      <c r="G7401">
        <v>0</v>
      </c>
      <c r="H7401">
        <v>0</v>
      </c>
      <c r="I7401">
        <v>0</v>
      </c>
      <c r="J7401">
        <v>1</v>
      </c>
      <c r="K7401">
        <v>0</v>
      </c>
      <c r="L7401">
        <v>0</v>
      </c>
      <c r="M7401">
        <v>1</v>
      </c>
      <c r="N7401">
        <v>2</v>
      </c>
      <c r="O7401">
        <v>1</v>
      </c>
      <c r="P7401">
        <v>3</v>
      </c>
      <c r="Q7401" t="s">
        <v>140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 t="s">
        <v>4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 t="s">
        <v>5</v>
      </c>
      <c r="AK7401" t="s">
        <v>1251</v>
      </c>
      <c r="AL7401" t="s">
        <v>427</v>
      </c>
      <c r="AM7401" t="s">
        <v>71</v>
      </c>
      <c r="AN7401" t="s">
        <v>41</v>
      </c>
      <c r="AO7401" t="s">
        <v>830</v>
      </c>
      <c r="AP7401" t="s">
        <v>15</v>
      </c>
      <c r="AQ7401">
        <v>0</v>
      </c>
      <c r="AR7401">
        <v>175831</v>
      </c>
      <c r="AS7401" t="s">
        <v>9660</v>
      </c>
    </row>
    <row r="7402" spans="1:45" x14ac:dyDescent="0.25">
      <c r="A7402" t="s">
        <v>9187</v>
      </c>
      <c r="B7402" t="s">
        <v>1134</v>
      </c>
      <c r="C7402" s="1">
        <v>42929</v>
      </c>
      <c r="D7402" t="s">
        <v>35</v>
      </c>
      <c r="E7402">
        <v>34</v>
      </c>
      <c r="F7402">
        <v>1</v>
      </c>
      <c r="G7402">
        <v>1</v>
      </c>
      <c r="H7402">
        <v>0</v>
      </c>
      <c r="I7402">
        <v>3</v>
      </c>
      <c r="J7402">
        <v>1</v>
      </c>
      <c r="K7402">
        <v>1</v>
      </c>
      <c r="L7402">
        <v>0</v>
      </c>
      <c r="M7402">
        <v>0</v>
      </c>
      <c r="N7402">
        <v>2</v>
      </c>
      <c r="O7402">
        <v>5</v>
      </c>
      <c r="P7402">
        <v>7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 t="s">
        <v>4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 t="s">
        <v>5</v>
      </c>
      <c r="AK7402" t="s">
        <v>1251</v>
      </c>
      <c r="AL7402" t="s">
        <v>11</v>
      </c>
      <c r="AM7402" t="s">
        <v>26</v>
      </c>
      <c r="AN7402" t="s">
        <v>41</v>
      </c>
      <c r="AO7402" t="s">
        <v>1339</v>
      </c>
      <c r="AP7402" t="s">
        <v>15</v>
      </c>
      <c r="AQ7402" t="s">
        <v>57</v>
      </c>
      <c r="AR7402">
        <v>175833</v>
      </c>
      <c r="AS7402" t="s">
        <v>9661</v>
      </c>
    </row>
    <row r="7403" spans="1:45" x14ac:dyDescent="0.25">
      <c r="A7403" t="s">
        <v>9187</v>
      </c>
      <c r="B7403" t="s">
        <v>1134</v>
      </c>
      <c r="C7403" s="1">
        <v>42935</v>
      </c>
      <c r="D7403" t="s">
        <v>2</v>
      </c>
      <c r="E7403">
        <v>31</v>
      </c>
      <c r="F7403">
        <v>2</v>
      </c>
      <c r="G7403">
        <v>0</v>
      </c>
      <c r="H7403">
        <v>0</v>
      </c>
      <c r="I7403">
        <v>0</v>
      </c>
      <c r="J7403">
        <v>1</v>
      </c>
      <c r="K7403">
        <v>1</v>
      </c>
      <c r="L7403">
        <v>0</v>
      </c>
      <c r="M7403">
        <v>0</v>
      </c>
      <c r="N7403">
        <v>3</v>
      </c>
      <c r="O7403">
        <v>1</v>
      </c>
      <c r="P7403">
        <v>4</v>
      </c>
      <c r="Q7403" t="s">
        <v>165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 t="s">
        <v>4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 t="s">
        <v>5</v>
      </c>
      <c r="AK7403" t="s">
        <v>961</v>
      </c>
      <c r="AL7403" t="s">
        <v>11</v>
      </c>
      <c r="AM7403" t="s">
        <v>26</v>
      </c>
      <c r="AN7403" t="s">
        <v>13</v>
      </c>
      <c r="AO7403" t="s">
        <v>830</v>
      </c>
      <c r="AP7403" t="s">
        <v>15</v>
      </c>
      <c r="AQ7403" t="s">
        <v>91</v>
      </c>
      <c r="AR7403">
        <v>175836</v>
      </c>
      <c r="AS7403" t="s">
        <v>9662</v>
      </c>
    </row>
    <row r="7404" spans="1:45" x14ac:dyDescent="0.25">
      <c r="A7404" t="s">
        <v>9197</v>
      </c>
      <c r="B7404" t="s">
        <v>1134</v>
      </c>
      <c r="C7404" s="1">
        <v>42929</v>
      </c>
      <c r="D7404" t="s">
        <v>2</v>
      </c>
      <c r="E7404">
        <v>31</v>
      </c>
      <c r="F7404">
        <v>0</v>
      </c>
      <c r="G7404">
        <v>1</v>
      </c>
      <c r="H7404">
        <v>2</v>
      </c>
      <c r="I7404">
        <v>1</v>
      </c>
      <c r="J7404">
        <v>1</v>
      </c>
      <c r="K7404">
        <v>1</v>
      </c>
      <c r="L7404">
        <v>0</v>
      </c>
      <c r="M7404">
        <v>0</v>
      </c>
      <c r="N7404">
        <v>3</v>
      </c>
      <c r="O7404">
        <v>3</v>
      </c>
      <c r="P7404">
        <v>6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 t="s">
        <v>4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 t="s">
        <v>5</v>
      </c>
      <c r="AK7404" t="s">
        <v>1251</v>
      </c>
      <c r="AL7404">
        <v>0</v>
      </c>
      <c r="AM7404" t="s">
        <v>26</v>
      </c>
      <c r="AN7404">
        <v>0</v>
      </c>
      <c r="AO7404" t="s">
        <v>1339</v>
      </c>
      <c r="AP7404" t="s">
        <v>15</v>
      </c>
      <c r="AQ7404" t="s">
        <v>57</v>
      </c>
      <c r="AR7404">
        <v>175837</v>
      </c>
      <c r="AS7404" t="s">
        <v>9663</v>
      </c>
    </row>
    <row r="7405" spans="1:45" x14ac:dyDescent="0.25">
      <c r="A7405" t="s">
        <v>9187</v>
      </c>
      <c r="B7405" t="s">
        <v>1134</v>
      </c>
      <c r="C7405" s="1">
        <v>42928</v>
      </c>
      <c r="D7405" t="s">
        <v>2</v>
      </c>
      <c r="E7405">
        <v>45</v>
      </c>
      <c r="F7405">
        <v>0</v>
      </c>
      <c r="G7405">
        <v>0</v>
      </c>
      <c r="H7405">
        <v>1</v>
      </c>
      <c r="I7405">
        <v>1</v>
      </c>
      <c r="J7405">
        <v>0</v>
      </c>
      <c r="K7405">
        <v>2</v>
      </c>
      <c r="L7405">
        <v>0</v>
      </c>
      <c r="M7405">
        <v>0</v>
      </c>
      <c r="N7405">
        <v>1</v>
      </c>
      <c r="O7405">
        <v>3</v>
      </c>
      <c r="P7405">
        <v>4</v>
      </c>
      <c r="Q7405" t="s">
        <v>151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 t="s">
        <v>4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 t="s">
        <v>5</v>
      </c>
      <c r="AK7405" t="s">
        <v>153</v>
      </c>
      <c r="AL7405" t="s">
        <v>154</v>
      </c>
      <c r="AM7405" t="s">
        <v>49</v>
      </c>
      <c r="AN7405">
        <v>0</v>
      </c>
      <c r="AO7405" t="s">
        <v>830</v>
      </c>
      <c r="AP7405" t="s">
        <v>859</v>
      </c>
      <c r="AQ7405" t="s">
        <v>509</v>
      </c>
      <c r="AR7405">
        <v>175845</v>
      </c>
      <c r="AS7405" t="s">
        <v>9664</v>
      </c>
    </row>
    <row r="7406" spans="1:45" x14ac:dyDescent="0.25">
      <c r="A7406" t="s">
        <v>9197</v>
      </c>
      <c r="B7406" t="s">
        <v>1134</v>
      </c>
      <c r="C7406" s="1">
        <v>42930</v>
      </c>
      <c r="D7406" t="s">
        <v>2</v>
      </c>
      <c r="E7406">
        <v>33</v>
      </c>
      <c r="F7406">
        <v>1</v>
      </c>
      <c r="G7406">
        <v>0</v>
      </c>
      <c r="H7406">
        <v>0</v>
      </c>
      <c r="I7406">
        <v>2</v>
      </c>
      <c r="J7406">
        <v>1</v>
      </c>
      <c r="K7406">
        <v>1</v>
      </c>
      <c r="L7406">
        <v>0</v>
      </c>
      <c r="M7406">
        <v>0</v>
      </c>
      <c r="N7406">
        <v>2</v>
      </c>
      <c r="O7406">
        <v>3</v>
      </c>
      <c r="P7406">
        <v>5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 t="s">
        <v>4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 t="s">
        <v>5</v>
      </c>
      <c r="AK7406" t="s">
        <v>961</v>
      </c>
      <c r="AL7406" t="s">
        <v>11</v>
      </c>
      <c r="AM7406" t="s">
        <v>71</v>
      </c>
      <c r="AN7406" t="s">
        <v>13</v>
      </c>
      <c r="AO7406" t="s">
        <v>1339</v>
      </c>
      <c r="AP7406" t="s">
        <v>15</v>
      </c>
      <c r="AQ7406" t="s">
        <v>47</v>
      </c>
      <c r="AR7406">
        <v>175850</v>
      </c>
      <c r="AS7406" t="s">
        <v>9665</v>
      </c>
    </row>
    <row r="7407" spans="1:45" x14ac:dyDescent="0.25">
      <c r="A7407" t="s">
        <v>9187</v>
      </c>
      <c r="B7407" t="s">
        <v>1133</v>
      </c>
      <c r="C7407" s="1">
        <v>42928</v>
      </c>
      <c r="D7407" t="s">
        <v>2</v>
      </c>
      <c r="E7407">
        <v>42</v>
      </c>
      <c r="F7407">
        <v>0</v>
      </c>
      <c r="G7407">
        <v>1</v>
      </c>
      <c r="H7407">
        <v>2</v>
      </c>
      <c r="I7407">
        <v>0</v>
      </c>
      <c r="J7407">
        <v>1</v>
      </c>
      <c r="K7407">
        <v>1</v>
      </c>
      <c r="L7407">
        <v>0</v>
      </c>
      <c r="M7407">
        <v>0</v>
      </c>
      <c r="N7407">
        <v>3</v>
      </c>
      <c r="O7407">
        <v>2</v>
      </c>
      <c r="P7407">
        <v>5</v>
      </c>
      <c r="Q7407" t="s">
        <v>165</v>
      </c>
      <c r="R7407" t="s">
        <v>4</v>
      </c>
      <c r="S7407" t="s">
        <v>60</v>
      </c>
      <c r="T7407" t="s">
        <v>161</v>
      </c>
      <c r="U7407">
        <v>0</v>
      </c>
      <c r="V7407">
        <v>0</v>
      </c>
      <c r="W7407">
        <v>0</v>
      </c>
      <c r="X7407">
        <v>0</v>
      </c>
      <c r="Y7407">
        <v>0</v>
      </c>
      <c r="Z7407" t="s">
        <v>21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 t="s">
        <v>11</v>
      </c>
      <c r="AM7407" t="s">
        <v>818</v>
      </c>
      <c r="AN7407" t="s">
        <v>13</v>
      </c>
      <c r="AO7407" t="s">
        <v>14</v>
      </c>
      <c r="AP7407" t="s">
        <v>28</v>
      </c>
      <c r="AQ7407" t="s">
        <v>648</v>
      </c>
      <c r="AR7407">
        <v>175854</v>
      </c>
      <c r="AS7407" t="s">
        <v>9666</v>
      </c>
    </row>
    <row r="7408" spans="1:45" x14ac:dyDescent="0.25">
      <c r="A7408" t="s">
        <v>9187</v>
      </c>
      <c r="B7408" t="s">
        <v>1134</v>
      </c>
      <c r="C7408" s="1">
        <v>42940</v>
      </c>
      <c r="D7408" t="s">
        <v>35</v>
      </c>
      <c r="E7408">
        <v>18</v>
      </c>
      <c r="F7408">
        <v>0</v>
      </c>
      <c r="G7408">
        <v>0</v>
      </c>
      <c r="H7408">
        <v>1</v>
      </c>
      <c r="I7408">
        <v>0</v>
      </c>
      <c r="J7408">
        <v>1</v>
      </c>
      <c r="K7408">
        <v>0</v>
      </c>
      <c r="L7408">
        <v>0</v>
      </c>
      <c r="M7408">
        <v>0</v>
      </c>
      <c r="N7408">
        <v>2</v>
      </c>
      <c r="O7408">
        <v>0</v>
      </c>
      <c r="P7408">
        <v>2</v>
      </c>
      <c r="Q7408" t="s">
        <v>140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 t="s">
        <v>632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 t="s">
        <v>5</v>
      </c>
      <c r="AK7408" t="s">
        <v>961</v>
      </c>
      <c r="AL7408" t="s">
        <v>11</v>
      </c>
      <c r="AM7408" t="s">
        <v>26</v>
      </c>
      <c r="AN7408" t="s">
        <v>41</v>
      </c>
      <c r="AO7408" t="s">
        <v>830</v>
      </c>
      <c r="AP7408" t="s">
        <v>15</v>
      </c>
      <c r="AQ7408">
        <v>0</v>
      </c>
      <c r="AR7408">
        <v>175861</v>
      </c>
      <c r="AS7408" t="s">
        <v>9667</v>
      </c>
    </row>
    <row r="7409" spans="1:45" x14ac:dyDescent="0.25">
      <c r="A7409" t="s">
        <v>9187</v>
      </c>
      <c r="B7409" t="s">
        <v>1133</v>
      </c>
      <c r="C7409" s="1">
        <v>42928</v>
      </c>
      <c r="D7409" t="s">
        <v>35</v>
      </c>
      <c r="E7409">
        <v>28</v>
      </c>
      <c r="F7409">
        <v>0</v>
      </c>
      <c r="G7409">
        <v>0</v>
      </c>
      <c r="H7409">
        <v>0</v>
      </c>
      <c r="I7409">
        <v>0</v>
      </c>
      <c r="J7409">
        <v>1</v>
      </c>
      <c r="K7409">
        <v>0</v>
      </c>
      <c r="L7409">
        <v>0</v>
      </c>
      <c r="M7409">
        <v>0</v>
      </c>
      <c r="N7409">
        <v>1</v>
      </c>
      <c r="O7409">
        <v>0</v>
      </c>
      <c r="P7409">
        <v>1</v>
      </c>
      <c r="Q7409" t="s">
        <v>96</v>
      </c>
      <c r="R7409" t="s">
        <v>4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 t="s">
        <v>5</v>
      </c>
      <c r="AA7409" t="s">
        <v>153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 t="s">
        <v>11</v>
      </c>
      <c r="AM7409" t="s">
        <v>12</v>
      </c>
      <c r="AN7409" t="s">
        <v>41</v>
      </c>
      <c r="AO7409" t="s">
        <v>1339</v>
      </c>
      <c r="AP7409" t="s">
        <v>28</v>
      </c>
      <c r="AQ7409">
        <v>0</v>
      </c>
      <c r="AR7409">
        <v>175862</v>
      </c>
      <c r="AS7409" t="s">
        <v>9668</v>
      </c>
    </row>
    <row r="7410" spans="1:45" x14ac:dyDescent="0.25">
      <c r="A7410" t="s">
        <v>9197</v>
      </c>
      <c r="B7410" t="s">
        <v>1134</v>
      </c>
      <c r="C7410" s="1">
        <v>42930</v>
      </c>
      <c r="D7410" t="s">
        <v>2</v>
      </c>
      <c r="E7410">
        <v>51</v>
      </c>
      <c r="F7410">
        <v>1</v>
      </c>
      <c r="G7410">
        <v>2</v>
      </c>
      <c r="H7410">
        <v>2</v>
      </c>
      <c r="I7410">
        <v>3</v>
      </c>
      <c r="J7410">
        <v>0</v>
      </c>
      <c r="K7410">
        <v>1</v>
      </c>
      <c r="L7410">
        <v>0</v>
      </c>
      <c r="M7410">
        <v>0</v>
      </c>
      <c r="N7410">
        <v>3</v>
      </c>
      <c r="O7410">
        <v>6</v>
      </c>
      <c r="P7410">
        <v>9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 t="s">
        <v>4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 t="s">
        <v>5</v>
      </c>
      <c r="AK7410" t="s">
        <v>961</v>
      </c>
      <c r="AL7410" t="s">
        <v>11</v>
      </c>
      <c r="AM7410" t="s">
        <v>71</v>
      </c>
      <c r="AN7410" t="s">
        <v>13</v>
      </c>
      <c r="AO7410" t="s">
        <v>14</v>
      </c>
      <c r="AP7410" t="s">
        <v>15</v>
      </c>
      <c r="AQ7410" t="s">
        <v>47</v>
      </c>
      <c r="AR7410">
        <v>175864</v>
      </c>
      <c r="AS7410" t="s">
        <v>9669</v>
      </c>
    </row>
    <row r="7411" spans="1:45" x14ac:dyDescent="0.25">
      <c r="A7411" t="s">
        <v>9187</v>
      </c>
      <c r="B7411" t="s">
        <v>1134</v>
      </c>
      <c r="C7411" s="1">
        <v>42907</v>
      </c>
      <c r="D7411" t="s">
        <v>2</v>
      </c>
      <c r="E7411">
        <v>48</v>
      </c>
      <c r="F7411">
        <v>0</v>
      </c>
      <c r="G7411">
        <v>2</v>
      </c>
      <c r="H7411">
        <v>0</v>
      </c>
      <c r="I7411">
        <v>1</v>
      </c>
      <c r="J7411">
        <v>3</v>
      </c>
      <c r="K7411">
        <v>1</v>
      </c>
      <c r="L7411">
        <v>0</v>
      </c>
      <c r="M7411">
        <v>0</v>
      </c>
      <c r="N7411">
        <v>3</v>
      </c>
      <c r="O7411">
        <v>4</v>
      </c>
      <c r="P7411">
        <v>7</v>
      </c>
      <c r="Q7411" t="s">
        <v>140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 t="s">
        <v>4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 t="s">
        <v>5</v>
      </c>
      <c r="AK7411" t="s">
        <v>961</v>
      </c>
      <c r="AL7411" t="s">
        <v>11</v>
      </c>
      <c r="AM7411" t="s">
        <v>71</v>
      </c>
      <c r="AN7411" t="s">
        <v>13</v>
      </c>
      <c r="AO7411" t="s">
        <v>830</v>
      </c>
      <c r="AP7411" t="s">
        <v>15</v>
      </c>
      <c r="AQ7411">
        <v>0</v>
      </c>
      <c r="AR7411">
        <v>175868</v>
      </c>
      <c r="AS7411" t="s">
        <v>9670</v>
      </c>
    </row>
    <row r="7412" spans="1:45" x14ac:dyDescent="0.25">
      <c r="A7412" t="s">
        <v>9197</v>
      </c>
      <c r="B7412" t="s">
        <v>1134</v>
      </c>
      <c r="C7412" s="1">
        <v>42930</v>
      </c>
      <c r="D7412" t="s">
        <v>2</v>
      </c>
      <c r="E7412">
        <v>49</v>
      </c>
      <c r="F7412">
        <v>1</v>
      </c>
      <c r="G7412">
        <v>0</v>
      </c>
      <c r="H7412">
        <v>3</v>
      </c>
      <c r="I7412">
        <v>2</v>
      </c>
      <c r="J7412">
        <v>1</v>
      </c>
      <c r="K7412">
        <v>1</v>
      </c>
      <c r="L7412">
        <v>0</v>
      </c>
      <c r="M7412">
        <v>0</v>
      </c>
      <c r="N7412">
        <v>5</v>
      </c>
      <c r="O7412">
        <v>3</v>
      </c>
      <c r="P7412">
        <v>8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 t="s">
        <v>4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 t="s">
        <v>5</v>
      </c>
      <c r="AK7412" t="s">
        <v>961</v>
      </c>
      <c r="AL7412" t="s">
        <v>11</v>
      </c>
      <c r="AM7412" t="s">
        <v>71</v>
      </c>
      <c r="AN7412" t="s">
        <v>13</v>
      </c>
      <c r="AO7412" t="s">
        <v>1339</v>
      </c>
      <c r="AP7412" t="s">
        <v>859</v>
      </c>
      <c r="AQ7412" t="s">
        <v>47</v>
      </c>
      <c r="AR7412">
        <v>175869</v>
      </c>
      <c r="AS7412" t="s">
        <v>9671</v>
      </c>
    </row>
    <row r="7413" spans="1:45" x14ac:dyDescent="0.25">
      <c r="A7413" t="s">
        <v>9187</v>
      </c>
      <c r="B7413" t="s">
        <v>1133</v>
      </c>
      <c r="C7413" s="1">
        <v>42928</v>
      </c>
      <c r="D7413" t="s">
        <v>35</v>
      </c>
      <c r="E7413">
        <v>38</v>
      </c>
      <c r="F7413">
        <v>0</v>
      </c>
      <c r="G7413">
        <v>0</v>
      </c>
      <c r="H7413">
        <v>2</v>
      </c>
      <c r="I7413">
        <v>1</v>
      </c>
      <c r="J7413">
        <v>1</v>
      </c>
      <c r="K7413">
        <v>1</v>
      </c>
      <c r="L7413">
        <v>0</v>
      </c>
      <c r="M7413">
        <v>0</v>
      </c>
      <c r="N7413">
        <v>3</v>
      </c>
      <c r="O7413">
        <v>2</v>
      </c>
      <c r="P7413">
        <v>5</v>
      </c>
      <c r="Q7413" t="s">
        <v>165</v>
      </c>
      <c r="R7413" t="s">
        <v>4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 t="s">
        <v>5</v>
      </c>
      <c r="AA7413" t="s">
        <v>153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 t="s">
        <v>11</v>
      </c>
      <c r="AM7413" t="s">
        <v>12</v>
      </c>
      <c r="AN7413" t="s">
        <v>13</v>
      </c>
      <c r="AO7413" t="s">
        <v>1339</v>
      </c>
      <c r="AP7413" t="s">
        <v>28</v>
      </c>
      <c r="AQ7413">
        <v>0</v>
      </c>
      <c r="AR7413">
        <v>175872</v>
      </c>
      <c r="AS7413" t="s">
        <v>9672</v>
      </c>
    </row>
    <row r="7414" spans="1:45" x14ac:dyDescent="0.25">
      <c r="A7414" t="s">
        <v>9197</v>
      </c>
      <c r="B7414" t="s">
        <v>1134</v>
      </c>
      <c r="C7414" s="1">
        <v>42930</v>
      </c>
      <c r="D7414" t="s">
        <v>2</v>
      </c>
      <c r="E7414">
        <v>33</v>
      </c>
      <c r="F7414">
        <v>0</v>
      </c>
      <c r="G7414">
        <v>1</v>
      </c>
      <c r="H7414">
        <v>2</v>
      </c>
      <c r="I7414">
        <v>1</v>
      </c>
      <c r="J7414">
        <v>0</v>
      </c>
      <c r="K7414">
        <v>3</v>
      </c>
      <c r="L7414">
        <v>1</v>
      </c>
      <c r="M7414">
        <v>0</v>
      </c>
      <c r="N7414">
        <v>3</v>
      </c>
      <c r="O7414">
        <v>5</v>
      </c>
      <c r="P7414">
        <v>8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 t="s">
        <v>4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 t="s">
        <v>5</v>
      </c>
      <c r="AK7414" t="s">
        <v>961</v>
      </c>
      <c r="AL7414" t="s">
        <v>11</v>
      </c>
      <c r="AM7414" t="s">
        <v>26</v>
      </c>
      <c r="AN7414" t="s">
        <v>13</v>
      </c>
      <c r="AO7414" t="s">
        <v>1339</v>
      </c>
      <c r="AP7414" t="s">
        <v>15</v>
      </c>
      <c r="AQ7414" t="s">
        <v>47</v>
      </c>
      <c r="AR7414">
        <v>175873</v>
      </c>
      <c r="AS7414" t="s">
        <v>9673</v>
      </c>
    </row>
    <row r="7415" spans="1:45" x14ac:dyDescent="0.25">
      <c r="A7415" t="s">
        <v>9187</v>
      </c>
      <c r="B7415" t="s">
        <v>1134</v>
      </c>
      <c r="C7415" s="1">
        <v>42907</v>
      </c>
      <c r="D7415" t="s">
        <v>2</v>
      </c>
      <c r="E7415">
        <v>46</v>
      </c>
      <c r="F7415">
        <v>2</v>
      </c>
      <c r="G7415">
        <v>1</v>
      </c>
      <c r="H7415">
        <v>0</v>
      </c>
      <c r="I7415">
        <v>0</v>
      </c>
      <c r="J7415">
        <v>1</v>
      </c>
      <c r="K7415">
        <v>1</v>
      </c>
      <c r="L7415">
        <v>0</v>
      </c>
      <c r="M7415">
        <v>0</v>
      </c>
      <c r="N7415">
        <v>3</v>
      </c>
      <c r="O7415">
        <v>2</v>
      </c>
      <c r="P7415">
        <v>5</v>
      </c>
      <c r="Q7415" t="s">
        <v>140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 t="s">
        <v>4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 t="s">
        <v>5</v>
      </c>
      <c r="AK7415" t="s">
        <v>961</v>
      </c>
      <c r="AL7415" t="s">
        <v>427</v>
      </c>
      <c r="AM7415" t="s">
        <v>22</v>
      </c>
      <c r="AN7415" t="s">
        <v>13</v>
      </c>
      <c r="AO7415" t="s">
        <v>830</v>
      </c>
      <c r="AP7415" t="s">
        <v>15</v>
      </c>
      <c r="AQ7415" t="s">
        <v>47</v>
      </c>
      <c r="AR7415">
        <v>175874</v>
      </c>
      <c r="AS7415" t="s">
        <v>9674</v>
      </c>
    </row>
    <row r="7416" spans="1:45" x14ac:dyDescent="0.25">
      <c r="A7416" t="s">
        <v>9197</v>
      </c>
      <c r="B7416" t="s">
        <v>1134</v>
      </c>
      <c r="C7416" s="1">
        <v>42928</v>
      </c>
      <c r="D7416" t="s">
        <v>35</v>
      </c>
      <c r="E7416">
        <v>38</v>
      </c>
      <c r="F7416">
        <v>2</v>
      </c>
      <c r="G7416">
        <v>2</v>
      </c>
      <c r="H7416">
        <v>0</v>
      </c>
      <c r="I7416">
        <v>3</v>
      </c>
      <c r="J7416">
        <v>3</v>
      </c>
      <c r="K7416">
        <v>2</v>
      </c>
      <c r="L7416">
        <v>0</v>
      </c>
      <c r="M7416">
        <v>2</v>
      </c>
      <c r="N7416">
        <v>5</v>
      </c>
      <c r="O7416">
        <v>9</v>
      </c>
      <c r="P7416">
        <v>14</v>
      </c>
      <c r="Q7416" t="s">
        <v>140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 t="s">
        <v>4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 t="s">
        <v>5</v>
      </c>
      <c r="AK7416" t="s">
        <v>961</v>
      </c>
      <c r="AL7416" t="s">
        <v>11</v>
      </c>
      <c r="AM7416" t="s">
        <v>26</v>
      </c>
      <c r="AN7416" t="s">
        <v>41</v>
      </c>
      <c r="AO7416" t="s">
        <v>1339</v>
      </c>
      <c r="AP7416" t="s">
        <v>15</v>
      </c>
      <c r="AQ7416">
        <v>0</v>
      </c>
      <c r="AR7416">
        <v>175876</v>
      </c>
      <c r="AS7416" t="s">
        <v>9675</v>
      </c>
    </row>
    <row r="7417" spans="1:45" x14ac:dyDescent="0.25">
      <c r="A7417" t="s">
        <v>9187</v>
      </c>
      <c r="B7417" t="s">
        <v>1134</v>
      </c>
      <c r="C7417" s="1">
        <v>42910</v>
      </c>
      <c r="D7417" t="s">
        <v>2</v>
      </c>
      <c r="E7417">
        <v>32</v>
      </c>
      <c r="F7417">
        <v>2</v>
      </c>
      <c r="G7417">
        <v>1</v>
      </c>
      <c r="H7417">
        <v>2</v>
      </c>
      <c r="I7417">
        <v>0</v>
      </c>
      <c r="J7417">
        <v>1</v>
      </c>
      <c r="K7417">
        <v>1</v>
      </c>
      <c r="L7417">
        <v>0</v>
      </c>
      <c r="M7417">
        <v>0</v>
      </c>
      <c r="N7417">
        <v>5</v>
      </c>
      <c r="O7417">
        <v>2</v>
      </c>
      <c r="P7417">
        <v>7</v>
      </c>
      <c r="Q7417" t="s">
        <v>165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 t="s">
        <v>4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 t="s">
        <v>5</v>
      </c>
      <c r="AK7417" t="s">
        <v>961</v>
      </c>
      <c r="AL7417" t="s">
        <v>427</v>
      </c>
      <c r="AM7417" t="s">
        <v>26</v>
      </c>
      <c r="AN7417" t="s">
        <v>13</v>
      </c>
      <c r="AO7417" t="s">
        <v>830</v>
      </c>
      <c r="AP7417" t="s">
        <v>15</v>
      </c>
      <c r="AQ7417">
        <v>0</v>
      </c>
      <c r="AR7417">
        <v>175878</v>
      </c>
      <c r="AS7417" t="s">
        <v>9676</v>
      </c>
    </row>
    <row r="7418" spans="1:45" x14ac:dyDescent="0.25">
      <c r="A7418" t="s">
        <v>9187</v>
      </c>
      <c r="B7418" t="s">
        <v>1133</v>
      </c>
      <c r="C7418" s="1">
        <v>42928</v>
      </c>
      <c r="D7418" t="s">
        <v>2</v>
      </c>
      <c r="E7418">
        <v>35</v>
      </c>
      <c r="F7418">
        <v>1</v>
      </c>
      <c r="G7418">
        <v>0</v>
      </c>
      <c r="H7418">
        <v>0</v>
      </c>
      <c r="I7418">
        <v>3</v>
      </c>
      <c r="J7418">
        <v>1</v>
      </c>
      <c r="K7418">
        <v>1</v>
      </c>
      <c r="L7418">
        <v>0</v>
      </c>
      <c r="M7418">
        <v>0</v>
      </c>
      <c r="N7418">
        <v>2</v>
      </c>
      <c r="O7418">
        <v>4</v>
      </c>
      <c r="P7418">
        <v>6</v>
      </c>
      <c r="Q7418" t="s">
        <v>79</v>
      </c>
      <c r="R7418" t="s">
        <v>4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 t="s">
        <v>5</v>
      </c>
      <c r="AA7418" t="s">
        <v>1251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 t="s">
        <v>427</v>
      </c>
      <c r="AM7418" t="s">
        <v>26</v>
      </c>
      <c r="AN7418" t="s">
        <v>13</v>
      </c>
      <c r="AO7418" t="s">
        <v>1339</v>
      </c>
      <c r="AP7418" t="s">
        <v>859</v>
      </c>
      <c r="AQ7418" t="s">
        <v>9215</v>
      </c>
      <c r="AR7418">
        <v>175881</v>
      </c>
      <c r="AS7418" t="s">
        <v>9677</v>
      </c>
    </row>
    <row r="7419" spans="1:45" x14ac:dyDescent="0.25">
      <c r="A7419" t="s">
        <v>9187</v>
      </c>
      <c r="B7419" t="s">
        <v>1133</v>
      </c>
      <c r="C7419" s="1">
        <v>42929</v>
      </c>
      <c r="D7419" t="s">
        <v>35</v>
      </c>
      <c r="E7419">
        <v>49</v>
      </c>
      <c r="F7419">
        <v>2</v>
      </c>
      <c r="G7419">
        <v>0</v>
      </c>
      <c r="H7419">
        <v>0</v>
      </c>
      <c r="I7419">
        <v>1</v>
      </c>
      <c r="J7419">
        <v>2</v>
      </c>
      <c r="K7419">
        <v>1</v>
      </c>
      <c r="L7419">
        <v>0</v>
      </c>
      <c r="M7419">
        <v>0</v>
      </c>
      <c r="N7419">
        <v>4</v>
      </c>
      <c r="O7419">
        <v>2</v>
      </c>
      <c r="P7419">
        <v>6</v>
      </c>
      <c r="Q7419" t="s">
        <v>165</v>
      </c>
      <c r="R7419" t="s">
        <v>4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 t="s">
        <v>5</v>
      </c>
      <c r="AA7419" t="s">
        <v>18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 t="s">
        <v>11</v>
      </c>
      <c r="AM7419" t="s">
        <v>26</v>
      </c>
      <c r="AN7419" t="s">
        <v>41</v>
      </c>
      <c r="AO7419" t="s">
        <v>14</v>
      </c>
      <c r="AP7419" t="s">
        <v>15</v>
      </c>
      <c r="AQ7419">
        <v>0</v>
      </c>
      <c r="AR7419">
        <v>175882</v>
      </c>
      <c r="AS7419" t="s">
        <v>9678</v>
      </c>
    </row>
    <row r="7420" spans="1:45" x14ac:dyDescent="0.25">
      <c r="A7420" t="s">
        <v>9187</v>
      </c>
      <c r="B7420" t="s">
        <v>1134</v>
      </c>
      <c r="C7420" s="1">
        <v>42928</v>
      </c>
      <c r="D7420" t="s">
        <v>2</v>
      </c>
      <c r="E7420">
        <v>45</v>
      </c>
      <c r="F7420">
        <v>2</v>
      </c>
      <c r="G7420">
        <v>0</v>
      </c>
      <c r="H7420">
        <v>0</v>
      </c>
      <c r="I7420">
        <v>3</v>
      </c>
      <c r="J7420">
        <v>1</v>
      </c>
      <c r="K7420">
        <v>2</v>
      </c>
      <c r="L7420">
        <v>2</v>
      </c>
      <c r="M7420">
        <v>2</v>
      </c>
      <c r="N7420">
        <v>5</v>
      </c>
      <c r="O7420">
        <v>7</v>
      </c>
      <c r="P7420">
        <v>12</v>
      </c>
      <c r="Q7420" t="s">
        <v>140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 t="s">
        <v>4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 t="s">
        <v>5</v>
      </c>
      <c r="AK7420" t="s">
        <v>961</v>
      </c>
      <c r="AL7420" t="s">
        <v>11</v>
      </c>
      <c r="AM7420" t="s">
        <v>26</v>
      </c>
      <c r="AN7420" t="s">
        <v>41</v>
      </c>
      <c r="AO7420" t="s">
        <v>1339</v>
      </c>
      <c r="AP7420" t="s">
        <v>28</v>
      </c>
      <c r="AQ7420">
        <v>0</v>
      </c>
      <c r="AR7420">
        <v>175884</v>
      </c>
      <c r="AS7420" t="s">
        <v>9679</v>
      </c>
    </row>
    <row r="7421" spans="1:45" x14ac:dyDescent="0.25">
      <c r="A7421" t="s">
        <v>9187</v>
      </c>
      <c r="B7421" t="s">
        <v>1134</v>
      </c>
      <c r="C7421" s="1">
        <v>42940</v>
      </c>
      <c r="D7421" t="s">
        <v>2</v>
      </c>
      <c r="E7421">
        <v>41</v>
      </c>
      <c r="F7421">
        <v>1</v>
      </c>
      <c r="G7421">
        <v>1</v>
      </c>
      <c r="H7421">
        <v>0</v>
      </c>
      <c r="I7421">
        <v>0</v>
      </c>
      <c r="J7421">
        <v>1</v>
      </c>
      <c r="K7421">
        <v>1</v>
      </c>
      <c r="L7421">
        <v>0</v>
      </c>
      <c r="M7421">
        <v>0</v>
      </c>
      <c r="N7421">
        <v>2</v>
      </c>
      <c r="O7421">
        <v>2</v>
      </c>
      <c r="P7421">
        <v>4</v>
      </c>
      <c r="Q7421" t="s">
        <v>140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 t="s">
        <v>4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 t="s">
        <v>5</v>
      </c>
      <c r="AK7421" t="s">
        <v>961</v>
      </c>
      <c r="AL7421" t="s">
        <v>11</v>
      </c>
      <c r="AM7421" t="s">
        <v>26</v>
      </c>
      <c r="AN7421" t="s">
        <v>13</v>
      </c>
      <c r="AO7421" t="s">
        <v>830</v>
      </c>
      <c r="AP7421" t="s">
        <v>15</v>
      </c>
      <c r="AQ7421">
        <v>0</v>
      </c>
      <c r="AR7421">
        <v>175887</v>
      </c>
      <c r="AS7421" t="s">
        <v>9680</v>
      </c>
    </row>
    <row r="7422" spans="1:45" x14ac:dyDescent="0.25">
      <c r="A7422" t="s">
        <v>9197</v>
      </c>
      <c r="B7422" t="s">
        <v>1134</v>
      </c>
      <c r="C7422" s="1">
        <v>42930</v>
      </c>
      <c r="D7422" t="s">
        <v>2</v>
      </c>
      <c r="E7422">
        <v>56</v>
      </c>
      <c r="F7422">
        <v>1</v>
      </c>
      <c r="G7422">
        <v>2</v>
      </c>
      <c r="H7422">
        <v>3</v>
      </c>
      <c r="I7422">
        <v>1</v>
      </c>
      <c r="J7422">
        <v>2</v>
      </c>
      <c r="K7422">
        <v>1</v>
      </c>
      <c r="L7422">
        <v>3</v>
      </c>
      <c r="M7422">
        <v>0</v>
      </c>
      <c r="N7422">
        <v>9</v>
      </c>
      <c r="O7422">
        <v>4</v>
      </c>
      <c r="P7422">
        <v>13</v>
      </c>
      <c r="Q7422" t="s">
        <v>165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 t="s">
        <v>4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 t="s">
        <v>5</v>
      </c>
      <c r="AK7422" t="s">
        <v>1251</v>
      </c>
      <c r="AL7422" t="s">
        <v>11</v>
      </c>
      <c r="AM7422" t="s">
        <v>26</v>
      </c>
      <c r="AN7422" t="s">
        <v>13</v>
      </c>
      <c r="AO7422" t="s">
        <v>1339</v>
      </c>
      <c r="AP7422" t="s">
        <v>15</v>
      </c>
      <c r="AQ7422" t="s">
        <v>47</v>
      </c>
      <c r="AR7422">
        <v>175890</v>
      </c>
      <c r="AS7422" t="s">
        <v>9681</v>
      </c>
    </row>
    <row r="7423" spans="1:45" x14ac:dyDescent="0.25">
      <c r="A7423" t="s">
        <v>9187</v>
      </c>
      <c r="B7423" t="s">
        <v>1134</v>
      </c>
      <c r="C7423" s="1">
        <v>42928</v>
      </c>
      <c r="D7423" t="s">
        <v>2</v>
      </c>
      <c r="E7423">
        <v>38</v>
      </c>
      <c r="F7423">
        <v>3</v>
      </c>
      <c r="G7423">
        <v>1</v>
      </c>
      <c r="H7423">
        <v>2</v>
      </c>
      <c r="I7423">
        <v>4</v>
      </c>
      <c r="J7423">
        <v>0</v>
      </c>
      <c r="K7423">
        <v>0</v>
      </c>
      <c r="L7423">
        <v>2</v>
      </c>
      <c r="M7423">
        <v>1</v>
      </c>
      <c r="N7423">
        <v>7</v>
      </c>
      <c r="O7423">
        <v>6</v>
      </c>
      <c r="P7423">
        <v>13</v>
      </c>
      <c r="Q7423" t="s">
        <v>165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 t="s">
        <v>4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 t="s">
        <v>5</v>
      </c>
      <c r="AK7423" t="s">
        <v>961</v>
      </c>
      <c r="AL7423" t="s">
        <v>11</v>
      </c>
      <c r="AM7423" t="s">
        <v>26</v>
      </c>
      <c r="AN7423" t="s">
        <v>41</v>
      </c>
      <c r="AO7423" t="s">
        <v>14</v>
      </c>
      <c r="AP7423" t="s">
        <v>15</v>
      </c>
      <c r="AQ7423">
        <v>0</v>
      </c>
      <c r="AR7423">
        <v>175894</v>
      </c>
      <c r="AS7423" t="s">
        <v>9682</v>
      </c>
    </row>
    <row r="7424" spans="1:45" x14ac:dyDescent="0.25">
      <c r="A7424" t="s">
        <v>9197</v>
      </c>
      <c r="B7424" t="s">
        <v>1134</v>
      </c>
      <c r="C7424" s="1">
        <v>42930</v>
      </c>
      <c r="D7424" t="s">
        <v>2</v>
      </c>
      <c r="E7424">
        <v>37</v>
      </c>
      <c r="F7424">
        <v>0</v>
      </c>
      <c r="G7424">
        <v>1</v>
      </c>
      <c r="H7424">
        <v>1</v>
      </c>
      <c r="I7424">
        <v>2</v>
      </c>
      <c r="J7424">
        <v>1</v>
      </c>
      <c r="K7424">
        <v>1</v>
      </c>
      <c r="L7424">
        <v>0</v>
      </c>
      <c r="M7424">
        <v>0</v>
      </c>
      <c r="N7424">
        <v>2</v>
      </c>
      <c r="O7424">
        <v>4</v>
      </c>
      <c r="P7424">
        <v>6</v>
      </c>
      <c r="Q7424" t="s">
        <v>165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 t="s">
        <v>4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 t="s">
        <v>5</v>
      </c>
      <c r="AK7424" t="s">
        <v>1251</v>
      </c>
      <c r="AL7424" t="s">
        <v>11</v>
      </c>
      <c r="AM7424" t="s">
        <v>26</v>
      </c>
      <c r="AN7424" t="s">
        <v>13</v>
      </c>
      <c r="AO7424" t="s">
        <v>1339</v>
      </c>
      <c r="AP7424" t="s">
        <v>15</v>
      </c>
      <c r="AQ7424" t="s">
        <v>47</v>
      </c>
      <c r="AR7424">
        <v>175895</v>
      </c>
      <c r="AS7424" t="s">
        <v>9683</v>
      </c>
    </row>
    <row r="7425" spans="1:45" x14ac:dyDescent="0.25">
      <c r="A7425" t="s">
        <v>9187</v>
      </c>
      <c r="B7425" t="s">
        <v>1133</v>
      </c>
      <c r="C7425" s="1">
        <v>42929</v>
      </c>
      <c r="D7425" t="s">
        <v>2</v>
      </c>
      <c r="E7425">
        <v>42</v>
      </c>
      <c r="F7425">
        <v>1</v>
      </c>
      <c r="G7425">
        <v>0</v>
      </c>
      <c r="H7425">
        <v>2</v>
      </c>
      <c r="I7425">
        <v>0</v>
      </c>
      <c r="J7425">
        <v>0</v>
      </c>
      <c r="K7425">
        <v>1</v>
      </c>
      <c r="L7425">
        <v>0</v>
      </c>
      <c r="M7425">
        <v>0</v>
      </c>
      <c r="N7425">
        <v>3</v>
      </c>
      <c r="O7425">
        <v>1</v>
      </c>
      <c r="P7425">
        <v>4</v>
      </c>
      <c r="Q7425" t="s">
        <v>140</v>
      </c>
      <c r="R7425" t="s">
        <v>4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 t="s">
        <v>5</v>
      </c>
      <c r="AA7425" t="s">
        <v>18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 t="s">
        <v>11</v>
      </c>
      <c r="AM7425" t="s">
        <v>26</v>
      </c>
      <c r="AN7425" t="s">
        <v>41</v>
      </c>
      <c r="AO7425" t="s">
        <v>14</v>
      </c>
      <c r="AP7425" t="s">
        <v>15</v>
      </c>
      <c r="AQ7425">
        <v>0</v>
      </c>
      <c r="AR7425">
        <v>175896</v>
      </c>
      <c r="AS7425" t="s">
        <v>9684</v>
      </c>
    </row>
    <row r="7426" spans="1:45" x14ac:dyDescent="0.25">
      <c r="A7426" t="s">
        <v>9187</v>
      </c>
      <c r="B7426" t="s">
        <v>1134</v>
      </c>
      <c r="C7426" s="1">
        <v>42931</v>
      </c>
      <c r="D7426" t="s">
        <v>2</v>
      </c>
      <c r="E7426">
        <v>30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1</v>
      </c>
      <c r="L7426">
        <v>0</v>
      </c>
      <c r="M7426">
        <v>0</v>
      </c>
      <c r="N7426">
        <v>0</v>
      </c>
      <c r="O7426">
        <v>1</v>
      </c>
      <c r="P7426">
        <v>1</v>
      </c>
      <c r="Q7426" t="s">
        <v>165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 t="s">
        <v>4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 t="s">
        <v>5</v>
      </c>
      <c r="AK7426" t="s">
        <v>1251</v>
      </c>
      <c r="AL7426" t="s">
        <v>11</v>
      </c>
      <c r="AM7426" t="s">
        <v>26</v>
      </c>
      <c r="AN7426" t="s">
        <v>13</v>
      </c>
      <c r="AO7426" t="s">
        <v>1339</v>
      </c>
      <c r="AP7426" t="s">
        <v>15</v>
      </c>
      <c r="AQ7426" t="s">
        <v>57</v>
      </c>
      <c r="AR7426">
        <v>175899</v>
      </c>
      <c r="AS7426" t="s">
        <v>9685</v>
      </c>
    </row>
    <row r="7427" spans="1:45" x14ac:dyDescent="0.25">
      <c r="A7427" t="s">
        <v>9187</v>
      </c>
      <c r="B7427" t="s">
        <v>1134</v>
      </c>
      <c r="C7427" s="1">
        <v>42928</v>
      </c>
      <c r="D7427" t="s">
        <v>35</v>
      </c>
      <c r="E7427">
        <v>40</v>
      </c>
      <c r="F7427">
        <v>4</v>
      </c>
      <c r="G7427">
        <v>3</v>
      </c>
      <c r="H7427">
        <v>4</v>
      </c>
      <c r="I7427">
        <v>2</v>
      </c>
      <c r="J7427">
        <v>0</v>
      </c>
      <c r="K7427">
        <v>1</v>
      </c>
      <c r="L7427">
        <v>1</v>
      </c>
      <c r="M7427">
        <v>2</v>
      </c>
      <c r="N7427">
        <v>9</v>
      </c>
      <c r="O7427">
        <v>8</v>
      </c>
      <c r="P7427">
        <v>17</v>
      </c>
      <c r="Q7427" t="s">
        <v>165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 t="s">
        <v>4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 t="s">
        <v>5</v>
      </c>
      <c r="AK7427" t="s">
        <v>961</v>
      </c>
      <c r="AL7427" t="s">
        <v>11</v>
      </c>
      <c r="AM7427" t="s">
        <v>22</v>
      </c>
      <c r="AN7427" t="s">
        <v>41</v>
      </c>
      <c r="AO7427" t="s">
        <v>14</v>
      </c>
      <c r="AP7427" t="s">
        <v>28</v>
      </c>
      <c r="AQ7427">
        <v>0</v>
      </c>
      <c r="AR7427">
        <v>175900</v>
      </c>
      <c r="AS7427" t="s">
        <v>9686</v>
      </c>
    </row>
    <row r="7428" spans="1:45" x14ac:dyDescent="0.25">
      <c r="A7428" t="s">
        <v>9187</v>
      </c>
      <c r="B7428" t="s">
        <v>1134</v>
      </c>
      <c r="C7428" s="1">
        <v>42931</v>
      </c>
      <c r="D7428" t="s">
        <v>35</v>
      </c>
      <c r="E7428">
        <v>32</v>
      </c>
      <c r="F7428">
        <v>0</v>
      </c>
      <c r="G7428">
        <v>0</v>
      </c>
      <c r="H7428">
        <v>0</v>
      </c>
      <c r="I7428">
        <v>1</v>
      </c>
      <c r="J7428">
        <v>1</v>
      </c>
      <c r="K7428">
        <v>0</v>
      </c>
      <c r="L7428">
        <v>0</v>
      </c>
      <c r="M7428">
        <v>0</v>
      </c>
      <c r="N7428">
        <v>1</v>
      </c>
      <c r="O7428">
        <v>1</v>
      </c>
      <c r="P7428">
        <v>2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 t="s">
        <v>4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 t="s">
        <v>5</v>
      </c>
      <c r="AK7428" t="s">
        <v>961</v>
      </c>
      <c r="AL7428" t="s">
        <v>11</v>
      </c>
      <c r="AM7428" t="s">
        <v>26</v>
      </c>
      <c r="AN7428" t="s">
        <v>13</v>
      </c>
      <c r="AO7428" t="s">
        <v>1339</v>
      </c>
      <c r="AP7428" t="s">
        <v>15</v>
      </c>
      <c r="AQ7428" t="s">
        <v>57</v>
      </c>
      <c r="AR7428">
        <v>175902</v>
      </c>
      <c r="AS7428" t="s">
        <v>9687</v>
      </c>
    </row>
    <row r="7429" spans="1:45" x14ac:dyDescent="0.25">
      <c r="A7429" t="s">
        <v>9187</v>
      </c>
      <c r="B7429" t="s">
        <v>1134</v>
      </c>
      <c r="C7429" s="1">
        <v>42928</v>
      </c>
      <c r="D7429" t="s">
        <v>2</v>
      </c>
      <c r="E7429">
        <v>36</v>
      </c>
      <c r="F7429">
        <v>2</v>
      </c>
      <c r="G7429">
        <v>0</v>
      </c>
      <c r="H7429">
        <v>5</v>
      </c>
      <c r="I7429">
        <v>2</v>
      </c>
      <c r="J7429">
        <v>1</v>
      </c>
      <c r="K7429">
        <v>2</v>
      </c>
      <c r="L7429">
        <v>1</v>
      </c>
      <c r="M7429">
        <v>2</v>
      </c>
      <c r="N7429">
        <v>9</v>
      </c>
      <c r="O7429">
        <v>6</v>
      </c>
      <c r="P7429">
        <v>15</v>
      </c>
      <c r="Q7429" t="s">
        <v>151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 t="s">
        <v>4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 t="s">
        <v>5</v>
      </c>
      <c r="AK7429" t="s">
        <v>961</v>
      </c>
      <c r="AL7429" t="s">
        <v>11</v>
      </c>
      <c r="AM7429" t="s">
        <v>26</v>
      </c>
      <c r="AN7429" t="s">
        <v>41</v>
      </c>
      <c r="AO7429" t="s">
        <v>14</v>
      </c>
      <c r="AP7429" t="s">
        <v>15</v>
      </c>
      <c r="AQ7429">
        <v>0</v>
      </c>
      <c r="AR7429">
        <v>175905</v>
      </c>
      <c r="AS7429" t="s">
        <v>9688</v>
      </c>
    </row>
    <row r="7430" spans="1:45" x14ac:dyDescent="0.25">
      <c r="A7430" t="s">
        <v>9187</v>
      </c>
      <c r="B7430" t="s">
        <v>1134</v>
      </c>
      <c r="C7430" s="1">
        <v>42910</v>
      </c>
      <c r="D7430" t="s">
        <v>2</v>
      </c>
      <c r="E7430">
        <v>45</v>
      </c>
      <c r="F7430">
        <v>2</v>
      </c>
      <c r="G7430">
        <v>1</v>
      </c>
      <c r="H7430">
        <v>0</v>
      </c>
      <c r="I7430">
        <v>0</v>
      </c>
      <c r="J7430">
        <v>1</v>
      </c>
      <c r="K7430">
        <v>1</v>
      </c>
      <c r="L7430">
        <v>0</v>
      </c>
      <c r="M7430">
        <v>0</v>
      </c>
      <c r="N7430">
        <v>3</v>
      </c>
      <c r="O7430">
        <v>2</v>
      </c>
      <c r="P7430">
        <v>5</v>
      </c>
      <c r="Q7430" t="s">
        <v>165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 t="s">
        <v>4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 t="s">
        <v>5</v>
      </c>
      <c r="AK7430" t="s">
        <v>961</v>
      </c>
      <c r="AL7430" t="s">
        <v>11</v>
      </c>
      <c r="AM7430" t="s">
        <v>26</v>
      </c>
      <c r="AN7430" t="s">
        <v>41</v>
      </c>
      <c r="AO7430" t="s">
        <v>830</v>
      </c>
      <c r="AP7430" t="s">
        <v>15</v>
      </c>
      <c r="AQ7430">
        <v>0</v>
      </c>
      <c r="AR7430">
        <v>175908</v>
      </c>
      <c r="AS7430" t="s">
        <v>9689</v>
      </c>
    </row>
    <row r="7431" spans="1:45" x14ac:dyDescent="0.25">
      <c r="A7431" t="s">
        <v>9197</v>
      </c>
      <c r="B7431" t="s">
        <v>1134</v>
      </c>
      <c r="C7431" s="1">
        <v>42931</v>
      </c>
      <c r="D7431" t="s">
        <v>2</v>
      </c>
      <c r="E7431">
        <v>33</v>
      </c>
      <c r="F7431">
        <v>1</v>
      </c>
      <c r="G7431">
        <v>0</v>
      </c>
      <c r="H7431">
        <v>0</v>
      </c>
      <c r="I7431">
        <v>2</v>
      </c>
      <c r="J7431">
        <v>0</v>
      </c>
      <c r="K7431">
        <v>2</v>
      </c>
      <c r="L7431">
        <v>0</v>
      </c>
      <c r="M7431">
        <v>1</v>
      </c>
      <c r="N7431">
        <v>1</v>
      </c>
      <c r="O7431">
        <v>5</v>
      </c>
      <c r="P7431">
        <v>6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 t="s">
        <v>4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 t="s">
        <v>5</v>
      </c>
      <c r="AK7431" t="s">
        <v>961</v>
      </c>
      <c r="AL7431" t="s">
        <v>11</v>
      </c>
      <c r="AM7431" t="s">
        <v>26</v>
      </c>
      <c r="AN7431" t="s">
        <v>13</v>
      </c>
      <c r="AO7431" t="s">
        <v>1339</v>
      </c>
      <c r="AP7431" t="s">
        <v>15</v>
      </c>
      <c r="AQ7431" t="s">
        <v>47</v>
      </c>
      <c r="AR7431">
        <v>175909</v>
      </c>
      <c r="AS7431" t="s">
        <v>9690</v>
      </c>
    </row>
    <row r="7432" spans="1:45" x14ac:dyDescent="0.25">
      <c r="A7432" t="s">
        <v>9187</v>
      </c>
      <c r="B7432" t="s">
        <v>1134</v>
      </c>
      <c r="C7432" s="1">
        <v>42928</v>
      </c>
      <c r="D7432" t="s">
        <v>35</v>
      </c>
      <c r="E7432">
        <v>37</v>
      </c>
      <c r="F7432">
        <v>2</v>
      </c>
      <c r="G7432">
        <v>1</v>
      </c>
      <c r="H7432">
        <v>0</v>
      </c>
      <c r="I7432">
        <v>0</v>
      </c>
      <c r="J7432">
        <v>1</v>
      </c>
      <c r="K7432">
        <v>2</v>
      </c>
      <c r="L7432">
        <v>0</v>
      </c>
      <c r="M7432">
        <v>0</v>
      </c>
      <c r="N7432">
        <v>3</v>
      </c>
      <c r="O7432">
        <v>3</v>
      </c>
      <c r="P7432">
        <v>6</v>
      </c>
      <c r="Q7432" t="s">
        <v>140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 t="s">
        <v>4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 t="s">
        <v>5</v>
      </c>
      <c r="AK7432" t="s">
        <v>18</v>
      </c>
      <c r="AL7432" t="s">
        <v>11</v>
      </c>
      <c r="AM7432" t="s">
        <v>12</v>
      </c>
      <c r="AN7432" t="s">
        <v>41</v>
      </c>
      <c r="AO7432" t="s">
        <v>1339</v>
      </c>
      <c r="AP7432" t="s">
        <v>28</v>
      </c>
      <c r="AQ7432" t="s">
        <v>964</v>
      </c>
      <c r="AR7432">
        <v>175910</v>
      </c>
      <c r="AS7432" t="s">
        <v>9691</v>
      </c>
    </row>
    <row r="7433" spans="1:45" x14ac:dyDescent="0.25">
      <c r="A7433" t="s">
        <v>9187</v>
      </c>
      <c r="B7433" t="s">
        <v>1134</v>
      </c>
      <c r="C7433" s="1">
        <v>42910</v>
      </c>
      <c r="D7433" t="s">
        <v>2</v>
      </c>
      <c r="E7433">
        <v>29</v>
      </c>
      <c r="F7433">
        <v>1</v>
      </c>
      <c r="G7433">
        <v>0</v>
      </c>
      <c r="H7433">
        <v>0</v>
      </c>
      <c r="I7433">
        <v>0</v>
      </c>
      <c r="J7433">
        <v>0</v>
      </c>
      <c r="K7433">
        <v>1</v>
      </c>
      <c r="L7433">
        <v>0</v>
      </c>
      <c r="M7433">
        <v>0</v>
      </c>
      <c r="N7433">
        <v>1</v>
      </c>
      <c r="O7433">
        <v>1</v>
      </c>
      <c r="P7433">
        <v>2</v>
      </c>
      <c r="Q7433" t="s">
        <v>165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 t="s">
        <v>4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 t="s">
        <v>5</v>
      </c>
      <c r="AK7433" t="s">
        <v>961</v>
      </c>
      <c r="AL7433" t="s">
        <v>427</v>
      </c>
      <c r="AM7433" t="s">
        <v>26</v>
      </c>
      <c r="AN7433" t="s">
        <v>41</v>
      </c>
      <c r="AO7433" t="s">
        <v>830</v>
      </c>
      <c r="AP7433" t="s">
        <v>15</v>
      </c>
      <c r="AQ7433">
        <v>0</v>
      </c>
      <c r="AR7433">
        <v>175912</v>
      </c>
      <c r="AS7433" t="s">
        <v>9692</v>
      </c>
    </row>
    <row r="7434" spans="1:45" x14ac:dyDescent="0.25">
      <c r="A7434" t="s">
        <v>9187</v>
      </c>
      <c r="B7434" t="s">
        <v>1134</v>
      </c>
      <c r="C7434" s="1">
        <v>42928</v>
      </c>
      <c r="D7434" t="s">
        <v>2</v>
      </c>
      <c r="E7434">
        <v>39</v>
      </c>
      <c r="F7434">
        <v>2</v>
      </c>
      <c r="G7434">
        <v>1</v>
      </c>
      <c r="H7434">
        <v>4</v>
      </c>
      <c r="I7434">
        <v>2</v>
      </c>
      <c r="J7434">
        <v>0</v>
      </c>
      <c r="K7434">
        <v>1</v>
      </c>
      <c r="L7434">
        <v>0</v>
      </c>
      <c r="M7434">
        <v>1</v>
      </c>
      <c r="N7434">
        <v>6</v>
      </c>
      <c r="O7434">
        <v>5</v>
      </c>
      <c r="P7434">
        <v>11</v>
      </c>
      <c r="Q7434" t="s">
        <v>140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 t="s">
        <v>4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 t="s">
        <v>5</v>
      </c>
      <c r="AK7434" t="s">
        <v>961</v>
      </c>
      <c r="AL7434" t="s">
        <v>11</v>
      </c>
      <c r="AM7434" t="s">
        <v>26</v>
      </c>
      <c r="AN7434" t="s">
        <v>41</v>
      </c>
      <c r="AO7434" t="s">
        <v>1339</v>
      </c>
      <c r="AP7434" t="s">
        <v>15</v>
      </c>
      <c r="AQ7434">
        <v>0</v>
      </c>
      <c r="AR7434">
        <v>175916</v>
      </c>
      <c r="AS7434" t="s">
        <v>9693</v>
      </c>
    </row>
    <row r="7435" spans="1:45" x14ac:dyDescent="0.25">
      <c r="A7435" t="s">
        <v>9187</v>
      </c>
      <c r="B7435" t="s">
        <v>1133</v>
      </c>
      <c r="C7435" s="1">
        <v>42929</v>
      </c>
      <c r="D7435" t="s">
        <v>2</v>
      </c>
      <c r="E7435">
        <v>39</v>
      </c>
      <c r="F7435">
        <v>2</v>
      </c>
      <c r="G7435">
        <v>1</v>
      </c>
      <c r="H7435">
        <v>0</v>
      </c>
      <c r="I7435">
        <v>0</v>
      </c>
      <c r="J7435">
        <v>0</v>
      </c>
      <c r="K7435">
        <v>1</v>
      </c>
      <c r="L7435">
        <v>0</v>
      </c>
      <c r="M7435">
        <v>0</v>
      </c>
      <c r="N7435">
        <v>2</v>
      </c>
      <c r="O7435">
        <v>2</v>
      </c>
      <c r="P7435">
        <v>4</v>
      </c>
      <c r="Q7435" t="s">
        <v>140</v>
      </c>
      <c r="R7435" t="s">
        <v>4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 t="s">
        <v>5</v>
      </c>
      <c r="AA7435" t="s">
        <v>18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 t="s">
        <v>26</v>
      </c>
      <c r="AN7435" t="s">
        <v>41</v>
      </c>
      <c r="AO7435" t="s">
        <v>14</v>
      </c>
      <c r="AP7435" t="s">
        <v>15</v>
      </c>
      <c r="AQ7435">
        <v>0</v>
      </c>
      <c r="AR7435">
        <v>175917</v>
      </c>
      <c r="AS7435" t="s">
        <v>9694</v>
      </c>
    </row>
    <row r="7436" spans="1:45" x14ac:dyDescent="0.25">
      <c r="A7436" t="s">
        <v>9187</v>
      </c>
      <c r="B7436" t="s">
        <v>1134</v>
      </c>
      <c r="C7436" s="1">
        <v>42940</v>
      </c>
      <c r="D7436" t="s">
        <v>2</v>
      </c>
      <c r="E7436">
        <v>31</v>
      </c>
      <c r="F7436">
        <v>2</v>
      </c>
      <c r="G7436">
        <v>0</v>
      </c>
      <c r="H7436">
        <v>0</v>
      </c>
      <c r="I7436">
        <v>0</v>
      </c>
      <c r="J7436">
        <v>1</v>
      </c>
      <c r="K7436">
        <v>1</v>
      </c>
      <c r="L7436">
        <v>0</v>
      </c>
      <c r="M7436">
        <v>0</v>
      </c>
      <c r="N7436">
        <v>3</v>
      </c>
      <c r="O7436">
        <v>1</v>
      </c>
      <c r="P7436">
        <v>4</v>
      </c>
      <c r="Q7436" t="s">
        <v>165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 t="s">
        <v>4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 t="s">
        <v>5</v>
      </c>
      <c r="AK7436" t="s">
        <v>961</v>
      </c>
      <c r="AL7436" t="s">
        <v>154</v>
      </c>
      <c r="AM7436" t="s">
        <v>71</v>
      </c>
      <c r="AN7436" t="s">
        <v>41</v>
      </c>
      <c r="AO7436" t="s">
        <v>830</v>
      </c>
      <c r="AP7436" t="s">
        <v>15</v>
      </c>
      <c r="AQ7436" t="s">
        <v>47</v>
      </c>
      <c r="AR7436">
        <v>175918</v>
      </c>
      <c r="AS7436" t="s">
        <v>9695</v>
      </c>
    </row>
    <row r="7437" spans="1:45" x14ac:dyDescent="0.25">
      <c r="A7437" t="s">
        <v>9187</v>
      </c>
      <c r="B7437" t="s">
        <v>1134</v>
      </c>
      <c r="C7437" s="1">
        <v>42910</v>
      </c>
      <c r="D7437" t="s">
        <v>2</v>
      </c>
      <c r="E7437">
        <v>30</v>
      </c>
      <c r="F7437">
        <v>1</v>
      </c>
      <c r="G7437">
        <v>0</v>
      </c>
      <c r="H7437">
        <v>0</v>
      </c>
      <c r="I7437">
        <v>0</v>
      </c>
      <c r="J7437">
        <v>1</v>
      </c>
      <c r="K7437">
        <v>0</v>
      </c>
      <c r="L7437">
        <v>0</v>
      </c>
      <c r="M7437">
        <v>1</v>
      </c>
      <c r="N7437">
        <v>2</v>
      </c>
      <c r="O7437">
        <v>1</v>
      </c>
      <c r="P7437">
        <v>3</v>
      </c>
      <c r="Q7437" t="s">
        <v>140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 t="s">
        <v>4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 t="s">
        <v>5</v>
      </c>
      <c r="AK7437" t="s">
        <v>961</v>
      </c>
      <c r="AL7437" t="s">
        <v>11</v>
      </c>
      <c r="AM7437" t="s">
        <v>26</v>
      </c>
      <c r="AN7437" t="s">
        <v>13</v>
      </c>
      <c r="AO7437" t="s">
        <v>830</v>
      </c>
      <c r="AP7437" t="s">
        <v>15</v>
      </c>
      <c r="AQ7437">
        <v>0</v>
      </c>
      <c r="AR7437">
        <v>175922</v>
      </c>
      <c r="AS7437" t="s">
        <v>9696</v>
      </c>
    </row>
    <row r="7438" spans="1:45" x14ac:dyDescent="0.25">
      <c r="A7438" t="s">
        <v>9187</v>
      </c>
      <c r="B7438" t="s">
        <v>1134</v>
      </c>
      <c r="C7438" s="1">
        <v>42928</v>
      </c>
      <c r="D7438" t="s">
        <v>2</v>
      </c>
      <c r="E7438">
        <v>42</v>
      </c>
      <c r="F7438">
        <v>1</v>
      </c>
      <c r="G7438">
        <v>1</v>
      </c>
      <c r="H7438">
        <v>2</v>
      </c>
      <c r="I7438">
        <v>2</v>
      </c>
      <c r="J7438">
        <v>0</v>
      </c>
      <c r="K7438">
        <v>3</v>
      </c>
      <c r="L7438">
        <v>0</v>
      </c>
      <c r="M7438">
        <v>0</v>
      </c>
      <c r="N7438">
        <v>3</v>
      </c>
      <c r="O7438">
        <v>6</v>
      </c>
      <c r="P7438">
        <v>9</v>
      </c>
      <c r="Q7438" t="s">
        <v>165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 t="s">
        <v>4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 t="s">
        <v>5</v>
      </c>
      <c r="AK7438" t="s">
        <v>961</v>
      </c>
      <c r="AL7438" t="s">
        <v>11</v>
      </c>
      <c r="AM7438" t="s">
        <v>26</v>
      </c>
      <c r="AN7438">
        <v>0</v>
      </c>
      <c r="AO7438" t="s">
        <v>830</v>
      </c>
      <c r="AP7438" t="s">
        <v>859</v>
      </c>
      <c r="AQ7438">
        <v>0</v>
      </c>
      <c r="AR7438">
        <v>175923</v>
      </c>
      <c r="AS7438" t="s">
        <v>9697</v>
      </c>
    </row>
    <row r="7439" spans="1:45" x14ac:dyDescent="0.25">
      <c r="A7439" t="s">
        <v>9187</v>
      </c>
      <c r="B7439" t="s">
        <v>1133</v>
      </c>
      <c r="C7439" s="1">
        <v>42928</v>
      </c>
      <c r="D7439" t="s">
        <v>2</v>
      </c>
      <c r="E7439">
        <v>25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1</v>
      </c>
      <c r="L7439">
        <v>0</v>
      </c>
      <c r="M7439">
        <v>0</v>
      </c>
      <c r="N7439">
        <v>0</v>
      </c>
      <c r="O7439">
        <v>1</v>
      </c>
      <c r="P7439">
        <v>1</v>
      </c>
      <c r="Q7439" t="s">
        <v>165</v>
      </c>
      <c r="R7439" t="s">
        <v>4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 t="s">
        <v>5</v>
      </c>
      <c r="AA7439" t="s">
        <v>153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 t="s">
        <v>11</v>
      </c>
      <c r="AM7439" t="s">
        <v>12</v>
      </c>
      <c r="AN7439" t="s">
        <v>41</v>
      </c>
      <c r="AO7439" t="s">
        <v>830</v>
      </c>
      <c r="AP7439" t="s">
        <v>15</v>
      </c>
      <c r="AQ7439" t="s">
        <v>91</v>
      </c>
      <c r="AR7439">
        <v>175924</v>
      </c>
      <c r="AS7439" t="s">
        <v>9698</v>
      </c>
    </row>
    <row r="7440" spans="1:45" x14ac:dyDescent="0.25">
      <c r="A7440" t="s">
        <v>9187</v>
      </c>
      <c r="B7440" t="s">
        <v>1134</v>
      </c>
      <c r="C7440" s="1">
        <v>42940</v>
      </c>
      <c r="D7440" t="s">
        <v>35</v>
      </c>
      <c r="E7440">
        <v>21</v>
      </c>
      <c r="F7440">
        <v>0</v>
      </c>
      <c r="G7440">
        <v>0</v>
      </c>
      <c r="H7440">
        <v>0</v>
      </c>
      <c r="I7440">
        <v>0</v>
      </c>
      <c r="J7440">
        <v>2</v>
      </c>
      <c r="K7440">
        <v>0</v>
      </c>
      <c r="L7440">
        <v>0</v>
      </c>
      <c r="M7440">
        <v>0</v>
      </c>
      <c r="N7440">
        <v>2</v>
      </c>
      <c r="O7440">
        <v>0</v>
      </c>
      <c r="P7440">
        <v>2</v>
      </c>
      <c r="Q7440" t="s">
        <v>140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 t="s">
        <v>4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 t="s">
        <v>5</v>
      </c>
      <c r="AK7440" t="s">
        <v>961</v>
      </c>
      <c r="AL7440">
        <v>0</v>
      </c>
      <c r="AM7440" t="s">
        <v>26</v>
      </c>
      <c r="AN7440" t="s">
        <v>13</v>
      </c>
      <c r="AO7440" t="s">
        <v>830</v>
      </c>
      <c r="AP7440" t="s">
        <v>28</v>
      </c>
      <c r="AQ7440">
        <v>0</v>
      </c>
      <c r="AR7440">
        <v>175928</v>
      </c>
      <c r="AS7440" t="s">
        <v>9699</v>
      </c>
    </row>
    <row r="7441" spans="1:45" x14ac:dyDescent="0.25">
      <c r="A7441" t="s">
        <v>9187</v>
      </c>
      <c r="B7441" t="s">
        <v>1133</v>
      </c>
      <c r="C7441" s="1">
        <v>42929</v>
      </c>
      <c r="D7441" t="s">
        <v>35</v>
      </c>
      <c r="E7441">
        <v>23</v>
      </c>
      <c r="F7441">
        <v>0</v>
      </c>
      <c r="G7441">
        <v>0</v>
      </c>
      <c r="H7441">
        <v>0</v>
      </c>
      <c r="I7441">
        <v>0</v>
      </c>
      <c r="J7441">
        <v>1</v>
      </c>
      <c r="K7441">
        <v>0</v>
      </c>
      <c r="L7441">
        <v>0</v>
      </c>
      <c r="M7441">
        <v>0</v>
      </c>
      <c r="N7441">
        <v>1</v>
      </c>
      <c r="O7441">
        <v>0</v>
      </c>
      <c r="P7441">
        <v>1</v>
      </c>
      <c r="Q7441" t="s">
        <v>140</v>
      </c>
      <c r="R7441" t="s">
        <v>4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 t="s">
        <v>5</v>
      </c>
      <c r="AA7441" t="s">
        <v>18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 t="s">
        <v>11</v>
      </c>
      <c r="AM7441" t="s">
        <v>26</v>
      </c>
      <c r="AN7441" t="s">
        <v>41</v>
      </c>
      <c r="AO7441" t="s">
        <v>14</v>
      </c>
      <c r="AP7441" t="s">
        <v>15</v>
      </c>
      <c r="AQ7441">
        <v>0</v>
      </c>
      <c r="AR7441">
        <v>175929</v>
      </c>
      <c r="AS7441" t="s">
        <v>9700</v>
      </c>
    </row>
    <row r="7442" spans="1:45" x14ac:dyDescent="0.25">
      <c r="A7442" t="s">
        <v>9187</v>
      </c>
      <c r="B7442" t="s">
        <v>1134</v>
      </c>
      <c r="C7442" s="1">
        <v>42928</v>
      </c>
      <c r="D7442" t="s">
        <v>35</v>
      </c>
      <c r="E7442">
        <v>52</v>
      </c>
      <c r="F7442">
        <v>2</v>
      </c>
      <c r="G7442">
        <v>3</v>
      </c>
      <c r="H7442">
        <v>0</v>
      </c>
      <c r="I7442">
        <v>2</v>
      </c>
      <c r="J7442">
        <v>1</v>
      </c>
      <c r="K7442">
        <v>2</v>
      </c>
      <c r="L7442">
        <v>0</v>
      </c>
      <c r="M7442">
        <v>0</v>
      </c>
      <c r="N7442">
        <v>3</v>
      </c>
      <c r="O7442">
        <v>7</v>
      </c>
      <c r="P7442">
        <v>10</v>
      </c>
      <c r="Q7442" t="s">
        <v>165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 t="s">
        <v>4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 t="s">
        <v>5</v>
      </c>
      <c r="AK7442">
        <v>0</v>
      </c>
      <c r="AL7442" t="s">
        <v>11</v>
      </c>
      <c r="AM7442" t="s">
        <v>26</v>
      </c>
      <c r="AN7442" t="s">
        <v>13</v>
      </c>
      <c r="AO7442" t="s">
        <v>830</v>
      </c>
      <c r="AP7442" t="s">
        <v>15</v>
      </c>
      <c r="AQ7442">
        <v>0</v>
      </c>
      <c r="AR7442">
        <v>175931</v>
      </c>
      <c r="AS7442" t="s">
        <v>9701</v>
      </c>
    </row>
    <row r="7443" spans="1:45" x14ac:dyDescent="0.25">
      <c r="A7443" t="s">
        <v>9187</v>
      </c>
      <c r="B7443" t="s">
        <v>1133</v>
      </c>
      <c r="C7443" s="1">
        <v>42928</v>
      </c>
      <c r="D7443" t="s">
        <v>35</v>
      </c>
      <c r="E7443">
        <v>24</v>
      </c>
      <c r="F7443">
        <v>0</v>
      </c>
      <c r="G7443">
        <v>1</v>
      </c>
      <c r="H7443">
        <v>1</v>
      </c>
      <c r="I7443">
        <v>0</v>
      </c>
      <c r="J7443">
        <v>1</v>
      </c>
      <c r="K7443">
        <v>1</v>
      </c>
      <c r="L7443">
        <v>0</v>
      </c>
      <c r="M7443">
        <v>0</v>
      </c>
      <c r="N7443">
        <v>2</v>
      </c>
      <c r="O7443">
        <v>2</v>
      </c>
      <c r="P7443">
        <v>4</v>
      </c>
      <c r="Q7443" t="s">
        <v>220</v>
      </c>
      <c r="R7443" t="s">
        <v>4</v>
      </c>
      <c r="S7443" t="s">
        <v>60</v>
      </c>
      <c r="T7443" t="s">
        <v>169</v>
      </c>
      <c r="U7443">
        <v>0</v>
      </c>
      <c r="V7443">
        <v>0</v>
      </c>
      <c r="W7443">
        <v>0</v>
      </c>
      <c r="X7443">
        <v>0</v>
      </c>
      <c r="Y7443">
        <v>0</v>
      </c>
      <c r="Z7443" t="s">
        <v>21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 t="s">
        <v>427</v>
      </c>
      <c r="AM7443" t="s">
        <v>88</v>
      </c>
      <c r="AN7443" t="s">
        <v>13</v>
      </c>
      <c r="AO7443" t="s">
        <v>830</v>
      </c>
      <c r="AP7443" t="s">
        <v>28</v>
      </c>
      <c r="AQ7443" t="s">
        <v>9326</v>
      </c>
      <c r="AR7443">
        <v>175933</v>
      </c>
      <c r="AS7443" t="s">
        <v>9702</v>
      </c>
    </row>
    <row r="7444" spans="1:45" x14ac:dyDescent="0.25">
      <c r="A7444" t="s">
        <v>9187</v>
      </c>
      <c r="B7444" t="s">
        <v>1134</v>
      </c>
      <c r="C7444" s="1">
        <v>42936</v>
      </c>
      <c r="D7444" t="s">
        <v>2</v>
      </c>
      <c r="E7444">
        <v>29</v>
      </c>
      <c r="F7444">
        <v>1</v>
      </c>
      <c r="G7444">
        <v>0</v>
      </c>
      <c r="H7444">
        <v>0</v>
      </c>
      <c r="I7444">
        <v>0</v>
      </c>
      <c r="J7444">
        <v>0</v>
      </c>
      <c r="K7444">
        <v>1</v>
      </c>
      <c r="L7444">
        <v>0</v>
      </c>
      <c r="M7444">
        <v>0</v>
      </c>
      <c r="N7444">
        <v>1</v>
      </c>
      <c r="O7444">
        <v>1</v>
      </c>
      <c r="P7444">
        <v>2</v>
      </c>
      <c r="Q7444" t="s">
        <v>165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 t="s">
        <v>4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 t="s">
        <v>5</v>
      </c>
      <c r="AK7444" t="s">
        <v>1251</v>
      </c>
      <c r="AL7444" t="s">
        <v>11</v>
      </c>
      <c r="AM7444" t="s">
        <v>26</v>
      </c>
      <c r="AN7444" t="s">
        <v>13</v>
      </c>
      <c r="AO7444" t="s">
        <v>830</v>
      </c>
      <c r="AP7444" t="s">
        <v>28</v>
      </c>
      <c r="AQ7444">
        <v>0</v>
      </c>
      <c r="AR7444">
        <v>175937</v>
      </c>
      <c r="AS7444" t="s">
        <v>9703</v>
      </c>
    </row>
    <row r="7445" spans="1:45" x14ac:dyDescent="0.25">
      <c r="A7445" t="s">
        <v>9187</v>
      </c>
      <c r="B7445" t="s">
        <v>1134</v>
      </c>
      <c r="C7445" s="1">
        <v>42936</v>
      </c>
      <c r="D7445" t="s">
        <v>2</v>
      </c>
      <c r="E7445">
        <v>45</v>
      </c>
      <c r="F7445">
        <v>2</v>
      </c>
      <c r="G7445">
        <v>1</v>
      </c>
      <c r="H7445">
        <v>0</v>
      </c>
      <c r="I7445">
        <v>0</v>
      </c>
      <c r="J7445">
        <v>1</v>
      </c>
      <c r="K7445">
        <v>1</v>
      </c>
      <c r="L7445">
        <v>0</v>
      </c>
      <c r="M7445">
        <v>0</v>
      </c>
      <c r="N7445">
        <v>3</v>
      </c>
      <c r="O7445">
        <v>2</v>
      </c>
      <c r="P7445">
        <v>5</v>
      </c>
      <c r="Q7445" t="s">
        <v>140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 t="s">
        <v>4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 t="s">
        <v>5</v>
      </c>
      <c r="AK7445" t="s">
        <v>18</v>
      </c>
      <c r="AL7445" t="s">
        <v>11</v>
      </c>
      <c r="AM7445" t="s">
        <v>22</v>
      </c>
      <c r="AN7445" t="s">
        <v>13</v>
      </c>
      <c r="AO7445" t="s">
        <v>830</v>
      </c>
      <c r="AP7445" t="s">
        <v>28</v>
      </c>
      <c r="AQ7445">
        <v>0</v>
      </c>
      <c r="AR7445">
        <v>175941</v>
      </c>
      <c r="AS7445" t="s">
        <v>9704</v>
      </c>
    </row>
    <row r="7446" spans="1:45" x14ac:dyDescent="0.25">
      <c r="A7446" t="s">
        <v>9187</v>
      </c>
      <c r="B7446" t="s">
        <v>1134</v>
      </c>
      <c r="C7446" s="1">
        <v>42936</v>
      </c>
      <c r="D7446" t="s">
        <v>2</v>
      </c>
      <c r="E7446">
        <v>41</v>
      </c>
      <c r="F7446">
        <v>1</v>
      </c>
      <c r="G7446">
        <v>1</v>
      </c>
      <c r="H7446">
        <v>0</v>
      </c>
      <c r="I7446">
        <v>0</v>
      </c>
      <c r="J7446">
        <v>1</v>
      </c>
      <c r="K7446">
        <v>1</v>
      </c>
      <c r="L7446">
        <v>0</v>
      </c>
      <c r="M7446">
        <v>0</v>
      </c>
      <c r="N7446">
        <v>2</v>
      </c>
      <c r="O7446">
        <v>2</v>
      </c>
      <c r="P7446">
        <v>4</v>
      </c>
      <c r="Q7446" t="s">
        <v>140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 t="s">
        <v>4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 t="s">
        <v>5</v>
      </c>
      <c r="AK7446" t="s">
        <v>961</v>
      </c>
      <c r="AL7446" t="s">
        <v>427</v>
      </c>
      <c r="AM7446" t="s">
        <v>26</v>
      </c>
      <c r="AN7446" t="s">
        <v>41</v>
      </c>
      <c r="AO7446" t="s">
        <v>830</v>
      </c>
      <c r="AP7446" t="s">
        <v>15</v>
      </c>
      <c r="AQ7446">
        <v>0</v>
      </c>
      <c r="AR7446">
        <v>175945</v>
      </c>
      <c r="AS7446" t="s">
        <v>9705</v>
      </c>
    </row>
    <row r="7447" spans="1:45" x14ac:dyDescent="0.25">
      <c r="A7447" t="s">
        <v>9187</v>
      </c>
      <c r="B7447" t="s">
        <v>1134</v>
      </c>
      <c r="C7447" s="1">
        <v>42936</v>
      </c>
      <c r="D7447" t="s">
        <v>2</v>
      </c>
      <c r="E7447">
        <v>32</v>
      </c>
      <c r="F7447">
        <v>2</v>
      </c>
      <c r="G7447">
        <v>1</v>
      </c>
      <c r="H7447">
        <v>2</v>
      </c>
      <c r="I7447">
        <v>0</v>
      </c>
      <c r="J7447">
        <v>1</v>
      </c>
      <c r="K7447">
        <v>1</v>
      </c>
      <c r="L7447">
        <v>0</v>
      </c>
      <c r="M7447">
        <v>0</v>
      </c>
      <c r="N7447">
        <v>5</v>
      </c>
      <c r="O7447">
        <v>2</v>
      </c>
      <c r="P7447">
        <v>7</v>
      </c>
      <c r="Q7447" t="s">
        <v>140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 t="s">
        <v>4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 t="s">
        <v>5</v>
      </c>
      <c r="AK7447" t="s">
        <v>961</v>
      </c>
      <c r="AL7447" t="s">
        <v>154</v>
      </c>
      <c r="AM7447" t="s">
        <v>658</v>
      </c>
      <c r="AN7447" t="s">
        <v>41</v>
      </c>
      <c r="AO7447" t="s">
        <v>830</v>
      </c>
      <c r="AP7447" t="s">
        <v>15</v>
      </c>
      <c r="AQ7447">
        <v>0</v>
      </c>
      <c r="AR7447">
        <v>175948</v>
      </c>
      <c r="AS7447" t="s">
        <v>9706</v>
      </c>
    </row>
    <row r="7448" spans="1:45" x14ac:dyDescent="0.25">
      <c r="A7448" t="s">
        <v>9187</v>
      </c>
      <c r="B7448" t="s">
        <v>1134</v>
      </c>
      <c r="C7448" s="1">
        <v>42928</v>
      </c>
      <c r="D7448" t="s">
        <v>35</v>
      </c>
      <c r="E7448">
        <v>50</v>
      </c>
      <c r="F7448">
        <v>2</v>
      </c>
      <c r="G7448">
        <v>3</v>
      </c>
      <c r="H7448">
        <v>4</v>
      </c>
      <c r="I7448">
        <v>0</v>
      </c>
      <c r="J7448">
        <v>4</v>
      </c>
      <c r="K7448">
        <v>3</v>
      </c>
      <c r="L7448">
        <v>0</v>
      </c>
      <c r="M7448">
        <v>0</v>
      </c>
      <c r="N7448">
        <v>10</v>
      </c>
      <c r="O7448">
        <v>6</v>
      </c>
      <c r="P7448">
        <v>16</v>
      </c>
      <c r="Q7448" t="s">
        <v>165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 t="s">
        <v>4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 t="s">
        <v>5</v>
      </c>
      <c r="AK7448" t="s">
        <v>961</v>
      </c>
      <c r="AL7448" t="s">
        <v>11</v>
      </c>
      <c r="AM7448" t="s">
        <v>22</v>
      </c>
      <c r="AN7448">
        <v>0</v>
      </c>
      <c r="AO7448" t="s">
        <v>1339</v>
      </c>
      <c r="AP7448" t="s">
        <v>15</v>
      </c>
      <c r="AQ7448">
        <v>0</v>
      </c>
      <c r="AR7448">
        <v>175950</v>
      </c>
      <c r="AS7448" t="s">
        <v>9707</v>
      </c>
    </row>
    <row r="7449" spans="1:45" x14ac:dyDescent="0.25">
      <c r="A7449" t="s">
        <v>9187</v>
      </c>
      <c r="B7449" t="s">
        <v>1134</v>
      </c>
      <c r="C7449" s="1">
        <v>42936</v>
      </c>
      <c r="D7449" t="s">
        <v>2</v>
      </c>
      <c r="E7449">
        <v>46</v>
      </c>
      <c r="F7449">
        <v>2</v>
      </c>
      <c r="G7449">
        <v>1</v>
      </c>
      <c r="H7449">
        <v>0</v>
      </c>
      <c r="I7449">
        <v>0</v>
      </c>
      <c r="J7449">
        <v>1</v>
      </c>
      <c r="K7449">
        <v>1</v>
      </c>
      <c r="L7449">
        <v>0</v>
      </c>
      <c r="M7449">
        <v>0</v>
      </c>
      <c r="N7449">
        <v>3</v>
      </c>
      <c r="O7449">
        <v>2</v>
      </c>
      <c r="P7449">
        <v>5</v>
      </c>
      <c r="Q7449" t="s">
        <v>140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 t="s">
        <v>4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 t="s">
        <v>5</v>
      </c>
      <c r="AK7449" t="s">
        <v>961</v>
      </c>
      <c r="AL7449" t="s">
        <v>427</v>
      </c>
      <c r="AM7449" t="s">
        <v>12</v>
      </c>
      <c r="AN7449" t="s">
        <v>13</v>
      </c>
      <c r="AO7449" t="s">
        <v>830</v>
      </c>
      <c r="AP7449" t="s">
        <v>15</v>
      </c>
      <c r="AQ7449">
        <v>0</v>
      </c>
      <c r="AR7449">
        <v>175952</v>
      </c>
      <c r="AS7449" t="s">
        <v>9708</v>
      </c>
    </row>
    <row r="7450" spans="1:45" x14ac:dyDescent="0.25">
      <c r="A7450" t="s">
        <v>9187</v>
      </c>
      <c r="B7450" t="s">
        <v>1134</v>
      </c>
      <c r="C7450" s="1">
        <v>42936</v>
      </c>
      <c r="D7450" t="s">
        <v>2</v>
      </c>
      <c r="E7450">
        <v>50</v>
      </c>
      <c r="F7450">
        <v>0</v>
      </c>
      <c r="G7450">
        <v>2</v>
      </c>
      <c r="H7450">
        <v>0</v>
      </c>
      <c r="I7450">
        <v>1</v>
      </c>
      <c r="J7450">
        <v>3</v>
      </c>
      <c r="K7450">
        <v>1</v>
      </c>
      <c r="L7450">
        <v>0</v>
      </c>
      <c r="M7450">
        <v>0</v>
      </c>
      <c r="N7450">
        <v>3</v>
      </c>
      <c r="O7450">
        <v>4</v>
      </c>
      <c r="P7450">
        <v>7</v>
      </c>
      <c r="Q7450" t="s">
        <v>140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 t="s">
        <v>4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 t="s">
        <v>5</v>
      </c>
      <c r="AK7450" t="s">
        <v>961</v>
      </c>
      <c r="AL7450" t="s">
        <v>11</v>
      </c>
      <c r="AM7450" t="s">
        <v>12</v>
      </c>
      <c r="AN7450" t="s">
        <v>13</v>
      </c>
      <c r="AO7450" t="s">
        <v>830</v>
      </c>
      <c r="AP7450" t="s">
        <v>15</v>
      </c>
      <c r="AQ7450">
        <v>0</v>
      </c>
      <c r="AR7450">
        <v>175954</v>
      </c>
      <c r="AS7450" t="s">
        <v>9709</v>
      </c>
    </row>
    <row r="7451" spans="1:45" x14ac:dyDescent="0.25">
      <c r="A7451" t="s">
        <v>9187</v>
      </c>
      <c r="B7451" t="s">
        <v>1134</v>
      </c>
      <c r="C7451" s="1">
        <v>42928</v>
      </c>
      <c r="D7451" t="s">
        <v>35</v>
      </c>
      <c r="E7451">
        <v>46</v>
      </c>
      <c r="F7451">
        <v>1</v>
      </c>
      <c r="G7451">
        <v>0</v>
      </c>
      <c r="H7451">
        <v>2</v>
      </c>
      <c r="I7451">
        <v>0</v>
      </c>
      <c r="J7451">
        <v>1</v>
      </c>
      <c r="K7451">
        <v>2</v>
      </c>
      <c r="L7451">
        <v>1</v>
      </c>
      <c r="M7451">
        <v>0</v>
      </c>
      <c r="N7451">
        <v>5</v>
      </c>
      <c r="O7451">
        <v>2</v>
      </c>
      <c r="P7451">
        <v>7</v>
      </c>
      <c r="Q7451" t="s">
        <v>140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 t="s">
        <v>4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 t="s">
        <v>5</v>
      </c>
      <c r="AK7451" t="s">
        <v>961</v>
      </c>
      <c r="AL7451" t="s">
        <v>11</v>
      </c>
      <c r="AM7451" t="s">
        <v>26</v>
      </c>
      <c r="AN7451" t="s">
        <v>41</v>
      </c>
      <c r="AO7451" t="s">
        <v>1339</v>
      </c>
      <c r="AP7451" t="s">
        <v>15</v>
      </c>
      <c r="AQ7451" t="s">
        <v>964</v>
      </c>
      <c r="AR7451">
        <v>175956</v>
      </c>
      <c r="AS7451" t="s">
        <v>9710</v>
      </c>
    </row>
    <row r="7452" spans="1:45" x14ac:dyDescent="0.25">
      <c r="A7452" t="s">
        <v>9187</v>
      </c>
      <c r="B7452" t="s">
        <v>1134</v>
      </c>
      <c r="C7452" s="1">
        <v>42936</v>
      </c>
      <c r="D7452" t="s">
        <v>35</v>
      </c>
      <c r="E7452">
        <v>18</v>
      </c>
      <c r="F7452">
        <v>0</v>
      </c>
      <c r="G7452">
        <v>0</v>
      </c>
      <c r="H7452">
        <v>0</v>
      </c>
      <c r="I7452">
        <v>0</v>
      </c>
      <c r="J7452">
        <v>1</v>
      </c>
      <c r="K7452">
        <v>0</v>
      </c>
      <c r="L7452">
        <v>0</v>
      </c>
      <c r="M7452">
        <v>0</v>
      </c>
      <c r="N7452">
        <v>1</v>
      </c>
      <c r="O7452">
        <v>0</v>
      </c>
      <c r="P7452">
        <v>1</v>
      </c>
      <c r="Q7452" t="s">
        <v>140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 t="s">
        <v>4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 t="s">
        <v>5</v>
      </c>
      <c r="AK7452" t="s">
        <v>961</v>
      </c>
      <c r="AL7452" t="s">
        <v>11</v>
      </c>
      <c r="AM7452" t="s">
        <v>12</v>
      </c>
      <c r="AN7452" t="s">
        <v>41</v>
      </c>
      <c r="AO7452" t="s">
        <v>1339</v>
      </c>
      <c r="AP7452" t="s">
        <v>15</v>
      </c>
      <c r="AQ7452">
        <v>0</v>
      </c>
      <c r="AR7452">
        <v>175960</v>
      </c>
      <c r="AS7452" t="s">
        <v>9711</v>
      </c>
    </row>
    <row r="7453" spans="1:45" x14ac:dyDescent="0.25">
      <c r="A7453" t="s">
        <v>9187</v>
      </c>
      <c r="B7453" t="s">
        <v>1134</v>
      </c>
      <c r="C7453" s="1">
        <v>42928</v>
      </c>
      <c r="D7453" t="s">
        <v>2</v>
      </c>
      <c r="E7453">
        <v>39</v>
      </c>
      <c r="F7453">
        <v>1</v>
      </c>
      <c r="G7453">
        <v>2</v>
      </c>
      <c r="H7453">
        <v>2</v>
      </c>
      <c r="I7453">
        <v>0</v>
      </c>
      <c r="J7453">
        <v>1</v>
      </c>
      <c r="K7453">
        <v>2</v>
      </c>
      <c r="L7453">
        <v>0</v>
      </c>
      <c r="M7453">
        <v>1</v>
      </c>
      <c r="N7453">
        <v>4</v>
      </c>
      <c r="O7453">
        <v>5</v>
      </c>
      <c r="P7453">
        <v>9</v>
      </c>
      <c r="Q7453" t="s">
        <v>140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 t="s">
        <v>4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 t="s">
        <v>5</v>
      </c>
      <c r="AK7453" t="s">
        <v>961</v>
      </c>
      <c r="AL7453" t="s">
        <v>11</v>
      </c>
      <c r="AM7453" t="s">
        <v>26</v>
      </c>
      <c r="AN7453" t="s">
        <v>13</v>
      </c>
      <c r="AO7453" t="s">
        <v>830</v>
      </c>
      <c r="AP7453" t="s">
        <v>28</v>
      </c>
      <c r="AQ7453" t="s">
        <v>91</v>
      </c>
      <c r="AR7453">
        <v>175962</v>
      </c>
      <c r="AS7453" t="s">
        <v>9712</v>
      </c>
    </row>
    <row r="7454" spans="1:45" x14ac:dyDescent="0.25">
      <c r="A7454" t="s">
        <v>9187</v>
      </c>
      <c r="B7454" t="s">
        <v>1134</v>
      </c>
      <c r="C7454" s="1">
        <v>42928</v>
      </c>
      <c r="D7454" t="s">
        <v>2</v>
      </c>
      <c r="E7454">
        <v>42</v>
      </c>
      <c r="F7454">
        <v>1</v>
      </c>
      <c r="G7454">
        <v>3</v>
      </c>
      <c r="H7454">
        <v>1</v>
      </c>
      <c r="I7454">
        <v>4</v>
      </c>
      <c r="J7454">
        <v>2</v>
      </c>
      <c r="K7454">
        <v>3</v>
      </c>
      <c r="L7454">
        <v>0</v>
      </c>
      <c r="M7454">
        <v>2</v>
      </c>
      <c r="N7454">
        <v>4</v>
      </c>
      <c r="O7454">
        <v>12</v>
      </c>
      <c r="P7454">
        <v>16</v>
      </c>
      <c r="Q7454" t="s">
        <v>140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 t="s">
        <v>4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 t="s">
        <v>5</v>
      </c>
      <c r="AK7454" t="s">
        <v>961</v>
      </c>
      <c r="AL7454" t="s">
        <v>11</v>
      </c>
      <c r="AM7454" t="s">
        <v>26</v>
      </c>
      <c r="AN7454" t="s">
        <v>41</v>
      </c>
      <c r="AO7454" t="s">
        <v>1339</v>
      </c>
      <c r="AP7454" t="s">
        <v>15</v>
      </c>
      <c r="AQ7454" t="s">
        <v>844</v>
      </c>
      <c r="AR7454">
        <v>175967</v>
      </c>
      <c r="AS7454" t="s">
        <v>9713</v>
      </c>
    </row>
    <row r="7455" spans="1:45" x14ac:dyDescent="0.25">
      <c r="A7455" t="s">
        <v>9187</v>
      </c>
      <c r="B7455" t="s">
        <v>1134</v>
      </c>
      <c r="C7455" s="1">
        <v>42928</v>
      </c>
      <c r="D7455" t="s">
        <v>2</v>
      </c>
      <c r="E7455">
        <v>38</v>
      </c>
      <c r="F7455">
        <v>2</v>
      </c>
      <c r="G7455">
        <v>1</v>
      </c>
      <c r="H7455">
        <v>2</v>
      </c>
      <c r="I7455">
        <v>3</v>
      </c>
      <c r="J7455">
        <v>1</v>
      </c>
      <c r="K7455">
        <v>1</v>
      </c>
      <c r="L7455">
        <v>2</v>
      </c>
      <c r="M7455">
        <v>0</v>
      </c>
      <c r="N7455">
        <v>7</v>
      </c>
      <c r="O7455">
        <v>5</v>
      </c>
      <c r="P7455">
        <v>12</v>
      </c>
      <c r="Q7455" t="s">
        <v>165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 t="s">
        <v>4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 t="s">
        <v>5</v>
      </c>
      <c r="AK7455" t="s">
        <v>961</v>
      </c>
      <c r="AL7455" t="s">
        <v>11</v>
      </c>
      <c r="AM7455" t="s">
        <v>49</v>
      </c>
      <c r="AN7455" t="s">
        <v>41</v>
      </c>
      <c r="AO7455" t="s">
        <v>1339</v>
      </c>
      <c r="AP7455" t="s">
        <v>859</v>
      </c>
      <c r="AQ7455">
        <v>0</v>
      </c>
      <c r="AR7455">
        <v>175970</v>
      </c>
      <c r="AS7455" t="s">
        <v>9714</v>
      </c>
    </row>
    <row r="7456" spans="1:45" x14ac:dyDescent="0.25">
      <c r="A7456" t="s">
        <v>9187</v>
      </c>
      <c r="B7456" t="s">
        <v>1133</v>
      </c>
      <c r="C7456" s="1">
        <v>42928</v>
      </c>
      <c r="D7456" t="s">
        <v>35</v>
      </c>
      <c r="E7456">
        <v>42</v>
      </c>
      <c r="F7456">
        <v>1</v>
      </c>
      <c r="G7456">
        <v>1</v>
      </c>
      <c r="H7456">
        <v>0</v>
      </c>
      <c r="I7456">
        <v>3</v>
      </c>
      <c r="J7456">
        <v>1</v>
      </c>
      <c r="K7456">
        <v>1</v>
      </c>
      <c r="L7456">
        <v>0</v>
      </c>
      <c r="M7456">
        <v>0</v>
      </c>
      <c r="N7456">
        <v>2</v>
      </c>
      <c r="O7456">
        <v>5</v>
      </c>
      <c r="P7456">
        <v>7</v>
      </c>
      <c r="Q7456" t="s">
        <v>165</v>
      </c>
      <c r="R7456" t="s">
        <v>4</v>
      </c>
      <c r="S7456" t="s">
        <v>60</v>
      </c>
      <c r="T7456" t="s">
        <v>161</v>
      </c>
      <c r="U7456">
        <v>0</v>
      </c>
      <c r="V7456">
        <v>0</v>
      </c>
      <c r="W7456">
        <v>0</v>
      </c>
      <c r="X7456">
        <v>0</v>
      </c>
      <c r="Y7456">
        <v>0</v>
      </c>
      <c r="Z7456" t="s">
        <v>21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 t="s">
        <v>11</v>
      </c>
      <c r="AM7456" t="s">
        <v>12</v>
      </c>
      <c r="AN7456" t="s">
        <v>13</v>
      </c>
      <c r="AO7456" t="s">
        <v>830</v>
      </c>
      <c r="AP7456" t="s">
        <v>15</v>
      </c>
      <c r="AQ7456">
        <v>0</v>
      </c>
      <c r="AR7456">
        <v>175972</v>
      </c>
      <c r="AS7456" t="s">
        <v>9715</v>
      </c>
    </row>
    <row r="7457" spans="1:45" x14ac:dyDescent="0.25">
      <c r="A7457" t="s">
        <v>9187</v>
      </c>
      <c r="B7457" t="s">
        <v>1134</v>
      </c>
      <c r="C7457" s="1">
        <v>42928</v>
      </c>
      <c r="D7457" t="s">
        <v>35</v>
      </c>
      <c r="E7457">
        <v>40</v>
      </c>
      <c r="F7457">
        <v>3</v>
      </c>
      <c r="G7457">
        <v>2</v>
      </c>
      <c r="H7457">
        <v>1</v>
      </c>
      <c r="I7457">
        <v>0</v>
      </c>
      <c r="J7457">
        <v>1</v>
      </c>
      <c r="K7457">
        <v>0</v>
      </c>
      <c r="L7457">
        <v>1</v>
      </c>
      <c r="M7457">
        <v>0</v>
      </c>
      <c r="N7457">
        <v>6</v>
      </c>
      <c r="O7457">
        <v>2</v>
      </c>
      <c r="P7457">
        <v>8</v>
      </c>
      <c r="Q7457" t="s">
        <v>165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 t="s">
        <v>4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 t="s">
        <v>5</v>
      </c>
      <c r="AK7457" t="s">
        <v>961</v>
      </c>
      <c r="AL7457" t="s">
        <v>11</v>
      </c>
      <c r="AM7457" t="s">
        <v>818</v>
      </c>
      <c r="AN7457" t="s">
        <v>41</v>
      </c>
      <c r="AO7457" t="s">
        <v>1339</v>
      </c>
      <c r="AP7457" t="s">
        <v>28</v>
      </c>
      <c r="AQ7457">
        <v>0</v>
      </c>
      <c r="AR7457">
        <v>175973</v>
      </c>
      <c r="AS7457" t="s">
        <v>9716</v>
      </c>
    </row>
    <row r="7458" spans="1:45" x14ac:dyDescent="0.25">
      <c r="A7458" t="s">
        <v>9187</v>
      </c>
      <c r="B7458" t="s">
        <v>1133</v>
      </c>
      <c r="C7458" s="1">
        <v>42930</v>
      </c>
      <c r="D7458" t="s">
        <v>2</v>
      </c>
      <c r="E7458">
        <v>29</v>
      </c>
      <c r="F7458">
        <v>0</v>
      </c>
      <c r="G7458">
        <v>0</v>
      </c>
      <c r="H7458">
        <v>2</v>
      </c>
      <c r="I7458">
        <v>0</v>
      </c>
      <c r="J7458">
        <v>0</v>
      </c>
      <c r="K7458">
        <v>1</v>
      </c>
      <c r="L7458">
        <v>0</v>
      </c>
      <c r="M7458">
        <v>0</v>
      </c>
      <c r="N7458">
        <v>2</v>
      </c>
      <c r="O7458">
        <v>1</v>
      </c>
      <c r="P7458">
        <v>3</v>
      </c>
      <c r="Q7458">
        <v>0</v>
      </c>
      <c r="R7458" t="s">
        <v>4</v>
      </c>
      <c r="S7458" t="s">
        <v>60</v>
      </c>
      <c r="T7458" t="s">
        <v>169</v>
      </c>
      <c r="U7458">
        <v>0</v>
      </c>
      <c r="V7458">
        <v>0</v>
      </c>
      <c r="W7458">
        <v>0</v>
      </c>
      <c r="X7458">
        <v>0</v>
      </c>
      <c r="Y7458">
        <v>0</v>
      </c>
      <c r="Z7458" t="s">
        <v>21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 t="s">
        <v>11</v>
      </c>
      <c r="AM7458" t="s">
        <v>12</v>
      </c>
      <c r="AN7458" t="s">
        <v>41</v>
      </c>
      <c r="AO7458" t="s">
        <v>1339</v>
      </c>
      <c r="AP7458" t="s">
        <v>28</v>
      </c>
      <c r="AQ7458" t="s">
        <v>91</v>
      </c>
      <c r="AR7458">
        <v>175983</v>
      </c>
      <c r="AS7458" t="s">
        <v>9717</v>
      </c>
    </row>
    <row r="7459" spans="1:45" x14ac:dyDescent="0.25">
      <c r="A7459" t="s">
        <v>9187</v>
      </c>
      <c r="B7459" t="s">
        <v>1134</v>
      </c>
      <c r="C7459" s="1">
        <v>42928</v>
      </c>
      <c r="D7459" t="s">
        <v>35</v>
      </c>
      <c r="E7459">
        <v>49</v>
      </c>
      <c r="F7459">
        <v>1</v>
      </c>
      <c r="G7459">
        <v>0</v>
      </c>
      <c r="H7459">
        <v>0</v>
      </c>
      <c r="I7459">
        <v>2</v>
      </c>
      <c r="J7459">
        <v>1</v>
      </c>
      <c r="K7459">
        <v>0</v>
      </c>
      <c r="L7459">
        <v>1</v>
      </c>
      <c r="M7459">
        <v>0</v>
      </c>
      <c r="N7459">
        <v>3</v>
      </c>
      <c r="O7459">
        <v>2</v>
      </c>
      <c r="P7459">
        <v>5</v>
      </c>
      <c r="Q7459" t="s">
        <v>140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 t="s">
        <v>4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 t="s">
        <v>5</v>
      </c>
      <c r="AK7459">
        <v>0</v>
      </c>
      <c r="AL7459">
        <v>0</v>
      </c>
      <c r="AM7459" t="s">
        <v>26</v>
      </c>
      <c r="AN7459" t="s">
        <v>13</v>
      </c>
      <c r="AO7459" t="s">
        <v>14</v>
      </c>
      <c r="AP7459" t="s">
        <v>15</v>
      </c>
      <c r="AQ7459">
        <v>0</v>
      </c>
      <c r="AR7459">
        <v>175985</v>
      </c>
      <c r="AS7459" t="s">
        <v>9718</v>
      </c>
    </row>
    <row r="7460" spans="1:45" x14ac:dyDescent="0.25">
      <c r="A7460" t="s">
        <v>9187</v>
      </c>
      <c r="B7460" t="s">
        <v>1133</v>
      </c>
      <c r="C7460" s="1">
        <v>42929</v>
      </c>
      <c r="D7460" t="s">
        <v>35</v>
      </c>
      <c r="E7460">
        <v>26</v>
      </c>
      <c r="F7460">
        <v>0</v>
      </c>
      <c r="G7460">
        <v>0</v>
      </c>
      <c r="H7460">
        <v>0</v>
      </c>
      <c r="I7460">
        <v>1</v>
      </c>
      <c r="J7460">
        <v>1</v>
      </c>
      <c r="K7460">
        <v>1</v>
      </c>
      <c r="L7460">
        <v>0</v>
      </c>
      <c r="M7460">
        <v>0</v>
      </c>
      <c r="N7460">
        <v>1</v>
      </c>
      <c r="O7460">
        <v>2</v>
      </c>
      <c r="P7460">
        <v>3</v>
      </c>
      <c r="Q7460" t="s">
        <v>165</v>
      </c>
      <c r="R7460" t="s">
        <v>4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 t="s">
        <v>5</v>
      </c>
      <c r="AA7460" t="s">
        <v>1251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 t="s">
        <v>11</v>
      </c>
      <c r="AM7460" t="s">
        <v>26</v>
      </c>
      <c r="AN7460" t="s">
        <v>13</v>
      </c>
      <c r="AO7460" t="s">
        <v>1339</v>
      </c>
      <c r="AP7460" t="s">
        <v>28</v>
      </c>
      <c r="AQ7460">
        <v>0</v>
      </c>
      <c r="AR7460">
        <v>175988</v>
      </c>
      <c r="AS7460" t="s">
        <v>9719</v>
      </c>
    </row>
    <row r="7461" spans="1:45" x14ac:dyDescent="0.25">
      <c r="A7461" t="s">
        <v>9187</v>
      </c>
      <c r="B7461" t="s">
        <v>1133</v>
      </c>
      <c r="C7461" s="1">
        <v>42929</v>
      </c>
      <c r="D7461" t="s">
        <v>35</v>
      </c>
      <c r="E7461">
        <v>18</v>
      </c>
      <c r="F7461">
        <v>0</v>
      </c>
      <c r="G7461">
        <v>0</v>
      </c>
      <c r="H7461">
        <v>0</v>
      </c>
      <c r="I7461">
        <v>0</v>
      </c>
      <c r="J7461">
        <v>1</v>
      </c>
      <c r="K7461">
        <v>0</v>
      </c>
      <c r="L7461">
        <v>0</v>
      </c>
      <c r="M7461">
        <v>0</v>
      </c>
      <c r="N7461">
        <v>1</v>
      </c>
      <c r="O7461">
        <v>0</v>
      </c>
      <c r="P7461">
        <v>1</v>
      </c>
      <c r="Q7461" t="s">
        <v>165</v>
      </c>
      <c r="R7461" t="s">
        <v>4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 t="s">
        <v>5</v>
      </c>
      <c r="AA7461" t="s">
        <v>153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 t="s">
        <v>11</v>
      </c>
      <c r="AM7461" t="s">
        <v>12</v>
      </c>
      <c r="AN7461">
        <v>0</v>
      </c>
      <c r="AO7461" t="s">
        <v>1339</v>
      </c>
      <c r="AP7461" t="s">
        <v>15</v>
      </c>
      <c r="AQ7461">
        <v>0</v>
      </c>
      <c r="AR7461">
        <v>175990</v>
      </c>
      <c r="AS7461" t="s">
        <v>9720</v>
      </c>
    </row>
    <row r="7462" spans="1:45" x14ac:dyDescent="0.25">
      <c r="A7462" t="s">
        <v>9187</v>
      </c>
      <c r="B7462" t="s">
        <v>1134</v>
      </c>
      <c r="C7462" s="1">
        <v>42928</v>
      </c>
      <c r="D7462" t="s">
        <v>35</v>
      </c>
      <c r="E7462">
        <v>52</v>
      </c>
      <c r="F7462">
        <v>0</v>
      </c>
      <c r="G7462">
        <v>0</v>
      </c>
      <c r="H7462">
        <v>3</v>
      </c>
      <c r="I7462">
        <v>1</v>
      </c>
      <c r="J7462">
        <v>2</v>
      </c>
      <c r="K7462">
        <v>1</v>
      </c>
      <c r="L7462">
        <v>0</v>
      </c>
      <c r="M7462">
        <v>1</v>
      </c>
      <c r="N7462">
        <v>5</v>
      </c>
      <c r="O7462">
        <v>3</v>
      </c>
      <c r="P7462">
        <v>8</v>
      </c>
      <c r="Q7462" t="s">
        <v>140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 t="s">
        <v>4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 t="s">
        <v>5</v>
      </c>
      <c r="AK7462" t="s">
        <v>961</v>
      </c>
      <c r="AL7462" t="s">
        <v>11</v>
      </c>
      <c r="AM7462" t="s">
        <v>26</v>
      </c>
      <c r="AN7462" t="s">
        <v>13</v>
      </c>
      <c r="AO7462" t="s">
        <v>14</v>
      </c>
      <c r="AP7462" t="s">
        <v>15</v>
      </c>
      <c r="AQ7462">
        <v>0</v>
      </c>
      <c r="AR7462">
        <v>175993</v>
      </c>
      <c r="AS7462" t="s">
        <v>9721</v>
      </c>
    </row>
    <row r="7463" spans="1:45" x14ac:dyDescent="0.25">
      <c r="A7463" t="s">
        <v>9187</v>
      </c>
      <c r="B7463" t="s">
        <v>1134</v>
      </c>
      <c r="C7463" s="1">
        <v>42933</v>
      </c>
      <c r="D7463" t="s">
        <v>35</v>
      </c>
      <c r="E7463">
        <v>26</v>
      </c>
      <c r="F7463">
        <v>0</v>
      </c>
      <c r="G7463">
        <v>0</v>
      </c>
      <c r="H7463">
        <v>1</v>
      </c>
      <c r="I7463">
        <v>4</v>
      </c>
      <c r="J7463">
        <v>1</v>
      </c>
      <c r="K7463">
        <v>1</v>
      </c>
      <c r="L7463">
        <v>0</v>
      </c>
      <c r="M7463">
        <v>0</v>
      </c>
      <c r="N7463">
        <v>2</v>
      </c>
      <c r="O7463">
        <v>5</v>
      </c>
      <c r="P7463">
        <v>7</v>
      </c>
      <c r="Q7463" t="s">
        <v>9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 t="s">
        <v>4</v>
      </c>
      <c r="AC7463" t="s">
        <v>60</v>
      </c>
      <c r="AD7463" t="s">
        <v>2342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 t="s">
        <v>21</v>
      </c>
      <c r="AK7463">
        <v>0</v>
      </c>
      <c r="AL7463" t="s">
        <v>154</v>
      </c>
      <c r="AM7463" t="s">
        <v>49</v>
      </c>
      <c r="AN7463" t="s">
        <v>13</v>
      </c>
      <c r="AO7463" t="s">
        <v>1339</v>
      </c>
      <c r="AP7463" t="s">
        <v>28</v>
      </c>
      <c r="AQ7463" t="s">
        <v>9189</v>
      </c>
      <c r="AR7463">
        <v>175997</v>
      </c>
      <c r="AS7463" t="s">
        <v>9722</v>
      </c>
    </row>
    <row r="7464" spans="1:45" x14ac:dyDescent="0.25">
      <c r="A7464" t="s">
        <v>9187</v>
      </c>
      <c r="B7464" t="s">
        <v>1133</v>
      </c>
      <c r="C7464" s="1">
        <v>42934</v>
      </c>
      <c r="D7464" t="s">
        <v>35</v>
      </c>
      <c r="E7464">
        <v>20</v>
      </c>
      <c r="F7464">
        <v>0</v>
      </c>
      <c r="G7464">
        <v>0</v>
      </c>
      <c r="H7464">
        <v>0</v>
      </c>
      <c r="I7464">
        <v>1</v>
      </c>
      <c r="J7464">
        <v>1</v>
      </c>
      <c r="K7464">
        <v>0</v>
      </c>
      <c r="L7464">
        <v>0</v>
      </c>
      <c r="M7464">
        <v>0</v>
      </c>
      <c r="N7464">
        <v>1</v>
      </c>
      <c r="O7464">
        <v>1</v>
      </c>
      <c r="P7464">
        <v>2</v>
      </c>
      <c r="Q7464" t="s">
        <v>165</v>
      </c>
      <c r="R7464" t="s">
        <v>7</v>
      </c>
      <c r="S7464" t="s">
        <v>8</v>
      </c>
      <c r="T7464" t="s">
        <v>165</v>
      </c>
      <c r="U7464" t="s">
        <v>1464</v>
      </c>
      <c r="V7464">
        <v>0</v>
      </c>
      <c r="W7464" t="s">
        <v>1464</v>
      </c>
      <c r="X7464" t="s">
        <v>21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 t="s">
        <v>11</v>
      </c>
      <c r="AM7464" t="s">
        <v>12</v>
      </c>
      <c r="AN7464" t="s">
        <v>41</v>
      </c>
      <c r="AO7464" t="s">
        <v>830</v>
      </c>
      <c r="AP7464" t="s">
        <v>28</v>
      </c>
      <c r="AQ7464">
        <v>0</v>
      </c>
      <c r="AR7464">
        <v>175999</v>
      </c>
      <c r="AS7464" t="s">
        <v>9723</v>
      </c>
    </row>
    <row r="7465" spans="1:45" x14ac:dyDescent="0.25">
      <c r="A7465" t="s">
        <v>9187</v>
      </c>
      <c r="B7465" t="s">
        <v>1134</v>
      </c>
      <c r="C7465" s="1">
        <v>42941</v>
      </c>
      <c r="D7465" t="s">
        <v>2</v>
      </c>
      <c r="E7465">
        <v>45</v>
      </c>
      <c r="F7465">
        <v>2</v>
      </c>
      <c r="G7465">
        <v>1</v>
      </c>
      <c r="H7465">
        <v>0</v>
      </c>
      <c r="I7465">
        <v>0</v>
      </c>
      <c r="J7465">
        <v>1</v>
      </c>
      <c r="K7465">
        <v>1</v>
      </c>
      <c r="L7465">
        <v>0</v>
      </c>
      <c r="M7465">
        <v>0</v>
      </c>
      <c r="N7465">
        <v>3</v>
      </c>
      <c r="O7465">
        <v>2</v>
      </c>
      <c r="P7465">
        <v>5</v>
      </c>
      <c r="Q7465" t="s">
        <v>165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 t="s">
        <v>4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 t="s">
        <v>5</v>
      </c>
      <c r="AK7465" t="s">
        <v>18</v>
      </c>
      <c r="AL7465" t="s">
        <v>11</v>
      </c>
      <c r="AM7465" t="s">
        <v>26</v>
      </c>
      <c r="AN7465" t="s">
        <v>13</v>
      </c>
      <c r="AO7465" t="s">
        <v>830</v>
      </c>
      <c r="AP7465" t="s">
        <v>15</v>
      </c>
      <c r="AQ7465" t="s">
        <v>47</v>
      </c>
      <c r="AR7465">
        <v>176078</v>
      </c>
      <c r="AS7465" t="s">
        <v>9724</v>
      </c>
    </row>
    <row r="7466" spans="1:45" x14ac:dyDescent="0.25">
      <c r="A7466" t="s">
        <v>9187</v>
      </c>
      <c r="B7466" t="s">
        <v>1134</v>
      </c>
      <c r="C7466" s="1">
        <v>42928</v>
      </c>
      <c r="D7466" t="s">
        <v>35</v>
      </c>
      <c r="E7466">
        <v>49</v>
      </c>
      <c r="F7466">
        <v>0</v>
      </c>
      <c r="G7466">
        <v>2</v>
      </c>
      <c r="H7466">
        <v>4</v>
      </c>
      <c r="I7466">
        <v>2</v>
      </c>
      <c r="J7466">
        <v>1</v>
      </c>
      <c r="K7466">
        <v>3</v>
      </c>
      <c r="L7466">
        <v>2</v>
      </c>
      <c r="M7466">
        <v>0</v>
      </c>
      <c r="N7466">
        <v>7</v>
      </c>
      <c r="O7466">
        <v>7</v>
      </c>
      <c r="P7466">
        <v>14</v>
      </c>
      <c r="Q7466" t="s">
        <v>140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 t="s">
        <v>4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 t="s">
        <v>5</v>
      </c>
      <c r="AK7466" t="s">
        <v>961</v>
      </c>
      <c r="AL7466" t="s">
        <v>11</v>
      </c>
      <c r="AM7466" t="s">
        <v>26</v>
      </c>
      <c r="AN7466" t="s">
        <v>41</v>
      </c>
      <c r="AO7466" t="s">
        <v>14</v>
      </c>
      <c r="AP7466" t="s">
        <v>15</v>
      </c>
      <c r="AQ7466">
        <v>0</v>
      </c>
      <c r="AR7466">
        <v>176080</v>
      </c>
      <c r="AS7466" t="s">
        <v>9725</v>
      </c>
    </row>
    <row r="7467" spans="1:45" x14ac:dyDescent="0.25">
      <c r="A7467" t="s">
        <v>9187</v>
      </c>
      <c r="B7467" t="s">
        <v>1134</v>
      </c>
      <c r="C7467" s="1">
        <v>42941</v>
      </c>
      <c r="D7467" t="s">
        <v>2</v>
      </c>
      <c r="E7467">
        <v>40</v>
      </c>
      <c r="F7467">
        <v>0</v>
      </c>
      <c r="G7467">
        <v>3</v>
      </c>
      <c r="H7467">
        <v>1</v>
      </c>
      <c r="I7467">
        <v>0</v>
      </c>
      <c r="J7467">
        <v>1</v>
      </c>
      <c r="K7467">
        <v>1</v>
      </c>
      <c r="L7467">
        <v>0</v>
      </c>
      <c r="M7467">
        <v>1</v>
      </c>
      <c r="N7467">
        <v>2</v>
      </c>
      <c r="O7467">
        <v>5</v>
      </c>
      <c r="P7467">
        <v>7</v>
      </c>
      <c r="Q7467" t="s">
        <v>165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 t="s">
        <v>4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 t="s">
        <v>5</v>
      </c>
      <c r="AK7467" t="s">
        <v>18</v>
      </c>
      <c r="AL7467" t="s">
        <v>154</v>
      </c>
      <c r="AM7467" t="s">
        <v>49</v>
      </c>
      <c r="AN7467" t="s">
        <v>41</v>
      </c>
      <c r="AO7467" t="s">
        <v>830</v>
      </c>
      <c r="AP7467" t="s">
        <v>15</v>
      </c>
      <c r="AQ7467">
        <v>0</v>
      </c>
      <c r="AR7467">
        <v>176082</v>
      </c>
      <c r="AS7467" t="s">
        <v>9726</v>
      </c>
    </row>
    <row r="7468" spans="1:45" x14ac:dyDescent="0.25">
      <c r="A7468" t="s">
        <v>9187</v>
      </c>
      <c r="B7468" t="s">
        <v>1134</v>
      </c>
      <c r="C7468" s="1">
        <v>42928</v>
      </c>
      <c r="D7468" t="s">
        <v>35</v>
      </c>
      <c r="E7468">
        <v>30</v>
      </c>
      <c r="F7468">
        <v>0</v>
      </c>
      <c r="G7468">
        <v>1</v>
      </c>
      <c r="H7468">
        <v>0</v>
      </c>
      <c r="I7468">
        <v>0</v>
      </c>
      <c r="J7468">
        <v>1</v>
      </c>
      <c r="K7468">
        <v>1</v>
      </c>
      <c r="L7468">
        <v>0</v>
      </c>
      <c r="M7468">
        <v>0</v>
      </c>
      <c r="N7468">
        <v>1</v>
      </c>
      <c r="O7468">
        <v>2</v>
      </c>
      <c r="P7468">
        <v>3</v>
      </c>
      <c r="Q7468" t="s">
        <v>140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 t="s">
        <v>4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 t="s">
        <v>11</v>
      </c>
      <c r="AM7468" t="s">
        <v>26</v>
      </c>
      <c r="AN7468" t="s">
        <v>41</v>
      </c>
      <c r="AO7468" t="s">
        <v>14</v>
      </c>
      <c r="AP7468" t="s">
        <v>15</v>
      </c>
      <c r="AQ7468">
        <v>0</v>
      </c>
      <c r="AR7468">
        <v>176086</v>
      </c>
      <c r="AS7468" t="s">
        <v>9727</v>
      </c>
    </row>
    <row r="7469" spans="1:45" x14ac:dyDescent="0.25">
      <c r="A7469" t="s">
        <v>9187</v>
      </c>
      <c r="B7469" t="s">
        <v>1134</v>
      </c>
      <c r="C7469" s="1">
        <v>42911</v>
      </c>
      <c r="D7469" t="s">
        <v>2</v>
      </c>
      <c r="E7469">
        <v>42</v>
      </c>
      <c r="F7469">
        <v>2</v>
      </c>
      <c r="G7469">
        <v>1</v>
      </c>
      <c r="H7469">
        <v>0</v>
      </c>
      <c r="I7469">
        <v>0</v>
      </c>
      <c r="J7469">
        <v>1</v>
      </c>
      <c r="K7469">
        <v>0</v>
      </c>
      <c r="L7469">
        <v>0</v>
      </c>
      <c r="M7469">
        <v>0</v>
      </c>
      <c r="N7469">
        <v>3</v>
      </c>
      <c r="O7469">
        <v>1</v>
      </c>
      <c r="P7469">
        <v>4</v>
      </c>
      <c r="Q7469" t="s">
        <v>140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 t="s">
        <v>4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 t="s">
        <v>5</v>
      </c>
      <c r="AK7469" t="s">
        <v>1251</v>
      </c>
      <c r="AL7469">
        <v>0</v>
      </c>
      <c r="AM7469" t="s">
        <v>22</v>
      </c>
      <c r="AN7469" t="s">
        <v>41</v>
      </c>
      <c r="AO7469" t="s">
        <v>830</v>
      </c>
      <c r="AP7469" t="s">
        <v>15</v>
      </c>
      <c r="AQ7469">
        <v>0</v>
      </c>
      <c r="AR7469">
        <v>176087</v>
      </c>
      <c r="AS7469" t="s">
        <v>9728</v>
      </c>
    </row>
    <row r="7470" spans="1:45" x14ac:dyDescent="0.25">
      <c r="A7470" t="s">
        <v>9187</v>
      </c>
      <c r="B7470" t="s">
        <v>1134</v>
      </c>
      <c r="C7470" s="1">
        <v>42941</v>
      </c>
      <c r="D7470" t="s">
        <v>2</v>
      </c>
      <c r="E7470">
        <v>38</v>
      </c>
      <c r="F7470">
        <v>1</v>
      </c>
      <c r="G7470">
        <v>2</v>
      </c>
      <c r="H7470">
        <v>1</v>
      </c>
      <c r="I7470">
        <v>0</v>
      </c>
      <c r="J7470">
        <v>0</v>
      </c>
      <c r="K7470">
        <v>1</v>
      </c>
      <c r="L7470">
        <v>0</v>
      </c>
      <c r="M7470">
        <v>0</v>
      </c>
      <c r="N7470">
        <v>2</v>
      </c>
      <c r="O7470">
        <v>3</v>
      </c>
      <c r="P7470">
        <v>5</v>
      </c>
      <c r="Q7470" t="s">
        <v>165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 t="s">
        <v>4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 t="s">
        <v>5</v>
      </c>
      <c r="AK7470" t="s">
        <v>1251</v>
      </c>
      <c r="AL7470" t="s">
        <v>11</v>
      </c>
      <c r="AM7470" t="s">
        <v>26</v>
      </c>
      <c r="AN7470" t="s">
        <v>41</v>
      </c>
      <c r="AO7470" t="s">
        <v>830</v>
      </c>
      <c r="AP7470" t="s">
        <v>15</v>
      </c>
      <c r="AQ7470" t="s">
        <v>91</v>
      </c>
      <c r="AR7470">
        <v>176089</v>
      </c>
      <c r="AS7470" t="s">
        <v>9729</v>
      </c>
    </row>
    <row r="7471" spans="1:45" x14ac:dyDescent="0.25">
      <c r="A7471" t="s">
        <v>9187</v>
      </c>
      <c r="B7471" t="s">
        <v>1134</v>
      </c>
      <c r="C7471" s="1">
        <v>42929</v>
      </c>
      <c r="D7471" t="s">
        <v>2</v>
      </c>
      <c r="E7471">
        <v>30</v>
      </c>
      <c r="F7471">
        <v>0</v>
      </c>
      <c r="G7471">
        <v>1</v>
      </c>
      <c r="H7471">
        <v>0</v>
      </c>
      <c r="I7471">
        <v>2</v>
      </c>
      <c r="J7471">
        <v>0</v>
      </c>
      <c r="K7471">
        <v>1</v>
      </c>
      <c r="L7471">
        <v>0</v>
      </c>
      <c r="M7471">
        <v>1</v>
      </c>
      <c r="N7471">
        <v>0</v>
      </c>
      <c r="O7471">
        <v>5</v>
      </c>
      <c r="P7471">
        <v>5</v>
      </c>
      <c r="Q7471" t="s">
        <v>165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 t="s">
        <v>4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 t="s">
        <v>5</v>
      </c>
      <c r="AK7471" t="s">
        <v>961</v>
      </c>
      <c r="AL7471" t="s">
        <v>11</v>
      </c>
      <c r="AM7471" t="s">
        <v>22</v>
      </c>
      <c r="AN7471" t="s">
        <v>41</v>
      </c>
      <c r="AO7471" t="s">
        <v>14</v>
      </c>
      <c r="AP7471" t="s">
        <v>15</v>
      </c>
      <c r="AQ7471">
        <v>0</v>
      </c>
      <c r="AR7471">
        <v>176090</v>
      </c>
      <c r="AS7471" t="s">
        <v>9730</v>
      </c>
    </row>
    <row r="7472" spans="1:45" x14ac:dyDescent="0.25">
      <c r="A7472" t="s">
        <v>9187</v>
      </c>
      <c r="B7472" t="s">
        <v>1134</v>
      </c>
      <c r="C7472" s="1">
        <v>42911</v>
      </c>
      <c r="D7472" t="s">
        <v>2</v>
      </c>
      <c r="E7472">
        <v>0</v>
      </c>
      <c r="F7472">
        <v>2</v>
      </c>
      <c r="G7472">
        <v>1</v>
      </c>
      <c r="H7472">
        <v>1</v>
      </c>
      <c r="I7472">
        <v>1</v>
      </c>
      <c r="J7472">
        <v>0</v>
      </c>
      <c r="K7472">
        <v>1</v>
      </c>
      <c r="L7472">
        <v>0</v>
      </c>
      <c r="M7472">
        <v>0</v>
      </c>
      <c r="N7472">
        <v>3</v>
      </c>
      <c r="O7472">
        <v>3</v>
      </c>
      <c r="P7472">
        <v>6</v>
      </c>
      <c r="Q7472" t="s">
        <v>140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 t="s">
        <v>4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 t="s">
        <v>11</v>
      </c>
      <c r="AM7472" t="s">
        <v>71</v>
      </c>
      <c r="AN7472" t="s">
        <v>13</v>
      </c>
      <c r="AO7472" t="s">
        <v>830</v>
      </c>
      <c r="AP7472" t="s">
        <v>15</v>
      </c>
      <c r="AQ7472">
        <v>0</v>
      </c>
      <c r="AR7472">
        <v>176092</v>
      </c>
      <c r="AS7472" t="s">
        <v>9731</v>
      </c>
    </row>
    <row r="7473" spans="1:45" x14ac:dyDescent="0.25">
      <c r="A7473" t="s">
        <v>9187</v>
      </c>
      <c r="B7473" t="s">
        <v>1134</v>
      </c>
      <c r="C7473" s="1">
        <v>42941</v>
      </c>
      <c r="D7473" t="s">
        <v>2</v>
      </c>
      <c r="E7473">
        <v>35</v>
      </c>
      <c r="F7473">
        <v>1</v>
      </c>
      <c r="G7473">
        <v>1</v>
      </c>
      <c r="H7473">
        <v>0</v>
      </c>
      <c r="I7473">
        <v>0</v>
      </c>
      <c r="J7473">
        <v>1</v>
      </c>
      <c r="K7473">
        <v>1</v>
      </c>
      <c r="L7473">
        <v>0</v>
      </c>
      <c r="M7473">
        <v>1</v>
      </c>
      <c r="N7473">
        <v>2</v>
      </c>
      <c r="O7473">
        <v>3</v>
      </c>
      <c r="P7473">
        <v>5</v>
      </c>
      <c r="Q7473" t="s">
        <v>140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 t="s">
        <v>4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 t="s">
        <v>5</v>
      </c>
      <c r="AK7473" t="s">
        <v>961</v>
      </c>
      <c r="AL7473">
        <v>0</v>
      </c>
      <c r="AM7473" t="s">
        <v>26</v>
      </c>
      <c r="AN7473" t="s">
        <v>13</v>
      </c>
      <c r="AO7473" t="s">
        <v>830</v>
      </c>
      <c r="AP7473" t="s">
        <v>15</v>
      </c>
      <c r="AQ7473">
        <v>0</v>
      </c>
      <c r="AR7473">
        <v>176097</v>
      </c>
      <c r="AS7473" t="s">
        <v>9732</v>
      </c>
    </row>
    <row r="7474" spans="1:45" x14ac:dyDescent="0.25">
      <c r="A7474" t="s">
        <v>9187</v>
      </c>
      <c r="B7474" t="s">
        <v>1134</v>
      </c>
      <c r="C7474" s="1">
        <v>42930</v>
      </c>
      <c r="D7474" t="s">
        <v>35</v>
      </c>
      <c r="E7474">
        <v>35</v>
      </c>
      <c r="F7474">
        <v>0</v>
      </c>
      <c r="G7474">
        <v>2</v>
      </c>
      <c r="H7474">
        <v>0</v>
      </c>
      <c r="I7474">
        <v>1</v>
      </c>
      <c r="J7474">
        <v>2</v>
      </c>
      <c r="K7474">
        <v>0</v>
      </c>
      <c r="L7474">
        <v>0</v>
      </c>
      <c r="M7474">
        <v>1</v>
      </c>
      <c r="N7474">
        <v>2</v>
      </c>
      <c r="O7474">
        <v>4</v>
      </c>
      <c r="P7474">
        <v>6</v>
      </c>
      <c r="Q7474" t="s">
        <v>165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 t="s">
        <v>4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 t="s">
        <v>5</v>
      </c>
      <c r="AK7474" t="s">
        <v>961</v>
      </c>
      <c r="AL7474" t="s">
        <v>11</v>
      </c>
      <c r="AM7474" t="s">
        <v>26</v>
      </c>
      <c r="AN7474" t="s">
        <v>41</v>
      </c>
      <c r="AO7474" t="s">
        <v>830</v>
      </c>
      <c r="AP7474" t="s">
        <v>15</v>
      </c>
      <c r="AQ7474">
        <v>0</v>
      </c>
      <c r="AR7474">
        <v>176098</v>
      </c>
      <c r="AS7474" t="s">
        <v>9733</v>
      </c>
    </row>
    <row r="7475" spans="1:45" x14ac:dyDescent="0.25">
      <c r="A7475" t="s">
        <v>9187</v>
      </c>
      <c r="B7475" t="s">
        <v>1134</v>
      </c>
      <c r="C7475" s="1">
        <v>42941</v>
      </c>
      <c r="D7475" t="s">
        <v>2</v>
      </c>
      <c r="E7475">
        <v>39</v>
      </c>
      <c r="F7475">
        <v>2</v>
      </c>
      <c r="G7475">
        <v>0</v>
      </c>
      <c r="H7475">
        <v>0</v>
      </c>
      <c r="I7475">
        <v>0</v>
      </c>
      <c r="J7475">
        <v>1</v>
      </c>
      <c r="K7475">
        <v>1</v>
      </c>
      <c r="L7475">
        <v>0</v>
      </c>
      <c r="M7475">
        <v>1</v>
      </c>
      <c r="N7475">
        <v>3</v>
      </c>
      <c r="O7475">
        <v>2</v>
      </c>
      <c r="P7475">
        <v>5</v>
      </c>
      <c r="Q7475" t="s">
        <v>140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 t="s">
        <v>4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 t="s">
        <v>5</v>
      </c>
      <c r="AK7475" t="s">
        <v>961</v>
      </c>
      <c r="AL7475" t="s">
        <v>11</v>
      </c>
      <c r="AM7475" t="s">
        <v>26</v>
      </c>
      <c r="AN7475" t="s">
        <v>13</v>
      </c>
      <c r="AO7475" t="s">
        <v>830</v>
      </c>
      <c r="AP7475" t="s">
        <v>15</v>
      </c>
      <c r="AQ7475" t="s">
        <v>47</v>
      </c>
      <c r="AR7475">
        <v>176100</v>
      </c>
      <c r="AS7475" t="s">
        <v>9734</v>
      </c>
    </row>
    <row r="7476" spans="1:45" x14ac:dyDescent="0.25">
      <c r="A7476" t="s">
        <v>9187</v>
      </c>
      <c r="B7476" t="s">
        <v>1134</v>
      </c>
      <c r="C7476" s="1">
        <v>42941</v>
      </c>
      <c r="D7476" t="s">
        <v>35</v>
      </c>
      <c r="E7476">
        <v>25</v>
      </c>
      <c r="F7476">
        <v>2</v>
      </c>
      <c r="G7476">
        <v>0</v>
      </c>
      <c r="H7476">
        <v>0</v>
      </c>
      <c r="I7476">
        <v>0</v>
      </c>
      <c r="J7476">
        <v>1</v>
      </c>
      <c r="K7476">
        <v>0</v>
      </c>
      <c r="L7476">
        <v>0</v>
      </c>
      <c r="M7476">
        <v>0</v>
      </c>
      <c r="N7476">
        <v>3</v>
      </c>
      <c r="O7476">
        <v>0</v>
      </c>
      <c r="P7476">
        <v>3</v>
      </c>
      <c r="Q7476" t="s">
        <v>140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 t="s">
        <v>4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 t="s">
        <v>5</v>
      </c>
      <c r="AK7476" t="s">
        <v>961</v>
      </c>
      <c r="AL7476">
        <v>0</v>
      </c>
      <c r="AM7476" t="s">
        <v>26</v>
      </c>
      <c r="AN7476">
        <v>0</v>
      </c>
      <c r="AO7476" t="s">
        <v>830</v>
      </c>
      <c r="AP7476" t="s">
        <v>28</v>
      </c>
      <c r="AQ7476">
        <v>0</v>
      </c>
      <c r="AR7476">
        <v>176103</v>
      </c>
      <c r="AS7476" t="s">
        <v>9735</v>
      </c>
    </row>
    <row r="7477" spans="1:45" x14ac:dyDescent="0.25">
      <c r="A7477" t="s">
        <v>9187</v>
      </c>
      <c r="B7477" t="s">
        <v>1134</v>
      </c>
      <c r="C7477" s="1">
        <v>42930</v>
      </c>
      <c r="D7477" t="s">
        <v>35</v>
      </c>
      <c r="E7477">
        <v>52</v>
      </c>
      <c r="F7477">
        <v>1</v>
      </c>
      <c r="G7477">
        <v>0</v>
      </c>
      <c r="H7477">
        <v>1</v>
      </c>
      <c r="I7477">
        <v>2</v>
      </c>
      <c r="J7477">
        <v>1</v>
      </c>
      <c r="K7477">
        <v>0</v>
      </c>
      <c r="L7477">
        <v>0</v>
      </c>
      <c r="M7477">
        <v>0</v>
      </c>
      <c r="N7477">
        <v>3</v>
      </c>
      <c r="O7477">
        <v>2</v>
      </c>
      <c r="P7477">
        <v>5</v>
      </c>
      <c r="Q7477" t="s">
        <v>140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 t="s">
        <v>4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 t="s">
        <v>5</v>
      </c>
      <c r="AK7477" t="s">
        <v>961</v>
      </c>
      <c r="AL7477" t="s">
        <v>11</v>
      </c>
      <c r="AM7477" t="s">
        <v>26</v>
      </c>
      <c r="AN7477" t="s">
        <v>41</v>
      </c>
      <c r="AO7477" t="s">
        <v>830</v>
      </c>
      <c r="AP7477" t="s">
        <v>15</v>
      </c>
      <c r="AQ7477">
        <v>0</v>
      </c>
      <c r="AR7477">
        <v>176104</v>
      </c>
      <c r="AS7477" t="s">
        <v>9736</v>
      </c>
    </row>
    <row r="7478" spans="1:45" x14ac:dyDescent="0.25">
      <c r="A7478" t="s">
        <v>9187</v>
      </c>
      <c r="B7478" t="s">
        <v>1134</v>
      </c>
      <c r="C7478" s="1">
        <v>42941</v>
      </c>
      <c r="D7478" t="s">
        <v>2</v>
      </c>
      <c r="E7478">
        <v>42</v>
      </c>
      <c r="F7478">
        <v>0</v>
      </c>
      <c r="G7478">
        <v>3</v>
      </c>
      <c r="H7478">
        <v>1</v>
      </c>
      <c r="I7478">
        <v>0</v>
      </c>
      <c r="J7478">
        <v>0</v>
      </c>
      <c r="K7478">
        <v>1</v>
      </c>
      <c r="L7478">
        <v>0</v>
      </c>
      <c r="M7478">
        <v>0</v>
      </c>
      <c r="N7478">
        <v>1</v>
      </c>
      <c r="O7478">
        <v>4</v>
      </c>
      <c r="P7478">
        <v>5</v>
      </c>
      <c r="Q7478" t="s">
        <v>140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 t="s">
        <v>4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 t="s">
        <v>5</v>
      </c>
      <c r="AK7478" t="s">
        <v>961</v>
      </c>
      <c r="AL7478" t="s">
        <v>11</v>
      </c>
      <c r="AM7478" t="s">
        <v>26</v>
      </c>
      <c r="AN7478" t="s">
        <v>41</v>
      </c>
      <c r="AO7478" t="s">
        <v>830</v>
      </c>
      <c r="AP7478" t="s">
        <v>28</v>
      </c>
      <c r="AQ7478">
        <v>0</v>
      </c>
      <c r="AR7478">
        <v>176105</v>
      </c>
      <c r="AS7478" t="s">
        <v>9737</v>
      </c>
    </row>
    <row r="7479" spans="1:45" x14ac:dyDescent="0.25">
      <c r="A7479" t="s">
        <v>9187</v>
      </c>
      <c r="B7479" t="s">
        <v>1134</v>
      </c>
      <c r="C7479" s="1">
        <v>42930</v>
      </c>
      <c r="D7479" t="s">
        <v>35</v>
      </c>
      <c r="E7479">
        <v>25</v>
      </c>
      <c r="F7479">
        <v>0</v>
      </c>
      <c r="G7479">
        <v>0</v>
      </c>
      <c r="H7479">
        <v>0</v>
      </c>
      <c r="I7479">
        <v>0</v>
      </c>
      <c r="J7479">
        <v>1</v>
      </c>
      <c r="K7479">
        <v>0</v>
      </c>
      <c r="L7479">
        <v>0</v>
      </c>
      <c r="M7479">
        <v>0</v>
      </c>
      <c r="N7479">
        <v>1</v>
      </c>
      <c r="O7479">
        <v>0</v>
      </c>
      <c r="P7479">
        <v>1</v>
      </c>
      <c r="Q7479" t="s">
        <v>140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 t="s">
        <v>4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 t="s">
        <v>5</v>
      </c>
      <c r="AK7479" t="s">
        <v>961</v>
      </c>
      <c r="AL7479" t="s">
        <v>11</v>
      </c>
      <c r="AM7479" t="s">
        <v>818</v>
      </c>
      <c r="AN7479" t="s">
        <v>13</v>
      </c>
      <c r="AO7479" t="s">
        <v>830</v>
      </c>
      <c r="AP7479" t="s">
        <v>15</v>
      </c>
      <c r="AQ7479">
        <v>0</v>
      </c>
      <c r="AR7479">
        <v>176107</v>
      </c>
      <c r="AS7479" t="s">
        <v>9738</v>
      </c>
    </row>
    <row r="7480" spans="1:45" x14ac:dyDescent="0.25">
      <c r="A7480" t="s">
        <v>9187</v>
      </c>
      <c r="B7480" t="s">
        <v>1134</v>
      </c>
      <c r="C7480" s="1">
        <v>42941</v>
      </c>
      <c r="D7480" t="s">
        <v>2</v>
      </c>
      <c r="E7480">
        <v>40</v>
      </c>
      <c r="F7480">
        <v>1</v>
      </c>
      <c r="G7480">
        <v>0</v>
      </c>
      <c r="H7480">
        <v>1</v>
      </c>
      <c r="I7480">
        <v>1</v>
      </c>
      <c r="J7480">
        <v>1</v>
      </c>
      <c r="K7480">
        <v>1</v>
      </c>
      <c r="L7480">
        <v>1</v>
      </c>
      <c r="M7480">
        <v>0</v>
      </c>
      <c r="N7480">
        <v>4</v>
      </c>
      <c r="O7480">
        <v>2</v>
      </c>
      <c r="P7480">
        <v>6</v>
      </c>
      <c r="Q7480" t="s">
        <v>140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 t="s">
        <v>4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 t="s">
        <v>5</v>
      </c>
      <c r="AK7480" t="s">
        <v>1251</v>
      </c>
      <c r="AL7480" t="s">
        <v>11</v>
      </c>
      <c r="AM7480" t="s">
        <v>12</v>
      </c>
      <c r="AN7480" t="s">
        <v>41</v>
      </c>
      <c r="AO7480" t="s">
        <v>830</v>
      </c>
      <c r="AP7480" t="s">
        <v>15</v>
      </c>
      <c r="AQ7480" t="s">
        <v>47</v>
      </c>
      <c r="AR7480">
        <v>176108</v>
      </c>
      <c r="AS7480" t="s">
        <v>9739</v>
      </c>
    </row>
    <row r="7481" spans="1:45" x14ac:dyDescent="0.25">
      <c r="A7481" t="s">
        <v>9187</v>
      </c>
      <c r="B7481" t="s">
        <v>1134</v>
      </c>
      <c r="C7481" s="1">
        <v>42941</v>
      </c>
      <c r="D7481" t="s">
        <v>2</v>
      </c>
      <c r="E7481">
        <v>43</v>
      </c>
      <c r="F7481">
        <v>2</v>
      </c>
      <c r="G7481">
        <v>1</v>
      </c>
      <c r="H7481">
        <v>2</v>
      </c>
      <c r="I7481">
        <v>3</v>
      </c>
      <c r="J7481">
        <v>1</v>
      </c>
      <c r="K7481">
        <v>1</v>
      </c>
      <c r="L7481">
        <v>0</v>
      </c>
      <c r="M7481">
        <v>0</v>
      </c>
      <c r="N7481">
        <v>5</v>
      </c>
      <c r="O7481">
        <v>5</v>
      </c>
      <c r="P7481">
        <v>10</v>
      </c>
      <c r="Q7481" t="s">
        <v>165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 t="s">
        <v>4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 t="s">
        <v>5</v>
      </c>
      <c r="AK7481" t="s">
        <v>18</v>
      </c>
      <c r="AL7481" t="s">
        <v>154</v>
      </c>
      <c r="AM7481" t="s">
        <v>71</v>
      </c>
      <c r="AN7481" t="s">
        <v>41</v>
      </c>
      <c r="AO7481" t="s">
        <v>830</v>
      </c>
      <c r="AP7481" t="s">
        <v>15</v>
      </c>
      <c r="AQ7481">
        <v>0</v>
      </c>
      <c r="AR7481">
        <v>176113</v>
      </c>
      <c r="AS7481" t="s">
        <v>9740</v>
      </c>
    </row>
    <row r="7482" spans="1:45" x14ac:dyDescent="0.25">
      <c r="A7482" t="s">
        <v>9187</v>
      </c>
      <c r="B7482" t="s">
        <v>1134</v>
      </c>
      <c r="C7482" s="1">
        <v>42911</v>
      </c>
      <c r="D7482" t="s">
        <v>2</v>
      </c>
      <c r="E7482">
        <v>39</v>
      </c>
      <c r="F7482">
        <v>1</v>
      </c>
      <c r="G7482">
        <v>0</v>
      </c>
      <c r="H7482">
        <v>1</v>
      </c>
      <c r="I7482">
        <v>1</v>
      </c>
      <c r="J7482">
        <v>1</v>
      </c>
      <c r="K7482">
        <v>1</v>
      </c>
      <c r="L7482">
        <v>1</v>
      </c>
      <c r="M7482">
        <v>0</v>
      </c>
      <c r="N7482">
        <v>4</v>
      </c>
      <c r="O7482">
        <v>2</v>
      </c>
      <c r="P7482">
        <v>6</v>
      </c>
      <c r="Q7482" t="s">
        <v>165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 t="s">
        <v>4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 t="s">
        <v>5</v>
      </c>
      <c r="AK7482" t="s">
        <v>18</v>
      </c>
      <c r="AL7482" t="s">
        <v>427</v>
      </c>
      <c r="AM7482" t="s">
        <v>71</v>
      </c>
      <c r="AN7482" t="s">
        <v>41</v>
      </c>
      <c r="AO7482" t="s">
        <v>830</v>
      </c>
      <c r="AP7482" t="s">
        <v>15</v>
      </c>
      <c r="AQ7482">
        <v>0</v>
      </c>
      <c r="AR7482">
        <v>176114</v>
      </c>
      <c r="AS7482" t="s">
        <v>9741</v>
      </c>
    </row>
    <row r="7483" spans="1:45" x14ac:dyDescent="0.25">
      <c r="A7483" t="s">
        <v>9187</v>
      </c>
      <c r="B7483" t="s">
        <v>1134</v>
      </c>
      <c r="C7483" s="1">
        <v>42931</v>
      </c>
      <c r="D7483" t="s">
        <v>35</v>
      </c>
      <c r="E7483">
        <v>30</v>
      </c>
      <c r="F7483">
        <v>0</v>
      </c>
      <c r="G7483">
        <v>1</v>
      </c>
      <c r="H7483">
        <v>0</v>
      </c>
      <c r="I7483">
        <v>0</v>
      </c>
      <c r="J7483">
        <v>1</v>
      </c>
      <c r="K7483">
        <v>0</v>
      </c>
      <c r="L7483">
        <v>0</v>
      </c>
      <c r="M7483">
        <v>0</v>
      </c>
      <c r="N7483">
        <v>1</v>
      </c>
      <c r="O7483">
        <v>1</v>
      </c>
      <c r="P7483">
        <v>2</v>
      </c>
      <c r="Q7483" t="s">
        <v>140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 t="s">
        <v>4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 t="s">
        <v>5</v>
      </c>
      <c r="AK7483" t="s">
        <v>961</v>
      </c>
      <c r="AL7483" t="s">
        <v>11</v>
      </c>
      <c r="AM7483" t="s">
        <v>22</v>
      </c>
      <c r="AN7483" t="s">
        <v>41</v>
      </c>
      <c r="AO7483" t="s">
        <v>830</v>
      </c>
      <c r="AP7483" t="s">
        <v>15</v>
      </c>
      <c r="AQ7483">
        <v>0</v>
      </c>
      <c r="AR7483">
        <v>176115</v>
      </c>
      <c r="AS7483" t="s">
        <v>9742</v>
      </c>
    </row>
    <row r="7484" spans="1:45" x14ac:dyDescent="0.25">
      <c r="A7484" t="s">
        <v>9187</v>
      </c>
      <c r="B7484" t="s">
        <v>1134</v>
      </c>
      <c r="C7484" s="1">
        <v>42911</v>
      </c>
      <c r="D7484" t="s">
        <v>2</v>
      </c>
      <c r="E7484">
        <v>32</v>
      </c>
      <c r="F7484">
        <v>1</v>
      </c>
      <c r="G7484">
        <v>0</v>
      </c>
      <c r="H7484">
        <v>1</v>
      </c>
      <c r="I7484">
        <v>0</v>
      </c>
      <c r="J7484">
        <v>0</v>
      </c>
      <c r="K7484">
        <v>1</v>
      </c>
      <c r="L7484">
        <v>0</v>
      </c>
      <c r="M7484">
        <v>0</v>
      </c>
      <c r="N7484">
        <v>2</v>
      </c>
      <c r="O7484">
        <v>1</v>
      </c>
      <c r="P7484">
        <v>3</v>
      </c>
      <c r="Q7484" t="s">
        <v>165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 t="s">
        <v>4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 t="s">
        <v>5</v>
      </c>
      <c r="AK7484" t="s">
        <v>1251</v>
      </c>
      <c r="AL7484" t="s">
        <v>427</v>
      </c>
      <c r="AM7484" t="s">
        <v>71</v>
      </c>
      <c r="AN7484" t="s">
        <v>13</v>
      </c>
      <c r="AO7484" t="s">
        <v>830</v>
      </c>
      <c r="AP7484" t="s">
        <v>15</v>
      </c>
      <c r="AQ7484">
        <v>0</v>
      </c>
      <c r="AR7484">
        <v>176117</v>
      </c>
      <c r="AS7484" t="s">
        <v>9743</v>
      </c>
    </row>
    <row r="7485" spans="1:45" x14ac:dyDescent="0.25">
      <c r="A7485" t="s">
        <v>9187</v>
      </c>
      <c r="B7485" t="s">
        <v>1134</v>
      </c>
      <c r="C7485" s="1">
        <v>42931</v>
      </c>
      <c r="D7485" t="s">
        <v>2</v>
      </c>
      <c r="E7485">
        <v>40</v>
      </c>
      <c r="F7485">
        <v>0</v>
      </c>
      <c r="G7485">
        <v>0</v>
      </c>
      <c r="H7485">
        <v>2</v>
      </c>
      <c r="I7485">
        <v>1</v>
      </c>
      <c r="J7485">
        <v>0</v>
      </c>
      <c r="K7485">
        <v>1</v>
      </c>
      <c r="L7485">
        <v>0</v>
      </c>
      <c r="M7485">
        <v>0</v>
      </c>
      <c r="N7485">
        <v>2</v>
      </c>
      <c r="O7485">
        <v>2</v>
      </c>
      <c r="P7485">
        <v>4</v>
      </c>
      <c r="Q7485" t="s">
        <v>165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 t="s">
        <v>4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 t="s">
        <v>5</v>
      </c>
      <c r="AK7485" t="s">
        <v>961</v>
      </c>
      <c r="AL7485" t="s">
        <v>11</v>
      </c>
      <c r="AM7485" t="s">
        <v>26</v>
      </c>
      <c r="AN7485" t="s">
        <v>13</v>
      </c>
      <c r="AO7485" t="s">
        <v>830</v>
      </c>
      <c r="AP7485" t="s">
        <v>15</v>
      </c>
      <c r="AQ7485">
        <v>0</v>
      </c>
      <c r="AR7485">
        <v>176119</v>
      </c>
      <c r="AS7485" t="s">
        <v>9744</v>
      </c>
    </row>
    <row r="7486" spans="1:45" x14ac:dyDescent="0.25">
      <c r="A7486" t="s">
        <v>9187</v>
      </c>
      <c r="B7486" t="s">
        <v>1134</v>
      </c>
      <c r="C7486" s="1">
        <v>42941</v>
      </c>
      <c r="D7486" t="s">
        <v>2</v>
      </c>
      <c r="E7486">
        <v>33</v>
      </c>
      <c r="F7486">
        <v>2</v>
      </c>
      <c r="G7486">
        <v>1</v>
      </c>
      <c r="H7486">
        <v>0</v>
      </c>
      <c r="I7486">
        <v>1</v>
      </c>
      <c r="J7486">
        <v>0</v>
      </c>
      <c r="K7486">
        <v>1</v>
      </c>
      <c r="L7486">
        <v>0</v>
      </c>
      <c r="M7486">
        <v>0</v>
      </c>
      <c r="N7486">
        <v>2</v>
      </c>
      <c r="O7486">
        <v>3</v>
      </c>
      <c r="P7486">
        <v>5</v>
      </c>
      <c r="Q7486" t="s">
        <v>140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 t="s">
        <v>4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 t="s">
        <v>5</v>
      </c>
      <c r="AK7486" t="s">
        <v>961</v>
      </c>
      <c r="AL7486">
        <v>0</v>
      </c>
      <c r="AM7486" t="s">
        <v>71</v>
      </c>
      <c r="AN7486" t="s">
        <v>13</v>
      </c>
      <c r="AO7486" t="s">
        <v>830</v>
      </c>
      <c r="AP7486" t="s">
        <v>15</v>
      </c>
      <c r="AQ7486" t="s">
        <v>91</v>
      </c>
      <c r="AR7486">
        <v>176122</v>
      </c>
      <c r="AS7486" t="s">
        <v>9745</v>
      </c>
    </row>
    <row r="7487" spans="1:45" x14ac:dyDescent="0.25">
      <c r="A7487" t="s">
        <v>9187</v>
      </c>
      <c r="B7487" t="s">
        <v>1134</v>
      </c>
      <c r="C7487" s="1">
        <v>42911</v>
      </c>
      <c r="D7487" t="s">
        <v>2</v>
      </c>
      <c r="E7487">
        <v>40</v>
      </c>
      <c r="F7487">
        <v>2</v>
      </c>
      <c r="G7487">
        <v>1</v>
      </c>
      <c r="H7487">
        <v>0</v>
      </c>
      <c r="I7487">
        <v>0</v>
      </c>
      <c r="J7487">
        <v>0</v>
      </c>
      <c r="K7487">
        <v>1</v>
      </c>
      <c r="L7487">
        <v>0</v>
      </c>
      <c r="M7487">
        <v>1</v>
      </c>
      <c r="N7487">
        <v>2</v>
      </c>
      <c r="O7487">
        <v>3</v>
      </c>
      <c r="P7487">
        <v>5</v>
      </c>
      <c r="Q7487" t="s">
        <v>165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 t="s">
        <v>4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 t="s">
        <v>5</v>
      </c>
      <c r="AK7487" t="s">
        <v>961</v>
      </c>
      <c r="AL7487" t="s">
        <v>11</v>
      </c>
      <c r="AM7487" t="s">
        <v>26</v>
      </c>
      <c r="AN7487" t="s">
        <v>41</v>
      </c>
      <c r="AO7487" t="s">
        <v>830</v>
      </c>
      <c r="AP7487" t="s">
        <v>15</v>
      </c>
      <c r="AQ7487" t="s">
        <v>47</v>
      </c>
      <c r="AR7487">
        <v>176123</v>
      </c>
      <c r="AS7487" t="s">
        <v>9746</v>
      </c>
    </row>
    <row r="7488" spans="1:45" x14ac:dyDescent="0.25">
      <c r="A7488" t="s">
        <v>9187</v>
      </c>
      <c r="B7488" t="s">
        <v>1134</v>
      </c>
      <c r="C7488" s="1">
        <v>42931</v>
      </c>
      <c r="D7488" t="s">
        <v>35</v>
      </c>
      <c r="E7488">
        <v>39</v>
      </c>
      <c r="F7488">
        <v>2</v>
      </c>
      <c r="G7488">
        <v>0</v>
      </c>
      <c r="H7488">
        <v>1</v>
      </c>
      <c r="I7488">
        <v>0</v>
      </c>
      <c r="J7488">
        <v>1</v>
      </c>
      <c r="K7488">
        <v>0</v>
      </c>
      <c r="L7488">
        <v>0</v>
      </c>
      <c r="M7488">
        <v>0</v>
      </c>
      <c r="N7488">
        <v>4</v>
      </c>
      <c r="O7488">
        <v>0</v>
      </c>
      <c r="P7488">
        <v>4</v>
      </c>
      <c r="Q7488" t="s">
        <v>140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 t="s">
        <v>4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 t="s">
        <v>5</v>
      </c>
      <c r="AK7488" t="s">
        <v>961</v>
      </c>
      <c r="AL7488" t="s">
        <v>11</v>
      </c>
      <c r="AM7488" t="s">
        <v>26</v>
      </c>
      <c r="AN7488" t="s">
        <v>13</v>
      </c>
      <c r="AO7488" t="s">
        <v>1339</v>
      </c>
      <c r="AP7488" t="s">
        <v>859</v>
      </c>
      <c r="AQ7488">
        <v>0</v>
      </c>
      <c r="AR7488">
        <v>176132</v>
      </c>
      <c r="AS7488" t="s">
        <v>9747</v>
      </c>
    </row>
    <row r="7489" spans="1:45" x14ac:dyDescent="0.25">
      <c r="A7489" t="s">
        <v>9187</v>
      </c>
      <c r="B7489" t="s">
        <v>1133</v>
      </c>
      <c r="C7489" s="1">
        <v>42929</v>
      </c>
      <c r="D7489" t="s">
        <v>35</v>
      </c>
      <c r="E7489">
        <v>63</v>
      </c>
      <c r="F7489">
        <v>0</v>
      </c>
      <c r="G7489">
        <v>0</v>
      </c>
      <c r="H7489">
        <v>0</v>
      </c>
      <c r="I7489">
        <v>1</v>
      </c>
      <c r="J7489">
        <v>1</v>
      </c>
      <c r="K7489">
        <v>2</v>
      </c>
      <c r="L7489">
        <v>1</v>
      </c>
      <c r="M7489">
        <v>1</v>
      </c>
      <c r="N7489">
        <v>2</v>
      </c>
      <c r="O7489">
        <v>4</v>
      </c>
      <c r="P7489">
        <v>6</v>
      </c>
      <c r="Q7489" t="s">
        <v>165</v>
      </c>
      <c r="R7489" t="s">
        <v>4</v>
      </c>
      <c r="S7489" t="s">
        <v>60</v>
      </c>
      <c r="T7489" t="s">
        <v>2342</v>
      </c>
      <c r="U7489">
        <v>0</v>
      </c>
      <c r="V7489">
        <v>0</v>
      </c>
      <c r="W7489">
        <v>0</v>
      </c>
      <c r="X7489">
        <v>0</v>
      </c>
      <c r="Y7489">
        <v>0</v>
      </c>
      <c r="Z7489" t="s">
        <v>21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 t="s">
        <v>11</v>
      </c>
      <c r="AM7489" t="s">
        <v>26</v>
      </c>
      <c r="AN7489" t="s">
        <v>13</v>
      </c>
      <c r="AO7489" t="s">
        <v>14</v>
      </c>
      <c r="AP7489" t="s">
        <v>28</v>
      </c>
      <c r="AQ7489" t="s">
        <v>1109</v>
      </c>
      <c r="AR7489">
        <v>176144</v>
      </c>
      <c r="AS7489" t="s">
        <v>9748</v>
      </c>
    </row>
    <row r="7490" spans="1:45" x14ac:dyDescent="0.25">
      <c r="A7490" t="s">
        <v>9187</v>
      </c>
      <c r="B7490" t="s">
        <v>1133</v>
      </c>
      <c r="C7490" s="1">
        <v>42929</v>
      </c>
      <c r="D7490" t="s">
        <v>35</v>
      </c>
      <c r="E7490">
        <v>41</v>
      </c>
      <c r="F7490">
        <v>0</v>
      </c>
      <c r="G7490">
        <v>0</v>
      </c>
      <c r="H7490">
        <v>1</v>
      </c>
      <c r="I7490">
        <v>0</v>
      </c>
      <c r="J7490">
        <v>3</v>
      </c>
      <c r="K7490">
        <v>0</v>
      </c>
      <c r="L7490">
        <v>0</v>
      </c>
      <c r="M7490">
        <v>0</v>
      </c>
      <c r="N7490">
        <v>4</v>
      </c>
      <c r="O7490">
        <v>0</v>
      </c>
      <c r="P7490">
        <v>4</v>
      </c>
      <c r="Q7490" t="s">
        <v>9</v>
      </c>
      <c r="R7490" t="s">
        <v>4</v>
      </c>
      <c r="S7490" t="s">
        <v>60</v>
      </c>
      <c r="T7490" t="s">
        <v>161</v>
      </c>
      <c r="U7490">
        <v>0</v>
      </c>
      <c r="V7490">
        <v>0</v>
      </c>
      <c r="W7490">
        <v>0</v>
      </c>
      <c r="X7490">
        <v>0</v>
      </c>
      <c r="Y7490">
        <v>0</v>
      </c>
      <c r="Z7490" t="s">
        <v>21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 t="s">
        <v>427</v>
      </c>
      <c r="AM7490" t="s">
        <v>818</v>
      </c>
      <c r="AN7490" t="s">
        <v>13</v>
      </c>
      <c r="AO7490" t="s">
        <v>14</v>
      </c>
      <c r="AP7490" t="s">
        <v>28</v>
      </c>
      <c r="AQ7490">
        <v>0</v>
      </c>
      <c r="AR7490">
        <v>176279</v>
      </c>
      <c r="AS7490" t="s">
        <v>9749</v>
      </c>
    </row>
    <row r="7491" spans="1:45" x14ac:dyDescent="0.25">
      <c r="A7491" t="s">
        <v>9187</v>
      </c>
      <c r="B7491" t="s">
        <v>1133</v>
      </c>
      <c r="C7491" s="1">
        <v>42929</v>
      </c>
      <c r="D7491" t="s">
        <v>2</v>
      </c>
      <c r="E7491">
        <v>30</v>
      </c>
      <c r="F7491">
        <v>1</v>
      </c>
      <c r="G7491">
        <v>1</v>
      </c>
      <c r="H7491">
        <v>0</v>
      </c>
      <c r="I7491">
        <v>0</v>
      </c>
      <c r="J7491">
        <v>1</v>
      </c>
      <c r="K7491">
        <v>1</v>
      </c>
      <c r="L7491">
        <v>0</v>
      </c>
      <c r="M7491">
        <v>0</v>
      </c>
      <c r="N7491">
        <v>2</v>
      </c>
      <c r="O7491">
        <v>2</v>
      </c>
      <c r="P7491">
        <v>4</v>
      </c>
      <c r="Q7491" t="s">
        <v>165</v>
      </c>
      <c r="R7491" t="s">
        <v>4</v>
      </c>
      <c r="S7491" t="s">
        <v>60</v>
      </c>
      <c r="T7491" t="s">
        <v>169</v>
      </c>
      <c r="U7491">
        <v>0</v>
      </c>
      <c r="V7491">
        <v>0</v>
      </c>
      <c r="W7491">
        <v>0</v>
      </c>
      <c r="X7491">
        <v>0</v>
      </c>
      <c r="Y7491">
        <v>0</v>
      </c>
      <c r="Z7491" t="s">
        <v>21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 t="s">
        <v>11</v>
      </c>
      <c r="AM7491" t="s">
        <v>26</v>
      </c>
      <c r="AN7491" t="s">
        <v>13</v>
      </c>
      <c r="AO7491" t="s">
        <v>1339</v>
      </c>
      <c r="AP7491" t="s">
        <v>28</v>
      </c>
      <c r="AQ7491" t="s">
        <v>47</v>
      </c>
      <c r="AR7491">
        <v>176292</v>
      </c>
      <c r="AS7491" t="s">
        <v>9750</v>
      </c>
    </row>
    <row r="7492" spans="1:45" x14ac:dyDescent="0.25">
      <c r="A7492" t="s">
        <v>9187</v>
      </c>
      <c r="B7492" t="s">
        <v>1133</v>
      </c>
      <c r="C7492" s="1">
        <v>42928</v>
      </c>
      <c r="D7492" t="s">
        <v>2</v>
      </c>
      <c r="E7492">
        <v>40</v>
      </c>
      <c r="F7492">
        <v>2</v>
      </c>
      <c r="G7492">
        <v>3</v>
      </c>
      <c r="H7492">
        <v>1</v>
      </c>
      <c r="I7492">
        <v>4</v>
      </c>
      <c r="J7492">
        <v>3</v>
      </c>
      <c r="K7492">
        <v>2</v>
      </c>
      <c r="L7492">
        <v>1</v>
      </c>
      <c r="M7492">
        <v>0</v>
      </c>
      <c r="N7492">
        <v>7</v>
      </c>
      <c r="O7492">
        <v>9</v>
      </c>
      <c r="P7492">
        <v>16</v>
      </c>
      <c r="Q7492">
        <v>0</v>
      </c>
      <c r="R7492" t="s">
        <v>4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 t="s">
        <v>5</v>
      </c>
      <c r="AA7492" t="s">
        <v>18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 t="s">
        <v>11</v>
      </c>
      <c r="AM7492" t="s">
        <v>26</v>
      </c>
      <c r="AN7492">
        <v>0</v>
      </c>
      <c r="AO7492" t="s">
        <v>14</v>
      </c>
      <c r="AP7492" t="s">
        <v>859</v>
      </c>
      <c r="AQ7492" t="s">
        <v>964</v>
      </c>
      <c r="AR7492">
        <v>176953</v>
      </c>
      <c r="AS7492" t="s">
        <v>9751</v>
      </c>
    </row>
    <row r="7493" spans="1:45" x14ac:dyDescent="0.25">
      <c r="A7493" t="s">
        <v>9187</v>
      </c>
      <c r="B7493" t="s">
        <v>1133</v>
      </c>
      <c r="C7493" s="1">
        <v>42928</v>
      </c>
      <c r="D7493" t="s">
        <v>2</v>
      </c>
      <c r="E7493">
        <v>38</v>
      </c>
      <c r="F7493">
        <v>4</v>
      </c>
      <c r="G7493">
        <v>0</v>
      </c>
      <c r="H7493">
        <v>0</v>
      </c>
      <c r="I7493">
        <v>2</v>
      </c>
      <c r="J7493">
        <v>0</v>
      </c>
      <c r="K7493">
        <v>4</v>
      </c>
      <c r="L7493">
        <v>0</v>
      </c>
      <c r="M7493">
        <v>0</v>
      </c>
      <c r="N7493">
        <v>4</v>
      </c>
      <c r="O7493">
        <v>6</v>
      </c>
      <c r="P7493">
        <v>10</v>
      </c>
      <c r="Q7493">
        <v>0</v>
      </c>
      <c r="R7493" t="s">
        <v>4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 t="s">
        <v>5</v>
      </c>
      <c r="AA7493" t="s">
        <v>18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 t="s">
        <v>11</v>
      </c>
      <c r="AM7493" t="s">
        <v>26</v>
      </c>
      <c r="AN7493" t="s">
        <v>13</v>
      </c>
      <c r="AO7493" t="s">
        <v>1339</v>
      </c>
      <c r="AP7493" t="s">
        <v>15</v>
      </c>
      <c r="AQ7493" t="s">
        <v>47</v>
      </c>
      <c r="AR7493">
        <v>176954</v>
      </c>
      <c r="AS7493" t="s">
        <v>9752</v>
      </c>
    </row>
    <row r="7494" spans="1:45" x14ac:dyDescent="0.25">
      <c r="A7494" t="s">
        <v>9187</v>
      </c>
      <c r="B7494" t="s">
        <v>1133</v>
      </c>
      <c r="C7494" s="1">
        <v>42928</v>
      </c>
      <c r="D7494" t="s">
        <v>2</v>
      </c>
      <c r="E7494">
        <v>38</v>
      </c>
      <c r="F7494">
        <v>0</v>
      </c>
      <c r="G7494">
        <v>0</v>
      </c>
      <c r="H7494">
        <v>5</v>
      </c>
      <c r="I7494">
        <v>2</v>
      </c>
      <c r="J7494">
        <v>1</v>
      </c>
      <c r="K7494">
        <v>3</v>
      </c>
      <c r="L7494">
        <v>2</v>
      </c>
      <c r="M7494">
        <v>1</v>
      </c>
      <c r="N7494">
        <v>8</v>
      </c>
      <c r="O7494">
        <v>6</v>
      </c>
      <c r="P7494">
        <v>14</v>
      </c>
      <c r="Q7494" t="s">
        <v>165</v>
      </c>
      <c r="R7494" t="s">
        <v>4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 t="s">
        <v>5</v>
      </c>
      <c r="AA7494" t="s">
        <v>18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 t="s">
        <v>11</v>
      </c>
      <c r="AM7494" t="s">
        <v>26</v>
      </c>
      <c r="AN7494" t="s">
        <v>13</v>
      </c>
      <c r="AO7494" t="s">
        <v>830</v>
      </c>
      <c r="AP7494" t="s">
        <v>50</v>
      </c>
      <c r="AQ7494">
        <v>0</v>
      </c>
      <c r="AR7494">
        <v>176955</v>
      </c>
      <c r="AS7494" t="s">
        <v>9753</v>
      </c>
    </row>
    <row r="7495" spans="1:45" x14ac:dyDescent="0.25">
      <c r="A7495" t="s">
        <v>9187</v>
      </c>
      <c r="B7495" t="s">
        <v>1133</v>
      </c>
      <c r="C7495" s="1">
        <v>42928</v>
      </c>
      <c r="D7495" t="s">
        <v>35</v>
      </c>
      <c r="E7495">
        <v>42</v>
      </c>
      <c r="F7495">
        <v>1</v>
      </c>
      <c r="G7495">
        <v>2</v>
      </c>
      <c r="H7495">
        <v>4</v>
      </c>
      <c r="I7495">
        <v>3</v>
      </c>
      <c r="J7495">
        <v>4</v>
      </c>
      <c r="K7495">
        <v>0</v>
      </c>
      <c r="L7495">
        <v>0</v>
      </c>
      <c r="M7495">
        <v>2</v>
      </c>
      <c r="N7495">
        <v>9</v>
      </c>
      <c r="O7495">
        <v>7</v>
      </c>
      <c r="P7495">
        <v>16</v>
      </c>
      <c r="Q7495">
        <v>0</v>
      </c>
      <c r="R7495" t="s">
        <v>4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 t="s">
        <v>5</v>
      </c>
      <c r="AA7495" t="s">
        <v>18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 t="s">
        <v>11</v>
      </c>
      <c r="AM7495" t="s">
        <v>22</v>
      </c>
      <c r="AN7495" t="s">
        <v>41</v>
      </c>
      <c r="AO7495" t="s">
        <v>830</v>
      </c>
      <c r="AP7495" t="s">
        <v>50</v>
      </c>
      <c r="AQ7495">
        <v>0</v>
      </c>
      <c r="AR7495">
        <v>176956</v>
      </c>
      <c r="AS7495" t="s">
        <v>9754</v>
      </c>
    </row>
    <row r="7496" spans="1:45" x14ac:dyDescent="0.25">
      <c r="A7496" t="s">
        <v>9187</v>
      </c>
      <c r="B7496" t="s">
        <v>1133</v>
      </c>
      <c r="C7496" s="1">
        <v>42928</v>
      </c>
      <c r="D7496" t="s">
        <v>35</v>
      </c>
      <c r="E7496">
        <v>50</v>
      </c>
      <c r="F7496">
        <v>2</v>
      </c>
      <c r="G7496">
        <v>1</v>
      </c>
      <c r="H7496">
        <v>3</v>
      </c>
      <c r="I7496">
        <v>2</v>
      </c>
      <c r="J7496">
        <v>1</v>
      </c>
      <c r="K7496">
        <v>0</v>
      </c>
      <c r="L7496">
        <v>0</v>
      </c>
      <c r="M7496">
        <v>1</v>
      </c>
      <c r="N7496">
        <v>6</v>
      </c>
      <c r="O7496">
        <v>4</v>
      </c>
      <c r="P7496">
        <v>10</v>
      </c>
      <c r="Q7496">
        <v>0</v>
      </c>
      <c r="R7496" t="s">
        <v>4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 t="s">
        <v>5</v>
      </c>
      <c r="AA7496" t="s">
        <v>18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 t="s">
        <v>11</v>
      </c>
      <c r="AM7496" t="s">
        <v>26</v>
      </c>
      <c r="AN7496" t="s">
        <v>13</v>
      </c>
      <c r="AO7496" t="s">
        <v>14</v>
      </c>
      <c r="AP7496" t="s">
        <v>28</v>
      </c>
      <c r="AQ7496">
        <v>0</v>
      </c>
      <c r="AR7496">
        <v>176957</v>
      </c>
      <c r="AS7496" t="s">
        <v>9755</v>
      </c>
    </row>
    <row r="7497" spans="1:45" x14ac:dyDescent="0.25">
      <c r="A7497" t="s">
        <v>9187</v>
      </c>
      <c r="B7497" t="s">
        <v>1133</v>
      </c>
      <c r="C7497" s="1">
        <v>42928</v>
      </c>
      <c r="D7497" t="s">
        <v>35</v>
      </c>
      <c r="E7497">
        <v>53</v>
      </c>
      <c r="F7497">
        <v>0</v>
      </c>
      <c r="G7497">
        <v>1</v>
      </c>
      <c r="H7497">
        <v>2</v>
      </c>
      <c r="I7497">
        <v>4</v>
      </c>
      <c r="J7497">
        <v>3</v>
      </c>
      <c r="K7497">
        <v>2</v>
      </c>
      <c r="L7497">
        <v>0</v>
      </c>
      <c r="M7497">
        <v>1</v>
      </c>
      <c r="N7497">
        <v>5</v>
      </c>
      <c r="O7497">
        <v>8</v>
      </c>
      <c r="P7497">
        <v>13</v>
      </c>
      <c r="Q7497" t="s">
        <v>140</v>
      </c>
      <c r="R7497" t="s">
        <v>4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 t="s">
        <v>5</v>
      </c>
      <c r="AA7497" t="s">
        <v>153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 t="s">
        <v>11</v>
      </c>
      <c r="AM7497" t="s">
        <v>26</v>
      </c>
      <c r="AN7497" t="s">
        <v>13</v>
      </c>
      <c r="AO7497" t="s">
        <v>830</v>
      </c>
      <c r="AP7497" t="s">
        <v>15</v>
      </c>
      <c r="AQ7497">
        <v>0</v>
      </c>
      <c r="AR7497">
        <v>176959</v>
      </c>
      <c r="AS7497" t="s">
        <v>9756</v>
      </c>
    </row>
    <row r="7498" spans="1:45" x14ac:dyDescent="0.25">
      <c r="A7498" t="s">
        <v>9187</v>
      </c>
      <c r="B7498" t="s">
        <v>1133</v>
      </c>
      <c r="C7498" s="1">
        <v>42928</v>
      </c>
      <c r="D7498" t="s">
        <v>2</v>
      </c>
      <c r="E7498">
        <v>29</v>
      </c>
      <c r="F7498">
        <v>0</v>
      </c>
      <c r="G7498">
        <v>2</v>
      </c>
      <c r="H7498">
        <v>0</v>
      </c>
      <c r="I7498">
        <v>3</v>
      </c>
      <c r="J7498">
        <v>4</v>
      </c>
      <c r="K7498">
        <v>2</v>
      </c>
      <c r="L7498">
        <v>0</v>
      </c>
      <c r="M7498">
        <v>1</v>
      </c>
      <c r="N7498">
        <v>4</v>
      </c>
      <c r="O7498">
        <v>8</v>
      </c>
      <c r="P7498">
        <v>12</v>
      </c>
      <c r="Q7498" t="s">
        <v>165</v>
      </c>
      <c r="R7498" t="s">
        <v>4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 t="s">
        <v>5</v>
      </c>
      <c r="AA7498" t="s">
        <v>18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 t="s">
        <v>11</v>
      </c>
      <c r="AM7498" t="s">
        <v>22</v>
      </c>
      <c r="AN7498" t="s">
        <v>13</v>
      </c>
      <c r="AO7498" t="s">
        <v>1339</v>
      </c>
      <c r="AP7498" t="s">
        <v>15</v>
      </c>
      <c r="AQ7498">
        <v>0</v>
      </c>
      <c r="AR7498">
        <v>176963</v>
      </c>
      <c r="AS7498" t="s">
        <v>9757</v>
      </c>
    </row>
    <row r="7499" spans="1:45" x14ac:dyDescent="0.25">
      <c r="A7499" t="s">
        <v>9187</v>
      </c>
      <c r="B7499" t="s">
        <v>1133</v>
      </c>
      <c r="C7499" s="1">
        <v>42928</v>
      </c>
      <c r="D7499" t="s">
        <v>2</v>
      </c>
      <c r="E7499">
        <v>38</v>
      </c>
      <c r="F7499">
        <v>2</v>
      </c>
      <c r="G7499">
        <v>1</v>
      </c>
      <c r="H7499">
        <v>0</v>
      </c>
      <c r="I7499">
        <v>2</v>
      </c>
      <c r="J7499">
        <v>0</v>
      </c>
      <c r="K7499">
        <v>1</v>
      </c>
      <c r="L7499">
        <v>0</v>
      </c>
      <c r="M7499">
        <v>4</v>
      </c>
      <c r="N7499">
        <v>2</v>
      </c>
      <c r="O7499">
        <v>8</v>
      </c>
      <c r="P7499">
        <v>10</v>
      </c>
      <c r="Q7499" t="s">
        <v>165</v>
      </c>
      <c r="R7499" t="s">
        <v>4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 t="s">
        <v>5</v>
      </c>
      <c r="AA7499" t="s">
        <v>1251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 t="s">
        <v>11</v>
      </c>
      <c r="AM7499" t="s">
        <v>22</v>
      </c>
      <c r="AN7499" t="s">
        <v>13</v>
      </c>
      <c r="AO7499" t="s">
        <v>1339</v>
      </c>
      <c r="AP7499" t="s">
        <v>15</v>
      </c>
      <c r="AQ7499">
        <v>0</v>
      </c>
      <c r="AR7499">
        <v>176964</v>
      </c>
      <c r="AS7499" t="s">
        <v>9758</v>
      </c>
    </row>
    <row r="7500" spans="1:45" x14ac:dyDescent="0.25">
      <c r="A7500" t="s">
        <v>9187</v>
      </c>
      <c r="B7500" t="s">
        <v>1133</v>
      </c>
      <c r="C7500" s="1">
        <v>42928</v>
      </c>
      <c r="D7500" t="s">
        <v>2</v>
      </c>
      <c r="E7500">
        <v>49</v>
      </c>
      <c r="F7500">
        <v>3</v>
      </c>
      <c r="G7500">
        <v>2</v>
      </c>
      <c r="H7500">
        <v>1</v>
      </c>
      <c r="I7500">
        <v>4</v>
      </c>
      <c r="J7500">
        <v>0</v>
      </c>
      <c r="K7500">
        <v>2</v>
      </c>
      <c r="L7500">
        <v>3</v>
      </c>
      <c r="M7500">
        <v>0</v>
      </c>
      <c r="N7500">
        <v>7</v>
      </c>
      <c r="O7500">
        <v>8</v>
      </c>
      <c r="P7500">
        <v>15</v>
      </c>
      <c r="Q7500" t="s">
        <v>165</v>
      </c>
      <c r="R7500" t="s">
        <v>4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 t="s">
        <v>5</v>
      </c>
      <c r="AA7500" t="s">
        <v>1251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 t="s">
        <v>11</v>
      </c>
      <c r="AM7500" t="s">
        <v>26</v>
      </c>
      <c r="AN7500" t="s">
        <v>13</v>
      </c>
      <c r="AO7500" t="s">
        <v>1339</v>
      </c>
      <c r="AP7500" t="s">
        <v>15</v>
      </c>
      <c r="AQ7500">
        <v>0</v>
      </c>
      <c r="AR7500">
        <v>176965</v>
      </c>
      <c r="AS7500" t="s">
        <v>9759</v>
      </c>
    </row>
    <row r="7501" spans="1:45" x14ac:dyDescent="0.25">
      <c r="A7501" t="s">
        <v>9187</v>
      </c>
      <c r="B7501" t="s">
        <v>1133</v>
      </c>
      <c r="C7501" s="1">
        <v>42928</v>
      </c>
      <c r="D7501" t="s">
        <v>35</v>
      </c>
      <c r="E7501">
        <v>58</v>
      </c>
      <c r="F7501">
        <v>2</v>
      </c>
      <c r="G7501">
        <v>3</v>
      </c>
      <c r="H7501">
        <v>0</v>
      </c>
      <c r="I7501">
        <v>2</v>
      </c>
      <c r="J7501">
        <v>1</v>
      </c>
      <c r="K7501">
        <v>3</v>
      </c>
      <c r="L7501">
        <v>0</v>
      </c>
      <c r="M7501">
        <v>0</v>
      </c>
      <c r="N7501">
        <v>3</v>
      </c>
      <c r="O7501">
        <v>8</v>
      </c>
      <c r="P7501">
        <v>11</v>
      </c>
      <c r="Q7501" t="s">
        <v>140</v>
      </c>
      <c r="R7501" t="s">
        <v>4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 t="s">
        <v>5</v>
      </c>
      <c r="AA7501" t="s">
        <v>1251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 t="s">
        <v>11</v>
      </c>
      <c r="AM7501" t="s">
        <v>26</v>
      </c>
      <c r="AN7501" t="s">
        <v>13</v>
      </c>
      <c r="AO7501" t="s">
        <v>1339</v>
      </c>
      <c r="AP7501" t="s">
        <v>15</v>
      </c>
      <c r="AQ7501">
        <v>0</v>
      </c>
      <c r="AR7501">
        <v>176966</v>
      </c>
      <c r="AS7501" t="s">
        <v>9760</v>
      </c>
    </row>
    <row r="7502" spans="1:45" x14ac:dyDescent="0.25">
      <c r="A7502" t="s">
        <v>9187</v>
      </c>
      <c r="B7502" t="s">
        <v>1133</v>
      </c>
      <c r="C7502" s="1">
        <v>42928</v>
      </c>
      <c r="D7502" t="s">
        <v>35</v>
      </c>
      <c r="E7502">
        <v>49</v>
      </c>
      <c r="F7502">
        <v>5</v>
      </c>
      <c r="G7502">
        <v>4</v>
      </c>
      <c r="H7502">
        <v>3</v>
      </c>
      <c r="I7502">
        <v>4</v>
      </c>
      <c r="J7502">
        <v>2</v>
      </c>
      <c r="K7502">
        <v>1</v>
      </c>
      <c r="L7502">
        <v>1</v>
      </c>
      <c r="M7502">
        <v>2</v>
      </c>
      <c r="N7502">
        <v>11</v>
      </c>
      <c r="O7502">
        <v>11</v>
      </c>
      <c r="P7502">
        <v>22</v>
      </c>
      <c r="Q7502" t="s">
        <v>165</v>
      </c>
      <c r="R7502" t="s">
        <v>4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 t="s">
        <v>5</v>
      </c>
      <c r="AA7502" t="s">
        <v>18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 t="s">
        <v>11</v>
      </c>
      <c r="AM7502" t="s">
        <v>26</v>
      </c>
      <c r="AN7502" t="s">
        <v>13</v>
      </c>
      <c r="AO7502" t="s">
        <v>1339</v>
      </c>
      <c r="AP7502" t="s">
        <v>15</v>
      </c>
      <c r="AQ7502">
        <v>0</v>
      </c>
      <c r="AR7502">
        <v>176967</v>
      </c>
      <c r="AS7502" t="s">
        <v>9761</v>
      </c>
    </row>
    <row r="7503" spans="1:45" x14ac:dyDescent="0.25">
      <c r="A7503" t="s">
        <v>9187</v>
      </c>
      <c r="B7503" t="s">
        <v>1133</v>
      </c>
      <c r="C7503" s="1">
        <v>42928</v>
      </c>
      <c r="D7503" t="s">
        <v>2</v>
      </c>
      <c r="E7503">
        <v>50</v>
      </c>
      <c r="F7503">
        <v>2</v>
      </c>
      <c r="G7503">
        <v>3</v>
      </c>
      <c r="H7503">
        <v>6</v>
      </c>
      <c r="I7503">
        <v>2</v>
      </c>
      <c r="J7503">
        <v>1</v>
      </c>
      <c r="K7503">
        <v>1</v>
      </c>
      <c r="L7503">
        <v>2</v>
      </c>
      <c r="M7503">
        <v>0</v>
      </c>
      <c r="N7503">
        <v>11</v>
      </c>
      <c r="O7503">
        <v>6</v>
      </c>
      <c r="P7503">
        <v>17</v>
      </c>
      <c r="Q7503" t="s">
        <v>140</v>
      </c>
      <c r="R7503" t="s">
        <v>4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 t="s">
        <v>5</v>
      </c>
      <c r="AA7503" t="s">
        <v>18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 t="s">
        <v>11</v>
      </c>
      <c r="AM7503" t="s">
        <v>49</v>
      </c>
      <c r="AN7503" t="s">
        <v>13</v>
      </c>
      <c r="AO7503" t="s">
        <v>830</v>
      </c>
      <c r="AP7503" t="s">
        <v>15</v>
      </c>
      <c r="AQ7503">
        <v>0</v>
      </c>
      <c r="AR7503">
        <v>176969</v>
      </c>
      <c r="AS7503" t="s">
        <v>9762</v>
      </c>
    </row>
    <row r="7504" spans="1:45" x14ac:dyDescent="0.25">
      <c r="A7504" t="s">
        <v>9187</v>
      </c>
      <c r="B7504" t="s">
        <v>1133</v>
      </c>
      <c r="C7504" s="1">
        <v>42929</v>
      </c>
      <c r="D7504" t="s">
        <v>2</v>
      </c>
      <c r="E7504">
        <v>50</v>
      </c>
      <c r="F7504">
        <v>2</v>
      </c>
      <c r="G7504">
        <v>3</v>
      </c>
      <c r="H7504">
        <v>6</v>
      </c>
      <c r="I7504">
        <v>2</v>
      </c>
      <c r="J7504">
        <v>1</v>
      </c>
      <c r="K7504">
        <v>0</v>
      </c>
      <c r="L7504">
        <v>1</v>
      </c>
      <c r="M7504">
        <v>0</v>
      </c>
      <c r="N7504">
        <v>10</v>
      </c>
      <c r="O7504">
        <v>5</v>
      </c>
      <c r="P7504">
        <v>15</v>
      </c>
      <c r="Q7504" t="s">
        <v>140</v>
      </c>
      <c r="R7504" t="s">
        <v>4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 t="s">
        <v>5</v>
      </c>
      <c r="AA7504" t="s">
        <v>18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 t="s">
        <v>11</v>
      </c>
      <c r="AM7504" t="s">
        <v>26</v>
      </c>
      <c r="AN7504" t="s">
        <v>13</v>
      </c>
      <c r="AO7504" t="s">
        <v>830</v>
      </c>
      <c r="AP7504" t="s">
        <v>28</v>
      </c>
      <c r="AQ7504">
        <v>0</v>
      </c>
      <c r="AR7504">
        <v>176998</v>
      </c>
      <c r="AS7504" t="s">
        <v>9763</v>
      </c>
    </row>
    <row r="7505" spans="1:45" x14ac:dyDescent="0.25">
      <c r="A7505" t="s">
        <v>9187</v>
      </c>
      <c r="B7505" t="s">
        <v>1133</v>
      </c>
      <c r="C7505" s="1">
        <v>42930</v>
      </c>
      <c r="D7505" t="s">
        <v>2</v>
      </c>
      <c r="E7505">
        <v>45</v>
      </c>
      <c r="F7505">
        <v>1</v>
      </c>
      <c r="G7505">
        <v>2</v>
      </c>
      <c r="H7505">
        <v>4</v>
      </c>
      <c r="I7505">
        <v>3</v>
      </c>
      <c r="J7505">
        <v>2</v>
      </c>
      <c r="K7505">
        <v>0</v>
      </c>
      <c r="L7505">
        <v>0</v>
      </c>
      <c r="M7505">
        <v>4</v>
      </c>
      <c r="N7505">
        <v>7</v>
      </c>
      <c r="O7505">
        <v>9</v>
      </c>
      <c r="P7505">
        <v>16</v>
      </c>
      <c r="Q7505" t="s">
        <v>165</v>
      </c>
      <c r="R7505" t="s">
        <v>4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 t="s">
        <v>5</v>
      </c>
      <c r="AA7505" t="s">
        <v>1251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 t="s">
        <v>11</v>
      </c>
      <c r="AM7505" t="s">
        <v>22</v>
      </c>
      <c r="AN7505" t="s">
        <v>13</v>
      </c>
      <c r="AO7505" t="s">
        <v>14</v>
      </c>
      <c r="AP7505" t="s">
        <v>15</v>
      </c>
      <c r="AQ7505">
        <v>0</v>
      </c>
      <c r="AR7505">
        <v>176999</v>
      </c>
      <c r="AS7505" t="s">
        <v>9764</v>
      </c>
    </row>
    <row r="7506" spans="1:45" x14ac:dyDescent="0.25">
      <c r="A7506" t="s">
        <v>9187</v>
      </c>
      <c r="B7506" t="s">
        <v>1133</v>
      </c>
      <c r="C7506" s="1">
        <v>42931</v>
      </c>
      <c r="D7506" t="s">
        <v>35</v>
      </c>
      <c r="E7506">
        <v>42</v>
      </c>
      <c r="F7506">
        <v>0</v>
      </c>
      <c r="G7506">
        <v>1</v>
      </c>
      <c r="H7506">
        <v>0</v>
      </c>
      <c r="I7506">
        <v>3</v>
      </c>
      <c r="J7506">
        <v>4</v>
      </c>
      <c r="K7506">
        <v>2</v>
      </c>
      <c r="L7506">
        <v>0</v>
      </c>
      <c r="M7506">
        <v>0</v>
      </c>
      <c r="N7506">
        <v>4</v>
      </c>
      <c r="O7506">
        <v>6</v>
      </c>
      <c r="P7506">
        <v>10</v>
      </c>
      <c r="Q7506" t="s">
        <v>165</v>
      </c>
      <c r="R7506" t="s">
        <v>4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 t="s">
        <v>5</v>
      </c>
      <c r="AA7506" t="s">
        <v>1251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 t="s">
        <v>11</v>
      </c>
      <c r="AM7506" t="s">
        <v>71</v>
      </c>
      <c r="AN7506" t="s">
        <v>13</v>
      </c>
      <c r="AO7506" t="s">
        <v>830</v>
      </c>
      <c r="AP7506" t="s">
        <v>28</v>
      </c>
      <c r="AQ7506">
        <v>0</v>
      </c>
      <c r="AR7506">
        <v>177002</v>
      </c>
      <c r="AS7506" t="s">
        <v>9765</v>
      </c>
    </row>
    <row r="7507" spans="1:45" x14ac:dyDescent="0.25">
      <c r="A7507" t="s">
        <v>9187</v>
      </c>
      <c r="B7507" t="s">
        <v>1133</v>
      </c>
      <c r="C7507" s="1">
        <v>42932</v>
      </c>
      <c r="D7507" t="s">
        <v>35</v>
      </c>
      <c r="E7507">
        <v>39</v>
      </c>
      <c r="F7507">
        <v>3</v>
      </c>
      <c r="G7507">
        <v>0</v>
      </c>
      <c r="H7507">
        <v>2</v>
      </c>
      <c r="I7507">
        <v>4</v>
      </c>
      <c r="J7507">
        <v>2</v>
      </c>
      <c r="K7507">
        <v>0</v>
      </c>
      <c r="L7507">
        <v>2</v>
      </c>
      <c r="M7507">
        <v>1</v>
      </c>
      <c r="N7507">
        <v>9</v>
      </c>
      <c r="O7507">
        <v>5</v>
      </c>
      <c r="P7507">
        <v>14</v>
      </c>
      <c r="Q7507" t="s">
        <v>165</v>
      </c>
      <c r="R7507" t="s">
        <v>4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 t="s">
        <v>5</v>
      </c>
      <c r="AA7507" t="s">
        <v>1251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 t="s">
        <v>11</v>
      </c>
      <c r="AM7507" t="s">
        <v>818</v>
      </c>
      <c r="AN7507" t="s">
        <v>13</v>
      </c>
      <c r="AO7507" t="s">
        <v>14</v>
      </c>
      <c r="AP7507" t="s">
        <v>15</v>
      </c>
      <c r="AQ7507">
        <v>0</v>
      </c>
      <c r="AR7507">
        <v>177003</v>
      </c>
      <c r="AS7507" t="s">
        <v>9766</v>
      </c>
    </row>
    <row r="7508" spans="1:45" x14ac:dyDescent="0.25">
      <c r="A7508" t="s">
        <v>9187</v>
      </c>
      <c r="B7508" t="s">
        <v>1133</v>
      </c>
      <c r="C7508" s="1">
        <v>42933</v>
      </c>
      <c r="D7508" t="s">
        <v>2</v>
      </c>
      <c r="E7508">
        <v>28</v>
      </c>
      <c r="F7508">
        <v>2</v>
      </c>
      <c r="G7508">
        <v>3</v>
      </c>
      <c r="H7508">
        <v>4</v>
      </c>
      <c r="I7508">
        <v>2</v>
      </c>
      <c r="J7508">
        <v>0</v>
      </c>
      <c r="K7508">
        <v>2</v>
      </c>
      <c r="L7508">
        <v>3</v>
      </c>
      <c r="M7508">
        <v>0</v>
      </c>
      <c r="N7508">
        <v>9</v>
      </c>
      <c r="O7508">
        <v>7</v>
      </c>
      <c r="P7508">
        <v>16</v>
      </c>
      <c r="Q7508" t="s">
        <v>140</v>
      </c>
      <c r="R7508" t="s">
        <v>4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 t="s">
        <v>5</v>
      </c>
      <c r="AA7508" t="s">
        <v>18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 t="s">
        <v>11</v>
      </c>
      <c r="AM7508" t="s">
        <v>818</v>
      </c>
      <c r="AN7508" t="s">
        <v>13</v>
      </c>
      <c r="AO7508" t="s">
        <v>14</v>
      </c>
      <c r="AP7508" t="s">
        <v>15</v>
      </c>
      <c r="AQ7508">
        <v>0</v>
      </c>
      <c r="AR7508">
        <v>177014</v>
      </c>
      <c r="AS7508" t="s">
        <v>9767</v>
      </c>
    </row>
    <row r="7509" spans="1:45" x14ac:dyDescent="0.25">
      <c r="A7509" t="s">
        <v>9187</v>
      </c>
      <c r="B7509" t="s">
        <v>1133</v>
      </c>
      <c r="C7509" s="1">
        <v>42929</v>
      </c>
      <c r="D7509" t="s">
        <v>2</v>
      </c>
      <c r="E7509">
        <v>39</v>
      </c>
      <c r="F7509">
        <v>1</v>
      </c>
      <c r="G7509">
        <v>3</v>
      </c>
      <c r="H7509">
        <v>2</v>
      </c>
      <c r="I7509">
        <v>1</v>
      </c>
      <c r="J7509">
        <v>4</v>
      </c>
      <c r="K7509">
        <v>2</v>
      </c>
      <c r="L7509">
        <v>1</v>
      </c>
      <c r="M7509">
        <v>0</v>
      </c>
      <c r="N7509">
        <v>8</v>
      </c>
      <c r="O7509">
        <v>6</v>
      </c>
      <c r="P7509">
        <v>14</v>
      </c>
      <c r="Q7509" t="s">
        <v>140</v>
      </c>
      <c r="R7509" t="s">
        <v>4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 t="s">
        <v>5</v>
      </c>
      <c r="AA7509" t="s">
        <v>18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 t="s">
        <v>11</v>
      </c>
      <c r="AM7509" t="s">
        <v>12</v>
      </c>
      <c r="AN7509" t="s">
        <v>13</v>
      </c>
      <c r="AO7509" t="s">
        <v>14</v>
      </c>
      <c r="AP7509" t="s">
        <v>15</v>
      </c>
      <c r="AQ7509" t="s">
        <v>57</v>
      </c>
      <c r="AR7509">
        <v>177015</v>
      </c>
      <c r="AS7509" t="s">
        <v>9768</v>
      </c>
    </row>
    <row r="7510" spans="1:45" x14ac:dyDescent="0.25">
      <c r="A7510" t="s">
        <v>9187</v>
      </c>
      <c r="B7510" t="s">
        <v>1133</v>
      </c>
      <c r="C7510" s="1">
        <v>42929</v>
      </c>
      <c r="D7510" t="s">
        <v>2</v>
      </c>
      <c r="E7510">
        <v>40</v>
      </c>
      <c r="F7510">
        <v>1</v>
      </c>
      <c r="G7510">
        <v>2</v>
      </c>
      <c r="H7510">
        <v>2</v>
      </c>
      <c r="I7510">
        <v>0</v>
      </c>
      <c r="J7510">
        <v>1</v>
      </c>
      <c r="K7510">
        <v>2</v>
      </c>
      <c r="L7510">
        <v>1</v>
      </c>
      <c r="M7510">
        <v>2</v>
      </c>
      <c r="N7510">
        <v>5</v>
      </c>
      <c r="O7510">
        <v>6</v>
      </c>
      <c r="P7510">
        <v>11</v>
      </c>
      <c r="Q7510" t="s">
        <v>140</v>
      </c>
      <c r="R7510" t="s">
        <v>4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 t="s">
        <v>5</v>
      </c>
      <c r="AA7510" t="s">
        <v>18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 t="s">
        <v>427</v>
      </c>
      <c r="AM7510" t="s">
        <v>12</v>
      </c>
      <c r="AN7510">
        <v>0</v>
      </c>
      <c r="AO7510" t="s">
        <v>14</v>
      </c>
      <c r="AP7510" t="s">
        <v>15</v>
      </c>
      <c r="AQ7510" t="s">
        <v>57</v>
      </c>
      <c r="AR7510">
        <v>177018</v>
      </c>
      <c r="AS7510" t="s">
        <v>9769</v>
      </c>
    </row>
    <row r="7511" spans="1:45" x14ac:dyDescent="0.25">
      <c r="A7511" t="s">
        <v>9187</v>
      </c>
      <c r="B7511" t="s">
        <v>1133</v>
      </c>
      <c r="C7511" s="1">
        <v>42929</v>
      </c>
      <c r="D7511" t="s">
        <v>35</v>
      </c>
      <c r="E7511">
        <v>29</v>
      </c>
      <c r="F7511">
        <v>2</v>
      </c>
      <c r="G7511">
        <v>4</v>
      </c>
      <c r="H7511">
        <v>1</v>
      </c>
      <c r="I7511">
        <v>3</v>
      </c>
      <c r="J7511">
        <v>2</v>
      </c>
      <c r="K7511">
        <v>0</v>
      </c>
      <c r="L7511">
        <v>0</v>
      </c>
      <c r="M7511">
        <v>0</v>
      </c>
      <c r="N7511">
        <v>5</v>
      </c>
      <c r="O7511">
        <v>7</v>
      </c>
      <c r="P7511">
        <v>12</v>
      </c>
      <c r="Q7511">
        <v>0</v>
      </c>
      <c r="R7511" t="s">
        <v>4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 t="s">
        <v>5</v>
      </c>
      <c r="AA7511" t="s">
        <v>18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 t="s">
        <v>11</v>
      </c>
      <c r="AM7511" t="s">
        <v>26</v>
      </c>
      <c r="AN7511">
        <v>0</v>
      </c>
      <c r="AO7511" t="s">
        <v>14</v>
      </c>
      <c r="AP7511" t="s">
        <v>15</v>
      </c>
      <c r="AQ7511">
        <v>0</v>
      </c>
      <c r="AR7511">
        <v>177020</v>
      </c>
      <c r="AS7511" t="s">
        <v>9770</v>
      </c>
    </row>
    <row r="7512" spans="1:45" x14ac:dyDescent="0.25">
      <c r="A7512" t="s">
        <v>9187</v>
      </c>
      <c r="B7512" t="s">
        <v>1133</v>
      </c>
      <c r="C7512" s="1">
        <v>42929</v>
      </c>
      <c r="D7512" t="s">
        <v>35</v>
      </c>
      <c r="E7512">
        <v>50</v>
      </c>
      <c r="F7512">
        <v>0</v>
      </c>
      <c r="G7512">
        <v>0</v>
      </c>
      <c r="H7512">
        <v>3</v>
      </c>
      <c r="I7512">
        <v>4</v>
      </c>
      <c r="J7512">
        <v>2</v>
      </c>
      <c r="K7512">
        <v>1</v>
      </c>
      <c r="L7512">
        <v>2</v>
      </c>
      <c r="M7512">
        <v>3</v>
      </c>
      <c r="N7512">
        <v>7</v>
      </c>
      <c r="O7512">
        <v>8</v>
      </c>
      <c r="P7512">
        <v>15</v>
      </c>
      <c r="Q7512" t="s">
        <v>165</v>
      </c>
      <c r="R7512" t="s">
        <v>4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 t="s">
        <v>5</v>
      </c>
      <c r="AA7512" t="s">
        <v>18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 t="s">
        <v>11</v>
      </c>
      <c r="AM7512" t="s">
        <v>26</v>
      </c>
      <c r="AN7512" t="s">
        <v>13</v>
      </c>
      <c r="AO7512" t="s">
        <v>830</v>
      </c>
      <c r="AP7512" t="s">
        <v>28</v>
      </c>
      <c r="AQ7512">
        <v>0</v>
      </c>
      <c r="AR7512">
        <v>177022</v>
      </c>
      <c r="AS7512" t="s">
        <v>9771</v>
      </c>
    </row>
    <row r="7513" spans="1:45" x14ac:dyDescent="0.25">
      <c r="A7513" t="s">
        <v>9187</v>
      </c>
      <c r="B7513" t="s">
        <v>1133</v>
      </c>
      <c r="C7513" s="1">
        <v>42929</v>
      </c>
      <c r="D7513" t="s">
        <v>35</v>
      </c>
      <c r="E7513">
        <v>54</v>
      </c>
      <c r="F7513">
        <v>1</v>
      </c>
      <c r="G7513">
        <v>3</v>
      </c>
      <c r="H7513">
        <v>0</v>
      </c>
      <c r="I7513">
        <v>2</v>
      </c>
      <c r="J7513">
        <v>1</v>
      </c>
      <c r="K7513">
        <v>2</v>
      </c>
      <c r="L7513">
        <v>0</v>
      </c>
      <c r="M7513">
        <v>1</v>
      </c>
      <c r="N7513">
        <v>2</v>
      </c>
      <c r="O7513">
        <v>8</v>
      </c>
      <c r="P7513">
        <v>10</v>
      </c>
      <c r="Q7513" t="s">
        <v>140</v>
      </c>
      <c r="R7513" t="s">
        <v>4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 t="s">
        <v>5</v>
      </c>
      <c r="AA7513" t="s">
        <v>18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 t="s">
        <v>11</v>
      </c>
      <c r="AM7513" t="s">
        <v>22</v>
      </c>
      <c r="AN7513" t="s">
        <v>13</v>
      </c>
      <c r="AO7513" t="s">
        <v>830</v>
      </c>
      <c r="AP7513" t="s">
        <v>15</v>
      </c>
      <c r="AQ7513">
        <v>0</v>
      </c>
      <c r="AR7513">
        <v>177025</v>
      </c>
      <c r="AS7513" t="s">
        <v>9772</v>
      </c>
    </row>
    <row r="7514" spans="1:45" x14ac:dyDescent="0.25">
      <c r="A7514" t="s">
        <v>1208</v>
      </c>
      <c r="B7514" t="s">
        <v>1133</v>
      </c>
      <c r="C7514" s="1">
        <v>42929</v>
      </c>
      <c r="D7514" t="s">
        <v>35</v>
      </c>
      <c r="E7514">
        <v>29</v>
      </c>
      <c r="F7514">
        <v>2</v>
      </c>
      <c r="G7514">
        <v>3</v>
      </c>
      <c r="H7514">
        <v>4</v>
      </c>
      <c r="I7514">
        <v>0</v>
      </c>
      <c r="J7514">
        <v>2</v>
      </c>
      <c r="K7514">
        <v>0</v>
      </c>
      <c r="L7514">
        <v>1</v>
      </c>
      <c r="M7514">
        <v>0</v>
      </c>
      <c r="N7514">
        <v>9</v>
      </c>
      <c r="O7514">
        <v>3</v>
      </c>
      <c r="P7514">
        <v>12</v>
      </c>
      <c r="Q7514" t="s">
        <v>140</v>
      </c>
      <c r="R7514" t="s">
        <v>4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 t="s">
        <v>5</v>
      </c>
      <c r="AA7514" t="s">
        <v>1251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 t="s">
        <v>11</v>
      </c>
      <c r="AM7514" t="s">
        <v>26</v>
      </c>
      <c r="AN7514" t="s">
        <v>13</v>
      </c>
      <c r="AO7514" t="s">
        <v>14</v>
      </c>
      <c r="AP7514" t="s">
        <v>15</v>
      </c>
      <c r="AQ7514">
        <v>0</v>
      </c>
      <c r="AR7514">
        <v>177027</v>
      </c>
      <c r="AS7514" t="s">
        <v>9773</v>
      </c>
    </row>
    <row r="7515" spans="1:45" x14ac:dyDescent="0.25">
      <c r="A7515" t="s">
        <v>1208</v>
      </c>
      <c r="B7515" t="s">
        <v>1133</v>
      </c>
      <c r="C7515" s="1">
        <v>42929</v>
      </c>
      <c r="D7515" t="s">
        <v>35</v>
      </c>
      <c r="E7515">
        <v>35</v>
      </c>
      <c r="F7515">
        <v>2</v>
      </c>
      <c r="G7515">
        <v>3</v>
      </c>
      <c r="H7515">
        <v>4</v>
      </c>
      <c r="I7515">
        <v>0</v>
      </c>
      <c r="J7515">
        <v>2</v>
      </c>
      <c r="K7515">
        <v>0</v>
      </c>
      <c r="L7515">
        <v>1</v>
      </c>
      <c r="M7515">
        <v>0</v>
      </c>
      <c r="N7515">
        <v>9</v>
      </c>
      <c r="O7515">
        <v>3</v>
      </c>
      <c r="P7515">
        <v>12</v>
      </c>
      <c r="Q7515">
        <v>0</v>
      </c>
      <c r="R7515" t="s">
        <v>4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 t="s">
        <v>5</v>
      </c>
      <c r="AA7515" t="s">
        <v>1251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 t="s">
        <v>11</v>
      </c>
      <c r="AM7515" t="s">
        <v>26</v>
      </c>
      <c r="AN7515" t="s">
        <v>13</v>
      </c>
      <c r="AO7515" t="s">
        <v>14</v>
      </c>
      <c r="AP7515" t="s">
        <v>15</v>
      </c>
      <c r="AQ7515">
        <v>0</v>
      </c>
      <c r="AR7515">
        <v>177029</v>
      </c>
      <c r="AS7515" t="s">
        <v>9774</v>
      </c>
    </row>
    <row r="7516" spans="1:45" x14ac:dyDescent="0.25">
      <c r="A7516" t="s">
        <v>1208</v>
      </c>
      <c r="B7516" t="s">
        <v>1133</v>
      </c>
      <c r="C7516" s="1">
        <v>42929</v>
      </c>
      <c r="D7516" t="s">
        <v>35</v>
      </c>
      <c r="E7516">
        <v>35</v>
      </c>
      <c r="F7516">
        <v>0</v>
      </c>
      <c r="G7516">
        <v>0</v>
      </c>
      <c r="H7516">
        <v>0</v>
      </c>
      <c r="I7516">
        <v>3</v>
      </c>
      <c r="J7516">
        <v>4</v>
      </c>
      <c r="K7516">
        <v>0</v>
      </c>
      <c r="L7516">
        <v>2</v>
      </c>
      <c r="M7516">
        <v>1</v>
      </c>
      <c r="N7516">
        <v>6</v>
      </c>
      <c r="O7516">
        <v>4</v>
      </c>
      <c r="P7516">
        <v>10</v>
      </c>
      <c r="Q7516" t="s">
        <v>140</v>
      </c>
      <c r="R7516" t="s">
        <v>4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 t="s">
        <v>5</v>
      </c>
      <c r="AA7516" t="s">
        <v>18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 t="s">
        <v>11</v>
      </c>
      <c r="AM7516" t="s">
        <v>26</v>
      </c>
      <c r="AN7516" t="s">
        <v>13</v>
      </c>
      <c r="AO7516" t="s">
        <v>14</v>
      </c>
      <c r="AP7516" t="s">
        <v>15</v>
      </c>
      <c r="AQ7516">
        <v>0</v>
      </c>
      <c r="AR7516">
        <v>177030</v>
      </c>
      <c r="AS7516" t="s">
        <v>9775</v>
      </c>
    </row>
    <row r="7517" spans="1:45" x14ac:dyDescent="0.25">
      <c r="A7517" t="s">
        <v>1208</v>
      </c>
      <c r="B7517" t="s">
        <v>1133</v>
      </c>
      <c r="C7517" s="1">
        <v>42929</v>
      </c>
      <c r="D7517" t="s">
        <v>2</v>
      </c>
      <c r="E7517">
        <v>42</v>
      </c>
      <c r="F7517">
        <v>2</v>
      </c>
      <c r="G7517">
        <v>0</v>
      </c>
      <c r="H7517">
        <v>0</v>
      </c>
      <c r="I7517">
        <v>3</v>
      </c>
      <c r="J7517">
        <v>4</v>
      </c>
      <c r="K7517">
        <v>1</v>
      </c>
      <c r="L7517">
        <v>5</v>
      </c>
      <c r="M7517">
        <v>0</v>
      </c>
      <c r="N7517">
        <v>11</v>
      </c>
      <c r="O7517">
        <v>4</v>
      </c>
      <c r="P7517">
        <v>15</v>
      </c>
      <c r="Q7517" t="s">
        <v>165</v>
      </c>
      <c r="R7517" t="s">
        <v>4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 t="s">
        <v>5</v>
      </c>
      <c r="AA7517" t="s">
        <v>18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 t="s">
        <v>11</v>
      </c>
      <c r="AM7517" t="s">
        <v>818</v>
      </c>
      <c r="AN7517">
        <v>0</v>
      </c>
      <c r="AO7517" t="s">
        <v>830</v>
      </c>
      <c r="AP7517" t="s">
        <v>15</v>
      </c>
      <c r="AQ7517" t="s">
        <v>964</v>
      </c>
      <c r="AR7517">
        <v>177033</v>
      </c>
      <c r="AS7517" t="s">
        <v>9776</v>
      </c>
    </row>
    <row r="7518" spans="1:45" x14ac:dyDescent="0.25">
      <c r="A7518" t="s">
        <v>631</v>
      </c>
      <c r="B7518" t="s">
        <v>1</v>
      </c>
      <c r="C7518" s="1">
        <v>42951</v>
      </c>
      <c r="D7518" t="s">
        <v>2</v>
      </c>
      <c r="E7518">
        <v>33</v>
      </c>
      <c r="F7518">
        <v>1</v>
      </c>
      <c r="G7518">
        <v>1</v>
      </c>
      <c r="H7518">
        <v>2</v>
      </c>
      <c r="I7518">
        <v>1</v>
      </c>
      <c r="J7518">
        <v>1</v>
      </c>
      <c r="K7518">
        <v>2</v>
      </c>
      <c r="L7518">
        <v>0</v>
      </c>
      <c r="M7518">
        <v>1</v>
      </c>
      <c r="N7518">
        <v>4</v>
      </c>
      <c r="O7518">
        <v>5</v>
      </c>
      <c r="P7518">
        <v>9</v>
      </c>
      <c r="Q7518" t="s">
        <v>125</v>
      </c>
      <c r="R7518" t="s">
        <v>7</v>
      </c>
      <c r="S7518" t="s">
        <v>105</v>
      </c>
      <c r="T7518" t="s">
        <v>125</v>
      </c>
      <c r="U7518" t="s">
        <v>838</v>
      </c>
      <c r="V7518">
        <v>0</v>
      </c>
      <c r="W7518">
        <v>0</v>
      </c>
      <c r="X7518" t="s">
        <v>21</v>
      </c>
      <c r="Y7518">
        <v>0</v>
      </c>
      <c r="Z7518">
        <v>0</v>
      </c>
      <c r="AA7518">
        <v>0</v>
      </c>
      <c r="AB7518" t="s">
        <v>7</v>
      </c>
      <c r="AC7518" t="s">
        <v>44</v>
      </c>
      <c r="AD7518" t="s">
        <v>129</v>
      </c>
      <c r="AE7518">
        <v>0</v>
      </c>
      <c r="AF7518">
        <v>0</v>
      </c>
      <c r="AG7518" t="s">
        <v>5222</v>
      </c>
      <c r="AH7518" t="s">
        <v>21</v>
      </c>
      <c r="AI7518">
        <v>0</v>
      </c>
      <c r="AJ7518">
        <v>0</v>
      </c>
      <c r="AK7518">
        <v>0</v>
      </c>
      <c r="AL7518" t="s">
        <v>11</v>
      </c>
      <c r="AM7518" t="s">
        <v>49</v>
      </c>
      <c r="AN7518" t="s">
        <v>13</v>
      </c>
      <c r="AO7518" t="s">
        <v>359</v>
      </c>
      <c r="AP7518" t="s">
        <v>15</v>
      </c>
      <c r="AQ7518" t="s">
        <v>278</v>
      </c>
      <c r="AR7518">
        <v>181363</v>
      </c>
      <c r="AS7518" t="s">
        <v>9780</v>
      </c>
    </row>
    <row r="7519" spans="1:45" x14ac:dyDescent="0.25">
      <c r="A7519" t="s">
        <v>631</v>
      </c>
      <c r="B7519" t="s">
        <v>1</v>
      </c>
      <c r="C7519" s="1">
        <v>42951</v>
      </c>
      <c r="D7519" t="s">
        <v>2</v>
      </c>
      <c r="E7519">
        <v>42</v>
      </c>
      <c r="F7519">
        <v>1</v>
      </c>
      <c r="G7519">
        <v>0</v>
      </c>
      <c r="H7519">
        <v>1</v>
      </c>
      <c r="I7519">
        <v>2</v>
      </c>
      <c r="J7519">
        <v>3</v>
      </c>
      <c r="K7519">
        <v>3</v>
      </c>
      <c r="L7519">
        <v>0</v>
      </c>
      <c r="M7519">
        <v>0</v>
      </c>
      <c r="N7519">
        <v>5</v>
      </c>
      <c r="O7519">
        <v>5</v>
      </c>
      <c r="P7519">
        <v>10</v>
      </c>
      <c r="Q7519" t="s">
        <v>125</v>
      </c>
      <c r="R7519" t="s">
        <v>7</v>
      </c>
      <c r="S7519" t="s">
        <v>105</v>
      </c>
      <c r="T7519" t="s">
        <v>125</v>
      </c>
      <c r="U7519" t="s">
        <v>408</v>
      </c>
      <c r="V7519">
        <v>0</v>
      </c>
      <c r="W7519">
        <v>0</v>
      </c>
      <c r="X7519" t="s">
        <v>21</v>
      </c>
      <c r="Y7519">
        <v>0</v>
      </c>
      <c r="Z7519">
        <v>0</v>
      </c>
      <c r="AA7519">
        <v>0</v>
      </c>
      <c r="AB7519" t="s">
        <v>7</v>
      </c>
      <c r="AC7519" t="s">
        <v>44</v>
      </c>
      <c r="AD7519" t="s">
        <v>129</v>
      </c>
      <c r="AE7519">
        <v>0</v>
      </c>
      <c r="AF7519">
        <v>0</v>
      </c>
      <c r="AG7519" t="s">
        <v>5222</v>
      </c>
      <c r="AH7519" t="s">
        <v>21</v>
      </c>
      <c r="AI7519">
        <v>0</v>
      </c>
      <c r="AJ7519">
        <v>0</v>
      </c>
      <c r="AK7519">
        <v>0</v>
      </c>
      <c r="AL7519" t="s">
        <v>11</v>
      </c>
      <c r="AM7519" t="s">
        <v>49</v>
      </c>
      <c r="AN7519" t="s">
        <v>41</v>
      </c>
      <c r="AO7519" t="s">
        <v>359</v>
      </c>
      <c r="AP7519" t="s">
        <v>15</v>
      </c>
      <c r="AQ7519" t="s">
        <v>47</v>
      </c>
      <c r="AR7519">
        <v>181364</v>
      </c>
      <c r="AS7519" t="s">
        <v>9781</v>
      </c>
    </row>
    <row r="7520" spans="1:45" x14ac:dyDescent="0.25">
      <c r="A7520" t="s">
        <v>631</v>
      </c>
      <c r="B7520" t="s">
        <v>1</v>
      </c>
      <c r="C7520" s="1">
        <v>42951</v>
      </c>
      <c r="D7520" t="s">
        <v>2</v>
      </c>
      <c r="E7520">
        <v>42</v>
      </c>
      <c r="F7520">
        <v>1</v>
      </c>
      <c r="G7520">
        <v>1</v>
      </c>
      <c r="H7520">
        <v>2</v>
      </c>
      <c r="I7520">
        <v>1</v>
      </c>
      <c r="J7520">
        <v>1</v>
      </c>
      <c r="K7520">
        <v>2</v>
      </c>
      <c r="L7520">
        <v>0</v>
      </c>
      <c r="M7520">
        <v>1</v>
      </c>
      <c r="N7520">
        <v>4</v>
      </c>
      <c r="O7520">
        <v>5</v>
      </c>
      <c r="P7520">
        <v>9</v>
      </c>
      <c r="Q7520" t="s">
        <v>125</v>
      </c>
      <c r="R7520" t="s">
        <v>7</v>
      </c>
      <c r="S7520" t="s">
        <v>105</v>
      </c>
      <c r="T7520" t="s">
        <v>125</v>
      </c>
      <c r="U7520" t="s">
        <v>408</v>
      </c>
      <c r="V7520">
        <v>0</v>
      </c>
      <c r="W7520">
        <v>0</v>
      </c>
      <c r="X7520" t="s">
        <v>21</v>
      </c>
      <c r="Y7520">
        <v>0</v>
      </c>
      <c r="Z7520">
        <v>0</v>
      </c>
      <c r="AA7520">
        <v>0</v>
      </c>
      <c r="AB7520" t="s">
        <v>7</v>
      </c>
      <c r="AC7520" t="s">
        <v>44</v>
      </c>
      <c r="AD7520" t="s">
        <v>129</v>
      </c>
      <c r="AE7520">
        <v>0</v>
      </c>
      <c r="AF7520">
        <v>0</v>
      </c>
      <c r="AG7520" t="s">
        <v>5222</v>
      </c>
      <c r="AH7520" t="s">
        <v>21</v>
      </c>
      <c r="AI7520">
        <v>0</v>
      </c>
      <c r="AJ7520">
        <v>0</v>
      </c>
      <c r="AK7520">
        <v>0</v>
      </c>
      <c r="AL7520" t="s">
        <v>427</v>
      </c>
      <c r="AM7520" t="s">
        <v>26</v>
      </c>
      <c r="AN7520" t="s">
        <v>13</v>
      </c>
      <c r="AO7520" t="s">
        <v>359</v>
      </c>
      <c r="AP7520" t="s">
        <v>15</v>
      </c>
      <c r="AQ7520" t="s">
        <v>278</v>
      </c>
      <c r="AR7520">
        <v>181365</v>
      </c>
      <c r="AS7520" t="s">
        <v>9782</v>
      </c>
    </row>
    <row r="7521" spans="1:45" x14ac:dyDescent="0.25">
      <c r="A7521" t="s">
        <v>631</v>
      </c>
      <c r="B7521" t="s">
        <v>1</v>
      </c>
      <c r="C7521" s="1">
        <v>42951</v>
      </c>
      <c r="D7521" t="s">
        <v>2</v>
      </c>
      <c r="E7521">
        <v>40</v>
      </c>
      <c r="F7521">
        <v>1</v>
      </c>
      <c r="G7521">
        <v>2</v>
      </c>
      <c r="H7521">
        <v>1</v>
      </c>
      <c r="I7521">
        <v>2</v>
      </c>
      <c r="J7521">
        <v>1</v>
      </c>
      <c r="K7521">
        <v>2</v>
      </c>
      <c r="L7521">
        <v>0</v>
      </c>
      <c r="M7521">
        <v>1</v>
      </c>
      <c r="N7521">
        <v>3</v>
      </c>
      <c r="O7521">
        <v>7</v>
      </c>
      <c r="P7521">
        <v>10</v>
      </c>
      <c r="Q7521" t="s">
        <v>462</v>
      </c>
      <c r="R7521" t="s">
        <v>7</v>
      </c>
      <c r="S7521" t="s">
        <v>105</v>
      </c>
      <c r="T7521" t="s">
        <v>462</v>
      </c>
      <c r="U7521" t="s">
        <v>874</v>
      </c>
      <c r="V7521">
        <v>0</v>
      </c>
      <c r="W7521">
        <v>0</v>
      </c>
      <c r="X7521" t="s">
        <v>21</v>
      </c>
      <c r="Y7521">
        <v>0</v>
      </c>
      <c r="Z7521">
        <v>0</v>
      </c>
      <c r="AA7521">
        <v>0</v>
      </c>
      <c r="AB7521" t="s">
        <v>7</v>
      </c>
      <c r="AC7521" t="s">
        <v>44</v>
      </c>
      <c r="AD7521" t="s">
        <v>129</v>
      </c>
      <c r="AE7521">
        <v>0</v>
      </c>
      <c r="AF7521">
        <v>0</v>
      </c>
      <c r="AG7521" t="s">
        <v>5222</v>
      </c>
      <c r="AH7521" t="s">
        <v>21</v>
      </c>
      <c r="AI7521">
        <v>0</v>
      </c>
      <c r="AJ7521">
        <v>0</v>
      </c>
      <c r="AK7521">
        <v>0</v>
      </c>
      <c r="AL7521" t="s">
        <v>11</v>
      </c>
      <c r="AM7521" t="s">
        <v>26</v>
      </c>
      <c r="AN7521" t="s">
        <v>13</v>
      </c>
      <c r="AO7521" t="s">
        <v>359</v>
      </c>
      <c r="AP7521" t="s">
        <v>15</v>
      </c>
      <c r="AQ7521" t="s">
        <v>3183</v>
      </c>
      <c r="AR7521">
        <v>181366</v>
      </c>
      <c r="AS7521" t="s">
        <v>9783</v>
      </c>
    </row>
    <row r="7522" spans="1:45" x14ac:dyDescent="0.25">
      <c r="A7522" t="s">
        <v>631</v>
      </c>
      <c r="B7522" t="s">
        <v>1</v>
      </c>
      <c r="C7522" s="1">
        <v>42951</v>
      </c>
      <c r="D7522" t="s">
        <v>35</v>
      </c>
      <c r="E7522">
        <v>32</v>
      </c>
      <c r="F7522">
        <v>1</v>
      </c>
      <c r="G7522">
        <v>0</v>
      </c>
      <c r="H7522">
        <v>0</v>
      </c>
      <c r="I7522">
        <v>1</v>
      </c>
      <c r="J7522">
        <v>1</v>
      </c>
      <c r="K7522">
        <v>1</v>
      </c>
      <c r="L7522">
        <v>0</v>
      </c>
      <c r="M7522">
        <v>0</v>
      </c>
      <c r="N7522">
        <v>2</v>
      </c>
      <c r="O7522">
        <v>2</v>
      </c>
      <c r="P7522">
        <v>4</v>
      </c>
      <c r="Q7522" t="s">
        <v>125</v>
      </c>
      <c r="R7522" t="s">
        <v>7</v>
      </c>
      <c r="S7522" t="s">
        <v>105</v>
      </c>
      <c r="T7522" t="s">
        <v>125</v>
      </c>
      <c r="U7522" t="s">
        <v>408</v>
      </c>
      <c r="V7522">
        <v>0</v>
      </c>
      <c r="W7522">
        <v>0</v>
      </c>
      <c r="X7522" t="s">
        <v>21</v>
      </c>
      <c r="Y7522">
        <v>0</v>
      </c>
      <c r="Z7522">
        <v>0</v>
      </c>
      <c r="AA7522">
        <v>0</v>
      </c>
      <c r="AB7522" t="s">
        <v>7</v>
      </c>
      <c r="AC7522" t="s">
        <v>44</v>
      </c>
      <c r="AD7522" t="s">
        <v>129</v>
      </c>
      <c r="AE7522">
        <v>0</v>
      </c>
      <c r="AF7522">
        <v>0</v>
      </c>
      <c r="AG7522" t="s">
        <v>5222</v>
      </c>
      <c r="AH7522" t="s">
        <v>21</v>
      </c>
      <c r="AI7522">
        <v>0</v>
      </c>
      <c r="AJ7522">
        <v>0</v>
      </c>
      <c r="AK7522">
        <v>0</v>
      </c>
      <c r="AL7522" t="s">
        <v>11</v>
      </c>
      <c r="AM7522" t="s">
        <v>26</v>
      </c>
      <c r="AN7522" t="s">
        <v>41</v>
      </c>
      <c r="AO7522" t="s">
        <v>359</v>
      </c>
      <c r="AP7522" t="s">
        <v>15</v>
      </c>
      <c r="AQ7522" t="s">
        <v>47</v>
      </c>
      <c r="AR7522">
        <v>181367</v>
      </c>
      <c r="AS7522" t="s">
        <v>9784</v>
      </c>
    </row>
    <row r="7523" spans="1:45" x14ac:dyDescent="0.25">
      <c r="A7523" t="s">
        <v>631</v>
      </c>
      <c r="B7523" t="s">
        <v>1</v>
      </c>
      <c r="C7523" s="1">
        <v>42951</v>
      </c>
      <c r="D7523" t="s">
        <v>2</v>
      </c>
      <c r="E7523">
        <v>32</v>
      </c>
      <c r="F7523">
        <v>1</v>
      </c>
      <c r="G7523">
        <v>1</v>
      </c>
      <c r="H7523">
        <v>1</v>
      </c>
      <c r="I7523">
        <v>2</v>
      </c>
      <c r="J7523">
        <v>1</v>
      </c>
      <c r="K7523">
        <v>2</v>
      </c>
      <c r="L7523">
        <v>0</v>
      </c>
      <c r="M7523">
        <v>0</v>
      </c>
      <c r="N7523">
        <v>3</v>
      </c>
      <c r="O7523">
        <v>5</v>
      </c>
      <c r="P7523">
        <v>8</v>
      </c>
      <c r="Q7523" t="s">
        <v>129</v>
      </c>
      <c r="R7523" t="s">
        <v>632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 t="s">
        <v>5</v>
      </c>
      <c r="AA7523" t="s">
        <v>826</v>
      </c>
      <c r="AB7523" t="s">
        <v>7</v>
      </c>
      <c r="AC7523" t="s">
        <v>44</v>
      </c>
      <c r="AD7523" t="s">
        <v>129</v>
      </c>
      <c r="AE7523">
        <v>0</v>
      </c>
      <c r="AF7523">
        <v>0</v>
      </c>
      <c r="AG7523" t="s">
        <v>5222</v>
      </c>
      <c r="AH7523" t="s">
        <v>21</v>
      </c>
      <c r="AI7523">
        <v>0</v>
      </c>
      <c r="AJ7523">
        <v>0</v>
      </c>
      <c r="AK7523">
        <v>0</v>
      </c>
      <c r="AL7523" t="s">
        <v>11</v>
      </c>
      <c r="AM7523" t="s">
        <v>12</v>
      </c>
      <c r="AN7523" t="s">
        <v>41</v>
      </c>
      <c r="AO7523" t="s">
        <v>359</v>
      </c>
      <c r="AP7523" t="s">
        <v>15</v>
      </c>
      <c r="AQ7523" t="s">
        <v>964</v>
      </c>
      <c r="AR7523">
        <v>181368</v>
      </c>
      <c r="AS7523" t="s">
        <v>9785</v>
      </c>
    </row>
    <row r="7524" spans="1:45" x14ac:dyDescent="0.25">
      <c r="A7524" t="s">
        <v>631</v>
      </c>
      <c r="B7524" t="s">
        <v>1</v>
      </c>
      <c r="C7524" s="1">
        <v>42951</v>
      </c>
      <c r="D7524" t="s">
        <v>2</v>
      </c>
      <c r="E7524">
        <v>41</v>
      </c>
      <c r="F7524">
        <v>1</v>
      </c>
      <c r="G7524">
        <v>1</v>
      </c>
      <c r="H7524">
        <v>1</v>
      </c>
      <c r="I7524">
        <v>0</v>
      </c>
      <c r="J7524">
        <v>1</v>
      </c>
      <c r="K7524">
        <v>1</v>
      </c>
      <c r="L7524">
        <v>0</v>
      </c>
      <c r="M7524">
        <v>0</v>
      </c>
      <c r="N7524">
        <v>3</v>
      </c>
      <c r="O7524">
        <v>2</v>
      </c>
      <c r="P7524">
        <v>5</v>
      </c>
      <c r="Q7524" t="s">
        <v>129</v>
      </c>
      <c r="R7524" t="s">
        <v>632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 t="s">
        <v>5</v>
      </c>
      <c r="AA7524" t="s">
        <v>826</v>
      </c>
      <c r="AB7524" t="s">
        <v>7</v>
      </c>
      <c r="AC7524" t="s">
        <v>44</v>
      </c>
      <c r="AD7524" t="s">
        <v>129</v>
      </c>
      <c r="AE7524">
        <v>0</v>
      </c>
      <c r="AF7524">
        <v>0</v>
      </c>
      <c r="AG7524" t="s">
        <v>5222</v>
      </c>
      <c r="AH7524" t="s">
        <v>21</v>
      </c>
      <c r="AI7524">
        <v>0</v>
      </c>
      <c r="AJ7524">
        <v>0</v>
      </c>
      <c r="AK7524">
        <v>0</v>
      </c>
      <c r="AL7524" t="s">
        <v>11</v>
      </c>
      <c r="AM7524" t="s">
        <v>12</v>
      </c>
      <c r="AN7524" t="s">
        <v>41</v>
      </c>
      <c r="AO7524" t="s">
        <v>359</v>
      </c>
      <c r="AP7524" t="s">
        <v>15</v>
      </c>
      <c r="AQ7524" t="s">
        <v>3076</v>
      </c>
      <c r="AR7524">
        <v>181369</v>
      </c>
      <c r="AS7524" t="s">
        <v>9786</v>
      </c>
    </row>
    <row r="7525" spans="1:45" x14ac:dyDescent="0.25">
      <c r="A7525" t="s">
        <v>631</v>
      </c>
      <c r="B7525" t="s">
        <v>1</v>
      </c>
      <c r="C7525" s="1">
        <v>42951</v>
      </c>
      <c r="D7525" t="s">
        <v>2</v>
      </c>
      <c r="E7525">
        <v>43</v>
      </c>
      <c r="F7525">
        <v>1</v>
      </c>
      <c r="G7525">
        <v>1</v>
      </c>
      <c r="H7525">
        <v>1</v>
      </c>
      <c r="I7525">
        <v>1</v>
      </c>
      <c r="J7525">
        <v>1</v>
      </c>
      <c r="K7525">
        <v>2</v>
      </c>
      <c r="L7525">
        <v>1</v>
      </c>
      <c r="M7525">
        <v>0</v>
      </c>
      <c r="N7525">
        <v>4</v>
      </c>
      <c r="O7525">
        <v>4</v>
      </c>
      <c r="P7525">
        <v>8</v>
      </c>
      <c r="Q7525" t="s">
        <v>129</v>
      </c>
      <c r="R7525" t="s">
        <v>632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 t="s">
        <v>5</v>
      </c>
      <c r="AA7525" t="s">
        <v>826</v>
      </c>
      <c r="AB7525" t="s">
        <v>7</v>
      </c>
      <c r="AC7525" t="s">
        <v>44</v>
      </c>
      <c r="AD7525" t="s">
        <v>129</v>
      </c>
      <c r="AE7525">
        <v>0</v>
      </c>
      <c r="AF7525">
        <v>0</v>
      </c>
      <c r="AG7525" t="s">
        <v>5222</v>
      </c>
      <c r="AH7525" t="s">
        <v>21</v>
      </c>
      <c r="AI7525">
        <v>0</v>
      </c>
      <c r="AJ7525">
        <v>0</v>
      </c>
      <c r="AK7525">
        <v>0</v>
      </c>
      <c r="AL7525" t="s">
        <v>11</v>
      </c>
      <c r="AM7525" t="s">
        <v>12</v>
      </c>
      <c r="AN7525" t="s">
        <v>13</v>
      </c>
      <c r="AO7525" t="s">
        <v>359</v>
      </c>
      <c r="AP7525" t="s">
        <v>28</v>
      </c>
      <c r="AQ7525" t="s">
        <v>191</v>
      </c>
      <c r="AR7525">
        <v>181370</v>
      </c>
      <c r="AS7525" t="s">
        <v>9787</v>
      </c>
    </row>
    <row r="7526" spans="1:45" x14ac:dyDescent="0.25">
      <c r="A7526" t="s">
        <v>631</v>
      </c>
      <c r="B7526" t="s">
        <v>1</v>
      </c>
      <c r="C7526" s="1">
        <v>42951</v>
      </c>
      <c r="D7526" t="s">
        <v>2</v>
      </c>
      <c r="E7526">
        <v>29</v>
      </c>
      <c r="F7526">
        <v>1</v>
      </c>
      <c r="G7526">
        <v>1</v>
      </c>
      <c r="H7526">
        <v>1</v>
      </c>
      <c r="I7526">
        <v>2</v>
      </c>
      <c r="J7526">
        <v>1</v>
      </c>
      <c r="K7526">
        <v>1</v>
      </c>
      <c r="L7526">
        <v>0</v>
      </c>
      <c r="M7526">
        <v>0</v>
      </c>
      <c r="N7526">
        <v>3</v>
      </c>
      <c r="O7526">
        <v>4</v>
      </c>
      <c r="P7526">
        <v>7</v>
      </c>
      <c r="Q7526" t="s">
        <v>129</v>
      </c>
      <c r="R7526" t="s">
        <v>632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 t="s">
        <v>5</v>
      </c>
      <c r="AA7526" t="s">
        <v>826</v>
      </c>
      <c r="AB7526" t="s">
        <v>7</v>
      </c>
      <c r="AC7526" t="s">
        <v>44</v>
      </c>
      <c r="AD7526" t="s">
        <v>129</v>
      </c>
      <c r="AE7526">
        <v>0</v>
      </c>
      <c r="AF7526">
        <v>0</v>
      </c>
      <c r="AG7526" t="s">
        <v>5222</v>
      </c>
      <c r="AH7526" t="s">
        <v>21</v>
      </c>
      <c r="AI7526">
        <v>0</v>
      </c>
      <c r="AJ7526">
        <v>0</v>
      </c>
      <c r="AK7526">
        <v>0</v>
      </c>
      <c r="AL7526" t="s">
        <v>11</v>
      </c>
      <c r="AM7526" t="s">
        <v>26</v>
      </c>
      <c r="AN7526" t="s">
        <v>41</v>
      </c>
      <c r="AO7526" t="s">
        <v>359</v>
      </c>
      <c r="AP7526" t="s">
        <v>15</v>
      </c>
      <c r="AQ7526" t="s">
        <v>47</v>
      </c>
      <c r="AR7526">
        <v>181371</v>
      </c>
      <c r="AS7526" t="s">
        <v>9788</v>
      </c>
    </row>
    <row r="7527" spans="1:45" x14ac:dyDescent="0.25">
      <c r="A7527" t="s">
        <v>631</v>
      </c>
      <c r="B7527" t="s">
        <v>1</v>
      </c>
      <c r="C7527" s="1">
        <v>42951</v>
      </c>
      <c r="D7527" t="s">
        <v>2</v>
      </c>
      <c r="E7527">
        <v>39</v>
      </c>
      <c r="F7527">
        <v>0</v>
      </c>
      <c r="G7527">
        <v>1</v>
      </c>
      <c r="H7527">
        <v>1</v>
      </c>
      <c r="I7527">
        <v>2</v>
      </c>
      <c r="J7527">
        <v>1</v>
      </c>
      <c r="K7527">
        <v>2</v>
      </c>
      <c r="L7527">
        <v>0</v>
      </c>
      <c r="M7527">
        <v>0</v>
      </c>
      <c r="N7527">
        <v>2</v>
      </c>
      <c r="O7527">
        <v>5</v>
      </c>
      <c r="P7527">
        <v>7</v>
      </c>
      <c r="Q7527" t="s">
        <v>129</v>
      </c>
      <c r="R7527" t="s">
        <v>632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 t="s">
        <v>5</v>
      </c>
      <c r="AA7527" t="s">
        <v>826</v>
      </c>
      <c r="AB7527" t="s">
        <v>7</v>
      </c>
      <c r="AC7527" t="s">
        <v>44</v>
      </c>
      <c r="AD7527" t="s">
        <v>129</v>
      </c>
      <c r="AE7527">
        <v>0</v>
      </c>
      <c r="AF7527">
        <v>0</v>
      </c>
      <c r="AG7527" t="s">
        <v>5222</v>
      </c>
      <c r="AH7527" t="s">
        <v>21</v>
      </c>
      <c r="AI7527">
        <v>0</v>
      </c>
      <c r="AJ7527">
        <v>0</v>
      </c>
      <c r="AK7527">
        <v>0</v>
      </c>
      <c r="AL7527" t="s">
        <v>11</v>
      </c>
      <c r="AM7527" t="s">
        <v>818</v>
      </c>
      <c r="AN7527" t="s">
        <v>13</v>
      </c>
      <c r="AO7527" t="s">
        <v>359</v>
      </c>
      <c r="AP7527" t="s">
        <v>15</v>
      </c>
      <c r="AQ7527">
        <v>0</v>
      </c>
      <c r="AR7527">
        <v>181372</v>
      </c>
      <c r="AS7527" t="s">
        <v>9789</v>
      </c>
    </row>
    <row r="7528" spans="1:45" x14ac:dyDescent="0.25">
      <c r="A7528" t="s">
        <v>631</v>
      </c>
      <c r="B7528" t="s">
        <v>1</v>
      </c>
      <c r="C7528" s="1">
        <v>42951</v>
      </c>
      <c r="D7528" t="s">
        <v>35</v>
      </c>
      <c r="E7528">
        <v>48</v>
      </c>
      <c r="F7528">
        <v>1</v>
      </c>
      <c r="G7528">
        <v>1</v>
      </c>
      <c r="H7528">
        <v>1</v>
      </c>
      <c r="I7528">
        <v>1</v>
      </c>
      <c r="J7528">
        <v>1</v>
      </c>
      <c r="K7528">
        <v>2</v>
      </c>
      <c r="L7528">
        <v>0</v>
      </c>
      <c r="M7528">
        <v>1</v>
      </c>
      <c r="N7528">
        <v>3</v>
      </c>
      <c r="O7528">
        <v>5</v>
      </c>
      <c r="P7528">
        <v>8</v>
      </c>
      <c r="Q7528" t="s">
        <v>129</v>
      </c>
      <c r="R7528" t="s">
        <v>632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 t="s">
        <v>5</v>
      </c>
      <c r="AA7528" t="s">
        <v>826</v>
      </c>
      <c r="AB7528" t="s">
        <v>7</v>
      </c>
      <c r="AC7528" t="s">
        <v>44</v>
      </c>
      <c r="AD7528" t="s">
        <v>129</v>
      </c>
      <c r="AE7528">
        <v>0</v>
      </c>
      <c r="AF7528">
        <v>0</v>
      </c>
      <c r="AG7528" t="s">
        <v>5222</v>
      </c>
      <c r="AH7528" t="s">
        <v>21</v>
      </c>
      <c r="AI7528">
        <v>0</v>
      </c>
      <c r="AJ7528">
        <v>0</v>
      </c>
      <c r="AK7528">
        <v>0</v>
      </c>
      <c r="AL7528" t="s">
        <v>11</v>
      </c>
      <c r="AM7528" t="s">
        <v>818</v>
      </c>
      <c r="AN7528" t="s">
        <v>13</v>
      </c>
      <c r="AO7528" t="s">
        <v>359</v>
      </c>
      <c r="AP7528" t="s">
        <v>28</v>
      </c>
      <c r="AQ7528" t="s">
        <v>278</v>
      </c>
      <c r="AR7528">
        <v>181373</v>
      </c>
      <c r="AS7528" t="s">
        <v>9790</v>
      </c>
    </row>
    <row r="7529" spans="1:45" x14ac:dyDescent="0.25">
      <c r="A7529" t="s">
        <v>631</v>
      </c>
      <c r="B7529" t="s">
        <v>1</v>
      </c>
      <c r="C7529" s="1">
        <v>42951</v>
      </c>
      <c r="D7529" t="s">
        <v>35</v>
      </c>
      <c r="E7529">
        <v>43</v>
      </c>
      <c r="F7529">
        <v>1</v>
      </c>
      <c r="G7529">
        <v>0</v>
      </c>
      <c r="H7529">
        <v>1</v>
      </c>
      <c r="I7529">
        <v>1</v>
      </c>
      <c r="J7529">
        <v>0</v>
      </c>
      <c r="K7529">
        <v>2</v>
      </c>
      <c r="L7529">
        <v>0</v>
      </c>
      <c r="M7529">
        <v>1</v>
      </c>
      <c r="N7529">
        <v>2</v>
      </c>
      <c r="O7529">
        <v>4</v>
      </c>
      <c r="P7529">
        <v>6</v>
      </c>
      <c r="Q7529" t="s">
        <v>531</v>
      </c>
      <c r="R7529" t="s">
        <v>632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 t="s">
        <v>5</v>
      </c>
      <c r="AA7529" t="s">
        <v>826</v>
      </c>
      <c r="AB7529" t="s">
        <v>7</v>
      </c>
      <c r="AC7529" t="s">
        <v>44</v>
      </c>
      <c r="AD7529" t="s">
        <v>129</v>
      </c>
      <c r="AE7529">
        <v>0</v>
      </c>
      <c r="AF7529">
        <v>0</v>
      </c>
      <c r="AG7529" t="s">
        <v>5222</v>
      </c>
      <c r="AH7529" t="s">
        <v>21</v>
      </c>
      <c r="AI7529">
        <v>0</v>
      </c>
      <c r="AJ7529">
        <v>0</v>
      </c>
      <c r="AK7529">
        <v>0</v>
      </c>
      <c r="AL7529" t="s">
        <v>11</v>
      </c>
      <c r="AM7529" t="s">
        <v>12</v>
      </c>
      <c r="AN7529" t="s">
        <v>13</v>
      </c>
      <c r="AO7529" t="s">
        <v>359</v>
      </c>
      <c r="AP7529" t="s">
        <v>28</v>
      </c>
      <c r="AQ7529" t="s">
        <v>29</v>
      </c>
      <c r="AR7529">
        <v>181374</v>
      </c>
      <c r="AS7529" t="s">
        <v>9791</v>
      </c>
    </row>
    <row r="7530" spans="1:45" x14ac:dyDescent="0.25">
      <c r="A7530" t="s">
        <v>631</v>
      </c>
      <c r="B7530" t="s">
        <v>1</v>
      </c>
      <c r="C7530" s="1">
        <v>42951</v>
      </c>
      <c r="D7530" t="s">
        <v>2</v>
      </c>
      <c r="E7530">
        <v>30</v>
      </c>
      <c r="F7530">
        <v>1</v>
      </c>
      <c r="G7530">
        <v>1</v>
      </c>
      <c r="H7530">
        <v>1</v>
      </c>
      <c r="I7530">
        <v>1</v>
      </c>
      <c r="J7530">
        <v>1</v>
      </c>
      <c r="K7530">
        <v>2</v>
      </c>
      <c r="L7530">
        <v>0</v>
      </c>
      <c r="M7530">
        <v>1</v>
      </c>
      <c r="N7530">
        <v>3</v>
      </c>
      <c r="O7530">
        <v>5</v>
      </c>
      <c r="P7530">
        <v>8</v>
      </c>
      <c r="Q7530" t="s">
        <v>531</v>
      </c>
      <c r="R7530" t="s">
        <v>632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 t="s">
        <v>5</v>
      </c>
      <c r="AA7530" t="s">
        <v>826</v>
      </c>
      <c r="AB7530" t="s">
        <v>7</v>
      </c>
      <c r="AC7530" t="s">
        <v>44</v>
      </c>
      <c r="AD7530" t="s">
        <v>129</v>
      </c>
      <c r="AE7530">
        <v>0</v>
      </c>
      <c r="AF7530">
        <v>0</v>
      </c>
      <c r="AG7530" t="s">
        <v>5222</v>
      </c>
      <c r="AH7530" t="s">
        <v>21</v>
      </c>
      <c r="AI7530">
        <v>0</v>
      </c>
      <c r="AJ7530">
        <v>0</v>
      </c>
      <c r="AK7530">
        <v>0</v>
      </c>
      <c r="AL7530" t="s">
        <v>11</v>
      </c>
      <c r="AM7530" t="s">
        <v>12</v>
      </c>
      <c r="AN7530" t="s">
        <v>13</v>
      </c>
      <c r="AO7530" t="s">
        <v>359</v>
      </c>
      <c r="AP7530" t="s">
        <v>28</v>
      </c>
      <c r="AQ7530" t="s">
        <v>191</v>
      </c>
      <c r="AR7530">
        <v>181375</v>
      </c>
      <c r="AS7530" t="s">
        <v>9792</v>
      </c>
    </row>
    <row r="7531" spans="1:45" x14ac:dyDescent="0.25">
      <c r="A7531" t="s">
        <v>631</v>
      </c>
      <c r="B7531" t="s">
        <v>1</v>
      </c>
      <c r="C7531" s="1">
        <v>42951</v>
      </c>
      <c r="D7531" t="s">
        <v>2</v>
      </c>
      <c r="E7531">
        <v>29</v>
      </c>
      <c r="F7531">
        <v>1</v>
      </c>
      <c r="G7531">
        <v>0</v>
      </c>
      <c r="H7531">
        <v>1</v>
      </c>
      <c r="I7531">
        <v>2</v>
      </c>
      <c r="J7531">
        <v>0</v>
      </c>
      <c r="K7531">
        <v>1</v>
      </c>
      <c r="L7531">
        <v>0</v>
      </c>
      <c r="M7531">
        <v>0</v>
      </c>
      <c r="N7531">
        <v>2</v>
      </c>
      <c r="O7531">
        <v>3</v>
      </c>
      <c r="P7531">
        <v>5</v>
      </c>
      <c r="Q7531" t="s">
        <v>129</v>
      </c>
      <c r="R7531" t="s">
        <v>632</v>
      </c>
      <c r="S7531" t="s">
        <v>636</v>
      </c>
      <c r="T7531" t="s">
        <v>876</v>
      </c>
      <c r="U7531">
        <v>0</v>
      </c>
      <c r="V7531">
        <v>0</v>
      </c>
      <c r="W7531">
        <v>0</v>
      </c>
      <c r="X7531">
        <v>0</v>
      </c>
      <c r="Y7531">
        <v>0</v>
      </c>
      <c r="Z7531" t="s">
        <v>21</v>
      </c>
      <c r="AA7531">
        <v>0</v>
      </c>
      <c r="AB7531" t="s">
        <v>7</v>
      </c>
      <c r="AC7531" t="s">
        <v>44</v>
      </c>
      <c r="AD7531" t="s">
        <v>129</v>
      </c>
      <c r="AE7531">
        <v>0</v>
      </c>
      <c r="AF7531">
        <v>0</v>
      </c>
      <c r="AG7531" t="s">
        <v>5222</v>
      </c>
      <c r="AH7531" t="s">
        <v>21</v>
      </c>
      <c r="AI7531">
        <v>0</v>
      </c>
      <c r="AJ7531">
        <v>0</v>
      </c>
      <c r="AK7531">
        <v>0</v>
      </c>
      <c r="AL7531" t="s">
        <v>11</v>
      </c>
      <c r="AM7531" t="s">
        <v>818</v>
      </c>
      <c r="AN7531" t="s">
        <v>13</v>
      </c>
      <c r="AO7531" t="s">
        <v>359</v>
      </c>
      <c r="AP7531" t="s">
        <v>15</v>
      </c>
      <c r="AQ7531">
        <v>0</v>
      </c>
      <c r="AR7531">
        <v>181376</v>
      </c>
      <c r="AS7531" t="s">
        <v>9793</v>
      </c>
    </row>
    <row r="7532" spans="1:45" x14ac:dyDescent="0.25">
      <c r="A7532" t="s">
        <v>631</v>
      </c>
      <c r="B7532" t="s">
        <v>1</v>
      </c>
      <c r="C7532" s="1">
        <v>42951</v>
      </c>
      <c r="D7532" t="s">
        <v>2</v>
      </c>
      <c r="E7532">
        <v>38</v>
      </c>
      <c r="F7532">
        <v>1</v>
      </c>
      <c r="G7532">
        <v>1</v>
      </c>
      <c r="H7532">
        <v>2</v>
      </c>
      <c r="I7532">
        <v>2</v>
      </c>
      <c r="J7532">
        <v>1</v>
      </c>
      <c r="K7532">
        <v>1</v>
      </c>
      <c r="L7532">
        <v>0</v>
      </c>
      <c r="M7532">
        <v>1</v>
      </c>
      <c r="N7532">
        <v>4</v>
      </c>
      <c r="O7532">
        <v>5</v>
      </c>
      <c r="P7532">
        <v>9</v>
      </c>
      <c r="Q7532" t="s">
        <v>531</v>
      </c>
      <c r="R7532" t="s">
        <v>632</v>
      </c>
      <c r="S7532" t="s">
        <v>636</v>
      </c>
      <c r="T7532" t="s">
        <v>2180</v>
      </c>
      <c r="U7532">
        <v>0</v>
      </c>
      <c r="V7532">
        <v>0</v>
      </c>
      <c r="W7532">
        <v>0</v>
      </c>
      <c r="X7532">
        <v>0</v>
      </c>
      <c r="Y7532">
        <v>0</v>
      </c>
      <c r="Z7532" t="s">
        <v>21</v>
      </c>
      <c r="AA7532">
        <v>0</v>
      </c>
      <c r="AB7532" t="s">
        <v>7</v>
      </c>
      <c r="AC7532" t="s">
        <v>44</v>
      </c>
      <c r="AD7532" t="s">
        <v>129</v>
      </c>
      <c r="AE7532" t="s">
        <v>634</v>
      </c>
      <c r="AF7532">
        <v>0</v>
      </c>
      <c r="AG7532">
        <v>0</v>
      </c>
      <c r="AH7532" t="s">
        <v>21</v>
      </c>
      <c r="AI7532">
        <v>0</v>
      </c>
      <c r="AJ7532">
        <v>0</v>
      </c>
      <c r="AK7532">
        <v>0</v>
      </c>
      <c r="AL7532" t="s">
        <v>11</v>
      </c>
      <c r="AM7532" t="s">
        <v>12</v>
      </c>
      <c r="AN7532" t="s">
        <v>13</v>
      </c>
      <c r="AO7532" t="s">
        <v>359</v>
      </c>
      <c r="AP7532" t="s">
        <v>15</v>
      </c>
      <c r="AQ7532" t="s">
        <v>278</v>
      </c>
      <c r="AR7532">
        <v>181377</v>
      </c>
      <c r="AS7532" t="s">
        <v>9794</v>
      </c>
    </row>
    <row r="7533" spans="1:45" x14ac:dyDescent="0.25">
      <c r="A7533" t="s">
        <v>631</v>
      </c>
      <c r="B7533" t="s">
        <v>1</v>
      </c>
      <c r="C7533" s="1">
        <v>42951</v>
      </c>
      <c r="D7533" t="s">
        <v>2</v>
      </c>
      <c r="E7533">
        <v>35</v>
      </c>
      <c r="F7533">
        <v>1</v>
      </c>
      <c r="G7533">
        <v>1</v>
      </c>
      <c r="H7533">
        <v>1</v>
      </c>
      <c r="I7533">
        <v>0</v>
      </c>
      <c r="J7533">
        <v>0</v>
      </c>
      <c r="K7533">
        <v>1</v>
      </c>
      <c r="L7533">
        <v>0</v>
      </c>
      <c r="M7533">
        <v>0</v>
      </c>
      <c r="N7533">
        <v>2</v>
      </c>
      <c r="O7533">
        <v>2</v>
      </c>
      <c r="P7533">
        <v>4</v>
      </c>
      <c r="Q7533" t="s">
        <v>909</v>
      </c>
      <c r="R7533" t="s">
        <v>7</v>
      </c>
      <c r="S7533" t="s">
        <v>53</v>
      </c>
      <c r="T7533" t="s">
        <v>909</v>
      </c>
      <c r="U7533" t="s">
        <v>1763</v>
      </c>
      <c r="V7533">
        <v>0</v>
      </c>
      <c r="W7533">
        <v>0</v>
      </c>
      <c r="X7533" t="s">
        <v>21</v>
      </c>
      <c r="Y7533">
        <v>0</v>
      </c>
      <c r="Z7533">
        <v>0</v>
      </c>
      <c r="AA7533">
        <v>0</v>
      </c>
      <c r="AB7533" t="s">
        <v>7</v>
      </c>
      <c r="AC7533" t="s">
        <v>44</v>
      </c>
      <c r="AD7533" t="s">
        <v>129</v>
      </c>
      <c r="AE7533" t="s">
        <v>637</v>
      </c>
      <c r="AF7533">
        <v>0</v>
      </c>
      <c r="AG7533">
        <v>0</v>
      </c>
      <c r="AH7533" t="s">
        <v>21</v>
      </c>
      <c r="AI7533">
        <v>0</v>
      </c>
      <c r="AJ7533">
        <v>0</v>
      </c>
      <c r="AK7533">
        <v>0</v>
      </c>
      <c r="AL7533" t="s">
        <v>11</v>
      </c>
      <c r="AM7533" t="s">
        <v>26</v>
      </c>
      <c r="AN7533" t="s">
        <v>41</v>
      </c>
      <c r="AO7533" t="s">
        <v>359</v>
      </c>
      <c r="AP7533" t="s">
        <v>15</v>
      </c>
      <c r="AQ7533">
        <v>0</v>
      </c>
      <c r="AR7533">
        <v>181378</v>
      </c>
      <c r="AS7533" t="s">
        <v>9795</v>
      </c>
    </row>
    <row r="7534" spans="1:45" x14ac:dyDescent="0.25">
      <c r="A7534" t="s">
        <v>631</v>
      </c>
      <c r="B7534" t="s">
        <v>1</v>
      </c>
      <c r="C7534" s="1">
        <v>42951</v>
      </c>
      <c r="D7534" t="s">
        <v>2</v>
      </c>
      <c r="E7534">
        <v>25</v>
      </c>
      <c r="F7534">
        <v>1</v>
      </c>
      <c r="G7534">
        <v>1</v>
      </c>
      <c r="H7534">
        <v>0</v>
      </c>
      <c r="I7534">
        <v>0</v>
      </c>
      <c r="J7534">
        <v>1</v>
      </c>
      <c r="K7534">
        <v>2</v>
      </c>
      <c r="L7534">
        <v>0</v>
      </c>
      <c r="M7534">
        <v>0</v>
      </c>
      <c r="N7534">
        <v>2</v>
      </c>
      <c r="O7534">
        <v>3</v>
      </c>
      <c r="P7534">
        <v>5</v>
      </c>
      <c r="Q7534" t="s">
        <v>909</v>
      </c>
      <c r="R7534" t="s">
        <v>7</v>
      </c>
      <c r="S7534" t="s">
        <v>53</v>
      </c>
      <c r="T7534" t="s">
        <v>909</v>
      </c>
      <c r="U7534" t="s">
        <v>1763</v>
      </c>
      <c r="V7534">
        <v>0</v>
      </c>
      <c r="W7534">
        <v>0</v>
      </c>
      <c r="X7534" t="s">
        <v>21</v>
      </c>
      <c r="Y7534">
        <v>0</v>
      </c>
      <c r="Z7534">
        <v>0</v>
      </c>
      <c r="AA7534">
        <v>0</v>
      </c>
      <c r="AB7534" t="s">
        <v>7</v>
      </c>
      <c r="AC7534" t="s">
        <v>44</v>
      </c>
      <c r="AD7534" t="s">
        <v>129</v>
      </c>
      <c r="AE7534" t="s">
        <v>637</v>
      </c>
      <c r="AF7534">
        <v>0</v>
      </c>
      <c r="AG7534">
        <v>0</v>
      </c>
      <c r="AH7534" t="s">
        <v>21</v>
      </c>
      <c r="AI7534">
        <v>0</v>
      </c>
      <c r="AJ7534">
        <v>0</v>
      </c>
      <c r="AK7534">
        <v>0</v>
      </c>
      <c r="AL7534" t="s">
        <v>11</v>
      </c>
      <c r="AM7534" t="s">
        <v>26</v>
      </c>
      <c r="AN7534" t="s">
        <v>13</v>
      </c>
      <c r="AO7534" t="s">
        <v>359</v>
      </c>
      <c r="AP7534" t="s">
        <v>28</v>
      </c>
      <c r="AQ7534" t="s">
        <v>91</v>
      </c>
      <c r="AR7534">
        <v>181379</v>
      </c>
      <c r="AS7534" t="s">
        <v>9796</v>
      </c>
    </row>
    <row r="7535" spans="1:45" x14ac:dyDescent="0.25">
      <c r="A7535" t="s">
        <v>631</v>
      </c>
      <c r="B7535" t="s">
        <v>1</v>
      </c>
      <c r="C7535" s="1">
        <v>42951</v>
      </c>
      <c r="D7535" t="s">
        <v>2</v>
      </c>
      <c r="E7535">
        <v>30</v>
      </c>
      <c r="F7535">
        <v>1</v>
      </c>
      <c r="G7535">
        <v>1</v>
      </c>
      <c r="H7535">
        <v>1</v>
      </c>
      <c r="I7535">
        <v>1</v>
      </c>
      <c r="J7535">
        <v>2</v>
      </c>
      <c r="K7535">
        <v>2</v>
      </c>
      <c r="L7535">
        <v>0</v>
      </c>
      <c r="M7535">
        <v>0</v>
      </c>
      <c r="N7535">
        <v>4</v>
      </c>
      <c r="O7535">
        <v>4</v>
      </c>
      <c r="P7535">
        <v>8</v>
      </c>
      <c r="Q7535" t="s">
        <v>1125</v>
      </c>
      <c r="R7535" t="s">
        <v>7</v>
      </c>
      <c r="S7535" t="s">
        <v>53</v>
      </c>
      <c r="T7535" t="s">
        <v>1125</v>
      </c>
      <c r="U7535" t="s">
        <v>1734</v>
      </c>
      <c r="V7535">
        <v>0</v>
      </c>
      <c r="W7535">
        <v>0</v>
      </c>
      <c r="X7535" t="s">
        <v>21</v>
      </c>
      <c r="Y7535">
        <v>0</v>
      </c>
      <c r="Z7535">
        <v>0</v>
      </c>
      <c r="AA7535">
        <v>0</v>
      </c>
      <c r="AB7535" t="s">
        <v>7</v>
      </c>
      <c r="AC7535" t="s">
        <v>44</v>
      </c>
      <c r="AD7535" t="s">
        <v>129</v>
      </c>
      <c r="AE7535">
        <v>0</v>
      </c>
      <c r="AF7535">
        <v>0</v>
      </c>
      <c r="AG7535" t="s">
        <v>5222</v>
      </c>
      <c r="AH7535" t="s">
        <v>21</v>
      </c>
      <c r="AI7535">
        <v>0</v>
      </c>
      <c r="AJ7535">
        <v>0</v>
      </c>
      <c r="AK7535">
        <v>0</v>
      </c>
      <c r="AL7535" t="s">
        <v>11</v>
      </c>
      <c r="AM7535" t="s">
        <v>49</v>
      </c>
      <c r="AN7535" t="s">
        <v>13</v>
      </c>
      <c r="AO7535" t="s">
        <v>359</v>
      </c>
      <c r="AP7535" t="s">
        <v>28</v>
      </c>
      <c r="AQ7535" t="s">
        <v>47</v>
      </c>
      <c r="AR7535">
        <v>181381</v>
      </c>
      <c r="AS7535" t="s">
        <v>9797</v>
      </c>
    </row>
    <row r="7536" spans="1:45" x14ac:dyDescent="0.25">
      <c r="A7536" t="s">
        <v>631</v>
      </c>
      <c r="B7536" t="s">
        <v>1</v>
      </c>
      <c r="C7536" s="1">
        <v>42951</v>
      </c>
      <c r="D7536" t="s">
        <v>35</v>
      </c>
      <c r="E7536">
        <v>28</v>
      </c>
      <c r="F7536">
        <v>1</v>
      </c>
      <c r="G7536">
        <v>1</v>
      </c>
      <c r="H7536">
        <v>1</v>
      </c>
      <c r="I7536">
        <v>2</v>
      </c>
      <c r="J7536">
        <v>1</v>
      </c>
      <c r="K7536">
        <v>1</v>
      </c>
      <c r="L7536">
        <v>0</v>
      </c>
      <c r="M7536">
        <v>1</v>
      </c>
      <c r="N7536">
        <v>3</v>
      </c>
      <c r="O7536">
        <v>5</v>
      </c>
      <c r="P7536">
        <v>8</v>
      </c>
      <c r="Q7536" t="s">
        <v>531</v>
      </c>
      <c r="R7536" t="s">
        <v>7</v>
      </c>
      <c r="S7536" t="s">
        <v>44</v>
      </c>
      <c r="T7536" t="s">
        <v>531</v>
      </c>
      <c r="U7536" t="s">
        <v>133</v>
      </c>
      <c r="V7536">
        <v>0</v>
      </c>
      <c r="W7536">
        <v>0</v>
      </c>
      <c r="X7536" t="s">
        <v>21</v>
      </c>
      <c r="Y7536">
        <v>0</v>
      </c>
      <c r="Z7536">
        <v>0</v>
      </c>
      <c r="AA7536">
        <v>0</v>
      </c>
      <c r="AB7536" t="s">
        <v>7</v>
      </c>
      <c r="AC7536" t="s">
        <v>44</v>
      </c>
      <c r="AD7536" t="s">
        <v>129</v>
      </c>
      <c r="AE7536">
        <v>0</v>
      </c>
      <c r="AF7536">
        <v>0</v>
      </c>
      <c r="AG7536" t="s">
        <v>5222</v>
      </c>
      <c r="AH7536" t="s">
        <v>21</v>
      </c>
      <c r="AI7536">
        <v>0</v>
      </c>
      <c r="AJ7536">
        <v>0</v>
      </c>
      <c r="AK7536">
        <v>0</v>
      </c>
      <c r="AL7536" t="s">
        <v>427</v>
      </c>
      <c r="AM7536" t="s">
        <v>12</v>
      </c>
      <c r="AN7536" t="s">
        <v>13</v>
      </c>
      <c r="AO7536" t="s">
        <v>830</v>
      </c>
      <c r="AP7536" t="s">
        <v>15</v>
      </c>
      <c r="AQ7536" t="s">
        <v>278</v>
      </c>
      <c r="AR7536">
        <v>181382</v>
      </c>
      <c r="AS7536" t="s">
        <v>9798</v>
      </c>
    </row>
    <row r="7537" spans="1:45" x14ac:dyDescent="0.25">
      <c r="A7537" t="s">
        <v>631</v>
      </c>
      <c r="B7537" t="s">
        <v>1</v>
      </c>
      <c r="C7537" s="1">
        <v>42951</v>
      </c>
      <c r="D7537" t="s">
        <v>35</v>
      </c>
      <c r="E7537">
        <v>22</v>
      </c>
      <c r="F7537">
        <v>0</v>
      </c>
      <c r="G7537">
        <v>1</v>
      </c>
      <c r="H7537">
        <v>1</v>
      </c>
      <c r="I7537">
        <v>1</v>
      </c>
      <c r="J7537">
        <v>1</v>
      </c>
      <c r="K7537">
        <v>1</v>
      </c>
      <c r="L7537">
        <v>1</v>
      </c>
      <c r="M7537">
        <v>0</v>
      </c>
      <c r="N7537">
        <v>3</v>
      </c>
      <c r="O7537">
        <v>3</v>
      </c>
      <c r="P7537">
        <v>6</v>
      </c>
      <c r="Q7537" t="s">
        <v>531</v>
      </c>
      <c r="R7537" t="s">
        <v>7</v>
      </c>
      <c r="S7537" t="s">
        <v>44</v>
      </c>
      <c r="T7537" t="s">
        <v>531</v>
      </c>
      <c r="U7537" t="s">
        <v>882</v>
      </c>
      <c r="V7537">
        <v>0</v>
      </c>
      <c r="W7537">
        <v>0</v>
      </c>
      <c r="X7537" t="s">
        <v>21</v>
      </c>
      <c r="Y7537">
        <v>0</v>
      </c>
      <c r="Z7537">
        <v>0</v>
      </c>
      <c r="AA7537">
        <v>0</v>
      </c>
      <c r="AB7537" t="s">
        <v>7</v>
      </c>
      <c r="AC7537" t="s">
        <v>44</v>
      </c>
      <c r="AD7537" t="s">
        <v>129</v>
      </c>
      <c r="AE7537">
        <v>0</v>
      </c>
      <c r="AF7537">
        <v>0</v>
      </c>
      <c r="AG7537" t="s">
        <v>5222</v>
      </c>
      <c r="AH7537" t="s">
        <v>21</v>
      </c>
      <c r="AI7537">
        <v>0</v>
      </c>
      <c r="AJ7537">
        <v>0</v>
      </c>
      <c r="AK7537">
        <v>0</v>
      </c>
      <c r="AL7537" t="s">
        <v>11</v>
      </c>
      <c r="AM7537" t="s">
        <v>26</v>
      </c>
      <c r="AN7537" t="s">
        <v>41</v>
      </c>
      <c r="AO7537" t="s">
        <v>830</v>
      </c>
      <c r="AP7537" t="s">
        <v>15</v>
      </c>
      <c r="AQ7537" t="s">
        <v>29</v>
      </c>
      <c r="AR7537">
        <v>181383</v>
      </c>
      <c r="AS7537" t="s">
        <v>9799</v>
      </c>
    </row>
    <row r="7538" spans="1:45" x14ac:dyDescent="0.25">
      <c r="A7538" t="s">
        <v>631</v>
      </c>
      <c r="B7538" t="s">
        <v>1</v>
      </c>
      <c r="C7538" s="1">
        <v>42951</v>
      </c>
      <c r="D7538" t="s">
        <v>2</v>
      </c>
      <c r="E7538">
        <v>31</v>
      </c>
      <c r="F7538">
        <v>1</v>
      </c>
      <c r="G7538">
        <v>1</v>
      </c>
      <c r="H7538">
        <v>1</v>
      </c>
      <c r="I7538">
        <v>0</v>
      </c>
      <c r="J7538">
        <v>1</v>
      </c>
      <c r="K7538">
        <v>1</v>
      </c>
      <c r="L7538">
        <v>0</v>
      </c>
      <c r="M7538">
        <v>0</v>
      </c>
      <c r="N7538">
        <v>3</v>
      </c>
      <c r="O7538">
        <v>2</v>
      </c>
      <c r="P7538">
        <v>5</v>
      </c>
      <c r="Q7538" t="s">
        <v>531</v>
      </c>
      <c r="R7538" t="s">
        <v>7</v>
      </c>
      <c r="S7538" t="s">
        <v>44</v>
      </c>
      <c r="T7538" t="s">
        <v>531</v>
      </c>
      <c r="U7538" t="s">
        <v>882</v>
      </c>
      <c r="V7538">
        <v>0</v>
      </c>
      <c r="W7538">
        <v>0</v>
      </c>
      <c r="X7538" t="s">
        <v>21</v>
      </c>
      <c r="Y7538">
        <v>0</v>
      </c>
      <c r="Z7538">
        <v>0</v>
      </c>
      <c r="AA7538">
        <v>0</v>
      </c>
      <c r="AB7538" t="s">
        <v>7</v>
      </c>
      <c r="AC7538" t="s">
        <v>44</v>
      </c>
      <c r="AD7538" t="s">
        <v>129</v>
      </c>
      <c r="AE7538">
        <v>0</v>
      </c>
      <c r="AF7538">
        <v>0</v>
      </c>
      <c r="AG7538" t="s">
        <v>5222</v>
      </c>
      <c r="AH7538" t="s">
        <v>21</v>
      </c>
      <c r="AI7538">
        <v>0</v>
      </c>
      <c r="AJ7538">
        <v>0</v>
      </c>
      <c r="AK7538">
        <v>0</v>
      </c>
      <c r="AL7538" t="s">
        <v>427</v>
      </c>
      <c r="AM7538" t="s">
        <v>26</v>
      </c>
      <c r="AN7538" t="s">
        <v>41</v>
      </c>
      <c r="AO7538" t="s">
        <v>830</v>
      </c>
      <c r="AP7538" t="s">
        <v>15</v>
      </c>
      <c r="AQ7538">
        <v>0</v>
      </c>
      <c r="AR7538">
        <v>181384</v>
      </c>
      <c r="AS7538" t="s">
        <v>9800</v>
      </c>
    </row>
    <row r="7539" spans="1:45" x14ac:dyDescent="0.25">
      <c r="A7539" t="s">
        <v>631</v>
      </c>
      <c r="B7539" t="s">
        <v>1</v>
      </c>
      <c r="C7539" s="1">
        <v>42951</v>
      </c>
      <c r="D7539" t="s">
        <v>2</v>
      </c>
      <c r="E7539">
        <v>35</v>
      </c>
      <c r="F7539">
        <v>1</v>
      </c>
      <c r="G7539">
        <v>0</v>
      </c>
      <c r="H7539">
        <v>1</v>
      </c>
      <c r="I7539">
        <v>1</v>
      </c>
      <c r="J7539">
        <v>1</v>
      </c>
      <c r="K7539">
        <v>1</v>
      </c>
      <c r="L7539">
        <v>0</v>
      </c>
      <c r="M7539">
        <v>0</v>
      </c>
      <c r="N7539">
        <v>3</v>
      </c>
      <c r="O7539">
        <v>2</v>
      </c>
      <c r="P7539">
        <v>5</v>
      </c>
      <c r="Q7539" t="s">
        <v>897</v>
      </c>
      <c r="R7539" t="s">
        <v>7</v>
      </c>
      <c r="S7539" t="s">
        <v>44</v>
      </c>
      <c r="T7539" t="s">
        <v>897</v>
      </c>
      <c r="U7539" t="s">
        <v>1544</v>
      </c>
      <c r="V7539">
        <v>0</v>
      </c>
      <c r="W7539">
        <v>0</v>
      </c>
      <c r="X7539" t="s">
        <v>21</v>
      </c>
      <c r="Y7539">
        <v>0</v>
      </c>
      <c r="Z7539">
        <v>0</v>
      </c>
      <c r="AA7539">
        <v>0</v>
      </c>
      <c r="AB7539" t="s">
        <v>7</v>
      </c>
      <c r="AC7539" t="s">
        <v>44</v>
      </c>
      <c r="AD7539" t="s">
        <v>129</v>
      </c>
      <c r="AE7539">
        <v>0</v>
      </c>
      <c r="AF7539">
        <v>0</v>
      </c>
      <c r="AG7539" t="s">
        <v>5222</v>
      </c>
      <c r="AH7539" t="s">
        <v>21</v>
      </c>
      <c r="AI7539">
        <v>0</v>
      </c>
      <c r="AJ7539">
        <v>0</v>
      </c>
      <c r="AK7539">
        <v>0</v>
      </c>
      <c r="AL7539" t="s">
        <v>427</v>
      </c>
      <c r="AM7539" t="s">
        <v>49</v>
      </c>
      <c r="AN7539" t="s">
        <v>41</v>
      </c>
      <c r="AO7539" t="s">
        <v>830</v>
      </c>
      <c r="AP7539" t="s">
        <v>28</v>
      </c>
      <c r="AQ7539" t="s">
        <v>47</v>
      </c>
      <c r="AR7539">
        <v>181385</v>
      </c>
      <c r="AS7539" t="s">
        <v>9801</v>
      </c>
    </row>
    <row r="7540" spans="1:45" x14ac:dyDescent="0.25">
      <c r="A7540" t="s">
        <v>0</v>
      </c>
      <c r="B7540" t="s">
        <v>1</v>
      </c>
      <c r="C7540" s="1">
        <v>42951</v>
      </c>
      <c r="D7540" t="s">
        <v>2</v>
      </c>
      <c r="E7540">
        <v>39</v>
      </c>
      <c r="F7540">
        <v>0</v>
      </c>
      <c r="G7540">
        <v>1</v>
      </c>
      <c r="H7540">
        <v>0</v>
      </c>
      <c r="I7540">
        <v>0</v>
      </c>
      <c r="J7540">
        <v>2</v>
      </c>
      <c r="K7540">
        <v>0</v>
      </c>
      <c r="L7540">
        <v>0</v>
      </c>
      <c r="M7540">
        <v>1</v>
      </c>
      <c r="N7540">
        <v>2</v>
      </c>
      <c r="O7540">
        <v>2</v>
      </c>
      <c r="P7540">
        <v>4</v>
      </c>
      <c r="Q7540" t="s">
        <v>59</v>
      </c>
      <c r="R7540" t="s">
        <v>4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 t="s">
        <v>5</v>
      </c>
      <c r="AA7540" t="s">
        <v>130</v>
      </c>
      <c r="AB7540" t="s">
        <v>7</v>
      </c>
      <c r="AC7540" t="s">
        <v>8</v>
      </c>
      <c r="AD7540" t="s">
        <v>9</v>
      </c>
      <c r="AE7540" t="s">
        <v>19</v>
      </c>
      <c r="AF7540">
        <v>0</v>
      </c>
      <c r="AG7540">
        <v>0</v>
      </c>
      <c r="AH7540" t="s">
        <v>21</v>
      </c>
      <c r="AI7540">
        <v>0</v>
      </c>
      <c r="AJ7540">
        <v>0</v>
      </c>
      <c r="AK7540">
        <v>0</v>
      </c>
      <c r="AL7540" t="s">
        <v>11</v>
      </c>
      <c r="AM7540" t="s">
        <v>26</v>
      </c>
      <c r="AN7540" t="s">
        <v>41</v>
      </c>
      <c r="AO7540" t="s">
        <v>14</v>
      </c>
      <c r="AP7540" t="s">
        <v>15</v>
      </c>
      <c r="AQ7540" t="s">
        <v>29</v>
      </c>
      <c r="AR7540">
        <v>182587</v>
      </c>
      <c r="AS7540" t="s">
        <v>9802</v>
      </c>
    </row>
    <row r="7541" spans="1:45" x14ac:dyDescent="0.25">
      <c r="A7541" t="s">
        <v>0</v>
      </c>
      <c r="B7541" t="s">
        <v>1</v>
      </c>
      <c r="C7541" s="1">
        <v>42952</v>
      </c>
      <c r="D7541" t="s">
        <v>2</v>
      </c>
      <c r="E7541">
        <v>28</v>
      </c>
      <c r="F7541">
        <v>0</v>
      </c>
      <c r="G7541">
        <v>0</v>
      </c>
      <c r="H7541">
        <v>2</v>
      </c>
      <c r="I7541">
        <v>3</v>
      </c>
      <c r="J7541">
        <v>1</v>
      </c>
      <c r="K7541">
        <v>1</v>
      </c>
      <c r="L7541">
        <v>0</v>
      </c>
      <c r="M7541">
        <v>0</v>
      </c>
      <c r="N7541">
        <v>3</v>
      </c>
      <c r="O7541">
        <v>4</v>
      </c>
      <c r="P7541">
        <v>7</v>
      </c>
      <c r="Q7541" t="s">
        <v>43</v>
      </c>
      <c r="R7541" t="s">
        <v>7</v>
      </c>
      <c r="S7541" t="s">
        <v>8</v>
      </c>
      <c r="T7541" t="s">
        <v>9</v>
      </c>
      <c r="U7541" t="s">
        <v>19</v>
      </c>
      <c r="V7541">
        <v>0</v>
      </c>
      <c r="W7541">
        <v>0</v>
      </c>
      <c r="X7541" t="s">
        <v>21</v>
      </c>
      <c r="Y7541">
        <v>0</v>
      </c>
      <c r="Z7541">
        <v>0</v>
      </c>
      <c r="AA7541">
        <v>0</v>
      </c>
      <c r="AB7541" t="s">
        <v>4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 t="s">
        <v>5</v>
      </c>
      <c r="AK7541" t="s">
        <v>46</v>
      </c>
      <c r="AL7541" t="s">
        <v>427</v>
      </c>
      <c r="AM7541" t="s">
        <v>26</v>
      </c>
      <c r="AN7541" t="s">
        <v>13</v>
      </c>
      <c r="AO7541" t="s">
        <v>14</v>
      </c>
      <c r="AP7541" t="s">
        <v>15</v>
      </c>
      <c r="AQ7541" t="s">
        <v>91</v>
      </c>
      <c r="AR7541">
        <v>182589</v>
      </c>
      <c r="AS7541" t="s">
        <v>9803</v>
      </c>
    </row>
    <row r="7542" spans="1:45" x14ac:dyDescent="0.25">
      <c r="A7542" t="s">
        <v>0</v>
      </c>
      <c r="B7542" t="s">
        <v>1</v>
      </c>
      <c r="C7542" s="1">
        <v>42951</v>
      </c>
      <c r="D7542" t="s">
        <v>35</v>
      </c>
      <c r="E7542">
        <v>42</v>
      </c>
      <c r="F7542">
        <v>0</v>
      </c>
      <c r="G7542">
        <v>1</v>
      </c>
      <c r="H7542">
        <v>2</v>
      </c>
      <c r="I7542">
        <v>0</v>
      </c>
      <c r="J7542">
        <v>1</v>
      </c>
      <c r="K7542">
        <v>2</v>
      </c>
      <c r="L7542">
        <v>0</v>
      </c>
      <c r="M7542">
        <v>0</v>
      </c>
      <c r="N7542">
        <v>3</v>
      </c>
      <c r="O7542">
        <v>3</v>
      </c>
      <c r="P7542">
        <v>6</v>
      </c>
      <c r="Q7542" t="s">
        <v>43</v>
      </c>
      <c r="R7542" t="s">
        <v>4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 t="s">
        <v>5</v>
      </c>
      <c r="AA7542" t="s">
        <v>130</v>
      </c>
      <c r="AB7542" t="s">
        <v>7</v>
      </c>
      <c r="AC7542" t="s">
        <v>8</v>
      </c>
      <c r="AD7542" t="s">
        <v>9</v>
      </c>
      <c r="AE7542" t="s">
        <v>38</v>
      </c>
      <c r="AF7542">
        <v>0</v>
      </c>
      <c r="AG7542">
        <v>0</v>
      </c>
      <c r="AH7542" t="s">
        <v>21</v>
      </c>
      <c r="AI7542">
        <v>0</v>
      </c>
      <c r="AJ7542">
        <v>0</v>
      </c>
      <c r="AK7542">
        <v>0</v>
      </c>
      <c r="AL7542" t="s">
        <v>11</v>
      </c>
      <c r="AM7542" t="s">
        <v>26</v>
      </c>
      <c r="AN7542" t="s">
        <v>13</v>
      </c>
      <c r="AO7542" t="s">
        <v>14</v>
      </c>
      <c r="AP7542" t="s">
        <v>15</v>
      </c>
      <c r="AQ7542" t="s">
        <v>193</v>
      </c>
      <c r="AR7542">
        <v>182591</v>
      </c>
      <c r="AS7542" t="s">
        <v>9804</v>
      </c>
    </row>
    <row r="7543" spans="1:45" x14ac:dyDescent="0.25">
      <c r="A7543" t="s">
        <v>0</v>
      </c>
      <c r="B7543" t="s">
        <v>1</v>
      </c>
      <c r="C7543" s="1">
        <v>42952</v>
      </c>
      <c r="D7543" t="s">
        <v>2</v>
      </c>
      <c r="E7543">
        <v>40</v>
      </c>
      <c r="F7543">
        <v>0</v>
      </c>
      <c r="G7543">
        <v>0</v>
      </c>
      <c r="H7543">
        <v>1</v>
      </c>
      <c r="I7543">
        <v>1</v>
      </c>
      <c r="J7543">
        <v>0</v>
      </c>
      <c r="K7543">
        <v>1</v>
      </c>
      <c r="L7543">
        <v>0</v>
      </c>
      <c r="M7543">
        <v>0</v>
      </c>
      <c r="N7543">
        <v>1</v>
      </c>
      <c r="O7543">
        <v>2</v>
      </c>
      <c r="P7543">
        <v>3</v>
      </c>
      <c r="Q7543" t="s">
        <v>43</v>
      </c>
      <c r="R7543" t="s">
        <v>7</v>
      </c>
      <c r="S7543" t="s">
        <v>8</v>
      </c>
      <c r="T7543" t="s">
        <v>9</v>
      </c>
      <c r="U7543" t="s">
        <v>19</v>
      </c>
      <c r="V7543">
        <v>0</v>
      </c>
      <c r="W7543">
        <v>0</v>
      </c>
      <c r="X7543" t="s">
        <v>21</v>
      </c>
      <c r="Y7543">
        <v>0</v>
      </c>
      <c r="Z7543">
        <v>0</v>
      </c>
      <c r="AA7543">
        <v>0</v>
      </c>
      <c r="AB7543" t="s">
        <v>4</v>
      </c>
      <c r="AC7543" t="s">
        <v>36</v>
      </c>
      <c r="AD7543" t="s">
        <v>37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 t="s">
        <v>21</v>
      </c>
      <c r="AK7543">
        <v>0</v>
      </c>
      <c r="AL7543" t="s">
        <v>11</v>
      </c>
      <c r="AM7543" t="s">
        <v>26</v>
      </c>
      <c r="AN7543" t="s">
        <v>41</v>
      </c>
      <c r="AO7543" t="s">
        <v>14</v>
      </c>
      <c r="AP7543" t="s">
        <v>50</v>
      </c>
      <c r="AQ7543">
        <v>0</v>
      </c>
      <c r="AR7543">
        <v>182594</v>
      </c>
      <c r="AS7543" t="s">
        <v>9805</v>
      </c>
    </row>
    <row r="7544" spans="1:45" x14ac:dyDescent="0.25">
      <c r="A7544" t="s">
        <v>0</v>
      </c>
      <c r="B7544" t="s">
        <v>1</v>
      </c>
      <c r="C7544" s="1">
        <v>42951</v>
      </c>
      <c r="D7544" t="s">
        <v>35</v>
      </c>
      <c r="E7544">
        <v>28</v>
      </c>
      <c r="F7544">
        <v>0</v>
      </c>
      <c r="G7544">
        <v>0</v>
      </c>
      <c r="H7544">
        <v>0</v>
      </c>
      <c r="I7544">
        <v>0</v>
      </c>
      <c r="J7544">
        <v>1</v>
      </c>
      <c r="K7544">
        <v>0</v>
      </c>
      <c r="L7544">
        <v>0</v>
      </c>
      <c r="M7544">
        <v>0</v>
      </c>
      <c r="N7544">
        <v>1</v>
      </c>
      <c r="O7544">
        <v>0</v>
      </c>
      <c r="P7544">
        <v>1</v>
      </c>
      <c r="Q7544" t="s">
        <v>411</v>
      </c>
      <c r="R7544" t="s">
        <v>4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 t="s">
        <v>5</v>
      </c>
      <c r="AA7544" t="s">
        <v>90</v>
      </c>
      <c r="AB7544" t="s">
        <v>7</v>
      </c>
      <c r="AC7544" t="s">
        <v>8</v>
      </c>
      <c r="AD7544" t="s">
        <v>9</v>
      </c>
      <c r="AE7544" t="s">
        <v>65</v>
      </c>
      <c r="AF7544">
        <v>0</v>
      </c>
      <c r="AG7544">
        <v>0</v>
      </c>
      <c r="AH7544" t="s">
        <v>21</v>
      </c>
      <c r="AI7544">
        <v>0</v>
      </c>
      <c r="AJ7544">
        <v>0</v>
      </c>
      <c r="AK7544">
        <v>0</v>
      </c>
      <c r="AL7544" t="s">
        <v>427</v>
      </c>
      <c r="AM7544" t="s">
        <v>26</v>
      </c>
      <c r="AN7544" t="s">
        <v>41</v>
      </c>
      <c r="AO7544" t="s">
        <v>14</v>
      </c>
      <c r="AP7544" t="s">
        <v>15</v>
      </c>
      <c r="AQ7544">
        <v>0</v>
      </c>
      <c r="AR7544">
        <v>182597</v>
      </c>
      <c r="AS7544" t="s">
        <v>9806</v>
      </c>
    </row>
    <row r="7545" spans="1:45" x14ac:dyDescent="0.25">
      <c r="A7545" t="s">
        <v>0</v>
      </c>
      <c r="B7545" t="s">
        <v>1</v>
      </c>
      <c r="C7545" s="1">
        <v>42952</v>
      </c>
      <c r="D7545" t="s">
        <v>35</v>
      </c>
      <c r="E7545">
        <v>32</v>
      </c>
      <c r="F7545">
        <v>0</v>
      </c>
      <c r="G7545">
        <v>1</v>
      </c>
      <c r="H7545">
        <v>0</v>
      </c>
      <c r="I7545">
        <v>0</v>
      </c>
      <c r="J7545">
        <v>1</v>
      </c>
      <c r="K7545">
        <v>2</v>
      </c>
      <c r="L7545">
        <v>0</v>
      </c>
      <c r="M7545">
        <v>0</v>
      </c>
      <c r="N7545">
        <v>1</v>
      </c>
      <c r="O7545">
        <v>3</v>
      </c>
      <c r="P7545">
        <v>4</v>
      </c>
      <c r="Q7545" t="s">
        <v>165</v>
      </c>
      <c r="R7545" t="s">
        <v>7</v>
      </c>
      <c r="S7545" t="s">
        <v>8</v>
      </c>
      <c r="T7545" t="s">
        <v>9</v>
      </c>
      <c r="U7545" t="s">
        <v>38</v>
      </c>
      <c r="V7545">
        <v>0</v>
      </c>
      <c r="W7545">
        <v>0</v>
      </c>
      <c r="X7545" t="s">
        <v>21</v>
      </c>
      <c r="Y7545">
        <v>0</v>
      </c>
      <c r="Z7545">
        <v>0</v>
      </c>
      <c r="AA7545">
        <v>0</v>
      </c>
      <c r="AB7545" t="s">
        <v>4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 t="s">
        <v>5</v>
      </c>
      <c r="AK7545" t="s">
        <v>18</v>
      </c>
      <c r="AL7545" t="s">
        <v>427</v>
      </c>
      <c r="AM7545" t="s">
        <v>26</v>
      </c>
      <c r="AN7545" t="s">
        <v>41</v>
      </c>
      <c r="AO7545" t="s">
        <v>14</v>
      </c>
      <c r="AP7545" t="s">
        <v>15</v>
      </c>
      <c r="AQ7545" t="s">
        <v>47</v>
      </c>
      <c r="AR7545">
        <v>182598</v>
      </c>
      <c r="AS7545" t="s">
        <v>9807</v>
      </c>
    </row>
    <row r="7546" spans="1:45" x14ac:dyDescent="0.25">
      <c r="A7546" t="s">
        <v>0</v>
      </c>
      <c r="B7546" t="s">
        <v>1</v>
      </c>
      <c r="C7546" s="1">
        <v>42951</v>
      </c>
      <c r="D7546" t="s">
        <v>2</v>
      </c>
      <c r="E7546">
        <v>20</v>
      </c>
      <c r="F7546">
        <v>0</v>
      </c>
      <c r="G7546">
        <v>1</v>
      </c>
      <c r="H7546">
        <v>2</v>
      </c>
      <c r="I7546">
        <v>1</v>
      </c>
      <c r="J7546">
        <v>0</v>
      </c>
      <c r="K7546">
        <v>1</v>
      </c>
      <c r="L7546">
        <v>0</v>
      </c>
      <c r="M7546">
        <v>0</v>
      </c>
      <c r="N7546">
        <v>2</v>
      </c>
      <c r="O7546">
        <v>3</v>
      </c>
      <c r="P7546">
        <v>5</v>
      </c>
      <c r="Q7546" t="s">
        <v>9</v>
      </c>
      <c r="R7546" t="s">
        <v>4</v>
      </c>
      <c r="S7546" t="s">
        <v>36</v>
      </c>
      <c r="T7546" t="s">
        <v>37</v>
      </c>
      <c r="U7546">
        <v>0</v>
      </c>
      <c r="V7546">
        <v>0</v>
      </c>
      <c r="W7546">
        <v>0</v>
      </c>
      <c r="X7546">
        <v>0</v>
      </c>
      <c r="Y7546">
        <v>0</v>
      </c>
      <c r="Z7546" t="s">
        <v>21</v>
      </c>
      <c r="AA7546">
        <v>0</v>
      </c>
      <c r="AB7546" t="s">
        <v>7</v>
      </c>
      <c r="AC7546" t="s">
        <v>8</v>
      </c>
      <c r="AD7546" t="s">
        <v>9</v>
      </c>
      <c r="AE7546" t="s">
        <v>65</v>
      </c>
      <c r="AF7546">
        <v>0</v>
      </c>
      <c r="AG7546">
        <v>0</v>
      </c>
      <c r="AH7546" t="s">
        <v>21</v>
      </c>
      <c r="AI7546">
        <v>0</v>
      </c>
      <c r="AJ7546">
        <v>0</v>
      </c>
      <c r="AK7546">
        <v>0</v>
      </c>
      <c r="AL7546" t="s">
        <v>11</v>
      </c>
      <c r="AM7546" t="s">
        <v>26</v>
      </c>
      <c r="AN7546" t="s">
        <v>13</v>
      </c>
      <c r="AO7546" t="s">
        <v>14</v>
      </c>
      <c r="AP7546" t="s">
        <v>15</v>
      </c>
      <c r="AQ7546" t="s">
        <v>47</v>
      </c>
      <c r="AR7546">
        <v>182599</v>
      </c>
      <c r="AS7546" t="s">
        <v>9808</v>
      </c>
    </row>
    <row r="7547" spans="1:45" x14ac:dyDescent="0.25">
      <c r="A7547" t="s">
        <v>0</v>
      </c>
      <c r="B7547" t="s">
        <v>1</v>
      </c>
      <c r="C7547" s="1">
        <v>42952</v>
      </c>
      <c r="D7547" t="s">
        <v>35</v>
      </c>
      <c r="E7547">
        <v>32</v>
      </c>
      <c r="F7547">
        <v>0</v>
      </c>
      <c r="G7547">
        <v>0</v>
      </c>
      <c r="H7547">
        <v>2</v>
      </c>
      <c r="I7547">
        <v>1</v>
      </c>
      <c r="J7547">
        <v>1</v>
      </c>
      <c r="K7547">
        <v>0</v>
      </c>
      <c r="L7547">
        <v>1</v>
      </c>
      <c r="M7547">
        <v>0</v>
      </c>
      <c r="N7547">
        <v>4</v>
      </c>
      <c r="O7547">
        <v>1</v>
      </c>
      <c r="P7547">
        <v>5</v>
      </c>
      <c r="Q7547" t="s">
        <v>133</v>
      </c>
      <c r="R7547" t="s">
        <v>7</v>
      </c>
      <c r="S7547" t="s">
        <v>8</v>
      </c>
      <c r="T7547" t="s">
        <v>9</v>
      </c>
      <c r="U7547" t="s">
        <v>38</v>
      </c>
      <c r="V7547">
        <v>0</v>
      </c>
      <c r="W7547">
        <v>0</v>
      </c>
      <c r="X7547" t="s">
        <v>21</v>
      </c>
      <c r="Y7547">
        <v>0</v>
      </c>
      <c r="Z7547">
        <v>0</v>
      </c>
      <c r="AA7547">
        <v>0</v>
      </c>
      <c r="AB7547" t="s">
        <v>4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 t="s">
        <v>5</v>
      </c>
      <c r="AK7547" t="s">
        <v>153</v>
      </c>
      <c r="AL7547" t="s">
        <v>11</v>
      </c>
      <c r="AM7547" t="s">
        <v>26</v>
      </c>
      <c r="AN7547" t="s">
        <v>13</v>
      </c>
      <c r="AO7547" t="s">
        <v>14</v>
      </c>
      <c r="AP7547" t="s">
        <v>15</v>
      </c>
      <c r="AQ7547">
        <v>0</v>
      </c>
      <c r="AR7547">
        <v>182601</v>
      </c>
      <c r="AS7547" t="s">
        <v>9809</v>
      </c>
    </row>
    <row r="7548" spans="1:45" x14ac:dyDescent="0.25">
      <c r="A7548" t="s">
        <v>0</v>
      </c>
      <c r="B7548" t="s">
        <v>1</v>
      </c>
      <c r="C7548" s="1">
        <v>42951</v>
      </c>
      <c r="D7548" t="s">
        <v>2</v>
      </c>
      <c r="E7548">
        <v>28</v>
      </c>
      <c r="F7548">
        <v>1</v>
      </c>
      <c r="G7548">
        <v>0</v>
      </c>
      <c r="H7548">
        <v>3</v>
      </c>
      <c r="I7548">
        <v>4</v>
      </c>
      <c r="J7548">
        <v>0</v>
      </c>
      <c r="K7548">
        <v>1</v>
      </c>
      <c r="L7548">
        <v>0</v>
      </c>
      <c r="M7548">
        <v>1</v>
      </c>
      <c r="N7548">
        <v>4</v>
      </c>
      <c r="O7548">
        <v>6</v>
      </c>
      <c r="P7548">
        <v>10</v>
      </c>
      <c r="Q7548" t="s">
        <v>43</v>
      </c>
      <c r="R7548" t="s">
        <v>4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 t="s">
        <v>5</v>
      </c>
      <c r="AA7548" t="s">
        <v>130</v>
      </c>
      <c r="AB7548" t="s">
        <v>7</v>
      </c>
      <c r="AC7548" t="s">
        <v>44</v>
      </c>
      <c r="AD7548" t="s">
        <v>43</v>
      </c>
      <c r="AE7548" t="s">
        <v>266</v>
      </c>
      <c r="AF7548">
        <v>0</v>
      </c>
      <c r="AG7548">
        <v>0</v>
      </c>
      <c r="AH7548" t="s">
        <v>21</v>
      </c>
      <c r="AI7548">
        <v>0</v>
      </c>
      <c r="AJ7548">
        <v>0</v>
      </c>
      <c r="AK7548">
        <v>0</v>
      </c>
      <c r="AL7548" t="s">
        <v>11</v>
      </c>
      <c r="AM7548" t="s">
        <v>26</v>
      </c>
      <c r="AN7548" t="s">
        <v>13</v>
      </c>
      <c r="AO7548" t="s">
        <v>14</v>
      </c>
      <c r="AP7548" t="s">
        <v>28</v>
      </c>
      <c r="AQ7548">
        <v>0</v>
      </c>
      <c r="AR7548">
        <v>182603</v>
      </c>
      <c r="AS7548" t="s">
        <v>9810</v>
      </c>
    </row>
    <row r="7549" spans="1:45" x14ac:dyDescent="0.25">
      <c r="A7549" t="s">
        <v>0</v>
      </c>
      <c r="B7549" t="s">
        <v>1</v>
      </c>
      <c r="C7549" s="1">
        <v>42951</v>
      </c>
      <c r="D7549" t="s">
        <v>2</v>
      </c>
      <c r="E7549">
        <v>24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1</v>
      </c>
      <c r="L7549">
        <v>0</v>
      </c>
      <c r="M7549">
        <v>0</v>
      </c>
      <c r="N7549">
        <v>0</v>
      </c>
      <c r="O7549">
        <v>1</v>
      </c>
      <c r="P7549">
        <v>1</v>
      </c>
      <c r="Q7549" t="s">
        <v>125</v>
      </c>
      <c r="R7549" t="s">
        <v>4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 t="s">
        <v>5</v>
      </c>
      <c r="AA7549" t="s">
        <v>18</v>
      </c>
      <c r="AB7549" t="s">
        <v>7</v>
      </c>
      <c r="AC7549" t="s">
        <v>8</v>
      </c>
      <c r="AD7549" t="s">
        <v>9</v>
      </c>
      <c r="AE7549" t="s">
        <v>19</v>
      </c>
      <c r="AF7549">
        <v>0</v>
      </c>
      <c r="AG7549">
        <v>0</v>
      </c>
      <c r="AH7549" t="s">
        <v>21</v>
      </c>
      <c r="AI7549">
        <v>0</v>
      </c>
      <c r="AJ7549">
        <v>0</v>
      </c>
      <c r="AK7549">
        <v>0</v>
      </c>
      <c r="AL7549" t="s">
        <v>11</v>
      </c>
      <c r="AM7549" t="s">
        <v>26</v>
      </c>
      <c r="AN7549" t="s">
        <v>13</v>
      </c>
      <c r="AO7549" t="s">
        <v>14</v>
      </c>
      <c r="AP7549" t="s">
        <v>15</v>
      </c>
      <c r="AQ7549">
        <v>0</v>
      </c>
      <c r="AR7549">
        <v>182605</v>
      </c>
      <c r="AS7549" t="s">
        <v>9811</v>
      </c>
    </row>
    <row r="7550" spans="1:45" x14ac:dyDescent="0.25">
      <c r="A7550" t="s">
        <v>0</v>
      </c>
      <c r="B7550" t="s">
        <v>1</v>
      </c>
      <c r="C7550" s="1">
        <v>42951</v>
      </c>
      <c r="D7550" t="s">
        <v>2</v>
      </c>
      <c r="E7550">
        <v>26</v>
      </c>
      <c r="F7550">
        <v>0</v>
      </c>
      <c r="G7550">
        <v>1</v>
      </c>
      <c r="H7550">
        <v>0</v>
      </c>
      <c r="I7550">
        <v>0</v>
      </c>
      <c r="J7550">
        <v>0</v>
      </c>
      <c r="K7550">
        <v>1</v>
      </c>
      <c r="L7550">
        <v>0</v>
      </c>
      <c r="M7550">
        <v>0</v>
      </c>
      <c r="N7550">
        <v>0</v>
      </c>
      <c r="O7550">
        <v>2</v>
      </c>
      <c r="P7550">
        <v>2</v>
      </c>
      <c r="Q7550" t="s">
        <v>43</v>
      </c>
      <c r="R7550" t="s">
        <v>4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 t="s">
        <v>5</v>
      </c>
      <c r="AA7550" t="s">
        <v>46</v>
      </c>
      <c r="AB7550" t="s">
        <v>7</v>
      </c>
      <c r="AC7550" t="s">
        <v>8</v>
      </c>
      <c r="AD7550" t="s">
        <v>9</v>
      </c>
      <c r="AE7550" t="s">
        <v>19</v>
      </c>
      <c r="AF7550">
        <v>0</v>
      </c>
      <c r="AG7550">
        <v>0</v>
      </c>
      <c r="AH7550" t="s">
        <v>21</v>
      </c>
      <c r="AI7550">
        <v>0</v>
      </c>
      <c r="AJ7550">
        <v>0</v>
      </c>
      <c r="AK7550">
        <v>0</v>
      </c>
      <c r="AL7550" t="s">
        <v>11</v>
      </c>
      <c r="AM7550" t="s">
        <v>26</v>
      </c>
      <c r="AN7550" t="s">
        <v>41</v>
      </c>
      <c r="AO7550" t="s">
        <v>14</v>
      </c>
      <c r="AP7550" t="s">
        <v>15</v>
      </c>
      <c r="AQ7550">
        <v>0</v>
      </c>
      <c r="AR7550">
        <v>182608</v>
      </c>
      <c r="AS7550" t="s">
        <v>9812</v>
      </c>
    </row>
    <row r="7551" spans="1:45" x14ac:dyDescent="0.25">
      <c r="A7551" t="s">
        <v>0</v>
      </c>
      <c r="B7551" t="s">
        <v>1</v>
      </c>
      <c r="C7551" s="1">
        <v>42937</v>
      </c>
      <c r="D7551" t="s">
        <v>2</v>
      </c>
      <c r="E7551">
        <v>28</v>
      </c>
      <c r="F7551">
        <v>1</v>
      </c>
      <c r="G7551">
        <v>0</v>
      </c>
      <c r="H7551">
        <v>0</v>
      </c>
      <c r="I7551">
        <v>0</v>
      </c>
      <c r="J7551">
        <v>1</v>
      </c>
      <c r="K7551">
        <v>1</v>
      </c>
      <c r="L7551">
        <v>0</v>
      </c>
      <c r="M7551">
        <v>0</v>
      </c>
      <c r="N7551">
        <v>2</v>
      </c>
      <c r="O7551">
        <v>1</v>
      </c>
      <c r="P7551">
        <v>3</v>
      </c>
      <c r="Q7551" t="s">
        <v>43</v>
      </c>
      <c r="R7551" t="s">
        <v>7</v>
      </c>
      <c r="S7551" t="s">
        <v>8</v>
      </c>
      <c r="T7551" t="s">
        <v>9</v>
      </c>
      <c r="U7551" t="s">
        <v>38</v>
      </c>
      <c r="V7551">
        <v>0</v>
      </c>
      <c r="W7551">
        <v>0</v>
      </c>
      <c r="X7551" t="s">
        <v>21</v>
      </c>
      <c r="Y7551">
        <v>0</v>
      </c>
      <c r="Z7551">
        <v>0</v>
      </c>
      <c r="AA7551">
        <v>0</v>
      </c>
      <c r="AB7551" t="s">
        <v>4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 t="s">
        <v>5</v>
      </c>
      <c r="AK7551" t="s">
        <v>46</v>
      </c>
      <c r="AL7551" t="s">
        <v>11</v>
      </c>
      <c r="AM7551" t="s">
        <v>26</v>
      </c>
      <c r="AN7551" t="s">
        <v>13</v>
      </c>
      <c r="AO7551" t="s">
        <v>14</v>
      </c>
      <c r="AP7551" t="s">
        <v>15</v>
      </c>
      <c r="AQ7551" t="s">
        <v>47</v>
      </c>
      <c r="AR7551">
        <v>182610</v>
      </c>
      <c r="AS7551" t="s">
        <v>9813</v>
      </c>
    </row>
    <row r="7552" spans="1:45" x14ac:dyDescent="0.25">
      <c r="A7552" t="s">
        <v>0</v>
      </c>
      <c r="B7552" t="s">
        <v>1</v>
      </c>
      <c r="C7552" s="1">
        <v>42951</v>
      </c>
      <c r="D7552" t="s">
        <v>2</v>
      </c>
      <c r="E7552">
        <v>31</v>
      </c>
      <c r="F7552">
        <v>0</v>
      </c>
      <c r="G7552">
        <v>1</v>
      </c>
      <c r="H7552">
        <v>3</v>
      </c>
      <c r="I7552">
        <v>1</v>
      </c>
      <c r="J7552">
        <v>0</v>
      </c>
      <c r="K7552">
        <v>1</v>
      </c>
      <c r="L7552">
        <v>0</v>
      </c>
      <c r="M7552">
        <v>0</v>
      </c>
      <c r="N7552">
        <v>3</v>
      </c>
      <c r="O7552">
        <v>3</v>
      </c>
      <c r="P7552">
        <v>6</v>
      </c>
      <c r="Q7552" t="s">
        <v>199</v>
      </c>
      <c r="R7552" t="s">
        <v>4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 t="s">
        <v>5</v>
      </c>
      <c r="AA7552" t="s">
        <v>153</v>
      </c>
      <c r="AB7552" t="s">
        <v>7</v>
      </c>
      <c r="AC7552" t="s">
        <v>8</v>
      </c>
      <c r="AD7552" t="s">
        <v>9</v>
      </c>
      <c r="AE7552" t="s">
        <v>38</v>
      </c>
      <c r="AF7552">
        <v>0</v>
      </c>
      <c r="AG7552">
        <v>0</v>
      </c>
      <c r="AH7552" t="s">
        <v>21</v>
      </c>
      <c r="AI7552">
        <v>0</v>
      </c>
      <c r="AJ7552">
        <v>0</v>
      </c>
      <c r="AK7552">
        <v>0</v>
      </c>
      <c r="AL7552" t="s">
        <v>11</v>
      </c>
      <c r="AM7552" t="s">
        <v>26</v>
      </c>
      <c r="AN7552" t="s">
        <v>13</v>
      </c>
      <c r="AO7552" t="s">
        <v>14</v>
      </c>
      <c r="AP7552" t="s">
        <v>15</v>
      </c>
      <c r="AQ7552">
        <v>0</v>
      </c>
      <c r="AR7552">
        <v>182614</v>
      </c>
      <c r="AS7552" t="s">
        <v>9814</v>
      </c>
    </row>
    <row r="7553" spans="1:45" x14ac:dyDescent="0.25">
      <c r="A7553" t="s">
        <v>0</v>
      </c>
      <c r="B7553" t="s">
        <v>1</v>
      </c>
      <c r="C7553" s="1">
        <v>42951</v>
      </c>
      <c r="D7553" t="s">
        <v>2</v>
      </c>
      <c r="E7553">
        <v>36</v>
      </c>
      <c r="F7553">
        <v>0</v>
      </c>
      <c r="G7553">
        <v>2</v>
      </c>
      <c r="H7553">
        <v>0</v>
      </c>
      <c r="I7553">
        <v>0</v>
      </c>
      <c r="J7553">
        <v>1</v>
      </c>
      <c r="K7553">
        <v>2</v>
      </c>
      <c r="L7553">
        <v>1</v>
      </c>
      <c r="M7553">
        <v>0</v>
      </c>
      <c r="N7553">
        <v>2</v>
      </c>
      <c r="O7553">
        <v>4</v>
      </c>
      <c r="P7553">
        <v>6</v>
      </c>
      <c r="Q7553" t="s">
        <v>199</v>
      </c>
      <c r="R7553" t="s">
        <v>4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 t="s">
        <v>5</v>
      </c>
      <c r="AA7553" t="s">
        <v>142</v>
      </c>
      <c r="AB7553" t="s">
        <v>7</v>
      </c>
      <c r="AC7553" t="s">
        <v>8</v>
      </c>
      <c r="AD7553" t="s">
        <v>9</v>
      </c>
      <c r="AE7553">
        <v>0</v>
      </c>
      <c r="AF7553">
        <v>0</v>
      </c>
      <c r="AG7553">
        <v>0</v>
      </c>
      <c r="AH7553" t="s">
        <v>5</v>
      </c>
      <c r="AI7553" t="s">
        <v>10</v>
      </c>
      <c r="AJ7553">
        <v>0</v>
      </c>
      <c r="AK7553">
        <v>0</v>
      </c>
      <c r="AL7553" t="s">
        <v>11</v>
      </c>
      <c r="AM7553" t="s">
        <v>26</v>
      </c>
      <c r="AN7553" t="s">
        <v>13</v>
      </c>
      <c r="AO7553" t="s">
        <v>14</v>
      </c>
      <c r="AP7553" t="s">
        <v>28</v>
      </c>
      <c r="AQ7553">
        <v>0</v>
      </c>
      <c r="AR7553">
        <v>182616</v>
      </c>
      <c r="AS7553" t="s">
        <v>9815</v>
      </c>
    </row>
    <row r="7554" spans="1:45" x14ac:dyDescent="0.25">
      <c r="A7554" t="s">
        <v>0</v>
      </c>
      <c r="B7554" t="s">
        <v>1</v>
      </c>
      <c r="C7554" s="1">
        <v>42951</v>
      </c>
      <c r="D7554" t="s">
        <v>2</v>
      </c>
      <c r="E7554">
        <v>27</v>
      </c>
      <c r="F7554">
        <v>0</v>
      </c>
      <c r="G7554">
        <v>0</v>
      </c>
      <c r="H7554">
        <v>1</v>
      </c>
      <c r="I7554">
        <v>1</v>
      </c>
      <c r="J7554">
        <v>0</v>
      </c>
      <c r="K7554">
        <v>2</v>
      </c>
      <c r="L7554">
        <v>0</v>
      </c>
      <c r="M7554">
        <v>1</v>
      </c>
      <c r="N7554">
        <v>1</v>
      </c>
      <c r="O7554">
        <v>4</v>
      </c>
      <c r="P7554">
        <v>5</v>
      </c>
      <c r="Q7554" t="s">
        <v>9</v>
      </c>
      <c r="R7554" t="s">
        <v>4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 t="s">
        <v>5</v>
      </c>
      <c r="AA7554" t="s">
        <v>130</v>
      </c>
      <c r="AB7554" t="s">
        <v>7</v>
      </c>
      <c r="AC7554" t="s">
        <v>8</v>
      </c>
      <c r="AD7554" t="s">
        <v>9</v>
      </c>
      <c r="AE7554" t="s">
        <v>19</v>
      </c>
      <c r="AF7554">
        <v>0</v>
      </c>
      <c r="AG7554">
        <v>0</v>
      </c>
      <c r="AH7554" t="s">
        <v>21</v>
      </c>
      <c r="AI7554">
        <v>0</v>
      </c>
      <c r="AJ7554">
        <v>0</v>
      </c>
      <c r="AK7554">
        <v>0</v>
      </c>
      <c r="AL7554" t="s">
        <v>11</v>
      </c>
      <c r="AM7554" t="s">
        <v>26</v>
      </c>
      <c r="AN7554" t="s">
        <v>13</v>
      </c>
      <c r="AO7554" t="s">
        <v>14</v>
      </c>
      <c r="AP7554" t="s">
        <v>905</v>
      </c>
      <c r="AQ7554" t="s">
        <v>29</v>
      </c>
      <c r="AR7554">
        <v>182621</v>
      </c>
      <c r="AS7554" t="s">
        <v>9816</v>
      </c>
    </row>
    <row r="7555" spans="1:45" x14ac:dyDescent="0.25">
      <c r="A7555" t="s">
        <v>0</v>
      </c>
      <c r="B7555" t="s">
        <v>1</v>
      </c>
      <c r="C7555" s="1">
        <v>42951</v>
      </c>
      <c r="D7555" t="s">
        <v>2</v>
      </c>
      <c r="E7555">
        <v>43</v>
      </c>
      <c r="F7555">
        <v>0</v>
      </c>
      <c r="G7555">
        <v>0</v>
      </c>
      <c r="H7555">
        <v>0</v>
      </c>
      <c r="I7555">
        <v>1</v>
      </c>
      <c r="J7555">
        <v>0</v>
      </c>
      <c r="K7555">
        <v>2</v>
      </c>
      <c r="L7555">
        <v>0</v>
      </c>
      <c r="M7555">
        <v>0</v>
      </c>
      <c r="N7555">
        <v>0</v>
      </c>
      <c r="O7555">
        <v>3</v>
      </c>
      <c r="P7555">
        <v>3</v>
      </c>
      <c r="Q7555" t="s">
        <v>125</v>
      </c>
      <c r="R7555" t="s">
        <v>4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 t="s">
        <v>5</v>
      </c>
      <c r="AA7555" t="s">
        <v>142</v>
      </c>
      <c r="AB7555" t="s">
        <v>7</v>
      </c>
      <c r="AC7555" t="s">
        <v>8</v>
      </c>
      <c r="AD7555" t="s">
        <v>9</v>
      </c>
      <c r="AE7555">
        <v>0</v>
      </c>
      <c r="AF7555">
        <v>0</v>
      </c>
      <c r="AG7555">
        <v>0</v>
      </c>
      <c r="AH7555" t="s">
        <v>5</v>
      </c>
      <c r="AI7555" t="s">
        <v>10</v>
      </c>
      <c r="AJ7555">
        <v>0</v>
      </c>
      <c r="AK7555">
        <v>0</v>
      </c>
      <c r="AL7555">
        <v>0</v>
      </c>
      <c r="AM7555" t="s">
        <v>26</v>
      </c>
      <c r="AN7555">
        <v>0</v>
      </c>
      <c r="AO7555" t="s">
        <v>14</v>
      </c>
      <c r="AP7555" t="s">
        <v>15</v>
      </c>
      <c r="AQ7555">
        <v>0</v>
      </c>
      <c r="AR7555">
        <v>182622</v>
      </c>
      <c r="AS7555" t="s">
        <v>9817</v>
      </c>
    </row>
    <row r="7556" spans="1:45" x14ac:dyDescent="0.25">
      <c r="A7556" t="s">
        <v>0</v>
      </c>
      <c r="B7556" t="s">
        <v>1</v>
      </c>
      <c r="C7556" s="1">
        <v>42952</v>
      </c>
      <c r="D7556" t="s">
        <v>35</v>
      </c>
      <c r="E7556">
        <v>28</v>
      </c>
      <c r="F7556">
        <v>0</v>
      </c>
      <c r="G7556">
        <v>0</v>
      </c>
      <c r="H7556">
        <v>1</v>
      </c>
      <c r="I7556">
        <v>0</v>
      </c>
      <c r="J7556">
        <v>1</v>
      </c>
      <c r="K7556">
        <v>1</v>
      </c>
      <c r="L7556">
        <v>0</v>
      </c>
      <c r="M7556">
        <v>0</v>
      </c>
      <c r="N7556">
        <v>2</v>
      </c>
      <c r="O7556">
        <v>1</v>
      </c>
      <c r="P7556">
        <v>3</v>
      </c>
      <c r="Q7556" t="s">
        <v>462</v>
      </c>
      <c r="R7556" t="s">
        <v>7</v>
      </c>
      <c r="S7556" t="s">
        <v>8</v>
      </c>
      <c r="T7556" t="s">
        <v>9</v>
      </c>
      <c r="U7556" t="s">
        <v>65</v>
      </c>
      <c r="V7556">
        <v>0</v>
      </c>
      <c r="W7556">
        <v>0</v>
      </c>
      <c r="X7556" t="s">
        <v>21</v>
      </c>
      <c r="Y7556">
        <v>0</v>
      </c>
      <c r="Z7556">
        <v>0</v>
      </c>
      <c r="AA7556">
        <v>0</v>
      </c>
      <c r="AB7556" t="s">
        <v>4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 t="s">
        <v>5</v>
      </c>
      <c r="AK7556" t="s">
        <v>46</v>
      </c>
      <c r="AL7556" t="s">
        <v>154</v>
      </c>
      <c r="AM7556" t="s">
        <v>49</v>
      </c>
      <c r="AN7556" t="s">
        <v>41</v>
      </c>
      <c r="AO7556" t="s">
        <v>14</v>
      </c>
      <c r="AP7556" t="s">
        <v>15</v>
      </c>
      <c r="AQ7556">
        <v>0</v>
      </c>
      <c r="AR7556">
        <v>182624</v>
      </c>
      <c r="AS7556" t="s">
        <v>9818</v>
      </c>
    </row>
    <row r="7557" spans="1:45" x14ac:dyDescent="0.25">
      <c r="A7557" t="s">
        <v>0</v>
      </c>
      <c r="B7557" t="s">
        <v>1</v>
      </c>
      <c r="C7557" s="1">
        <v>42951</v>
      </c>
      <c r="D7557" t="s">
        <v>35</v>
      </c>
      <c r="E7557">
        <v>40</v>
      </c>
      <c r="F7557">
        <v>0</v>
      </c>
      <c r="G7557">
        <v>0</v>
      </c>
      <c r="H7557">
        <v>2</v>
      </c>
      <c r="I7557">
        <v>3</v>
      </c>
      <c r="J7557">
        <v>1</v>
      </c>
      <c r="K7557">
        <v>0</v>
      </c>
      <c r="L7557">
        <v>0</v>
      </c>
      <c r="M7557">
        <v>0</v>
      </c>
      <c r="N7557">
        <v>3</v>
      </c>
      <c r="O7557">
        <v>3</v>
      </c>
      <c r="P7557">
        <v>6</v>
      </c>
      <c r="Q7557" t="s">
        <v>290</v>
      </c>
      <c r="R7557" t="s">
        <v>4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 t="s">
        <v>5</v>
      </c>
      <c r="AA7557" t="s">
        <v>90</v>
      </c>
      <c r="AB7557" t="s">
        <v>7</v>
      </c>
      <c r="AC7557" t="s">
        <v>8</v>
      </c>
      <c r="AD7557" t="s">
        <v>9</v>
      </c>
      <c r="AE7557" t="s">
        <v>65</v>
      </c>
      <c r="AF7557">
        <v>0</v>
      </c>
      <c r="AG7557">
        <v>0</v>
      </c>
      <c r="AH7557" t="s">
        <v>21</v>
      </c>
      <c r="AI7557">
        <v>0</v>
      </c>
      <c r="AJ7557">
        <v>0</v>
      </c>
      <c r="AK7557">
        <v>0</v>
      </c>
      <c r="AL7557" t="s">
        <v>11</v>
      </c>
      <c r="AM7557" t="s">
        <v>22</v>
      </c>
      <c r="AN7557" t="s">
        <v>13</v>
      </c>
      <c r="AO7557" t="s">
        <v>14</v>
      </c>
      <c r="AP7557" t="s">
        <v>15</v>
      </c>
      <c r="AQ7557">
        <v>0</v>
      </c>
      <c r="AR7557">
        <v>182627</v>
      </c>
      <c r="AS7557" t="s">
        <v>9819</v>
      </c>
    </row>
    <row r="7558" spans="1:45" x14ac:dyDescent="0.25">
      <c r="A7558" t="s">
        <v>0</v>
      </c>
      <c r="B7558" t="s">
        <v>1</v>
      </c>
      <c r="C7558" s="1">
        <v>42951</v>
      </c>
      <c r="D7558" t="s">
        <v>2</v>
      </c>
      <c r="E7558">
        <v>38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2</v>
      </c>
      <c r="L7558">
        <v>0</v>
      </c>
      <c r="M7558">
        <v>0</v>
      </c>
      <c r="N7558">
        <v>0</v>
      </c>
      <c r="O7558">
        <v>2</v>
      </c>
      <c r="P7558">
        <v>2</v>
      </c>
      <c r="Q7558" t="s">
        <v>43</v>
      </c>
      <c r="R7558" t="s">
        <v>4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 t="s">
        <v>5</v>
      </c>
      <c r="AA7558" t="s">
        <v>46</v>
      </c>
      <c r="AB7558" t="s">
        <v>7</v>
      </c>
      <c r="AC7558" t="s">
        <v>8</v>
      </c>
      <c r="AD7558" t="s">
        <v>9</v>
      </c>
      <c r="AE7558" t="s">
        <v>19</v>
      </c>
      <c r="AF7558">
        <v>0</v>
      </c>
      <c r="AG7558">
        <v>0</v>
      </c>
      <c r="AH7558" t="s">
        <v>21</v>
      </c>
      <c r="AI7558">
        <v>0</v>
      </c>
      <c r="AJ7558">
        <v>0</v>
      </c>
      <c r="AK7558">
        <v>0</v>
      </c>
      <c r="AL7558" t="s">
        <v>11</v>
      </c>
      <c r="AM7558" t="s">
        <v>26</v>
      </c>
      <c r="AN7558" t="s">
        <v>41</v>
      </c>
      <c r="AO7558" t="s">
        <v>14</v>
      </c>
      <c r="AP7558" t="s">
        <v>28</v>
      </c>
      <c r="AQ7558">
        <v>0</v>
      </c>
      <c r="AR7558">
        <v>182628</v>
      </c>
      <c r="AS7558" t="s">
        <v>9820</v>
      </c>
    </row>
    <row r="7559" spans="1:45" x14ac:dyDescent="0.25">
      <c r="A7559" t="s">
        <v>0</v>
      </c>
      <c r="B7559" t="s">
        <v>1</v>
      </c>
      <c r="C7559" s="1">
        <v>42952</v>
      </c>
      <c r="D7559" t="s">
        <v>2</v>
      </c>
      <c r="E7559">
        <v>30</v>
      </c>
      <c r="F7559">
        <v>0</v>
      </c>
      <c r="G7559">
        <v>0</v>
      </c>
      <c r="H7559">
        <v>3</v>
      </c>
      <c r="I7559">
        <v>2</v>
      </c>
      <c r="J7559">
        <v>0</v>
      </c>
      <c r="K7559">
        <v>1</v>
      </c>
      <c r="L7559">
        <v>1</v>
      </c>
      <c r="M7559">
        <v>0</v>
      </c>
      <c r="N7559">
        <v>4</v>
      </c>
      <c r="O7559">
        <v>3</v>
      </c>
      <c r="P7559">
        <v>7</v>
      </c>
      <c r="Q7559" t="s">
        <v>199</v>
      </c>
      <c r="R7559" t="s">
        <v>7</v>
      </c>
      <c r="S7559" t="s">
        <v>8</v>
      </c>
      <c r="T7559" t="s">
        <v>9</v>
      </c>
      <c r="U7559" t="s">
        <v>19</v>
      </c>
      <c r="V7559">
        <v>0</v>
      </c>
      <c r="W7559">
        <v>0</v>
      </c>
      <c r="X7559" t="s">
        <v>21</v>
      </c>
      <c r="Y7559">
        <v>0</v>
      </c>
      <c r="Z7559">
        <v>0</v>
      </c>
      <c r="AA7559">
        <v>0</v>
      </c>
      <c r="AB7559" t="s">
        <v>4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 t="s">
        <v>5</v>
      </c>
      <c r="AK7559" t="s">
        <v>18</v>
      </c>
      <c r="AL7559" t="s">
        <v>11</v>
      </c>
      <c r="AM7559" t="s">
        <v>26</v>
      </c>
      <c r="AN7559" t="s">
        <v>13</v>
      </c>
      <c r="AO7559" t="s">
        <v>14</v>
      </c>
      <c r="AP7559" t="s">
        <v>15</v>
      </c>
      <c r="AQ7559">
        <v>0</v>
      </c>
      <c r="AR7559">
        <v>182629</v>
      </c>
      <c r="AS7559" t="s">
        <v>9821</v>
      </c>
    </row>
    <row r="7560" spans="1:45" x14ac:dyDescent="0.25">
      <c r="A7560" t="s">
        <v>0</v>
      </c>
      <c r="B7560" t="s">
        <v>1</v>
      </c>
      <c r="C7560" s="1">
        <v>42951</v>
      </c>
      <c r="D7560" t="s">
        <v>2</v>
      </c>
      <c r="E7560">
        <v>30</v>
      </c>
      <c r="F7560">
        <v>0</v>
      </c>
      <c r="G7560">
        <v>0</v>
      </c>
      <c r="H7560">
        <v>2</v>
      </c>
      <c r="I7560">
        <v>3</v>
      </c>
      <c r="J7560">
        <v>0</v>
      </c>
      <c r="K7560">
        <v>1</v>
      </c>
      <c r="L7560">
        <v>0</v>
      </c>
      <c r="M7560">
        <v>0</v>
      </c>
      <c r="N7560">
        <v>2</v>
      </c>
      <c r="O7560">
        <v>4</v>
      </c>
      <c r="P7560">
        <v>6</v>
      </c>
      <c r="Q7560" t="s">
        <v>59</v>
      </c>
      <c r="R7560" t="s">
        <v>4</v>
      </c>
      <c r="S7560" t="s">
        <v>36</v>
      </c>
      <c r="T7560" t="s">
        <v>37</v>
      </c>
      <c r="U7560">
        <v>0</v>
      </c>
      <c r="V7560">
        <v>0</v>
      </c>
      <c r="W7560">
        <v>0</v>
      </c>
      <c r="X7560">
        <v>0</v>
      </c>
      <c r="Y7560">
        <v>0</v>
      </c>
      <c r="Z7560" t="s">
        <v>21</v>
      </c>
      <c r="AA7560">
        <v>0</v>
      </c>
      <c r="AB7560" t="s">
        <v>7</v>
      </c>
      <c r="AC7560" t="s">
        <v>8</v>
      </c>
      <c r="AD7560" t="s">
        <v>9</v>
      </c>
      <c r="AE7560" t="s">
        <v>38</v>
      </c>
      <c r="AF7560">
        <v>0</v>
      </c>
      <c r="AG7560">
        <v>0</v>
      </c>
      <c r="AH7560" t="s">
        <v>21</v>
      </c>
      <c r="AI7560">
        <v>0</v>
      </c>
      <c r="AJ7560">
        <v>0</v>
      </c>
      <c r="AK7560">
        <v>0</v>
      </c>
      <c r="AL7560" t="s">
        <v>11</v>
      </c>
      <c r="AM7560" t="s">
        <v>26</v>
      </c>
      <c r="AN7560" t="s">
        <v>41</v>
      </c>
      <c r="AO7560" t="s">
        <v>14</v>
      </c>
      <c r="AP7560" t="s">
        <v>15</v>
      </c>
      <c r="AQ7560">
        <v>0</v>
      </c>
      <c r="AR7560">
        <v>182631</v>
      </c>
      <c r="AS7560" t="s">
        <v>9822</v>
      </c>
    </row>
    <row r="7561" spans="1:45" x14ac:dyDescent="0.25">
      <c r="A7561" t="s">
        <v>0</v>
      </c>
      <c r="B7561" t="s">
        <v>1</v>
      </c>
      <c r="C7561" s="1">
        <v>42951</v>
      </c>
      <c r="D7561" t="s">
        <v>2</v>
      </c>
      <c r="E7561">
        <v>29</v>
      </c>
      <c r="F7561">
        <v>0</v>
      </c>
      <c r="G7561">
        <v>0</v>
      </c>
      <c r="H7561">
        <v>0</v>
      </c>
      <c r="I7561">
        <v>0</v>
      </c>
      <c r="J7561">
        <v>2</v>
      </c>
      <c r="K7561">
        <v>1</v>
      </c>
      <c r="L7561">
        <v>0</v>
      </c>
      <c r="M7561">
        <v>0</v>
      </c>
      <c r="N7561">
        <v>2</v>
      </c>
      <c r="O7561">
        <v>1</v>
      </c>
      <c r="P7561">
        <v>3</v>
      </c>
      <c r="Q7561" t="s">
        <v>43</v>
      </c>
      <c r="R7561" t="s">
        <v>4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 t="s">
        <v>5</v>
      </c>
      <c r="AA7561" t="s">
        <v>46</v>
      </c>
      <c r="AB7561" t="s">
        <v>7</v>
      </c>
      <c r="AC7561" t="s">
        <v>8</v>
      </c>
      <c r="AD7561" t="s">
        <v>9</v>
      </c>
      <c r="AE7561" t="s">
        <v>19</v>
      </c>
      <c r="AF7561">
        <v>0</v>
      </c>
      <c r="AG7561">
        <v>0</v>
      </c>
      <c r="AH7561" t="s">
        <v>21</v>
      </c>
      <c r="AI7561">
        <v>0</v>
      </c>
      <c r="AJ7561">
        <v>0</v>
      </c>
      <c r="AK7561">
        <v>0</v>
      </c>
      <c r="AL7561" t="s">
        <v>11</v>
      </c>
      <c r="AM7561" t="s">
        <v>26</v>
      </c>
      <c r="AN7561" t="s">
        <v>41</v>
      </c>
      <c r="AO7561" t="s">
        <v>14</v>
      </c>
      <c r="AP7561" t="s">
        <v>28</v>
      </c>
      <c r="AQ7561">
        <v>0</v>
      </c>
      <c r="AR7561">
        <v>182632</v>
      </c>
      <c r="AS7561" t="s">
        <v>9823</v>
      </c>
    </row>
    <row r="7562" spans="1:45" x14ac:dyDescent="0.25">
      <c r="A7562" t="s">
        <v>0</v>
      </c>
      <c r="B7562" t="s">
        <v>1</v>
      </c>
      <c r="C7562" s="1">
        <v>42951</v>
      </c>
      <c r="D7562" t="s">
        <v>2</v>
      </c>
      <c r="E7562">
        <v>29</v>
      </c>
      <c r="F7562">
        <v>0</v>
      </c>
      <c r="G7562">
        <v>0</v>
      </c>
      <c r="H7562">
        <v>4</v>
      </c>
      <c r="I7562">
        <v>3</v>
      </c>
      <c r="J7562">
        <v>1</v>
      </c>
      <c r="K7562">
        <v>1</v>
      </c>
      <c r="L7562">
        <v>1</v>
      </c>
      <c r="M7562">
        <v>0</v>
      </c>
      <c r="N7562">
        <v>6</v>
      </c>
      <c r="O7562">
        <v>4</v>
      </c>
      <c r="P7562">
        <v>10</v>
      </c>
      <c r="Q7562" t="s">
        <v>59</v>
      </c>
      <c r="R7562" t="s">
        <v>4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 t="s">
        <v>5</v>
      </c>
      <c r="AA7562" t="s">
        <v>18</v>
      </c>
      <c r="AB7562" t="s">
        <v>7</v>
      </c>
      <c r="AC7562" t="s">
        <v>8</v>
      </c>
      <c r="AD7562" t="s">
        <v>9</v>
      </c>
      <c r="AE7562" t="s">
        <v>38</v>
      </c>
      <c r="AF7562">
        <v>0</v>
      </c>
      <c r="AG7562">
        <v>0</v>
      </c>
      <c r="AH7562" t="s">
        <v>21</v>
      </c>
      <c r="AI7562">
        <v>0</v>
      </c>
      <c r="AJ7562">
        <v>0</v>
      </c>
      <c r="AK7562">
        <v>0</v>
      </c>
      <c r="AL7562" t="s">
        <v>11</v>
      </c>
      <c r="AM7562" t="s">
        <v>26</v>
      </c>
      <c r="AN7562" t="s">
        <v>13</v>
      </c>
      <c r="AO7562" t="s">
        <v>14</v>
      </c>
      <c r="AP7562" t="s">
        <v>15</v>
      </c>
      <c r="AQ7562">
        <v>0</v>
      </c>
      <c r="AR7562">
        <v>182635</v>
      </c>
      <c r="AS7562" t="s">
        <v>9824</v>
      </c>
    </row>
    <row r="7563" spans="1:45" x14ac:dyDescent="0.25">
      <c r="A7563" t="s">
        <v>0</v>
      </c>
      <c r="B7563" t="s">
        <v>1</v>
      </c>
      <c r="C7563" s="1">
        <v>42951</v>
      </c>
      <c r="D7563" t="s">
        <v>2</v>
      </c>
      <c r="E7563">
        <v>30</v>
      </c>
      <c r="F7563">
        <v>0</v>
      </c>
      <c r="G7563">
        <v>0</v>
      </c>
      <c r="H7563">
        <v>0</v>
      </c>
      <c r="I7563">
        <v>1</v>
      </c>
      <c r="J7563">
        <v>1</v>
      </c>
      <c r="K7563">
        <v>2</v>
      </c>
      <c r="L7563">
        <v>0</v>
      </c>
      <c r="M7563">
        <v>0</v>
      </c>
      <c r="N7563">
        <v>1</v>
      </c>
      <c r="O7563">
        <v>3</v>
      </c>
      <c r="P7563">
        <v>4</v>
      </c>
      <c r="Q7563" t="s">
        <v>59</v>
      </c>
      <c r="R7563" t="s">
        <v>4</v>
      </c>
      <c r="S7563" t="s">
        <v>60</v>
      </c>
      <c r="T7563" t="s">
        <v>73</v>
      </c>
      <c r="U7563">
        <v>0</v>
      </c>
      <c r="V7563">
        <v>0</v>
      </c>
      <c r="W7563">
        <v>0</v>
      </c>
      <c r="X7563">
        <v>0</v>
      </c>
      <c r="Y7563">
        <v>0</v>
      </c>
      <c r="Z7563" t="s">
        <v>21</v>
      </c>
      <c r="AA7563">
        <v>0</v>
      </c>
      <c r="AB7563" t="s">
        <v>7</v>
      </c>
      <c r="AC7563" t="s">
        <v>8</v>
      </c>
      <c r="AD7563" t="s">
        <v>9</v>
      </c>
      <c r="AE7563" t="s">
        <v>38</v>
      </c>
      <c r="AF7563">
        <v>0</v>
      </c>
      <c r="AG7563">
        <v>0</v>
      </c>
      <c r="AH7563" t="s">
        <v>21</v>
      </c>
      <c r="AI7563">
        <v>0</v>
      </c>
      <c r="AJ7563">
        <v>0</v>
      </c>
      <c r="AK7563">
        <v>0</v>
      </c>
      <c r="AL7563" t="s">
        <v>11</v>
      </c>
      <c r="AM7563" t="s">
        <v>26</v>
      </c>
      <c r="AN7563" t="s">
        <v>41</v>
      </c>
      <c r="AO7563" t="s">
        <v>14</v>
      </c>
      <c r="AP7563" t="s">
        <v>15</v>
      </c>
      <c r="AQ7563">
        <v>0</v>
      </c>
      <c r="AR7563">
        <v>182637</v>
      </c>
      <c r="AS7563" t="s">
        <v>9825</v>
      </c>
    </row>
    <row r="7564" spans="1:45" x14ac:dyDescent="0.25">
      <c r="A7564" t="s">
        <v>0</v>
      </c>
      <c r="B7564" t="s">
        <v>1</v>
      </c>
      <c r="C7564" s="1">
        <v>42952</v>
      </c>
      <c r="D7564" t="s">
        <v>2</v>
      </c>
      <c r="E7564">
        <v>26</v>
      </c>
      <c r="F7564">
        <v>0</v>
      </c>
      <c r="G7564">
        <v>0</v>
      </c>
      <c r="H7564">
        <v>2</v>
      </c>
      <c r="I7564">
        <v>3</v>
      </c>
      <c r="J7564">
        <v>0</v>
      </c>
      <c r="K7564">
        <v>1</v>
      </c>
      <c r="L7564">
        <v>0</v>
      </c>
      <c r="M7564">
        <v>0</v>
      </c>
      <c r="N7564">
        <v>2</v>
      </c>
      <c r="O7564">
        <v>4</v>
      </c>
      <c r="P7564">
        <v>6</v>
      </c>
      <c r="Q7564" t="s">
        <v>43</v>
      </c>
      <c r="R7564" t="s">
        <v>7</v>
      </c>
      <c r="S7564" t="s">
        <v>8</v>
      </c>
      <c r="T7564" t="s">
        <v>9</v>
      </c>
      <c r="U7564" t="s">
        <v>38</v>
      </c>
      <c r="V7564">
        <v>0</v>
      </c>
      <c r="W7564">
        <v>0</v>
      </c>
      <c r="X7564" t="s">
        <v>21</v>
      </c>
      <c r="Y7564">
        <v>0</v>
      </c>
      <c r="Z7564">
        <v>0</v>
      </c>
      <c r="AA7564">
        <v>0</v>
      </c>
      <c r="AB7564" t="s">
        <v>4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 t="s">
        <v>5</v>
      </c>
      <c r="AK7564" t="s">
        <v>90</v>
      </c>
      <c r="AL7564" t="s">
        <v>11</v>
      </c>
      <c r="AM7564" t="s">
        <v>26</v>
      </c>
      <c r="AN7564">
        <v>0</v>
      </c>
      <c r="AO7564" t="s">
        <v>14</v>
      </c>
      <c r="AP7564" t="s">
        <v>15</v>
      </c>
      <c r="AQ7564">
        <v>0</v>
      </c>
      <c r="AR7564">
        <v>182638</v>
      </c>
      <c r="AS7564" t="s">
        <v>9826</v>
      </c>
    </row>
    <row r="7565" spans="1:45" x14ac:dyDescent="0.25">
      <c r="A7565" t="s">
        <v>0</v>
      </c>
      <c r="B7565" t="s">
        <v>1</v>
      </c>
      <c r="C7565" s="1">
        <v>42951</v>
      </c>
      <c r="D7565" t="s">
        <v>35</v>
      </c>
      <c r="E7565">
        <v>50</v>
      </c>
      <c r="F7565">
        <v>0</v>
      </c>
      <c r="G7565">
        <v>0</v>
      </c>
      <c r="H7565">
        <v>1</v>
      </c>
      <c r="I7565">
        <v>1</v>
      </c>
      <c r="J7565">
        <v>0</v>
      </c>
      <c r="K7565">
        <v>2</v>
      </c>
      <c r="L7565">
        <v>0</v>
      </c>
      <c r="M7565">
        <v>0</v>
      </c>
      <c r="N7565">
        <v>1</v>
      </c>
      <c r="O7565">
        <v>3</v>
      </c>
      <c r="P7565">
        <v>4</v>
      </c>
      <c r="Q7565" t="s">
        <v>43</v>
      </c>
      <c r="R7565" t="s">
        <v>4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 t="s">
        <v>5</v>
      </c>
      <c r="AA7565" t="s">
        <v>130</v>
      </c>
      <c r="AB7565" t="s">
        <v>7</v>
      </c>
      <c r="AC7565" t="s">
        <v>8</v>
      </c>
      <c r="AD7565" t="s">
        <v>9</v>
      </c>
      <c r="AE7565" t="s">
        <v>19</v>
      </c>
      <c r="AF7565">
        <v>0</v>
      </c>
      <c r="AG7565">
        <v>0</v>
      </c>
      <c r="AH7565" t="s">
        <v>21</v>
      </c>
      <c r="AI7565">
        <v>0</v>
      </c>
      <c r="AJ7565">
        <v>0</v>
      </c>
      <c r="AK7565">
        <v>0</v>
      </c>
      <c r="AL7565" t="s">
        <v>11</v>
      </c>
      <c r="AM7565" t="s">
        <v>26</v>
      </c>
      <c r="AN7565" t="s">
        <v>41</v>
      </c>
      <c r="AO7565" t="s">
        <v>14</v>
      </c>
      <c r="AP7565" t="s">
        <v>15</v>
      </c>
      <c r="AQ7565">
        <v>0</v>
      </c>
      <c r="AR7565">
        <v>182639</v>
      </c>
      <c r="AS7565" t="s">
        <v>9827</v>
      </c>
    </row>
    <row r="7566" spans="1:45" x14ac:dyDescent="0.25">
      <c r="A7566" t="s">
        <v>0</v>
      </c>
      <c r="B7566" t="s">
        <v>1</v>
      </c>
      <c r="C7566" s="1">
        <v>42951</v>
      </c>
      <c r="D7566" t="s">
        <v>2</v>
      </c>
      <c r="E7566">
        <v>27</v>
      </c>
      <c r="F7566">
        <v>0</v>
      </c>
      <c r="G7566">
        <v>1</v>
      </c>
      <c r="H7566">
        <v>0</v>
      </c>
      <c r="I7566">
        <v>0</v>
      </c>
      <c r="J7566">
        <v>1</v>
      </c>
      <c r="K7566">
        <v>1</v>
      </c>
      <c r="L7566">
        <v>0</v>
      </c>
      <c r="M7566">
        <v>0</v>
      </c>
      <c r="N7566">
        <v>1</v>
      </c>
      <c r="O7566">
        <v>2</v>
      </c>
      <c r="P7566">
        <v>3</v>
      </c>
      <c r="Q7566" t="s">
        <v>9</v>
      </c>
      <c r="R7566" t="s">
        <v>4</v>
      </c>
      <c r="S7566" t="s">
        <v>60</v>
      </c>
      <c r="T7566" t="s">
        <v>73</v>
      </c>
      <c r="U7566">
        <v>0</v>
      </c>
      <c r="V7566">
        <v>0</v>
      </c>
      <c r="W7566">
        <v>0</v>
      </c>
      <c r="X7566">
        <v>0</v>
      </c>
      <c r="Y7566">
        <v>0</v>
      </c>
      <c r="Z7566" t="s">
        <v>21</v>
      </c>
      <c r="AA7566">
        <v>0</v>
      </c>
      <c r="AB7566" t="s">
        <v>7</v>
      </c>
      <c r="AC7566" t="s">
        <v>8</v>
      </c>
      <c r="AD7566" t="s">
        <v>9</v>
      </c>
      <c r="AE7566" t="s">
        <v>19</v>
      </c>
      <c r="AF7566">
        <v>0</v>
      </c>
      <c r="AG7566">
        <v>0</v>
      </c>
      <c r="AH7566" t="s">
        <v>21</v>
      </c>
      <c r="AI7566">
        <v>0</v>
      </c>
      <c r="AJ7566">
        <v>0</v>
      </c>
      <c r="AK7566">
        <v>0</v>
      </c>
      <c r="AL7566" t="s">
        <v>11</v>
      </c>
      <c r="AM7566" t="s">
        <v>26</v>
      </c>
      <c r="AN7566" t="s">
        <v>41</v>
      </c>
      <c r="AO7566" t="s">
        <v>14</v>
      </c>
      <c r="AP7566" t="s">
        <v>28</v>
      </c>
      <c r="AQ7566" t="s">
        <v>47</v>
      </c>
      <c r="AR7566">
        <v>182641</v>
      </c>
      <c r="AS7566" t="s">
        <v>9828</v>
      </c>
    </row>
    <row r="7567" spans="1:45" x14ac:dyDescent="0.25">
      <c r="A7567" t="s">
        <v>0</v>
      </c>
      <c r="B7567" t="s">
        <v>1</v>
      </c>
      <c r="C7567" s="1">
        <v>42952</v>
      </c>
      <c r="D7567" t="s">
        <v>35</v>
      </c>
      <c r="E7567">
        <v>35</v>
      </c>
      <c r="F7567">
        <v>0</v>
      </c>
      <c r="G7567">
        <v>0</v>
      </c>
      <c r="H7567">
        <v>2</v>
      </c>
      <c r="I7567">
        <v>1</v>
      </c>
      <c r="J7567">
        <v>1</v>
      </c>
      <c r="K7567">
        <v>1</v>
      </c>
      <c r="L7567">
        <v>0</v>
      </c>
      <c r="M7567">
        <v>0</v>
      </c>
      <c r="N7567">
        <v>3</v>
      </c>
      <c r="O7567">
        <v>2</v>
      </c>
      <c r="P7567">
        <v>5</v>
      </c>
      <c r="Q7567" t="s">
        <v>59</v>
      </c>
      <c r="R7567" t="s">
        <v>7</v>
      </c>
      <c r="S7567" t="s">
        <v>8</v>
      </c>
      <c r="T7567" t="s">
        <v>9</v>
      </c>
      <c r="U7567" t="s">
        <v>38</v>
      </c>
      <c r="V7567">
        <v>0</v>
      </c>
      <c r="W7567">
        <v>0</v>
      </c>
      <c r="X7567" t="s">
        <v>21</v>
      </c>
      <c r="Y7567">
        <v>0</v>
      </c>
      <c r="Z7567">
        <v>0</v>
      </c>
      <c r="AA7567">
        <v>0</v>
      </c>
      <c r="AB7567" t="s">
        <v>4</v>
      </c>
      <c r="AC7567" t="s">
        <v>36</v>
      </c>
      <c r="AD7567" t="s">
        <v>37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 t="s">
        <v>21</v>
      </c>
      <c r="AK7567">
        <v>0</v>
      </c>
      <c r="AL7567" t="s">
        <v>427</v>
      </c>
      <c r="AM7567" t="s">
        <v>26</v>
      </c>
      <c r="AN7567" t="s">
        <v>13</v>
      </c>
      <c r="AO7567" t="s">
        <v>14</v>
      </c>
      <c r="AP7567" t="s">
        <v>15</v>
      </c>
      <c r="AQ7567">
        <v>0</v>
      </c>
      <c r="AR7567">
        <v>182643</v>
      </c>
      <c r="AS7567" t="s">
        <v>9829</v>
      </c>
    </row>
    <row r="7568" spans="1:45" x14ac:dyDescent="0.25">
      <c r="A7568" t="s">
        <v>0</v>
      </c>
      <c r="B7568" t="s">
        <v>1</v>
      </c>
      <c r="C7568" s="1">
        <v>42951</v>
      </c>
      <c r="D7568" t="s">
        <v>2</v>
      </c>
      <c r="E7568">
        <v>31</v>
      </c>
      <c r="F7568">
        <v>0</v>
      </c>
      <c r="G7568">
        <v>0</v>
      </c>
      <c r="H7568">
        <v>2</v>
      </c>
      <c r="I7568">
        <v>3</v>
      </c>
      <c r="J7568">
        <v>1</v>
      </c>
      <c r="K7568">
        <v>1</v>
      </c>
      <c r="L7568">
        <v>1</v>
      </c>
      <c r="M7568">
        <v>0</v>
      </c>
      <c r="N7568">
        <v>4</v>
      </c>
      <c r="O7568">
        <v>4</v>
      </c>
      <c r="P7568">
        <v>8</v>
      </c>
      <c r="Q7568" t="s">
        <v>63</v>
      </c>
      <c r="R7568" t="s">
        <v>4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 t="s">
        <v>5</v>
      </c>
      <c r="AA7568" t="s">
        <v>25</v>
      </c>
      <c r="AB7568" t="s">
        <v>7</v>
      </c>
      <c r="AC7568" t="s">
        <v>8</v>
      </c>
      <c r="AD7568" t="s">
        <v>9</v>
      </c>
      <c r="AE7568" t="s">
        <v>65</v>
      </c>
      <c r="AF7568">
        <v>0</v>
      </c>
      <c r="AG7568">
        <v>0</v>
      </c>
      <c r="AH7568" t="s">
        <v>21</v>
      </c>
      <c r="AI7568">
        <v>0</v>
      </c>
      <c r="AJ7568">
        <v>0</v>
      </c>
      <c r="AK7568">
        <v>0</v>
      </c>
      <c r="AL7568" t="s">
        <v>11</v>
      </c>
      <c r="AM7568" t="s">
        <v>26</v>
      </c>
      <c r="AN7568" t="s">
        <v>13</v>
      </c>
      <c r="AO7568" t="s">
        <v>14</v>
      </c>
      <c r="AP7568" t="s">
        <v>28</v>
      </c>
      <c r="AQ7568" t="s">
        <v>47</v>
      </c>
      <c r="AR7568">
        <v>182645</v>
      </c>
      <c r="AS7568" t="s">
        <v>9830</v>
      </c>
    </row>
    <row r="7569" spans="1:45" x14ac:dyDescent="0.25">
      <c r="A7569" t="s">
        <v>0</v>
      </c>
      <c r="B7569" t="s">
        <v>1</v>
      </c>
      <c r="C7569" s="1">
        <v>42951</v>
      </c>
      <c r="D7569" t="s">
        <v>35</v>
      </c>
      <c r="E7569">
        <v>28</v>
      </c>
      <c r="F7569">
        <v>0</v>
      </c>
      <c r="G7569">
        <v>0</v>
      </c>
      <c r="H7569">
        <v>0</v>
      </c>
      <c r="I7569">
        <v>0</v>
      </c>
      <c r="J7569">
        <v>3</v>
      </c>
      <c r="K7569">
        <v>0</v>
      </c>
      <c r="L7569">
        <v>0</v>
      </c>
      <c r="M7569">
        <v>0</v>
      </c>
      <c r="N7569">
        <v>3</v>
      </c>
      <c r="O7569">
        <v>0</v>
      </c>
      <c r="P7569">
        <v>3</v>
      </c>
      <c r="Q7569" t="s">
        <v>43</v>
      </c>
      <c r="R7569" t="s">
        <v>4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 t="s">
        <v>5</v>
      </c>
      <c r="AA7569" t="s">
        <v>46</v>
      </c>
      <c r="AB7569" t="s">
        <v>7</v>
      </c>
      <c r="AC7569" t="s">
        <v>8</v>
      </c>
      <c r="AD7569" t="s">
        <v>9</v>
      </c>
      <c r="AE7569" t="s">
        <v>19</v>
      </c>
      <c r="AF7569">
        <v>0</v>
      </c>
      <c r="AG7569">
        <v>0</v>
      </c>
      <c r="AH7569" t="s">
        <v>21</v>
      </c>
      <c r="AI7569">
        <v>0</v>
      </c>
      <c r="AJ7569">
        <v>0</v>
      </c>
      <c r="AK7569">
        <v>0</v>
      </c>
      <c r="AL7569" t="s">
        <v>11</v>
      </c>
      <c r="AM7569" t="s">
        <v>26</v>
      </c>
      <c r="AN7569" t="s">
        <v>41</v>
      </c>
      <c r="AO7569" t="s">
        <v>14</v>
      </c>
      <c r="AP7569" t="s">
        <v>28</v>
      </c>
      <c r="AQ7569">
        <v>0</v>
      </c>
      <c r="AR7569">
        <v>182646</v>
      </c>
      <c r="AS7569" t="s">
        <v>9831</v>
      </c>
    </row>
    <row r="7570" spans="1:45" x14ac:dyDescent="0.25">
      <c r="A7570" t="s">
        <v>0</v>
      </c>
      <c r="B7570" t="s">
        <v>1</v>
      </c>
      <c r="C7570" s="1">
        <v>42952</v>
      </c>
      <c r="D7570" t="s">
        <v>35</v>
      </c>
      <c r="E7570">
        <v>45</v>
      </c>
      <c r="F7570">
        <v>0</v>
      </c>
      <c r="G7570">
        <v>0</v>
      </c>
      <c r="H7570">
        <v>0</v>
      </c>
      <c r="I7570">
        <v>0</v>
      </c>
      <c r="J7570">
        <v>2</v>
      </c>
      <c r="K7570">
        <v>1</v>
      </c>
      <c r="L7570">
        <v>0</v>
      </c>
      <c r="M7570">
        <v>0</v>
      </c>
      <c r="N7570">
        <v>2</v>
      </c>
      <c r="O7570">
        <v>1</v>
      </c>
      <c r="P7570">
        <v>3</v>
      </c>
      <c r="Q7570" t="s">
        <v>59</v>
      </c>
      <c r="R7570" t="s">
        <v>7</v>
      </c>
      <c r="S7570" t="s">
        <v>8</v>
      </c>
      <c r="T7570" t="s">
        <v>9</v>
      </c>
      <c r="U7570" t="s">
        <v>38</v>
      </c>
      <c r="V7570">
        <v>0</v>
      </c>
      <c r="W7570">
        <v>0</v>
      </c>
      <c r="X7570" t="s">
        <v>21</v>
      </c>
      <c r="Y7570">
        <v>0</v>
      </c>
      <c r="Z7570">
        <v>0</v>
      </c>
      <c r="AA7570">
        <v>0</v>
      </c>
      <c r="AB7570" t="s">
        <v>4</v>
      </c>
      <c r="AC7570" t="s">
        <v>60</v>
      </c>
      <c r="AD7570" t="s">
        <v>73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 t="s">
        <v>21</v>
      </c>
      <c r="AK7570">
        <v>0</v>
      </c>
      <c r="AL7570" t="s">
        <v>427</v>
      </c>
      <c r="AM7570" t="s">
        <v>22</v>
      </c>
      <c r="AN7570" t="s">
        <v>41</v>
      </c>
      <c r="AO7570" t="s">
        <v>14</v>
      </c>
      <c r="AP7570" t="s">
        <v>28</v>
      </c>
      <c r="AQ7570">
        <v>0</v>
      </c>
      <c r="AR7570">
        <v>182648</v>
      </c>
      <c r="AS7570" t="s">
        <v>9832</v>
      </c>
    </row>
    <row r="7571" spans="1:45" x14ac:dyDescent="0.25">
      <c r="A7571" t="s">
        <v>0</v>
      </c>
      <c r="B7571" t="s">
        <v>1</v>
      </c>
      <c r="C7571" s="1">
        <v>42951</v>
      </c>
      <c r="D7571" t="s">
        <v>35</v>
      </c>
      <c r="E7571">
        <v>27</v>
      </c>
      <c r="F7571">
        <v>0</v>
      </c>
      <c r="G7571">
        <v>0</v>
      </c>
      <c r="H7571">
        <v>0</v>
      </c>
      <c r="I7571">
        <v>1</v>
      </c>
      <c r="J7571">
        <v>2</v>
      </c>
      <c r="K7571">
        <v>1</v>
      </c>
      <c r="L7571">
        <v>0</v>
      </c>
      <c r="M7571">
        <v>0</v>
      </c>
      <c r="N7571">
        <v>2</v>
      </c>
      <c r="O7571">
        <v>2</v>
      </c>
      <c r="P7571">
        <v>4</v>
      </c>
      <c r="Q7571" t="s">
        <v>59</v>
      </c>
      <c r="R7571" t="s">
        <v>4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 t="s">
        <v>5</v>
      </c>
      <c r="AA7571" t="s">
        <v>18</v>
      </c>
      <c r="AB7571" t="s">
        <v>7</v>
      </c>
      <c r="AC7571" t="s">
        <v>8</v>
      </c>
      <c r="AD7571" t="s">
        <v>9</v>
      </c>
      <c r="AE7571" t="s">
        <v>65</v>
      </c>
      <c r="AF7571">
        <v>0</v>
      </c>
      <c r="AG7571">
        <v>0</v>
      </c>
      <c r="AH7571" t="s">
        <v>21</v>
      </c>
      <c r="AI7571">
        <v>0</v>
      </c>
      <c r="AJ7571">
        <v>0</v>
      </c>
      <c r="AK7571">
        <v>0</v>
      </c>
      <c r="AL7571" t="s">
        <v>11</v>
      </c>
      <c r="AM7571" t="s">
        <v>26</v>
      </c>
      <c r="AN7571" t="s">
        <v>41</v>
      </c>
      <c r="AO7571" t="s">
        <v>14</v>
      </c>
      <c r="AP7571" t="s">
        <v>28</v>
      </c>
      <c r="AQ7571">
        <v>0</v>
      </c>
      <c r="AR7571">
        <v>182649</v>
      </c>
      <c r="AS7571" t="s">
        <v>9833</v>
      </c>
    </row>
    <row r="7572" spans="1:45" x14ac:dyDescent="0.25">
      <c r="A7572" t="s">
        <v>0</v>
      </c>
      <c r="B7572" t="s">
        <v>1</v>
      </c>
      <c r="C7572" s="1">
        <v>42951</v>
      </c>
      <c r="D7572" t="s">
        <v>2</v>
      </c>
      <c r="E7572">
        <v>28</v>
      </c>
      <c r="F7572">
        <v>0</v>
      </c>
      <c r="G7572">
        <v>0</v>
      </c>
      <c r="H7572">
        <v>2</v>
      </c>
      <c r="I7572">
        <v>1</v>
      </c>
      <c r="J7572">
        <v>1</v>
      </c>
      <c r="K7572">
        <v>1</v>
      </c>
      <c r="L7572">
        <v>0</v>
      </c>
      <c r="M7572">
        <v>0</v>
      </c>
      <c r="N7572">
        <v>3</v>
      </c>
      <c r="O7572">
        <v>2</v>
      </c>
      <c r="P7572">
        <v>5</v>
      </c>
      <c r="Q7572" t="s">
        <v>63</v>
      </c>
      <c r="R7572" t="s">
        <v>4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 t="s">
        <v>5</v>
      </c>
      <c r="AA7572" t="s">
        <v>110</v>
      </c>
      <c r="AB7572" t="s">
        <v>7</v>
      </c>
      <c r="AC7572" t="s">
        <v>8</v>
      </c>
      <c r="AD7572" t="s">
        <v>9</v>
      </c>
      <c r="AE7572" t="s">
        <v>38</v>
      </c>
      <c r="AF7572">
        <v>0</v>
      </c>
      <c r="AG7572">
        <v>0</v>
      </c>
      <c r="AH7572" t="s">
        <v>21</v>
      </c>
      <c r="AI7572">
        <v>0</v>
      </c>
      <c r="AJ7572">
        <v>0</v>
      </c>
      <c r="AK7572">
        <v>0</v>
      </c>
      <c r="AL7572" t="s">
        <v>11</v>
      </c>
      <c r="AM7572" t="s">
        <v>26</v>
      </c>
      <c r="AN7572" t="s">
        <v>13</v>
      </c>
      <c r="AO7572" t="s">
        <v>14</v>
      </c>
      <c r="AP7572" t="s">
        <v>15</v>
      </c>
      <c r="AQ7572" t="s">
        <v>29</v>
      </c>
      <c r="AR7572">
        <v>182651</v>
      </c>
      <c r="AS7572" t="s">
        <v>9834</v>
      </c>
    </row>
    <row r="7573" spans="1:45" x14ac:dyDescent="0.25">
      <c r="A7573" t="s">
        <v>0</v>
      </c>
      <c r="B7573" t="s">
        <v>1</v>
      </c>
      <c r="C7573" s="1">
        <v>42952</v>
      </c>
      <c r="D7573" t="s">
        <v>2</v>
      </c>
      <c r="E7573">
        <v>26</v>
      </c>
      <c r="F7573">
        <v>1</v>
      </c>
      <c r="G7573">
        <v>0</v>
      </c>
      <c r="H7573">
        <v>2</v>
      </c>
      <c r="I7573">
        <v>1</v>
      </c>
      <c r="J7573">
        <v>0</v>
      </c>
      <c r="K7573">
        <v>1</v>
      </c>
      <c r="L7573">
        <v>0</v>
      </c>
      <c r="M7573">
        <v>0</v>
      </c>
      <c r="N7573">
        <v>3</v>
      </c>
      <c r="O7573">
        <v>2</v>
      </c>
      <c r="P7573">
        <v>5</v>
      </c>
      <c r="Q7573" t="s">
        <v>125</v>
      </c>
      <c r="R7573" t="s">
        <v>7</v>
      </c>
      <c r="S7573" t="s">
        <v>8</v>
      </c>
      <c r="T7573" t="s">
        <v>9</v>
      </c>
      <c r="U7573" t="s">
        <v>38</v>
      </c>
      <c r="V7573">
        <v>0</v>
      </c>
      <c r="W7573">
        <v>0</v>
      </c>
      <c r="X7573" t="s">
        <v>21</v>
      </c>
      <c r="Y7573">
        <v>0</v>
      </c>
      <c r="Z7573">
        <v>0</v>
      </c>
      <c r="AA7573">
        <v>0</v>
      </c>
      <c r="AB7573" t="s">
        <v>4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 t="s">
        <v>5</v>
      </c>
      <c r="AK7573" t="s">
        <v>25</v>
      </c>
      <c r="AL7573" t="s">
        <v>11</v>
      </c>
      <c r="AM7573" t="s">
        <v>22</v>
      </c>
      <c r="AN7573" t="s">
        <v>41</v>
      </c>
      <c r="AO7573" t="s">
        <v>14</v>
      </c>
      <c r="AP7573" t="s">
        <v>15</v>
      </c>
      <c r="AQ7573">
        <v>0</v>
      </c>
      <c r="AR7573">
        <v>182654</v>
      </c>
      <c r="AS7573" t="s">
        <v>9835</v>
      </c>
    </row>
    <row r="7574" spans="1:45" x14ac:dyDescent="0.25">
      <c r="A7574" t="s">
        <v>0</v>
      </c>
      <c r="B7574" t="s">
        <v>1</v>
      </c>
      <c r="C7574" s="1">
        <v>42952</v>
      </c>
      <c r="D7574" t="s">
        <v>2</v>
      </c>
      <c r="E7574">
        <v>28</v>
      </c>
      <c r="F7574">
        <v>0</v>
      </c>
      <c r="G7574">
        <v>1</v>
      </c>
      <c r="H7574">
        <v>0</v>
      </c>
      <c r="I7574">
        <v>0</v>
      </c>
      <c r="J7574">
        <v>0</v>
      </c>
      <c r="K7574">
        <v>2</v>
      </c>
      <c r="L7574">
        <v>0</v>
      </c>
      <c r="M7574">
        <v>0</v>
      </c>
      <c r="N7574">
        <v>0</v>
      </c>
      <c r="O7574">
        <v>3</v>
      </c>
      <c r="P7574">
        <v>3</v>
      </c>
      <c r="Q7574" t="s">
        <v>436</v>
      </c>
      <c r="R7574" t="s">
        <v>4</v>
      </c>
      <c r="S7574" t="s">
        <v>36</v>
      </c>
      <c r="T7574" t="s">
        <v>37</v>
      </c>
      <c r="U7574">
        <v>0</v>
      </c>
      <c r="V7574">
        <v>0</v>
      </c>
      <c r="W7574">
        <v>0</v>
      </c>
      <c r="X7574">
        <v>0</v>
      </c>
      <c r="Y7574">
        <v>0</v>
      </c>
      <c r="Z7574" t="s">
        <v>21</v>
      </c>
      <c r="AA7574">
        <v>0</v>
      </c>
      <c r="AB7574" t="s">
        <v>7</v>
      </c>
      <c r="AC7574" t="s">
        <v>361</v>
      </c>
      <c r="AD7574" t="s">
        <v>133</v>
      </c>
      <c r="AE7574" t="s">
        <v>1852</v>
      </c>
      <c r="AF7574">
        <v>0</v>
      </c>
      <c r="AG7574">
        <v>0</v>
      </c>
      <c r="AH7574" t="s">
        <v>21</v>
      </c>
      <c r="AI7574">
        <v>0</v>
      </c>
      <c r="AJ7574">
        <v>0</v>
      </c>
      <c r="AK7574">
        <v>0</v>
      </c>
      <c r="AL7574" t="s">
        <v>427</v>
      </c>
      <c r="AM7574" t="s">
        <v>26</v>
      </c>
      <c r="AN7574" t="s">
        <v>41</v>
      </c>
      <c r="AO7574" t="s">
        <v>14</v>
      </c>
      <c r="AP7574" t="s">
        <v>15</v>
      </c>
      <c r="AQ7574" t="s">
        <v>47</v>
      </c>
      <c r="AR7574">
        <v>182655</v>
      </c>
      <c r="AS7574" t="s">
        <v>9836</v>
      </c>
    </row>
    <row r="7575" spans="1:45" x14ac:dyDescent="0.25">
      <c r="A7575" t="s">
        <v>0</v>
      </c>
      <c r="B7575" t="s">
        <v>1</v>
      </c>
      <c r="C7575" s="1">
        <v>42952</v>
      </c>
      <c r="D7575" t="s">
        <v>35</v>
      </c>
      <c r="E7575">
        <v>29</v>
      </c>
      <c r="F7575">
        <v>0</v>
      </c>
      <c r="G7575">
        <v>0</v>
      </c>
      <c r="H7575">
        <v>0</v>
      </c>
      <c r="I7575">
        <v>0</v>
      </c>
      <c r="J7575">
        <v>1</v>
      </c>
      <c r="K7575">
        <v>0</v>
      </c>
      <c r="L7575">
        <v>0</v>
      </c>
      <c r="M7575">
        <v>0</v>
      </c>
      <c r="N7575">
        <v>1</v>
      </c>
      <c r="O7575">
        <v>0</v>
      </c>
      <c r="P7575">
        <v>1</v>
      </c>
      <c r="Q7575" t="s">
        <v>79</v>
      </c>
      <c r="R7575" t="s">
        <v>7</v>
      </c>
      <c r="S7575" t="s">
        <v>8</v>
      </c>
      <c r="T7575" t="s">
        <v>79</v>
      </c>
      <c r="U7575" t="s">
        <v>81</v>
      </c>
      <c r="V7575">
        <v>0</v>
      </c>
      <c r="W7575">
        <v>0</v>
      </c>
      <c r="X7575" t="s">
        <v>21</v>
      </c>
      <c r="Y7575">
        <v>0</v>
      </c>
      <c r="Z7575">
        <v>0</v>
      </c>
      <c r="AA7575">
        <v>0</v>
      </c>
      <c r="AB7575" t="s">
        <v>4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 t="s">
        <v>5</v>
      </c>
      <c r="AK7575" t="s">
        <v>18</v>
      </c>
      <c r="AL7575" t="s">
        <v>427</v>
      </c>
      <c r="AM7575" t="s">
        <v>26</v>
      </c>
      <c r="AN7575" t="s">
        <v>41</v>
      </c>
      <c r="AO7575" t="s">
        <v>14</v>
      </c>
      <c r="AP7575" t="s">
        <v>28</v>
      </c>
      <c r="AQ7575">
        <v>0</v>
      </c>
      <c r="AR7575">
        <v>182656</v>
      </c>
      <c r="AS7575" t="s">
        <v>9837</v>
      </c>
    </row>
    <row r="7576" spans="1:45" x14ac:dyDescent="0.25">
      <c r="A7576" t="s">
        <v>0</v>
      </c>
      <c r="B7576" t="s">
        <v>1</v>
      </c>
      <c r="C7576" s="1">
        <v>42952</v>
      </c>
      <c r="D7576" t="s">
        <v>2</v>
      </c>
      <c r="E7576">
        <v>18</v>
      </c>
      <c r="F7576">
        <v>0</v>
      </c>
      <c r="G7576">
        <v>0</v>
      </c>
      <c r="H7576">
        <v>1</v>
      </c>
      <c r="I7576">
        <v>2</v>
      </c>
      <c r="J7576">
        <v>0</v>
      </c>
      <c r="K7576">
        <v>1</v>
      </c>
      <c r="L7576">
        <v>0</v>
      </c>
      <c r="M7576">
        <v>0</v>
      </c>
      <c r="N7576">
        <v>1</v>
      </c>
      <c r="O7576">
        <v>3</v>
      </c>
      <c r="P7576">
        <v>4</v>
      </c>
      <c r="Q7576" t="s">
        <v>3</v>
      </c>
      <c r="R7576" t="s">
        <v>4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 t="s">
        <v>5</v>
      </c>
      <c r="AA7576" t="s">
        <v>90</v>
      </c>
      <c r="AB7576" t="s">
        <v>7</v>
      </c>
      <c r="AC7576" t="s">
        <v>8</v>
      </c>
      <c r="AD7576" t="s">
        <v>9</v>
      </c>
      <c r="AE7576" t="s">
        <v>38</v>
      </c>
      <c r="AF7576">
        <v>0</v>
      </c>
      <c r="AG7576">
        <v>0</v>
      </c>
      <c r="AH7576" t="s">
        <v>21</v>
      </c>
      <c r="AI7576">
        <v>0</v>
      </c>
      <c r="AJ7576">
        <v>0</v>
      </c>
      <c r="AK7576">
        <v>0</v>
      </c>
      <c r="AL7576" t="s">
        <v>11</v>
      </c>
      <c r="AM7576" t="s">
        <v>26</v>
      </c>
      <c r="AN7576" t="s">
        <v>13</v>
      </c>
      <c r="AO7576" t="s">
        <v>14</v>
      </c>
      <c r="AP7576" t="s">
        <v>15</v>
      </c>
      <c r="AQ7576">
        <v>0</v>
      </c>
      <c r="AR7576">
        <v>182657</v>
      </c>
      <c r="AS7576" t="s">
        <v>9838</v>
      </c>
    </row>
    <row r="7577" spans="1:45" x14ac:dyDescent="0.25">
      <c r="A7577" t="s">
        <v>0</v>
      </c>
      <c r="B7577" t="s">
        <v>1</v>
      </c>
      <c r="C7577" s="1">
        <v>42952</v>
      </c>
      <c r="D7577" t="s">
        <v>2</v>
      </c>
      <c r="E7577">
        <v>25</v>
      </c>
      <c r="F7577">
        <v>0</v>
      </c>
      <c r="G7577">
        <v>0</v>
      </c>
      <c r="H7577">
        <v>0</v>
      </c>
      <c r="I7577">
        <v>3</v>
      </c>
      <c r="J7577">
        <v>1</v>
      </c>
      <c r="K7577">
        <v>2</v>
      </c>
      <c r="L7577">
        <v>0</v>
      </c>
      <c r="M7577">
        <v>0</v>
      </c>
      <c r="N7577">
        <v>1</v>
      </c>
      <c r="O7577">
        <v>5</v>
      </c>
      <c r="P7577">
        <v>6</v>
      </c>
      <c r="Q7577" t="s">
        <v>96</v>
      </c>
      <c r="R7577" t="s">
        <v>7</v>
      </c>
      <c r="S7577" t="s">
        <v>8</v>
      </c>
      <c r="T7577" t="s">
        <v>9</v>
      </c>
      <c r="U7577" t="s">
        <v>38</v>
      </c>
      <c r="V7577">
        <v>0</v>
      </c>
      <c r="W7577">
        <v>0</v>
      </c>
      <c r="X7577" t="s">
        <v>21</v>
      </c>
      <c r="Y7577">
        <v>0</v>
      </c>
      <c r="Z7577">
        <v>0</v>
      </c>
      <c r="AA7577">
        <v>0</v>
      </c>
      <c r="AB7577" t="s">
        <v>4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 t="s">
        <v>5</v>
      </c>
      <c r="AK7577" t="s">
        <v>46</v>
      </c>
      <c r="AL7577" t="s">
        <v>11</v>
      </c>
      <c r="AM7577" t="s">
        <v>26</v>
      </c>
      <c r="AN7577" t="s">
        <v>13</v>
      </c>
      <c r="AO7577" t="s">
        <v>14</v>
      </c>
      <c r="AP7577" t="s">
        <v>15</v>
      </c>
      <c r="AQ7577">
        <v>0</v>
      </c>
      <c r="AR7577">
        <v>182658</v>
      </c>
      <c r="AS7577" t="s">
        <v>9839</v>
      </c>
    </row>
    <row r="7578" spans="1:45" x14ac:dyDescent="0.25">
      <c r="A7578" t="s">
        <v>0</v>
      </c>
      <c r="B7578" t="s">
        <v>1</v>
      </c>
      <c r="C7578" s="1">
        <v>42952</v>
      </c>
      <c r="D7578" t="s">
        <v>35</v>
      </c>
      <c r="E7578">
        <v>36</v>
      </c>
      <c r="F7578">
        <v>0</v>
      </c>
      <c r="G7578">
        <v>0</v>
      </c>
      <c r="H7578">
        <v>3</v>
      </c>
      <c r="I7578">
        <v>2</v>
      </c>
      <c r="J7578">
        <v>0</v>
      </c>
      <c r="K7578">
        <v>1</v>
      </c>
      <c r="L7578">
        <v>0</v>
      </c>
      <c r="M7578">
        <v>0</v>
      </c>
      <c r="N7578">
        <v>3</v>
      </c>
      <c r="O7578">
        <v>3</v>
      </c>
      <c r="P7578">
        <v>6</v>
      </c>
      <c r="Q7578" t="s">
        <v>43</v>
      </c>
      <c r="R7578" t="s">
        <v>4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 t="s">
        <v>5</v>
      </c>
      <c r="AA7578" t="s">
        <v>130</v>
      </c>
      <c r="AB7578" t="s">
        <v>7</v>
      </c>
      <c r="AC7578" t="s">
        <v>8</v>
      </c>
      <c r="AD7578" t="s">
        <v>9</v>
      </c>
      <c r="AE7578" t="s">
        <v>65</v>
      </c>
      <c r="AF7578">
        <v>0</v>
      </c>
      <c r="AG7578">
        <v>0</v>
      </c>
      <c r="AH7578" t="s">
        <v>21</v>
      </c>
      <c r="AI7578">
        <v>0</v>
      </c>
      <c r="AJ7578">
        <v>0</v>
      </c>
      <c r="AK7578">
        <v>0</v>
      </c>
      <c r="AL7578" t="s">
        <v>11</v>
      </c>
      <c r="AM7578" t="s">
        <v>26</v>
      </c>
      <c r="AN7578" t="s">
        <v>13</v>
      </c>
      <c r="AO7578" t="s">
        <v>14</v>
      </c>
      <c r="AP7578" t="s">
        <v>905</v>
      </c>
      <c r="AQ7578">
        <v>0</v>
      </c>
      <c r="AR7578">
        <v>182660</v>
      </c>
      <c r="AS7578" t="s">
        <v>9840</v>
      </c>
    </row>
    <row r="7579" spans="1:45" x14ac:dyDescent="0.25">
      <c r="A7579" t="s">
        <v>0</v>
      </c>
      <c r="B7579" t="s">
        <v>1</v>
      </c>
      <c r="C7579" s="1">
        <v>42952</v>
      </c>
      <c r="D7579" t="s">
        <v>35</v>
      </c>
      <c r="E7579">
        <v>33</v>
      </c>
      <c r="F7579">
        <v>0</v>
      </c>
      <c r="G7579">
        <v>0</v>
      </c>
      <c r="H7579">
        <v>1</v>
      </c>
      <c r="I7579">
        <v>1</v>
      </c>
      <c r="J7579">
        <v>1</v>
      </c>
      <c r="K7579">
        <v>0</v>
      </c>
      <c r="L7579">
        <v>0</v>
      </c>
      <c r="M7579">
        <v>0</v>
      </c>
      <c r="N7579">
        <v>2</v>
      </c>
      <c r="O7579">
        <v>1</v>
      </c>
      <c r="P7579">
        <v>3</v>
      </c>
      <c r="Q7579" t="s">
        <v>59</v>
      </c>
      <c r="R7579" t="s">
        <v>7</v>
      </c>
      <c r="S7579" t="s">
        <v>8</v>
      </c>
      <c r="T7579" t="s">
        <v>9</v>
      </c>
      <c r="U7579" t="s">
        <v>65</v>
      </c>
      <c r="V7579">
        <v>0</v>
      </c>
      <c r="W7579">
        <v>0</v>
      </c>
      <c r="X7579" t="s">
        <v>21</v>
      </c>
      <c r="Y7579">
        <v>0</v>
      </c>
      <c r="Z7579">
        <v>0</v>
      </c>
      <c r="AA7579">
        <v>0</v>
      </c>
      <c r="AB7579" t="s">
        <v>4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 t="s">
        <v>5</v>
      </c>
      <c r="AK7579" t="s">
        <v>46</v>
      </c>
      <c r="AL7579" t="s">
        <v>11</v>
      </c>
      <c r="AM7579" t="s">
        <v>26</v>
      </c>
      <c r="AN7579" t="s">
        <v>41</v>
      </c>
      <c r="AO7579" t="s">
        <v>14</v>
      </c>
      <c r="AP7579" t="s">
        <v>28</v>
      </c>
      <c r="AQ7579">
        <v>0</v>
      </c>
      <c r="AR7579">
        <v>182661</v>
      </c>
      <c r="AS7579" t="s">
        <v>9841</v>
      </c>
    </row>
    <row r="7580" spans="1:45" x14ac:dyDescent="0.25">
      <c r="A7580" t="s">
        <v>0</v>
      </c>
      <c r="B7580" t="s">
        <v>1</v>
      </c>
      <c r="C7580" s="1">
        <v>42952</v>
      </c>
      <c r="D7580" t="s">
        <v>2</v>
      </c>
      <c r="E7580">
        <v>27</v>
      </c>
      <c r="F7580">
        <v>0</v>
      </c>
      <c r="G7580">
        <v>1</v>
      </c>
      <c r="H7580">
        <v>1</v>
      </c>
      <c r="I7580">
        <v>2</v>
      </c>
      <c r="J7580">
        <v>0</v>
      </c>
      <c r="K7580">
        <v>1</v>
      </c>
      <c r="L7580">
        <v>0</v>
      </c>
      <c r="M7580">
        <v>0</v>
      </c>
      <c r="N7580">
        <v>1</v>
      </c>
      <c r="O7580">
        <v>4</v>
      </c>
      <c r="P7580">
        <v>5</v>
      </c>
      <c r="Q7580" t="s">
        <v>9</v>
      </c>
      <c r="R7580" t="s">
        <v>4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 t="s">
        <v>5</v>
      </c>
      <c r="AA7580" t="s">
        <v>110</v>
      </c>
      <c r="AB7580" t="s">
        <v>7</v>
      </c>
      <c r="AC7580" t="s">
        <v>8</v>
      </c>
      <c r="AD7580" t="s">
        <v>9</v>
      </c>
      <c r="AE7580" t="s">
        <v>9</v>
      </c>
      <c r="AF7580">
        <v>0</v>
      </c>
      <c r="AG7580">
        <v>0</v>
      </c>
      <c r="AH7580" t="s">
        <v>21</v>
      </c>
      <c r="AI7580">
        <v>0</v>
      </c>
      <c r="AJ7580">
        <v>0</v>
      </c>
      <c r="AK7580">
        <v>0</v>
      </c>
      <c r="AL7580" t="s">
        <v>11</v>
      </c>
      <c r="AM7580" t="s">
        <v>22</v>
      </c>
      <c r="AN7580" t="s">
        <v>41</v>
      </c>
      <c r="AO7580" t="s">
        <v>14</v>
      </c>
      <c r="AP7580" t="s">
        <v>15</v>
      </c>
      <c r="AQ7580" t="s">
        <v>193</v>
      </c>
      <c r="AR7580">
        <v>182662</v>
      </c>
      <c r="AS7580" t="s">
        <v>9842</v>
      </c>
    </row>
    <row r="7581" spans="1:45" x14ac:dyDescent="0.25">
      <c r="A7581" t="s">
        <v>0</v>
      </c>
      <c r="B7581" t="s">
        <v>1</v>
      </c>
      <c r="C7581" s="1">
        <v>42952</v>
      </c>
      <c r="D7581" t="s">
        <v>2</v>
      </c>
      <c r="E7581">
        <v>28</v>
      </c>
      <c r="F7581">
        <v>0</v>
      </c>
      <c r="G7581">
        <v>0</v>
      </c>
      <c r="H7581">
        <v>1</v>
      </c>
      <c r="I7581">
        <v>1</v>
      </c>
      <c r="J7581">
        <v>2</v>
      </c>
      <c r="K7581">
        <v>2</v>
      </c>
      <c r="L7581">
        <v>0</v>
      </c>
      <c r="M7581">
        <v>0</v>
      </c>
      <c r="N7581">
        <v>3</v>
      </c>
      <c r="O7581">
        <v>3</v>
      </c>
      <c r="P7581">
        <v>6</v>
      </c>
      <c r="Q7581" t="s">
        <v>165</v>
      </c>
      <c r="R7581" t="s">
        <v>7</v>
      </c>
      <c r="S7581" t="s">
        <v>8</v>
      </c>
      <c r="T7581" t="s">
        <v>9</v>
      </c>
      <c r="U7581" t="s">
        <v>19</v>
      </c>
      <c r="V7581">
        <v>0</v>
      </c>
      <c r="W7581">
        <v>0</v>
      </c>
      <c r="X7581" t="s">
        <v>21</v>
      </c>
      <c r="Y7581">
        <v>0</v>
      </c>
      <c r="Z7581">
        <v>0</v>
      </c>
      <c r="AA7581">
        <v>0</v>
      </c>
      <c r="AB7581" t="s">
        <v>4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 t="s">
        <v>5</v>
      </c>
      <c r="AK7581" t="s">
        <v>90</v>
      </c>
      <c r="AL7581" t="s">
        <v>11</v>
      </c>
      <c r="AM7581" t="s">
        <v>26</v>
      </c>
      <c r="AN7581" t="s">
        <v>13</v>
      </c>
      <c r="AO7581" t="s">
        <v>14</v>
      </c>
      <c r="AP7581" t="s">
        <v>15</v>
      </c>
      <c r="AQ7581" t="s">
        <v>91</v>
      </c>
      <c r="AR7581">
        <v>182663</v>
      </c>
      <c r="AS7581" t="s">
        <v>9843</v>
      </c>
    </row>
    <row r="7582" spans="1:45" x14ac:dyDescent="0.25">
      <c r="A7582" t="s">
        <v>0</v>
      </c>
      <c r="B7582" t="s">
        <v>1</v>
      </c>
      <c r="C7582" s="1">
        <v>42952</v>
      </c>
      <c r="D7582" t="s">
        <v>35</v>
      </c>
      <c r="E7582">
        <v>36</v>
      </c>
      <c r="F7582">
        <v>0</v>
      </c>
      <c r="G7582">
        <v>1</v>
      </c>
      <c r="H7582">
        <v>2</v>
      </c>
      <c r="I7582">
        <v>3</v>
      </c>
      <c r="J7582">
        <v>1</v>
      </c>
      <c r="K7582">
        <v>1</v>
      </c>
      <c r="L7582">
        <v>0</v>
      </c>
      <c r="M7582">
        <v>0</v>
      </c>
      <c r="N7582">
        <v>3</v>
      </c>
      <c r="O7582">
        <v>5</v>
      </c>
      <c r="P7582">
        <v>8</v>
      </c>
      <c r="Q7582" t="s">
        <v>59</v>
      </c>
      <c r="R7582" t="s">
        <v>4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 t="s">
        <v>5</v>
      </c>
      <c r="AA7582" t="s">
        <v>6</v>
      </c>
      <c r="AB7582" t="s">
        <v>7</v>
      </c>
      <c r="AC7582" t="s">
        <v>8</v>
      </c>
      <c r="AD7582" t="s">
        <v>9</v>
      </c>
      <c r="AE7582" t="s">
        <v>19</v>
      </c>
      <c r="AF7582">
        <v>0</v>
      </c>
      <c r="AG7582">
        <v>0</v>
      </c>
      <c r="AH7582" t="s">
        <v>21</v>
      </c>
      <c r="AI7582">
        <v>0</v>
      </c>
      <c r="AJ7582">
        <v>0</v>
      </c>
      <c r="AK7582">
        <v>0</v>
      </c>
      <c r="AL7582" t="s">
        <v>11</v>
      </c>
      <c r="AM7582" t="s">
        <v>26</v>
      </c>
      <c r="AN7582" t="s">
        <v>13</v>
      </c>
      <c r="AO7582" t="s">
        <v>14</v>
      </c>
      <c r="AP7582" t="s">
        <v>15</v>
      </c>
      <c r="AQ7582" t="s">
        <v>29</v>
      </c>
      <c r="AR7582">
        <v>182665</v>
      </c>
      <c r="AS7582" t="s">
        <v>9844</v>
      </c>
    </row>
    <row r="7583" spans="1:45" x14ac:dyDescent="0.25">
      <c r="A7583" t="s">
        <v>0</v>
      </c>
      <c r="B7583" t="s">
        <v>1</v>
      </c>
      <c r="C7583" s="1">
        <v>42951</v>
      </c>
      <c r="D7583" t="s">
        <v>2</v>
      </c>
      <c r="E7583">
        <v>32</v>
      </c>
      <c r="F7583">
        <v>0</v>
      </c>
      <c r="G7583">
        <v>1</v>
      </c>
      <c r="H7583">
        <v>1</v>
      </c>
      <c r="I7583">
        <v>1</v>
      </c>
      <c r="J7583">
        <v>1</v>
      </c>
      <c r="K7583">
        <v>1</v>
      </c>
      <c r="L7583">
        <v>0</v>
      </c>
      <c r="M7583">
        <v>0</v>
      </c>
      <c r="N7583">
        <v>2</v>
      </c>
      <c r="O7583">
        <v>3</v>
      </c>
      <c r="P7583">
        <v>5</v>
      </c>
      <c r="Q7583" t="s">
        <v>79</v>
      </c>
      <c r="R7583" t="s">
        <v>4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 t="s">
        <v>5</v>
      </c>
      <c r="AA7583" t="s">
        <v>18</v>
      </c>
      <c r="AB7583" t="s">
        <v>7</v>
      </c>
      <c r="AC7583" t="s">
        <v>8</v>
      </c>
      <c r="AD7583" t="s">
        <v>9</v>
      </c>
      <c r="AE7583" t="s">
        <v>38</v>
      </c>
      <c r="AF7583">
        <v>0</v>
      </c>
      <c r="AG7583">
        <v>0</v>
      </c>
      <c r="AH7583" t="s">
        <v>21</v>
      </c>
      <c r="AI7583">
        <v>0</v>
      </c>
      <c r="AJ7583">
        <v>0</v>
      </c>
      <c r="AK7583">
        <v>0</v>
      </c>
      <c r="AL7583" t="s">
        <v>11</v>
      </c>
      <c r="AM7583" t="s">
        <v>26</v>
      </c>
      <c r="AN7583" t="s">
        <v>41</v>
      </c>
      <c r="AO7583" t="s">
        <v>14</v>
      </c>
      <c r="AP7583">
        <v>0</v>
      </c>
      <c r="AQ7583" t="s">
        <v>47</v>
      </c>
      <c r="AR7583">
        <v>182666</v>
      </c>
      <c r="AS7583" t="s">
        <v>9845</v>
      </c>
    </row>
    <row r="7584" spans="1:45" x14ac:dyDescent="0.25">
      <c r="A7584" t="s">
        <v>0</v>
      </c>
      <c r="B7584" t="s">
        <v>1</v>
      </c>
      <c r="C7584" s="1">
        <v>42952</v>
      </c>
      <c r="D7584" t="s">
        <v>2</v>
      </c>
      <c r="E7584">
        <v>27</v>
      </c>
      <c r="F7584">
        <v>0</v>
      </c>
      <c r="G7584">
        <v>3</v>
      </c>
      <c r="H7584">
        <v>1</v>
      </c>
      <c r="I7584">
        <v>0</v>
      </c>
      <c r="J7584">
        <v>2</v>
      </c>
      <c r="K7584">
        <v>2</v>
      </c>
      <c r="L7584">
        <v>0</v>
      </c>
      <c r="M7584">
        <v>0</v>
      </c>
      <c r="N7584">
        <v>3</v>
      </c>
      <c r="O7584">
        <v>5</v>
      </c>
      <c r="P7584">
        <v>8</v>
      </c>
      <c r="Q7584" t="s">
        <v>59</v>
      </c>
      <c r="R7584" t="s">
        <v>7</v>
      </c>
      <c r="S7584" t="s">
        <v>8</v>
      </c>
      <c r="T7584" t="s">
        <v>9</v>
      </c>
      <c r="U7584" t="s">
        <v>9</v>
      </c>
      <c r="V7584">
        <v>0</v>
      </c>
      <c r="W7584">
        <v>0</v>
      </c>
      <c r="X7584" t="s">
        <v>21</v>
      </c>
      <c r="Y7584">
        <v>0</v>
      </c>
      <c r="Z7584">
        <v>0</v>
      </c>
      <c r="AA7584">
        <v>0</v>
      </c>
      <c r="AB7584" t="s">
        <v>4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 t="s">
        <v>5</v>
      </c>
      <c r="AK7584" t="s">
        <v>46</v>
      </c>
      <c r="AL7584" t="s">
        <v>11</v>
      </c>
      <c r="AM7584" t="s">
        <v>26</v>
      </c>
      <c r="AN7584" t="s">
        <v>13</v>
      </c>
      <c r="AO7584" t="s">
        <v>14</v>
      </c>
      <c r="AP7584" t="s">
        <v>15</v>
      </c>
      <c r="AQ7584" t="s">
        <v>47</v>
      </c>
      <c r="AR7584">
        <v>182667</v>
      </c>
      <c r="AS7584" t="s">
        <v>9846</v>
      </c>
    </row>
    <row r="7585" spans="1:45" x14ac:dyDescent="0.25">
      <c r="A7585" t="s">
        <v>0</v>
      </c>
      <c r="B7585" t="s">
        <v>1</v>
      </c>
      <c r="C7585" s="1">
        <v>42952</v>
      </c>
      <c r="D7585" t="s">
        <v>2</v>
      </c>
      <c r="E7585">
        <v>28</v>
      </c>
      <c r="F7585">
        <v>0</v>
      </c>
      <c r="G7585">
        <v>0</v>
      </c>
      <c r="H7585">
        <v>1</v>
      </c>
      <c r="I7585">
        <v>1</v>
      </c>
      <c r="J7585">
        <v>0</v>
      </c>
      <c r="K7585">
        <v>2</v>
      </c>
      <c r="L7585">
        <v>0</v>
      </c>
      <c r="M7585">
        <v>0</v>
      </c>
      <c r="N7585">
        <v>1</v>
      </c>
      <c r="O7585">
        <v>3</v>
      </c>
      <c r="P7585">
        <v>4</v>
      </c>
      <c r="Q7585" t="s">
        <v>43</v>
      </c>
      <c r="R7585" t="s">
        <v>4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 t="s">
        <v>5</v>
      </c>
      <c r="AA7585" t="s">
        <v>110</v>
      </c>
      <c r="AB7585" t="s">
        <v>7</v>
      </c>
      <c r="AC7585" t="s">
        <v>8</v>
      </c>
      <c r="AD7585" t="s">
        <v>9</v>
      </c>
      <c r="AE7585" t="s">
        <v>38</v>
      </c>
      <c r="AF7585">
        <v>0</v>
      </c>
      <c r="AG7585">
        <v>0</v>
      </c>
      <c r="AH7585" t="s">
        <v>21</v>
      </c>
      <c r="AI7585">
        <v>0</v>
      </c>
      <c r="AJ7585">
        <v>0</v>
      </c>
      <c r="AK7585">
        <v>0</v>
      </c>
      <c r="AL7585" t="s">
        <v>11</v>
      </c>
      <c r="AM7585" t="s">
        <v>22</v>
      </c>
      <c r="AN7585" t="s">
        <v>41</v>
      </c>
      <c r="AO7585" t="s">
        <v>14</v>
      </c>
      <c r="AP7585" t="s">
        <v>15</v>
      </c>
      <c r="AQ7585">
        <v>0</v>
      </c>
      <c r="AR7585">
        <v>182668</v>
      </c>
      <c r="AS7585" t="s">
        <v>9847</v>
      </c>
    </row>
    <row r="7586" spans="1:45" x14ac:dyDescent="0.25">
      <c r="A7586" t="s">
        <v>0</v>
      </c>
      <c r="B7586" t="s">
        <v>1</v>
      </c>
      <c r="C7586" s="1">
        <v>42952</v>
      </c>
      <c r="D7586" t="s">
        <v>2</v>
      </c>
      <c r="E7586">
        <v>28</v>
      </c>
      <c r="F7586">
        <v>0</v>
      </c>
      <c r="G7586">
        <v>1</v>
      </c>
      <c r="H7586">
        <v>0</v>
      </c>
      <c r="I7586">
        <v>0</v>
      </c>
      <c r="J7586">
        <v>1</v>
      </c>
      <c r="K7586">
        <v>2</v>
      </c>
      <c r="L7586">
        <v>0</v>
      </c>
      <c r="M7586">
        <v>0</v>
      </c>
      <c r="N7586">
        <v>1</v>
      </c>
      <c r="O7586">
        <v>3</v>
      </c>
      <c r="P7586">
        <v>4</v>
      </c>
      <c r="Q7586" t="s">
        <v>43</v>
      </c>
      <c r="R7586" t="s">
        <v>7</v>
      </c>
      <c r="S7586" t="s">
        <v>8</v>
      </c>
      <c r="T7586" t="s">
        <v>9</v>
      </c>
      <c r="U7586" t="s">
        <v>38</v>
      </c>
      <c r="V7586">
        <v>0</v>
      </c>
      <c r="W7586">
        <v>0</v>
      </c>
      <c r="X7586" t="s">
        <v>21</v>
      </c>
      <c r="Y7586">
        <v>0</v>
      </c>
      <c r="Z7586">
        <v>0</v>
      </c>
      <c r="AA7586">
        <v>0</v>
      </c>
      <c r="AB7586" t="s">
        <v>4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 t="s">
        <v>5</v>
      </c>
      <c r="AK7586" t="s">
        <v>6</v>
      </c>
      <c r="AL7586" t="s">
        <v>11</v>
      </c>
      <c r="AM7586" t="s">
        <v>26</v>
      </c>
      <c r="AN7586" t="s">
        <v>13</v>
      </c>
      <c r="AO7586" t="s">
        <v>14</v>
      </c>
      <c r="AP7586" t="s">
        <v>15</v>
      </c>
      <c r="AQ7586" t="s">
        <v>47</v>
      </c>
      <c r="AR7586">
        <v>182669</v>
      </c>
      <c r="AS7586" t="s">
        <v>9848</v>
      </c>
    </row>
    <row r="7587" spans="1:45" x14ac:dyDescent="0.25">
      <c r="A7587" t="s">
        <v>0</v>
      </c>
      <c r="B7587" t="s">
        <v>1</v>
      </c>
      <c r="C7587" s="1">
        <v>42952</v>
      </c>
      <c r="D7587" t="s">
        <v>2</v>
      </c>
      <c r="E7587">
        <v>29</v>
      </c>
      <c r="F7587">
        <v>0</v>
      </c>
      <c r="G7587">
        <v>0</v>
      </c>
      <c r="H7587">
        <v>1</v>
      </c>
      <c r="I7587">
        <v>0</v>
      </c>
      <c r="J7587">
        <v>0</v>
      </c>
      <c r="K7587">
        <v>1</v>
      </c>
      <c r="L7587">
        <v>0</v>
      </c>
      <c r="M7587">
        <v>0</v>
      </c>
      <c r="N7587">
        <v>1</v>
      </c>
      <c r="O7587">
        <v>1</v>
      </c>
      <c r="P7587">
        <v>2</v>
      </c>
      <c r="Q7587" t="s">
        <v>79</v>
      </c>
      <c r="R7587" t="s">
        <v>4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 t="s">
        <v>5</v>
      </c>
      <c r="AA7587" t="s">
        <v>18</v>
      </c>
      <c r="AB7587" t="s">
        <v>7</v>
      </c>
      <c r="AC7587" t="s">
        <v>8</v>
      </c>
      <c r="AD7587" t="s">
        <v>9</v>
      </c>
      <c r="AE7587" t="s">
        <v>38</v>
      </c>
      <c r="AF7587">
        <v>0</v>
      </c>
      <c r="AG7587">
        <v>0</v>
      </c>
      <c r="AH7587" t="s">
        <v>21</v>
      </c>
      <c r="AI7587">
        <v>0</v>
      </c>
      <c r="AJ7587">
        <v>0</v>
      </c>
      <c r="AK7587">
        <v>0</v>
      </c>
      <c r="AL7587" t="s">
        <v>11</v>
      </c>
      <c r="AM7587" t="s">
        <v>26</v>
      </c>
      <c r="AN7587" t="s">
        <v>41</v>
      </c>
      <c r="AO7587" t="s">
        <v>14</v>
      </c>
      <c r="AP7587" t="s">
        <v>28</v>
      </c>
      <c r="AQ7587" t="s">
        <v>47</v>
      </c>
      <c r="AR7587">
        <v>182670</v>
      </c>
      <c r="AS7587" t="s">
        <v>9849</v>
      </c>
    </row>
    <row r="7588" spans="1:45" x14ac:dyDescent="0.25">
      <c r="A7588" t="s">
        <v>0</v>
      </c>
      <c r="B7588" t="s">
        <v>1</v>
      </c>
      <c r="C7588" s="1">
        <v>42952</v>
      </c>
      <c r="D7588" t="s">
        <v>2</v>
      </c>
      <c r="E7588">
        <v>24</v>
      </c>
      <c r="F7588">
        <v>0</v>
      </c>
      <c r="G7588">
        <v>0</v>
      </c>
      <c r="H7588">
        <v>2</v>
      </c>
      <c r="I7588">
        <v>3</v>
      </c>
      <c r="J7588">
        <v>1</v>
      </c>
      <c r="K7588">
        <v>1</v>
      </c>
      <c r="L7588">
        <v>0</v>
      </c>
      <c r="M7588">
        <v>1</v>
      </c>
      <c r="N7588">
        <v>3</v>
      </c>
      <c r="O7588">
        <v>5</v>
      </c>
      <c r="P7588">
        <v>8</v>
      </c>
      <c r="Q7588" t="s">
        <v>63</v>
      </c>
      <c r="R7588" t="s">
        <v>4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 t="s">
        <v>5</v>
      </c>
      <c r="AA7588" t="s">
        <v>18</v>
      </c>
      <c r="AB7588" t="s">
        <v>7</v>
      </c>
      <c r="AC7588" t="s">
        <v>8</v>
      </c>
      <c r="AD7588" t="s">
        <v>9</v>
      </c>
      <c r="AE7588" t="s">
        <v>38</v>
      </c>
      <c r="AF7588">
        <v>0</v>
      </c>
      <c r="AG7588">
        <v>0</v>
      </c>
      <c r="AH7588" t="s">
        <v>21</v>
      </c>
      <c r="AI7588">
        <v>0</v>
      </c>
      <c r="AJ7588">
        <v>0</v>
      </c>
      <c r="AK7588">
        <v>0</v>
      </c>
      <c r="AL7588" t="s">
        <v>11</v>
      </c>
      <c r="AM7588" t="s">
        <v>71</v>
      </c>
      <c r="AN7588" t="s">
        <v>13</v>
      </c>
      <c r="AO7588" t="s">
        <v>14</v>
      </c>
      <c r="AP7588" t="s">
        <v>15</v>
      </c>
      <c r="AQ7588">
        <v>0</v>
      </c>
      <c r="AR7588">
        <v>182671</v>
      </c>
      <c r="AS7588" t="s">
        <v>9850</v>
      </c>
    </row>
    <row r="7589" spans="1:45" x14ac:dyDescent="0.25">
      <c r="A7589" t="s">
        <v>0</v>
      </c>
      <c r="B7589" t="s">
        <v>1</v>
      </c>
      <c r="C7589" s="1">
        <v>42952</v>
      </c>
      <c r="D7589" t="s">
        <v>2</v>
      </c>
      <c r="E7589">
        <v>30</v>
      </c>
      <c r="F7589">
        <v>0</v>
      </c>
      <c r="G7589">
        <v>0</v>
      </c>
      <c r="H7589">
        <v>0</v>
      </c>
      <c r="I7589">
        <v>2</v>
      </c>
      <c r="J7589">
        <v>2</v>
      </c>
      <c r="K7589">
        <v>1</v>
      </c>
      <c r="L7589">
        <v>0</v>
      </c>
      <c r="M7589">
        <v>0</v>
      </c>
      <c r="N7589">
        <v>2</v>
      </c>
      <c r="O7589">
        <v>3</v>
      </c>
      <c r="P7589">
        <v>5</v>
      </c>
      <c r="Q7589" t="s">
        <v>79</v>
      </c>
      <c r="R7589" t="s">
        <v>7</v>
      </c>
      <c r="S7589" t="s">
        <v>8</v>
      </c>
      <c r="T7589" t="s">
        <v>9</v>
      </c>
      <c r="U7589" t="s">
        <v>19</v>
      </c>
      <c r="V7589">
        <v>0</v>
      </c>
      <c r="W7589">
        <v>0</v>
      </c>
      <c r="X7589" t="s">
        <v>21</v>
      </c>
      <c r="Y7589">
        <v>0</v>
      </c>
      <c r="Z7589">
        <v>0</v>
      </c>
      <c r="AA7589">
        <v>0</v>
      </c>
      <c r="AB7589" t="s">
        <v>4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 t="s">
        <v>5</v>
      </c>
      <c r="AK7589" t="s">
        <v>142</v>
      </c>
      <c r="AL7589" t="s">
        <v>11</v>
      </c>
      <c r="AM7589" t="s">
        <v>26</v>
      </c>
      <c r="AN7589" t="s">
        <v>13</v>
      </c>
      <c r="AO7589" t="s">
        <v>14</v>
      </c>
      <c r="AP7589" t="s">
        <v>15</v>
      </c>
      <c r="AQ7589">
        <v>0</v>
      </c>
      <c r="AR7589">
        <v>182676</v>
      </c>
      <c r="AS7589" t="s">
        <v>9851</v>
      </c>
    </row>
    <row r="7590" spans="1:45" x14ac:dyDescent="0.25">
      <c r="A7590" t="s">
        <v>0</v>
      </c>
      <c r="B7590" t="s">
        <v>1</v>
      </c>
      <c r="C7590" s="1">
        <v>42952</v>
      </c>
      <c r="D7590" t="s">
        <v>2</v>
      </c>
      <c r="E7590">
        <v>37</v>
      </c>
      <c r="F7590">
        <v>0</v>
      </c>
      <c r="G7590">
        <v>1</v>
      </c>
      <c r="H7590">
        <v>3</v>
      </c>
      <c r="I7590">
        <v>4</v>
      </c>
      <c r="J7590">
        <v>0</v>
      </c>
      <c r="K7590">
        <v>2</v>
      </c>
      <c r="L7590">
        <v>0</v>
      </c>
      <c r="M7590">
        <v>0</v>
      </c>
      <c r="N7590">
        <v>3</v>
      </c>
      <c r="O7590">
        <v>7</v>
      </c>
      <c r="P7590">
        <v>10</v>
      </c>
      <c r="Q7590" t="s">
        <v>125</v>
      </c>
      <c r="R7590" t="s">
        <v>4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 t="s">
        <v>5</v>
      </c>
      <c r="AA7590" t="s">
        <v>90</v>
      </c>
      <c r="AB7590" t="s">
        <v>7</v>
      </c>
      <c r="AC7590" t="s">
        <v>8</v>
      </c>
      <c r="AD7590" t="s">
        <v>9</v>
      </c>
      <c r="AE7590" t="s">
        <v>19</v>
      </c>
      <c r="AF7590">
        <v>0</v>
      </c>
      <c r="AG7590">
        <v>0</v>
      </c>
      <c r="AH7590" t="s">
        <v>21</v>
      </c>
      <c r="AI7590">
        <v>0</v>
      </c>
      <c r="AJ7590">
        <v>0</v>
      </c>
      <c r="AK7590">
        <v>0</v>
      </c>
      <c r="AL7590" t="s">
        <v>11</v>
      </c>
      <c r="AM7590" t="s">
        <v>26</v>
      </c>
      <c r="AN7590" t="s">
        <v>13</v>
      </c>
      <c r="AO7590" t="s">
        <v>14</v>
      </c>
      <c r="AP7590" t="s">
        <v>905</v>
      </c>
      <c r="AQ7590" t="s">
        <v>47</v>
      </c>
      <c r="AR7590">
        <v>182677</v>
      </c>
      <c r="AS7590" t="s">
        <v>9852</v>
      </c>
    </row>
    <row r="7591" spans="1:45" x14ac:dyDescent="0.25">
      <c r="A7591" t="s">
        <v>0</v>
      </c>
      <c r="B7591" t="s">
        <v>1</v>
      </c>
      <c r="C7591" s="1">
        <v>42952</v>
      </c>
      <c r="D7591" t="s">
        <v>2</v>
      </c>
      <c r="E7591">
        <v>29</v>
      </c>
      <c r="F7591">
        <v>0</v>
      </c>
      <c r="G7591">
        <v>0</v>
      </c>
      <c r="H7591">
        <v>2</v>
      </c>
      <c r="I7591">
        <v>1</v>
      </c>
      <c r="J7591">
        <v>0</v>
      </c>
      <c r="K7591">
        <v>1</v>
      </c>
      <c r="L7591">
        <v>0</v>
      </c>
      <c r="M7591">
        <v>1</v>
      </c>
      <c r="N7591">
        <v>2</v>
      </c>
      <c r="O7591">
        <v>3</v>
      </c>
      <c r="P7591">
        <v>5</v>
      </c>
      <c r="Q7591" t="s">
        <v>59</v>
      </c>
      <c r="R7591" t="s">
        <v>4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 t="s">
        <v>5</v>
      </c>
      <c r="AA7591" t="s">
        <v>25</v>
      </c>
      <c r="AB7591" t="s">
        <v>7</v>
      </c>
      <c r="AC7591" t="s">
        <v>8</v>
      </c>
      <c r="AD7591" t="s">
        <v>9</v>
      </c>
      <c r="AE7591" t="s">
        <v>38</v>
      </c>
      <c r="AF7591">
        <v>0</v>
      </c>
      <c r="AG7591">
        <v>0</v>
      </c>
      <c r="AH7591" t="s">
        <v>21</v>
      </c>
      <c r="AI7591">
        <v>0</v>
      </c>
      <c r="AJ7591">
        <v>0</v>
      </c>
      <c r="AK7591">
        <v>0</v>
      </c>
      <c r="AL7591" t="s">
        <v>11</v>
      </c>
      <c r="AM7591" t="s">
        <v>26</v>
      </c>
      <c r="AN7591" t="s">
        <v>13</v>
      </c>
      <c r="AO7591" t="s">
        <v>14</v>
      </c>
      <c r="AP7591" t="s">
        <v>15</v>
      </c>
      <c r="AQ7591" t="s">
        <v>29</v>
      </c>
      <c r="AR7591">
        <v>182679</v>
      </c>
      <c r="AS7591" t="s">
        <v>9853</v>
      </c>
    </row>
    <row r="7592" spans="1:45" x14ac:dyDescent="0.25">
      <c r="A7592" t="s">
        <v>0</v>
      </c>
      <c r="B7592" t="s">
        <v>1</v>
      </c>
      <c r="C7592" s="1">
        <v>42952</v>
      </c>
      <c r="D7592" t="s">
        <v>2</v>
      </c>
      <c r="E7592">
        <v>22</v>
      </c>
      <c r="F7592">
        <v>0</v>
      </c>
      <c r="G7592">
        <v>0</v>
      </c>
      <c r="H7592">
        <v>2</v>
      </c>
      <c r="I7592">
        <v>1</v>
      </c>
      <c r="J7592">
        <v>1</v>
      </c>
      <c r="K7592">
        <v>1</v>
      </c>
      <c r="L7592">
        <v>0</v>
      </c>
      <c r="M7592">
        <v>0</v>
      </c>
      <c r="N7592">
        <v>3</v>
      </c>
      <c r="O7592">
        <v>2</v>
      </c>
      <c r="P7592">
        <v>5</v>
      </c>
      <c r="Q7592" t="s">
        <v>199</v>
      </c>
      <c r="R7592" t="s">
        <v>7</v>
      </c>
      <c r="S7592" t="s">
        <v>7</v>
      </c>
      <c r="T7592" t="s">
        <v>9</v>
      </c>
      <c r="U7592">
        <v>0</v>
      </c>
      <c r="V7592">
        <v>0</v>
      </c>
      <c r="W7592">
        <v>0</v>
      </c>
      <c r="X7592" t="s">
        <v>5</v>
      </c>
      <c r="Y7592" t="s">
        <v>10</v>
      </c>
      <c r="Z7592">
        <v>0</v>
      </c>
      <c r="AA7592">
        <v>0</v>
      </c>
      <c r="AB7592" t="s">
        <v>4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 t="s">
        <v>5</v>
      </c>
      <c r="AK7592" t="s">
        <v>46</v>
      </c>
      <c r="AL7592" t="s">
        <v>11</v>
      </c>
      <c r="AM7592" t="s">
        <v>26</v>
      </c>
      <c r="AN7592" t="s">
        <v>13</v>
      </c>
      <c r="AO7592" t="s">
        <v>14</v>
      </c>
      <c r="AP7592" t="s">
        <v>15</v>
      </c>
      <c r="AQ7592">
        <v>0</v>
      </c>
      <c r="AR7592">
        <v>182680</v>
      </c>
      <c r="AS7592" t="s">
        <v>9854</v>
      </c>
    </row>
    <row r="7593" spans="1:45" x14ac:dyDescent="0.25">
      <c r="A7593" t="s">
        <v>0</v>
      </c>
      <c r="B7593" t="s">
        <v>1</v>
      </c>
      <c r="C7593" s="1">
        <v>42952</v>
      </c>
      <c r="D7593" t="s">
        <v>2</v>
      </c>
      <c r="E7593">
        <v>29</v>
      </c>
      <c r="F7593">
        <v>0</v>
      </c>
      <c r="G7593">
        <v>0</v>
      </c>
      <c r="H7593">
        <v>1</v>
      </c>
      <c r="I7593">
        <v>0</v>
      </c>
      <c r="J7593">
        <v>0</v>
      </c>
      <c r="K7593">
        <v>2</v>
      </c>
      <c r="L7593">
        <v>0</v>
      </c>
      <c r="M7593">
        <v>0</v>
      </c>
      <c r="N7593">
        <v>1</v>
      </c>
      <c r="O7593">
        <v>2</v>
      </c>
      <c r="P7593">
        <v>3</v>
      </c>
      <c r="Q7593" t="s">
        <v>479</v>
      </c>
      <c r="R7593" t="s">
        <v>7</v>
      </c>
      <c r="S7593" t="s">
        <v>8</v>
      </c>
      <c r="T7593" t="s">
        <v>9</v>
      </c>
      <c r="U7593" t="s">
        <v>19</v>
      </c>
      <c r="V7593">
        <v>0</v>
      </c>
      <c r="W7593">
        <v>0</v>
      </c>
      <c r="X7593" t="s">
        <v>21</v>
      </c>
      <c r="Y7593">
        <v>0</v>
      </c>
      <c r="Z7593">
        <v>0</v>
      </c>
      <c r="AA7593">
        <v>0</v>
      </c>
      <c r="AB7593" t="s">
        <v>4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 t="s">
        <v>5</v>
      </c>
      <c r="AK7593" t="s">
        <v>18</v>
      </c>
      <c r="AL7593" t="s">
        <v>11</v>
      </c>
      <c r="AM7593" t="s">
        <v>26</v>
      </c>
      <c r="AN7593" t="s">
        <v>13</v>
      </c>
      <c r="AO7593" t="s">
        <v>14</v>
      </c>
      <c r="AP7593" t="s">
        <v>15</v>
      </c>
      <c r="AQ7593">
        <v>0</v>
      </c>
      <c r="AR7593">
        <v>182681</v>
      </c>
      <c r="AS7593" t="s">
        <v>9855</v>
      </c>
    </row>
    <row r="7594" spans="1:45" x14ac:dyDescent="0.25">
      <c r="A7594" t="s">
        <v>0</v>
      </c>
      <c r="B7594" t="s">
        <v>1</v>
      </c>
      <c r="C7594" s="1">
        <v>42952</v>
      </c>
      <c r="D7594" t="s">
        <v>2</v>
      </c>
      <c r="E7594">
        <v>31</v>
      </c>
      <c r="F7594">
        <v>0</v>
      </c>
      <c r="G7594">
        <v>0</v>
      </c>
      <c r="H7594">
        <v>1</v>
      </c>
      <c r="I7594">
        <v>1</v>
      </c>
      <c r="J7594">
        <v>0</v>
      </c>
      <c r="K7594">
        <v>1</v>
      </c>
      <c r="L7594">
        <v>0</v>
      </c>
      <c r="M7594">
        <v>0</v>
      </c>
      <c r="N7594">
        <v>1</v>
      </c>
      <c r="O7594">
        <v>2</v>
      </c>
      <c r="P7594">
        <v>3</v>
      </c>
      <c r="Q7594" t="s">
        <v>43</v>
      </c>
      <c r="R7594" t="s">
        <v>4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 t="s">
        <v>5</v>
      </c>
      <c r="AA7594" t="s">
        <v>6</v>
      </c>
      <c r="AB7594" t="s">
        <v>7</v>
      </c>
      <c r="AC7594" t="s">
        <v>8</v>
      </c>
      <c r="AD7594" t="s">
        <v>9</v>
      </c>
      <c r="AE7594" t="s">
        <v>65</v>
      </c>
      <c r="AF7594">
        <v>0</v>
      </c>
      <c r="AG7594">
        <v>0</v>
      </c>
      <c r="AH7594" t="s">
        <v>21</v>
      </c>
      <c r="AI7594">
        <v>0</v>
      </c>
      <c r="AJ7594">
        <v>0</v>
      </c>
      <c r="AK7594">
        <v>0</v>
      </c>
      <c r="AL7594" t="s">
        <v>11</v>
      </c>
      <c r="AM7594" t="s">
        <v>26</v>
      </c>
      <c r="AN7594">
        <v>0</v>
      </c>
      <c r="AO7594" t="s">
        <v>14</v>
      </c>
      <c r="AP7594" t="s">
        <v>15</v>
      </c>
      <c r="AQ7594">
        <v>0</v>
      </c>
      <c r="AR7594">
        <v>182682</v>
      </c>
      <c r="AS7594" t="s">
        <v>9856</v>
      </c>
    </row>
    <row r="7595" spans="1:45" x14ac:dyDescent="0.25">
      <c r="A7595" t="s">
        <v>0</v>
      </c>
      <c r="B7595" t="s">
        <v>1</v>
      </c>
      <c r="C7595" s="1">
        <v>42952</v>
      </c>
      <c r="D7595" t="s">
        <v>2</v>
      </c>
      <c r="E7595">
        <v>36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2</v>
      </c>
      <c r="L7595">
        <v>0</v>
      </c>
      <c r="M7595">
        <v>0</v>
      </c>
      <c r="N7595">
        <v>0</v>
      </c>
      <c r="O7595">
        <v>2</v>
      </c>
      <c r="P7595">
        <v>2</v>
      </c>
      <c r="Q7595" t="s">
        <v>43</v>
      </c>
      <c r="R7595" t="s">
        <v>4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 t="s">
        <v>5</v>
      </c>
      <c r="AA7595" t="s">
        <v>46</v>
      </c>
      <c r="AB7595" t="s">
        <v>7</v>
      </c>
      <c r="AC7595" t="s">
        <v>8</v>
      </c>
      <c r="AD7595" t="s">
        <v>9</v>
      </c>
      <c r="AE7595" t="s">
        <v>19</v>
      </c>
      <c r="AF7595">
        <v>0</v>
      </c>
      <c r="AG7595">
        <v>0</v>
      </c>
      <c r="AH7595" t="s">
        <v>21</v>
      </c>
      <c r="AI7595">
        <v>0</v>
      </c>
      <c r="AJ7595">
        <v>0</v>
      </c>
      <c r="AK7595">
        <v>0</v>
      </c>
      <c r="AL7595" t="s">
        <v>11</v>
      </c>
      <c r="AM7595" t="s">
        <v>26</v>
      </c>
      <c r="AN7595" t="s">
        <v>41</v>
      </c>
      <c r="AO7595" t="s">
        <v>14</v>
      </c>
      <c r="AP7595" t="s">
        <v>15</v>
      </c>
      <c r="AQ7595">
        <v>0</v>
      </c>
      <c r="AR7595">
        <v>182683</v>
      </c>
      <c r="AS7595" t="s">
        <v>9857</v>
      </c>
    </row>
    <row r="7596" spans="1:45" x14ac:dyDescent="0.25">
      <c r="A7596" t="s">
        <v>0</v>
      </c>
      <c r="B7596" t="s">
        <v>1</v>
      </c>
      <c r="C7596" s="1">
        <v>42952</v>
      </c>
      <c r="D7596" t="s">
        <v>2</v>
      </c>
      <c r="E7596">
        <v>33</v>
      </c>
      <c r="F7596">
        <v>0</v>
      </c>
      <c r="G7596">
        <v>0</v>
      </c>
      <c r="H7596">
        <v>1</v>
      </c>
      <c r="I7596">
        <v>2</v>
      </c>
      <c r="J7596">
        <v>1</v>
      </c>
      <c r="K7596">
        <v>1</v>
      </c>
      <c r="L7596">
        <v>0</v>
      </c>
      <c r="M7596">
        <v>0</v>
      </c>
      <c r="N7596">
        <v>2</v>
      </c>
      <c r="O7596">
        <v>3</v>
      </c>
      <c r="P7596">
        <v>5</v>
      </c>
      <c r="Q7596" t="s">
        <v>59</v>
      </c>
      <c r="R7596" t="s">
        <v>7</v>
      </c>
      <c r="S7596" t="s">
        <v>75</v>
      </c>
      <c r="T7596" t="s">
        <v>59</v>
      </c>
      <c r="U7596" t="s">
        <v>107</v>
      </c>
      <c r="V7596">
        <v>0</v>
      </c>
      <c r="W7596">
        <v>0</v>
      </c>
      <c r="X7596" t="s">
        <v>21</v>
      </c>
      <c r="Y7596">
        <v>0</v>
      </c>
      <c r="Z7596">
        <v>0</v>
      </c>
      <c r="AA7596">
        <v>0</v>
      </c>
      <c r="AB7596" t="s">
        <v>4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 t="s">
        <v>5</v>
      </c>
      <c r="AK7596" t="s">
        <v>6</v>
      </c>
      <c r="AL7596" t="s">
        <v>11</v>
      </c>
      <c r="AM7596" t="s">
        <v>71</v>
      </c>
      <c r="AN7596" t="s">
        <v>41</v>
      </c>
      <c r="AO7596" t="s">
        <v>14</v>
      </c>
      <c r="AP7596" t="s">
        <v>50</v>
      </c>
      <c r="AQ7596">
        <v>0</v>
      </c>
      <c r="AR7596">
        <v>182685</v>
      </c>
      <c r="AS7596" t="s">
        <v>9858</v>
      </c>
    </row>
    <row r="7597" spans="1:45" x14ac:dyDescent="0.25">
      <c r="A7597" t="s">
        <v>0</v>
      </c>
      <c r="B7597" t="s">
        <v>1</v>
      </c>
      <c r="C7597" s="1">
        <v>42952</v>
      </c>
      <c r="D7597" t="s">
        <v>35</v>
      </c>
      <c r="E7597">
        <v>30</v>
      </c>
      <c r="F7597">
        <v>0</v>
      </c>
      <c r="G7597">
        <v>0</v>
      </c>
      <c r="H7597">
        <v>2</v>
      </c>
      <c r="I7597">
        <v>1</v>
      </c>
      <c r="J7597">
        <v>2</v>
      </c>
      <c r="K7597">
        <v>0</v>
      </c>
      <c r="L7597">
        <v>0</v>
      </c>
      <c r="M7597">
        <v>0</v>
      </c>
      <c r="N7597">
        <v>4</v>
      </c>
      <c r="O7597">
        <v>1</v>
      </c>
      <c r="P7597">
        <v>5</v>
      </c>
      <c r="Q7597" t="s">
        <v>125</v>
      </c>
      <c r="R7597" t="s">
        <v>7</v>
      </c>
      <c r="S7597" t="s">
        <v>8</v>
      </c>
      <c r="T7597" t="s">
        <v>9</v>
      </c>
      <c r="U7597" t="s">
        <v>65</v>
      </c>
      <c r="V7597">
        <v>0</v>
      </c>
      <c r="W7597">
        <v>0</v>
      </c>
      <c r="X7597" t="s">
        <v>21</v>
      </c>
      <c r="Y7597">
        <v>0</v>
      </c>
      <c r="Z7597">
        <v>0</v>
      </c>
      <c r="AA7597">
        <v>0</v>
      </c>
      <c r="AB7597" t="s">
        <v>4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 t="s">
        <v>5</v>
      </c>
      <c r="AK7597" t="s">
        <v>25</v>
      </c>
      <c r="AL7597" t="s">
        <v>11</v>
      </c>
      <c r="AM7597" t="s">
        <v>26</v>
      </c>
      <c r="AN7597" t="s">
        <v>41</v>
      </c>
      <c r="AO7597" t="s">
        <v>14</v>
      </c>
      <c r="AP7597" t="s">
        <v>15</v>
      </c>
      <c r="AQ7597">
        <v>0</v>
      </c>
      <c r="AR7597">
        <v>182686</v>
      </c>
      <c r="AS7597" t="s">
        <v>9859</v>
      </c>
    </row>
    <row r="7598" spans="1:45" x14ac:dyDescent="0.25">
      <c r="A7598" t="s">
        <v>0</v>
      </c>
      <c r="B7598" t="s">
        <v>1</v>
      </c>
      <c r="C7598" s="1">
        <v>42952</v>
      </c>
      <c r="D7598" t="s">
        <v>2</v>
      </c>
      <c r="E7598">
        <v>31</v>
      </c>
      <c r="F7598">
        <v>0</v>
      </c>
      <c r="G7598">
        <v>1</v>
      </c>
      <c r="H7598">
        <v>0</v>
      </c>
      <c r="I7598">
        <v>0</v>
      </c>
      <c r="J7598">
        <v>0</v>
      </c>
      <c r="K7598">
        <v>2</v>
      </c>
      <c r="L7598">
        <v>0</v>
      </c>
      <c r="M7598">
        <v>0</v>
      </c>
      <c r="N7598">
        <v>0</v>
      </c>
      <c r="O7598">
        <v>3</v>
      </c>
      <c r="P7598">
        <v>3</v>
      </c>
      <c r="Q7598" t="s">
        <v>165</v>
      </c>
      <c r="R7598" t="s">
        <v>4</v>
      </c>
      <c r="S7598" t="s">
        <v>36</v>
      </c>
      <c r="T7598" t="s">
        <v>37</v>
      </c>
      <c r="U7598">
        <v>0</v>
      </c>
      <c r="V7598">
        <v>0</v>
      </c>
      <c r="W7598">
        <v>0</v>
      </c>
      <c r="X7598">
        <v>0</v>
      </c>
      <c r="Y7598">
        <v>0</v>
      </c>
      <c r="Z7598" t="s">
        <v>21</v>
      </c>
      <c r="AA7598">
        <v>0</v>
      </c>
      <c r="AB7598" t="s">
        <v>7</v>
      </c>
      <c r="AC7598" t="s">
        <v>8</v>
      </c>
      <c r="AD7598" t="s">
        <v>9</v>
      </c>
      <c r="AE7598" t="s">
        <v>65</v>
      </c>
      <c r="AF7598">
        <v>0</v>
      </c>
      <c r="AG7598">
        <v>0</v>
      </c>
      <c r="AH7598" t="s">
        <v>21</v>
      </c>
      <c r="AI7598">
        <v>0</v>
      </c>
      <c r="AJ7598">
        <v>0</v>
      </c>
      <c r="AK7598">
        <v>0</v>
      </c>
      <c r="AL7598" t="s">
        <v>11</v>
      </c>
      <c r="AM7598" t="s">
        <v>26</v>
      </c>
      <c r="AN7598" t="s">
        <v>41</v>
      </c>
      <c r="AO7598" t="s">
        <v>14</v>
      </c>
      <c r="AP7598">
        <v>0</v>
      </c>
      <c r="AQ7598" t="s">
        <v>47</v>
      </c>
      <c r="AR7598">
        <v>182688</v>
      </c>
      <c r="AS7598" t="s">
        <v>9860</v>
      </c>
    </row>
    <row r="7599" spans="1:45" x14ac:dyDescent="0.25">
      <c r="A7599" t="s">
        <v>0</v>
      </c>
      <c r="B7599" t="s">
        <v>1</v>
      </c>
      <c r="C7599" s="1">
        <v>42952</v>
      </c>
      <c r="D7599" t="s">
        <v>2</v>
      </c>
      <c r="E7599">
        <v>21</v>
      </c>
      <c r="F7599">
        <v>0</v>
      </c>
      <c r="G7599">
        <v>0</v>
      </c>
      <c r="H7599">
        <v>1</v>
      </c>
      <c r="I7599">
        <v>2</v>
      </c>
      <c r="J7599">
        <v>0</v>
      </c>
      <c r="K7599">
        <v>1</v>
      </c>
      <c r="L7599">
        <v>0</v>
      </c>
      <c r="M7599">
        <v>0</v>
      </c>
      <c r="N7599">
        <v>1</v>
      </c>
      <c r="O7599">
        <v>3</v>
      </c>
      <c r="P7599">
        <v>4</v>
      </c>
      <c r="Q7599" t="s">
        <v>9</v>
      </c>
      <c r="R7599" t="s">
        <v>7</v>
      </c>
      <c r="S7599" t="s">
        <v>8</v>
      </c>
      <c r="T7599" t="s">
        <v>9</v>
      </c>
      <c r="U7599" t="s">
        <v>38</v>
      </c>
      <c r="V7599">
        <v>0</v>
      </c>
      <c r="W7599">
        <v>0</v>
      </c>
      <c r="X7599" t="s">
        <v>21</v>
      </c>
      <c r="Y7599">
        <v>0</v>
      </c>
      <c r="Z7599">
        <v>0</v>
      </c>
      <c r="AA7599">
        <v>0</v>
      </c>
      <c r="AB7599" t="s">
        <v>4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 t="s">
        <v>5</v>
      </c>
      <c r="AK7599" t="s">
        <v>90</v>
      </c>
      <c r="AL7599" t="s">
        <v>11</v>
      </c>
      <c r="AM7599" t="s">
        <v>26</v>
      </c>
      <c r="AN7599" t="s">
        <v>13</v>
      </c>
      <c r="AO7599" t="s">
        <v>14</v>
      </c>
      <c r="AP7599" t="s">
        <v>15</v>
      </c>
      <c r="AQ7599">
        <v>0</v>
      </c>
      <c r="AR7599">
        <v>182689</v>
      </c>
      <c r="AS7599" t="s">
        <v>9861</v>
      </c>
    </row>
    <row r="7600" spans="1:45" x14ac:dyDescent="0.25">
      <c r="A7600" t="s">
        <v>0</v>
      </c>
      <c r="B7600" t="s">
        <v>1</v>
      </c>
      <c r="C7600" s="1">
        <v>42952</v>
      </c>
      <c r="D7600" t="s">
        <v>2</v>
      </c>
      <c r="E7600">
        <v>28</v>
      </c>
      <c r="F7600">
        <v>0</v>
      </c>
      <c r="G7600">
        <v>0</v>
      </c>
      <c r="H7600">
        <v>2</v>
      </c>
      <c r="I7600">
        <v>3</v>
      </c>
      <c r="J7600">
        <v>0</v>
      </c>
      <c r="K7600">
        <v>2</v>
      </c>
      <c r="L7600">
        <v>1</v>
      </c>
      <c r="M7600">
        <v>0</v>
      </c>
      <c r="N7600">
        <v>3</v>
      </c>
      <c r="O7600">
        <v>5</v>
      </c>
      <c r="P7600">
        <v>8</v>
      </c>
      <c r="Q7600" t="s">
        <v>63</v>
      </c>
      <c r="R7600" t="s">
        <v>7</v>
      </c>
      <c r="S7600" t="s">
        <v>8</v>
      </c>
      <c r="T7600" t="s">
        <v>9</v>
      </c>
      <c r="U7600" t="s">
        <v>19</v>
      </c>
      <c r="V7600">
        <v>0</v>
      </c>
      <c r="W7600">
        <v>0</v>
      </c>
      <c r="X7600" t="s">
        <v>21</v>
      </c>
      <c r="Y7600">
        <v>0</v>
      </c>
      <c r="Z7600">
        <v>0</v>
      </c>
      <c r="AA7600">
        <v>0</v>
      </c>
      <c r="AB7600" t="s">
        <v>4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 t="s">
        <v>5</v>
      </c>
      <c r="AK7600" t="s">
        <v>961</v>
      </c>
      <c r="AL7600" t="s">
        <v>11</v>
      </c>
      <c r="AM7600" t="s">
        <v>26</v>
      </c>
      <c r="AN7600" t="s">
        <v>13</v>
      </c>
      <c r="AO7600" t="s">
        <v>14</v>
      </c>
      <c r="AP7600" t="s">
        <v>15</v>
      </c>
      <c r="AQ7600">
        <v>0</v>
      </c>
      <c r="AR7600">
        <v>182691</v>
      </c>
      <c r="AS7600" t="s">
        <v>9862</v>
      </c>
    </row>
    <row r="7601" spans="1:45" x14ac:dyDescent="0.25">
      <c r="A7601" t="s">
        <v>0</v>
      </c>
      <c r="B7601" t="s">
        <v>1</v>
      </c>
      <c r="C7601" s="1">
        <v>42952</v>
      </c>
      <c r="D7601" t="s">
        <v>2</v>
      </c>
      <c r="E7601">
        <v>29</v>
      </c>
      <c r="F7601">
        <v>0</v>
      </c>
      <c r="G7601">
        <v>0</v>
      </c>
      <c r="H7601">
        <v>0</v>
      </c>
      <c r="I7601">
        <v>0</v>
      </c>
      <c r="J7601">
        <v>1</v>
      </c>
      <c r="K7601">
        <v>1</v>
      </c>
      <c r="L7601">
        <v>0</v>
      </c>
      <c r="M7601">
        <v>0</v>
      </c>
      <c r="N7601">
        <v>1</v>
      </c>
      <c r="O7601">
        <v>1</v>
      </c>
      <c r="P7601">
        <v>2</v>
      </c>
      <c r="Q7601" t="s">
        <v>43</v>
      </c>
      <c r="R7601" t="s">
        <v>4</v>
      </c>
      <c r="S7601" t="s">
        <v>36</v>
      </c>
      <c r="T7601" t="s">
        <v>37</v>
      </c>
      <c r="U7601">
        <v>0</v>
      </c>
      <c r="V7601">
        <v>0</v>
      </c>
      <c r="W7601">
        <v>0</v>
      </c>
      <c r="X7601">
        <v>0</v>
      </c>
      <c r="Y7601">
        <v>0</v>
      </c>
      <c r="Z7601" t="s">
        <v>21</v>
      </c>
      <c r="AA7601">
        <v>0</v>
      </c>
      <c r="AB7601" t="s">
        <v>7</v>
      </c>
      <c r="AC7601" t="s">
        <v>8</v>
      </c>
      <c r="AD7601" t="s">
        <v>9</v>
      </c>
      <c r="AE7601" t="s">
        <v>19</v>
      </c>
      <c r="AF7601">
        <v>0</v>
      </c>
      <c r="AG7601">
        <v>0</v>
      </c>
      <c r="AH7601" t="s">
        <v>21</v>
      </c>
      <c r="AI7601">
        <v>0</v>
      </c>
      <c r="AJ7601">
        <v>0</v>
      </c>
      <c r="AK7601">
        <v>0</v>
      </c>
      <c r="AL7601" t="s">
        <v>11</v>
      </c>
      <c r="AM7601" t="s">
        <v>26</v>
      </c>
      <c r="AN7601" t="s">
        <v>41</v>
      </c>
      <c r="AO7601" t="s">
        <v>14</v>
      </c>
      <c r="AP7601" t="s">
        <v>28</v>
      </c>
      <c r="AQ7601">
        <v>0</v>
      </c>
      <c r="AR7601">
        <v>182693</v>
      </c>
      <c r="AS7601" t="s">
        <v>9863</v>
      </c>
    </row>
    <row r="7602" spans="1:45" x14ac:dyDescent="0.25">
      <c r="A7602" t="s">
        <v>0</v>
      </c>
      <c r="B7602" t="s">
        <v>1</v>
      </c>
      <c r="C7602" s="1">
        <v>42952</v>
      </c>
      <c r="D7602" t="s">
        <v>35</v>
      </c>
      <c r="E7602">
        <v>64</v>
      </c>
      <c r="F7602">
        <v>0</v>
      </c>
      <c r="G7602">
        <v>0</v>
      </c>
      <c r="H7602">
        <v>0</v>
      </c>
      <c r="I7602">
        <v>0</v>
      </c>
      <c r="J7602">
        <v>1</v>
      </c>
      <c r="K7602">
        <v>0</v>
      </c>
      <c r="L7602">
        <v>1</v>
      </c>
      <c r="M7602">
        <v>0</v>
      </c>
      <c r="N7602">
        <v>2</v>
      </c>
      <c r="O7602">
        <v>0</v>
      </c>
      <c r="P7602">
        <v>2</v>
      </c>
      <c r="Q7602" t="s">
        <v>59</v>
      </c>
      <c r="R7602" t="s">
        <v>7</v>
      </c>
      <c r="S7602" t="s">
        <v>8</v>
      </c>
      <c r="T7602" t="s">
        <v>9</v>
      </c>
      <c r="U7602" t="s">
        <v>65</v>
      </c>
      <c r="V7602">
        <v>0</v>
      </c>
      <c r="W7602">
        <v>0</v>
      </c>
      <c r="X7602" t="s">
        <v>21</v>
      </c>
      <c r="Y7602">
        <v>0</v>
      </c>
      <c r="Z7602">
        <v>0</v>
      </c>
      <c r="AA7602">
        <v>0</v>
      </c>
      <c r="AB7602" t="s">
        <v>4</v>
      </c>
      <c r="AC7602" t="s">
        <v>36</v>
      </c>
      <c r="AD7602" t="s">
        <v>37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 t="s">
        <v>21</v>
      </c>
      <c r="AK7602">
        <v>0</v>
      </c>
      <c r="AL7602" t="s">
        <v>11</v>
      </c>
      <c r="AM7602" t="s">
        <v>26</v>
      </c>
      <c r="AN7602" t="s">
        <v>41</v>
      </c>
      <c r="AO7602" t="s">
        <v>14</v>
      </c>
      <c r="AP7602" t="s">
        <v>28</v>
      </c>
      <c r="AQ7602" t="s">
        <v>29</v>
      </c>
      <c r="AR7602">
        <v>182700</v>
      </c>
      <c r="AS7602" t="s">
        <v>9864</v>
      </c>
    </row>
    <row r="7603" spans="1:45" x14ac:dyDescent="0.25">
      <c r="A7603" t="s">
        <v>0</v>
      </c>
      <c r="B7603" t="s">
        <v>1</v>
      </c>
      <c r="C7603" s="1">
        <v>42951</v>
      </c>
      <c r="D7603" t="s">
        <v>2</v>
      </c>
      <c r="E7603">
        <v>40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1</v>
      </c>
      <c r="L7603">
        <v>0</v>
      </c>
      <c r="M7603">
        <v>0</v>
      </c>
      <c r="N7603">
        <v>0</v>
      </c>
      <c r="O7603">
        <v>1</v>
      </c>
      <c r="P7603">
        <v>1</v>
      </c>
      <c r="Q7603" t="s">
        <v>151</v>
      </c>
      <c r="R7603" t="s">
        <v>4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 t="s">
        <v>5</v>
      </c>
      <c r="AA7603" t="s">
        <v>46</v>
      </c>
      <c r="AB7603" t="s">
        <v>7</v>
      </c>
      <c r="AC7603" t="s">
        <v>8</v>
      </c>
      <c r="AD7603" t="s">
        <v>9</v>
      </c>
      <c r="AE7603" t="s">
        <v>38</v>
      </c>
      <c r="AF7603">
        <v>0</v>
      </c>
      <c r="AG7603">
        <v>0</v>
      </c>
      <c r="AH7603" t="s">
        <v>21</v>
      </c>
      <c r="AI7603">
        <v>0</v>
      </c>
      <c r="AJ7603">
        <v>0</v>
      </c>
      <c r="AK7603">
        <v>0</v>
      </c>
      <c r="AL7603" t="s">
        <v>11</v>
      </c>
      <c r="AM7603" t="s">
        <v>26</v>
      </c>
      <c r="AN7603" t="s">
        <v>41</v>
      </c>
      <c r="AO7603" t="s">
        <v>14</v>
      </c>
      <c r="AP7603" t="s">
        <v>28</v>
      </c>
      <c r="AQ7603">
        <v>0</v>
      </c>
      <c r="AR7603">
        <v>182701</v>
      </c>
      <c r="AS7603" t="s">
        <v>9865</v>
      </c>
    </row>
    <row r="7604" spans="1:45" x14ac:dyDescent="0.25">
      <c r="A7604" t="s">
        <v>0</v>
      </c>
      <c r="B7604" t="s">
        <v>1</v>
      </c>
      <c r="C7604" s="1">
        <v>42952</v>
      </c>
      <c r="D7604" t="s">
        <v>35</v>
      </c>
      <c r="E7604">
        <v>50</v>
      </c>
      <c r="F7604">
        <v>0</v>
      </c>
      <c r="G7604">
        <v>1</v>
      </c>
      <c r="H7604">
        <v>3</v>
      </c>
      <c r="I7604">
        <v>4</v>
      </c>
      <c r="J7604">
        <v>0</v>
      </c>
      <c r="K7604">
        <v>1</v>
      </c>
      <c r="L7604">
        <v>0</v>
      </c>
      <c r="M7604">
        <v>0</v>
      </c>
      <c r="N7604">
        <v>3</v>
      </c>
      <c r="O7604">
        <v>6</v>
      </c>
      <c r="P7604">
        <v>9</v>
      </c>
      <c r="Q7604" t="s">
        <v>79</v>
      </c>
      <c r="R7604" t="s">
        <v>7</v>
      </c>
      <c r="S7604" t="s">
        <v>8</v>
      </c>
      <c r="T7604" t="s">
        <v>9</v>
      </c>
      <c r="U7604" t="s">
        <v>65</v>
      </c>
      <c r="V7604">
        <v>0</v>
      </c>
      <c r="W7604">
        <v>0</v>
      </c>
      <c r="X7604" t="s">
        <v>21</v>
      </c>
      <c r="Y7604">
        <v>0</v>
      </c>
      <c r="Z7604">
        <v>0</v>
      </c>
      <c r="AA7604">
        <v>0</v>
      </c>
      <c r="AB7604" t="s">
        <v>4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 t="s">
        <v>5</v>
      </c>
      <c r="AK7604" t="s">
        <v>961</v>
      </c>
      <c r="AL7604" t="s">
        <v>11</v>
      </c>
      <c r="AM7604" t="s">
        <v>26</v>
      </c>
      <c r="AN7604" t="s">
        <v>13</v>
      </c>
      <c r="AO7604" t="s">
        <v>14</v>
      </c>
      <c r="AP7604" t="s">
        <v>15</v>
      </c>
      <c r="AQ7604">
        <v>0</v>
      </c>
      <c r="AR7604">
        <v>182708</v>
      </c>
      <c r="AS7604" t="s">
        <v>9866</v>
      </c>
    </row>
    <row r="7605" spans="1:45" x14ac:dyDescent="0.25">
      <c r="A7605" t="s">
        <v>0</v>
      </c>
      <c r="B7605" t="s">
        <v>1</v>
      </c>
      <c r="C7605" s="1">
        <v>42953</v>
      </c>
      <c r="D7605" t="s">
        <v>2</v>
      </c>
      <c r="E7605">
        <v>27</v>
      </c>
      <c r="F7605">
        <v>1</v>
      </c>
      <c r="G7605">
        <v>0</v>
      </c>
      <c r="H7605">
        <v>0</v>
      </c>
      <c r="I7605">
        <v>1</v>
      </c>
      <c r="J7605">
        <v>1</v>
      </c>
      <c r="K7605">
        <v>1</v>
      </c>
      <c r="L7605">
        <v>1</v>
      </c>
      <c r="M7605">
        <v>0</v>
      </c>
      <c r="N7605">
        <v>3</v>
      </c>
      <c r="O7605">
        <v>2</v>
      </c>
      <c r="P7605">
        <v>5</v>
      </c>
      <c r="Q7605" t="s">
        <v>79</v>
      </c>
      <c r="R7605" t="s">
        <v>7</v>
      </c>
      <c r="S7605" t="s">
        <v>8</v>
      </c>
      <c r="T7605" t="s">
        <v>9</v>
      </c>
      <c r="U7605" t="s">
        <v>38</v>
      </c>
      <c r="V7605">
        <v>0</v>
      </c>
      <c r="W7605">
        <v>0</v>
      </c>
      <c r="X7605" t="s">
        <v>21</v>
      </c>
      <c r="Y7605">
        <v>0</v>
      </c>
      <c r="Z7605">
        <v>0</v>
      </c>
      <c r="AA7605">
        <v>0</v>
      </c>
      <c r="AB7605" t="s">
        <v>4</v>
      </c>
      <c r="AC7605" t="s">
        <v>36</v>
      </c>
      <c r="AD7605" t="s">
        <v>37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 t="s">
        <v>21</v>
      </c>
      <c r="AK7605">
        <v>0</v>
      </c>
      <c r="AL7605" t="s">
        <v>11</v>
      </c>
      <c r="AM7605" t="s">
        <v>71</v>
      </c>
      <c r="AN7605" t="s">
        <v>13</v>
      </c>
      <c r="AO7605" t="s">
        <v>14</v>
      </c>
      <c r="AP7605" t="s">
        <v>28</v>
      </c>
      <c r="AQ7605" t="s">
        <v>47</v>
      </c>
      <c r="AR7605">
        <v>182709</v>
      </c>
      <c r="AS7605" t="s">
        <v>9867</v>
      </c>
    </row>
    <row r="7606" spans="1:45" x14ac:dyDescent="0.25">
      <c r="A7606" t="s">
        <v>0</v>
      </c>
      <c r="B7606" t="s">
        <v>1</v>
      </c>
      <c r="C7606" s="1">
        <v>42952</v>
      </c>
      <c r="D7606" t="s">
        <v>35</v>
      </c>
      <c r="E7606">
        <v>31</v>
      </c>
      <c r="F7606">
        <v>0</v>
      </c>
      <c r="G7606">
        <v>0</v>
      </c>
      <c r="H7606">
        <v>0</v>
      </c>
      <c r="I7606">
        <v>0</v>
      </c>
      <c r="J7606">
        <v>2</v>
      </c>
      <c r="K7606">
        <v>0</v>
      </c>
      <c r="L7606">
        <v>0</v>
      </c>
      <c r="M7606">
        <v>0</v>
      </c>
      <c r="N7606">
        <v>2</v>
      </c>
      <c r="O7606">
        <v>0</v>
      </c>
      <c r="P7606">
        <v>2</v>
      </c>
      <c r="Q7606" t="s">
        <v>9</v>
      </c>
      <c r="R7606" t="s">
        <v>4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 t="s">
        <v>5</v>
      </c>
      <c r="AA7606" t="s">
        <v>142</v>
      </c>
      <c r="AB7606" t="s">
        <v>7</v>
      </c>
      <c r="AC7606" t="s">
        <v>8</v>
      </c>
      <c r="AD7606" t="s">
        <v>9</v>
      </c>
      <c r="AE7606" t="s">
        <v>38</v>
      </c>
      <c r="AF7606">
        <v>0</v>
      </c>
      <c r="AG7606">
        <v>0</v>
      </c>
      <c r="AH7606" t="s">
        <v>21</v>
      </c>
      <c r="AI7606">
        <v>0</v>
      </c>
      <c r="AJ7606">
        <v>0</v>
      </c>
      <c r="AK7606">
        <v>0</v>
      </c>
      <c r="AL7606" t="s">
        <v>11</v>
      </c>
      <c r="AM7606" t="s">
        <v>26</v>
      </c>
      <c r="AN7606" t="s">
        <v>41</v>
      </c>
      <c r="AO7606" t="s">
        <v>14</v>
      </c>
      <c r="AP7606" t="s">
        <v>15</v>
      </c>
      <c r="AQ7606">
        <v>0</v>
      </c>
      <c r="AR7606">
        <v>182711</v>
      </c>
      <c r="AS7606" t="s">
        <v>9868</v>
      </c>
    </row>
    <row r="7607" spans="1:45" x14ac:dyDescent="0.25">
      <c r="A7607" t="s">
        <v>0</v>
      </c>
      <c r="B7607" t="s">
        <v>1</v>
      </c>
      <c r="C7607" s="1">
        <v>42953</v>
      </c>
      <c r="D7607" t="s">
        <v>35</v>
      </c>
      <c r="E7607">
        <v>17</v>
      </c>
      <c r="F7607">
        <v>0</v>
      </c>
      <c r="G7607">
        <v>0</v>
      </c>
      <c r="H7607">
        <v>1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1</v>
      </c>
      <c r="O7607">
        <v>0</v>
      </c>
      <c r="P7607">
        <v>1</v>
      </c>
      <c r="Q7607" t="s">
        <v>43</v>
      </c>
      <c r="R7607" t="s">
        <v>7</v>
      </c>
      <c r="S7607" t="s">
        <v>8</v>
      </c>
      <c r="T7607" t="s">
        <v>9</v>
      </c>
      <c r="U7607" t="s">
        <v>38</v>
      </c>
      <c r="V7607">
        <v>0</v>
      </c>
      <c r="W7607">
        <v>0</v>
      </c>
      <c r="X7607" t="s">
        <v>21</v>
      </c>
      <c r="Y7607">
        <v>0</v>
      </c>
      <c r="Z7607">
        <v>0</v>
      </c>
      <c r="AA7607">
        <v>0</v>
      </c>
      <c r="AB7607" t="s">
        <v>4</v>
      </c>
      <c r="AC7607" t="s">
        <v>36</v>
      </c>
      <c r="AD7607" t="s">
        <v>37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 t="s">
        <v>21</v>
      </c>
      <c r="AK7607">
        <v>0</v>
      </c>
      <c r="AL7607" t="s">
        <v>11</v>
      </c>
      <c r="AM7607" t="s">
        <v>71</v>
      </c>
      <c r="AN7607" t="s">
        <v>41</v>
      </c>
      <c r="AO7607" t="s">
        <v>14</v>
      </c>
      <c r="AP7607" t="s">
        <v>28</v>
      </c>
      <c r="AQ7607">
        <v>0</v>
      </c>
      <c r="AR7607">
        <v>182712</v>
      </c>
      <c r="AS7607" t="s">
        <v>9869</v>
      </c>
    </row>
    <row r="7608" spans="1:45" x14ac:dyDescent="0.25">
      <c r="A7608" t="s">
        <v>0</v>
      </c>
      <c r="B7608" t="s">
        <v>1</v>
      </c>
      <c r="C7608" s="1">
        <v>42952</v>
      </c>
      <c r="D7608" t="s">
        <v>2</v>
      </c>
      <c r="E7608">
        <v>26</v>
      </c>
      <c r="F7608">
        <v>0</v>
      </c>
      <c r="G7608">
        <v>1</v>
      </c>
      <c r="H7608">
        <v>0</v>
      </c>
      <c r="I7608">
        <v>0</v>
      </c>
      <c r="J7608">
        <v>1</v>
      </c>
      <c r="K7608">
        <v>1</v>
      </c>
      <c r="L7608">
        <v>0</v>
      </c>
      <c r="M7608">
        <v>0</v>
      </c>
      <c r="N7608">
        <v>1</v>
      </c>
      <c r="O7608">
        <v>2</v>
      </c>
      <c r="P7608">
        <v>3</v>
      </c>
      <c r="Q7608" t="s">
        <v>9</v>
      </c>
      <c r="R7608" t="s">
        <v>4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 t="s">
        <v>5</v>
      </c>
      <c r="AA7608" t="s">
        <v>142</v>
      </c>
      <c r="AB7608" t="s">
        <v>7</v>
      </c>
      <c r="AC7608" t="s">
        <v>8</v>
      </c>
      <c r="AD7608" t="s">
        <v>9</v>
      </c>
      <c r="AE7608" t="s">
        <v>38</v>
      </c>
      <c r="AF7608">
        <v>0</v>
      </c>
      <c r="AG7608">
        <v>0</v>
      </c>
      <c r="AH7608" t="s">
        <v>21</v>
      </c>
      <c r="AI7608">
        <v>0</v>
      </c>
      <c r="AJ7608">
        <v>0</v>
      </c>
      <c r="AK7608">
        <v>0</v>
      </c>
      <c r="AL7608" t="s">
        <v>11</v>
      </c>
      <c r="AM7608" t="s">
        <v>26</v>
      </c>
      <c r="AN7608" t="s">
        <v>13</v>
      </c>
      <c r="AO7608" t="s">
        <v>14</v>
      </c>
      <c r="AP7608" t="s">
        <v>28</v>
      </c>
      <c r="AQ7608">
        <v>0</v>
      </c>
      <c r="AR7608">
        <v>182715</v>
      </c>
      <c r="AS7608" t="s">
        <v>9870</v>
      </c>
    </row>
    <row r="7609" spans="1:45" x14ac:dyDescent="0.25">
      <c r="A7609" t="s">
        <v>0</v>
      </c>
      <c r="B7609" t="s">
        <v>1</v>
      </c>
      <c r="C7609" s="1">
        <v>42953</v>
      </c>
      <c r="D7609" t="s">
        <v>2</v>
      </c>
      <c r="E7609">
        <v>26</v>
      </c>
      <c r="F7609">
        <v>1</v>
      </c>
      <c r="G7609">
        <v>0</v>
      </c>
      <c r="H7609">
        <v>0</v>
      </c>
      <c r="I7609">
        <v>1</v>
      </c>
      <c r="J7609">
        <v>1</v>
      </c>
      <c r="K7609">
        <v>1</v>
      </c>
      <c r="L7609">
        <v>0</v>
      </c>
      <c r="M7609">
        <v>0</v>
      </c>
      <c r="N7609">
        <v>2</v>
      </c>
      <c r="O7609">
        <v>2</v>
      </c>
      <c r="P7609">
        <v>4</v>
      </c>
      <c r="Q7609" t="s">
        <v>43</v>
      </c>
      <c r="R7609" t="s">
        <v>7</v>
      </c>
      <c r="S7609" t="s">
        <v>8</v>
      </c>
      <c r="T7609" t="s">
        <v>9</v>
      </c>
      <c r="U7609" t="s">
        <v>19</v>
      </c>
      <c r="V7609">
        <v>0</v>
      </c>
      <c r="W7609">
        <v>0</v>
      </c>
      <c r="X7609" t="s">
        <v>21</v>
      </c>
      <c r="Y7609">
        <v>0</v>
      </c>
      <c r="Z7609">
        <v>0</v>
      </c>
      <c r="AA7609">
        <v>0</v>
      </c>
      <c r="AB7609" t="s">
        <v>4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 t="s">
        <v>5</v>
      </c>
      <c r="AK7609" t="s">
        <v>46</v>
      </c>
      <c r="AL7609" t="s">
        <v>11</v>
      </c>
      <c r="AM7609" t="s">
        <v>26</v>
      </c>
      <c r="AN7609" t="s">
        <v>13</v>
      </c>
      <c r="AO7609" t="s">
        <v>14</v>
      </c>
      <c r="AP7609" t="s">
        <v>15</v>
      </c>
      <c r="AQ7609" t="s">
        <v>47</v>
      </c>
      <c r="AR7609">
        <v>182716</v>
      </c>
      <c r="AS7609" t="s">
        <v>9871</v>
      </c>
    </row>
    <row r="7610" spans="1:45" x14ac:dyDescent="0.25">
      <c r="A7610" t="s">
        <v>0</v>
      </c>
      <c r="B7610" t="s">
        <v>1</v>
      </c>
      <c r="C7610" s="1">
        <v>42953</v>
      </c>
      <c r="D7610" t="s">
        <v>2</v>
      </c>
      <c r="E7610">
        <v>32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2</v>
      </c>
      <c r="L7610">
        <v>0</v>
      </c>
      <c r="M7610">
        <v>0</v>
      </c>
      <c r="N7610">
        <v>0</v>
      </c>
      <c r="O7610">
        <v>2</v>
      </c>
      <c r="P7610">
        <v>2</v>
      </c>
      <c r="Q7610" t="s">
        <v>59</v>
      </c>
      <c r="R7610" t="s">
        <v>7</v>
      </c>
      <c r="S7610" t="s">
        <v>8</v>
      </c>
      <c r="T7610" t="s">
        <v>9</v>
      </c>
      <c r="U7610" t="s">
        <v>65</v>
      </c>
      <c r="V7610">
        <v>0</v>
      </c>
      <c r="W7610">
        <v>0</v>
      </c>
      <c r="X7610" t="s">
        <v>21</v>
      </c>
      <c r="Y7610">
        <v>0</v>
      </c>
      <c r="Z7610">
        <v>0</v>
      </c>
      <c r="AA7610">
        <v>0</v>
      </c>
      <c r="AB7610" t="s">
        <v>4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 t="s">
        <v>5</v>
      </c>
      <c r="AK7610" t="s">
        <v>46</v>
      </c>
      <c r="AL7610" t="s">
        <v>154</v>
      </c>
      <c r="AM7610" t="s">
        <v>26</v>
      </c>
      <c r="AN7610" t="s">
        <v>41</v>
      </c>
      <c r="AO7610" t="s">
        <v>14</v>
      </c>
      <c r="AP7610" t="s">
        <v>15</v>
      </c>
      <c r="AQ7610">
        <v>0</v>
      </c>
      <c r="AR7610">
        <v>182718</v>
      </c>
      <c r="AS7610" t="s">
        <v>9872</v>
      </c>
    </row>
    <row r="7611" spans="1:45" x14ac:dyDescent="0.25">
      <c r="A7611" t="s">
        <v>0</v>
      </c>
      <c r="B7611" t="s">
        <v>1</v>
      </c>
      <c r="C7611" s="1">
        <v>42952</v>
      </c>
      <c r="D7611" t="s">
        <v>35</v>
      </c>
      <c r="E7611">
        <v>29</v>
      </c>
      <c r="F7611">
        <v>0</v>
      </c>
      <c r="G7611">
        <v>0</v>
      </c>
      <c r="H7611">
        <v>0</v>
      </c>
      <c r="I7611">
        <v>1</v>
      </c>
      <c r="J7611">
        <v>1</v>
      </c>
      <c r="K7611">
        <v>2</v>
      </c>
      <c r="L7611">
        <v>0</v>
      </c>
      <c r="M7611">
        <v>0</v>
      </c>
      <c r="N7611">
        <v>1</v>
      </c>
      <c r="O7611">
        <v>3</v>
      </c>
      <c r="P7611">
        <v>4</v>
      </c>
      <c r="Q7611" t="s">
        <v>43</v>
      </c>
      <c r="R7611" t="s">
        <v>4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 t="s">
        <v>5</v>
      </c>
      <c r="AA7611" t="s">
        <v>142</v>
      </c>
      <c r="AB7611" t="s">
        <v>7</v>
      </c>
      <c r="AC7611" t="s">
        <v>8</v>
      </c>
      <c r="AD7611" t="s">
        <v>9</v>
      </c>
      <c r="AE7611" t="s">
        <v>19</v>
      </c>
      <c r="AF7611">
        <v>0</v>
      </c>
      <c r="AG7611">
        <v>0</v>
      </c>
      <c r="AH7611" t="s">
        <v>21</v>
      </c>
      <c r="AI7611">
        <v>0</v>
      </c>
      <c r="AJ7611">
        <v>0</v>
      </c>
      <c r="AK7611">
        <v>0</v>
      </c>
      <c r="AL7611" t="s">
        <v>11</v>
      </c>
      <c r="AM7611" t="s">
        <v>26</v>
      </c>
      <c r="AN7611" t="s">
        <v>41</v>
      </c>
      <c r="AO7611" t="s">
        <v>14</v>
      </c>
      <c r="AP7611" t="s">
        <v>15</v>
      </c>
      <c r="AQ7611">
        <v>0</v>
      </c>
      <c r="AR7611">
        <v>182719</v>
      </c>
      <c r="AS7611" t="s">
        <v>9873</v>
      </c>
    </row>
    <row r="7612" spans="1:45" x14ac:dyDescent="0.25">
      <c r="A7612" t="s">
        <v>0</v>
      </c>
      <c r="B7612" t="s">
        <v>1</v>
      </c>
      <c r="C7612" s="1">
        <v>42952</v>
      </c>
      <c r="D7612" t="s">
        <v>35</v>
      </c>
      <c r="E7612">
        <v>36</v>
      </c>
      <c r="F7612">
        <v>1</v>
      </c>
      <c r="G7612">
        <v>0</v>
      </c>
      <c r="H7612">
        <v>2</v>
      </c>
      <c r="I7612">
        <v>1</v>
      </c>
      <c r="J7612">
        <v>1</v>
      </c>
      <c r="K7612">
        <v>2</v>
      </c>
      <c r="L7612">
        <v>0</v>
      </c>
      <c r="M7612">
        <v>1</v>
      </c>
      <c r="N7612">
        <v>4</v>
      </c>
      <c r="O7612">
        <v>4</v>
      </c>
      <c r="P7612">
        <v>8</v>
      </c>
      <c r="Q7612" t="s">
        <v>9</v>
      </c>
      <c r="R7612" t="s">
        <v>7</v>
      </c>
      <c r="S7612" t="s">
        <v>8</v>
      </c>
      <c r="T7612" t="s">
        <v>9</v>
      </c>
      <c r="U7612" t="s">
        <v>38</v>
      </c>
      <c r="V7612">
        <v>0</v>
      </c>
      <c r="W7612">
        <v>0</v>
      </c>
      <c r="X7612" t="s">
        <v>21</v>
      </c>
      <c r="Y7612">
        <v>0</v>
      </c>
      <c r="Z7612">
        <v>0</v>
      </c>
      <c r="AA7612">
        <v>0</v>
      </c>
      <c r="AB7612" t="s">
        <v>4</v>
      </c>
      <c r="AC7612" t="s">
        <v>36</v>
      </c>
      <c r="AD7612" t="s">
        <v>37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 t="s">
        <v>21</v>
      </c>
      <c r="AK7612">
        <v>0</v>
      </c>
      <c r="AL7612" t="s">
        <v>11</v>
      </c>
      <c r="AM7612" t="s">
        <v>26</v>
      </c>
      <c r="AN7612" t="s">
        <v>13</v>
      </c>
      <c r="AO7612" t="s">
        <v>14</v>
      </c>
      <c r="AP7612" t="s">
        <v>15</v>
      </c>
      <c r="AQ7612" t="s">
        <v>29</v>
      </c>
      <c r="AR7612">
        <v>182720</v>
      </c>
      <c r="AS7612" t="s">
        <v>9874</v>
      </c>
    </row>
    <row r="7613" spans="1:45" x14ac:dyDescent="0.25">
      <c r="A7613" t="s">
        <v>0</v>
      </c>
      <c r="B7613" t="s">
        <v>1</v>
      </c>
      <c r="C7613" s="1">
        <v>42953</v>
      </c>
      <c r="D7613" t="s">
        <v>2</v>
      </c>
      <c r="E7613">
        <v>23</v>
      </c>
      <c r="F7613">
        <v>0</v>
      </c>
      <c r="G7613">
        <v>0</v>
      </c>
      <c r="H7613">
        <v>0</v>
      </c>
      <c r="I7613">
        <v>0</v>
      </c>
      <c r="J7613">
        <v>1</v>
      </c>
      <c r="K7613">
        <v>1</v>
      </c>
      <c r="L7613">
        <v>0</v>
      </c>
      <c r="M7613">
        <v>0</v>
      </c>
      <c r="N7613">
        <v>1</v>
      </c>
      <c r="O7613">
        <v>1</v>
      </c>
      <c r="P7613">
        <v>2</v>
      </c>
      <c r="Q7613" t="s">
        <v>125</v>
      </c>
      <c r="R7613" t="s">
        <v>7</v>
      </c>
      <c r="S7613" t="s">
        <v>7</v>
      </c>
      <c r="T7613" t="s">
        <v>9</v>
      </c>
      <c r="U7613">
        <v>0</v>
      </c>
      <c r="V7613">
        <v>0</v>
      </c>
      <c r="W7613">
        <v>0</v>
      </c>
      <c r="X7613" t="s">
        <v>5</v>
      </c>
      <c r="Y7613" t="s">
        <v>10</v>
      </c>
      <c r="Z7613">
        <v>0</v>
      </c>
      <c r="AA7613">
        <v>0</v>
      </c>
      <c r="AB7613" t="s">
        <v>4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 t="s">
        <v>5</v>
      </c>
      <c r="AK7613" t="s">
        <v>142</v>
      </c>
      <c r="AL7613" t="s">
        <v>11</v>
      </c>
      <c r="AM7613" t="s">
        <v>26</v>
      </c>
      <c r="AN7613" t="s">
        <v>13</v>
      </c>
      <c r="AO7613" t="s">
        <v>14</v>
      </c>
      <c r="AP7613" t="s">
        <v>15</v>
      </c>
      <c r="AQ7613" t="s">
        <v>91</v>
      </c>
      <c r="AR7613">
        <v>182721</v>
      </c>
      <c r="AS7613" t="s">
        <v>9875</v>
      </c>
    </row>
    <row r="7614" spans="1:45" x14ac:dyDescent="0.25">
      <c r="A7614" t="s">
        <v>0</v>
      </c>
      <c r="B7614" t="s">
        <v>1</v>
      </c>
      <c r="C7614" s="1">
        <v>42953</v>
      </c>
      <c r="D7614" t="s">
        <v>2</v>
      </c>
      <c r="E7614">
        <v>32</v>
      </c>
      <c r="F7614">
        <v>0</v>
      </c>
      <c r="G7614">
        <v>1</v>
      </c>
      <c r="H7614">
        <v>0</v>
      </c>
      <c r="I7614">
        <v>1</v>
      </c>
      <c r="J7614">
        <v>0</v>
      </c>
      <c r="K7614">
        <v>2</v>
      </c>
      <c r="L7614">
        <v>0</v>
      </c>
      <c r="M7614">
        <v>0</v>
      </c>
      <c r="N7614">
        <v>0</v>
      </c>
      <c r="O7614">
        <v>4</v>
      </c>
      <c r="P7614">
        <v>4</v>
      </c>
      <c r="Q7614" t="s">
        <v>165</v>
      </c>
      <c r="R7614" t="s">
        <v>7</v>
      </c>
      <c r="S7614" t="s">
        <v>8</v>
      </c>
      <c r="T7614" t="s">
        <v>9</v>
      </c>
      <c r="U7614" t="s">
        <v>65</v>
      </c>
      <c r="V7614">
        <v>0</v>
      </c>
      <c r="W7614">
        <v>0</v>
      </c>
      <c r="X7614" t="s">
        <v>21</v>
      </c>
      <c r="Y7614">
        <v>0</v>
      </c>
      <c r="Z7614">
        <v>0</v>
      </c>
      <c r="AA7614">
        <v>0</v>
      </c>
      <c r="AB7614" t="s">
        <v>4</v>
      </c>
      <c r="AC7614" t="s">
        <v>60</v>
      </c>
      <c r="AD7614" t="s">
        <v>61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 t="s">
        <v>21</v>
      </c>
      <c r="AK7614">
        <v>0</v>
      </c>
      <c r="AL7614" t="s">
        <v>11</v>
      </c>
      <c r="AM7614" t="s">
        <v>26</v>
      </c>
      <c r="AN7614" t="s">
        <v>13</v>
      </c>
      <c r="AO7614" t="s">
        <v>14</v>
      </c>
      <c r="AP7614" t="s">
        <v>28</v>
      </c>
      <c r="AQ7614">
        <v>0</v>
      </c>
      <c r="AR7614">
        <v>182724</v>
      </c>
      <c r="AS7614" t="s">
        <v>9876</v>
      </c>
    </row>
    <row r="7615" spans="1:45" x14ac:dyDescent="0.25">
      <c r="A7615" t="s">
        <v>0</v>
      </c>
      <c r="B7615" t="s">
        <v>1</v>
      </c>
      <c r="C7615" s="1">
        <v>42953</v>
      </c>
      <c r="D7615" t="s">
        <v>2</v>
      </c>
      <c r="E7615">
        <v>26</v>
      </c>
      <c r="F7615">
        <v>0</v>
      </c>
      <c r="G7615">
        <v>1</v>
      </c>
      <c r="H7615">
        <v>0</v>
      </c>
      <c r="I7615">
        <v>1</v>
      </c>
      <c r="J7615">
        <v>2</v>
      </c>
      <c r="K7615">
        <v>2</v>
      </c>
      <c r="L7615">
        <v>0</v>
      </c>
      <c r="M7615">
        <v>0</v>
      </c>
      <c r="N7615">
        <v>2</v>
      </c>
      <c r="O7615">
        <v>4</v>
      </c>
      <c r="P7615">
        <v>6</v>
      </c>
      <c r="Q7615" t="s">
        <v>667</v>
      </c>
      <c r="R7615" t="s">
        <v>7</v>
      </c>
      <c r="S7615" t="s">
        <v>8</v>
      </c>
      <c r="T7615" t="s">
        <v>9</v>
      </c>
      <c r="U7615" t="s">
        <v>65</v>
      </c>
      <c r="V7615">
        <v>0</v>
      </c>
      <c r="W7615">
        <v>0</v>
      </c>
      <c r="X7615" t="s">
        <v>21</v>
      </c>
      <c r="Y7615">
        <v>0</v>
      </c>
      <c r="Z7615">
        <v>0</v>
      </c>
      <c r="AA7615">
        <v>0</v>
      </c>
      <c r="AB7615" t="s">
        <v>4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 t="s">
        <v>5</v>
      </c>
      <c r="AK7615" t="s">
        <v>961</v>
      </c>
      <c r="AL7615" t="s">
        <v>11</v>
      </c>
      <c r="AM7615" t="s">
        <v>26</v>
      </c>
      <c r="AN7615" t="s">
        <v>13</v>
      </c>
      <c r="AO7615" t="s">
        <v>14</v>
      </c>
      <c r="AP7615" t="s">
        <v>15</v>
      </c>
      <c r="AQ7615" t="s">
        <v>47</v>
      </c>
      <c r="AR7615">
        <v>182725</v>
      </c>
      <c r="AS7615" t="s">
        <v>9877</v>
      </c>
    </row>
    <row r="7616" spans="1:45" x14ac:dyDescent="0.25">
      <c r="A7616" t="s">
        <v>0</v>
      </c>
      <c r="B7616" t="s">
        <v>1</v>
      </c>
      <c r="C7616" s="1">
        <v>42953</v>
      </c>
      <c r="D7616" t="s">
        <v>35</v>
      </c>
      <c r="E7616">
        <v>31</v>
      </c>
      <c r="F7616">
        <v>0</v>
      </c>
      <c r="G7616">
        <v>0</v>
      </c>
      <c r="H7616">
        <v>1</v>
      </c>
      <c r="I7616">
        <v>2</v>
      </c>
      <c r="J7616">
        <v>2</v>
      </c>
      <c r="K7616">
        <v>2</v>
      </c>
      <c r="L7616">
        <v>0</v>
      </c>
      <c r="M7616">
        <v>0</v>
      </c>
      <c r="N7616">
        <v>3</v>
      </c>
      <c r="O7616">
        <v>4</v>
      </c>
      <c r="P7616">
        <v>7</v>
      </c>
      <c r="Q7616" t="s">
        <v>479</v>
      </c>
      <c r="R7616" t="s">
        <v>7</v>
      </c>
      <c r="S7616" t="s">
        <v>8</v>
      </c>
      <c r="T7616" t="s">
        <v>9</v>
      </c>
      <c r="U7616" t="s">
        <v>65</v>
      </c>
      <c r="V7616">
        <v>0</v>
      </c>
      <c r="W7616">
        <v>0</v>
      </c>
      <c r="X7616" t="s">
        <v>21</v>
      </c>
      <c r="Y7616">
        <v>0</v>
      </c>
      <c r="Z7616">
        <v>0</v>
      </c>
      <c r="AA7616">
        <v>0</v>
      </c>
      <c r="AB7616" t="s">
        <v>4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 t="s">
        <v>5</v>
      </c>
      <c r="AK7616" t="s">
        <v>46</v>
      </c>
      <c r="AL7616" t="s">
        <v>11</v>
      </c>
      <c r="AM7616" t="s">
        <v>26</v>
      </c>
      <c r="AN7616" t="s">
        <v>13</v>
      </c>
      <c r="AO7616" t="s">
        <v>14</v>
      </c>
      <c r="AP7616" t="s">
        <v>28</v>
      </c>
      <c r="AQ7616" t="s">
        <v>91</v>
      </c>
      <c r="AR7616">
        <v>182728</v>
      </c>
      <c r="AS7616" t="s">
        <v>9878</v>
      </c>
    </row>
    <row r="7617" spans="1:45" x14ac:dyDescent="0.25">
      <c r="A7617" t="s">
        <v>0</v>
      </c>
      <c r="B7617" t="s">
        <v>1</v>
      </c>
      <c r="C7617" s="1">
        <v>42952</v>
      </c>
      <c r="D7617" t="s">
        <v>2</v>
      </c>
      <c r="E7617">
        <v>31</v>
      </c>
      <c r="F7617">
        <v>0</v>
      </c>
      <c r="G7617">
        <v>0</v>
      </c>
      <c r="H7617">
        <v>1</v>
      </c>
      <c r="I7617">
        <v>2</v>
      </c>
      <c r="J7617">
        <v>0</v>
      </c>
      <c r="K7617">
        <v>1</v>
      </c>
      <c r="L7617">
        <v>0</v>
      </c>
      <c r="M7617">
        <v>0</v>
      </c>
      <c r="N7617">
        <v>1</v>
      </c>
      <c r="O7617">
        <v>3</v>
      </c>
      <c r="P7617">
        <v>4</v>
      </c>
      <c r="Q7617" t="s">
        <v>59</v>
      </c>
      <c r="R7617" t="s">
        <v>4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 t="s">
        <v>5</v>
      </c>
      <c r="AA7617" t="s">
        <v>46</v>
      </c>
      <c r="AB7617" t="s">
        <v>7</v>
      </c>
      <c r="AC7617" t="s">
        <v>8</v>
      </c>
      <c r="AD7617" t="s">
        <v>9</v>
      </c>
      <c r="AE7617" t="s">
        <v>19</v>
      </c>
      <c r="AF7617">
        <v>0</v>
      </c>
      <c r="AG7617">
        <v>0</v>
      </c>
      <c r="AH7617" t="s">
        <v>21</v>
      </c>
      <c r="AI7617">
        <v>0</v>
      </c>
      <c r="AJ7617">
        <v>0</v>
      </c>
      <c r="AK7617">
        <v>0</v>
      </c>
      <c r="AL7617" t="s">
        <v>11</v>
      </c>
      <c r="AM7617" t="s">
        <v>26</v>
      </c>
      <c r="AN7617" t="s">
        <v>13</v>
      </c>
      <c r="AO7617" t="s">
        <v>14</v>
      </c>
      <c r="AP7617">
        <v>0</v>
      </c>
      <c r="AQ7617">
        <v>0</v>
      </c>
      <c r="AR7617">
        <v>182729</v>
      </c>
      <c r="AS7617" t="s">
        <v>9879</v>
      </c>
    </row>
    <row r="7618" spans="1:45" x14ac:dyDescent="0.25">
      <c r="A7618" t="s">
        <v>0</v>
      </c>
      <c r="B7618" t="s">
        <v>1</v>
      </c>
      <c r="C7618" s="1">
        <v>42952</v>
      </c>
      <c r="D7618" t="s">
        <v>2</v>
      </c>
      <c r="E7618">
        <v>29</v>
      </c>
      <c r="F7618">
        <v>0</v>
      </c>
      <c r="G7618">
        <v>0</v>
      </c>
      <c r="H7618">
        <v>2</v>
      </c>
      <c r="I7618">
        <v>4</v>
      </c>
      <c r="J7618">
        <v>0</v>
      </c>
      <c r="K7618">
        <v>1</v>
      </c>
      <c r="L7618">
        <v>1</v>
      </c>
      <c r="M7618">
        <v>0</v>
      </c>
      <c r="N7618">
        <v>3</v>
      </c>
      <c r="O7618">
        <v>5</v>
      </c>
      <c r="P7618">
        <v>8</v>
      </c>
      <c r="Q7618" t="s">
        <v>723</v>
      </c>
      <c r="R7618" t="s">
        <v>7</v>
      </c>
      <c r="S7618" t="s">
        <v>8</v>
      </c>
      <c r="T7618" t="s">
        <v>9</v>
      </c>
      <c r="U7618" t="s">
        <v>9</v>
      </c>
      <c r="V7618">
        <v>0</v>
      </c>
      <c r="W7618">
        <v>0</v>
      </c>
      <c r="X7618" t="s">
        <v>21</v>
      </c>
      <c r="Y7618">
        <v>0</v>
      </c>
      <c r="Z7618">
        <v>0</v>
      </c>
      <c r="AA7618">
        <v>0</v>
      </c>
      <c r="AB7618" t="s">
        <v>4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 t="s">
        <v>5</v>
      </c>
      <c r="AK7618" t="s">
        <v>46</v>
      </c>
      <c r="AL7618" t="s">
        <v>11</v>
      </c>
      <c r="AM7618" t="s">
        <v>26</v>
      </c>
      <c r="AN7618" t="s">
        <v>13</v>
      </c>
      <c r="AO7618" t="s">
        <v>14</v>
      </c>
      <c r="AP7618" t="s">
        <v>15</v>
      </c>
      <c r="AQ7618" t="s">
        <v>91</v>
      </c>
      <c r="AR7618">
        <v>182732</v>
      </c>
      <c r="AS7618" t="s">
        <v>9880</v>
      </c>
    </row>
    <row r="7619" spans="1:45" x14ac:dyDescent="0.25">
      <c r="A7619" t="s">
        <v>0</v>
      </c>
      <c r="B7619" t="s">
        <v>1</v>
      </c>
      <c r="C7619" s="1">
        <v>42952</v>
      </c>
      <c r="D7619" t="s">
        <v>2</v>
      </c>
      <c r="E7619">
        <v>30</v>
      </c>
      <c r="F7619">
        <v>0</v>
      </c>
      <c r="G7619">
        <v>0</v>
      </c>
      <c r="H7619">
        <v>3</v>
      </c>
      <c r="I7619">
        <v>2</v>
      </c>
      <c r="J7619">
        <v>0</v>
      </c>
      <c r="K7619">
        <v>1</v>
      </c>
      <c r="L7619">
        <v>1</v>
      </c>
      <c r="M7619">
        <v>0</v>
      </c>
      <c r="N7619">
        <v>4</v>
      </c>
      <c r="O7619">
        <v>3</v>
      </c>
      <c r="P7619">
        <v>7</v>
      </c>
      <c r="Q7619" t="s">
        <v>125</v>
      </c>
      <c r="R7619" t="s">
        <v>7</v>
      </c>
      <c r="S7619" t="s">
        <v>8</v>
      </c>
      <c r="T7619" t="s">
        <v>9</v>
      </c>
      <c r="U7619" t="s">
        <v>65</v>
      </c>
      <c r="V7619">
        <v>0</v>
      </c>
      <c r="W7619">
        <v>0</v>
      </c>
      <c r="X7619" t="s">
        <v>21</v>
      </c>
      <c r="Y7619">
        <v>0</v>
      </c>
      <c r="Z7619">
        <v>0</v>
      </c>
      <c r="AA7619">
        <v>0</v>
      </c>
      <c r="AB7619" t="s">
        <v>4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 t="s">
        <v>5</v>
      </c>
      <c r="AK7619" t="s">
        <v>90</v>
      </c>
      <c r="AL7619" t="s">
        <v>11</v>
      </c>
      <c r="AM7619" t="s">
        <v>26</v>
      </c>
      <c r="AN7619" t="s">
        <v>13</v>
      </c>
      <c r="AO7619" t="s">
        <v>14</v>
      </c>
      <c r="AP7619" t="s">
        <v>15</v>
      </c>
      <c r="AQ7619" t="s">
        <v>29</v>
      </c>
      <c r="AR7619">
        <v>182735</v>
      </c>
      <c r="AS7619" t="s">
        <v>9881</v>
      </c>
    </row>
    <row r="7620" spans="1:45" x14ac:dyDescent="0.25">
      <c r="A7620" t="s">
        <v>0</v>
      </c>
      <c r="B7620" t="s">
        <v>1</v>
      </c>
      <c r="C7620" s="1">
        <v>42952</v>
      </c>
      <c r="D7620" t="s">
        <v>2</v>
      </c>
      <c r="E7620">
        <v>23</v>
      </c>
      <c r="F7620">
        <v>0</v>
      </c>
      <c r="G7620">
        <v>0</v>
      </c>
      <c r="H7620">
        <v>0</v>
      </c>
      <c r="I7620">
        <v>0</v>
      </c>
      <c r="J7620">
        <v>2</v>
      </c>
      <c r="K7620">
        <v>1</v>
      </c>
      <c r="L7620">
        <v>0</v>
      </c>
      <c r="M7620">
        <v>0</v>
      </c>
      <c r="N7620">
        <v>2</v>
      </c>
      <c r="O7620">
        <v>1</v>
      </c>
      <c r="P7620">
        <v>3</v>
      </c>
      <c r="Q7620" t="s">
        <v>9</v>
      </c>
      <c r="R7620" t="s">
        <v>4</v>
      </c>
      <c r="S7620" t="s">
        <v>36</v>
      </c>
      <c r="T7620" t="s">
        <v>37</v>
      </c>
      <c r="U7620">
        <v>0</v>
      </c>
      <c r="V7620">
        <v>0</v>
      </c>
      <c r="W7620">
        <v>0</v>
      </c>
      <c r="X7620">
        <v>0</v>
      </c>
      <c r="Y7620">
        <v>0</v>
      </c>
      <c r="Z7620" t="s">
        <v>21</v>
      </c>
      <c r="AA7620">
        <v>0</v>
      </c>
      <c r="AB7620" t="s">
        <v>7</v>
      </c>
      <c r="AC7620" t="s">
        <v>8</v>
      </c>
      <c r="AD7620" t="s">
        <v>9</v>
      </c>
      <c r="AE7620" t="s">
        <v>65</v>
      </c>
      <c r="AF7620">
        <v>0</v>
      </c>
      <c r="AG7620">
        <v>0</v>
      </c>
      <c r="AH7620" t="s">
        <v>21</v>
      </c>
      <c r="AI7620">
        <v>0</v>
      </c>
      <c r="AJ7620">
        <v>0</v>
      </c>
      <c r="AK7620">
        <v>0</v>
      </c>
      <c r="AL7620" t="s">
        <v>11</v>
      </c>
      <c r="AM7620" t="s">
        <v>26</v>
      </c>
      <c r="AN7620" t="s">
        <v>41</v>
      </c>
      <c r="AO7620" t="s">
        <v>14</v>
      </c>
      <c r="AP7620" t="s">
        <v>15</v>
      </c>
      <c r="AQ7620">
        <v>0</v>
      </c>
      <c r="AR7620">
        <v>182738</v>
      </c>
      <c r="AS7620" t="s">
        <v>9882</v>
      </c>
    </row>
    <row r="7621" spans="1:45" x14ac:dyDescent="0.25">
      <c r="A7621" t="s">
        <v>0</v>
      </c>
      <c r="B7621" t="s">
        <v>1</v>
      </c>
      <c r="C7621" s="1">
        <v>42952</v>
      </c>
      <c r="D7621" t="s">
        <v>35</v>
      </c>
      <c r="E7621">
        <v>36</v>
      </c>
      <c r="F7621">
        <v>0</v>
      </c>
      <c r="G7621">
        <v>0</v>
      </c>
      <c r="H7621">
        <v>1</v>
      </c>
      <c r="I7621">
        <v>1</v>
      </c>
      <c r="J7621">
        <v>2</v>
      </c>
      <c r="K7621">
        <v>0</v>
      </c>
      <c r="L7621">
        <v>0</v>
      </c>
      <c r="M7621">
        <v>0</v>
      </c>
      <c r="N7621">
        <v>3</v>
      </c>
      <c r="O7621">
        <v>1</v>
      </c>
      <c r="P7621">
        <v>4</v>
      </c>
      <c r="Q7621" t="s">
        <v>165</v>
      </c>
      <c r="R7621" t="s">
        <v>4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 t="s">
        <v>5</v>
      </c>
      <c r="AA7621" t="s">
        <v>142</v>
      </c>
      <c r="AB7621" t="s">
        <v>7</v>
      </c>
      <c r="AC7621" t="s">
        <v>8</v>
      </c>
      <c r="AD7621" t="s">
        <v>9</v>
      </c>
      <c r="AE7621" t="s">
        <v>38</v>
      </c>
      <c r="AF7621">
        <v>0</v>
      </c>
      <c r="AG7621">
        <v>0</v>
      </c>
      <c r="AH7621" t="s">
        <v>21</v>
      </c>
      <c r="AI7621">
        <v>0</v>
      </c>
      <c r="AJ7621">
        <v>0</v>
      </c>
      <c r="AK7621">
        <v>0</v>
      </c>
      <c r="AL7621" t="s">
        <v>11</v>
      </c>
      <c r="AM7621" t="s">
        <v>26</v>
      </c>
      <c r="AN7621" t="s">
        <v>41</v>
      </c>
      <c r="AO7621" t="s">
        <v>14</v>
      </c>
      <c r="AP7621" t="s">
        <v>28</v>
      </c>
      <c r="AQ7621">
        <v>0</v>
      </c>
      <c r="AR7621">
        <v>182740</v>
      </c>
      <c r="AS7621" t="s">
        <v>9883</v>
      </c>
    </row>
    <row r="7622" spans="1:45" x14ac:dyDescent="0.25">
      <c r="A7622" t="s">
        <v>828</v>
      </c>
      <c r="B7622" t="s">
        <v>1133</v>
      </c>
      <c r="C7622" s="1">
        <v>42951</v>
      </c>
      <c r="D7622" t="s">
        <v>2</v>
      </c>
      <c r="E7622">
        <v>38</v>
      </c>
      <c r="F7622">
        <v>1</v>
      </c>
      <c r="G7622">
        <v>1</v>
      </c>
      <c r="H7622">
        <v>0</v>
      </c>
      <c r="I7622">
        <v>2</v>
      </c>
      <c r="J7622">
        <v>0</v>
      </c>
      <c r="K7622">
        <v>1</v>
      </c>
      <c r="L7622">
        <v>0</v>
      </c>
      <c r="M7622">
        <v>0</v>
      </c>
      <c r="N7622">
        <v>1</v>
      </c>
      <c r="O7622">
        <v>4</v>
      </c>
      <c r="P7622">
        <v>5</v>
      </c>
      <c r="Q7622" t="s">
        <v>723</v>
      </c>
      <c r="R7622" t="s">
        <v>7</v>
      </c>
      <c r="S7622" t="s">
        <v>105</v>
      </c>
      <c r="T7622" t="s">
        <v>723</v>
      </c>
      <c r="U7622" t="s">
        <v>1687</v>
      </c>
      <c r="V7622">
        <v>0</v>
      </c>
      <c r="W7622" t="s">
        <v>4569</v>
      </c>
      <c r="X7622" t="s">
        <v>21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 t="s">
        <v>427</v>
      </c>
      <c r="AM7622" t="s">
        <v>26</v>
      </c>
      <c r="AN7622" t="s">
        <v>41</v>
      </c>
      <c r="AO7622" t="s">
        <v>830</v>
      </c>
      <c r="AP7622">
        <v>0</v>
      </c>
      <c r="AQ7622" t="s">
        <v>47</v>
      </c>
      <c r="AR7622">
        <v>182741</v>
      </c>
      <c r="AS7622" t="s">
        <v>9884</v>
      </c>
    </row>
    <row r="7623" spans="1:45" x14ac:dyDescent="0.25">
      <c r="A7623" t="s">
        <v>828</v>
      </c>
      <c r="B7623" t="s">
        <v>1133</v>
      </c>
      <c r="C7623" s="1">
        <v>42951</v>
      </c>
      <c r="D7623" t="s">
        <v>2</v>
      </c>
      <c r="E7623">
        <v>35</v>
      </c>
      <c r="F7623">
        <v>0</v>
      </c>
      <c r="G7623">
        <v>0</v>
      </c>
      <c r="H7623">
        <v>1</v>
      </c>
      <c r="I7623">
        <v>1</v>
      </c>
      <c r="J7623">
        <v>0</v>
      </c>
      <c r="K7623">
        <v>1</v>
      </c>
      <c r="L7623">
        <v>0</v>
      </c>
      <c r="M7623">
        <v>0</v>
      </c>
      <c r="N7623">
        <v>1</v>
      </c>
      <c r="O7623">
        <v>2</v>
      </c>
      <c r="P7623">
        <v>3</v>
      </c>
      <c r="Q7623" t="s">
        <v>199</v>
      </c>
      <c r="R7623" t="s">
        <v>7</v>
      </c>
      <c r="S7623" t="s">
        <v>105</v>
      </c>
      <c r="T7623" t="s">
        <v>199</v>
      </c>
      <c r="U7623" t="s">
        <v>1666</v>
      </c>
      <c r="V7623">
        <v>0</v>
      </c>
      <c r="W7623" t="s">
        <v>1666</v>
      </c>
      <c r="X7623" t="s">
        <v>21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 t="s">
        <v>154</v>
      </c>
      <c r="AM7623" t="s">
        <v>26</v>
      </c>
      <c r="AN7623" t="s">
        <v>41</v>
      </c>
      <c r="AO7623" t="s">
        <v>830</v>
      </c>
      <c r="AP7623">
        <v>0</v>
      </c>
      <c r="AQ7623">
        <v>0</v>
      </c>
      <c r="AR7623">
        <v>182743</v>
      </c>
      <c r="AS7623" t="s">
        <v>9885</v>
      </c>
    </row>
    <row r="7624" spans="1:45" x14ac:dyDescent="0.25">
      <c r="A7624" t="s">
        <v>0</v>
      </c>
      <c r="B7624" t="s">
        <v>1</v>
      </c>
      <c r="C7624" s="1">
        <v>42953</v>
      </c>
      <c r="D7624" t="s">
        <v>2</v>
      </c>
      <c r="E7624">
        <v>28</v>
      </c>
      <c r="F7624">
        <v>0</v>
      </c>
      <c r="G7624">
        <v>0</v>
      </c>
      <c r="H7624">
        <v>2</v>
      </c>
      <c r="I7624">
        <v>1</v>
      </c>
      <c r="J7624">
        <v>0</v>
      </c>
      <c r="K7624">
        <v>1</v>
      </c>
      <c r="L7624">
        <v>0</v>
      </c>
      <c r="M7624">
        <v>0</v>
      </c>
      <c r="N7624">
        <v>2</v>
      </c>
      <c r="O7624">
        <v>2</v>
      </c>
      <c r="P7624">
        <v>4</v>
      </c>
      <c r="Q7624" t="s">
        <v>59</v>
      </c>
      <c r="R7624" t="s">
        <v>7</v>
      </c>
      <c r="S7624" t="s">
        <v>75</v>
      </c>
      <c r="T7624" t="s">
        <v>59</v>
      </c>
      <c r="U7624" t="s">
        <v>59</v>
      </c>
      <c r="V7624">
        <v>0</v>
      </c>
      <c r="W7624">
        <v>0</v>
      </c>
      <c r="X7624" t="s">
        <v>21</v>
      </c>
      <c r="Y7624">
        <v>0</v>
      </c>
      <c r="Z7624">
        <v>0</v>
      </c>
      <c r="AA7624">
        <v>0</v>
      </c>
      <c r="AB7624" t="s">
        <v>4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 t="s">
        <v>5</v>
      </c>
      <c r="AK7624" t="s">
        <v>46</v>
      </c>
      <c r="AL7624" t="s">
        <v>11</v>
      </c>
      <c r="AM7624" t="s">
        <v>26</v>
      </c>
      <c r="AN7624" t="s">
        <v>13</v>
      </c>
      <c r="AO7624" t="s">
        <v>14</v>
      </c>
      <c r="AP7624" t="s">
        <v>15</v>
      </c>
      <c r="AQ7624">
        <v>0</v>
      </c>
      <c r="AR7624">
        <v>182745</v>
      </c>
      <c r="AS7624" t="s">
        <v>9886</v>
      </c>
    </row>
    <row r="7625" spans="1:45" x14ac:dyDescent="0.25">
      <c r="A7625" t="s">
        <v>0</v>
      </c>
      <c r="B7625" t="s">
        <v>1</v>
      </c>
      <c r="C7625" s="1">
        <v>42953</v>
      </c>
      <c r="D7625" t="s">
        <v>2</v>
      </c>
      <c r="E7625">
        <v>30</v>
      </c>
      <c r="F7625">
        <v>1</v>
      </c>
      <c r="G7625">
        <v>0</v>
      </c>
      <c r="H7625">
        <v>1</v>
      </c>
      <c r="I7625">
        <v>3</v>
      </c>
      <c r="J7625">
        <v>0</v>
      </c>
      <c r="K7625">
        <v>1</v>
      </c>
      <c r="L7625">
        <v>0</v>
      </c>
      <c r="M7625">
        <v>0</v>
      </c>
      <c r="N7625">
        <v>2</v>
      </c>
      <c r="O7625">
        <v>4</v>
      </c>
      <c r="P7625">
        <v>6</v>
      </c>
      <c r="Q7625" t="s">
        <v>96</v>
      </c>
      <c r="R7625" t="s">
        <v>7</v>
      </c>
      <c r="S7625" t="s">
        <v>8</v>
      </c>
      <c r="T7625" t="s">
        <v>9</v>
      </c>
      <c r="U7625" t="s">
        <v>65</v>
      </c>
      <c r="V7625">
        <v>0</v>
      </c>
      <c r="W7625">
        <v>0</v>
      </c>
      <c r="X7625" t="s">
        <v>21</v>
      </c>
      <c r="Y7625">
        <v>0</v>
      </c>
      <c r="Z7625">
        <v>0</v>
      </c>
      <c r="AA7625">
        <v>0</v>
      </c>
      <c r="AB7625" t="s">
        <v>4</v>
      </c>
      <c r="AC7625" t="s">
        <v>36</v>
      </c>
      <c r="AD7625" t="s">
        <v>37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 t="s">
        <v>21</v>
      </c>
      <c r="AK7625">
        <v>0</v>
      </c>
      <c r="AL7625" t="s">
        <v>11</v>
      </c>
      <c r="AM7625" t="s">
        <v>22</v>
      </c>
      <c r="AN7625" t="s">
        <v>13</v>
      </c>
      <c r="AO7625" t="s">
        <v>14</v>
      </c>
      <c r="AP7625" t="s">
        <v>15</v>
      </c>
      <c r="AQ7625" t="s">
        <v>47</v>
      </c>
      <c r="AR7625">
        <v>182747</v>
      </c>
      <c r="AS7625" t="s">
        <v>9887</v>
      </c>
    </row>
    <row r="7626" spans="1:45" x14ac:dyDescent="0.25">
      <c r="A7626" t="s">
        <v>0</v>
      </c>
      <c r="B7626" t="s">
        <v>1</v>
      </c>
      <c r="C7626" s="1">
        <v>42953</v>
      </c>
      <c r="D7626" t="s">
        <v>35</v>
      </c>
      <c r="E7626">
        <v>23</v>
      </c>
      <c r="F7626">
        <v>0</v>
      </c>
      <c r="G7626">
        <v>0</v>
      </c>
      <c r="H7626">
        <v>0</v>
      </c>
      <c r="I7626">
        <v>0</v>
      </c>
      <c r="J7626">
        <v>1</v>
      </c>
      <c r="K7626">
        <v>0</v>
      </c>
      <c r="L7626">
        <v>0</v>
      </c>
      <c r="M7626">
        <v>0</v>
      </c>
      <c r="N7626">
        <v>1</v>
      </c>
      <c r="O7626">
        <v>0</v>
      </c>
      <c r="P7626">
        <v>1</v>
      </c>
      <c r="Q7626" t="s">
        <v>462</v>
      </c>
      <c r="R7626" t="s">
        <v>7</v>
      </c>
      <c r="S7626" t="s">
        <v>8</v>
      </c>
      <c r="T7626" t="s">
        <v>9</v>
      </c>
      <c r="U7626" t="s">
        <v>65</v>
      </c>
      <c r="V7626">
        <v>0</v>
      </c>
      <c r="W7626">
        <v>0</v>
      </c>
      <c r="X7626" t="s">
        <v>21</v>
      </c>
      <c r="Y7626">
        <v>0</v>
      </c>
      <c r="Z7626">
        <v>0</v>
      </c>
      <c r="AA7626">
        <v>0</v>
      </c>
      <c r="AB7626" t="s">
        <v>4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 t="s">
        <v>5</v>
      </c>
      <c r="AK7626" t="s">
        <v>961</v>
      </c>
      <c r="AL7626" t="s">
        <v>11</v>
      </c>
      <c r="AM7626" t="s">
        <v>71</v>
      </c>
      <c r="AN7626" t="s">
        <v>41</v>
      </c>
      <c r="AO7626" t="s">
        <v>14</v>
      </c>
      <c r="AP7626" t="s">
        <v>50</v>
      </c>
      <c r="AQ7626">
        <v>0</v>
      </c>
      <c r="AR7626">
        <v>182751</v>
      </c>
      <c r="AS7626" t="s">
        <v>9888</v>
      </c>
    </row>
    <row r="7627" spans="1:45" x14ac:dyDescent="0.25">
      <c r="A7627" t="s">
        <v>828</v>
      </c>
      <c r="B7627" t="s">
        <v>1134</v>
      </c>
      <c r="C7627" s="1">
        <v>42951</v>
      </c>
      <c r="D7627" t="s">
        <v>2</v>
      </c>
      <c r="E7627">
        <v>43</v>
      </c>
      <c r="F7627">
        <v>0</v>
      </c>
      <c r="G7627">
        <v>0</v>
      </c>
      <c r="H7627">
        <v>0</v>
      </c>
      <c r="I7627">
        <v>1</v>
      </c>
      <c r="J7627">
        <v>0</v>
      </c>
      <c r="K7627">
        <v>1</v>
      </c>
      <c r="L7627">
        <v>0</v>
      </c>
      <c r="M7627">
        <v>0</v>
      </c>
      <c r="N7627">
        <v>0</v>
      </c>
      <c r="O7627">
        <v>2</v>
      </c>
      <c r="P7627">
        <v>2</v>
      </c>
      <c r="Q7627" t="s">
        <v>723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 t="s">
        <v>7</v>
      </c>
      <c r="AC7627" t="s">
        <v>105</v>
      </c>
      <c r="AD7627" t="s">
        <v>723</v>
      </c>
      <c r="AE7627" t="s">
        <v>1689</v>
      </c>
      <c r="AF7627">
        <v>0</v>
      </c>
      <c r="AG7627" t="s">
        <v>1689</v>
      </c>
      <c r="AH7627" t="s">
        <v>21</v>
      </c>
      <c r="AI7627">
        <v>0</v>
      </c>
      <c r="AJ7627">
        <v>0</v>
      </c>
      <c r="AK7627">
        <v>0</v>
      </c>
      <c r="AL7627" t="s">
        <v>11</v>
      </c>
      <c r="AM7627" t="s">
        <v>12</v>
      </c>
      <c r="AN7627" t="s">
        <v>41</v>
      </c>
      <c r="AO7627" t="s">
        <v>830</v>
      </c>
      <c r="AP7627">
        <v>0</v>
      </c>
      <c r="AQ7627">
        <v>0</v>
      </c>
      <c r="AR7627">
        <v>182756</v>
      </c>
      <c r="AS7627" t="s">
        <v>9889</v>
      </c>
    </row>
    <row r="7628" spans="1:45" x14ac:dyDescent="0.25">
      <c r="A7628" t="s">
        <v>828</v>
      </c>
      <c r="B7628" t="s">
        <v>1134</v>
      </c>
      <c r="C7628" s="1">
        <v>42951</v>
      </c>
      <c r="D7628" t="s">
        <v>2</v>
      </c>
      <c r="E7628">
        <v>29</v>
      </c>
      <c r="F7628">
        <v>0</v>
      </c>
      <c r="G7628">
        <v>0</v>
      </c>
      <c r="H7628">
        <v>0</v>
      </c>
      <c r="I7628">
        <v>1</v>
      </c>
      <c r="J7628">
        <v>0</v>
      </c>
      <c r="K7628">
        <v>2</v>
      </c>
      <c r="L7628">
        <v>0</v>
      </c>
      <c r="M7628">
        <v>0</v>
      </c>
      <c r="N7628">
        <v>0</v>
      </c>
      <c r="O7628">
        <v>3</v>
      </c>
      <c r="P7628">
        <v>3</v>
      </c>
      <c r="Q7628" t="s">
        <v>3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 t="s">
        <v>7</v>
      </c>
      <c r="AC7628" t="s">
        <v>105</v>
      </c>
      <c r="AD7628" t="s">
        <v>3</v>
      </c>
      <c r="AE7628" t="s">
        <v>1667</v>
      </c>
      <c r="AF7628">
        <v>0</v>
      </c>
      <c r="AG7628" t="s">
        <v>1667</v>
      </c>
      <c r="AH7628" t="s">
        <v>21</v>
      </c>
      <c r="AI7628">
        <v>0</v>
      </c>
      <c r="AJ7628">
        <v>0</v>
      </c>
      <c r="AK7628">
        <v>0</v>
      </c>
      <c r="AL7628" t="s">
        <v>154</v>
      </c>
      <c r="AM7628" t="s">
        <v>12</v>
      </c>
      <c r="AN7628" t="s">
        <v>41</v>
      </c>
      <c r="AO7628" t="s">
        <v>830</v>
      </c>
      <c r="AP7628">
        <v>0</v>
      </c>
      <c r="AQ7628">
        <v>0</v>
      </c>
      <c r="AR7628">
        <v>182761</v>
      </c>
      <c r="AS7628" t="s">
        <v>9890</v>
      </c>
    </row>
    <row r="7629" spans="1:45" x14ac:dyDescent="0.25">
      <c r="A7629" t="s">
        <v>0</v>
      </c>
      <c r="B7629" t="s">
        <v>1</v>
      </c>
      <c r="C7629" s="1">
        <v>42953</v>
      </c>
      <c r="D7629" t="s">
        <v>2</v>
      </c>
      <c r="E7629">
        <v>36</v>
      </c>
      <c r="F7629">
        <v>0</v>
      </c>
      <c r="G7629">
        <v>1</v>
      </c>
      <c r="H7629">
        <v>3</v>
      </c>
      <c r="I7629">
        <v>4</v>
      </c>
      <c r="J7629">
        <v>0</v>
      </c>
      <c r="K7629">
        <v>2</v>
      </c>
      <c r="L7629">
        <v>0</v>
      </c>
      <c r="M7629">
        <v>0</v>
      </c>
      <c r="N7629">
        <v>3</v>
      </c>
      <c r="O7629">
        <v>7</v>
      </c>
      <c r="P7629">
        <v>10</v>
      </c>
      <c r="Q7629" t="s">
        <v>59</v>
      </c>
      <c r="R7629" t="s">
        <v>7</v>
      </c>
      <c r="S7629" t="s">
        <v>8</v>
      </c>
      <c r="T7629" t="s">
        <v>9</v>
      </c>
      <c r="U7629" t="s">
        <v>38</v>
      </c>
      <c r="V7629">
        <v>0</v>
      </c>
      <c r="W7629">
        <v>0</v>
      </c>
      <c r="X7629" t="s">
        <v>21</v>
      </c>
      <c r="Y7629">
        <v>0</v>
      </c>
      <c r="Z7629">
        <v>0</v>
      </c>
      <c r="AA7629">
        <v>0</v>
      </c>
      <c r="AB7629" t="s">
        <v>4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 t="s">
        <v>5</v>
      </c>
      <c r="AK7629" t="s">
        <v>18</v>
      </c>
      <c r="AL7629" t="s">
        <v>11</v>
      </c>
      <c r="AM7629" t="s">
        <v>26</v>
      </c>
      <c r="AN7629" t="s">
        <v>13</v>
      </c>
      <c r="AO7629" t="s">
        <v>14</v>
      </c>
      <c r="AP7629" t="s">
        <v>15</v>
      </c>
      <c r="AQ7629">
        <v>0</v>
      </c>
      <c r="AR7629">
        <v>182766</v>
      </c>
      <c r="AS7629" t="s">
        <v>9891</v>
      </c>
    </row>
    <row r="7630" spans="1:45" x14ac:dyDescent="0.25">
      <c r="A7630" t="s">
        <v>828</v>
      </c>
      <c r="B7630" t="s">
        <v>1134</v>
      </c>
      <c r="C7630" s="1">
        <v>42951</v>
      </c>
      <c r="D7630" t="s">
        <v>2</v>
      </c>
      <c r="E7630">
        <v>25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3</v>
      </c>
      <c r="L7630">
        <v>0</v>
      </c>
      <c r="M7630">
        <v>0</v>
      </c>
      <c r="N7630">
        <v>0</v>
      </c>
      <c r="O7630">
        <v>3</v>
      </c>
      <c r="P7630">
        <v>3</v>
      </c>
      <c r="Q7630" t="s">
        <v>667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 t="s">
        <v>7</v>
      </c>
      <c r="AC7630" t="s">
        <v>105</v>
      </c>
      <c r="AD7630" t="s">
        <v>667</v>
      </c>
      <c r="AE7630" t="s">
        <v>1706</v>
      </c>
      <c r="AF7630">
        <v>0</v>
      </c>
      <c r="AG7630" t="s">
        <v>1706</v>
      </c>
      <c r="AH7630" t="s">
        <v>21</v>
      </c>
      <c r="AI7630">
        <v>0</v>
      </c>
      <c r="AJ7630">
        <v>0</v>
      </c>
      <c r="AK7630">
        <v>0</v>
      </c>
      <c r="AL7630" t="s">
        <v>154</v>
      </c>
      <c r="AM7630" t="s">
        <v>12</v>
      </c>
      <c r="AN7630" t="s">
        <v>41</v>
      </c>
      <c r="AO7630" t="s">
        <v>830</v>
      </c>
      <c r="AP7630">
        <v>0</v>
      </c>
      <c r="AQ7630">
        <v>0</v>
      </c>
      <c r="AR7630">
        <v>182767</v>
      </c>
      <c r="AS7630" t="s">
        <v>9892</v>
      </c>
    </row>
    <row r="7631" spans="1:45" x14ac:dyDescent="0.25">
      <c r="A7631" t="s">
        <v>0</v>
      </c>
      <c r="B7631" t="s">
        <v>1</v>
      </c>
      <c r="C7631" s="1">
        <v>42953</v>
      </c>
      <c r="D7631" t="s">
        <v>2</v>
      </c>
      <c r="E7631">
        <v>28</v>
      </c>
      <c r="F7631">
        <v>0</v>
      </c>
      <c r="G7631">
        <v>0</v>
      </c>
      <c r="H7631">
        <v>1</v>
      </c>
      <c r="I7631">
        <v>1</v>
      </c>
      <c r="J7631">
        <v>0</v>
      </c>
      <c r="K7631">
        <v>1</v>
      </c>
      <c r="L7631">
        <v>0</v>
      </c>
      <c r="M7631">
        <v>0</v>
      </c>
      <c r="N7631">
        <v>1</v>
      </c>
      <c r="O7631">
        <v>2</v>
      </c>
      <c r="P7631">
        <v>3</v>
      </c>
      <c r="Q7631" t="s">
        <v>214</v>
      </c>
      <c r="R7631" t="s">
        <v>7</v>
      </c>
      <c r="S7631" t="s">
        <v>8</v>
      </c>
      <c r="T7631" t="s">
        <v>9</v>
      </c>
      <c r="U7631" t="s">
        <v>9</v>
      </c>
      <c r="V7631">
        <v>0</v>
      </c>
      <c r="W7631">
        <v>0</v>
      </c>
      <c r="X7631" t="s">
        <v>21</v>
      </c>
      <c r="Y7631">
        <v>0</v>
      </c>
      <c r="Z7631">
        <v>0</v>
      </c>
      <c r="AA7631">
        <v>0</v>
      </c>
      <c r="AB7631" t="s">
        <v>4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 t="s">
        <v>5</v>
      </c>
      <c r="AK7631" t="s">
        <v>130</v>
      </c>
      <c r="AL7631" t="s">
        <v>427</v>
      </c>
      <c r="AM7631" t="s">
        <v>26</v>
      </c>
      <c r="AN7631" t="s">
        <v>41</v>
      </c>
      <c r="AO7631" t="s">
        <v>14</v>
      </c>
      <c r="AP7631" t="s">
        <v>15</v>
      </c>
      <c r="AQ7631">
        <v>0</v>
      </c>
      <c r="AR7631">
        <v>182769</v>
      </c>
      <c r="AS7631" t="s">
        <v>9893</v>
      </c>
    </row>
    <row r="7632" spans="1:45" x14ac:dyDescent="0.25">
      <c r="A7632" t="s">
        <v>0</v>
      </c>
      <c r="B7632" t="s">
        <v>1</v>
      </c>
      <c r="C7632" s="1">
        <v>42953</v>
      </c>
      <c r="D7632" t="s">
        <v>35</v>
      </c>
      <c r="E7632">
        <v>40</v>
      </c>
      <c r="F7632">
        <v>0</v>
      </c>
      <c r="G7632">
        <v>0</v>
      </c>
      <c r="H7632">
        <v>2</v>
      </c>
      <c r="I7632">
        <v>3</v>
      </c>
      <c r="J7632">
        <v>1</v>
      </c>
      <c r="K7632">
        <v>2</v>
      </c>
      <c r="L7632">
        <v>1</v>
      </c>
      <c r="M7632">
        <v>0</v>
      </c>
      <c r="N7632">
        <v>4</v>
      </c>
      <c r="O7632">
        <v>5</v>
      </c>
      <c r="P7632">
        <v>9</v>
      </c>
      <c r="Q7632" t="s">
        <v>199</v>
      </c>
      <c r="R7632" t="s">
        <v>7</v>
      </c>
      <c r="S7632" t="s">
        <v>8</v>
      </c>
      <c r="T7632" t="s">
        <v>9</v>
      </c>
      <c r="U7632" t="s">
        <v>19</v>
      </c>
      <c r="V7632">
        <v>0</v>
      </c>
      <c r="W7632">
        <v>0</v>
      </c>
      <c r="X7632" t="s">
        <v>21</v>
      </c>
      <c r="Y7632">
        <v>0</v>
      </c>
      <c r="Z7632">
        <v>0</v>
      </c>
      <c r="AA7632">
        <v>0</v>
      </c>
      <c r="AB7632" t="s">
        <v>4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 t="s">
        <v>5</v>
      </c>
      <c r="AK7632" t="s">
        <v>961</v>
      </c>
      <c r="AL7632" t="s">
        <v>11</v>
      </c>
      <c r="AM7632" t="s">
        <v>26</v>
      </c>
      <c r="AN7632" t="s">
        <v>13</v>
      </c>
      <c r="AO7632" t="s">
        <v>14</v>
      </c>
      <c r="AP7632" t="s">
        <v>15</v>
      </c>
      <c r="AQ7632">
        <v>0</v>
      </c>
      <c r="AR7632">
        <v>182777</v>
      </c>
      <c r="AS7632" t="s">
        <v>9894</v>
      </c>
    </row>
    <row r="7633" spans="1:45" x14ac:dyDescent="0.25">
      <c r="A7633" t="s">
        <v>0</v>
      </c>
      <c r="B7633" t="s">
        <v>1</v>
      </c>
      <c r="C7633" s="1">
        <v>42953</v>
      </c>
      <c r="D7633" t="s">
        <v>2</v>
      </c>
      <c r="E7633">
        <v>24</v>
      </c>
      <c r="F7633">
        <v>0</v>
      </c>
      <c r="G7633">
        <v>0</v>
      </c>
      <c r="H7633">
        <v>1</v>
      </c>
      <c r="I7633">
        <v>1</v>
      </c>
      <c r="J7633">
        <v>0</v>
      </c>
      <c r="K7633">
        <v>1</v>
      </c>
      <c r="L7633">
        <v>0</v>
      </c>
      <c r="M7633">
        <v>0</v>
      </c>
      <c r="N7633">
        <v>1</v>
      </c>
      <c r="O7633">
        <v>2</v>
      </c>
      <c r="P7633">
        <v>3</v>
      </c>
      <c r="Q7633" t="s">
        <v>63</v>
      </c>
      <c r="R7633" t="s">
        <v>7</v>
      </c>
      <c r="S7633" t="s">
        <v>8</v>
      </c>
      <c r="T7633" t="s">
        <v>9</v>
      </c>
      <c r="U7633" t="s">
        <v>38</v>
      </c>
      <c r="V7633">
        <v>0</v>
      </c>
      <c r="W7633">
        <v>0</v>
      </c>
      <c r="X7633" t="s">
        <v>21</v>
      </c>
      <c r="Y7633">
        <v>0</v>
      </c>
      <c r="Z7633">
        <v>0</v>
      </c>
      <c r="AA7633">
        <v>0</v>
      </c>
      <c r="AB7633" t="s">
        <v>4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 t="s">
        <v>5</v>
      </c>
      <c r="AK7633" t="s">
        <v>6</v>
      </c>
      <c r="AL7633" t="s">
        <v>11</v>
      </c>
      <c r="AM7633" t="s">
        <v>49</v>
      </c>
      <c r="AN7633" t="s">
        <v>41</v>
      </c>
      <c r="AO7633" t="s">
        <v>14</v>
      </c>
      <c r="AP7633" t="s">
        <v>28</v>
      </c>
      <c r="AQ7633">
        <v>0</v>
      </c>
      <c r="AR7633">
        <v>182781</v>
      </c>
      <c r="AS7633" t="s">
        <v>9895</v>
      </c>
    </row>
    <row r="7634" spans="1:45" x14ac:dyDescent="0.25">
      <c r="A7634" t="s">
        <v>0</v>
      </c>
      <c r="B7634" t="s">
        <v>1</v>
      </c>
      <c r="C7634" s="1">
        <v>42953</v>
      </c>
      <c r="D7634" t="s">
        <v>2</v>
      </c>
      <c r="E7634">
        <v>33</v>
      </c>
      <c r="F7634">
        <v>0</v>
      </c>
      <c r="G7634">
        <v>1</v>
      </c>
      <c r="H7634">
        <v>2</v>
      </c>
      <c r="I7634">
        <v>2</v>
      </c>
      <c r="J7634">
        <v>1</v>
      </c>
      <c r="K7634">
        <v>2</v>
      </c>
      <c r="L7634">
        <v>0</v>
      </c>
      <c r="M7634">
        <v>0</v>
      </c>
      <c r="N7634">
        <v>3</v>
      </c>
      <c r="O7634">
        <v>5</v>
      </c>
      <c r="P7634">
        <v>8</v>
      </c>
      <c r="Q7634" t="s">
        <v>125</v>
      </c>
      <c r="R7634" t="s">
        <v>7</v>
      </c>
      <c r="S7634" t="s">
        <v>8</v>
      </c>
      <c r="T7634" t="s">
        <v>9</v>
      </c>
      <c r="U7634" t="s">
        <v>38</v>
      </c>
      <c r="V7634">
        <v>0</v>
      </c>
      <c r="W7634">
        <v>0</v>
      </c>
      <c r="X7634" t="s">
        <v>21</v>
      </c>
      <c r="Y7634">
        <v>0</v>
      </c>
      <c r="Z7634">
        <v>0</v>
      </c>
      <c r="AA7634">
        <v>0</v>
      </c>
      <c r="AB7634" t="s">
        <v>4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 t="s">
        <v>5</v>
      </c>
      <c r="AK7634" t="s">
        <v>46</v>
      </c>
      <c r="AL7634" t="s">
        <v>427</v>
      </c>
      <c r="AM7634" t="s">
        <v>26</v>
      </c>
      <c r="AN7634" t="s">
        <v>13</v>
      </c>
      <c r="AO7634" t="s">
        <v>14</v>
      </c>
      <c r="AP7634" t="s">
        <v>15</v>
      </c>
      <c r="AQ7634" t="s">
        <v>47</v>
      </c>
      <c r="AR7634">
        <v>182784</v>
      </c>
      <c r="AS7634" t="s">
        <v>9896</v>
      </c>
    </row>
    <row r="7635" spans="1:45" x14ac:dyDescent="0.25">
      <c r="A7635" t="s">
        <v>0</v>
      </c>
      <c r="B7635" t="s">
        <v>1</v>
      </c>
      <c r="C7635" s="1">
        <v>42953</v>
      </c>
      <c r="D7635" t="s">
        <v>2</v>
      </c>
      <c r="E7635">
        <v>33</v>
      </c>
      <c r="F7635">
        <v>0</v>
      </c>
      <c r="G7635">
        <v>0</v>
      </c>
      <c r="H7635">
        <v>3</v>
      </c>
      <c r="I7635">
        <v>1</v>
      </c>
      <c r="J7635">
        <v>1</v>
      </c>
      <c r="K7635">
        <v>1</v>
      </c>
      <c r="L7635">
        <v>0</v>
      </c>
      <c r="M7635">
        <v>1</v>
      </c>
      <c r="N7635">
        <v>4</v>
      </c>
      <c r="O7635">
        <v>3</v>
      </c>
      <c r="P7635">
        <v>7</v>
      </c>
      <c r="Q7635" t="s">
        <v>79</v>
      </c>
      <c r="R7635" t="s">
        <v>7</v>
      </c>
      <c r="S7635" t="s">
        <v>8</v>
      </c>
      <c r="T7635" t="s">
        <v>9</v>
      </c>
      <c r="U7635" t="s">
        <v>19</v>
      </c>
      <c r="V7635">
        <v>0</v>
      </c>
      <c r="W7635">
        <v>0</v>
      </c>
      <c r="X7635" t="s">
        <v>21</v>
      </c>
      <c r="Y7635">
        <v>0</v>
      </c>
      <c r="Z7635">
        <v>0</v>
      </c>
      <c r="AA7635">
        <v>0</v>
      </c>
      <c r="AB7635" t="s">
        <v>4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 t="s">
        <v>5</v>
      </c>
      <c r="AK7635" t="s">
        <v>46</v>
      </c>
      <c r="AL7635" t="s">
        <v>11</v>
      </c>
      <c r="AM7635" t="s">
        <v>26</v>
      </c>
      <c r="AN7635" t="s">
        <v>13</v>
      </c>
      <c r="AO7635" t="s">
        <v>14</v>
      </c>
      <c r="AP7635" t="s">
        <v>15</v>
      </c>
      <c r="AQ7635" t="s">
        <v>29</v>
      </c>
      <c r="AR7635">
        <v>182787</v>
      </c>
      <c r="AS7635" t="s">
        <v>9897</v>
      </c>
    </row>
    <row r="7636" spans="1:45" x14ac:dyDescent="0.25">
      <c r="A7636" t="s">
        <v>828</v>
      </c>
      <c r="B7636" t="s">
        <v>1134</v>
      </c>
      <c r="C7636" s="1">
        <v>42951</v>
      </c>
      <c r="D7636" t="s">
        <v>2</v>
      </c>
      <c r="E7636">
        <v>28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1</v>
      </c>
      <c r="L7636">
        <v>0</v>
      </c>
      <c r="M7636">
        <v>0</v>
      </c>
      <c r="N7636">
        <v>0</v>
      </c>
      <c r="O7636">
        <v>1</v>
      </c>
      <c r="P7636">
        <v>1</v>
      </c>
      <c r="Q7636" t="s">
        <v>125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 t="s">
        <v>7</v>
      </c>
      <c r="AC7636" t="s">
        <v>105</v>
      </c>
      <c r="AD7636" t="s">
        <v>125</v>
      </c>
      <c r="AE7636" t="s">
        <v>307</v>
      </c>
      <c r="AF7636">
        <v>0</v>
      </c>
      <c r="AG7636" t="s">
        <v>307</v>
      </c>
      <c r="AH7636" t="s">
        <v>21</v>
      </c>
      <c r="AI7636">
        <v>0</v>
      </c>
      <c r="AJ7636">
        <v>0</v>
      </c>
      <c r="AK7636">
        <v>0</v>
      </c>
      <c r="AL7636" t="s">
        <v>11</v>
      </c>
      <c r="AM7636" t="s">
        <v>40</v>
      </c>
      <c r="AN7636" t="s">
        <v>41</v>
      </c>
      <c r="AO7636" t="s">
        <v>830</v>
      </c>
      <c r="AP7636">
        <v>0</v>
      </c>
      <c r="AQ7636">
        <v>0</v>
      </c>
      <c r="AR7636">
        <v>182796</v>
      </c>
      <c r="AS7636" t="s">
        <v>9898</v>
      </c>
    </row>
    <row r="7637" spans="1:45" x14ac:dyDescent="0.25">
      <c r="A7637" t="s">
        <v>828</v>
      </c>
      <c r="B7637" t="s">
        <v>1134</v>
      </c>
      <c r="C7637" s="1">
        <v>42951</v>
      </c>
      <c r="D7637" t="s">
        <v>2</v>
      </c>
      <c r="E7637">
        <v>53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1</v>
      </c>
      <c r="L7637">
        <v>0</v>
      </c>
      <c r="M7637">
        <v>0</v>
      </c>
      <c r="N7637">
        <v>0</v>
      </c>
      <c r="O7637">
        <v>1</v>
      </c>
      <c r="P7637">
        <v>1</v>
      </c>
      <c r="Q7637" t="s">
        <v>723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 t="s">
        <v>7</v>
      </c>
      <c r="AC7637" t="s">
        <v>105</v>
      </c>
      <c r="AD7637" t="s">
        <v>723</v>
      </c>
      <c r="AE7637" t="s">
        <v>1687</v>
      </c>
      <c r="AF7637">
        <v>0</v>
      </c>
      <c r="AG7637" t="s">
        <v>1687</v>
      </c>
      <c r="AH7637" t="s">
        <v>21</v>
      </c>
      <c r="AI7637">
        <v>0</v>
      </c>
      <c r="AJ7637">
        <v>0</v>
      </c>
      <c r="AK7637">
        <v>0</v>
      </c>
      <c r="AL7637" t="s">
        <v>154</v>
      </c>
      <c r="AM7637" t="s">
        <v>40</v>
      </c>
      <c r="AN7637" t="s">
        <v>41</v>
      </c>
      <c r="AO7637" t="s">
        <v>830</v>
      </c>
      <c r="AP7637">
        <v>0</v>
      </c>
      <c r="AQ7637">
        <v>0</v>
      </c>
      <c r="AR7637">
        <v>182798</v>
      </c>
      <c r="AS7637" t="s">
        <v>9899</v>
      </c>
    </row>
    <row r="7638" spans="1:45" x14ac:dyDescent="0.25">
      <c r="A7638" t="s">
        <v>828</v>
      </c>
      <c r="B7638" t="s">
        <v>1134</v>
      </c>
      <c r="C7638" s="1">
        <v>42951</v>
      </c>
      <c r="D7638" t="s">
        <v>2</v>
      </c>
      <c r="E7638">
        <v>28</v>
      </c>
      <c r="F7638">
        <v>0</v>
      </c>
      <c r="G7638">
        <v>1</v>
      </c>
      <c r="H7638">
        <v>0</v>
      </c>
      <c r="I7638">
        <v>1</v>
      </c>
      <c r="J7638">
        <v>0</v>
      </c>
      <c r="K7638">
        <v>2</v>
      </c>
      <c r="L7638">
        <v>0</v>
      </c>
      <c r="M7638">
        <v>0</v>
      </c>
      <c r="N7638">
        <v>0</v>
      </c>
      <c r="O7638">
        <v>4</v>
      </c>
      <c r="P7638">
        <v>4</v>
      </c>
      <c r="Q7638" t="s">
        <v>916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 t="s">
        <v>7</v>
      </c>
      <c r="AC7638" t="s">
        <v>105</v>
      </c>
      <c r="AD7638" t="s">
        <v>916</v>
      </c>
      <c r="AE7638" t="s">
        <v>1708</v>
      </c>
      <c r="AF7638">
        <v>0</v>
      </c>
      <c r="AG7638" t="s">
        <v>9900</v>
      </c>
      <c r="AH7638" t="s">
        <v>21</v>
      </c>
      <c r="AI7638">
        <v>0</v>
      </c>
      <c r="AJ7638">
        <v>0</v>
      </c>
      <c r="AK7638">
        <v>0</v>
      </c>
      <c r="AL7638" t="s">
        <v>11</v>
      </c>
      <c r="AM7638" t="s">
        <v>12</v>
      </c>
      <c r="AN7638" t="s">
        <v>41</v>
      </c>
      <c r="AO7638" t="s">
        <v>830</v>
      </c>
      <c r="AP7638">
        <v>0</v>
      </c>
      <c r="AQ7638" t="s">
        <v>47</v>
      </c>
      <c r="AR7638">
        <v>182799</v>
      </c>
      <c r="AS7638" t="s">
        <v>9901</v>
      </c>
    </row>
    <row r="7639" spans="1:45" x14ac:dyDescent="0.25">
      <c r="A7639" t="s">
        <v>828</v>
      </c>
      <c r="B7639" t="s">
        <v>1134</v>
      </c>
      <c r="C7639" s="1">
        <v>42951</v>
      </c>
      <c r="D7639" t="s">
        <v>2</v>
      </c>
      <c r="E7639">
        <v>29</v>
      </c>
      <c r="F7639">
        <v>1</v>
      </c>
      <c r="G7639">
        <v>0</v>
      </c>
      <c r="H7639">
        <v>1</v>
      </c>
      <c r="I7639">
        <v>1</v>
      </c>
      <c r="J7639">
        <v>0</v>
      </c>
      <c r="K7639">
        <v>2</v>
      </c>
      <c r="L7639">
        <v>0</v>
      </c>
      <c r="M7639">
        <v>0</v>
      </c>
      <c r="N7639">
        <v>2</v>
      </c>
      <c r="O7639">
        <v>3</v>
      </c>
      <c r="P7639">
        <v>5</v>
      </c>
      <c r="Q7639" t="s">
        <v>667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 t="s">
        <v>7</v>
      </c>
      <c r="AC7639" t="s">
        <v>105</v>
      </c>
      <c r="AD7639" t="s">
        <v>667</v>
      </c>
      <c r="AE7639" t="s">
        <v>1705</v>
      </c>
      <c r="AF7639">
        <v>0</v>
      </c>
      <c r="AG7639" t="s">
        <v>1705</v>
      </c>
      <c r="AH7639" t="s">
        <v>21</v>
      </c>
      <c r="AI7639">
        <v>0</v>
      </c>
      <c r="AJ7639">
        <v>0</v>
      </c>
      <c r="AK7639">
        <v>0</v>
      </c>
      <c r="AL7639" t="s">
        <v>154</v>
      </c>
      <c r="AM7639" t="s">
        <v>12</v>
      </c>
      <c r="AN7639" t="s">
        <v>41</v>
      </c>
      <c r="AO7639" t="s">
        <v>830</v>
      </c>
      <c r="AP7639">
        <v>0</v>
      </c>
      <c r="AQ7639" t="s">
        <v>47</v>
      </c>
      <c r="AR7639">
        <v>182801</v>
      </c>
      <c r="AS7639" t="s">
        <v>9902</v>
      </c>
    </row>
    <row r="7640" spans="1:45" x14ac:dyDescent="0.25">
      <c r="A7640" t="s">
        <v>828</v>
      </c>
      <c r="B7640" t="s">
        <v>1134</v>
      </c>
      <c r="C7640" s="1">
        <v>42951</v>
      </c>
      <c r="D7640" t="s">
        <v>2</v>
      </c>
      <c r="E7640">
        <v>37</v>
      </c>
      <c r="F7640">
        <v>0</v>
      </c>
      <c r="G7640">
        <v>0</v>
      </c>
      <c r="H7640">
        <v>1</v>
      </c>
      <c r="I7640">
        <v>0</v>
      </c>
      <c r="J7640">
        <v>0</v>
      </c>
      <c r="K7640">
        <v>1</v>
      </c>
      <c r="L7640">
        <v>0</v>
      </c>
      <c r="M7640">
        <v>0</v>
      </c>
      <c r="N7640">
        <v>1</v>
      </c>
      <c r="O7640">
        <v>1</v>
      </c>
      <c r="P7640">
        <v>2</v>
      </c>
      <c r="Q7640" t="s">
        <v>667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 t="s">
        <v>7</v>
      </c>
      <c r="AC7640" t="s">
        <v>105</v>
      </c>
      <c r="AD7640" t="s">
        <v>667</v>
      </c>
      <c r="AE7640" t="s">
        <v>1706</v>
      </c>
      <c r="AF7640">
        <v>0</v>
      </c>
      <c r="AG7640" t="s">
        <v>1706</v>
      </c>
      <c r="AH7640" t="s">
        <v>21</v>
      </c>
      <c r="AI7640">
        <v>0</v>
      </c>
      <c r="AJ7640">
        <v>0</v>
      </c>
      <c r="AK7640">
        <v>0</v>
      </c>
      <c r="AL7640" t="s">
        <v>154</v>
      </c>
      <c r="AM7640" t="s">
        <v>40</v>
      </c>
      <c r="AN7640" t="s">
        <v>41</v>
      </c>
      <c r="AO7640" t="s">
        <v>830</v>
      </c>
      <c r="AP7640">
        <v>0</v>
      </c>
      <c r="AQ7640">
        <v>0</v>
      </c>
      <c r="AR7640">
        <v>182921</v>
      </c>
      <c r="AS7640" t="s">
        <v>9903</v>
      </c>
    </row>
    <row r="7641" spans="1:45" x14ac:dyDescent="0.25">
      <c r="A7641" t="s">
        <v>1129</v>
      </c>
      <c r="B7641" t="s">
        <v>1133</v>
      </c>
      <c r="C7641" s="1">
        <v>42950</v>
      </c>
      <c r="D7641" t="s">
        <v>2</v>
      </c>
      <c r="E7641">
        <v>58</v>
      </c>
      <c r="F7641">
        <v>1</v>
      </c>
      <c r="G7641">
        <v>0</v>
      </c>
      <c r="H7641">
        <v>1</v>
      </c>
      <c r="I7641">
        <v>2</v>
      </c>
      <c r="J7641">
        <v>0</v>
      </c>
      <c r="K7641">
        <v>2</v>
      </c>
      <c r="L7641">
        <v>0</v>
      </c>
      <c r="M7641">
        <v>0</v>
      </c>
      <c r="N7641">
        <v>2</v>
      </c>
      <c r="O7641">
        <v>4</v>
      </c>
      <c r="P7641">
        <v>6</v>
      </c>
      <c r="Q7641" t="s">
        <v>133</v>
      </c>
      <c r="R7641" t="s">
        <v>7</v>
      </c>
      <c r="S7641" t="s">
        <v>361</v>
      </c>
      <c r="T7641" t="s">
        <v>133</v>
      </c>
      <c r="U7641" t="s">
        <v>1851</v>
      </c>
      <c r="V7641" t="s">
        <v>2003</v>
      </c>
      <c r="W7641" t="s">
        <v>9904</v>
      </c>
      <c r="X7641" t="s">
        <v>21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 t="s">
        <v>11</v>
      </c>
      <c r="AM7641" t="s">
        <v>49</v>
      </c>
      <c r="AN7641">
        <v>0</v>
      </c>
      <c r="AO7641" t="s">
        <v>830</v>
      </c>
      <c r="AP7641">
        <v>0</v>
      </c>
      <c r="AQ7641" t="s">
        <v>57</v>
      </c>
      <c r="AR7641">
        <v>182923</v>
      </c>
      <c r="AS7641" t="s">
        <v>9905</v>
      </c>
    </row>
    <row r="7642" spans="1:45" x14ac:dyDescent="0.25">
      <c r="A7642" t="s">
        <v>1129</v>
      </c>
      <c r="B7642" t="s">
        <v>1133</v>
      </c>
      <c r="C7642" s="1">
        <v>42951</v>
      </c>
      <c r="D7642" t="s">
        <v>2</v>
      </c>
      <c r="E7642">
        <v>35</v>
      </c>
      <c r="F7642">
        <v>0</v>
      </c>
      <c r="G7642">
        <v>1</v>
      </c>
      <c r="H7642">
        <v>4</v>
      </c>
      <c r="I7642">
        <v>3</v>
      </c>
      <c r="J7642">
        <v>0</v>
      </c>
      <c r="K7642">
        <v>1</v>
      </c>
      <c r="L7642">
        <v>0</v>
      </c>
      <c r="M7642">
        <v>0</v>
      </c>
      <c r="N7642">
        <v>4</v>
      </c>
      <c r="O7642">
        <v>5</v>
      </c>
      <c r="P7642">
        <v>9</v>
      </c>
      <c r="Q7642" t="s">
        <v>133</v>
      </c>
      <c r="R7642" t="s">
        <v>7</v>
      </c>
      <c r="S7642" t="s">
        <v>361</v>
      </c>
      <c r="T7642" t="s">
        <v>133</v>
      </c>
      <c r="U7642" t="s">
        <v>1855</v>
      </c>
      <c r="V7642">
        <v>0</v>
      </c>
      <c r="W7642" t="s">
        <v>8295</v>
      </c>
      <c r="X7642" t="s">
        <v>21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 t="s">
        <v>11</v>
      </c>
      <c r="AM7642" t="s">
        <v>49</v>
      </c>
      <c r="AN7642" t="s">
        <v>41</v>
      </c>
      <c r="AO7642" t="s">
        <v>830</v>
      </c>
      <c r="AP7642">
        <v>0</v>
      </c>
      <c r="AQ7642" t="s">
        <v>3572</v>
      </c>
      <c r="AR7642">
        <v>182926</v>
      </c>
      <c r="AS7642" t="s">
        <v>9906</v>
      </c>
    </row>
    <row r="7643" spans="1:45" x14ac:dyDescent="0.25">
      <c r="A7643" t="s">
        <v>1129</v>
      </c>
      <c r="B7643" t="s">
        <v>1133</v>
      </c>
      <c r="C7643" s="1">
        <v>42951</v>
      </c>
      <c r="D7643" t="s">
        <v>2</v>
      </c>
      <c r="E7643">
        <v>29</v>
      </c>
      <c r="F7643">
        <v>1</v>
      </c>
      <c r="G7643">
        <v>0</v>
      </c>
      <c r="H7643">
        <v>1</v>
      </c>
      <c r="I7643">
        <v>0</v>
      </c>
      <c r="J7643">
        <v>0</v>
      </c>
      <c r="K7643">
        <v>1</v>
      </c>
      <c r="L7643">
        <v>0</v>
      </c>
      <c r="M7643">
        <v>0</v>
      </c>
      <c r="N7643">
        <v>2</v>
      </c>
      <c r="O7643">
        <v>1</v>
      </c>
      <c r="P7643">
        <v>3</v>
      </c>
      <c r="Q7643" t="s">
        <v>133</v>
      </c>
      <c r="R7643" t="s">
        <v>7</v>
      </c>
      <c r="S7643" t="s">
        <v>361</v>
      </c>
      <c r="T7643" t="s">
        <v>133</v>
      </c>
      <c r="U7643" t="s">
        <v>1855</v>
      </c>
      <c r="V7643">
        <v>0</v>
      </c>
      <c r="W7643" t="s">
        <v>8295</v>
      </c>
      <c r="X7643" t="s">
        <v>21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 t="s">
        <v>11</v>
      </c>
      <c r="AM7643" t="s">
        <v>49</v>
      </c>
      <c r="AN7643" t="s">
        <v>41</v>
      </c>
      <c r="AO7643" t="s">
        <v>830</v>
      </c>
      <c r="AP7643">
        <v>0</v>
      </c>
      <c r="AQ7643" t="s">
        <v>509</v>
      </c>
      <c r="AR7643">
        <v>182927</v>
      </c>
      <c r="AS7643" t="s">
        <v>9907</v>
      </c>
    </row>
    <row r="7644" spans="1:45" x14ac:dyDescent="0.25">
      <c r="A7644" t="s">
        <v>828</v>
      </c>
      <c r="B7644" t="s">
        <v>1134</v>
      </c>
      <c r="C7644" s="1">
        <v>42951</v>
      </c>
      <c r="D7644" t="s">
        <v>2</v>
      </c>
      <c r="E7644">
        <v>28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2</v>
      </c>
      <c r="L7644">
        <v>0</v>
      </c>
      <c r="M7644">
        <v>0</v>
      </c>
      <c r="N7644">
        <v>0</v>
      </c>
      <c r="O7644">
        <v>2</v>
      </c>
      <c r="P7644">
        <v>2</v>
      </c>
      <c r="Q7644" t="s">
        <v>667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 t="s">
        <v>7</v>
      </c>
      <c r="AC7644" t="s">
        <v>105</v>
      </c>
      <c r="AD7644" t="s">
        <v>667</v>
      </c>
      <c r="AE7644" t="s">
        <v>1705</v>
      </c>
      <c r="AF7644">
        <v>0</v>
      </c>
      <c r="AG7644" t="s">
        <v>1705</v>
      </c>
      <c r="AH7644" t="s">
        <v>21</v>
      </c>
      <c r="AI7644">
        <v>0</v>
      </c>
      <c r="AJ7644">
        <v>0</v>
      </c>
      <c r="AK7644">
        <v>0</v>
      </c>
      <c r="AL7644" t="s">
        <v>154</v>
      </c>
      <c r="AM7644" t="s">
        <v>40</v>
      </c>
      <c r="AN7644" t="s">
        <v>41</v>
      </c>
      <c r="AO7644" t="s">
        <v>830</v>
      </c>
      <c r="AP7644">
        <v>0</v>
      </c>
      <c r="AQ7644">
        <v>0</v>
      </c>
      <c r="AR7644">
        <v>182928</v>
      </c>
      <c r="AS7644" t="s">
        <v>9908</v>
      </c>
    </row>
    <row r="7645" spans="1:45" x14ac:dyDescent="0.25">
      <c r="A7645" t="s">
        <v>1129</v>
      </c>
      <c r="B7645" t="s">
        <v>1133</v>
      </c>
      <c r="C7645" s="1">
        <v>42951</v>
      </c>
      <c r="D7645" t="s">
        <v>2</v>
      </c>
      <c r="E7645">
        <v>39</v>
      </c>
      <c r="F7645">
        <v>1</v>
      </c>
      <c r="G7645">
        <v>1</v>
      </c>
      <c r="H7645">
        <v>2</v>
      </c>
      <c r="I7645">
        <v>1</v>
      </c>
      <c r="J7645">
        <v>0</v>
      </c>
      <c r="K7645">
        <v>1</v>
      </c>
      <c r="L7645">
        <v>0</v>
      </c>
      <c r="M7645">
        <v>0</v>
      </c>
      <c r="N7645">
        <v>3</v>
      </c>
      <c r="O7645">
        <v>3</v>
      </c>
      <c r="P7645">
        <v>6</v>
      </c>
      <c r="Q7645" t="s">
        <v>133</v>
      </c>
      <c r="R7645" t="s">
        <v>7</v>
      </c>
      <c r="S7645" t="s">
        <v>361</v>
      </c>
      <c r="T7645" t="s">
        <v>133</v>
      </c>
      <c r="U7645" t="s">
        <v>1855</v>
      </c>
      <c r="V7645">
        <v>0</v>
      </c>
      <c r="W7645" t="s">
        <v>8295</v>
      </c>
      <c r="X7645" t="s">
        <v>21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 t="s">
        <v>11</v>
      </c>
      <c r="AM7645" t="s">
        <v>49</v>
      </c>
      <c r="AN7645" t="s">
        <v>13</v>
      </c>
      <c r="AO7645" t="s">
        <v>830</v>
      </c>
      <c r="AP7645">
        <v>0</v>
      </c>
      <c r="AQ7645" t="s">
        <v>47</v>
      </c>
      <c r="AR7645">
        <v>182929</v>
      </c>
      <c r="AS7645" t="s">
        <v>9909</v>
      </c>
    </row>
    <row r="7646" spans="1:45" x14ac:dyDescent="0.25">
      <c r="A7646" t="s">
        <v>828</v>
      </c>
      <c r="B7646" t="s">
        <v>1134</v>
      </c>
      <c r="C7646" s="1">
        <v>42951</v>
      </c>
      <c r="D7646" t="s">
        <v>2</v>
      </c>
      <c r="E7646">
        <v>30</v>
      </c>
      <c r="F7646">
        <v>0</v>
      </c>
      <c r="G7646">
        <v>0</v>
      </c>
      <c r="H7646">
        <v>0</v>
      </c>
      <c r="I7646">
        <v>1</v>
      </c>
      <c r="J7646">
        <v>0</v>
      </c>
      <c r="K7646">
        <v>1</v>
      </c>
      <c r="L7646">
        <v>0</v>
      </c>
      <c r="M7646">
        <v>0</v>
      </c>
      <c r="N7646">
        <v>0</v>
      </c>
      <c r="O7646">
        <v>2</v>
      </c>
      <c r="P7646">
        <v>2</v>
      </c>
      <c r="Q7646" t="s">
        <v>3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 t="s">
        <v>7</v>
      </c>
      <c r="AC7646" t="s">
        <v>105</v>
      </c>
      <c r="AD7646" t="s">
        <v>3</v>
      </c>
      <c r="AE7646" t="s">
        <v>1665</v>
      </c>
      <c r="AF7646">
        <v>0</v>
      </c>
      <c r="AG7646" t="s">
        <v>1665</v>
      </c>
      <c r="AH7646" t="s">
        <v>21</v>
      </c>
      <c r="AI7646">
        <v>0</v>
      </c>
      <c r="AJ7646">
        <v>0</v>
      </c>
      <c r="AK7646">
        <v>0</v>
      </c>
      <c r="AL7646" t="s">
        <v>154</v>
      </c>
      <c r="AM7646" t="s">
        <v>40</v>
      </c>
      <c r="AN7646" t="s">
        <v>41</v>
      </c>
      <c r="AO7646" t="s">
        <v>830</v>
      </c>
      <c r="AP7646">
        <v>0</v>
      </c>
      <c r="AQ7646">
        <v>0</v>
      </c>
      <c r="AR7646">
        <v>182931</v>
      </c>
      <c r="AS7646" t="s">
        <v>9910</v>
      </c>
    </row>
    <row r="7647" spans="1:45" x14ac:dyDescent="0.25">
      <c r="A7647" t="s">
        <v>1129</v>
      </c>
      <c r="B7647" t="s">
        <v>1133</v>
      </c>
      <c r="C7647" s="1">
        <v>42951</v>
      </c>
      <c r="D7647" t="s">
        <v>2</v>
      </c>
      <c r="E7647">
        <v>50</v>
      </c>
      <c r="F7647">
        <v>0</v>
      </c>
      <c r="G7647">
        <v>0</v>
      </c>
      <c r="H7647">
        <v>1</v>
      </c>
      <c r="I7647">
        <v>1</v>
      </c>
      <c r="J7647">
        <v>0</v>
      </c>
      <c r="K7647">
        <v>1</v>
      </c>
      <c r="L7647">
        <v>0</v>
      </c>
      <c r="M7647">
        <v>0</v>
      </c>
      <c r="N7647">
        <v>1</v>
      </c>
      <c r="O7647">
        <v>2</v>
      </c>
      <c r="P7647">
        <v>3</v>
      </c>
      <c r="Q7647" t="s">
        <v>133</v>
      </c>
      <c r="R7647" t="s">
        <v>7</v>
      </c>
      <c r="S7647" t="s">
        <v>361</v>
      </c>
      <c r="T7647" t="s">
        <v>133</v>
      </c>
      <c r="U7647" t="s">
        <v>1855</v>
      </c>
      <c r="V7647">
        <v>0</v>
      </c>
      <c r="W7647" t="s">
        <v>8295</v>
      </c>
      <c r="X7647" t="s">
        <v>21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 t="s">
        <v>11</v>
      </c>
      <c r="AM7647" t="s">
        <v>49</v>
      </c>
      <c r="AN7647" t="s">
        <v>41</v>
      </c>
      <c r="AO7647" t="s">
        <v>830</v>
      </c>
      <c r="AP7647">
        <v>0</v>
      </c>
      <c r="AQ7647" t="s">
        <v>57</v>
      </c>
      <c r="AR7647">
        <v>182932</v>
      </c>
      <c r="AS7647" t="s">
        <v>9911</v>
      </c>
    </row>
    <row r="7648" spans="1:45" x14ac:dyDescent="0.25">
      <c r="A7648" t="s">
        <v>828</v>
      </c>
      <c r="B7648" t="s">
        <v>1134</v>
      </c>
      <c r="C7648" s="1">
        <v>42951</v>
      </c>
      <c r="D7648" t="s">
        <v>2</v>
      </c>
      <c r="E7648">
        <v>33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1</v>
      </c>
      <c r="L7648">
        <v>0</v>
      </c>
      <c r="M7648">
        <v>0</v>
      </c>
      <c r="N7648">
        <v>0</v>
      </c>
      <c r="O7648">
        <v>1</v>
      </c>
      <c r="P7648">
        <v>1</v>
      </c>
      <c r="Q7648" t="s">
        <v>3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 t="s">
        <v>7</v>
      </c>
      <c r="AC7648" t="s">
        <v>105</v>
      </c>
      <c r="AD7648" t="s">
        <v>3</v>
      </c>
      <c r="AE7648" t="s">
        <v>1666</v>
      </c>
      <c r="AF7648">
        <v>0</v>
      </c>
      <c r="AG7648" t="s">
        <v>1666</v>
      </c>
      <c r="AH7648" t="s">
        <v>21</v>
      </c>
      <c r="AI7648">
        <v>0</v>
      </c>
      <c r="AJ7648">
        <v>0</v>
      </c>
      <c r="AK7648">
        <v>0</v>
      </c>
      <c r="AL7648" t="s">
        <v>154</v>
      </c>
      <c r="AM7648" t="s">
        <v>40</v>
      </c>
      <c r="AN7648" t="s">
        <v>41</v>
      </c>
      <c r="AO7648" t="s">
        <v>830</v>
      </c>
      <c r="AP7648">
        <v>0</v>
      </c>
      <c r="AQ7648">
        <v>0</v>
      </c>
      <c r="AR7648">
        <v>182933</v>
      </c>
      <c r="AS7648" t="s">
        <v>9912</v>
      </c>
    </row>
    <row r="7649" spans="1:45" x14ac:dyDescent="0.25">
      <c r="A7649" t="s">
        <v>1129</v>
      </c>
      <c r="B7649" t="s">
        <v>1133</v>
      </c>
      <c r="C7649" s="1">
        <v>42951</v>
      </c>
      <c r="D7649" t="s">
        <v>2</v>
      </c>
      <c r="E7649">
        <v>20</v>
      </c>
      <c r="F7649">
        <v>1</v>
      </c>
      <c r="G7649">
        <v>0</v>
      </c>
      <c r="H7649">
        <v>0</v>
      </c>
      <c r="I7649">
        <v>0</v>
      </c>
      <c r="J7649">
        <v>0</v>
      </c>
      <c r="K7649">
        <v>1</v>
      </c>
      <c r="L7649">
        <v>0</v>
      </c>
      <c r="M7649">
        <v>0</v>
      </c>
      <c r="N7649">
        <v>1</v>
      </c>
      <c r="O7649">
        <v>1</v>
      </c>
      <c r="P7649">
        <v>2</v>
      </c>
      <c r="Q7649" t="s">
        <v>133</v>
      </c>
      <c r="R7649" t="s">
        <v>7</v>
      </c>
      <c r="S7649" t="s">
        <v>361</v>
      </c>
      <c r="T7649" t="s">
        <v>133</v>
      </c>
      <c r="U7649" t="s">
        <v>1855</v>
      </c>
      <c r="V7649">
        <v>0</v>
      </c>
      <c r="W7649" t="s">
        <v>8295</v>
      </c>
      <c r="X7649" t="s">
        <v>21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 t="s">
        <v>11</v>
      </c>
      <c r="AM7649" t="s">
        <v>49</v>
      </c>
      <c r="AN7649" t="s">
        <v>41</v>
      </c>
      <c r="AO7649" t="s">
        <v>830</v>
      </c>
      <c r="AP7649">
        <v>0</v>
      </c>
      <c r="AQ7649" t="s">
        <v>47</v>
      </c>
      <c r="AR7649">
        <v>182934</v>
      </c>
      <c r="AS7649" t="s">
        <v>9913</v>
      </c>
    </row>
    <row r="7650" spans="1:45" x14ac:dyDescent="0.25">
      <c r="A7650" t="s">
        <v>828</v>
      </c>
      <c r="B7650" t="s">
        <v>1134</v>
      </c>
      <c r="C7650" s="1">
        <v>42951</v>
      </c>
      <c r="D7650" t="s">
        <v>2</v>
      </c>
      <c r="E7650">
        <v>27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1</v>
      </c>
      <c r="L7650">
        <v>0</v>
      </c>
      <c r="M7650">
        <v>0</v>
      </c>
      <c r="N7650">
        <v>0</v>
      </c>
      <c r="O7650">
        <v>1</v>
      </c>
      <c r="P7650">
        <v>1</v>
      </c>
      <c r="Q7650" t="s">
        <v>667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 t="s">
        <v>7</v>
      </c>
      <c r="AC7650" t="s">
        <v>105</v>
      </c>
      <c r="AD7650" t="s">
        <v>667</v>
      </c>
      <c r="AE7650" t="s">
        <v>1700</v>
      </c>
      <c r="AF7650">
        <v>0</v>
      </c>
      <c r="AG7650" t="s">
        <v>1700</v>
      </c>
      <c r="AH7650" t="s">
        <v>21</v>
      </c>
      <c r="AI7650">
        <v>0</v>
      </c>
      <c r="AJ7650">
        <v>0</v>
      </c>
      <c r="AK7650">
        <v>0</v>
      </c>
      <c r="AL7650" t="s">
        <v>154</v>
      </c>
      <c r="AM7650" t="s">
        <v>40</v>
      </c>
      <c r="AN7650" t="s">
        <v>41</v>
      </c>
      <c r="AO7650" t="s">
        <v>830</v>
      </c>
      <c r="AP7650">
        <v>0</v>
      </c>
      <c r="AQ7650">
        <v>0</v>
      </c>
      <c r="AR7650">
        <v>182948</v>
      </c>
      <c r="AS7650" t="s">
        <v>9914</v>
      </c>
    </row>
    <row r="7651" spans="1:45" x14ac:dyDescent="0.25">
      <c r="A7651" t="s">
        <v>1129</v>
      </c>
      <c r="B7651" t="s">
        <v>1133</v>
      </c>
      <c r="C7651" s="1">
        <v>42951</v>
      </c>
      <c r="D7651" t="s">
        <v>2</v>
      </c>
      <c r="E7651">
        <v>24</v>
      </c>
      <c r="F7651">
        <v>1</v>
      </c>
      <c r="G7651">
        <v>0</v>
      </c>
      <c r="H7651">
        <v>0</v>
      </c>
      <c r="I7651">
        <v>0</v>
      </c>
      <c r="J7651">
        <v>0</v>
      </c>
      <c r="K7651">
        <v>1</v>
      </c>
      <c r="L7651">
        <v>0</v>
      </c>
      <c r="M7651">
        <v>0</v>
      </c>
      <c r="N7651">
        <v>1</v>
      </c>
      <c r="O7651">
        <v>1</v>
      </c>
      <c r="P7651">
        <v>2</v>
      </c>
      <c r="Q7651" t="s">
        <v>133</v>
      </c>
      <c r="R7651" t="s">
        <v>7</v>
      </c>
      <c r="S7651" t="s">
        <v>361</v>
      </c>
      <c r="T7651" t="s">
        <v>133</v>
      </c>
      <c r="U7651" t="s">
        <v>1855</v>
      </c>
      <c r="V7651">
        <v>0</v>
      </c>
      <c r="W7651" t="s">
        <v>8295</v>
      </c>
      <c r="X7651" t="s">
        <v>21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 t="s">
        <v>11</v>
      </c>
      <c r="AM7651" t="s">
        <v>40</v>
      </c>
      <c r="AN7651" t="s">
        <v>41</v>
      </c>
      <c r="AO7651" t="s">
        <v>830</v>
      </c>
      <c r="AP7651">
        <v>0</v>
      </c>
      <c r="AQ7651" t="s">
        <v>47</v>
      </c>
      <c r="AR7651">
        <v>182950</v>
      </c>
      <c r="AS7651" t="s">
        <v>9915</v>
      </c>
    </row>
    <row r="7652" spans="1:45" x14ac:dyDescent="0.25">
      <c r="A7652" t="s">
        <v>828</v>
      </c>
      <c r="B7652" t="s">
        <v>1134</v>
      </c>
      <c r="C7652" s="1">
        <v>42951</v>
      </c>
      <c r="D7652" t="s">
        <v>2</v>
      </c>
      <c r="E7652">
        <v>30</v>
      </c>
      <c r="F7652">
        <v>0</v>
      </c>
      <c r="G7652">
        <v>0</v>
      </c>
      <c r="H7652">
        <v>1</v>
      </c>
      <c r="I7652">
        <v>0</v>
      </c>
      <c r="J7652">
        <v>0</v>
      </c>
      <c r="K7652">
        <v>1</v>
      </c>
      <c r="L7652">
        <v>0</v>
      </c>
      <c r="M7652">
        <v>0</v>
      </c>
      <c r="N7652">
        <v>1</v>
      </c>
      <c r="O7652">
        <v>1</v>
      </c>
      <c r="P7652">
        <v>2</v>
      </c>
      <c r="Q7652" t="s">
        <v>3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 t="s">
        <v>7</v>
      </c>
      <c r="AC7652" t="s">
        <v>105</v>
      </c>
      <c r="AD7652" t="s">
        <v>3</v>
      </c>
      <c r="AE7652" t="s">
        <v>1669</v>
      </c>
      <c r="AF7652">
        <v>0</v>
      </c>
      <c r="AG7652" t="s">
        <v>1669</v>
      </c>
      <c r="AH7652" t="s">
        <v>21</v>
      </c>
      <c r="AI7652">
        <v>0</v>
      </c>
      <c r="AJ7652">
        <v>0</v>
      </c>
      <c r="AK7652">
        <v>0</v>
      </c>
      <c r="AL7652" t="s">
        <v>154</v>
      </c>
      <c r="AM7652" t="s">
        <v>12</v>
      </c>
      <c r="AN7652" t="s">
        <v>41</v>
      </c>
      <c r="AO7652" t="s">
        <v>830</v>
      </c>
      <c r="AP7652">
        <v>0</v>
      </c>
      <c r="AQ7652">
        <v>0</v>
      </c>
      <c r="AR7652">
        <v>182951</v>
      </c>
      <c r="AS7652" t="s">
        <v>9916</v>
      </c>
    </row>
    <row r="7653" spans="1:45" x14ac:dyDescent="0.25">
      <c r="A7653" t="s">
        <v>828</v>
      </c>
      <c r="B7653" t="s">
        <v>1134</v>
      </c>
      <c r="C7653" s="1">
        <v>42951</v>
      </c>
      <c r="D7653" t="s">
        <v>2</v>
      </c>
      <c r="E7653">
        <v>18</v>
      </c>
      <c r="F7653">
        <v>0</v>
      </c>
      <c r="G7653">
        <v>0</v>
      </c>
      <c r="H7653">
        <v>0</v>
      </c>
      <c r="I7653">
        <v>1</v>
      </c>
      <c r="J7653">
        <v>0</v>
      </c>
      <c r="K7653">
        <v>2</v>
      </c>
      <c r="L7653">
        <v>0</v>
      </c>
      <c r="M7653">
        <v>0</v>
      </c>
      <c r="N7653">
        <v>0</v>
      </c>
      <c r="O7653">
        <v>3</v>
      </c>
      <c r="P7653">
        <v>3</v>
      </c>
      <c r="Q7653" t="s">
        <v>667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 t="s">
        <v>7</v>
      </c>
      <c r="AC7653" t="s">
        <v>105</v>
      </c>
      <c r="AD7653" t="s">
        <v>667</v>
      </c>
      <c r="AE7653" t="s">
        <v>1702</v>
      </c>
      <c r="AF7653">
        <v>0</v>
      </c>
      <c r="AG7653" t="s">
        <v>1702</v>
      </c>
      <c r="AH7653" t="s">
        <v>21</v>
      </c>
      <c r="AI7653">
        <v>0</v>
      </c>
      <c r="AJ7653">
        <v>0</v>
      </c>
      <c r="AK7653">
        <v>0</v>
      </c>
      <c r="AL7653" t="s">
        <v>154</v>
      </c>
      <c r="AM7653" t="s">
        <v>40</v>
      </c>
      <c r="AN7653" t="s">
        <v>41</v>
      </c>
      <c r="AO7653" t="s">
        <v>830</v>
      </c>
      <c r="AP7653">
        <v>0</v>
      </c>
      <c r="AQ7653">
        <v>0</v>
      </c>
      <c r="AR7653">
        <v>182952</v>
      </c>
      <c r="AS7653" t="s">
        <v>9917</v>
      </c>
    </row>
    <row r="7654" spans="1:45" x14ac:dyDescent="0.25">
      <c r="A7654" t="s">
        <v>1129</v>
      </c>
      <c r="B7654" t="s">
        <v>1133</v>
      </c>
      <c r="C7654" s="1">
        <v>42951</v>
      </c>
      <c r="D7654" t="s">
        <v>2</v>
      </c>
      <c r="E7654">
        <v>24</v>
      </c>
      <c r="F7654">
        <v>0</v>
      </c>
      <c r="G7654">
        <v>0</v>
      </c>
      <c r="H7654">
        <v>0</v>
      </c>
      <c r="I7654">
        <v>2</v>
      </c>
      <c r="J7654">
        <v>0</v>
      </c>
      <c r="K7654">
        <v>1</v>
      </c>
      <c r="L7654">
        <v>0</v>
      </c>
      <c r="M7654">
        <v>0</v>
      </c>
      <c r="N7654">
        <v>0</v>
      </c>
      <c r="O7654">
        <v>3</v>
      </c>
      <c r="P7654">
        <v>3</v>
      </c>
      <c r="Q7654" t="s">
        <v>133</v>
      </c>
      <c r="R7654" t="s">
        <v>7</v>
      </c>
      <c r="S7654" t="s">
        <v>361</v>
      </c>
      <c r="T7654" t="s">
        <v>133</v>
      </c>
      <c r="U7654" t="s">
        <v>1855</v>
      </c>
      <c r="V7654">
        <v>0</v>
      </c>
      <c r="W7654" t="s">
        <v>9918</v>
      </c>
      <c r="X7654" t="s">
        <v>21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 t="s">
        <v>11</v>
      </c>
      <c r="AM7654" t="s">
        <v>49</v>
      </c>
      <c r="AN7654" t="s">
        <v>41</v>
      </c>
      <c r="AO7654" t="s">
        <v>830</v>
      </c>
      <c r="AP7654">
        <v>0</v>
      </c>
      <c r="AQ7654" t="s">
        <v>29</v>
      </c>
      <c r="AR7654">
        <v>182953</v>
      </c>
      <c r="AS7654" t="s">
        <v>9919</v>
      </c>
    </row>
    <row r="7655" spans="1:45" x14ac:dyDescent="0.25">
      <c r="A7655" t="s">
        <v>1129</v>
      </c>
      <c r="B7655" t="s">
        <v>1133</v>
      </c>
      <c r="C7655" s="1">
        <v>42953</v>
      </c>
      <c r="D7655" t="s">
        <v>35</v>
      </c>
      <c r="E7655">
        <v>34</v>
      </c>
      <c r="F7655">
        <v>0</v>
      </c>
      <c r="G7655">
        <v>0</v>
      </c>
      <c r="H7655">
        <v>0</v>
      </c>
      <c r="I7655">
        <v>0</v>
      </c>
      <c r="J7655">
        <v>1</v>
      </c>
      <c r="K7655">
        <v>1</v>
      </c>
      <c r="L7655">
        <v>0</v>
      </c>
      <c r="M7655">
        <v>0</v>
      </c>
      <c r="N7655">
        <v>1</v>
      </c>
      <c r="O7655">
        <v>1</v>
      </c>
      <c r="P7655">
        <v>2</v>
      </c>
      <c r="Q7655" t="s">
        <v>133</v>
      </c>
      <c r="R7655" t="s">
        <v>7</v>
      </c>
      <c r="S7655" t="s">
        <v>361</v>
      </c>
      <c r="T7655" t="s">
        <v>133</v>
      </c>
      <c r="U7655" t="s">
        <v>1855</v>
      </c>
      <c r="V7655">
        <v>0</v>
      </c>
      <c r="W7655" t="s">
        <v>1923</v>
      </c>
      <c r="X7655" t="s">
        <v>21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 t="s">
        <v>11</v>
      </c>
      <c r="AM7655" t="s">
        <v>26</v>
      </c>
      <c r="AN7655" t="s">
        <v>13</v>
      </c>
      <c r="AO7655" t="s">
        <v>830</v>
      </c>
      <c r="AP7655">
        <v>0</v>
      </c>
      <c r="AQ7655" t="s">
        <v>47</v>
      </c>
      <c r="AR7655">
        <v>182954</v>
      </c>
      <c r="AS7655" t="s">
        <v>9920</v>
      </c>
    </row>
    <row r="7656" spans="1:45" x14ac:dyDescent="0.25">
      <c r="A7656" t="s">
        <v>828</v>
      </c>
      <c r="B7656" t="s">
        <v>1134</v>
      </c>
      <c r="C7656" s="1">
        <v>42951</v>
      </c>
      <c r="D7656" t="s">
        <v>2</v>
      </c>
      <c r="E7656">
        <v>32</v>
      </c>
      <c r="F7656">
        <v>0</v>
      </c>
      <c r="G7656">
        <v>1</v>
      </c>
      <c r="H7656">
        <v>1</v>
      </c>
      <c r="I7656">
        <v>1</v>
      </c>
      <c r="J7656">
        <v>0</v>
      </c>
      <c r="K7656">
        <v>1</v>
      </c>
      <c r="L7656">
        <v>0</v>
      </c>
      <c r="M7656">
        <v>0</v>
      </c>
      <c r="N7656">
        <v>1</v>
      </c>
      <c r="O7656">
        <v>3</v>
      </c>
      <c r="P7656">
        <v>4</v>
      </c>
      <c r="Q7656" t="s">
        <v>667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 t="s">
        <v>7</v>
      </c>
      <c r="AC7656" t="s">
        <v>105</v>
      </c>
      <c r="AD7656" t="s">
        <v>667</v>
      </c>
      <c r="AE7656" t="s">
        <v>1707</v>
      </c>
      <c r="AF7656">
        <v>0</v>
      </c>
      <c r="AG7656" t="s">
        <v>1707</v>
      </c>
      <c r="AH7656" t="s">
        <v>21</v>
      </c>
      <c r="AI7656">
        <v>0</v>
      </c>
      <c r="AJ7656">
        <v>0</v>
      </c>
      <c r="AK7656">
        <v>0</v>
      </c>
      <c r="AL7656" t="s">
        <v>11</v>
      </c>
      <c r="AM7656" t="s">
        <v>12</v>
      </c>
      <c r="AN7656" t="s">
        <v>41</v>
      </c>
      <c r="AO7656" t="s">
        <v>830</v>
      </c>
      <c r="AP7656">
        <v>0</v>
      </c>
      <c r="AQ7656" t="s">
        <v>47</v>
      </c>
      <c r="AR7656">
        <v>182955</v>
      </c>
      <c r="AS7656" t="s">
        <v>9921</v>
      </c>
    </row>
    <row r="7657" spans="1:45" x14ac:dyDescent="0.25">
      <c r="A7657" t="s">
        <v>1129</v>
      </c>
      <c r="B7657" t="s">
        <v>1133</v>
      </c>
      <c r="C7657" s="1">
        <v>42953</v>
      </c>
      <c r="D7657" t="s">
        <v>35</v>
      </c>
      <c r="E7657">
        <v>38</v>
      </c>
      <c r="F7657">
        <v>2</v>
      </c>
      <c r="G7657">
        <v>1</v>
      </c>
      <c r="H7657">
        <v>0</v>
      </c>
      <c r="I7657">
        <v>1</v>
      </c>
      <c r="J7657">
        <v>1</v>
      </c>
      <c r="K7657">
        <v>1</v>
      </c>
      <c r="L7657">
        <v>0</v>
      </c>
      <c r="M7657">
        <v>0</v>
      </c>
      <c r="N7657">
        <v>3</v>
      </c>
      <c r="O7657">
        <v>3</v>
      </c>
      <c r="P7657">
        <v>6</v>
      </c>
      <c r="Q7657" t="s">
        <v>133</v>
      </c>
      <c r="R7657" t="s">
        <v>7</v>
      </c>
      <c r="S7657" t="s">
        <v>361</v>
      </c>
      <c r="T7657" t="s">
        <v>133</v>
      </c>
      <c r="U7657" t="s">
        <v>1855</v>
      </c>
      <c r="V7657">
        <v>0</v>
      </c>
      <c r="W7657" t="s">
        <v>1923</v>
      </c>
      <c r="X7657" t="s">
        <v>21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 t="s">
        <v>11</v>
      </c>
      <c r="AM7657" t="s">
        <v>26</v>
      </c>
      <c r="AN7657" t="s">
        <v>13</v>
      </c>
      <c r="AO7657" t="s">
        <v>830</v>
      </c>
      <c r="AP7657">
        <v>0</v>
      </c>
      <c r="AQ7657" t="s">
        <v>47</v>
      </c>
      <c r="AR7657">
        <v>182956</v>
      </c>
      <c r="AS7657" t="s">
        <v>9922</v>
      </c>
    </row>
    <row r="7658" spans="1:45" x14ac:dyDescent="0.25">
      <c r="A7658" t="s">
        <v>828</v>
      </c>
      <c r="B7658" t="s">
        <v>1134</v>
      </c>
      <c r="C7658" s="1">
        <v>42951</v>
      </c>
      <c r="D7658" t="s">
        <v>2</v>
      </c>
      <c r="E7658">
        <v>28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2</v>
      </c>
      <c r="L7658">
        <v>0</v>
      </c>
      <c r="M7658">
        <v>0</v>
      </c>
      <c r="N7658">
        <v>0</v>
      </c>
      <c r="O7658">
        <v>2</v>
      </c>
      <c r="P7658">
        <v>2</v>
      </c>
      <c r="Q7658" t="s">
        <v>916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 t="s">
        <v>7</v>
      </c>
      <c r="AC7658" t="s">
        <v>105</v>
      </c>
      <c r="AD7658" t="s">
        <v>916</v>
      </c>
      <c r="AE7658" t="s">
        <v>1708</v>
      </c>
      <c r="AF7658">
        <v>0</v>
      </c>
      <c r="AG7658" t="s">
        <v>1708</v>
      </c>
      <c r="AH7658" t="s">
        <v>21</v>
      </c>
      <c r="AI7658">
        <v>0</v>
      </c>
      <c r="AJ7658">
        <v>0</v>
      </c>
      <c r="AK7658">
        <v>0</v>
      </c>
      <c r="AL7658" t="s">
        <v>154</v>
      </c>
      <c r="AM7658" t="s">
        <v>40</v>
      </c>
      <c r="AN7658" t="s">
        <v>41</v>
      </c>
      <c r="AO7658" t="s">
        <v>830</v>
      </c>
      <c r="AP7658">
        <v>0</v>
      </c>
      <c r="AQ7658">
        <v>0</v>
      </c>
      <c r="AR7658">
        <v>182957</v>
      </c>
      <c r="AS7658" t="s">
        <v>9923</v>
      </c>
    </row>
    <row r="7659" spans="1:45" x14ac:dyDescent="0.25">
      <c r="A7659" t="s">
        <v>828</v>
      </c>
      <c r="B7659" t="s">
        <v>1134</v>
      </c>
      <c r="C7659" s="1">
        <v>42951</v>
      </c>
      <c r="D7659" t="s">
        <v>2</v>
      </c>
      <c r="E7659">
        <v>28</v>
      </c>
      <c r="F7659">
        <v>0</v>
      </c>
      <c r="G7659">
        <v>2</v>
      </c>
      <c r="H7659">
        <v>1</v>
      </c>
      <c r="I7659">
        <v>0</v>
      </c>
      <c r="J7659">
        <v>0</v>
      </c>
      <c r="K7659">
        <v>2</v>
      </c>
      <c r="L7659">
        <v>0</v>
      </c>
      <c r="M7659">
        <v>0</v>
      </c>
      <c r="N7659">
        <v>1</v>
      </c>
      <c r="O7659">
        <v>4</v>
      </c>
      <c r="P7659">
        <v>5</v>
      </c>
      <c r="Q7659" t="s">
        <v>667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 t="s">
        <v>7</v>
      </c>
      <c r="AC7659" t="s">
        <v>105</v>
      </c>
      <c r="AD7659" t="s">
        <v>667</v>
      </c>
      <c r="AE7659" t="s">
        <v>1702</v>
      </c>
      <c r="AF7659">
        <v>0</v>
      </c>
      <c r="AG7659" t="s">
        <v>1702</v>
      </c>
      <c r="AH7659" t="s">
        <v>21</v>
      </c>
      <c r="AI7659">
        <v>0</v>
      </c>
      <c r="AJ7659">
        <v>0</v>
      </c>
      <c r="AK7659">
        <v>0</v>
      </c>
      <c r="AL7659" t="s">
        <v>11</v>
      </c>
      <c r="AM7659" t="s">
        <v>12</v>
      </c>
      <c r="AN7659" t="s">
        <v>41</v>
      </c>
      <c r="AO7659" t="s">
        <v>830</v>
      </c>
      <c r="AP7659">
        <v>0</v>
      </c>
      <c r="AQ7659">
        <v>0</v>
      </c>
      <c r="AR7659">
        <v>182958</v>
      </c>
      <c r="AS7659" t="s">
        <v>9924</v>
      </c>
    </row>
    <row r="7660" spans="1:45" x14ac:dyDescent="0.25">
      <c r="A7660" t="s">
        <v>1129</v>
      </c>
      <c r="B7660" t="s">
        <v>1133</v>
      </c>
      <c r="C7660" s="1">
        <v>42953</v>
      </c>
      <c r="D7660" t="s">
        <v>35</v>
      </c>
      <c r="E7660">
        <v>30</v>
      </c>
      <c r="F7660">
        <v>2</v>
      </c>
      <c r="G7660">
        <v>0</v>
      </c>
      <c r="H7660">
        <v>0</v>
      </c>
      <c r="I7660">
        <v>0</v>
      </c>
      <c r="J7660">
        <v>1</v>
      </c>
      <c r="K7660">
        <v>0</v>
      </c>
      <c r="L7660">
        <v>0</v>
      </c>
      <c r="M7660">
        <v>0</v>
      </c>
      <c r="N7660">
        <v>3</v>
      </c>
      <c r="O7660">
        <v>0</v>
      </c>
      <c r="P7660">
        <v>3</v>
      </c>
      <c r="Q7660" t="s">
        <v>133</v>
      </c>
      <c r="R7660" t="s">
        <v>7</v>
      </c>
      <c r="S7660" t="s">
        <v>361</v>
      </c>
      <c r="T7660" t="s">
        <v>133</v>
      </c>
      <c r="U7660" t="s">
        <v>1855</v>
      </c>
      <c r="V7660">
        <v>0</v>
      </c>
      <c r="W7660" t="s">
        <v>1923</v>
      </c>
      <c r="X7660" t="s">
        <v>21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 t="s">
        <v>11</v>
      </c>
      <c r="AM7660" t="s">
        <v>26</v>
      </c>
      <c r="AN7660" t="s">
        <v>41</v>
      </c>
      <c r="AO7660" t="s">
        <v>830</v>
      </c>
      <c r="AP7660">
        <v>0</v>
      </c>
      <c r="AQ7660" t="s">
        <v>47</v>
      </c>
      <c r="AR7660">
        <v>182959</v>
      </c>
      <c r="AS7660" t="s">
        <v>9925</v>
      </c>
    </row>
    <row r="7661" spans="1:45" x14ac:dyDescent="0.25">
      <c r="A7661" t="s">
        <v>828</v>
      </c>
      <c r="B7661" t="s">
        <v>1134</v>
      </c>
      <c r="C7661" s="1">
        <v>42951</v>
      </c>
      <c r="D7661" t="s">
        <v>2</v>
      </c>
      <c r="E7661">
        <v>57</v>
      </c>
      <c r="F7661">
        <v>0</v>
      </c>
      <c r="G7661">
        <v>0</v>
      </c>
      <c r="H7661">
        <v>0</v>
      </c>
      <c r="I7661">
        <v>0</v>
      </c>
      <c r="J7661">
        <v>0</v>
      </c>
      <c r="K7661">
        <v>2</v>
      </c>
      <c r="L7661">
        <v>0</v>
      </c>
      <c r="M7661">
        <v>0</v>
      </c>
      <c r="N7661">
        <v>0</v>
      </c>
      <c r="O7661">
        <v>2</v>
      </c>
      <c r="P7661">
        <v>2</v>
      </c>
      <c r="Q7661" t="s">
        <v>3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 t="s">
        <v>7</v>
      </c>
      <c r="AC7661" t="s">
        <v>105</v>
      </c>
      <c r="AD7661" t="s">
        <v>3</v>
      </c>
      <c r="AE7661" t="s">
        <v>1671</v>
      </c>
      <c r="AF7661">
        <v>0</v>
      </c>
      <c r="AG7661" t="s">
        <v>1671</v>
      </c>
      <c r="AH7661" t="s">
        <v>21</v>
      </c>
      <c r="AI7661">
        <v>0</v>
      </c>
      <c r="AJ7661">
        <v>0</v>
      </c>
      <c r="AK7661">
        <v>0</v>
      </c>
      <c r="AL7661" t="s">
        <v>154</v>
      </c>
      <c r="AM7661" t="s">
        <v>40</v>
      </c>
      <c r="AN7661" t="s">
        <v>41</v>
      </c>
      <c r="AO7661" t="s">
        <v>830</v>
      </c>
      <c r="AP7661">
        <v>0</v>
      </c>
      <c r="AQ7661">
        <v>0</v>
      </c>
      <c r="AR7661">
        <v>182962</v>
      </c>
      <c r="AS7661" t="s">
        <v>9926</v>
      </c>
    </row>
    <row r="7662" spans="1:45" x14ac:dyDescent="0.25">
      <c r="A7662" t="s">
        <v>1129</v>
      </c>
      <c r="B7662" t="s">
        <v>1133</v>
      </c>
      <c r="C7662" s="1">
        <v>42953</v>
      </c>
      <c r="D7662" t="s">
        <v>35</v>
      </c>
      <c r="E7662">
        <v>68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1</v>
      </c>
      <c r="M7662">
        <v>0</v>
      </c>
      <c r="N7662">
        <v>1</v>
      </c>
      <c r="O7662">
        <v>0</v>
      </c>
      <c r="P7662">
        <v>1</v>
      </c>
      <c r="Q7662" t="s">
        <v>133</v>
      </c>
      <c r="R7662" t="s">
        <v>7</v>
      </c>
      <c r="S7662" t="s">
        <v>361</v>
      </c>
      <c r="T7662" t="s">
        <v>133</v>
      </c>
      <c r="U7662" t="s">
        <v>1855</v>
      </c>
      <c r="V7662">
        <v>0</v>
      </c>
      <c r="W7662" t="s">
        <v>1923</v>
      </c>
      <c r="X7662" t="s">
        <v>21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 t="s">
        <v>11</v>
      </c>
      <c r="AM7662" t="s">
        <v>26</v>
      </c>
      <c r="AN7662" t="s">
        <v>41</v>
      </c>
      <c r="AO7662" t="s">
        <v>830</v>
      </c>
      <c r="AP7662">
        <v>0</v>
      </c>
      <c r="AQ7662" t="s">
        <v>656</v>
      </c>
      <c r="AR7662">
        <v>182963</v>
      </c>
      <c r="AS7662" t="s">
        <v>9927</v>
      </c>
    </row>
    <row r="7663" spans="1:45" x14ac:dyDescent="0.25">
      <c r="A7663" t="s">
        <v>828</v>
      </c>
      <c r="B7663" t="s">
        <v>1134</v>
      </c>
      <c r="C7663" s="1">
        <v>42951</v>
      </c>
      <c r="D7663" t="s">
        <v>2</v>
      </c>
      <c r="E7663">
        <v>30</v>
      </c>
      <c r="F7663">
        <v>0</v>
      </c>
      <c r="G7663">
        <v>0</v>
      </c>
      <c r="H7663">
        <v>0</v>
      </c>
      <c r="I7663">
        <v>1</v>
      </c>
      <c r="J7663">
        <v>0</v>
      </c>
      <c r="K7663">
        <v>2</v>
      </c>
      <c r="L7663">
        <v>0</v>
      </c>
      <c r="M7663">
        <v>0</v>
      </c>
      <c r="N7663">
        <v>0</v>
      </c>
      <c r="O7663">
        <v>3</v>
      </c>
      <c r="P7663">
        <v>3</v>
      </c>
      <c r="Q7663" t="s">
        <v>667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 t="s">
        <v>7</v>
      </c>
      <c r="AC7663" t="s">
        <v>105</v>
      </c>
      <c r="AD7663" t="s">
        <v>667</v>
      </c>
      <c r="AE7663" t="s">
        <v>1699</v>
      </c>
      <c r="AF7663">
        <v>0</v>
      </c>
      <c r="AG7663" t="s">
        <v>1699</v>
      </c>
      <c r="AH7663" t="s">
        <v>21</v>
      </c>
      <c r="AI7663">
        <v>0</v>
      </c>
      <c r="AJ7663">
        <v>0</v>
      </c>
      <c r="AK7663">
        <v>0</v>
      </c>
      <c r="AL7663" t="s">
        <v>154</v>
      </c>
      <c r="AM7663" t="s">
        <v>12</v>
      </c>
      <c r="AN7663" t="s">
        <v>41</v>
      </c>
      <c r="AO7663" t="s">
        <v>830</v>
      </c>
      <c r="AP7663">
        <v>0</v>
      </c>
      <c r="AQ7663">
        <v>0</v>
      </c>
      <c r="AR7663">
        <v>182964</v>
      </c>
      <c r="AS7663" t="s">
        <v>9928</v>
      </c>
    </row>
    <row r="7664" spans="1:45" x14ac:dyDescent="0.25">
      <c r="A7664" t="s">
        <v>828</v>
      </c>
      <c r="B7664" t="s">
        <v>1134</v>
      </c>
      <c r="C7664" s="1">
        <v>42951</v>
      </c>
      <c r="D7664" t="s">
        <v>2</v>
      </c>
      <c r="E7664">
        <v>27</v>
      </c>
      <c r="F7664">
        <v>0</v>
      </c>
      <c r="G7664">
        <v>2</v>
      </c>
      <c r="H7664">
        <v>0</v>
      </c>
      <c r="I7664">
        <v>1</v>
      </c>
      <c r="J7664">
        <v>0</v>
      </c>
      <c r="K7664">
        <v>2</v>
      </c>
      <c r="L7664">
        <v>0</v>
      </c>
      <c r="M7664">
        <v>0</v>
      </c>
      <c r="N7664">
        <v>0</v>
      </c>
      <c r="O7664">
        <v>5</v>
      </c>
      <c r="P7664">
        <v>5</v>
      </c>
      <c r="Q7664" t="s">
        <v>3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 t="s">
        <v>7</v>
      </c>
      <c r="AC7664" t="s">
        <v>105</v>
      </c>
      <c r="AD7664" t="s">
        <v>3</v>
      </c>
      <c r="AE7664" t="s">
        <v>1667</v>
      </c>
      <c r="AF7664">
        <v>0</v>
      </c>
      <c r="AG7664" t="s">
        <v>1667</v>
      </c>
      <c r="AH7664" t="s">
        <v>21</v>
      </c>
      <c r="AI7664">
        <v>0</v>
      </c>
      <c r="AJ7664">
        <v>0</v>
      </c>
      <c r="AK7664">
        <v>0</v>
      </c>
      <c r="AL7664" t="s">
        <v>11</v>
      </c>
      <c r="AM7664" t="s">
        <v>12</v>
      </c>
      <c r="AN7664" t="s">
        <v>41</v>
      </c>
      <c r="AO7664" t="s">
        <v>830</v>
      </c>
      <c r="AP7664">
        <v>0</v>
      </c>
      <c r="AQ7664" t="s">
        <v>47</v>
      </c>
      <c r="AR7664">
        <v>182966</v>
      </c>
      <c r="AS7664" t="s">
        <v>9929</v>
      </c>
    </row>
    <row r="7665" spans="1:45" x14ac:dyDescent="0.25">
      <c r="A7665" t="s">
        <v>1129</v>
      </c>
      <c r="B7665" t="s">
        <v>1133</v>
      </c>
      <c r="C7665" s="1">
        <v>42953</v>
      </c>
      <c r="D7665" t="s">
        <v>2</v>
      </c>
      <c r="E7665">
        <v>27</v>
      </c>
      <c r="F7665">
        <v>0</v>
      </c>
      <c r="G7665">
        <v>1</v>
      </c>
      <c r="H7665">
        <v>0</v>
      </c>
      <c r="I7665">
        <v>1</v>
      </c>
      <c r="J7665">
        <v>0</v>
      </c>
      <c r="K7665">
        <v>1</v>
      </c>
      <c r="L7665">
        <v>0</v>
      </c>
      <c r="M7665">
        <v>0</v>
      </c>
      <c r="N7665">
        <v>0</v>
      </c>
      <c r="O7665">
        <v>3</v>
      </c>
      <c r="P7665">
        <v>3</v>
      </c>
      <c r="Q7665" t="s">
        <v>133</v>
      </c>
      <c r="R7665" t="s">
        <v>7</v>
      </c>
      <c r="S7665" t="s">
        <v>361</v>
      </c>
      <c r="T7665" t="s">
        <v>133</v>
      </c>
      <c r="U7665" t="s">
        <v>1855</v>
      </c>
      <c r="V7665">
        <v>0</v>
      </c>
      <c r="W7665" t="s">
        <v>1923</v>
      </c>
      <c r="X7665" t="s">
        <v>21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 t="s">
        <v>11</v>
      </c>
      <c r="AM7665" t="s">
        <v>26</v>
      </c>
      <c r="AN7665" t="s">
        <v>13</v>
      </c>
      <c r="AO7665" t="s">
        <v>830</v>
      </c>
      <c r="AP7665">
        <v>0</v>
      </c>
      <c r="AQ7665" t="s">
        <v>47</v>
      </c>
      <c r="AR7665">
        <v>182967</v>
      </c>
      <c r="AS7665" t="s">
        <v>9930</v>
      </c>
    </row>
    <row r="7666" spans="1:45" x14ac:dyDescent="0.25">
      <c r="A7666" t="s">
        <v>1129</v>
      </c>
      <c r="B7666" t="s">
        <v>1133</v>
      </c>
      <c r="C7666" s="1">
        <v>42953</v>
      </c>
      <c r="D7666" t="s">
        <v>2</v>
      </c>
      <c r="E7666">
        <v>31</v>
      </c>
      <c r="F7666">
        <v>1</v>
      </c>
      <c r="G7666">
        <v>1</v>
      </c>
      <c r="H7666">
        <v>4</v>
      </c>
      <c r="I7666">
        <v>2</v>
      </c>
      <c r="J7666">
        <v>0</v>
      </c>
      <c r="K7666">
        <v>1</v>
      </c>
      <c r="L7666">
        <v>0</v>
      </c>
      <c r="M7666">
        <v>0</v>
      </c>
      <c r="N7666">
        <v>5</v>
      </c>
      <c r="O7666">
        <v>4</v>
      </c>
      <c r="P7666">
        <v>9</v>
      </c>
      <c r="Q7666" t="s">
        <v>133</v>
      </c>
      <c r="R7666" t="s">
        <v>7</v>
      </c>
      <c r="S7666" t="s">
        <v>361</v>
      </c>
      <c r="T7666" t="s">
        <v>133</v>
      </c>
      <c r="U7666" t="s">
        <v>1855</v>
      </c>
      <c r="V7666">
        <v>0</v>
      </c>
      <c r="W7666" t="s">
        <v>9931</v>
      </c>
      <c r="X7666" t="s">
        <v>21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 t="s">
        <v>11</v>
      </c>
      <c r="AM7666" t="s">
        <v>26</v>
      </c>
      <c r="AN7666" t="s">
        <v>13</v>
      </c>
      <c r="AO7666" t="s">
        <v>830</v>
      </c>
      <c r="AP7666">
        <v>0</v>
      </c>
      <c r="AQ7666" t="s">
        <v>278</v>
      </c>
      <c r="AR7666">
        <v>182968</v>
      </c>
      <c r="AS7666" t="s">
        <v>9932</v>
      </c>
    </row>
    <row r="7667" spans="1:45" x14ac:dyDescent="0.25">
      <c r="A7667" t="s">
        <v>1129</v>
      </c>
      <c r="B7667" t="s">
        <v>1133</v>
      </c>
      <c r="C7667" s="1">
        <v>42954</v>
      </c>
      <c r="D7667" t="s">
        <v>2</v>
      </c>
      <c r="E7667">
        <v>25</v>
      </c>
      <c r="F7667">
        <v>1</v>
      </c>
      <c r="G7667">
        <v>0</v>
      </c>
      <c r="H7667">
        <v>0</v>
      </c>
      <c r="I7667">
        <v>0</v>
      </c>
      <c r="J7667">
        <v>0</v>
      </c>
      <c r="K7667">
        <v>1</v>
      </c>
      <c r="L7667">
        <v>0</v>
      </c>
      <c r="M7667">
        <v>0</v>
      </c>
      <c r="N7667">
        <v>1</v>
      </c>
      <c r="O7667">
        <v>1</v>
      </c>
      <c r="P7667">
        <v>2</v>
      </c>
      <c r="Q7667" t="s">
        <v>133</v>
      </c>
      <c r="R7667" t="s">
        <v>7</v>
      </c>
      <c r="S7667" t="s">
        <v>361</v>
      </c>
      <c r="T7667" t="s">
        <v>133</v>
      </c>
      <c r="U7667" t="s">
        <v>1855</v>
      </c>
      <c r="V7667">
        <v>0</v>
      </c>
      <c r="W7667" t="s">
        <v>1923</v>
      </c>
      <c r="X7667" t="s">
        <v>21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 t="s">
        <v>11</v>
      </c>
      <c r="AM7667" t="s">
        <v>26</v>
      </c>
      <c r="AN7667" t="s">
        <v>41</v>
      </c>
      <c r="AO7667" t="s">
        <v>830</v>
      </c>
      <c r="AP7667">
        <v>0</v>
      </c>
      <c r="AQ7667" t="s">
        <v>47</v>
      </c>
      <c r="AR7667">
        <v>182996</v>
      </c>
      <c r="AS7667" t="s">
        <v>9933</v>
      </c>
    </row>
    <row r="7668" spans="1:45" x14ac:dyDescent="0.25">
      <c r="A7668" t="s">
        <v>1129</v>
      </c>
      <c r="B7668" t="s">
        <v>1133</v>
      </c>
      <c r="C7668" s="1">
        <v>42954</v>
      </c>
      <c r="D7668" t="s">
        <v>2</v>
      </c>
      <c r="E7668">
        <v>32</v>
      </c>
      <c r="F7668">
        <v>1</v>
      </c>
      <c r="G7668">
        <v>0</v>
      </c>
      <c r="H7668">
        <v>2</v>
      </c>
      <c r="I7668">
        <v>1</v>
      </c>
      <c r="J7668">
        <v>0</v>
      </c>
      <c r="K7668">
        <v>1</v>
      </c>
      <c r="L7668">
        <v>0</v>
      </c>
      <c r="M7668">
        <v>0</v>
      </c>
      <c r="N7668">
        <v>3</v>
      </c>
      <c r="O7668">
        <v>2</v>
      </c>
      <c r="P7668">
        <v>5</v>
      </c>
      <c r="Q7668" t="s">
        <v>133</v>
      </c>
      <c r="R7668" t="s">
        <v>7</v>
      </c>
      <c r="S7668" t="s">
        <v>361</v>
      </c>
      <c r="T7668" t="s">
        <v>133</v>
      </c>
      <c r="U7668" t="s">
        <v>1855</v>
      </c>
      <c r="V7668">
        <v>0</v>
      </c>
      <c r="W7668" t="s">
        <v>9934</v>
      </c>
      <c r="X7668" t="s">
        <v>21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 t="s">
        <v>11</v>
      </c>
      <c r="AM7668" t="s">
        <v>22</v>
      </c>
      <c r="AN7668" t="s">
        <v>41</v>
      </c>
      <c r="AO7668" t="s">
        <v>830</v>
      </c>
      <c r="AP7668">
        <v>0</v>
      </c>
      <c r="AQ7668" t="s">
        <v>47</v>
      </c>
      <c r="AR7668">
        <v>182998</v>
      </c>
      <c r="AS7668" t="s">
        <v>9935</v>
      </c>
    </row>
    <row r="7669" spans="1:45" x14ac:dyDescent="0.25">
      <c r="A7669" t="s">
        <v>828</v>
      </c>
      <c r="B7669" t="s">
        <v>1134</v>
      </c>
      <c r="C7669" s="1">
        <v>42951</v>
      </c>
      <c r="D7669" t="s">
        <v>2</v>
      </c>
      <c r="E7669">
        <v>27</v>
      </c>
      <c r="F7669">
        <v>0</v>
      </c>
      <c r="G7669">
        <v>0</v>
      </c>
      <c r="H7669">
        <v>0</v>
      </c>
      <c r="I7669">
        <v>0</v>
      </c>
      <c r="J7669">
        <v>0</v>
      </c>
      <c r="K7669">
        <v>2</v>
      </c>
      <c r="L7669">
        <v>0</v>
      </c>
      <c r="M7669">
        <v>0</v>
      </c>
      <c r="N7669">
        <v>0</v>
      </c>
      <c r="O7669">
        <v>2</v>
      </c>
      <c r="P7669">
        <v>2</v>
      </c>
      <c r="Q7669" t="s">
        <v>667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 t="s">
        <v>7</v>
      </c>
      <c r="AC7669" t="s">
        <v>105</v>
      </c>
      <c r="AD7669" t="s">
        <v>667</v>
      </c>
      <c r="AE7669" t="s">
        <v>1702</v>
      </c>
      <c r="AF7669">
        <v>0</v>
      </c>
      <c r="AG7669" t="s">
        <v>1702</v>
      </c>
      <c r="AH7669" t="s">
        <v>21</v>
      </c>
      <c r="AI7669">
        <v>0</v>
      </c>
      <c r="AJ7669">
        <v>0</v>
      </c>
      <c r="AK7669">
        <v>0</v>
      </c>
      <c r="AL7669" t="s">
        <v>154</v>
      </c>
      <c r="AM7669" t="s">
        <v>40</v>
      </c>
      <c r="AN7669" t="s">
        <v>41</v>
      </c>
      <c r="AO7669" t="s">
        <v>830</v>
      </c>
      <c r="AP7669">
        <v>0</v>
      </c>
      <c r="AQ7669">
        <v>0</v>
      </c>
      <c r="AR7669">
        <v>183003</v>
      </c>
      <c r="AS7669" t="s">
        <v>9936</v>
      </c>
    </row>
    <row r="7670" spans="1:45" x14ac:dyDescent="0.25">
      <c r="A7670" t="s">
        <v>1129</v>
      </c>
      <c r="B7670" t="s">
        <v>1133</v>
      </c>
      <c r="C7670" s="1">
        <v>42954</v>
      </c>
      <c r="D7670" t="s">
        <v>2</v>
      </c>
      <c r="E7670">
        <v>22</v>
      </c>
      <c r="F7670">
        <v>0</v>
      </c>
      <c r="G7670">
        <v>1</v>
      </c>
      <c r="H7670">
        <v>0</v>
      </c>
      <c r="I7670">
        <v>0</v>
      </c>
      <c r="J7670">
        <v>0</v>
      </c>
      <c r="K7670">
        <v>1</v>
      </c>
      <c r="L7670">
        <v>0</v>
      </c>
      <c r="M7670">
        <v>0</v>
      </c>
      <c r="N7670">
        <v>0</v>
      </c>
      <c r="O7670">
        <v>2</v>
      </c>
      <c r="P7670">
        <v>2</v>
      </c>
      <c r="Q7670" t="s">
        <v>133</v>
      </c>
      <c r="R7670" t="s">
        <v>7</v>
      </c>
      <c r="S7670" t="s">
        <v>361</v>
      </c>
      <c r="T7670" t="s">
        <v>133</v>
      </c>
      <c r="U7670" t="s">
        <v>1855</v>
      </c>
      <c r="V7670">
        <v>0</v>
      </c>
      <c r="W7670" t="s">
        <v>1923</v>
      </c>
      <c r="X7670" t="s">
        <v>21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 t="s">
        <v>11</v>
      </c>
      <c r="AM7670" t="s">
        <v>26</v>
      </c>
      <c r="AN7670" t="s">
        <v>41</v>
      </c>
      <c r="AO7670" t="s">
        <v>830</v>
      </c>
      <c r="AP7670">
        <v>0</v>
      </c>
      <c r="AQ7670" t="s">
        <v>47</v>
      </c>
      <c r="AR7670">
        <v>183004</v>
      </c>
      <c r="AS7670" t="s">
        <v>9937</v>
      </c>
    </row>
    <row r="7671" spans="1:45" x14ac:dyDescent="0.25">
      <c r="A7671" t="s">
        <v>828</v>
      </c>
      <c r="B7671" t="s">
        <v>1134</v>
      </c>
      <c r="C7671" s="1">
        <v>42951</v>
      </c>
      <c r="D7671" t="s">
        <v>2</v>
      </c>
      <c r="E7671">
        <v>58</v>
      </c>
      <c r="F7671">
        <v>0</v>
      </c>
      <c r="G7671">
        <v>0</v>
      </c>
      <c r="H7671">
        <v>0</v>
      </c>
      <c r="I7671">
        <v>0</v>
      </c>
      <c r="J7671">
        <v>0</v>
      </c>
      <c r="K7671">
        <v>1</v>
      </c>
      <c r="L7671">
        <v>0</v>
      </c>
      <c r="M7671">
        <v>0</v>
      </c>
      <c r="N7671">
        <v>0</v>
      </c>
      <c r="O7671">
        <v>1</v>
      </c>
      <c r="P7671">
        <v>1</v>
      </c>
      <c r="Q7671" t="s">
        <v>3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 t="s">
        <v>7</v>
      </c>
      <c r="AC7671" t="s">
        <v>105</v>
      </c>
      <c r="AD7671" t="s">
        <v>3</v>
      </c>
      <c r="AE7671" t="s">
        <v>1667</v>
      </c>
      <c r="AF7671">
        <v>0</v>
      </c>
      <c r="AG7671" t="s">
        <v>1667</v>
      </c>
      <c r="AH7671" t="s">
        <v>21</v>
      </c>
      <c r="AI7671">
        <v>0</v>
      </c>
      <c r="AJ7671">
        <v>0</v>
      </c>
      <c r="AK7671">
        <v>0</v>
      </c>
      <c r="AL7671" t="s">
        <v>427</v>
      </c>
      <c r="AM7671" t="s">
        <v>40</v>
      </c>
      <c r="AN7671" t="s">
        <v>41</v>
      </c>
      <c r="AO7671" t="s">
        <v>830</v>
      </c>
      <c r="AP7671">
        <v>0</v>
      </c>
      <c r="AQ7671">
        <v>0</v>
      </c>
      <c r="AR7671">
        <v>183006</v>
      </c>
      <c r="AS7671" t="s">
        <v>9938</v>
      </c>
    </row>
    <row r="7672" spans="1:45" x14ac:dyDescent="0.25">
      <c r="A7672" t="s">
        <v>1129</v>
      </c>
      <c r="B7672" t="s">
        <v>1133</v>
      </c>
      <c r="C7672" s="1">
        <v>42954</v>
      </c>
      <c r="D7672" t="s">
        <v>2</v>
      </c>
      <c r="E7672">
        <v>45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1</v>
      </c>
      <c r="L7672">
        <v>0</v>
      </c>
      <c r="M7672">
        <v>0</v>
      </c>
      <c r="N7672">
        <v>0</v>
      </c>
      <c r="O7672">
        <v>1</v>
      </c>
      <c r="P7672">
        <v>1</v>
      </c>
      <c r="Q7672" t="s">
        <v>133</v>
      </c>
      <c r="R7672" t="s">
        <v>7</v>
      </c>
      <c r="S7672" t="s">
        <v>361</v>
      </c>
      <c r="T7672" t="s">
        <v>133</v>
      </c>
      <c r="U7672" t="s">
        <v>362</v>
      </c>
      <c r="V7672">
        <v>0</v>
      </c>
      <c r="W7672" t="s">
        <v>1853</v>
      </c>
      <c r="X7672" t="s">
        <v>21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 t="s">
        <v>11</v>
      </c>
      <c r="AM7672" t="s">
        <v>26</v>
      </c>
      <c r="AN7672" t="s">
        <v>41</v>
      </c>
      <c r="AO7672" t="s">
        <v>830</v>
      </c>
      <c r="AP7672">
        <v>0</v>
      </c>
      <c r="AQ7672" t="s">
        <v>29</v>
      </c>
      <c r="AR7672">
        <v>183007</v>
      </c>
      <c r="AS7672" t="s">
        <v>9939</v>
      </c>
    </row>
    <row r="7673" spans="1:45" x14ac:dyDescent="0.25">
      <c r="A7673" t="s">
        <v>828</v>
      </c>
      <c r="B7673" t="s">
        <v>1134</v>
      </c>
      <c r="C7673" s="1">
        <v>42951</v>
      </c>
      <c r="D7673" t="s">
        <v>2</v>
      </c>
      <c r="E7673">
        <v>38</v>
      </c>
      <c r="F7673">
        <v>0</v>
      </c>
      <c r="G7673">
        <v>0</v>
      </c>
      <c r="H7673">
        <v>1</v>
      </c>
      <c r="I7673">
        <v>0</v>
      </c>
      <c r="J7673">
        <v>0</v>
      </c>
      <c r="K7673">
        <v>3</v>
      </c>
      <c r="L7673">
        <v>0</v>
      </c>
      <c r="M7673">
        <v>0</v>
      </c>
      <c r="N7673">
        <v>1</v>
      </c>
      <c r="O7673">
        <v>3</v>
      </c>
      <c r="P7673">
        <v>4</v>
      </c>
      <c r="Q7673" t="s">
        <v>667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 t="s">
        <v>7</v>
      </c>
      <c r="AC7673" t="s">
        <v>105</v>
      </c>
      <c r="AD7673" t="s">
        <v>667</v>
      </c>
      <c r="AE7673" t="s">
        <v>1699</v>
      </c>
      <c r="AF7673">
        <v>0</v>
      </c>
      <c r="AG7673" t="s">
        <v>1699</v>
      </c>
      <c r="AH7673" t="s">
        <v>21</v>
      </c>
      <c r="AI7673">
        <v>0</v>
      </c>
      <c r="AJ7673">
        <v>0</v>
      </c>
      <c r="AK7673">
        <v>0</v>
      </c>
      <c r="AL7673" t="s">
        <v>154</v>
      </c>
      <c r="AM7673" t="s">
        <v>12</v>
      </c>
      <c r="AN7673" t="s">
        <v>41</v>
      </c>
      <c r="AO7673" t="s">
        <v>830</v>
      </c>
      <c r="AP7673">
        <v>0</v>
      </c>
      <c r="AQ7673">
        <v>0</v>
      </c>
      <c r="AR7673">
        <v>183009</v>
      </c>
      <c r="AS7673" t="s">
        <v>9940</v>
      </c>
    </row>
    <row r="7674" spans="1:45" x14ac:dyDescent="0.25">
      <c r="A7674" t="s">
        <v>828</v>
      </c>
      <c r="B7674" t="s">
        <v>1134</v>
      </c>
      <c r="C7674" s="1">
        <v>42951</v>
      </c>
      <c r="D7674" t="s">
        <v>2</v>
      </c>
      <c r="E7674">
        <v>36</v>
      </c>
      <c r="F7674">
        <v>0</v>
      </c>
      <c r="G7674">
        <v>0</v>
      </c>
      <c r="H7674">
        <v>0</v>
      </c>
      <c r="I7674">
        <v>0</v>
      </c>
      <c r="J7674">
        <v>0</v>
      </c>
      <c r="K7674">
        <v>1</v>
      </c>
      <c r="L7674">
        <v>0</v>
      </c>
      <c r="M7674">
        <v>0</v>
      </c>
      <c r="N7674">
        <v>0</v>
      </c>
      <c r="O7674">
        <v>1</v>
      </c>
      <c r="P7674">
        <v>1</v>
      </c>
      <c r="Q7674" t="s">
        <v>3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 t="s">
        <v>7</v>
      </c>
      <c r="AC7674" t="s">
        <v>105</v>
      </c>
      <c r="AD7674" t="s">
        <v>3</v>
      </c>
      <c r="AE7674" t="s">
        <v>1665</v>
      </c>
      <c r="AF7674">
        <v>0</v>
      </c>
      <c r="AG7674" t="s">
        <v>1665</v>
      </c>
      <c r="AH7674" t="s">
        <v>21</v>
      </c>
      <c r="AI7674">
        <v>0</v>
      </c>
      <c r="AJ7674">
        <v>0</v>
      </c>
      <c r="AK7674">
        <v>0</v>
      </c>
      <c r="AL7674" t="s">
        <v>154</v>
      </c>
      <c r="AM7674" t="s">
        <v>40</v>
      </c>
      <c r="AN7674" t="s">
        <v>41</v>
      </c>
      <c r="AO7674" t="s">
        <v>830</v>
      </c>
      <c r="AP7674">
        <v>0</v>
      </c>
      <c r="AQ7674">
        <v>0</v>
      </c>
      <c r="AR7674">
        <v>183022</v>
      </c>
      <c r="AS7674" t="s">
        <v>9941</v>
      </c>
    </row>
    <row r="7675" spans="1:45" x14ac:dyDescent="0.25">
      <c r="A7675" t="s">
        <v>828</v>
      </c>
      <c r="B7675" t="s">
        <v>1134</v>
      </c>
      <c r="C7675" s="1">
        <v>42951</v>
      </c>
      <c r="D7675" t="s">
        <v>2</v>
      </c>
      <c r="E7675">
        <v>30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1</v>
      </c>
      <c r="L7675">
        <v>0</v>
      </c>
      <c r="M7675">
        <v>0</v>
      </c>
      <c r="N7675">
        <v>0</v>
      </c>
      <c r="O7675">
        <v>1</v>
      </c>
      <c r="P7675">
        <v>1</v>
      </c>
      <c r="Q7675" t="s">
        <v>667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 t="s">
        <v>7</v>
      </c>
      <c r="AC7675" t="s">
        <v>105</v>
      </c>
      <c r="AD7675" t="s">
        <v>667</v>
      </c>
      <c r="AE7675" t="s">
        <v>1705</v>
      </c>
      <c r="AF7675">
        <v>0</v>
      </c>
      <c r="AG7675" t="s">
        <v>1705</v>
      </c>
      <c r="AH7675" t="s">
        <v>21</v>
      </c>
      <c r="AI7675">
        <v>0</v>
      </c>
      <c r="AJ7675">
        <v>0</v>
      </c>
      <c r="AK7675">
        <v>0</v>
      </c>
      <c r="AL7675" t="s">
        <v>154</v>
      </c>
      <c r="AM7675" t="s">
        <v>40</v>
      </c>
      <c r="AN7675" t="s">
        <v>41</v>
      </c>
      <c r="AO7675" t="s">
        <v>830</v>
      </c>
      <c r="AP7675">
        <v>0</v>
      </c>
      <c r="AQ7675" t="s">
        <v>91</v>
      </c>
      <c r="AR7675">
        <v>183033</v>
      </c>
      <c r="AS7675" t="s">
        <v>9942</v>
      </c>
    </row>
    <row r="7676" spans="1:45" x14ac:dyDescent="0.25">
      <c r="A7676" t="s">
        <v>828</v>
      </c>
      <c r="B7676" t="s">
        <v>1134</v>
      </c>
      <c r="C7676" s="1">
        <v>42951</v>
      </c>
      <c r="D7676" t="s">
        <v>2</v>
      </c>
      <c r="E7676">
        <v>44</v>
      </c>
      <c r="F7676">
        <v>0</v>
      </c>
      <c r="G7676">
        <v>0</v>
      </c>
      <c r="H7676">
        <v>0</v>
      </c>
      <c r="I7676">
        <v>0</v>
      </c>
      <c r="J7676">
        <v>0</v>
      </c>
      <c r="K7676">
        <v>1</v>
      </c>
      <c r="L7676">
        <v>0</v>
      </c>
      <c r="M7676">
        <v>0</v>
      </c>
      <c r="N7676">
        <v>0</v>
      </c>
      <c r="O7676">
        <v>1</v>
      </c>
      <c r="P7676">
        <v>1</v>
      </c>
      <c r="Q7676" t="s">
        <v>667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 t="s">
        <v>7</v>
      </c>
      <c r="AC7676" t="s">
        <v>105</v>
      </c>
      <c r="AD7676" t="s">
        <v>667</v>
      </c>
      <c r="AE7676" t="s">
        <v>1705</v>
      </c>
      <c r="AF7676">
        <v>0</v>
      </c>
      <c r="AG7676" t="s">
        <v>1705</v>
      </c>
      <c r="AH7676" t="s">
        <v>21</v>
      </c>
      <c r="AI7676">
        <v>0</v>
      </c>
      <c r="AJ7676">
        <v>0</v>
      </c>
      <c r="AK7676">
        <v>0</v>
      </c>
      <c r="AL7676" t="s">
        <v>154</v>
      </c>
      <c r="AM7676" t="s">
        <v>40</v>
      </c>
      <c r="AN7676" t="s">
        <v>41</v>
      </c>
      <c r="AO7676" t="s">
        <v>830</v>
      </c>
      <c r="AP7676">
        <v>0</v>
      </c>
      <c r="AQ7676">
        <v>0</v>
      </c>
      <c r="AR7676">
        <v>183088</v>
      </c>
      <c r="AS7676" t="s">
        <v>9943</v>
      </c>
    </row>
    <row r="7677" spans="1:45" x14ac:dyDescent="0.25">
      <c r="A7677" t="s">
        <v>828</v>
      </c>
      <c r="B7677" t="s">
        <v>1134</v>
      </c>
      <c r="C7677" s="1">
        <v>42951</v>
      </c>
      <c r="D7677" t="s">
        <v>2</v>
      </c>
      <c r="E7677">
        <v>30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1</v>
      </c>
      <c r="L7677">
        <v>0</v>
      </c>
      <c r="M7677">
        <v>0</v>
      </c>
      <c r="N7677">
        <v>0</v>
      </c>
      <c r="O7677">
        <v>1</v>
      </c>
      <c r="P7677">
        <v>1</v>
      </c>
      <c r="Q7677" t="s">
        <v>199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 t="s">
        <v>7</v>
      </c>
      <c r="AC7677" t="s">
        <v>105</v>
      </c>
      <c r="AD7677" t="s">
        <v>199</v>
      </c>
      <c r="AE7677" t="s">
        <v>1000</v>
      </c>
      <c r="AF7677">
        <v>0</v>
      </c>
      <c r="AG7677" t="s">
        <v>1000</v>
      </c>
      <c r="AH7677" t="s">
        <v>21</v>
      </c>
      <c r="AI7677">
        <v>0</v>
      </c>
      <c r="AJ7677">
        <v>0</v>
      </c>
      <c r="AK7677">
        <v>0</v>
      </c>
      <c r="AL7677" t="s">
        <v>154</v>
      </c>
      <c r="AM7677" t="s">
        <v>40</v>
      </c>
      <c r="AN7677" t="s">
        <v>41</v>
      </c>
      <c r="AO7677" t="s">
        <v>830</v>
      </c>
      <c r="AP7677">
        <v>0</v>
      </c>
      <c r="AQ7677">
        <v>0</v>
      </c>
      <c r="AR7677">
        <v>183089</v>
      </c>
      <c r="AS7677" t="s">
        <v>9944</v>
      </c>
    </row>
    <row r="7678" spans="1:45" x14ac:dyDescent="0.25">
      <c r="A7678" t="s">
        <v>828</v>
      </c>
      <c r="B7678" t="s">
        <v>1134</v>
      </c>
      <c r="C7678" s="1">
        <v>42951</v>
      </c>
      <c r="D7678" t="s">
        <v>2</v>
      </c>
      <c r="E7678">
        <v>37</v>
      </c>
      <c r="F7678">
        <v>0</v>
      </c>
      <c r="G7678">
        <v>0</v>
      </c>
      <c r="H7678">
        <v>0</v>
      </c>
      <c r="I7678">
        <v>0</v>
      </c>
      <c r="J7678">
        <v>0</v>
      </c>
      <c r="K7678">
        <v>1</v>
      </c>
      <c r="L7678">
        <v>0</v>
      </c>
      <c r="M7678">
        <v>0</v>
      </c>
      <c r="N7678">
        <v>0</v>
      </c>
      <c r="O7678">
        <v>1</v>
      </c>
      <c r="P7678">
        <v>1</v>
      </c>
      <c r="Q7678" t="s">
        <v>667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 t="s">
        <v>7</v>
      </c>
      <c r="AC7678" t="s">
        <v>105</v>
      </c>
      <c r="AD7678" t="s">
        <v>667</v>
      </c>
      <c r="AE7678" t="s">
        <v>1705</v>
      </c>
      <c r="AF7678">
        <v>0</v>
      </c>
      <c r="AG7678" t="s">
        <v>1705</v>
      </c>
      <c r="AH7678" t="s">
        <v>21</v>
      </c>
      <c r="AI7678">
        <v>0</v>
      </c>
      <c r="AJ7678">
        <v>0</v>
      </c>
      <c r="AK7678">
        <v>0</v>
      </c>
      <c r="AL7678" t="s">
        <v>154</v>
      </c>
      <c r="AM7678" t="s">
        <v>40</v>
      </c>
      <c r="AN7678" t="s">
        <v>41</v>
      </c>
      <c r="AO7678" t="s">
        <v>830</v>
      </c>
      <c r="AP7678">
        <v>0</v>
      </c>
      <c r="AQ7678">
        <v>0</v>
      </c>
      <c r="AR7678">
        <v>183091</v>
      </c>
      <c r="AS7678" t="s">
        <v>9945</v>
      </c>
    </row>
    <row r="7679" spans="1:45" x14ac:dyDescent="0.25">
      <c r="A7679" t="s">
        <v>828</v>
      </c>
      <c r="B7679" t="s">
        <v>1134</v>
      </c>
      <c r="C7679" s="1">
        <v>42951</v>
      </c>
      <c r="D7679" t="s">
        <v>2</v>
      </c>
      <c r="E7679">
        <v>61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1</v>
      </c>
      <c r="N7679">
        <v>0</v>
      </c>
      <c r="O7679">
        <v>1</v>
      </c>
      <c r="P7679">
        <v>1</v>
      </c>
      <c r="Q7679" t="s">
        <v>3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 t="s">
        <v>7</v>
      </c>
      <c r="AC7679" t="s">
        <v>105</v>
      </c>
      <c r="AD7679" t="s">
        <v>3</v>
      </c>
      <c r="AE7679" t="s">
        <v>1665</v>
      </c>
      <c r="AF7679">
        <v>0</v>
      </c>
      <c r="AG7679" t="s">
        <v>1665</v>
      </c>
      <c r="AH7679" t="s">
        <v>21</v>
      </c>
      <c r="AI7679">
        <v>0</v>
      </c>
      <c r="AJ7679">
        <v>0</v>
      </c>
      <c r="AK7679">
        <v>0</v>
      </c>
      <c r="AL7679" t="s">
        <v>11</v>
      </c>
      <c r="AM7679" t="s">
        <v>12</v>
      </c>
      <c r="AN7679" t="s">
        <v>41</v>
      </c>
      <c r="AO7679" t="s">
        <v>830</v>
      </c>
      <c r="AP7679">
        <v>0</v>
      </c>
      <c r="AQ7679">
        <v>0</v>
      </c>
      <c r="AR7679">
        <v>183092</v>
      </c>
      <c r="AS7679" t="s">
        <v>9946</v>
      </c>
    </row>
    <row r="7680" spans="1:45" x14ac:dyDescent="0.25">
      <c r="A7680" t="s">
        <v>1129</v>
      </c>
      <c r="B7680" t="s">
        <v>1133</v>
      </c>
      <c r="C7680" s="1">
        <v>42952</v>
      </c>
      <c r="D7680" t="s">
        <v>2</v>
      </c>
      <c r="E7680">
        <v>60</v>
      </c>
      <c r="F7680">
        <v>0</v>
      </c>
      <c r="G7680">
        <v>0</v>
      </c>
      <c r="H7680">
        <v>1</v>
      </c>
      <c r="I7680">
        <v>0</v>
      </c>
      <c r="J7680">
        <v>0</v>
      </c>
      <c r="K7680">
        <v>0</v>
      </c>
      <c r="L7680">
        <v>0</v>
      </c>
      <c r="M7680">
        <v>1</v>
      </c>
      <c r="N7680">
        <v>1</v>
      </c>
      <c r="O7680">
        <v>1</v>
      </c>
      <c r="P7680">
        <v>2</v>
      </c>
      <c r="Q7680" t="s">
        <v>133</v>
      </c>
      <c r="R7680" t="s">
        <v>7</v>
      </c>
      <c r="S7680" t="s">
        <v>361</v>
      </c>
      <c r="T7680" t="s">
        <v>133</v>
      </c>
      <c r="U7680" t="s">
        <v>1855</v>
      </c>
      <c r="V7680">
        <v>0</v>
      </c>
      <c r="W7680" t="s">
        <v>1855</v>
      </c>
      <c r="X7680" t="s">
        <v>21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 t="s">
        <v>154</v>
      </c>
      <c r="AM7680" t="s">
        <v>40</v>
      </c>
      <c r="AN7680" t="s">
        <v>41</v>
      </c>
      <c r="AO7680" t="s">
        <v>14</v>
      </c>
      <c r="AP7680" t="s">
        <v>859</v>
      </c>
      <c r="AQ7680" t="s">
        <v>29</v>
      </c>
      <c r="AR7680">
        <v>183093</v>
      </c>
      <c r="AS7680" t="s">
        <v>9947</v>
      </c>
    </row>
    <row r="7681" spans="1:45" x14ac:dyDescent="0.25">
      <c r="A7681" t="s">
        <v>828</v>
      </c>
      <c r="B7681" t="s">
        <v>1134</v>
      </c>
      <c r="C7681" s="1">
        <v>42951</v>
      </c>
      <c r="D7681" t="s">
        <v>2</v>
      </c>
      <c r="E7681">
        <v>56</v>
      </c>
      <c r="F7681">
        <v>0</v>
      </c>
      <c r="G7681">
        <v>0</v>
      </c>
      <c r="H7681">
        <v>0</v>
      </c>
      <c r="I7681">
        <v>0</v>
      </c>
      <c r="J7681">
        <v>0</v>
      </c>
      <c r="K7681">
        <v>2</v>
      </c>
      <c r="L7681">
        <v>0</v>
      </c>
      <c r="M7681">
        <v>0</v>
      </c>
      <c r="N7681">
        <v>0</v>
      </c>
      <c r="O7681">
        <v>2</v>
      </c>
      <c r="P7681">
        <v>2</v>
      </c>
      <c r="Q7681" t="s">
        <v>667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 t="s">
        <v>7</v>
      </c>
      <c r="AC7681" t="s">
        <v>105</v>
      </c>
      <c r="AD7681" t="s">
        <v>667</v>
      </c>
      <c r="AE7681" t="s">
        <v>1706</v>
      </c>
      <c r="AF7681">
        <v>0</v>
      </c>
      <c r="AG7681" t="s">
        <v>1706</v>
      </c>
      <c r="AH7681" t="s">
        <v>21</v>
      </c>
      <c r="AI7681">
        <v>0</v>
      </c>
      <c r="AJ7681">
        <v>0</v>
      </c>
      <c r="AK7681">
        <v>0</v>
      </c>
      <c r="AL7681" t="s">
        <v>154</v>
      </c>
      <c r="AM7681" t="s">
        <v>40</v>
      </c>
      <c r="AN7681" t="s">
        <v>41</v>
      </c>
      <c r="AO7681" t="s">
        <v>830</v>
      </c>
      <c r="AP7681">
        <v>0</v>
      </c>
      <c r="AQ7681">
        <v>0</v>
      </c>
      <c r="AR7681">
        <v>183094</v>
      </c>
      <c r="AS7681" t="s">
        <v>9948</v>
      </c>
    </row>
    <row r="7682" spans="1:45" x14ac:dyDescent="0.25">
      <c r="A7682" t="s">
        <v>828</v>
      </c>
      <c r="B7682" t="s">
        <v>1134</v>
      </c>
      <c r="C7682" s="1">
        <v>42951</v>
      </c>
      <c r="D7682" t="s">
        <v>2</v>
      </c>
      <c r="E7682">
        <v>28</v>
      </c>
      <c r="F7682">
        <v>1</v>
      </c>
      <c r="G7682">
        <v>0</v>
      </c>
      <c r="H7682">
        <v>0</v>
      </c>
      <c r="I7682">
        <v>0</v>
      </c>
      <c r="J7682">
        <v>0</v>
      </c>
      <c r="K7682">
        <v>4</v>
      </c>
      <c r="L7682">
        <v>0</v>
      </c>
      <c r="M7682">
        <v>0</v>
      </c>
      <c r="N7682">
        <v>1</v>
      </c>
      <c r="O7682">
        <v>4</v>
      </c>
      <c r="P7682">
        <v>5</v>
      </c>
      <c r="Q7682" t="s">
        <v>3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 t="s">
        <v>7</v>
      </c>
      <c r="AC7682" t="s">
        <v>105</v>
      </c>
      <c r="AD7682" t="s">
        <v>667</v>
      </c>
      <c r="AE7682" t="s">
        <v>1706</v>
      </c>
      <c r="AF7682">
        <v>0</v>
      </c>
      <c r="AG7682" t="s">
        <v>1706</v>
      </c>
      <c r="AH7682" t="s">
        <v>21</v>
      </c>
      <c r="AI7682">
        <v>0</v>
      </c>
      <c r="AJ7682">
        <v>0</v>
      </c>
      <c r="AK7682">
        <v>0</v>
      </c>
      <c r="AL7682" t="s">
        <v>154</v>
      </c>
      <c r="AM7682" t="s">
        <v>12</v>
      </c>
      <c r="AN7682" t="s">
        <v>41</v>
      </c>
      <c r="AO7682" t="s">
        <v>830</v>
      </c>
      <c r="AP7682">
        <v>0</v>
      </c>
      <c r="AQ7682" t="s">
        <v>47</v>
      </c>
      <c r="AR7682">
        <v>183095</v>
      </c>
      <c r="AS7682" t="s">
        <v>9949</v>
      </c>
    </row>
    <row r="7683" spans="1:45" x14ac:dyDescent="0.25">
      <c r="A7683" t="s">
        <v>1129</v>
      </c>
      <c r="B7683" t="s">
        <v>1133</v>
      </c>
      <c r="C7683" s="1">
        <v>42952</v>
      </c>
      <c r="D7683" t="s">
        <v>35</v>
      </c>
      <c r="E7683">
        <v>33</v>
      </c>
      <c r="F7683">
        <v>1</v>
      </c>
      <c r="G7683">
        <v>0</v>
      </c>
      <c r="H7683">
        <v>1</v>
      </c>
      <c r="I7683">
        <v>0</v>
      </c>
      <c r="J7683">
        <v>1</v>
      </c>
      <c r="K7683">
        <v>1</v>
      </c>
      <c r="L7683">
        <v>0</v>
      </c>
      <c r="M7683">
        <v>0</v>
      </c>
      <c r="N7683">
        <v>3</v>
      </c>
      <c r="O7683">
        <v>1</v>
      </c>
      <c r="P7683">
        <v>4</v>
      </c>
      <c r="Q7683" t="s">
        <v>133</v>
      </c>
      <c r="R7683" t="s">
        <v>7</v>
      </c>
      <c r="S7683" t="s">
        <v>361</v>
      </c>
      <c r="T7683" t="s">
        <v>133</v>
      </c>
      <c r="U7683" t="s">
        <v>362</v>
      </c>
      <c r="V7683">
        <v>0</v>
      </c>
      <c r="W7683" t="s">
        <v>362</v>
      </c>
      <c r="X7683" t="s">
        <v>21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 t="s">
        <v>11</v>
      </c>
      <c r="AM7683" t="s">
        <v>49</v>
      </c>
      <c r="AN7683" t="s">
        <v>13</v>
      </c>
      <c r="AO7683" t="s">
        <v>14</v>
      </c>
      <c r="AP7683" t="s">
        <v>905</v>
      </c>
      <c r="AQ7683" t="s">
        <v>656</v>
      </c>
      <c r="AR7683">
        <v>183096</v>
      </c>
      <c r="AS7683" t="s">
        <v>9950</v>
      </c>
    </row>
    <row r="7684" spans="1:45" x14ac:dyDescent="0.25">
      <c r="A7684" t="s">
        <v>828</v>
      </c>
      <c r="B7684" t="s">
        <v>1134</v>
      </c>
      <c r="C7684" s="1">
        <v>42951</v>
      </c>
      <c r="D7684" t="s">
        <v>2</v>
      </c>
      <c r="E7684">
        <v>50</v>
      </c>
      <c r="F7684">
        <v>0</v>
      </c>
      <c r="G7684">
        <v>0</v>
      </c>
      <c r="H7684">
        <v>0</v>
      </c>
      <c r="I7684">
        <v>0</v>
      </c>
      <c r="J7684">
        <v>0</v>
      </c>
      <c r="K7684">
        <v>1</v>
      </c>
      <c r="L7684">
        <v>0</v>
      </c>
      <c r="M7684">
        <v>0</v>
      </c>
      <c r="N7684">
        <v>0</v>
      </c>
      <c r="O7684">
        <v>1</v>
      </c>
      <c r="P7684">
        <v>1</v>
      </c>
      <c r="Q7684" t="s">
        <v>667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 t="s">
        <v>7</v>
      </c>
      <c r="AC7684" t="s">
        <v>105</v>
      </c>
      <c r="AD7684" t="s">
        <v>667</v>
      </c>
      <c r="AE7684" t="s">
        <v>1707</v>
      </c>
      <c r="AF7684">
        <v>0</v>
      </c>
      <c r="AG7684" t="s">
        <v>1707</v>
      </c>
      <c r="AH7684" t="s">
        <v>21</v>
      </c>
      <c r="AI7684">
        <v>0</v>
      </c>
      <c r="AJ7684">
        <v>0</v>
      </c>
      <c r="AK7684">
        <v>0</v>
      </c>
      <c r="AL7684" t="s">
        <v>154</v>
      </c>
      <c r="AM7684" t="s">
        <v>40</v>
      </c>
      <c r="AN7684" t="s">
        <v>41</v>
      </c>
      <c r="AO7684" t="s">
        <v>830</v>
      </c>
      <c r="AP7684">
        <v>0</v>
      </c>
      <c r="AQ7684">
        <v>0</v>
      </c>
      <c r="AR7684">
        <v>183097</v>
      </c>
      <c r="AS7684" t="s">
        <v>9951</v>
      </c>
    </row>
    <row r="7685" spans="1:45" x14ac:dyDescent="0.25">
      <c r="A7685" t="s">
        <v>1129</v>
      </c>
      <c r="B7685" t="s">
        <v>1133</v>
      </c>
      <c r="C7685" s="1">
        <v>42952</v>
      </c>
      <c r="D7685" t="s">
        <v>35</v>
      </c>
      <c r="E7685">
        <v>30</v>
      </c>
      <c r="F7685">
        <v>0</v>
      </c>
      <c r="G7685">
        <v>0</v>
      </c>
      <c r="H7685">
        <v>0</v>
      </c>
      <c r="I7685">
        <v>0</v>
      </c>
      <c r="J7685">
        <v>1</v>
      </c>
      <c r="K7685">
        <v>0</v>
      </c>
      <c r="L7685">
        <v>0</v>
      </c>
      <c r="M7685">
        <v>0</v>
      </c>
      <c r="N7685">
        <v>1</v>
      </c>
      <c r="O7685">
        <v>0</v>
      </c>
      <c r="P7685">
        <v>1</v>
      </c>
      <c r="Q7685" t="s">
        <v>136</v>
      </c>
      <c r="R7685" t="s">
        <v>7</v>
      </c>
      <c r="S7685" t="s">
        <v>361</v>
      </c>
      <c r="T7685" t="s">
        <v>136</v>
      </c>
      <c r="U7685" t="s">
        <v>1871</v>
      </c>
      <c r="V7685">
        <v>0</v>
      </c>
      <c r="W7685" t="s">
        <v>9952</v>
      </c>
      <c r="X7685" t="s">
        <v>21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 t="s">
        <v>427</v>
      </c>
      <c r="AM7685" t="s">
        <v>49</v>
      </c>
      <c r="AN7685" t="s">
        <v>41</v>
      </c>
      <c r="AO7685" t="s">
        <v>14</v>
      </c>
      <c r="AP7685" t="s">
        <v>50</v>
      </c>
      <c r="AQ7685" t="s">
        <v>656</v>
      </c>
      <c r="AR7685">
        <v>183098</v>
      </c>
      <c r="AS7685" t="s">
        <v>9953</v>
      </c>
    </row>
    <row r="7686" spans="1:45" x14ac:dyDescent="0.25">
      <c r="A7686" t="s">
        <v>828</v>
      </c>
      <c r="B7686" t="s">
        <v>1134</v>
      </c>
      <c r="C7686" s="1">
        <v>42951</v>
      </c>
      <c r="D7686" t="s">
        <v>2</v>
      </c>
      <c r="E7686">
        <v>28</v>
      </c>
      <c r="F7686">
        <v>0</v>
      </c>
      <c r="G7686">
        <v>0</v>
      </c>
      <c r="H7686">
        <v>0</v>
      </c>
      <c r="I7686">
        <v>1</v>
      </c>
      <c r="J7686">
        <v>0</v>
      </c>
      <c r="K7686">
        <v>1</v>
      </c>
      <c r="L7686">
        <v>0</v>
      </c>
      <c r="M7686">
        <v>0</v>
      </c>
      <c r="N7686">
        <v>0</v>
      </c>
      <c r="O7686">
        <v>2</v>
      </c>
      <c r="P7686">
        <v>2</v>
      </c>
      <c r="Q7686" t="s">
        <v>667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 t="s">
        <v>7</v>
      </c>
      <c r="AC7686" t="s">
        <v>105</v>
      </c>
      <c r="AD7686" t="s">
        <v>667</v>
      </c>
      <c r="AE7686" t="s">
        <v>1704</v>
      </c>
      <c r="AF7686">
        <v>0</v>
      </c>
      <c r="AG7686" t="s">
        <v>3145</v>
      </c>
      <c r="AH7686" t="s">
        <v>21</v>
      </c>
      <c r="AI7686">
        <v>0</v>
      </c>
      <c r="AJ7686">
        <v>0</v>
      </c>
      <c r="AK7686">
        <v>0</v>
      </c>
      <c r="AL7686" t="s">
        <v>11</v>
      </c>
      <c r="AM7686" t="s">
        <v>12</v>
      </c>
      <c r="AN7686" t="s">
        <v>41</v>
      </c>
      <c r="AO7686" t="s">
        <v>830</v>
      </c>
      <c r="AP7686">
        <v>0</v>
      </c>
      <c r="AQ7686">
        <v>0</v>
      </c>
      <c r="AR7686">
        <v>183103</v>
      </c>
      <c r="AS7686" t="s">
        <v>9954</v>
      </c>
    </row>
    <row r="7687" spans="1:45" x14ac:dyDescent="0.25">
      <c r="A7687" t="s">
        <v>1129</v>
      </c>
      <c r="B7687" t="s">
        <v>1133</v>
      </c>
      <c r="C7687" s="1">
        <v>42953</v>
      </c>
      <c r="D7687" t="s">
        <v>2</v>
      </c>
      <c r="E7687">
        <v>30</v>
      </c>
      <c r="F7687">
        <v>1</v>
      </c>
      <c r="G7687">
        <v>1</v>
      </c>
      <c r="H7687">
        <v>0</v>
      </c>
      <c r="I7687">
        <v>1</v>
      </c>
      <c r="J7687">
        <v>0</v>
      </c>
      <c r="K7687">
        <v>1</v>
      </c>
      <c r="L7687">
        <v>0</v>
      </c>
      <c r="M7687">
        <v>0</v>
      </c>
      <c r="N7687">
        <v>1</v>
      </c>
      <c r="O7687">
        <v>3</v>
      </c>
      <c r="P7687">
        <v>4</v>
      </c>
      <c r="Q7687" t="s">
        <v>133</v>
      </c>
      <c r="R7687" t="s">
        <v>7</v>
      </c>
      <c r="S7687" t="s">
        <v>361</v>
      </c>
      <c r="T7687" t="s">
        <v>133</v>
      </c>
      <c r="U7687" t="s">
        <v>1855</v>
      </c>
      <c r="V7687">
        <v>0</v>
      </c>
      <c r="W7687" t="s">
        <v>1855</v>
      </c>
      <c r="X7687" t="s">
        <v>21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 t="s">
        <v>11</v>
      </c>
      <c r="AM7687" t="s">
        <v>40</v>
      </c>
      <c r="AN7687" t="s">
        <v>13</v>
      </c>
      <c r="AO7687" t="s">
        <v>830</v>
      </c>
      <c r="AP7687">
        <v>0</v>
      </c>
      <c r="AQ7687" t="s">
        <v>656</v>
      </c>
      <c r="AR7687">
        <v>183104</v>
      </c>
      <c r="AS7687" t="s">
        <v>9955</v>
      </c>
    </row>
    <row r="7688" spans="1:45" x14ac:dyDescent="0.25">
      <c r="A7688" t="s">
        <v>828</v>
      </c>
      <c r="B7688" t="s">
        <v>1134</v>
      </c>
      <c r="C7688" s="1">
        <v>42951</v>
      </c>
      <c r="D7688" t="s">
        <v>2</v>
      </c>
      <c r="E7688">
        <v>50</v>
      </c>
      <c r="F7688">
        <v>0</v>
      </c>
      <c r="G7688">
        <v>0</v>
      </c>
      <c r="H7688">
        <v>0</v>
      </c>
      <c r="I7688">
        <v>1</v>
      </c>
      <c r="J7688">
        <v>0</v>
      </c>
      <c r="K7688">
        <v>1</v>
      </c>
      <c r="L7688">
        <v>0</v>
      </c>
      <c r="M7688">
        <v>0</v>
      </c>
      <c r="N7688">
        <v>0</v>
      </c>
      <c r="O7688">
        <v>2</v>
      </c>
      <c r="P7688">
        <v>2</v>
      </c>
      <c r="Q7688" t="s">
        <v>667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 t="s">
        <v>7</v>
      </c>
      <c r="AC7688" t="s">
        <v>105</v>
      </c>
      <c r="AD7688" t="s">
        <v>667</v>
      </c>
      <c r="AE7688" t="s">
        <v>1701</v>
      </c>
      <c r="AF7688">
        <v>0</v>
      </c>
      <c r="AG7688" t="s">
        <v>1701</v>
      </c>
      <c r="AH7688" t="s">
        <v>21</v>
      </c>
      <c r="AI7688">
        <v>0</v>
      </c>
      <c r="AJ7688">
        <v>0</v>
      </c>
      <c r="AK7688">
        <v>0</v>
      </c>
      <c r="AL7688" t="s">
        <v>154</v>
      </c>
      <c r="AM7688" t="s">
        <v>40</v>
      </c>
      <c r="AN7688" t="s">
        <v>41</v>
      </c>
      <c r="AO7688" t="s">
        <v>830</v>
      </c>
      <c r="AP7688">
        <v>0</v>
      </c>
      <c r="AQ7688">
        <v>0</v>
      </c>
      <c r="AR7688">
        <v>183117</v>
      </c>
      <c r="AS7688" t="s">
        <v>9956</v>
      </c>
    </row>
    <row r="7689" spans="1:45" x14ac:dyDescent="0.25">
      <c r="A7689" t="s">
        <v>828</v>
      </c>
      <c r="B7689" t="s">
        <v>1134</v>
      </c>
      <c r="C7689" s="1">
        <v>42951</v>
      </c>
      <c r="D7689" t="s">
        <v>2</v>
      </c>
      <c r="E7689">
        <v>53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1</v>
      </c>
      <c r="L7689">
        <v>0</v>
      </c>
      <c r="M7689">
        <v>0</v>
      </c>
      <c r="N7689">
        <v>0</v>
      </c>
      <c r="O7689">
        <v>1</v>
      </c>
      <c r="P7689">
        <v>1</v>
      </c>
      <c r="Q7689" t="s">
        <v>3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 t="s">
        <v>7</v>
      </c>
      <c r="AC7689" t="s">
        <v>105</v>
      </c>
      <c r="AD7689" t="s">
        <v>3</v>
      </c>
      <c r="AE7689" t="s">
        <v>1666</v>
      </c>
      <c r="AF7689">
        <v>0</v>
      </c>
      <c r="AG7689" t="s">
        <v>1666</v>
      </c>
      <c r="AH7689" t="s">
        <v>21</v>
      </c>
      <c r="AI7689">
        <v>0</v>
      </c>
      <c r="AJ7689">
        <v>0</v>
      </c>
      <c r="AK7689">
        <v>0</v>
      </c>
      <c r="AL7689" t="s">
        <v>154</v>
      </c>
      <c r="AM7689" t="s">
        <v>40</v>
      </c>
      <c r="AN7689" t="s">
        <v>41</v>
      </c>
      <c r="AO7689" t="s">
        <v>830</v>
      </c>
      <c r="AP7689">
        <v>0</v>
      </c>
      <c r="AQ7689">
        <v>0</v>
      </c>
      <c r="AR7689">
        <v>183118</v>
      </c>
      <c r="AS7689" t="s">
        <v>9957</v>
      </c>
    </row>
    <row r="7690" spans="1:45" x14ac:dyDescent="0.25">
      <c r="A7690" t="s">
        <v>828</v>
      </c>
      <c r="B7690" t="s">
        <v>1134</v>
      </c>
      <c r="C7690" s="1">
        <v>42951</v>
      </c>
      <c r="D7690" t="s">
        <v>2</v>
      </c>
      <c r="E7690">
        <v>27</v>
      </c>
      <c r="F7690">
        <v>0</v>
      </c>
      <c r="G7690">
        <v>0</v>
      </c>
      <c r="H7690">
        <v>0</v>
      </c>
      <c r="I7690">
        <v>0</v>
      </c>
      <c r="J7690">
        <v>0</v>
      </c>
      <c r="K7690">
        <v>1</v>
      </c>
      <c r="L7690">
        <v>0</v>
      </c>
      <c r="M7690">
        <v>0</v>
      </c>
      <c r="N7690">
        <v>0</v>
      </c>
      <c r="O7690">
        <v>1</v>
      </c>
      <c r="P7690">
        <v>1</v>
      </c>
      <c r="Q7690" t="s">
        <v>667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 t="s">
        <v>7</v>
      </c>
      <c r="AC7690" t="s">
        <v>105</v>
      </c>
      <c r="AD7690" t="s">
        <v>667</v>
      </c>
      <c r="AE7690" t="s">
        <v>1704</v>
      </c>
      <c r="AF7690">
        <v>0</v>
      </c>
      <c r="AG7690" t="s">
        <v>3145</v>
      </c>
      <c r="AH7690" t="s">
        <v>21</v>
      </c>
      <c r="AI7690">
        <v>0</v>
      </c>
      <c r="AJ7690">
        <v>0</v>
      </c>
      <c r="AK7690">
        <v>0</v>
      </c>
      <c r="AL7690" t="s">
        <v>154</v>
      </c>
      <c r="AM7690" t="s">
        <v>40</v>
      </c>
      <c r="AN7690" t="s">
        <v>41</v>
      </c>
      <c r="AO7690" t="s">
        <v>830</v>
      </c>
      <c r="AP7690">
        <v>0</v>
      </c>
      <c r="AQ7690" t="s">
        <v>91</v>
      </c>
      <c r="AR7690">
        <v>183119</v>
      </c>
      <c r="AS7690" t="s">
        <v>9958</v>
      </c>
    </row>
    <row r="7691" spans="1:45" x14ac:dyDescent="0.25">
      <c r="A7691" t="s">
        <v>1129</v>
      </c>
      <c r="B7691" t="s">
        <v>1133</v>
      </c>
      <c r="C7691" s="1">
        <v>42951</v>
      </c>
      <c r="D7691" t="s">
        <v>35</v>
      </c>
      <c r="E7691">
        <v>37</v>
      </c>
      <c r="F7691">
        <v>1</v>
      </c>
      <c r="G7691">
        <v>0</v>
      </c>
      <c r="H7691">
        <v>1</v>
      </c>
      <c r="I7691">
        <v>2</v>
      </c>
      <c r="J7691">
        <v>1</v>
      </c>
      <c r="K7691">
        <v>2</v>
      </c>
      <c r="L7691">
        <v>0</v>
      </c>
      <c r="M7691">
        <v>1</v>
      </c>
      <c r="N7691">
        <v>3</v>
      </c>
      <c r="O7691">
        <v>5</v>
      </c>
      <c r="P7691">
        <v>8</v>
      </c>
      <c r="Q7691" t="s">
        <v>133</v>
      </c>
      <c r="R7691" t="s">
        <v>7</v>
      </c>
      <c r="S7691" t="s">
        <v>361</v>
      </c>
      <c r="T7691" t="s">
        <v>133</v>
      </c>
      <c r="U7691" t="s">
        <v>1851</v>
      </c>
      <c r="V7691">
        <v>0</v>
      </c>
      <c r="W7691" t="s">
        <v>1851</v>
      </c>
      <c r="X7691" t="s">
        <v>21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 t="s">
        <v>11</v>
      </c>
      <c r="AM7691" t="s">
        <v>26</v>
      </c>
      <c r="AN7691" t="s">
        <v>13</v>
      </c>
      <c r="AO7691" t="s">
        <v>830</v>
      </c>
      <c r="AP7691">
        <v>0</v>
      </c>
      <c r="AQ7691" t="s">
        <v>656</v>
      </c>
      <c r="AR7691">
        <v>183120</v>
      </c>
      <c r="AS7691" t="s">
        <v>9959</v>
      </c>
    </row>
    <row r="7692" spans="1:45" x14ac:dyDescent="0.25">
      <c r="A7692" t="s">
        <v>828</v>
      </c>
      <c r="B7692" t="s">
        <v>1134</v>
      </c>
      <c r="C7692" s="1">
        <v>42951</v>
      </c>
      <c r="D7692" t="s">
        <v>2</v>
      </c>
      <c r="E7692">
        <v>26</v>
      </c>
      <c r="F7692">
        <v>0</v>
      </c>
      <c r="G7692">
        <v>0</v>
      </c>
      <c r="H7692">
        <v>0</v>
      </c>
      <c r="I7692">
        <v>1</v>
      </c>
      <c r="J7692">
        <v>0</v>
      </c>
      <c r="K7692">
        <v>1</v>
      </c>
      <c r="L7692">
        <v>0</v>
      </c>
      <c r="M7692">
        <v>0</v>
      </c>
      <c r="N7692">
        <v>0</v>
      </c>
      <c r="O7692">
        <v>2</v>
      </c>
      <c r="P7692">
        <v>2</v>
      </c>
      <c r="Q7692" t="s">
        <v>3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 t="s">
        <v>7</v>
      </c>
      <c r="AC7692" t="s">
        <v>105</v>
      </c>
      <c r="AD7692" t="s">
        <v>3</v>
      </c>
      <c r="AE7692" t="s">
        <v>1666</v>
      </c>
      <c r="AF7692">
        <v>0</v>
      </c>
      <c r="AG7692" t="s">
        <v>1666</v>
      </c>
      <c r="AH7692" t="s">
        <v>21</v>
      </c>
      <c r="AI7692">
        <v>0</v>
      </c>
      <c r="AJ7692">
        <v>0</v>
      </c>
      <c r="AK7692">
        <v>0</v>
      </c>
      <c r="AL7692" t="s">
        <v>154</v>
      </c>
      <c r="AM7692" t="s">
        <v>40</v>
      </c>
      <c r="AN7692" t="s">
        <v>41</v>
      </c>
      <c r="AO7692" t="s">
        <v>830</v>
      </c>
      <c r="AP7692">
        <v>0</v>
      </c>
      <c r="AQ7692">
        <v>0</v>
      </c>
      <c r="AR7692">
        <v>183121</v>
      </c>
      <c r="AS7692" t="s">
        <v>9960</v>
      </c>
    </row>
    <row r="7693" spans="1:45" x14ac:dyDescent="0.25">
      <c r="A7693" t="s">
        <v>828</v>
      </c>
      <c r="B7693" t="s">
        <v>1134</v>
      </c>
      <c r="C7693" s="1">
        <v>42951</v>
      </c>
      <c r="D7693" t="s">
        <v>2</v>
      </c>
      <c r="E7693">
        <v>27</v>
      </c>
      <c r="F7693">
        <v>1</v>
      </c>
      <c r="G7693">
        <v>0</v>
      </c>
      <c r="H7693">
        <v>0</v>
      </c>
      <c r="I7693">
        <v>2</v>
      </c>
      <c r="J7693">
        <v>0</v>
      </c>
      <c r="K7693">
        <v>3</v>
      </c>
      <c r="L7693">
        <v>0</v>
      </c>
      <c r="M7693">
        <v>0</v>
      </c>
      <c r="N7693">
        <v>1</v>
      </c>
      <c r="O7693">
        <v>5</v>
      </c>
      <c r="P7693">
        <v>6</v>
      </c>
      <c r="Q7693" t="s">
        <v>667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 t="s">
        <v>7</v>
      </c>
      <c r="AC7693" t="s">
        <v>105</v>
      </c>
      <c r="AD7693" t="s">
        <v>667</v>
      </c>
      <c r="AE7693" t="s">
        <v>1700</v>
      </c>
      <c r="AF7693">
        <v>0</v>
      </c>
      <c r="AG7693" t="s">
        <v>1700</v>
      </c>
      <c r="AH7693" t="s">
        <v>21</v>
      </c>
      <c r="AI7693">
        <v>0</v>
      </c>
      <c r="AJ7693">
        <v>0</v>
      </c>
      <c r="AK7693">
        <v>0</v>
      </c>
      <c r="AL7693" t="s">
        <v>11</v>
      </c>
      <c r="AM7693" t="s">
        <v>12</v>
      </c>
      <c r="AN7693" t="s">
        <v>41</v>
      </c>
      <c r="AO7693" t="s">
        <v>830</v>
      </c>
      <c r="AP7693">
        <v>0</v>
      </c>
      <c r="AQ7693" t="s">
        <v>47</v>
      </c>
      <c r="AR7693">
        <v>183123</v>
      </c>
      <c r="AS7693" t="s">
        <v>9961</v>
      </c>
    </row>
    <row r="7694" spans="1:45" x14ac:dyDescent="0.25">
      <c r="A7694" t="s">
        <v>1129</v>
      </c>
      <c r="B7694" t="s">
        <v>1133</v>
      </c>
      <c r="C7694" s="1">
        <v>42951</v>
      </c>
      <c r="D7694" t="s">
        <v>2</v>
      </c>
      <c r="E7694">
        <v>45</v>
      </c>
      <c r="F7694">
        <v>1</v>
      </c>
      <c r="G7694">
        <v>1</v>
      </c>
      <c r="H7694">
        <v>4</v>
      </c>
      <c r="I7694">
        <v>0</v>
      </c>
      <c r="J7694">
        <v>1</v>
      </c>
      <c r="K7694">
        <v>2</v>
      </c>
      <c r="L7694">
        <v>0</v>
      </c>
      <c r="M7694">
        <v>0</v>
      </c>
      <c r="N7694">
        <v>6</v>
      </c>
      <c r="O7694">
        <v>3</v>
      </c>
      <c r="P7694">
        <v>9</v>
      </c>
      <c r="Q7694" t="s">
        <v>1127</v>
      </c>
      <c r="R7694" t="s">
        <v>7</v>
      </c>
      <c r="S7694" t="s">
        <v>361</v>
      </c>
      <c r="T7694" t="s">
        <v>133</v>
      </c>
      <c r="U7694" t="s">
        <v>1855</v>
      </c>
      <c r="V7694">
        <v>0</v>
      </c>
      <c r="W7694" t="s">
        <v>1855</v>
      </c>
      <c r="X7694" t="s">
        <v>21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 t="s">
        <v>11</v>
      </c>
      <c r="AM7694" t="s">
        <v>40</v>
      </c>
      <c r="AN7694" t="s">
        <v>13</v>
      </c>
      <c r="AO7694" t="s">
        <v>830</v>
      </c>
      <c r="AP7694">
        <v>0</v>
      </c>
      <c r="AQ7694" t="s">
        <v>29</v>
      </c>
      <c r="AR7694">
        <v>183124</v>
      </c>
      <c r="AS7694" t="s">
        <v>9962</v>
      </c>
    </row>
    <row r="7695" spans="1:45" x14ac:dyDescent="0.25">
      <c r="A7695" t="s">
        <v>828</v>
      </c>
      <c r="B7695" t="s">
        <v>1134</v>
      </c>
      <c r="C7695" s="1">
        <v>42951</v>
      </c>
      <c r="D7695" t="s">
        <v>2</v>
      </c>
      <c r="E7695">
        <v>27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1</v>
      </c>
      <c r="L7695">
        <v>0</v>
      </c>
      <c r="M7695">
        <v>0</v>
      </c>
      <c r="N7695">
        <v>0</v>
      </c>
      <c r="O7695">
        <v>1</v>
      </c>
      <c r="P7695">
        <v>1</v>
      </c>
      <c r="Q7695" t="s">
        <v>3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 t="s">
        <v>7</v>
      </c>
      <c r="AC7695" t="s">
        <v>105</v>
      </c>
      <c r="AD7695" t="s">
        <v>3</v>
      </c>
      <c r="AE7695" t="s">
        <v>1667</v>
      </c>
      <c r="AF7695">
        <v>0</v>
      </c>
      <c r="AG7695" t="s">
        <v>1667</v>
      </c>
      <c r="AH7695" t="s">
        <v>21</v>
      </c>
      <c r="AI7695">
        <v>0</v>
      </c>
      <c r="AJ7695">
        <v>0</v>
      </c>
      <c r="AK7695">
        <v>0</v>
      </c>
      <c r="AL7695" t="s">
        <v>154</v>
      </c>
      <c r="AM7695" t="s">
        <v>40</v>
      </c>
      <c r="AN7695" t="s">
        <v>41</v>
      </c>
      <c r="AO7695" t="s">
        <v>830</v>
      </c>
      <c r="AP7695">
        <v>0</v>
      </c>
      <c r="AQ7695">
        <v>0</v>
      </c>
      <c r="AR7695">
        <v>183126</v>
      </c>
      <c r="AS7695" t="s">
        <v>9963</v>
      </c>
    </row>
    <row r="7696" spans="1:45" x14ac:dyDescent="0.25">
      <c r="A7696" t="s">
        <v>828</v>
      </c>
      <c r="B7696" t="s">
        <v>1134</v>
      </c>
      <c r="C7696" s="1">
        <v>42951</v>
      </c>
      <c r="D7696" t="s">
        <v>35</v>
      </c>
      <c r="E7696">
        <v>65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1</v>
      </c>
      <c r="M7696">
        <v>0</v>
      </c>
      <c r="N7696">
        <v>1</v>
      </c>
      <c r="O7696">
        <v>0</v>
      </c>
      <c r="P7696">
        <v>1</v>
      </c>
      <c r="Q7696" t="s">
        <v>667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 t="s">
        <v>7</v>
      </c>
      <c r="AC7696" t="s">
        <v>105</v>
      </c>
      <c r="AD7696" t="s">
        <v>667</v>
      </c>
      <c r="AE7696" t="s">
        <v>1701</v>
      </c>
      <c r="AF7696">
        <v>0</v>
      </c>
      <c r="AG7696" t="s">
        <v>1701</v>
      </c>
      <c r="AH7696" t="s">
        <v>21</v>
      </c>
      <c r="AI7696">
        <v>0</v>
      </c>
      <c r="AJ7696">
        <v>0</v>
      </c>
      <c r="AK7696">
        <v>0</v>
      </c>
      <c r="AL7696" t="s">
        <v>154</v>
      </c>
      <c r="AM7696" t="s">
        <v>40</v>
      </c>
      <c r="AN7696" t="s">
        <v>41</v>
      </c>
      <c r="AO7696" t="s">
        <v>830</v>
      </c>
      <c r="AP7696">
        <v>0</v>
      </c>
      <c r="AQ7696">
        <v>0</v>
      </c>
      <c r="AR7696">
        <v>183128</v>
      </c>
      <c r="AS7696" t="s">
        <v>9964</v>
      </c>
    </row>
    <row r="7697" spans="1:45" x14ac:dyDescent="0.25">
      <c r="A7697" t="s">
        <v>828</v>
      </c>
      <c r="B7697" t="s">
        <v>1134</v>
      </c>
      <c r="C7697" s="1">
        <v>42951</v>
      </c>
      <c r="D7697" t="s">
        <v>2</v>
      </c>
      <c r="E7697">
        <v>18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1</v>
      </c>
      <c r="L7697">
        <v>0</v>
      </c>
      <c r="M7697">
        <v>0</v>
      </c>
      <c r="N7697">
        <v>0</v>
      </c>
      <c r="O7697">
        <v>1</v>
      </c>
      <c r="P7697">
        <v>1</v>
      </c>
      <c r="Q7697" t="s">
        <v>462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 t="s">
        <v>7</v>
      </c>
      <c r="AC7697" t="s">
        <v>105</v>
      </c>
      <c r="AD7697" t="s">
        <v>462</v>
      </c>
      <c r="AE7697" t="s">
        <v>874</v>
      </c>
      <c r="AF7697">
        <v>0</v>
      </c>
      <c r="AG7697" t="s">
        <v>874</v>
      </c>
      <c r="AH7697" t="s">
        <v>21</v>
      </c>
      <c r="AI7697">
        <v>0</v>
      </c>
      <c r="AJ7697">
        <v>0</v>
      </c>
      <c r="AK7697">
        <v>0</v>
      </c>
      <c r="AL7697" t="s">
        <v>154</v>
      </c>
      <c r="AM7697" t="s">
        <v>40</v>
      </c>
      <c r="AN7697" t="s">
        <v>41</v>
      </c>
      <c r="AO7697" t="s">
        <v>830</v>
      </c>
      <c r="AP7697">
        <v>0</v>
      </c>
      <c r="AQ7697">
        <v>0</v>
      </c>
      <c r="AR7697">
        <v>183130</v>
      </c>
      <c r="AS7697" t="s">
        <v>9965</v>
      </c>
    </row>
    <row r="7698" spans="1:45" x14ac:dyDescent="0.25">
      <c r="A7698" t="s">
        <v>1129</v>
      </c>
      <c r="B7698" t="s">
        <v>1133</v>
      </c>
      <c r="C7698" s="1">
        <v>42951</v>
      </c>
      <c r="D7698" t="s">
        <v>35</v>
      </c>
      <c r="E7698">
        <v>46</v>
      </c>
      <c r="F7698">
        <v>0</v>
      </c>
      <c r="G7698">
        <v>1</v>
      </c>
      <c r="H7698">
        <v>2</v>
      </c>
      <c r="I7698">
        <v>1</v>
      </c>
      <c r="J7698">
        <v>1</v>
      </c>
      <c r="K7698">
        <v>1</v>
      </c>
      <c r="L7698">
        <v>1</v>
      </c>
      <c r="M7698">
        <v>0</v>
      </c>
      <c r="N7698">
        <v>4</v>
      </c>
      <c r="O7698">
        <v>3</v>
      </c>
      <c r="P7698">
        <v>7</v>
      </c>
      <c r="Q7698" t="s">
        <v>133</v>
      </c>
      <c r="R7698" t="s">
        <v>7</v>
      </c>
      <c r="S7698" t="s">
        <v>361</v>
      </c>
      <c r="T7698" t="s">
        <v>133</v>
      </c>
      <c r="U7698" t="s">
        <v>1855</v>
      </c>
      <c r="V7698">
        <v>0</v>
      </c>
      <c r="W7698" t="s">
        <v>1923</v>
      </c>
      <c r="X7698" t="s">
        <v>21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 t="s">
        <v>11</v>
      </c>
      <c r="AM7698" t="s">
        <v>26</v>
      </c>
      <c r="AN7698" t="s">
        <v>13</v>
      </c>
      <c r="AO7698" t="s">
        <v>830</v>
      </c>
      <c r="AP7698">
        <v>0</v>
      </c>
      <c r="AQ7698" t="s">
        <v>47</v>
      </c>
      <c r="AR7698">
        <v>183131</v>
      </c>
      <c r="AS7698" t="s">
        <v>9966</v>
      </c>
    </row>
    <row r="7699" spans="1:45" x14ac:dyDescent="0.25">
      <c r="A7699" t="s">
        <v>828</v>
      </c>
      <c r="B7699" t="s">
        <v>1134</v>
      </c>
      <c r="C7699" s="1">
        <v>42951</v>
      </c>
      <c r="D7699" t="s">
        <v>35</v>
      </c>
      <c r="E7699">
        <v>58</v>
      </c>
      <c r="F7699">
        <v>0</v>
      </c>
      <c r="G7699">
        <v>0</v>
      </c>
      <c r="H7699">
        <v>0</v>
      </c>
      <c r="I7699">
        <v>0</v>
      </c>
      <c r="J7699">
        <v>2</v>
      </c>
      <c r="K7699">
        <v>0</v>
      </c>
      <c r="L7699">
        <v>0</v>
      </c>
      <c r="M7699">
        <v>0</v>
      </c>
      <c r="N7699">
        <v>2</v>
      </c>
      <c r="O7699">
        <v>0</v>
      </c>
      <c r="P7699">
        <v>2</v>
      </c>
      <c r="Q7699" t="s">
        <v>723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 t="s">
        <v>7</v>
      </c>
      <c r="AC7699" t="s">
        <v>105</v>
      </c>
      <c r="AD7699" t="s">
        <v>723</v>
      </c>
      <c r="AE7699" t="s">
        <v>1688</v>
      </c>
      <c r="AF7699">
        <v>0</v>
      </c>
      <c r="AG7699" t="s">
        <v>1688</v>
      </c>
      <c r="AH7699" t="s">
        <v>21</v>
      </c>
      <c r="AI7699">
        <v>0</v>
      </c>
      <c r="AJ7699">
        <v>0</v>
      </c>
      <c r="AK7699">
        <v>0</v>
      </c>
      <c r="AL7699" t="s">
        <v>154</v>
      </c>
      <c r="AM7699" t="s">
        <v>40</v>
      </c>
      <c r="AN7699" t="s">
        <v>41</v>
      </c>
      <c r="AO7699" t="s">
        <v>830</v>
      </c>
      <c r="AP7699">
        <v>0</v>
      </c>
      <c r="AQ7699">
        <v>0</v>
      </c>
      <c r="AR7699">
        <v>183133</v>
      </c>
      <c r="AS7699" t="s">
        <v>9967</v>
      </c>
    </row>
    <row r="7700" spans="1:45" x14ac:dyDescent="0.25">
      <c r="A7700" t="s">
        <v>828</v>
      </c>
      <c r="B7700" t="s">
        <v>1134</v>
      </c>
      <c r="C7700" s="1">
        <v>42951</v>
      </c>
      <c r="D7700" t="s">
        <v>2</v>
      </c>
      <c r="E7700">
        <v>28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1</v>
      </c>
      <c r="L7700">
        <v>0</v>
      </c>
      <c r="M7700">
        <v>0</v>
      </c>
      <c r="N7700">
        <v>0</v>
      </c>
      <c r="O7700">
        <v>1</v>
      </c>
      <c r="P7700">
        <v>1</v>
      </c>
      <c r="Q7700" t="s">
        <v>462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 t="s">
        <v>7</v>
      </c>
      <c r="AC7700" t="s">
        <v>105</v>
      </c>
      <c r="AD7700" t="s">
        <v>462</v>
      </c>
      <c r="AE7700" t="s">
        <v>874</v>
      </c>
      <c r="AF7700">
        <v>0</v>
      </c>
      <c r="AG7700" t="s">
        <v>874</v>
      </c>
      <c r="AH7700" t="s">
        <v>21</v>
      </c>
      <c r="AI7700">
        <v>0</v>
      </c>
      <c r="AJ7700">
        <v>0</v>
      </c>
      <c r="AK7700">
        <v>0</v>
      </c>
      <c r="AL7700" t="s">
        <v>154</v>
      </c>
      <c r="AM7700" t="s">
        <v>40</v>
      </c>
      <c r="AN7700" t="s">
        <v>41</v>
      </c>
      <c r="AO7700" t="s">
        <v>830</v>
      </c>
      <c r="AP7700">
        <v>0</v>
      </c>
      <c r="AQ7700">
        <v>0</v>
      </c>
      <c r="AR7700">
        <v>183134</v>
      </c>
      <c r="AS7700" t="s">
        <v>9968</v>
      </c>
    </row>
    <row r="7701" spans="1:45" x14ac:dyDescent="0.25">
      <c r="A7701" t="s">
        <v>1129</v>
      </c>
      <c r="B7701" t="s">
        <v>1133</v>
      </c>
      <c r="C7701" s="1">
        <v>42953</v>
      </c>
      <c r="D7701" t="s">
        <v>35</v>
      </c>
      <c r="E7701">
        <v>49</v>
      </c>
      <c r="F7701">
        <v>0</v>
      </c>
      <c r="G7701">
        <v>1</v>
      </c>
      <c r="H7701">
        <v>2</v>
      </c>
      <c r="I7701">
        <v>1</v>
      </c>
      <c r="J7701">
        <v>1</v>
      </c>
      <c r="K7701">
        <v>1</v>
      </c>
      <c r="L7701">
        <v>1</v>
      </c>
      <c r="M7701">
        <v>0</v>
      </c>
      <c r="N7701">
        <v>4</v>
      </c>
      <c r="O7701">
        <v>3</v>
      </c>
      <c r="P7701">
        <v>7</v>
      </c>
      <c r="Q7701" t="s">
        <v>133</v>
      </c>
      <c r="R7701" t="s">
        <v>7</v>
      </c>
      <c r="S7701" t="s">
        <v>361</v>
      </c>
      <c r="T7701" t="s">
        <v>133</v>
      </c>
      <c r="U7701" t="s">
        <v>1855</v>
      </c>
      <c r="V7701">
        <v>0</v>
      </c>
      <c r="W7701" t="s">
        <v>1923</v>
      </c>
      <c r="X7701" t="s">
        <v>21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 t="s">
        <v>11</v>
      </c>
      <c r="AM7701" t="s">
        <v>26</v>
      </c>
      <c r="AN7701" t="s">
        <v>13</v>
      </c>
      <c r="AO7701" t="s">
        <v>830</v>
      </c>
      <c r="AP7701">
        <v>0</v>
      </c>
      <c r="AQ7701" t="s">
        <v>47</v>
      </c>
      <c r="AR7701">
        <v>183135</v>
      </c>
      <c r="AS7701" t="s">
        <v>9969</v>
      </c>
    </row>
    <row r="7702" spans="1:45" x14ac:dyDescent="0.25">
      <c r="A7702" t="s">
        <v>828</v>
      </c>
      <c r="B7702" t="s">
        <v>1134</v>
      </c>
      <c r="C7702" s="1">
        <v>42951</v>
      </c>
      <c r="D7702" t="s">
        <v>2</v>
      </c>
      <c r="E7702">
        <v>29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1</v>
      </c>
      <c r="L7702">
        <v>0</v>
      </c>
      <c r="M7702">
        <v>0</v>
      </c>
      <c r="N7702">
        <v>0</v>
      </c>
      <c r="O7702">
        <v>1</v>
      </c>
      <c r="P7702">
        <v>1</v>
      </c>
      <c r="Q7702" t="s">
        <v>3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 t="s">
        <v>7</v>
      </c>
      <c r="AC7702" t="s">
        <v>105</v>
      </c>
      <c r="AD7702" t="s">
        <v>3</v>
      </c>
      <c r="AE7702" t="s">
        <v>1666</v>
      </c>
      <c r="AF7702">
        <v>0</v>
      </c>
      <c r="AG7702" t="s">
        <v>1666</v>
      </c>
      <c r="AH7702" t="s">
        <v>21</v>
      </c>
      <c r="AI7702">
        <v>0</v>
      </c>
      <c r="AJ7702">
        <v>0</v>
      </c>
      <c r="AK7702">
        <v>0</v>
      </c>
      <c r="AL7702" t="s">
        <v>154</v>
      </c>
      <c r="AM7702" t="s">
        <v>40</v>
      </c>
      <c r="AN7702" t="s">
        <v>41</v>
      </c>
      <c r="AO7702" t="s">
        <v>830</v>
      </c>
      <c r="AP7702">
        <v>0</v>
      </c>
      <c r="AQ7702">
        <v>0</v>
      </c>
      <c r="AR7702">
        <v>183137</v>
      </c>
      <c r="AS7702" t="s">
        <v>9970</v>
      </c>
    </row>
    <row r="7703" spans="1:45" x14ac:dyDescent="0.25">
      <c r="A7703" t="s">
        <v>828</v>
      </c>
      <c r="B7703" t="s">
        <v>1134</v>
      </c>
      <c r="C7703" s="1">
        <v>42951</v>
      </c>
      <c r="D7703" t="s">
        <v>2</v>
      </c>
      <c r="E7703">
        <v>30</v>
      </c>
      <c r="F7703">
        <v>1</v>
      </c>
      <c r="G7703">
        <v>0</v>
      </c>
      <c r="H7703">
        <v>0</v>
      </c>
      <c r="I7703">
        <v>0</v>
      </c>
      <c r="J7703">
        <v>0</v>
      </c>
      <c r="K7703">
        <v>2</v>
      </c>
      <c r="L7703">
        <v>0</v>
      </c>
      <c r="M7703">
        <v>0</v>
      </c>
      <c r="N7703">
        <v>1</v>
      </c>
      <c r="O7703">
        <v>2</v>
      </c>
      <c r="P7703">
        <v>3</v>
      </c>
      <c r="Q7703" t="s">
        <v>667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 t="s">
        <v>7</v>
      </c>
      <c r="AC7703" t="s">
        <v>105</v>
      </c>
      <c r="AD7703" t="s">
        <v>667</v>
      </c>
      <c r="AE7703" t="s">
        <v>1700</v>
      </c>
      <c r="AF7703">
        <v>0</v>
      </c>
      <c r="AG7703" t="s">
        <v>1700</v>
      </c>
      <c r="AH7703" t="s">
        <v>21</v>
      </c>
      <c r="AI7703">
        <v>0</v>
      </c>
      <c r="AJ7703">
        <v>0</v>
      </c>
      <c r="AK7703">
        <v>0</v>
      </c>
      <c r="AL7703" t="s">
        <v>154</v>
      </c>
      <c r="AM7703" t="s">
        <v>12</v>
      </c>
      <c r="AN7703" t="s">
        <v>41</v>
      </c>
      <c r="AO7703" t="s">
        <v>830</v>
      </c>
      <c r="AP7703">
        <v>0</v>
      </c>
      <c r="AQ7703" t="s">
        <v>47</v>
      </c>
      <c r="AR7703">
        <v>183138</v>
      </c>
      <c r="AS7703" t="s">
        <v>9971</v>
      </c>
    </row>
    <row r="7704" spans="1:45" x14ac:dyDescent="0.25">
      <c r="A7704" t="s">
        <v>1129</v>
      </c>
      <c r="B7704" t="s">
        <v>1134</v>
      </c>
      <c r="C7704" s="1">
        <v>42950</v>
      </c>
      <c r="D7704" t="s">
        <v>35</v>
      </c>
      <c r="E7704">
        <v>35</v>
      </c>
      <c r="F7704">
        <v>0</v>
      </c>
      <c r="G7704">
        <v>1</v>
      </c>
      <c r="H7704">
        <v>1</v>
      </c>
      <c r="I7704">
        <v>0</v>
      </c>
      <c r="J7704">
        <v>1</v>
      </c>
      <c r="K7704">
        <v>1</v>
      </c>
      <c r="L7704">
        <v>0</v>
      </c>
      <c r="M7704">
        <v>0</v>
      </c>
      <c r="N7704">
        <v>2</v>
      </c>
      <c r="O7704">
        <v>2</v>
      </c>
      <c r="P7704">
        <v>4</v>
      </c>
      <c r="Q7704" t="s">
        <v>133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 t="s">
        <v>7</v>
      </c>
      <c r="AC7704" t="s">
        <v>361</v>
      </c>
      <c r="AD7704" t="s">
        <v>133</v>
      </c>
      <c r="AE7704" t="s">
        <v>362</v>
      </c>
      <c r="AF7704">
        <v>0</v>
      </c>
      <c r="AG7704" t="s">
        <v>362</v>
      </c>
      <c r="AH7704" t="s">
        <v>21</v>
      </c>
      <c r="AI7704">
        <v>0</v>
      </c>
      <c r="AJ7704">
        <v>0</v>
      </c>
      <c r="AK7704">
        <v>0</v>
      </c>
      <c r="AL7704" t="s">
        <v>11</v>
      </c>
      <c r="AM7704" t="s">
        <v>22</v>
      </c>
      <c r="AN7704" t="s">
        <v>41</v>
      </c>
      <c r="AO7704" t="s">
        <v>830</v>
      </c>
      <c r="AP7704">
        <v>0</v>
      </c>
      <c r="AQ7704" t="s">
        <v>47</v>
      </c>
      <c r="AR7704">
        <v>183139</v>
      </c>
      <c r="AS7704" t="s">
        <v>9972</v>
      </c>
    </row>
    <row r="7705" spans="1:45" x14ac:dyDescent="0.25">
      <c r="A7705" t="s">
        <v>1129</v>
      </c>
      <c r="B7705" t="s">
        <v>1134</v>
      </c>
      <c r="C7705" s="1">
        <v>42949</v>
      </c>
      <c r="D7705" t="s">
        <v>35</v>
      </c>
      <c r="E7705">
        <v>41</v>
      </c>
      <c r="F7705">
        <v>1</v>
      </c>
      <c r="G7705">
        <v>1</v>
      </c>
      <c r="H7705">
        <v>2</v>
      </c>
      <c r="I7705">
        <v>1</v>
      </c>
      <c r="J7705">
        <v>1</v>
      </c>
      <c r="K7705">
        <v>2</v>
      </c>
      <c r="L7705">
        <v>0</v>
      </c>
      <c r="M7705">
        <v>0</v>
      </c>
      <c r="N7705">
        <v>4</v>
      </c>
      <c r="O7705">
        <v>4</v>
      </c>
      <c r="P7705">
        <v>8</v>
      </c>
      <c r="Q7705" t="s">
        <v>133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 t="s">
        <v>7</v>
      </c>
      <c r="AC7705" t="s">
        <v>361</v>
      </c>
      <c r="AD7705" t="s">
        <v>1127</v>
      </c>
      <c r="AE7705" t="s">
        <v>1861</v>
      </c>
      <c r="AF7705">
        <v>0</v>
      </c>
      <c r="AG7705">
        <v>0</v>
      </c>
      <c r="AH7705" t="s">
        <v>21</v>
      </c>
      <c r="AI7705">
        <v>0</v>
      </c>
      <c r="AJ7705">
        <v>0</v>
      </c>
      <c r="AK7705">
        <v>0</v>
      </c>
      <c r="AL7705" t="s">
        <v>154</v>
      </c>
      <c r="AM7705" t="s">
        <v>818</v>
      </c>
      <c r="AN7705" t="s">
        <v>13</v>
      </c>
      <c r="AO7705" t="s">
        <v>14</v>
      </c>
      <c r="AP7705" t="s">
        <v>905</v>
      </c>
      <c r="AQ7705" t="s">
        <v>964</v>
      </c>
      <c r="AR7705">
        <v>183140</v>
      </c>
      <c r="AS7705" t="s">
        <v>9973</v>
      </c>
    </row>
    <row r="7706" spans="1:45" x14ac:dyDescent="0.25">
      <c r="A7706" t="s">
        <v>828</v>
      </c>
      <c r="B7706" t="s">
        <v>1134</v>
      </c>
      <c r="C7706" s="1">
        <v>42951</v>
      </c>
      <c r="D7706" t="s">
        <v>2</v>
      </c>
      <c r="E7706">
        <v>32</v>
      </c>
      <c r="F7706">
        <v>0</v>
      </c>
      <c r="G7706">
        <v>1</v>
      </c>
      <c r="H7706">
        <v>0</v>
      </c>
      <c r="I7706">
        <v>0</v>
      </c>
      <c r="J7706">
        <v>0</v>
      </c>
      <c r="K7706">
        <v>3</v>
      </c>
      <c r="L7706">
        <v>0</v>
      </c>
      <c r="M7706">
        <v>0</v>
      </c>
      <c r="N7706">
        <v>0</v>
      </c>
      <c r="O7706">
        <v>4</v>
      </c>
      <c r="P7706">
        <v>4</v>
      </c>
      <c r="Q7706" t="s">
        <v>3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 t="s">
        <v>7</v>
      </c>
      <c r="AC7706" t="s">
        <v>105</v>
      </c>
      <c r="AD7706" t="s">
        <v>3</v>
      </c>
      <c r="AE7706" t="s">
        <v>1670</v>
      </c>
      <c r="AF7706">
        <v>0</v>
      </c>
      <c r="AG7706" t="s">
        <v>1670</v>
      </c>
      <c r="AH7706" t="s">
        <v>21</v>
      </c>
      <c r="AI7706">
        <v>0</v>
      </c>
      <c r="AJ7706">
        <v>0</v>
      </c>
      <c r="AK7706">
        <v>0</v>
      </c>
      <c r="AL7706" t="s">
        <v>11</v>
      </c>
      <c r="AM7706" t="s">
        <v>12</v>
      </c>
      <c r="AN7706" t="s">
        <v>41</v>
      </c>
      <c r="AO7706" t="s">
        <v>830</v>
      </c>
      <c r="AP7706">
        <v>0</v>
      </c>
      <c r="AQ7706" t="s">
        <v>47</v>
      </c>
      <c r="AR7706">
        <v>183141</v>
      </c>
      <c r="AS7706" t="s">
        <v>9974</v>
      </c>
    </row>
    <row r="7707" spans="1:45" x14ac:dyDescent="0.25">
      <c r="A7707" t="s">
        <v>828</v>
      </c>
      <c r="B7707" t="s">
        <v>1134</v>
      </c>
      <c r="C7707" s="1">
        <v>42951</v>
      </c>
      <c r="D7707" t="s">
        <v>2</v>
      </c>
      <c r="E7707">
        <v>29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1</v>
      </c>
      <c r="L7707">
        <v>0</v>
      </c>
      <c r="M7707">
        <v>0</v>
      </c>
      <c r="N7707">
        <v>0</v>
      </c>
      <c r="O7707">
        <v>1</v>
      </c>
      <c r="P7707">
        <v>1</v>
      </c>
      <c r="Q7707" t="s">
        <v>3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 t="s">
        <v>7</v>
      </c>
      <c r="AC7707" t="s">
        <v>105</v>
      </c>
      <c r="AD7707" t="s">
        <v>3</v>
      </c>
      <c r="AE7707" t="s">
        <v>3</v>
      </c>
      <c r="AF7707">
        <v>0</v>
      </c>
      <c r="AG7707" t="s">
        <v>1691</v>
      </c>
      <c r="AH7707" t="s">
        <v>21</v>
      </c>
      <c r="AI7707">
        <v>0</v>
      </c>
      <c r="AJ7707">
        <v>0</v>
      </c>
      <c r="AK7707">
        <v>0</v>
      </c>
      <c r="AL7707" t="s">
        <v>154</v>
      </c>
      <c r="AM7707" t="s">
        <v>40</v>
      </c>
      <c r="AN7707" t="s">
        <v>41</v>
      </c>
      <c r="AO7707" t="s">
        <v>830</v>
      </c>
      <c r="AP7707">
        <v>0</v>
      </c>
      <c r="AQ7707">
        <v>0</v>
      </c>
      <c r="AR7707">
        <v>183142</v>
      </c>
      <c r="AS7707" t="s">
        <v>9975</v>
      </c>
    </row>
    <row r="7708" spans="1:45" x14ac:dyDescent="0.25">
      <c r="A7708" t="s">
        <v>828</v>
      </c>
      <c r="B7708" t="s">
        <v>1134</v>
      </c>
      <c r="C7708" s="1">
        <v>42951</v>
      </c>
      <c r="D7708" t="s">
        <v>2</v>
      </c>
      <c r="E7708">
        <v>53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1</v>
      </c>
      <c r="L7708">
        <v>0</v>
      </c>
      <c r="M7708">
        <v>0</v>
      </c>
      <c r="N7708">
        <v>0</v>
      </c>
      <c r="O7708">
        <v>1</v>
      </c>
      <c r="P7708">
        <v>1</v>
      </c>
      <c r="Q7708" t="s">
        <v>667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 t="s">
        <v>7</v>
      </c>
      <c r="AC7708" t="s">
        <v>105</v>
      </c>
      <c r="AD7708" t="s">
        <v>667</v>
      </c>
      <c r="AE7708" t="s">
        <v>1700</v>
      </c>
      <c r="AF7708">
        <v>0</v>
      </c>
      <c r="AG7708" t="s">
        <v>1700</v>
      </c>
      <c r="AH7708" t="s">
        <v>21</v>
      </c>
      <c r="AI7708">
        <v>0</v>
      </c>
      <c r="AJ7708">
        <v>0</v>
      </c>
      <c r="AK7708">
        <v>0</v>
      </c>
      <c r="AL7708" t="s">
        <v>427</v>
      </c>
      <c r="AM7708" t="s">
        <v>40</v>
      </c>
      <c r="AN7708" t="s">
        <v>41</v>
      </c>
      <c r="AO7708" t="s">
        <v>830</v>
      </c>
      <c r="AP7708">
        <v>0</v>
      </c>
      <c r="AQ7708">
        <v>0</v>
      </c>
      <c r="AR7708">
        <v>183144</v>
      </c>
      <c r="AS7708" t="s">
        <v>9976</v>
      </c>
    </row>
    <row r="7709" spans="1:45" x14ac:dyDescent="0.25">
      <c r="A7709" t="s">
        <v>1129</v>
      </c>
      <c r="B7709" t="s">
        <v>1134</v>
      </c>
      <c r="C7709" s="1">
        <v>42950</v>
      </c>
      <c r="D7709" t="s">
        <v>2</v>
      </c>
      <c r="E7709">
        <v>39</v>
      </c>
      <c r="F7709">
        <v>1</v>
      </c>
      <c r="G7709">
        <v>0</v>
      </c>
      <c r="H7709">
        <v>1</v>
      </c>
      <c r="I7709">
        <v>1</v>
      </c>
      <c r="J7709">
        <v>0</v>
      </c>
      <c r="K7709">
        <v>1</v>
      </c>
      <c r="L7709">
        <v>0</v>
      </c>
      <c r="M7709">
        <v>0</v>
      </c>
      <c r="N7709">
        <v>2</v>
      </c>
      <c r="O7709">
        <v>2</v>
      </c>
      <c r="P7709">
        <v>4</v>
      </c>
      <c r="Q7709" t="s">
        <v>133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 t="s">
        <v>7</v>
      </c>
      <c r="AC7709" t="s">
        <v>361</v>
      </c>
      <c r="AD7709" t="s">
        <v>133</v>
      </c>
      <c r="AE7709" t="s">
        <v>362</v>
      </c>
      <c r="AF7709">
        <v>0</v>
      </c>
      <c r="AG7709" t="s">
        <v>362</v>
      </c>
      <c r="AH7709" t="s">
        <v>21</v>
      </c>
      <c r="AI7709">
        <v>0</v>
      </c>
      <c r="AJ7709">
        <v>0</v>
      </c>
      <c r="AK7709">
        <v>0</v>
      </c>
      <c r="AL7709" t="s">
        <v>154</v>
      </c>
      <c r="AM7709" t="s">
        <v>12</v>
      </c>
      <c r="AN7709">
        <v>0</v>
      </c>
      <c r="AO7709" t="s">
        <v>830</v>
      </c>
      <c r="AP7709">
        <v>0</v>
      </c>
      <c r="AQ7709" t="s">
        <v>47</v>
      </c>
      <c r="AR7709">
        <v>183145</v>
      </c>
      <c r="AS7709" t="s">
        <v>9977</v>
      </c>
    </row>
    <row r="7710" spans="1:45" x14ac:dyDescent="0.25">
      <c r="A7710" t="s">
        <v>1129</v>
      </c>
      <c r="B7710" t="s">
        <v>1134</v>
      </c>
      <c r="C7710" s="1">
        <v>42951</v>
      </c>
      <c r="D7710" t="s">
        <v>2</v>
      </c>
      <c r="E7710">
        <v>22</v>
      </c>
      <c r="F7710">
        <v>1</v>
      </c>
      <c r="G7710">
        <v>0</v>
      </c>
      <c r="H7710">
        <v>0</v>
      </c>
      <c r="I7710">
        <v>0</v>
      </c>
      <c r="J7710">
        <v>0</v>
      </c>
      <c r="K7710">
        <v>1</v>
      </c>
      <c r="L7710">
        <v>0</v>
      </c>
      <c r="M7710">
        <v>1</v>
      </c>
      <c r="N7710">
        <v>1</v>
      </c>
      <c r="O7710">
        <v>2</v>
      </c>
      <c r="P7710">
        <v>3</v>
      </c>
      <c r="Q7710" t="s">
        <v>133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 t="s">
        <v>7</v>
      </c>
      <c r="AC7710" t="s">
        <v>361</v>
      </c>
      <c r="AD7710" t="s">
        <v>133</v>
      </c>
      <c r="AE7710" t="s">
        <v>362</v>
      </c>
      <c r="AF7710">
        <v>0</v>
      </c>
      <c r="AG7710" t="s">
        <v>362</v>
      </c>
      <c r="AH7710" t="s">
        <v>21</v>
      </c>
      <c r="AI7710">
        <v>0</v>
      </c>
      <c r="AJ7710">
        <v>0</v>
      </c>
      <c r="AK7710">
        <v>0</v>
      </c>
      <c r="AL7710" t="s">
        <v>11</v>
      </c>
      <c r="AM7710" t="s">
        <v>22</v>
      </c>
      <c r="AN7710" t="s">
        <v>41</v>
      </c>
      <c r="AO7710" t="s">
        <v>830</v>
      </c>
      <c r="AP7710">
        <v>0</v>
      </c>
      <c r="AQ7710" t="s">
        <v>47</v>
      </c>
      <c r="AR7710">
        <v>183146</v>
      </c>
      <c r="AS7710" t="s">
        <v>9978</v>
      </c>
    </row>
    <row r="7711" spans="1:45" x14ac:dyDescent="0.25">
      <c r="A7711" t="s">
        <v>1129</v>
      </c>
      <c r="B7711" t="s">
        <v>1134</v>
      </c>
      <c r="C7711" s="1">
        <v>42951</v>
      </c>
      <c r="D7711" t="s">
        <v>35</v>
      </c>
      <c r="E7711">
        <v>34</v>
      </c>
      <c r="F7711">
        <v>0</v>
      </c>
      <c r="G7711">
        <v>0</v>
      </c>
      <c r="H7711">
        <v>0</v>
      </c>
      <c r="I7711">
        <v>0</v>
      </c>
      <c r="J7711">
        <v>1</v>
      </c>
      <c r="K7711">
        <v>1</v>
      </c>
      <c r="L7711">
        <v>0</v>
      </c>
      <c r="M7711">
        <v>0</v>
      </c>
      <c r="N7711">
        <v>1</v>
      </c>
      <c r="O7711">
        <v>1</v>
      </c>
      <c r="P7711">
        <v>2</v>
      </c>
      <c r="Q7711" t="s">
        <v>133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 t="s">
        <v>7</v>
      </c>
      <c r="AC7711" t="s">
        <v>361</v>
      </c>
      <c r="AD7711" t="s">
        <v>133</v>
      </c>
      <c r="AE7711" t="s">
        <v>362</v>
      </c>
      <c r="AF7711">
        <v>0</v>
      </c>
      <c r="AG7711" t="s">
        <v>362</v>
      </c>
      <c r="AH7711" t="s">
        <v>21</v>
      </c>
      <c r="AI7711">
        <v>0</v>
      </c>
      <c r="AJ7711">
        <v>0</v>
      </c>
      <c r="AK7711">
        <v>0</v>
      </c>
      <c r="AL7711" t="s">
        <v>11</v>
      </c>
      <c r="AM7711" t="s">
        <v>818</v>
      </c>
      <c r="AN7711" t="s">
        <v>41</v>
      </c>
      <c r="AO7711" t="s">
        <v>830</v>
      </c>
      <c r="AP7711">
        <v>0</v>
      </c>
      <c r="AQ7711">
        <v>0</v>
      </c>
      <c r="AR7711">
        <v>183147</v>
      </c>
      <c r="AS7711" t="s">
        <v>9979</v>
      </c>
    </row>
    <row r="7712" spans="1:45" x14ac:dyDescent="0.25">
      <c r="A7712" t="s">
        <v>1129</v>
      </c>
      <c r="B7712" t="s">
        <v>1134</v>
      </c>
      <c r="C7712" s="1">
        <v>42953</v>
      </c>
      <c r="D7712" t="s">
        <v>2</v>
      </c>
      <c r="E7712">
        <v>27</v>
      </c>
      <c r="F7712">
        <v>1</v>
      </c>
      <c r="G7712">
        <v>0</v>
      </c>
      <c r="H7712">
        <v>1</v>
      </c>
      <c r="I7712">
        <v>1</v>
      </c>
      <c r="J7712">
        <v>0</v>
      </c>
      <c r="K7712">
        <v>1</v>
      </c>
      <c r="L7712">
        <v>0</v>
      </c>
      <c r="M7712">
        <v>0</v>
      </c>
      <c r="N7712">
        <v>2</v>
      </c>
      <c r="O7712">
        <v>2</v>
      </c>
      <c r="P7712">
        <v>4</v>
      </c>
      <c r="Q7712" t="s">
        <v>133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 t="s">
        <v>7</v>
      </c>
      <c r="AC7712" t="s">
        <v>361</v>
      </c>
      <c r="AD7712" t="s">
        <v>133</v>
      </c>
      <c r="AE7712" t="s">
        <v>362</v>
      </c>
      <c r="AF7712">
        <v>0</v>
      </c>
      <c r="AG7712" t="s">
        <v>362</v>
      </c>
      <c r="AH7712" t="s">
        <v>21</v>
      </c>
      <c r="AI7712">
        <v>0</v>
      </c>
      <c r="AJ7712">
        <v>0</v>
      </c>
      <c r="AK7712">
        <v>0</v>
      </c>
      <c r="AL7712" t="s">
        <v>154</v>
      </c>
      <c r="AM7712" t="s">
        <v>88</v>
      </c>
      <c r="AN7712" t="s">
        <v>41</v>
      </c>
      <c r="AO7712" t="s">
        <v>830</v>
      </c>
      <c r="AP7712">
        <v>0</v>
      </c>
      <c r="AQ7712">
        <v>0</v>
      </c>
      <c r="AR7712">
        <v>183148</v>
      </c>
      <c r="AS7712" t="s">
        <v>9980</v>
      </c>
    </row>
    <row r="7713" spans="1:45" x14ac:dyDescent="0.25">
      <c r="A7713" t="s">
        <v>828</v>
      </c>
      <c r="B7713" t="s">
        <v>1134</v>
      </c>
      <c r="C7713" s="1">
        <v>42951</v>
      </c>
      <c r="D7713" t="s">
        <v>2</v>
      </c>
      <c r="E7713">
        <v>39</v>
      </c>
      <c r="F7713">
        <v>0</v>
      </c>
      <c r="G7713">
        <v>0</v>
      </c>
      <c r="H7713">
        <v>0</v>
      </c>
      <c r="I7713">
        <v>0</v>
      </c>
      <c r="J7713">
        <v>0</v>
      </c>
      <c r="K7713">
        <v>1</v>
      </c>
      <c r="L7713">
        <v>0</v>
      </c>
      <c r="M7713">
        <v>0</v>
      </c>
      <c r="N7713">
        <v>0</v>
      </c>
      <c r="O7713">
        <v>1</v>
      </c>
      <c r="P7713">
        <v>1</v>
      </c>
      <c r="Q7713" t="s">
        <v>3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 t="s">
        <v>7</v>
      </c>
      <c r="AC7713" t="s">
        <v>105</v>
      </c>
      <c r="AD7713" t="s">
        <v>3</v>
      </c>
      <c r="AE7713" t="s">
        <v>3</v>
      </c>
      <c r="AF7713">
        <v>0</v>
      </c>
      <c r="AG7713" t="s">
        <v>1691</v>
      </c>
      <c r="AH7713" t="s">
        <v>21</v>
      </c>
      <c r="AI7713">
        <v>0</v>
      </c>
      <c r="AJ7713">
        <v>0</v>
      </c>
      <c r="AK7713">
        <v>0</v>
      </c>
      <c r="AL7713" t="s">
        <v>154</v>
      </c>
      <c r="AM7713" t="s">
        <v>40</v>
      </c>
      <c r="AN7713" t="s">
        <v>41</v>
      </c>
      <c r="AO7713" t="s">
        <v>830</v>
      </c>
      <c r="AP7713">
        <v>0</v>
      </c>
      <c r="AQ7713">
        <v>0</v>
      </c>
      <c r="AR7713">
        <v>183149</v>
      </c>
      <c r="AS7713" t="s">
        <v>9981</v>
      </c>
    </row>
    <row r="7714" spans="1:45" x14ac:dyDescent="0.25">
      <c r="A7714" t="s">
        <v>828</v>
      </c>
      <c r="B7714" t="s">
        <v>1134</v>
      </c>
      <c r="C7714" s="1">
        <v>42951</v>
      </c>
      <c r="D7714" t="s">
        <v>35</v>
      </c>
      <c r="E7714">
        <v>54</v>
      </c>
      <c r="F7714">
        <v>0</v>
      </c>
      <c r="G7714">
        <v>0</v>
      </c>
      <c r="H7714">
        <v>0</v>
      </c>
      <c r="I7714">
        <v>0</v>
      </c>
      <c r="J7714">
        <v>3</v>
      </c>
      <c r="K7714">
        <v>0</v>
      </c>
      <c r="L7714">
        <v>0</v>
      </c>
      <c r="M7714">
        <v>0</v>
      </c>
      <c r="N7714">
        <v>3</v>
      </c>
      <c r="O7714">
        <v>0</v>
      </c>
      <c r="P7714">
        <v>3</v>
      </c>
      <c r="Q7714" t="s">
        <v>723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 t="s">
        <v>7</v>
      </c>
      <c r="AC7714" t="s">
        <v>105</v>
      </c>
      <c r="AD7714" t="s">
        <v>723</v>
      </c>
      <c r="AE7714" t="s">
        <v>1688</v>
      </c>
      <c r="AF7714">
        <v>0</v>
      </c>
      <c r="AG7714" t="s">
        <v>1688</v>
      </c>
      <c r="AH7714" t="s">
        <v>21</v>
      </c>
      <c r="AI7714">
        <v>0</v>
      </c>
      <c r="AJ7714">
        <v>0</v>
      </c>
      <c r="AK7714">
        <v>0</v>
      </c>
      <c r="AL7714" t="s">
        <v>11</v>
      </c>
      <c r="AM7714" t="s">
        <v>12</v>
      </c>
      <c r="AN7714" t="s">
        <v>41</v>
      </c>
      <c r="AO7714" t="s">
        <v>14</v>
      </c>
      <c r="AP7714" t="s">
        <v>28</v>
      </c>
      <c r="AQ7714">
        <v>0</v>
      </c>
      <c r="AR7714">
        <v>183155</v>
      </c>
      <c r="AS7714" t="s">
        <v>9982</v>
      </c>
    </row>
    <row r="7715" spans="1:45" x14ac:dyDescent="0.25">
      <c r="A7715" t="s">
        <v>1129</v>
      </c>
      <c r="B7715" t="s">
        <v>1134</v>
      </c>
      <c r="C7715" s="1">
        <v>42953</v>
      </c>
      <c r="D7715" t="s">
        <v>2</v>
      </c>
      <c r="E7715">
        <v>30</v>
      </c>
      <c r="F7715">
        <v>0</v>
      </c>
      <c r="G7715">
        <v>0</v>
      </c>
      <c r="H7715">
        <v>1</v>
      </c>
      <c r="I7715">
        <v>1</v>
      </c>
      <c r="J7715">
        <v>0</v>
      </c>
      <c r="K7715">
        <v>1</v>
      </c>
      <c r="L7715">
        <v>0</v>
      </c>
      <c r="M7715">
        <v>0</v>
      </c>
      <c r="N7715">
        <v>1</v>
      </c>
      <c r="O7715">
        <v>2</v>
      </c>
      <c r="P7715">
        <v>3</v>
      </c>
      <c r="Q7715" t="s">
        <v>133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 t="s">
        <v>632</v>
      </c>
      <c r="AC7715" t="s">
        <v>636</v>
      </c>
      <c r="AD7715" t="s">
        <v>2258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 t="s">
        <v>21</v>
      </c>
      <c r="AK7715">
        <v>0</v>
      </c>
      <c r="AL7715" t="s">
        <v>154</v>
      </c>
      <c r="AM7715" t="s">
        <v>818</v>
      </c>
      <c r="AN7715" t="s">
        <v>41</v>
      </c>
      <c r="AO7715" t="s">
        <v>904</v>
      </c>
      <c r="AP7715" t="s">
        <v>28</v>
      </c>
      <c r="AQ7715">
        <v>0</v>
      </c>
      <c r="AR7715">
        <v>183156</v>
      </c>
      <c r="AS7715" t="s">
        <v>9983</v>
      </c>
    </row>
    <row r="7716" spans="1:45" x14ac:dyDescent="0.25">
      <c r="A7716" t="s">
        <v>1129</v>
      </c>
      <c r="B7716" t="s">
        <v>1134</v>
      </c>
      <c r="C7716" s="1">
        <v>42953</v>
      </c>
      <c r="D7716" t="s">
        <v>35</v>
      </c>
      <c r="E7716">
        <v>41</v>
      </c>
      <c r="F7716">
        <v>0</v>
      </c>
      <c r="G7716">
        <v>0</v>
      </c>
      <c r="H7716">
        <v>0</v>
      </c>
      <c r="I7716">
        <v>0</v>
      </c>
      <c r="J7716">
        <v>1</v>
      </c>
      <c r="K7716">
        <v>0</v>
      </c>
      <c r="L7716">
        <v>0</v>
      </c>
      <c r="M7716">
        <v>0</v>
      </c>
      <c r="N7716">
        <v>1</v>
      </c>
      <c r="O7716">
        <v>0</v>
      </c>
      <c r="P7716">
        <v>1</v>
      </c>
      <c r="Q7716" t="s">
        <v>133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 t="s">
        <v>632</v>
      </c>
      <c r="AC7716" t="s">
        <v>636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 t="s">
        <v>21</v>
      </c>
      <c r="AK7716">
        <v>0</v>
      </c>
      <c r="AL7716" t="s">
        <v>11</v>
      </c>
      <c r="AM7716" t="s">
        <v>40</v>
      </c>
      <c r="AN7716" t="s">
        <v>41</v>
      </c>
      <c r="AO7716" t="s">
        <v>904</v>
      </c>
      <c r="AP7716" t="s">
        <v>28</v>
      </c>
      <c r="AQ7716">
        <v>0</v>
      </c>
      <c r="AR7716">
        <v>183157</v>
      </c>
      <c r="AS7716" t="s">
        <v>9984</v>
      </c>
    </row>
    <row r="7717" spans="1:45" x14ac:dyDescent="0.25">
      <c r="A7717" t="s">
        <v>1129</v>
      </c>
      <c r="B7717" t="s">
        <v>1134</v>
      </c>
      <c r="C7717" s="1">
        <v>42952</v>
      </c>
      <c r="D7717" t="s">
        <v>2</v>
      </c>
      <c r="E7717">
        <v>39</v>
      </c>
      <c r="F7717">
        <v>0</v>
      </c>
      <c r="G7717">
        <v>1</v>
      </c>
      <c r="H7717">
        <v>1</v>
      </c>
      <c r="I7717">
        <v>2</v>
      </c>
      <c r="J7717">
        <v>0</v>
      </c>
      <c r="K7717">
        <v>1</v>
      </c>
      <c r="L7717">
        <v>0</v>
      </c>
      <c r="M7717">
        <v>0</v>
      </c>
      <c r="N7717">
        <v>1</v>
      </c>
      <c r="O7717">
        <v>4</v>
      </c>
      <c r="P7717">
        <v>5</v>
      </c>
      <c r="Q7717" t="s">
        <v>133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 t="s">
        <v>7</v>
      </c>
      <c r="AC7717" t="s">
        <v>361</v>
      </c>
      <c r="AD7717" t="s">
        <v>133</v>
      </c>
      <c r="AE7717" t="s">
        <v>362</v>
      </c>
      <c r="AF7717">
        <v>0</v>
      </c>
      <c r="AG7717" t="s">
        <v>362</v>
      </c>
      <c r="AH7717" t="s">
        <v>21</v>
      </c>
      <c r="AI7717">
        <v>0</v>
      </c>
      <c r="AJ7717">
        <v>0</v>
      </c>
      <c r="AK7717">
        <v>0</v>
      </c>
      <c r="AL7717" t="s">
        <v>11</v>
      </c>
      <c r="AM7717" t="s">
        <v>12</v>
      </c>
      <c r="AN7717" t="s">
        <v>41</v>
      </c>
      <c r="AO7717" t="s">
        <v>153</v>
      </c>
      <c r="AP7717" t="s">
        <v>28</v>
      </c>
      <c r="AQ7717" t="s">
        <v>91</v>
      </c>
      <c r="AR7717">
        <v>183165</v>
      </c>
      <c r="AS7717" t="s">
        <v>9985</v>
      </c>
    </row>
    <row r="7718" spans="1:45" x14ac:dyDescent="0.25">
      <c r="A7718" t="s">
        <v>1129</v>
      </c>
      <c r="B7718" t="s">
        <v>1134</v>
      </c>
      <c r="C7718" s="1">
        <v>42954</v>
      </c>
      <c r="D7718" t="s">
        <v>2</v>
      </c>
      <c r="E7718">
        <v>39</v>
      </c>
      <c r="F7718">
        <v>1</v>
      </c>
      <c r="G7718">
        <v>1</v>
      </c>
      <c r="H7718">
        <v>0</v>
      </c>
      <c r="I7718">
        <v>0</v>
      </c>
      <c r="J7718">
        <v>0</v>
      </c>
      <c r="K7718">
        <v>1</v>
      </c>
      <c r="L7718">
        <v>1</v>
      </c>
      <c r="M7718">
        <v>0</v>
      </c>
      <c r="N7718">
        <v>2</v>
      </c>
      <c r="O7718">
        <v>2</v>
      </c>
      <c r="P7718">
        <v>4</v>
      </c>
      <c r="Q7718" t="s">
        <v>133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 t="s">
        <v>7</v>
      </c>
      <c r="AC7718" t="s">
        <v>361</v>
      </c>
      <c r="AD7718" t="s">
        <v>133</v>
      </c>
      <c r="AE7718" t="s">
        <v>362</v>
      </c>
      <c r="AF7718">
        <v>0</v>
      </c>
      <c r="AG7718" t="s">
        <v>362</v>
      </c>
      <c r="AH7718" t="s">
        <v>21</v>
      </c>
      <c r="AI7718">
        <v>0</v>
      </c>
      <c r="AJ7718">
        <v>0</v>
      </c>
      <c r="AK7718">
        <v>0</v>
      </c>
      <c r="AL7718" t="s">
        <v>11</v>
      </c>
      <c r="AM7718" t="s">
        <v>818</v>
      </c>
      <c r="AN7718" t="s">
        <v>41</v>
      </c>
      <c r="AO7718" t="s">
        <v>830</v>
      </c>
      <c r="AP7718">
        <v>0</v>
      </c>
      <c r="AQ7718" t="s">
        <v>47</v>
      </c>
      <c r="AR7718">
        <v>183167</v>
      </c>
      <c r="AS7718" t="s">
        <v>9986</v>
      </c>
    </row>
    <row r="7719" spans="1:45" x14ac:dyDescent="0.25">
      <c r="A7719" t="s">
        <v>1129</v>
      </c>
      <c r="B7719" t="s">
        <v>1134</v>
      </c>
      <c r="C7719" s="1">
        <v>42952</v>
      </c>
      <c r="D7719" t="s">
        <v>2</v>
      </c>
      <c r="E7719">
        <v>42</v>
      </c>
      <c r="F7719">
        <v>0</v>
      </c>
      <c r="G7719">
        <v>0</v>
      </c>
      <c r="H7719">
        <v>3</v>
      </c>
      <c r="I7719">
        <v>2</v>
      </c>
      <c r="J7719">
        <v>0</v>
      </c>
      <c r="K7719">
        <v>1</v>
      </c>
      <c r="L7719">
        <v>0</v>
      </c>
      <c r="M7719">
        <v>0</v>
      </c>
      <c r="N7719">
        <v>3</v>
      </c>
      <c r="O7719">
        <v>3</v>
      </c>
      <c r="P7719">
        <v>6</v>
      </c>
      <c r="Q7719" t="s">
        <v>133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 t="s">
        <v>7</v>
      </c>
      <c r="AC7719" t="s">
        <v>361</v>
      </c>
      <c r="AD7719" t="s">
        <v>133</v>
      </c>
      <c r="AE7719" t="s">
        <v>362</v>
      </c>
      <c r="AF7719">
        <v>0</v>
      </c>
      <c r="AG7719" t="s">
        <v>362</v>
      </c>
      <c r="AH7719" t="s">
        <v>21</v>
      </c>
      <c r="AI7719">
        <v>0</v>
      </c>
      <c r="AJ7719">
        <v>0</v>
      </c>
      <c r="AK7719">
        <v>0</v>
      </c>
      <c r="AL7719">
        <v>0</v>
      </c>
      <c r="AM7719" t="s">
        <v>71</v>
      </c>
      <c r="AN7719" t="s">
        <v>41</v>
      </c>
      <c r="AO7719" t="s">
        <v>14</v>
      </c>
      <c r="AP7719" t="s">
        <v>28</v>
      </c>
      <c r="AQ7719">
        <v>0</v>
      </c>
      <c r="AR7719">
        <v>183169</v>
      </c>
      <c r="AS7719" t="s">
        <v>9987</v>
      </c>
    </row>
    <row r="7720" spans="1:45" x14ac:dyDescent="0.25">
      <c r="A7720" t="s">
        <v>1129</v>
      </c>
      <c r="B7720" t="s">
        <v>1134</v>
      </c>
      <c r="C7720" s="1">
        <v>42953</v>
      </c>
      <c r="D7720" t="s">
        <v>2</v>
      </c>
      <c r="E7720">
        <v>35</v>
      </c>
      <c r="F7720">
        <v>0</v>
      </c>
      <c r="G7720">
        <v>2</v>
      </c>
      <c r="H7720">
        <v>1</v>
      </c>
      <c r="I7720">
        <v>1</v>
      </c>
      <c r="J7720">
        <v>0</v>
      </c>
      <c r="K7720">
        <v>1</v>
      </c>
      <c r="L7720">
        <v>0</v>
      </c>
      <c r="M7720">
        <v>0</v>
      </c>
      <c r="N7720">
        <v>1</v>
      </c>
      <c r="O7720">
        <v>4</v>
      </c>
      <c r="P7720">
        <v>5</v>
      </c>
      <c r="Q7720" t="s">
        <v>133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 t="s">
        <v>7</v>
      </c>
      <c r="AC7720" t="s">
        <v>361</v>
      </c>
      <c r="AD7720" t="s">
        <v>133</v>
      </c>
      <c r="AE7720" t="s">
        <v>362</v>
      </c>
      <c r="AF7720">
        <v>0</v>
      </c>
      <c r="AG7720" t="s">
        <v>362</v>
      </c>
      <c r="AH7720" t="s">
        <v>21</v>
      </c>
      <c r="AI7720">
        <v>0</v>
      </c>
      <c r="AJ7720">
        <v>0</v>
      </c>
      <c r="AK7720">
        <v>0</v>
      </c>
      <c r="AL7720" t="s">
        <v>11</v>
      </c>
      <c r="AM7720" t="s">
        <v>22</v>
      </c>
      <c r="AN7720" t="s">
        <v>13</v>
      </c>
      <c r="AO7720" t="s">
        <v>830</v>
      </c>
      <c r="AP7720">
        <v>0</v>
      </c>
      <c r="AQ7720" t="s">
        <v>47</v>
      </c>
      <c r="AR7720">
        <v>183170</v>
      </c>
      <c r="AS7720" t="s">
        <v>9988</v>
      </c>
    </row>
    <row r="7721" spans="1:45" x14ac:dyDescent="0.25">
      <c r="A7721" t="s">
        <v>1129</v>
      </c>
      <c r="B7721" t="s">
        <v>1134</v>
      </c>
      <c r="C7721" s="1">
        <v>42953</v>
      </c>
      <c r="D7721" t="s">
        <v>35</v>
      </c>
      <c r="E7721">
        <v>37</v>
      </c>
      <c r="F7721">
        <v>0</v>
      </c>
      <c r="G7721">
        <v>0</v>
      </c>
      <c r="H7721">
        <v>3</v>
      </c>
      <c r="I7721">
        <v>0</v>
      </c>
      <c r="J7721">
        <v>1</v>
      </c>
      <c r="K7721">
        <v>1</v>
      </c>
      <c r="L7721">
        <v>0</v>
      </c>
      <c r="M7721">
        <v>0</v>
      </c>
      <c r="N7721">
        <v>4</v>
      </c>
      <c r="O7721">
        <v>1</v>
      </c>
      <c r="P7721">
        <v>5</v>
      </c>
      <c r="Q7721" t="s">
        <v>133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 t="s">
        <v>7</v>
      </c>
      <c r="AC7721" t="s">
        <v>361</v>
      </c>
      <c r="AD7721" t="s">
        <v>133</v>
      </c>
      <c r="AE7721" t="s">
        <v>362</v>
      </c>
      <c r="AF7721">
        <v>0</v>
      </c>
      <c r="AG7721" t="s">
        <v>362</v>
      </c>
      <c r="AH7721" t="s">
        <v>21</v>
      </c>
      <c r="AI7721">
        <v>0</v>
      </c>
      <c r="AJ7721">
        <v>0</v>
      </c>
      <c r="AK7721">
        <v>0</v>
      </c>
      <c r="AL7721" t="s">
        <v>11</v>
      </c>
      <c r="AM7721" t="s">
        <v>12</v>
      </c>
      <c r="AN7721" t="s">
        <v>41</v>
      </c>
      <c r="AO7721" t="s">
        <v>14</v>
      </c>
      <c r="AP7721" t="s">
        <v>15</v>
      </c>
      <c r="AQ7721" t="s">
        <v>91</v>
      </c>
      <c r="AR7721">
        <v>183171</v>
      </c>
      <c r="AS7721" t="s">
        <v>9989</v>
      </c>
    </row>
    <row r="7722" spans="1:45" x14ac:dyDescent="0.25">
      <c r="A7722" t="s">
        <v>631</v>
      </c>
      <c r="B7722" t="s">
        <v>1</v>
      </c>
      <c r="C7722" s="1">
        <v>42952</v>
      </c>
      <c r="D7722" t="s">
        <v>35</v>
      </c>
      <c r="E7722">
        <v>28</v>
      </c>
      <c r="F7722">
        <v>1</v>
      </c>
      <c r="G7722">
        <v>0</v>
      </c>
      <c r="H7722">
        <v>0</v>
      </c>
      <c r="I7722">
        <v>1</v>
      </c>
      <c r="J7722">
        <v>1</v>
      </c>
      <c r="K7722">
        <v>1</v>
      </c>
      <c r="L7722">
        <v>0</v>
      </c>
      <c r="M7722">
        <v>0</v>
      </c>
      <c r="N7722">
        <v>2</v>
      </c>
      <c r="O7722">
        <v>2</v>
      </c>
      <c r="P7722">
        <v>4</v>
      </c>
      <c r="Q7722" t="s">
        <v>531</v>
      </c>
      <c r="R7722" t="s">
        <v>7</v>
      </c>
      <c r="S7722" t="s">
        <v>44</v>
      </c>
      <c r="T7722" t="s">
        <v>531</v>
      </c>
      <c r="U7722" t="s">
        <v>882</v>
      </c>
      <c r="V7722">
        <v>0</v>
      </c>
      <c r="W7722">
        <v>0</v>
      </c>
      <c r="X7722" t="s">
        <v>21</v>
      </c>
      <c r="Y7722">
        <v>0</v>
      </c>
      <c r="Z7722">
        <v>0</v>
      </c>
      <c r="AA7722">
        <v>0</v>
      </c>
      <c r="AB7722" t="s">
        <v>7</v>
      </c>
      <c r="AC7722" t="s">
        <v>44</v>
      </c>
      <c r="AD7722" t="s">
        <v>129</v>
      </c>
      <c r="AE7722">
        <v>0</v>
      </c>
      <c r="AF7722">
        <v>0</v>
      </c>
      <c r="AG7722" t="s">
        <v>5222</v>
      </c>
      <c r="AH7722" t="s">
        <v>21</v>
      </c>
      <c r="AI7722">
        <v>0</v>
      </c>
      <c r="AJ7722">
        <v>0</v>
      </c>
      <c r="AK7722">
        <v>0</v>
      </c>
      <c r="AL7722" t="s">
        <v>154</v>
      </c>
      <c r="AM7722" t="s">
        <v>22</v>
      </c>
      <c r="AN7722" t="s">
        <v>41</v>
      </c>
      <c r="AO7722" t="s">
        <v>830</v>
      </c>
      <c r="AP7722" t="s">
        <v>50</v>
      </c>
      <c r="AQ7722" t="s">
        <v>656</v>
      </c>
      <c r="AR7722">
        <v>183350</v>
      </c>
      <c r="AS7722" t="s">
        <v>9990</v>
      </c>
    </row>
    <row r="7723" spans="1:45" x14ac:dyDescent="0.25">
      <c r="A7723" t="s">
        <v>631</v>
      </c>
      <c r="B7723" t="s">
        <v>1</v>
      </c>
      <c r="C7723" s="1">
        <v>42952</v>
      </c>
      <c r="D7723" t="s">
        <v>2</v>
      </c>
      <c r="E7723">
        <v>38</v>
      </c>
      <c r="F7723">
        <v>1</v>
      </c>
      <c r="G7723">
        <v>0</v>
      </c>
      <c r="H7723">
        <v>1</v>
      </c>
      <c r="I7723">
        <v>1</v>
      </c>
      <c r="J7723">
        <v>2</v>
      </c>
      <c r="K7723">
        <v>1</v>
      </c>
      <c r="L7723">
        <v>0</v>
      </c>
      <c r="M7723">
        <v>1</v>
      </c>
      <c r="N7723">
        <v>4</v>
      </c>
      <c r="O7723">
        <v>3</v>
      </c>
      <c r="P7723">
        <v>7</v>
      </c>
      <c r="Q7723" t="s">
        <v>531</v>
      </c>
      <c r="R7723" t="s">
        <v>7</v>
      </c>
      <c r="S7723" t="s">
        <v>44</v>
      </c>
      <c r="T7723" t="s">
        <v>531</v>
      </c>
      <c r="U7723" t="s">
        <v>882</v>
      </c>
      <c r="V7723">
        <v>0</v>
      </c>
      <c r="W7723">
        <v>0</v>
      </c>
      <c r="X7723" t="s">
        <v>21</v>
      </c>
      <c r="Y7723">
        <v>0</v>
      </c>
      <c r="Z7723">
        <v>0</v>
      </c>
      <c r="AA7723">
        <v>0</v>
      </c>
      <c r="AB7723" t="s">
        <v>7</v>
      </c>
      <c r="AC7723" t="s">
        <v>44</v>
      </c>
      <c r="AD7723" t="s">
        <v>129</v>
      </c>
      <c r="AE7723">
        <v>0</v>
      </c>
      <c r="AF7723">
        <v>0</v>
      </c>
      <c r="AG7723" t="s">
        <v>5222</v>
      </c>
      <c r="AH7723" t="s">
        <v>21</v>
      </c>
      <c r="AI7723">
        <v>0</v>
      </c>
      <c r="AJ7723">
        <v>0</v>
      </c>
      <c r="AK7723">
        <v>0</v>
      </c>
      <c r="AL7723" t="s">
        <v>154</v>
      </c>
      <c r="AM7723" t="s">
        <v>26</v>
      </c>
      <c r="AN7723" t="s">
        <v>41</v>
      </c>
      <c r="AO7723" t="s">
        <v>830</v>
      </c>
      <c r="AP7723" t="s">
        <v>28</v>
      </c>
      <c r="AQ7723" t="s">
        <v>29</v>
      </c>
      <c r="AR7723">
        <v>183351</v>
      </c>
      <c r="AS7723" t="s">
        <v>9991</v>
      </c>
    </row>
    <row r="7724" spans="1:45" x14ac:dyDescent="0.25">
      <c r="A7724" t="s">
        <v>631</v>
      </c>
      <c r="B7724" t="s">
        <v>1</v>
      </c>
      <c r="C7724" s="1">
        <v>42952</v>
      </c>
      <c r="D7724" t="s">
        <v>2</v>
      </c>
      <c r="E7724">
        <v>40</v>
      </c>
      <c r="F7724">
        <v>0</v>
      </c>
      <c r="G7724">
        <v>1</v>
      </c>
      <c r="H7724">
        <v>1</v>
      </c>
      <c r="I7724">
        <v>1</v>
      </c>
      <c r="J7724">
        <v>1</v>
      </c>
      <c r="K7724">
        <v>1</v>
      </c>
      <c r="L7724">
        <v>0</v>
      </c>
      <c r="M7724">
        <v>1</v>
      </c>
      <c r="N7724">
        <v>2</v>
      </c>
      <c r="O7724">
        <v>4</v>
      </c>
      <c r="P7724">
        <v>6</v>
      </c>
      <c r="Q7724" t="s">
        <v>493</v>
      </c>
      <c r="R7724" t="s">
        <v>7</v>
      </c>
      <c r="S7724" t="s">
        <v>44</v>
      </c>
      <c r="T7724" t="s">
        <v>493</v>
      </c>
      <c r="U7724" t="s">
        <v>1517</v>
      </c>
      <c r="V7724">
        <v>0</v>
      </c>
      <c r="W7724">
        <v>0</v>
      </c>
      <c r="X7724" t="s">
        <v>21</v>
      </c>
      <c r="Y7724">
        <v>0</v>
      </c>
      <c r="Z7724">
        <v>0</v>
      </c>
      <c r="AA7724">
        <v>0</v>
      </c>
      <c r="AB7724" t="s">
        <v>7</v>
      </c>
      <c r="AC7724" t="s">
        <v>44</v>
      </c>
      <c r="AD7724" t="s">
        <v>129</v>
      </c>
      <c r="AE7724">
        <v>0</v>
      </c>
      <c r="AF7724">
        <v>0</v>
      </c>
      <c r="AG7724" t="s">
        <v>5222</v>
      </c>
      <c r="AH7724" t="s">
        <v>21</v>
      </c>
      <c r="AI7724">
        <v>0</v>
      </c>
      <c r="AJ7724">
        <v>0</v>
      </c>
      <c r="AK7724">
        <v>0</v>
      </c>
      <c r="AL7724" t="s">
        <v>427</v>
      </c>
      <c r="AM7724" t="s">
        <v>26</v>
      </c>
      <c r="AN7724" t="s">
        <v>41</v>
      </c>
      <c r="AO7724" t="s">
        <v>830</v>
      </c>
      <c r="AP7724" t="s">
        <v>50</v>
      </c>
      <c r="AQ7724" t="s">
        <v>278</v>
      </c>
      <c r="AR7724">
        <v>183352</v>
      </c>
      <c r="AS7724" t="s">
        <v>9992</v>
      </c>
    </row>
    <row r="7725" spans="1:45" x14ac:dyDescent="0.25">
      <c r="A7725" t="s">
        <v>631</v>
      </c>
      <c r="B7725" t="s">
        <v>1</v>
      </c>
      <c r="C7725" s="1">
        <v>42952</v>
      </c>
      <c r="D7725" t="s">
        <v>2</v>
      </c>
      <c r="E7725">
        <v>39</v>
      </c>
      <c r="F7725">
        <v>1</v>
      </c>
      <c r="G7725">
        <v>1</v>
      </c>
      <c r="H7725">
        <v>1</v>
      </c>
      <c r="I7725">
        <v>1</v>
      </c>
      <c r="J7725">
        <v>0</v>
      </c>
      <c r="K7725">
        <v>1</v>
      </c>
      <c r="L7725">
        <v>0</v>
      </c>
      <c r="M7725">
        <v>1</v>
      </c>
      <c r="N7725">
        <v>2</v>
      </c>
      <c r="O7725">
        <v>4</v>
      </c>
      <c r="P7725">
        <v>6</v>
      </c>
      <c r="Q7725" t="s">
        <v>493</v>
      </c>
      <c r="R7725" t="s">
        <v>7</v>
      </c>
      <c r="S7725" t="s">
        <v>44</v>
      </c>
      <c r="T7725" t="s">
        <v>493</v>
      </c>
      <c r="U7725" t="s">
        <v>1517</v>
      </c>
      <c r="V7725">
        <v>0</v>
      </c>
      <c r="W7725">
        <v>0</v>
      </c>
      <c r="X7725" t="s">
        <v>21</v>
      </c>
      <c r="Y7725">
        <v>0</v>
      </c>
      <c r="Z7725">
        <v>0</v>
      </c>
      <c r="AA7725">
        <v>0</v>
      </c>
      <c r="AB7725" t="s">
        <v>7</v>
      </c>
      <c r="AC7725" t="s">
        <v>44</v>
      </c>
      <c r="AD7725" t="s">
        <v>129</v>
      </c>
      <c r="AE7725">
        <v>0</v>
      </c>
      <c r="AF7725">
        <v>0</v>
      </c>
      <c r="AG7725" t="s">
        <v>5222</v>
      </c>
      <c r="AH7725" t="s">
        <v>21</v>
      </c>
      <c r="AI7725">
        <v>0</v>
      </c>
      <c r="AJ7725">
        <v>0</v>
      </c>
      <c r="AK7725">
        <v>0</v>
      </c>
      <c r="AL7725" t="s">
        <v>11</v>
      </c>
      <c r="AM7725" t="s">
        <v>12</v>
      </c>
      <c r="AN7725" t="s">
        <v>13</v>
      </c>
      <c r="AO7725" t="s">
        <v>830</v>
      </c>
      <c r="AP7725" t="s">
        <v>50</v>
      </c>
      <c r="AQ7725" t="s">
        <v>278</v>
      </c>
      <c r="AR7725">
        <v>183353</v>
      </c>
      <c r="AS7725" t="s">
        <v>9993</v>
      </c>
    </row>
    <row r="7726" spans="1:45" x14ac:dyDescent="0.25">
      <c r="A7726" t="s">
        <v>631</v>
      </c>
      <c r="B7726" t="s">
        <v>1</v>
      </c>
      <c r="C7726" s="1">
        <v>42952</v>
      </c>
      <c r="D7726" t="s">
        <v>35</v>
      </c>
      <c r="E7726">
        <v>30</v>
      </c>
      <c r="F7726">
        <v>1</v>
      </c>
      <c r="G7726">
        <v>1</v>
      </c>
      <c r="H7726">
        <v>0</v>
      </c>
      <c r="I7726">
        <v>1</v>
      </c>
      <c r="J7726">
        <v>1</v>
      </c>
      <c r="K7726">
        <v>1</v>
      </c>
      <c r="L7726">
        <v>0</v>
      </c>
      <c r="M7726">
        <v>0</v>
      </c>
      <c r="N7726">
        <v>2</v>
      </c>
      <c r="O7726">
        <v>3</v>
      </c>
      <c r="P7726">
        <v>5</v>
      </c>
      <c r="Q7726" t="s">
        <v>493</v>
      </c>
      <c r="R7726" t="s">
        <v>7</v>
      </c>
      <c r="S7726" t="s">
        <v>44</v>
      </c>
      <c r="T7726" t="s">
        <v>493</v>
      </c>
      <c r="U7726" t="s">
        <v>1044</v>
      </c>
      <c r="V7726">
        <v>0</v>
      </c>
      <c r="W7726">
        <v>0</v>
      </c>
      <c r="X7726" t="s">
        <v>21</v>
      </c>
      <c r="Y7726">
        <v>0</v>
      </c>
      <c r="Z7726">
        <v>0</v>
      </c>
      <c r="AA7726">
        <v>0</v>
      </c>
      <c r="AB7726" t="s">
        <v>7</v>
      </c>
      <c r="AC7726" t="s">
        <v>44</v>
      </c>
      <c r="AD7726" t="s">
        <v>129</v>
      </c>
      <c r="AE7726">
        <v>0</v>
      </c>
      <c r="AF7726">
        <v>0</v>
      </c>
      <c r="AG7726" t="s">
        <v>5222</v>
      </c>
      <c r="AH7726" t="s">
        <v>21</v>
      </c>
      <c r="AI7726">
        <v>0</v>
      </c>
      <c r="AJ7726">
        <v>0</v>
      </c>
      <c r="AK7726">
        <v>0</v>
      </c>
      <c r="AL7726" t="s">
        <v>11</v>
      </c>
      <c r="AM7726" t="s">
        <v>26</v>
      </c>
      <c r="AN7726" t="s">
        <v>13</v>
      </c>
      <c r="AO7726" t="s">
        <v>830</v>
      </c>
      <c r="AP7726" t="s">
        <v>50</v>
      </c>
      <c r="AQ7726" t="s">
        <v>47</v>
      </c>
      <c r="AR7726">
        <v>183354</v>
      </c>
      <c r="AS7726" t="s">
        <v>9994</v>
      </c>
    </row>
    <row r="7727" spans="1:45" x14ac:dyDescent="0.25">
      <c r="A7727" t="s">
        <v>631</v>
      </c>
      <c r="B7727" t="s">
        <v>1</v>
      </c>
      <c r="C7727" s="1">
        <v>42952</v>
      </c>
      <c r="D7727" t="s">
        <v>2</v>
      </c>
      <c r="E7727">
        <v>33</v>
      </c>
      <c r="F7727">
        <v>1</v>
      </c>
      <c r="G7727">
        <v>1</v>
      </c>
      <c r="H7727">
        <v>2</v>
      </c>
      <c r="I7727">
        <v>1</v>
      </c>
      <c r="J7727">
        <v>1</v>
      </c>
      <c r="K7727">
        <v>1</v>
      </c>
      <c r="L7727">
        <v>0</v>
      </c>
      <c r="M7727">
        <v>0</v>
      </c>
      <c r="N7727">
        <v>4</v>
      </c>
      <c r="O7727">
        <v>3</v>
      </c>
      <c r="P7727">
        <v>7</v>
      </c>
      <c r="Q7727" t="s">
        <v>897</v>
      </c>
      <c r="R7727" t="s">
        <v>632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 t="s">
        <v>5</v>
      </c>
      <c r="AA7727" t="s">
        <v>826</v>
      </c>
      <c r="AB7727" t="s">
        <v>7</v>
      </c>
      <c r="AC7727" t="s">
        <v>44</v>
      </c>
      <c r="AD7727" t="s">
        <v>129</v>
      </c>
      <c r="AE7727">
        <v>0</v>
      </c>
      <c r="AF7727">
        <v>0</v>
      </c>
      <c r="AG7727" t="s">
        <v>5222</v>
      </c>
      <c r="AH7727" t="s">
        <v>21</v>
      </c>
      <c r="AI7727">
        <v>0</v>
      </c>
      <c r="AJ7727">
        <v>0</v>
      </c>
      <c r="AK7727">
        <v>0</v>
      </c>
      <c r="AL7727" t="s">
        <v>11</v>
      </c>
      <c r="AM7727" t="s">
        <v>12</v>
      </c>
      <c r="AN7727" t="s">
        <v>13</v>
      </c>
      <c r="AO7727" t="s">
        <v>359</v>
      </c>
      <c r="AP7727" t="s">
        <v>15</v>
      </c>
      <c r="AQ7727" t="s">
        <v>47</v>
      </c>
      <c r="AR7727">
        <v>183355</v>
      </c>
      <c r="AS7727" t="s">
        <v>9995</v>
      </c>
    </row>
    <row r="7728" spans="1:45" x14ac:dyDescent="0.25">
      <c r="A7728" t="s">
        <v>631</v>
      </c>
      <c r="B7728" t="s">
        <v>1</v>
      </c>
      <c r="C7728" s="1">
        <v>42952</v>
      </c>
      <c r="D7728" t="s">
        <v>2</v>
      </c>
      <c r="E7728">
        <v>38</v>
      </c>
      <c r="F7728">
        <v>1</v>
      </c>
      <c r="G7728">
        <v>1</v>
      </c>
      <c r="H7728">
        <v>0</v>
      </c>
      <c r="I7728">
        <v>1</v>
      </c>
      <c r="J7728">
        <v>0</v>
      </c>
      <c r="K7728">
        <v>1</v>
      </c>
      <c r="L7728">
        <v>0</v>
      </c>
      <c r="M7728">
        <v>0</v>
      </c>
      <c r="N7728">
        <v>1</v>
      </c>
      <c r="O7728">
        <v>3</v>
      </c>
      <c r="P7728">
        <v>4</v>
      </c>
      <c r="Q7728" t="s">
        <v>129</v>
      </c>
      <c r="R7728" t="s">
        <v>632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 t="s">
        <v>5</v>
      </c>
      <c r="AA7728" t="s">
        <v>826</v>
      </c>
      <c r="AB7728" t="s">
        <v>7</v>
      </c>
      <c r="AC7728" t="s">
        <v>44</v>
      </c>
      <c r="AD7728" t="s">
        <v>129</v>
      </c>
      <c r="AE7728">
        <v>0</v>
      </c>
      <c r="AF7728">
        <v>0</v>
      </c>
      <c r="AG7728" t="s">
        <v>5222</v>
      </c>
      <c r="AH7728" t="s">
        <v>21</v>
      </c>
      <c r="AI7728">
        <v>0</v>
      </c>
      <c r="AJ7728">
        <v>0</v>
      </c>
      <c r="AK7728">
        <v>0</v>
      </c>
      <c r="AL7728" t="s">
        <v>11</v>
      </c>
      <c r="AM7728" t="s">
        <v>12</v>
      </c>
      <c r="AN7728" t="s">
        <v>13</v>
      </c>
      <c r="AO7728" t="s">
        <v>359</v>
      </c>
      <c r="AP7728" t="s">
        <v>28</v>
      </c>
      <c r="AQ7728" t="s">
        <v>47</v>
      </c>
      <c r="AR7728">
        <v>183356</v>
      </c>
      <c r="AS7728" t="s">
        <v>9996</v>
      </c>
    </row>
    <row r="7729" spans="1:45" x14ac:dyDescent="0.25">
      <c r="A7729" t="s">
        <v>631</v>
      </c>
      <c r="B7729" t="s">
        <v>1</v>
      </c>
      <c r="C7729" s="1">
        <v>42952</v>
      </c>
      <c r="D7729" t="s">
        <v>35</v>
      </c>
      <c r="E7729">
        <v>29</v>
      </c>
      <c r="F7729">
        <v>1</v>
      </c>
      <c r="G7729">
        <v>1</v>
      </c>
      <c r="H7729">
        <v>1</v>
      </c>
      <c r="I7729">
        <v>0</v>
      </c>
      <c r="J7729">
        <v>1</v>
      </c>
      <c r="K7729">
        <v>2</v>
      </c>
      <c r="L7729">
        <v>0</v>
      </c>
      <c r="M7729">
        <v>0</v>
      </c>
      <c r="N7729">
        <v>3</v>
      </c>
      <c r="O7729">
        <v>3</v>
      </c>
      <c r="P7729">
        <v>6</v>
      </c>
      <c r="Q7729" t="s">
        <v>129</v>
      </c>
      <c r="R7729" t="s">
        <v>632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 t="s">
        <v>5</v>
      </c>
      <c r="AA7729" t="s">
        <v>826</v>
      </c>
      <c r="AB7729" t="s">
        <v>7</v>
      </c>
      <c r="AC7729" t="s">
        <v>44</v>
      </c>
      <c r="AD7729" t="s">
        <v>129</v>
      </c>
      <c r="AE7729">
        <v>0</v>
      </c>
      <c r="AF7729">
        <v>0</v>
      </c>
      <c r="AG7729" t="s">
        <v>5222</v>
      </c>
      <c r="AH7729" t="s">
        <v>21</v>
      </c>
      <c r="AI7729">
        <v>0</v>
      </c>
      <c r="AJ7729">
        <v>0</v>
      </c>
      <c r="AK7729">
        <v>0</v>
      </c>
      <c r="AL7729" t="s">
        <v>11</v>
      </c>
      <c r="AM7729" t="s">
        <v>818</v>
      </c>
      <c r="AN7729" t="s">
        <v>13</v>
      </c>
      <c r="AO7729" t="s">
        <v>359</v>
      </c>
      <c r="AP7729" t="s">
        <v>28</v>
      </c>
      <c r="AQ7729">
        <v>0</v>
      </c>
      <c r="AR7729">
        <v>183357</v>
      </c>
      <c r="AS7729" t="s">
        <v>9997</v>
      </c>
    </row>
    <row r="7730" spans="1:45" x14ac:dyDescent="0.25">
      <c r="A7730" t="s">
        <v>631</v>
      </c>
      <c r="B7730" t="s">
        <v>1</v>
      </c>
      <c r="C7730" s="1">
        <v>42952</v>
      </c>
      <c r="D7730" t="s">
        <v>2</v>
      </c>
      <c r="E7730">
        <v>38</v>
      </c>
      <c r="F7730">
        <v>1</v>
      </c>
      <c r="G7730">
        <v>1</v>
      </c>
      <c r="H7730">
        <v>0</v>
      </c>
      <c r="I7730">
        <v>1</v>
      </c>
      <c r="J7730">
        <v>1</v>
      </c>
      <c r="K7730">
        <v>1</v>
      </c>
      <c r="L7730">
        <v>0</v>
      </c>
      <c r="M7730">
        <v>0</v>
      </c>
      <c r="N7730">
        <v>2</v>
      </c>
      <c r="O7730">
        <v>3</v>
      </c>
      <c r="P7730">
        <v>5</v>
      </c>
      <c r="Q7730" t="s">
        <v>129</v>
      </c>
      <c r="R7730" t="s">
        <v>632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 t="s">
        <v>5</v>
      </c>
      <c r="AA7730" t="s">
        <v>826</v>
      </c>
      <c r="AB7730" t="s">
        <v>7</v>
      </c>
      <c r="AC7730" t="s">
        <v>44</v>
      </c>
      <c r="AD7730" t="s">
        <v>129</v>
      </c>
      <c r="AE7730">
        <v>0</v>
      </c>
      <c r="AF7730">
        <v>0</v>
      </c>
      <c r="AG7730" t="s">
        <v>5222</v>
      </c>
      <c r="AH7730" t="s">
        <v>21</v>
      </c>
      <c r="AI7730">
        <v>0</v>
      </c>
      <c r="AJ7730">
        <v>0</v>
      </c>
      <c r="AK7730">
        <v>0</v>
      </c>
      <c r="AL7730" t="s">
        <v>11</v>
      </c>
      <c r="AM7730" t="s">
        <v>818</v>
      </c>
      <c r="AN7730" t="s">
        <v>13</v>
      </c>
      <c r="AO7730" t="s">
        <v>359</v>
      </c>
      <c r="AP7730" t="s">
        <v>15</v>
      </c>
      <c r="AQ7730">
        <v>0</v>
      </c>
      <c r="AR7730">
        <v>183358</v>
      </c>
      <c r="AS7730" t="s">
        <v>9998</v>
      </c>
    </row>
    <row r="7731" spans="1:45" x14ac:dyDescent="0.25">
      <c r="A7731" t="s">
        <v>631</v>
      </c>
      <c r="B7731" t="s">
        <v>1</v>
      </c>
      <c r="C7731" s="1">
        <v>42952</v>
      </c>
      <c r="D7731" t="s">
        <v>35</v>
      </c>
      <c r="E7731">
        <v>20</v>
      </c>
      <c r="F7731">
        <v>0</v>
      </c>
      <c r="G7731">
        <v>0</v>
      </c>
      <c r="H7731">
        <v>0</v>
      </c>
      <c r="I7731">
        <v>0</v>
      </c>
      <c r="J7731">
        <v>1</v>
      </c>
      <c r="K7731">
        <v>0</v>
      </c>
      <c r="L7731">
        <v>0</v>
      </c>
      <c r="M7731">
        <v>0</v>
      </c>
      <c r="N7731">
        <v>1</v>
      </c>
      <c r="O7731">
        <v>0</v>
      </c>
      <c r="P7731">
        <v>1</v>
      </c>
      <c r="Q7731" t="s">
        <v>129</v>
      </c>
      <c r="R7731" t="s">
        <v>632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 t="s">
        <v>5</v>
      </c>
      <c r="AA7731" t="s">
        <v>826</v>
      </c>
      <c r="AB7731" t="s">
        <v>7</v>
      </c>
      <c r="AC7731" t="s">
        <v>44</v>
      </c>
      <c r="AD7731" t="s">
        <v>129</v>
      </c>
      <c r="AE7731">
        <v>0</v>
      </c>
      <c r="AF7731">
        <v>0</v>
      </c>
      <c r="AG7731" t="s">
        <v>5222</v>
      </c>
      <c r="AH7731" t="s">
        <v>21</v>
      </c>
      <c r="AI7731">
        <v>0</v>
      </c>
      <c r="AJ7731">
        <v>0</v>
      </c>
      <c r="AK7731">
        <v>0</v>
      </c>
      <c r="AL7731" t="s">
        <v>11</v>
      </c>
      <c r="AM7731" t="s">
        <v>12</v>
      </c>
      <c r="AN7731" t="s">
        <v>13</v>
      </c>
      <c r="AO7731" t="s">
        <v>359</v>
      </c>
      <c r="AP7731" t="s">
        <v>15</v>
      </c>
      <c r="AQ7731">
        <v>0</v>
      </c>
      <c r="AR7731">
        <v>183359</v>
      </c>
      <c r="AS7731" t="s">
        <v>9999</v>
      </c>
    </row>
    <row r="7732" spans="1:45" x14ac:dyDescent="0.25">
      <c r="A7732" t="s">
        <v>631</v>
      </c>
      <c r="B7732" t="s">
        <v>1</v>
      </c>
      <c r="C7732" s="1">
        <v>42952</v>
      </c>
      <c r="D7732" t="s">
        <v>2</v>
      </c>
      <c r="E7732">
        <v>27</v>
      </c>
      <c r="F7732">
        <v>1</v>
      </c>
      <c r="G7732">
        <v>0</v>
      </c>
      <c r="H7732">
        <v>0</v>
      </c>
      <c r="I7732">
        <v>0</v>
      </c>
      <c r="J7732">
        <v>1</v>
      </c>
      <c r="K7732">
        <v>1</v>
      </c>
      <c r="L7732">
        <v>0</v>
      </c>
      <c r="M7732">
        <v>0</v>
      </c>
      <c r="N7732">
        <v>2</v>
      </c>
      <c r="O7732">
        <v>1</v>
      </c>
      <c r="P7732">
        <v>3</v>
      </c>
      <c r="Q7732" t="s">
        <v>129</v>
      </c>
      <c r="R7732" t="s">
        <v>632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 t="s">
        <v>5</v>
      </c>
      <c r="AA7732" t="s">
        <v>826</v>
      </c>
      <c r="AB7732" t="s">
        <v>7</v>
      </c>
      <c r="AC7732" t="s">
        <v>44</v>
      </c>
      <c r="AD7732" t="s">
        <v>129</v>
      </c>
      <c r="AE7732">
        <v>0</v>
      </c>
      <c r="AF7732">
        <v>0</v>
      </c>
      <c r="AG7732" t="s">
        <v>5222</v>
      </c>
      <c r="AH7732" t="s">
        <v>21</v>
      </c>
      <c r="AI7732">
        <v>0</v>
      </c>
      <c r="AJ7732">
        <v>0</v>
      </c>
      <c r="AK7732">
        <v>0</v>
      </c>
      <c r="AL7732" t="s">
        <v>11</v>
      </c>
      <c r="AM7732" t="s">
        <v>12</v>
      </c>
      <c r="AN7732" t="s">
        <v>13</v>
      </c>
      <c r="AO7732" t="s">
        <v>359</v>
      </c>
      <c r="AP7732" t="s">
        <v>15</v>
      </c>
      <c r="AQ7732" t="s">
        <v>91</v>
      </c>
      <c r="AR7732">
        <v>183360</v>
      </c>
      <c r="AS7732" t="s">
        <v>10000</v>
      </c>
    </row>
    <row r="7733" spans="1:45" x14ac:dyDescent="0.25">
      <c r="A7733" t="s">
        <v>631</v>
      </c>
      <c r="B7733" t="s">
        <v>1</v>
      </c>
      <c r="C7733" s="1">
        <v>42952</v>
      </c>
      <c r="D7733" t="s">
        <v>35</v>
      </c>
      <c r="E7733">
        <v>18</v>
      </c>
      <c r="F7733">
        <v>0</v>
      </c>
      <c r="G7733">
        <v>1</v>
      </c>
      <c r="H7733">
        <v>0</v>
      </c>
      <c r="I7733">
        <v>0</v>
      </c>
      <c r="J7733">
        <v>1</v>
      </c>
      <c r="K7733">
        <v>1</v>
      </c>
      <c r="L7733">
        <v>0</v>
      </c>
      <c r="M7733">
        <v>0</v>
      </c>
      <c r="N7733">
        <v>1</v>
      </c>
      <c r="O7733">
        <v>2</v>
      </c>
      <c r="P7733">
        <v>3</v>
      </c>
      <c r="Q7733" t="s">
        <v>129</v>
      </c>
      <c r="R7733" t="s">
        <v>632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 t="s">
        <v>5</v>
      </c>
      <c r="AA7733" t="s">
        <v>826</v>
      </c>
      <c r="AB7733" t="s">
        <v>7</v>
      </c>
      <c r="AC7733" t="s">
        <v>44</v>
      </c>
      <c r="AD7733" t="s">
        <v>129</v>
      </c>
      <c r="AE7733">
        <v>0</v>
      </c>
      <c r="AF7733">
        <v>0</v>
      </c>
      <c r="AG7733" t="s">
        <v>5222</v>
      </c>
      <c r="AH7733" t="s">
        <v>21</v>
      </c>
      <c r="AI7733">
        <v>0</v>
      </c>
      <c r="AJ7733">
        <v>0</v>
      </c>
      <c r="AK7733">
        <v>0</v>
      </c>
      <c r="AL7733" t="s">
        <v>11</v>
      </c>
      <c r="AM7733" t="s">
        <v>12</v>
      </c>
      <c r="AN7733" t="s">
        <v>13</v>
      </c>
      <c r="AO7733" t="s">
        <v>359</v>
      </c>
      <c r="AP7733" t="s">
        <v>15</v>
      </c>
      <c r="AQ7733" t="s">
        <v>47</v>
      </c>
      <c r="AR7733">
        <v>183361</v>
      </c>
      <c r="AS7733" t="s">
        <v>10001</v>
      </c>
    </row>
    <row r="7734" spans="1:45" x14ac:dyDescent="0.25">
      <c r="A7734" t="s">
        <v>631</v>
      </c>
      <c r="B7734" t="s">
        <v>1</v>
      </c>
      <c r="C7734" s="1">
        <v>42952</v>
      </c>
      <c r="D7734" t="s">
        <v>2</v>
      </c>
      <c r="E7734">
        <v>34</v>
      </c>
      <c r="F7734">
        <v>1</v>
      </c>
      <c r="G7734">
        <v>1</v>
      </c>
      <c r="H7734">
        <v>1</v>
      </c>
      <c r="I7734">
        <v>2</v>
      </c>
      <c r="J7734">
        <v>1</v>
      </c>
      <c r="K7734">
        <v>1</v>
      </c>
      <c r="L7734">
        <v>1</v>
      </c>
      <c r="M7734">
        <v>0</v>
      </c>
      <c r="N7734">
        <v>4</v>
      </c>
      <c r="O7734">
        <v>4</v>
      </c>
      <c r="P7734">
        <v>8</v>
      </c>
      <c r="Q7734" t="s">
        <v>1125</v>
      </c>
      <c r="R7734" t="s">
        <v>7</v>
      </c>
      <c r="S7734" t="s">
        <v>53</v>
      </c>
      <c r="T7734" t="s">
        <v>1125</v>
      </c>
      <c r="U7734" t="s">
        <v>1734</v>
      </c>
      <c r="V7734">
        <v>0</v>
      </c>
      <c r="W7734">
        <v>0</v>
      </c>
      <c r="X7734" t="s">
        <v>21</v>
      </c>
      <c r="Y7734">
        <v>0</v>
      </c>
      <c r="Z7734">
        <v>0</v>
      </c>
      <c r="AA7734">
        <v>0</v>
      </c>
      <c r="AB7734" t="s">
        <v>7</v>
      </c>
      <c r="AC7734" t="s">
        <v>44</v>
      </c>
      <c r="AD7734" t="s">
        <v>129</v>
      </c>
      <c r="AE7734">
        <v>0</v>
      </c>
      <c r="AF7734">
        <v>0</v>
      </c>
      <c r="AG7734" t="s">
        <v>5222</v>
      </c>
      <c r="AH7734" t="s">
        <v>21</v>
      </c>
      <c r="AI7734">
        <v>0</v>
      </c>
      <c r="AJ7734">
        <v>0</v>
      </c>
      <c r="AK7734">
        <v>0</v>
      </c>
      <c r="AL7734" t="s">
        <v>427</v>
      </c>
      <c r="AM7734" t="s">
        <v>26</v>
      </c>
      <c r="AN7734" t="s">
        <v>13</v>
      </c>
      <c r="AO7734" t="s">
        <v>359</v>
      </c>
      <c r="AP7734" t="s">
        <v>15</v>
      </c>
      <c r="AQ7734" t="s">
        <v>29</v>
      </c>
      <c r="AR7734">
        <v>183362</v>
      </c>
      <c r="AS7734" t="s">
        <v>10002</v>
      </c>
    </row>
    <row r="7735" spans="1:45" x14ac:dyDescent="0.25">
      <c r="A7735" t="s">
        <v>631</v>
      </c>
      <c r="B7735" t="s">
        <v>1</v>
      </c>
      <c r="C7735" s="1">
        <v>42952</v>
      </c>
      <c r="D7735" t="s">
        <v>2</v>
      </c>
      <c r="E7735">
        <v>27</v>
      </c>
      <c r="F7735">
        <v>0</v>
      </c>
      <c r="G7735">
        <v>1</v>
      </c>
      <c r="H7735">
        <v>0</v>
      </c>
      <c r="I7735">
        <v>0</v>
      </c>
      <c r="J7735">
        <v>1</v>
      </c>
      <c r="K7735">
        <v>1</v>
      </c>
      <c r="L7735">
        <v>0</v>
      </c>
      <c r="M7735">
        <v>0</v>
      </c>
      <c r="N7735">
        <v>1</v>
      </c>
      <c r="O7735">
        <v>2</v>
      </c>
      <c r="P7735">
        <v>3</v>
      </c>
      <c r="Q7735" t="s">
        <v>1125</v>
      </c>
      <c r="R7735" t="s">
        <v>7</v>
      </c>
      <c r="S7735" t="s">
        <v>53</v>
      </c>
      <c r="T7735" t="s">
        <v>1125</v>
      </c>
      <c r="U7735" t="s">
        <v>1734</v>
      </c>
      <c r="V7735">
        <v>0</v>
      </c>
      <c r="W7735">
        <v>0</v>
      </c>
      <c r="X7735" t="s">
        <v>21</v>
      </c>
      <c r="Y7735">
        <v>0</v>
      </c>
      <c r="Z7735">
        <v>0</v>
      </c>
      <c r="AA7735">
        <v>0</v>
      </c>
      <c r="AB7735" t="s">
        <v>7</v>
      </c>
      <c r="AC7735" t="s">
        <v>44</v>
      </c>
      <c r="AD7735" t="s">
        <v>129</v>
      </c>
      <c r="AE7735">
        <v>0</v>
      </c>
      <c r="AF7735">
        <v>0</v>
      </c>
      <c r="AG7735" t="s">
        <v>5222</v>
      </c>
      <c r="AH7735" t="s">
        <v>21</v>
      </c>
      <c r="AI7735">
        <v>0</v>
      </c>
      <c r="AJ7735">
        <v>0</v>
      </c>
      <c r="AK7735">
        <v>0</v>
      </c>
      <c r="AL7735" t="s">
        <v>11</v>
      </c>
      <c r="AM7735" t="s">
        <v>22</v>
      </c>
      <c r="AN7735" t="s">
        <v>41</v>
      </c>
      <c r="AO7735" t="s">
        <v>359</v>
      </c>
      <c r="AP7735" t="s">
        <v>15</v>
      </c>
      <c r="AQ7735">
        <v>0</v>
      </c>
      <c r="AR7735">
        <v>183363</v>
      </c>
      <c r="AS7735" t="s">
        <v>10003</v>
      </c>
    </row>
    <row r="7736" spans="1:45" x14ac:dyDescent="0.25">
      <c r="A7736" t="s">
        <v>631</v>
      </c>
      <c r="B7736" t="s">
        <v>1</v>
      </c>
      <c r="C7736" s="1">
        <v>42952</v>
      </c>
      <c r="D7736" t="s">
        <v>35</v>
      </c>
      <c r="E7736">
        <v>22</v>
      </c>
      <c r="F7736">
        <v>0</v>
      </c>
      <c r="G7736">
        <v>0</v>
      </c>
      <c r="H7736">
        <v>0</v>
      </c>
      <c r="I7736">
        <v>0</v>
      </c>
      <c r="J7736">
        <v>1</v>
      </c>
      <c r="K7736">
        <v>0</v>
      </c>
      <c r="L7736">
        <v>0</v>
      </c>
      <c r="M7736">
        <v>0</v>
      </c>
      <c r="N7736">
        <v>1</v>
      </c>
      <c r="O7736">
        <v>0</v>
      </c>
      <c r="P7736">
        <v>1</v>
      </c>
      <c r="Q7736" t="s">
        <v>897</v>
      </c>
      <c r="R7736" t="s">
        <v>7</v>
      </c>
      <c r="S7736" t="s">
        <v>44</v>
      </c>
      <c r="T7736" t="s">
        <v>897</v>
      </c>
      <c r="U7736" t="s">
        <v>1544</v>
      </c>
      <c r="V7736">
        <v>0</v>
      </c>
      <c r="W7736">
        <v>0</v>
      </c>
      <c r="X7736" t="s">
        <v>21</v>
      </c>
      <c r="Y7736">
        <v>0</v>
      </c>
      <c r="Z7736">
        <v>0</v>
      </c>
      <c r="AA7736">
        <v>0</v>
      </c>
      <c r="AB7736" t="s">
        <v>7</v>
      </c>
      <c r="AC7736" t="s">
        <v>44</v>
      </c>
      <c r="AD7736" t="s">
        <v>129</v>
      </c>
      <c r="AE7736">
        <v>0</v>
      </c>
      <c r="AF7736">
        <v>0</v>
      </c>
      <c r="AG7736" t="s">
        <v>5222</v>
      </c>
      <c r="AH7736" t="s">
        <v>21</v>
      </c>
      <c r="AI7736">
        <v>0</v>
      </c>
      <c r="AJ7736">
        <v>0</v>
      </c>
      <c r="AK7736">
        <v>0</v>
      </c>
      <c r="AL7736" t="s">
        <v>11</v>
      </c>
      <c r="AM7736" t="s">
        <v>22</v>
      </c>
      <c r="AN7736" t="s">
        <v>41</v>
      </c>
      <c r="AO7736" t="s">
        <v>830</v>
      </c>
      <c r="AP7736" t="s">
        <v>50</v>
      </c>
      <c r="AQ7736" t="s">
        <v>656</v>
      </c>
      <c r="AR7736">
        <v>183364</v>
      </c>
      <c r="AS7736" t="s">
        <v>10004</v>
      </c>
    </row>
    <row r="7737" spans="1:45" x14ac:dyDescent="0.25">
      <c r="A7737" t="s">
        <v>631</v>
      </c>
      <c r="B7737" t="s">
        <v>1</v>
      </c>
      <c r="C7737" s="1">
        <v>42954</v>
      </c>
      <c r="D7737" t="s">
        <v>2</v>
      </c>
      <c r="E7737">
        <v>43</v>
      </c>
      <c r="F7737">
        <v>1</v>
      </c>
      <c r="G7737">
        <v>2</v>
      </c>
      <c r="H7737">
        <v>1</v>
      </c>
      <c r="I7737">
        <v>2</v>
      </c>
      <c r="J7737">
        <v>1</v>
      </c>
      <c r="K7737">
        <v>3</v>
      </c>
      <c r="L7737">
        <v>1</v>
      </c>
      <c r="M7737">
        <v>0</v>
      </c>
      <c r="N7737">
        <v>4</v>
      </c>
      <c r="O7737">
        <v>7</v>
      </c>
      <c r="P7737">
        <v>11</v>
      </c>
      <c r="Q7737" t="s">
        <v>462</v>
      </c>
      <c r="R7737" t="s">
        <v>632</v>
      </c>
      <c r="S7737" t="s">
        <v>636</v>
      </c>
      <c r="T7737" t="s">
        <v>636</v>
      </c>
      <c r="U7737">
        <v>0</v>
      </c>
      <c r="V7737">
        <v>0</v>
      </c>
      <c r="W7737">
        <v>0</v>
      </c>
      <c r="X7737">
        <v>0</v>
      </c>
      <c r="Y7737">
        <v>0</v>
      </c>
      <c r="Z7737" t="s">
        <v>21</v>
      </c>
      <c r="AA7737">
        <v>0</v>
      </c>
      <c r="AB7737" t="s">
        <v>7</v>
      </c>
      <c r="AC7737" t="s">
        <v>44</v>
      </c>
      <c r="AD7737" t="s">
        <v>129</v>
      </c>
      <c r="AE7737">
        <v>0</v>
      </c>
      <c r="AF7737">
        <v>0</v>
      </c>
      <c r="AG7737" t="s">
        <v>5222</v>
      </c>
      <c r="AH7737" t="s">
        <v>21</v>
      </c>
      <c r="AI7737">
        <v>0</v>
      </c>
      <c r="AJ7737">
        <v>0</v>
      </c>
      <c r="AK7737">
        <v>0</v>
      </c>
      <c r="AL7737" t="s">
        <v>11</v>
      </c>
      <c r="AM7737" t="s">
        <v>12</v>
      </c>
      <c r="AN7737" t="s">
        <v>13</v>
      </c>
      <c r="AO7737" t="s">
        <v>359</v>
      </c>
      <c r="AP7737" t="s">
        <v>28</v>
      </c>
      <c r="AQ7737" t="s">
        <v>278</v>
      </c>
      <c r="AR7737">
        <v>183390</v>
      </c>
      <c r="AS7737" t="s">
        <v>10005</v>
      </c>
    </row>
    <row r="7738" spans="1:45" x14ac:dyDescent="0.25">
      <c r="A7738" t="s">
        <v>631</v>
      </c>
      <c r="B7738" t="s">
        <v>1</v>
      </c>
      <c r="C7738" s="1">
        <v>42954</v>
      </c>
      <c r="D7738" t="s">
        <v>2</v>
      </c>
      <c r="E7738">
        <v>33</v>
      </c>
      <c r="F7738">
        <v>1</v>
      </c>
      <c r="G7738">
        <v>1</v>
      </c>
      <c r="H7738">
        <v>2</v>
      </c>
      <c r="I7738">
        <v>3</v>
      </c>
      <c r="J7738">
        <v>1</v>
      </c>
      <c r="K7738">
        <v>2</v>
      </c>
      <c r="L7738">
        <v>0</v>
      </c>
      <c r="M7738">
        <v>1</v>
      </c>
      <c r="N7738">
        <v>4</v>
      </c>
      <c r="O7738">
        <v>7</v>
      </c>
      <c r="P7738">
        <v>11</v>
      </c>
      <c r="Q7738" t="s">
        <v>125</v>
      </c>
      <c r="R7738" t="s">
        <v>632</v>
      </c>
      <c r="S7738" t="s">
        <v>636</v>
      </c>
      <c r="T7738" t="s">
        <v>636</v>
      </c>
      <c r="U7738">
        <v>0</v>
      </c>
      <c r="V7738">
        <v>0</v>
      </c>
      <c r="W7738">
        <v>0</v>
      </c>
      <c r="X7738">
        <v>0</v>
      </c>
      <c r="Y7738">
        <v>0</v>
      </c>
      <c r="Z7738" t="s">
        <v>21</v>
      </c>
      <c r="AA7738">
        <v>0</v>
      </c>
      <c r="AB7738" t="s">
        <v>7</v>
      </c>
      <c r="AC7738" t="s">
        <v>44</v>
      </c>
      <c r="AD7738" t="s">
        <v>129</v>
      </c>
      <c r="AE7738">
        <v>0</v>
      </c>
      <c r="AF7738">
        <v>0</v>
      </c>
      <c r="AG7738" t="s">
        <v>5222</v>
      </c>
      <c r="AH7738" t="s">
        <v>21</v>
      </c>
      <c r="AI7738">
        <v>0</v>
      </c>
      <c r="AJ7738">
        <v>0</v>
      </c>
      <c r="AK7738">
        <v>0</v>
      </c>
      <c r="AL7738" t="s">
        <v>11</v>
      </c>
      <c r="AM7738" t="s">
        <v>12</v>
      </c>
      <c r="AN7738" t="s">
        <v>13</v>
      </c>
      <c r="AO7738" t="s">
        <v>359</v>
      </c>
      <c r="AP7738" t="s">
        <v>15</v>
      </c>
      <c r="AQ7738" t="s">
        <v>10006</v>
      </c>
      <c r="AR7738">
        <v>183391</v>
      </c>
      <c r="AS7738" t="s">
        <v>10007</v>
      </c>
    </row>
    <row r="7739" spans="1:45" x14ac:dyDescent="0.25">
      <c r="A7739" t="s">
        <v>631</v>
      </c>
      <c r="B7739" t="s">
        <v>1</v>
      </c>
      <c r="C7739" s="1">
        <v>42954</v>
      </c>
      <c r="D7739" t="s">
        <v>35</v>
      </c>
      <c r="E7739">
        <v>45</v>
      </c>
      <c r="F7739">
        <v>1</v>
      </c>
      <c r="G7739">
        <v>1</v>
      </c>
      <c r="H7739">
        <v>2</v>
      </c>
      <c r="I7739">
        <v>1</v>
      </c>
      <c r="J7739">
        <v>2</v>
      </c>
      <c r="K7739">
        <v>2</v>
      </c>
      <c r="L7739">
        <v>0</v>
      </c>
      <c r="M7739">
        <v>0</v>
      </c>
      <c r="N7739">
        <v>5</v>
      </c>
      <c r="O7739">
        <v>4</v>
      </c>
      <c r="P7739">
        <v>9</v>
      </c>
      <c r="Q7739" t="s">
        <v>531</v>
      </c>
      <c r="R7739" t="s">
        <v>632</v>
      </c>
      <c r="S7739" t="s">
        <v>636</v>
      </c>
      <c r="T7739" t="s">
        <v>636</v>
      </c>
      <c r="U7739">
        <v>0</v>
      </c>
      <c r="V7739">
        <v>0</v>
      </c>
      <c r="W7739">
        <v>0</v>
      </c>
      <c r="X7739">
        <v>0</v>
      </c>
      <c r="Y7739">
        <v>0</v>
      </c>
      <c r="Z7739" t="s">
        <v>21</v>
      </c>
      <c r="AA7739">
        <v>0</v>
      </c>
      <c r="AB7739" t="s">
        <v>7</v>
      </c>
      <c r="AC7739" t="s">
        <v>44</v>
      </c>
      <c r="AD7739" t="s">
        <v>129</v>
      </c>
      <c r="AE7739">
        <v>0</v>
      </c>
      <c r="AF7739">
        <v>0</v>
      </c>
      <c r="AG7739" t="s">
        <v>5222</v>
      </c>
      <c r="AH7739" t="s">
        <v>21</v>
      </c>
      <c r="AI7739">
        <v>0</v>
      </c>
      <c r="AJ7739">
        <v>0</v>
      </c>
      <c r="AK7739">
        <v>0</v>
      </c>
      <c r="AL7739" t="s">
        <v>11</v>
      </c>
      <c r="AM7739" t="s">
        <v>818</v>
      </c>
      <c r="AN7739" t="s">
        <v>13</v>
      </c>
      <c r="AO7739" t="s">
        <v>359</v>
      </c>
      <c r="AP7739" t="s">
        <v>28</v>
      </c>
      <c r="AQ7739" t="s">
        <v>47</v>
      </c>
      <c r="AR7739">
        <v>183392</v>
      </c>
      <c r="AS7739" t="s">
        <v>10008</v>
      </c>
    </row>
    <row r="7740" spans="1:45" x14ac:dyDescent="0.25">
      <c r="A7740" t="s">
        <v>631</v>
      </c>
      <c r="B7740" t="s">
        <v>1</v>
      </c>
      <c r="C7740" s="1">
        <v>42954</v>
      </c>
      <c r="D7740" t="s">
        <v>35</v>
      </c>
      <c r="E7740">
        <v>42</v>
      </c>
      <c r="F7740">
        <v>1</v>
      </c>
      <c r="G7740">
        <v>2</v>
      </c>
      <c r="H7740">
        <v>1</v>
      </c>
      <c r="I7740">
        <v>3</v>
      </c>
      <c r="J7740">
        <v>1</v>
      </c>
      <c r="K7740">
        <v>2</v>
      </c>
      <c r="L7740">
        <v>0</v>
      </c>
      <c r="M7740">
        <v>1</v>
      </c>
      <c r="N7740">
        <v>3</v>
      </c>
      <c r="O7740">
        <v>8</v>
      </c>
      <c r="P7740">
        <v>11</v>
      </c>
      <c r="Q7740" t="s">
        <v>129</v>
      </c>
      <c r="R7740" t="s">
        <v>632</v>
      </c>
      <c r="S7740" t="s">
        <v>636</v>
      </c>
      <c r="T7740" t="s">
        <v>636</v>
      </c>
      <c r="U7740">
        <v>0</v>
      </c>
      <c r="V7740">
        <v>0</v>
      </c>
      <c r="W7740">
        <v>0</v>
      </c>
      <c r="X7740">
        <v>0</v>
      </c>
      <c r="Y7740">
        <v>0</v>
      </c>
      <c r="Z7740" t="s">
        <v>21</v>
      </c>
      <c r="AA7740">
        <v>0</v>
      </c>
      <c r="AB7740" t="s">
        <v>7</v>
      </c>
      <c r="AC7740" t="s">
        <v>44</v>
      </c>
      <c r="AD7740" t="s">
        <v>129</v>
      </c>
      <c r="AE7740">
        <v>0</v>
      </c>
      <c r="AF7740">
        <v>0</v>
      </c>
      <c r="AG7740" t="s">
        <v>5222</v>
      </c>
      <c r="AH7740" t="s">
        <v>21</v>
      </c>
      <c r="AI7740">
        <v>0</v>
      </c>
      <c r="AJ7740">
        <v>0</v>
      </c>
      <c r="AK7740">
        <v>0</v>
      </c>
      <c r="AL7740" t="s">
        <v>11</v>
      </c>
      <c r="AM7740" t="s">
        <v>818</v>
      </c>
      <c r="AN7740" t="s">
        <v>13</v>
      </c>
      <c r="AO7740" t="s">
        <v>359</v>
      </c>
      <c r="AP7740" t="s">
        <v>15</v>
      </c>
      <c r="AQ7740" t="s">
        <v>278</v>
      </c>
      <c r="AR7740">
        <v>183393</v>
      </c>
      <c r="AS7740" t="s">
        <v>10009</v>
      </c>
    </row>
    <row r="7741" spans="1:45" x14ac:dyDescent="0.25">
      <c r="A7741" t="s">
        <v>631</v>
      </c>
      <c r="B7741" t="s">
        <v>1</v>
      </c>
      <c r="C7741" s="1">
        <v>42954</v>
      </c>
      <c r="D7741" t="s">
        <v>2</v>
      </c>
      <c r="E7741">
        <v>35</v>
      </c>
      <c r="F7741">
        <v>1</v>
      </c>
      <c r="G7741">
        <v>0</v>
      </c>
      <c r="H7741">
        <v>0</v>
      </c>
      <c r="I7741">
        <v>1</v>
      </c>
      <c r="J7741">
        <v>1</v>
      </c>
      <c r="K7741">
        <v>1</v>
      </c>
      <c r="L7741">
        <v>0</v>
      </c>
      <c r="M7741">
        <v>1</v>
      </c>
      <c r="N7741">
        <v>2</v>
      </c>
      <c r="O7741">
        <v>3</v>
      </c>
      <c r="P7741">
        <v>5</v>
      </c>
      <c r="Q7741" t="s">
        <v>531</v>
      </c>
      <c r="R7741" t="s">
        <v>632</v>
      </c>
      <c r="S7741" t="s">
        <v>636</v>
      </c>
      <c r="T7741" t="s">
        <v>2258</v>
      </c>
      <c r="U7741">
        <v>0</v>
      </c>
      <c r="V7741">
        <v>0</v>
      </c>
      <c r="W7741">
        <v>0</v>
      </c>
      <c r="X7741">
        <v>0</v>
      </c>
      <c r="Y7741">
        <v>0</v>
      </c>
      <c r="Z7741" t="s">
        <v>21</v>
      </c>
      <c r="AA7741">
        <v>0</v>
      </c>
      <c r="AB7741" t="s">
        <v>7</v>
      </c>
      <c r="AC7741" t="s">
        <v>44</v>
      </c>
      <c r="AD7741" t="s">
        <v>129</v>
      </c>
      <c r="AE7741" t="s">
        <v>637</v>
      </c>
      <c r="AF7741">
        <v>0</v>
      </c>
      <c r="AG7741">
        <v>0</v>
      </c>
      <c r="AH7741" t="s">
        <v>21</v>
      </c>
      <c r="AI7741">
        <v>0</v>
      </c>
      <c r="AJ7741">
        <v>0</v>
      </c>
      <c r="AK7741">
        <v>0</v>
      </c>
      <c r="AL7741" t="s">
        <v>11</v>
      </c>
      <c r="AM7741" t="s">
        <v>818</v>
      </c>
      <c r="AN7741" t="s">
        <v>13</v>
      </c>
      <c r="AO7741" t="s">
        <v>359</v>
      </c>
      <c r="AP7741" t="s">
        <v>15</v>
      </c>
      <c r="AQ7741" t="s">
        <v>278</v>
      </c>
      <c r="AR7741">
        <v>183394</v>
      </c>
      <c r="AS7741" t="s">
        <v>10010</v>
      </c>
    </row>
    <row r="7742" spans="1:45" x14ac:dyDescent="0.25">
      <c r="A7742" t="s">
        <v>631</v>
      </c>
      <c r="B7742" t="s">
        <v>1</v>
      </c>
      <c r="C7742" s="1">
        <v>42954</v>
      </c>
      <c r="D7742" t="s">
        <v>2</v>
      </c>
      <c r="E7742">
        <v>31</v>
      </c>
      <c r="F7742">
        <v>1</v>
      </c>
      <c r="G7742">
        <v>1</v>
      </c>
      <c r="H7742">
        <v>0</v>
      </c>
      <c r="I7742">
        <v>1</v>
      </c>
      <c r="J7742">
        <v>1</v>
      </c>
      <c r="K7742">
        <v>1</v>
      </c>
      <c r="L7742">
        <v>0</v>
      </c>
      <c r="M7742">
        <v>0</v>
      </c>
      <c r="N7742">
        <v>2</v>
      </c>
      <c r="O7742">
        <v>3</v>
      </c>
      <c r="P7742">
        <v>5</v>
      </c>
      <c r="Q7742" t="s">
        <v>531</v>
      </c>
      <c r="R7742" t="s">
        <v>632</v>
      </c>
      <c r="S7742" t="s">
        <v>636</v>
      </c>
      <c r="T7742" t="s">
        <v>2180</v>
      </c>
      <c r="U7742">
        <v>0</v>
      </c>
      <c r="V7742">
        <v>0</v>
      </c>
      <c r="W7742">
        <v>0</v>
      </c>
      <c r="X7742">
        <v>0</v>
      </c>
      <c r="Y7742">
        <v>0</v>
      </c>
      <c r="Z7742" t="s">
        <v>21</v>
      </c>
      <c r="AA7742">
        <v>0</v>
      </c>
      <c r="AB7742" t="s">
        <v>7</v>
      </c>
      <c r="AC7742" t="s">
        <v>44</v>
      </c>
      <c r="AD7742" t="s">
        <v>129</v>
      </c>
      <c r="AE7742" t="s">
        <v>637</v>
      </c>
      <c r="AF7742">
        <v>0</v>
      </c>
      <c r="AG7742">
        <v>0</v>
      </c>
      <c r="AH7742" t="s">
        <v>21</v>
      </c>
      <c r="AI7742">
        <v>0</v>
      </c>
      <c r="AJ7742">
        <v>0</v>
      </c>
      <c r="AK7742">
        <v>0</v>
      </c>
      <c r="AL7742" t="s">
        <v>427</v>
      </c>
      <c r="AM7742" t="s">
        <v>12</v>
      </c>
      <c r="AN7742" t="s">
        <v>41</v>
      </c>
      <c r="AO7742" t="s">
        <v>359</v>
      </c>
      <c r="AP7742" t="s">
        <v>28</v>
      </c>
      <c r="AQ7742" t="s">
        <v>29</v>
      </c>
      <c r="AR7742">
        <v>183395</v>
      </c>
      <c r="AS7742" t="s">
        <v>10011</v>
      </c>
    </row>
    <row r="7743" spans="1:45" x14ac:dyDescent="0.25">
      <c r="A7743" t="s">
        <v>631</v>
      </c>
      <c r="B7743" t="s">
        <v>1</v>
      </c>
      <c r="C7743" s="1">
        <v>42954</v>
      </c>
      <c r="D7743" t="s">
        <v>35</v>
      </c>
      <c r="E7743">
        <v>23</v>
      </c>
      <c r="F7743">
        <v>1</v>
      </c>
      <c r="G7743">
        <v>0</v>
      </c>
      <c r="H7743">
        <v>0</v>
      </c>
      <c r="I7743">
        <v>0</v>
      </c>
      <c r="J7743">
        <v>1</v>
      </c>
      <c r="K7743">
        <v>1</v>
      </c>
      <c r="L7743">
        <v>0</v>
      </c>
      <c r="M7743">
        <v>0</v>
      </c>
      <c r="N7743">
        <v>2</v>
      </c>
      <c r="O7743">
        <v>1</v>
      </c>
      <c r="P7743">
        <v>3</v>
      </c>
      <c r="Q7743" t="s">
        <v>129</v>
      </c>
      <c r="R7743" t="s">
        <v>632</v>
      </c>
      <c r="S7743" t="s">
        <v>636</v>
      </c>
      <c r="T7743" t="s">
        <v>876</v>
      </c>
      <c r="U7743">
        <v>0</v>
      </c>
      <c r="V7743">
        <v>0</v>
      </c>
      <c r="W7743">
        <v>0</v>
      </c>
      <c r="X7743">
        <v>0</v>
      </c>
      <c r="Y7743">
        <v>0</v>
      </c>
      <c r="Z7743" t="s">
        <v>21</v>
      </c>
      <c r="AA7743">
        <v>0</v>
      </c>
      <c r="AB7743" t="s">
        <v>7</v>
      </c>
      <c r="AC7743" t="s">
        <v>44</v>
      </c>
      <c r="AD7743" t="s">
        <v>129</v>
      </c>
      <c r="AE7743">
        <v>0</v>
      </c>
      <c r="AF7743">
        <v>0</v>
      </c>
      <c r="AG7743" t="s">
        <v>5222</v>
      </c>
      <c r="AH7743" t="s">
        <v>21</v>
      </c>
      <c r="AI7743">
        <v>0</v>
      </c>
      <c r="AJ7743">
        <v>0</v>
      </c>
      <c r="AK7743">
        <v>0</v>
      </c>
      <c r="AL7743" t="s">
        <v>11</v>
      </c>
      <c r="AM7743" t="s">
        <v>12</v>
      </c>
      <c r="AN7743" t="s">
        <v>13</v>
      </c>
      <c r="AO7743" t="s">
        <v>359</v>
      </c>
      <c r="AP7743" t="s">
        <v>28</v>
      </c>
      <c r="AQ7743">
        <v>0</v>
      </c>
      <c r="AR7743">
        <v>183396</v>
      </c>
      <c r="AS7743" t="s">
        <v>10012</v>
      </c>
    </row>
    <row r="7744" spans="1:45" x14ac:dyDescent="0.25">
      <c r="A7744" t="s">
        <v>631</v>
      </c>
      <c r="B7744" t="s">
        <v>1</v>
      </c>
      <c r="C7744" s="1">
        <v>42954</v>
      </c>
      <c r="D7744" t="s">
        <v>35</v>
      </c>
      <c r="E7744">
        <v>28</v>
      </c>
      <c r="F7744">
        <v>0</v>
      </c>
      <c r="G7744">
        <v>0</v>
      </c>
      <c r="H7744">
        <v>0</v>
      </c>
      <c r="I7744">
        <v>0</v>
      </c>
      <c r="J7744">
        <v>2</v>
      </c>
      <c r="K7744">
        <v>0</v>
      </c>
      <c r="L7744">
        <v>0</v>
      </c>
      <c r="M7744">
        <v>0</v>
      </c>
      <c r="N7744">
        <v>2</v>
      </c>
      <c r="O7744">
        <v>0</v>
      </c>
      <c r="P7744">
        <v>2</v>
      </c>
      <c r="Q7744" t="s">
        <v>129</v>
      </c>
      <c r="R7744" t="s">
        <v>632</v>
      </c>
      <c r="S7744" t="s">
        <v>636</v>
      </c>
      <c r="T7744" t="s">
        <v>636</v>
      </c>
      <c r="U7744">
        <v>0</v>
      </c>
      <c r="V7744">
        <v>0</v>
      </c>
      <c r="W7744">
        <v>0</v>
      </c>
      <c r="X7744">
        <v>0</v>
      </c>
      <c r="Y7744">
        <v>0</v>
      </c>
      <c r="Z7744" t="s">
        <v>21</v>
      </c>
      <c r="AA7744">
        <v>0</v>
      </c>
      <c r="AB7744" t="s">
        <v>7</v>
      </c>
      <c r="AC7744" t="s">
        <v>44</v>
      </c>
      <c r="AD7744" t="s">
        <v>129</v>
      </c>
      <c r="AE7744">
        <v>0</v>
      </c>
      <c r="AF7744">
        <v>0</v>
      </c>
      <c r="AG7744" t="s">
        <v>5222</v>
      </c>
      <c r="AH7744" t="s">
        <v>21</v>
      </c>
      <c r="AI7744">
        <v>0</v>
      </c>
      <c r="AJ7744">
        <v>0</v>
      </c>
      <c r="AK7744">
        <v>0</v>
      </c>
      <c r="AL7744" t="s">
        <v>11</v>
      </c>
      <c r="AM7744" t="s">
        <v>818</v>
      </c>
      <c r="AN7744" t="s">
        <v>13</v>
      </c>
      <c r="AO7744" t="s">
        <v>359</v>
      </c>
      <c r="AP7744" t="s">
        <v>28</v>
      </c>
      <c r="AQ7744">
        <v>0</v>
      </c>
      <c r="AR7744">
        <v>183397</v>
      </c>
      <c r="AS7744" t="s">
        <v>10013</v>
      </c>
    </row>
    <row r="7745" spans="1:45" x14ac:dyDescent="0.25">
      <c r="A7745" t="s">
        <v>631</v>
      </c>
      <c r="B7745" t="s">
        <v>1</v>
      </c>
      <c r="C7745" s="1">
        <v>42954</v>
      </c>
      <c r="D7745" t="s">
        <v>35</v>
      </c>
      <c r="E7745">
        <v>41</v>
      </c>
      <c r="F7745">
        <v>1</v>
      </c>
      <c r="G7745">
        <v>1</v>
      </c>
      <c r="H7745">
        <v>1</v>
      </c>
      <c r="I7745">
        <v>2</v>
      </c>
      <c r="J7745">
        <v>1</v>
      </c>
      <c r="K7745">
        <v>2</v>
      </c>
      <c r="L7745">
        <v>1</v>
      </c>
      <c r="M7745">
        <v>1</v>
      </c>
      <c r="N7745">
        <v>4</v>
      </c>
      <c r="O7745">
        <v>6</v>
      </c>
      <c r="P7745">
        <v>10</v>
      </c>
      <c r="Q7745" t="s">
        <v>462</v>
      </c>
      <c r="R7745" t="s">
        <v>632</v>
      </c>
      <c r="S7745" t="s">
        <v>636</v>
      </c>
      <c r="T7745" t="s">
        <v>2194</v>
      </c>
      <c r="U7745">
        <v>0</v>
      </c>
      <c r="V7745">
        <v>0</v>
      </c>
      <c r="W7745">
        <v>0</v>
      </c>
      <c r="X7745">
        <v>0</v>
      </c>
      <c r="Y7745">
        <v>0</v>
      </c>
      <c r="Z7745" t="s">
        <v>21</v>
      </c>
      <c r="AA7745">
        <v>0</v>
      </c>
      <c r="AB7745" t="s">
        <v>7</v>
      </c>
      <c r="AC7745" t="s">
        <v>44</v>
      </c>
      <c r="AD7745" t="s">
        <v>129</v>
      </c>
      <c r="AE7745" t="s">
        <v>634</v>
      </c>
      <c r="AF7745">
        <v>0</v>
      </c>
      <c r="AG7745">
        <v>0</v>
      </c>
      <c r="AH7745" t="s">
        <v>21</v>
      </c>
      <c r="AI7745">
        <v>0</v>
      </c>
      <c r="AJ7745">
        <v>0</v>
      </c>
      <c r="AK7745">
        <v>0</v>
      </c>
      <c r="AL7745" t="s">
        <v>11</v>
      </c>
      <c r="AM7745" t="s">
        <v>818</v>
      </c>
      <c r="AN7745" t="s">
        <v>13</v>
      </c>
      <c r="AO7745" t="s">
        <v>359</v>
      </c>
      <c r="AP7745" t="s">
        <v>28</v>
      </c>
      <c r="AQ7745" t="s">
        <v>278</v>
      </c>
      <c r="AR7745">
        <v>183398</v>
      </c>
      <c r="AS7745" t="s">
        <v>10014</v>
      </c>
    </row>
    <row r="7746" spans="1:45" x14ac:dyDescent="0.25">
      <c r="A7746" t="s">
        <v>828</v>
      </c>
      <c r="B7746" t="s">
        <v>1133</v>
      </c>
      <c r="C7746" s="1">
        <v>42952</v>
      </c>
      <c r="D7746" t="s">
        <v>35</v>
      </c>
      <c r="E7746">
        <v>23</v>
      </c>
      <c r="F7746">
        <v>0</v>
      </c>
      <c r="G7746">
        <v>0</v>
      </c>
      <c r="H7746">
        <v>0</v>
      </c>
      <c r="I7746">
        <v>0</v>
      </c>
      <c r="J7746">
        <v>1</v>
      </c>
      <c r="K7746">
        <v>0</v>
      </c>
      <c r="L7746">
        <v>0</v>
      </c>
      <c r="M7746">
        <v>0</v>
      </c>
      <c r="N7746">
        <v>1</v>
      </c>
      <c r="O7746">
        <v>0</v>
      </c>
      <c r="P7746">
        <v>1</v>
      </c>
      <c r="Q7746" t="s">
        <v>916</v>
      </c>
      <c r="R7746" t="s">
        <v>632</v>
      </c>
      <c r="S7746" t="s">
        <v>636</v>
      </c>
      <c r="T7746" t="s">
        <v>2194</v>
      </c>
      <c r="U7746">
        <v>0</v>
      </c>
      <c r="V7746">
        <v>0</v>
      </c>
      <c r="W7746">
        <v>0</v>
      </c>
      <c r="X7746">
        <v>0</v>
      </c>
      <c r="Y7746">
        <v>0</v>
      </c>
      <c r="Z7746" t="s">
        <v>21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 t="s">
        <v>11</v>
      </c>
      <c r="AM7746" t="s">
        <v>12</v>
      </c>
      <c r="AN7746" t="s">
        <v>41</v>
      </c>
      <c r="AO7746" t="s">
        <v>14</v>
      </c>
      <c r="AP7746" t="s">
        <v>15</v>
      </c>
      <c r="AQ7746">
        <v>0</v>
      </c>
      <c r="AR7746">
        <v>184990</v>
      </c>
      <c r="AS7746" t="s">
        <v>10015</v>
      </c>
    </row>
    <row r="7747" spans="1:45" x14ac:dyDescent="0.25">
      <c r="A7747" t="s">
        <v>828</v>
      </c>
      <c r="B7747" t="s">
        <v>1133</v>
      </c>
      <c r="C7747" s="1">
        <v>42952</v>
      </c>
      <c r="D7747" t="s">
        <v>35</v>
      </c>
      <c r="E7747">
        <v>26</v>
      </c>
      <c r="F7747">
        <v>0</v>
      </c>
      <c r="G7747">
        <v>0</v>
      </c>
      <c r="H7747">
        <v>0</v>
      </c>
      <c r="I7747">
        <v>0</v>
      </c>
      <c r="J7747">
        <v>2</v>
      </c>
      <c r="K7747">
        <v>0</v>
      </c>
      <c r="L7747">
        <v>0</v>
      </c>
      <c r="M7747">
        <v>0</v>
      </c>
      <c r="N7747">
        <v>2</v>
      </c>
      <c r="O7747">
        <v>0</v>
      </c>
      <c r="P7747">
        <v>2</v>
      </c>
      <c r="Q7747" t="s">
        <v>667</v>
      </c>
      <c r="R7747" t="s">
        <v>632</v>
      </c>
      <c r="S7747" t="s">
        <v>636</v>
      </c>
      <c r="T7747" t="s">
        <v>2180</v>
      </c>
      <c r="U7747">
        <v>0</v>
      </c>
      <c r="V7747">
        <v>0</v>
      </c>
      <c r="W7747">
        <v>0</v>
      </c>
      <c r="X7747">
        <v>0</v>
      </c>
      <c r="Y7747">
        <v>0</v>
      </c>
      <c r="Z7747" t="s">
        <v>21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 t="s">
        <v>427</v>
      </c>
      <c r="AM7747" t="s">
        <v>71</v>
      </c>
      <c r="AN7747" t="s">
        <v>41</v>
      </c>
      <c r="AO7747" t="s">
        <v>14</v>
      </c>
      <c r="AP7747" t="s">
        <v>28</v>
      </c>
      <c r="AQ7747">
        <v>0</v>
      </c>
      <c r="AR7747">
        <v>184991</v>
      </c>
      <c r="AS7747" t="s">
        <v>10016</v>
      </c>
    </row>
    <row r="7748" spans="1:45" x14ac:dyDescent="0.25">
      <c r="A7748" t="s">
        <v>828</v>
      </c>
      <c r="B7748" t="s">
        <v>1134</v>
      </c>
      <c r="C7748" s="1">
        <v>42952</v>
      </c>
      <c r="D7748" t="s">
        <v>2</v>
      </c>
      <c r="E7748">
        <v>50</v>
      </c>
      <c r="F7748">
        <v>1</v>
      </c>
      <c r="G7748">
        <v>0</v>
      </c>
      <c r="H7748">
        <v>0</v>
      </c>
      <c r="I7748">
        <v>0</v>
      </c>
      <c r="J7748">
        <v>0</v>
      </c>
      <c r="K7748">
        <v>1</v>
      </c>
      <c r="L7748">
        <v>0</v>
      </c>
      <c r="M7748">
        <v>0</v>
      </c>
      <c r="N7748">
        <v>1</v>
      </c>
      <c r="O7748">
        <v>1</v>
      </c>
      <c r="P7748">
        <v>2</v>
      </c>
      <c r="Q7748" t="s">
        <v>3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 t="s">
        <v>7</v>
      </c>
      <c r="AC7748" t="s">
        <v>105</v>
      </c>
      <c r="AD7748" t="s">
        <v>3</v>
      </c>
      <c r="AE7748" t="s">
        <v>1673</v>
      </c>
      <c r="AF7748">
        <v>0</v>
      </c>
      <c r="AG7748" t="s">
        <v>10017</v>
      </c>
      <c r="AH7748" t="s">
        <v>21</v>
      </c>
      <c r="AI7748">
        <v>0</v>
      </c>
      <c r="AJ7748">
        <v>0</v>
      </c>
      <c r="AK7748">
        <v>0</v>
      </c>
      <c r="AL7748" t="s">
        <v>11</v>
      </c>
      <c r="AM7748" t="s">
        <v>40</v>
      </c>
      <c r="AN7748" t="s">
        <v>41</v>
      </c>
      <c r="AO7748" t="s">
        <v>830</v>
      </c>
      <c r="AP7748">
        <v>0</v>
      </c>
      <c r="AQ7748">
        <v>0</v>
      </c>
      <c r="AR7748">
        <v>184992</v>
      </c>
      <c r="AS7748" t="s">
        <v>10018</v>
      </c>
    </row>
    <row r="7749" spans="1:45" x14ac:dyDescent="0.25">
      <c r="A7749" t="s">
        <v>828</v>
      </c>
      <c r="B7749" t="s">
        <v>1134</v>
      </c>
      <c r="C7749" s="1">
        <v>42952</v>
      </c>
      <c r="D7749" t="s">
        <v>2</v>
      </c>
      <c r="E7749">
        <v>31</v>
      </c>
      <c r="F7749">
        <v>0</v>
      </c>
      <c r="G7749">
        <v>1</v>
      </c>
      <c r="H7749">
        <v>2</v>
      </c>
      <c r="I7749">
        <v>0</v>
      </c>
      <c r="J7749">
        <v>3</v>
      </c>
      <c r="K7749">
        <v>0</v>
      </c>
      <c r="L7749">
        <v>0</v>
      </c>
      <c r="M7749">
        <v>0</v>
      </c>
      <c r="N7749">
        <v>5</v>
      </c>
      <c r="O7749">
        <v>1</v>
      </c>
      <c r="P7749">
        <v>6</v>
      </c>
      <c r="Q7749" t="s">
        <v>3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 t="s">
        <v>7</v>
      </c>
      <c r="AC7749" t="s">
        <v>105</v>
      </c>
      <c r="AD7749" t="s">
        <v>3</v>
      </c>
      <c r="AE7749" t="s">
        <v>3</v>
      </c>
      <c r="AF7749">
        <v>0</v>
      </c>
      <c r="AG7749" t="s">
        <v>3743</v>
      </c>
      <c r="AH7749" t="s">
        <v>21</v>
      </c>
      <c r="AI7749">
        <v>0</v>
      </c>
      <c r="AJ7749">
        <v>0</v>
      </c>
      <c r="AK7749">
        <v>0</v>
      </c>
      <c r="AL7749" t="s">
        <v>154</v>
      </c>
      <c r="AM7749" t="s">
        <v>40</v>
      </c>
      <c r="AN7749" t="s">
        <v>13</v>
      </c>
      <c r="AO7749" t="s">
        <v>830</v>
      </c>
      <c r="AP7749">
        <v>0</v>
      </c>
      <c r="AQ7749">
        <v>0</v>
      </c>
      <c r="AR7749">
        <v>184993</v>
      </c>
      <c r="AS7749" t="s">
        <v>10019</v>
      </c>
    </row>
    <row r="7750" spans="1:45" x14ac:dyDescent="0.25">
      <c r="A7750" t="s">
        <v>828</v>
      </c>
      <c r="B7750" t="s">
        <v>1134</v>
      </c>
      <c r="C7750" s="1">
        <v>42952</v>
      </c>
      <c r="D7750" t="s">
        <v>2</v>
      </c>
      <c r="E7750">
        <v>37</v>
      </c>
      <c r="F7750">
        <v>1</v>
      </c>
      <c r="G7750">
        <v>0</v>
      </c>
      <c r="H7750">
        <v>1</v>
      </c>
      <c r="I7750">
        <v>1</v>
      </c>
      <c r="J7750">
        <v>0</v>
      </c>
      <c r="K7750">
        <v>2</v>
      </c>
      <c r="L7750">
        <v>0</v>
      </c>
      <c r="M7750">
        <v>0</v>
      </c>
      <c r="N7750">
        <v>2</v>
      </c>
      <c r="O7750">
        <v>3</v>
      </c>
      <c r="P7750">
        <v>5</v>
      </c>
      <c r="Q7750" t="s">
        <v>3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 t="s">
        <v>7</v>
      </c>
      <c r="AC7750" t="s">
        <v>105</v>
      </c>
      <c r="AD7750" t="s">
        <v>3</v>
      </c>
      <c r="AE7750" t="s">
        <v>3</v>
      </c>
      <c r="AF7750">
        <v>0</v>
      </c>
      <c r="AG7750" t="s">
        <v>10020</v>
      </c>
      <c r="AH7750" t="s">
        <v>21</v>
      </c>
      <c r="AI7750">
        <v>0</v>
      </c>
      <c r="AJ7750">
        <v>0</v>
      </c>
      <c r="AK7750">
        <v>0</v>
      </c>
      <c r="AL7750" t="s">
        <v>11</v>
      </c>
      <c r="AM7750" t="s">
        <v>40</v>
      </c>
      <c r="AN7750" t="s">
        <v>13</v>
      </c>
      <c r="AO7750" t="s">
        <v>830</v>
      </c>
      <c r="AP7750">
        <v>0</v>
      </c>
      <c r="AQ7750" t="s">
        <v>47</v>
      </c>
      <c r="AR7750">
        <v>184994</v>
      </c>
      <c r="AS7750" t="s">
        <v>10021</v>
      </c>
    </row>
    <row r="7751" spans="1:45" x14ac:dyDescent="0.25">
      <c r="A7751" t="s">
        <v>828</v>
      </c>
      <c r="B7751" t="s">
        <v>1134</v>
      </c>
      <c r="C7751" s="1">
        <v>42952</v>
      </c>
      <c r="D7751" t="s">
        <v>2</v>
      </c>
      <c r="E7751">
        <v>25</v>
      </c>
      <c r="F7751">
        <v>0</v>
      </c>
      <c r="G7751">
        <v>1</v>
      </c>
      <c r="H7751">
        <v>0</v>
      </c>
      <c r="I7751">
        <v>2</v>
      </c>
      <c r="J7751">
        <v>0</v>
      </c>
      <c r="K7751">
        <v>3</v>
      </c>
      <c r="L7751">
        <v>0</v>
      </c>
      <c r="M7751">
        <v>0</v>
      </c>
      <c r="N7751">
        <v>0</v>
      </c>
      <c r="O7751">
        <v>6</v>
      </c>
      <c r="P7751">
        <v>6</v>
      </c>
      <c r="Q7751" t="s">
        <v>667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 t="s">
        <v>7</v>
      </c>
      <c r="AC7751" t="s">
        <v>105</v>
      </c>
      <c r="AD7751" t="s">
        <v>667</v>
      </c>
      <c r="AE7751" t="s">
        <v>1704</v>
      </c>
      <c r="AF7751">
        <v>0</v>
      </c>
      <c r="AG7751" t="s">
        <v>1704</v>
      </c>
      <c r="AH7751" t="s">
        <v>21</v>
      </c>
      <c r="AI7751">
        <v>0</v>
      </c>
      <c r="AJ7751">
        <v>0</v>
      </c>
      <c r="AK7751">
        <v>0</v>
      </c>
      <c r="AL7751" t="s">
        <v>154</v>
      </c>
      <c r="AM7751" t="s">
        <v>40</v>
      </c>
      <c r="AN7751" t="s">
        <v>41</v>
      </c>
      <c r="AO7751" t="s">
        <v>14</v>
      </c>
      <c r="AP7751" t="s">
        <v>50</v>
      </c>
      <c r="AQ7751" t="s">
        <v>47</v>
      </c>
      <c r="AR7751">
        <v>184995</v>
      </c>
      <c r="AS7751" t="s">
        <v>10022</v>
      </c>
    </row>
    <row r="7752" spans="1:45" x14ac:dyDescent="0.25">
      <c r="A7752" t="s">
        <v>828</v>
      </c>
      <c r="B7752" t="s">
        <v>1134</v>
      </c>
      <c r="C7752" s="1">
        <v>42952</v>
      </c>
      <c r="D7752" t="s">
        <v>2</v>
      </c>
      <c r="E7752">
        <v>32</v>
      </c>
      <c r="F7752">
        <v>1</v>
      </c>
      <c r="G7752">
        <v>0</v>
      </c>
      <c r="H7752">
        <v>0</v>
      </c>
      <c r="I7752">
        <v>0</v>
      </c>
      <c r="J7752">
        <v>0</v>
      </c>
      <c r="K7752">
        <v>2</v>
      </c>
      <c r="L7752">
        <v>0</v>
      </c>
      <c r="M7752">
        <v>0</v>
      </c>
      <c r="N7752">
        <v>1</v>
      </c>
      <c r="O7752">
        <v>2</v>
      </c>
      <c r="P7752">
        <v>3</v>
      </c>
      <c r="Q7752" t="s">
        <v>3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 t="s">
        <v>7</v>
      </c>
      <c r="AC7752" t="s">
        <v>105</v>
      </c>
      <c r="AD7752" t="s">
        <v>3</v>
      </c>
      <c r="AE7752" t="s">
        <v>3</v>
      </c>
      <c r="AF7752">
        <v>0</v>
      </c>
      <c r="AG7752" t="s">
        <v>3145</v>
      </c>
      <c r="AH7752" t="s">
        <v>21</v>
      </c>
      <c r="AI7752">
        <v>0</v>
      </c>
      <c r="AJ7752">
        <v>0</v>
      </c>
      <c r="AK7752">
        <v>0</v>
      </c>
      <c r="AL7752" t="s">
        <v>154</v>
      </c>
      <c r="AM7752" t="s">
        <v>40</v>
      </c>
      <c r="AN7752" t="s">
        <v>41</v>
      </c>
      <c r="AO7752" t="s">
        <v>830</v>
      </c>
      <c r="AP7752">
        <v>0</v>
      </c>
      <c r="AQ7752" t="s">
        <v>47</v>
      </c>
      <c r="AR7752">
        <v>184996</v>
      </c>
      <c r="AS7752" t="s">
        <v>10023</v>
      </c>
    </row>
    <row r="7753" spans="1:45" x14ac:dyDescent="0.25">
      <c r="A7753" t="s">
        <v>828</v>
      </c>
      <c r="B7753" t="s">
        <v>1133</v>
      </c>
      <c r="C7753" s="1">
        <v>42953</v>
      </c>
      <c r="D7753" t="s">
        <v>35</v>
      </c>
      <c r="E7753">
        <v>32</v>
      </c>
      <c r="F7753">
        <v>0</v>
      </c>
      <c r="G7753">
        <v>0</v>
      </c>
      <c r="H7753">
        <v>1</v>
      </c>
      <c r="I7753">
        <v>0</v>
      </c>
      <c r="J7753">
        <v>2</v>
      </c>
      <c r="K7753">
        <v>0</v>
      </c>
      <c r="L7753">
        <v>0</v>
      </c>
      <c r="M7753">
        <v>0</v>
      </c>
      <c r="N7753">
        <v>3</v>
      </c>
      <c r="O7753">
        <v>0</v>
      </c>
      <c r="P7753">
        <v>3</v>
      </c>
      <c r="Q7753" t="s">
        <v>3</v>
      </c>
      <c r="R7753" t="s">
        <v>7</v>
      </c>
      <c r="S7753" t="s">
        <v>105</v>
      </c>
      <c r="T7753" t="s">
        <v>3</v>
      </c>
      <c r="U7753" t="s">
        <v>3</v>
      </c>
      <c r="V7753">
        <v>0</v>
      </c>
      <c r="W7753" t="s">
        <v>10024</v>
      </c>
      <c r="X7753" t="s">
        <v>21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 t="s">
        <v>11</v>
      </c>
      <c r="AM7753" t="s">
        <v>49</v>
      </c>
      <c r="AN7753" t="s">
        <v>41</v>
      </c>
      <c r="AO7753" t="s">
        <v>830</v>
      </c>
      <c r="AP7753">
        <v>0</v>
      </c>
      <c r="AQ7753">
        <v>0</v>
      </c>
      <c r="AR7753">
        <v>184999</v>
      </c>
      <c r="AS7753" t="s">
        <v>10025</v>
      </c>
    </row>
    <row r="7754" spans="1:45" x14ac:dyDescent="0.25">
      <c r="A7754" t="s">
        <v>828</v>
      </c>
      <c r="B7754" t="s">
        <v>1133</v>
      </c>
      <c r="C7754" s="1">
        <v>42953</v>
      </c>
      <c r="D7754" t="s">
        <v>2</v>
      </c>
      <c r="E7754">
        <v>23</v>
      </c>
      <c r="F7754">
        <v>0</v>
      </c>
      <c r="G7754">
        <v>0</v>
      </c>
      <c r="H7754">
        <v>0</v>
      </c>
      <c r="I7754">
        <v>0</v>
      </c>
      <c r="J7754">
        <v>1</v>
      </c>
      <c r="K7754">
        <v>0</v>
      </c>
      <c r="L7754">
        <v>0</v>
      </c>
      <c r="M7754">
        <v>0</v>
      </c>
      <c r="N7754">
        <v>1</v>
      </c>
      <c r="O7754">
        <v>0</v>
      </c>
      <c r="P7754">
        <v>1</v>
      </c>
      <c r="Q7754" t="s">
        <v>3</v>
      </c>
      <c r="R7754" t="s">
        <v>7</v>
      </c>
      <c r="S7754" t="s">
        <v>105</v>
      </c>
      <c r="T7754" t="s">
        <v>3</v>
      </c>
      <c r="U7754" t="s">
        <v>1666</v>
      </c>
      <c r="V7754">
        <v>0</v>
      </c>
      <c r="W7754" t="s">
        <v>1666</v>
      </c>
      <c r="X7754" t="s">
        <v>21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 t="s">
        <v>11</v>
      </c>
      <c r="AM7754" t="s">
        <v>49</v>
      </c>
      <c r="AN7754" t="s">
        <v>41</v>
      </c>
      <c r="AO7754" t="s">
        <v>830</v>
      </c>
      <c r="AP7754">
        <v>0</v>
      </c>
      <c r="AQ7754">
        <v>0</v>
      </c>
      <c r="AR7754">
        <v>185000</v>
      </c>
      <c r="AS7754" t="s">
        <v>10026</v>
      </c>
    </row>
    <row r="7755" spans="1:45" x14ac:dyDescent="0.25">
      <c r="A7755" t="s">
        <v>828</v>
      </c>
      <c r="B7755" t="s">
        <v>1134</v>
      </c>
      <c r="C7755" s="1">
        <v>42953</v>
      </c>
      <c r="D7755" t="s">
        <v>35</v>
      </c>
      <c r="E7755">
        <v>25</v>
      </c>
      <c r="F7755">
        <v>0</v>
      </c>
      <c r="G7755">
        <v>0</v>
      </c>
      <c r="H7755">
        <v>1</v>
      </c>
      <c r="I7755">
        <v>0</v>
      </c>
      <c r="J7755">
        <v>0</v>
      </c>
      <c r="K7755">
        <v>1</v>
      </c>
      <c r="L7755">
        <v>0</v>
      </c>
      <c r="M7755">
        <v>0</v>
      </c>
      <c r="N7755">
        <v>1</v>
      </c>
      <c r="O7755">
        <v>1</v>
      </c>
      <c r="P7755">
        <v>2</v>
      </c>
      <c r="Q7755" t="s">
        <v>3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 t="s">
        <v>7</v>
      </c>
      <c r="AC7755" t="s">
        <v>105</v>
      </c>
      <c r="AD7755" t="s">
        <v>3</v>
      </c>
      <c r="AE7755" t="s">
        <v>3</v>
      </c>
      <c r="AF7755">
        <v>0</v>
      </c>
      <c r="AG7755" t="s">
        <v>1691</v>
      </c>
      <c r="AH7755" t="s">
        <v>21</v>
      </c>
      <c r="AI7755">
        <v>0</v>
      </c>
      <c r="AJ7755">
        <v>0</v>
      </c>
      <c r="AK7755">
        <v>0</v>
      </c>
      <c r="AL7755" t="s">
        <v>154</v>
      </c>
      <c r="AM7755" t="s">
        <v>40</v>
      </c>
      <c r="AN7755" t="s">
        <v>13</v>
      </c>
      <c r="AO7755" t="s">
        <v>830</v>
      </c>
      <c r="AP7755">
        <v>0</v>
      </c>
      <c r="AQ7755">
        <v>0</v>
      </c>
      <c r="AR7755">
        <v>185010</v>
      </c>
      <c r="AS7755" t="s">
        <v>10027</v>
      </c>
    </row>
    <row r="7756" spans="1:45" x14ac:dyDescent="0.25">
      <c r="A7756" t="s">
        <v>828</v>
      </c>
      <c r="B7756" t="s">
        <v>1134</v>
      </c>
      <c r="C7756" s="1">
        <v>42953</v>
      </c>
      <c r="D7756" t="s">
        <v>2</v>
      </c>
      <c r="E7756">
        <v>21</v>
      </c>
      <c r="F7756">
        <v>1</v>
      </c>
      <c r="G7756">
        <v>0</v>
      </c>
      <c r="H7756">
        <v>0</v>
      </c>
      <c r="I7756">
        <v>1</v>
      </c>
      <c r="J7756">
        <v>0</v>
      </c>
      <c r="K7756">
        <v>1</v>
      </c>
      <c r="L7756">
        <v>0</v>
      </c>
      <c r="M7756">
        <v>0</v>
      </c>
      <c r="N7756">
        <v>1</v>
      </c>
      <c r="O7756">
        <v>2</v>
      </c>
      <c r="P7756">
        <v>3</v>
      </c>
      <c r="Q7756" t="s">
        <v>3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 t="s">
        <v>7</v>
      </c>
      <c r="AC7756" t="s">
        <v>105</v>
      </c>
      <c r="AD7756" t="s">
        <v>3</v>
      </c>
      <c r="AE7756" t="s">
        <v>1672</v>
      </c>
      <c r="AF7756">
        <v>0</v>
      </c>
      <c r="AG7756" t="s">
        <v>1672</v>
      </c>
      <c r="AH7756" t="s">
        <v>21</v>
      </c>
      <c r="AI7756">
        <v>0</v>
      </c>
      <c r="AJ7756">
        <v>0</v>
      </c>
      <c r="AK7756">
        <v>0</v>
      </c>
      <c r="AL7756" t="s">
        <v>427</v>
      </c>
      <c r="AM7756" t="s">
        <v>12</v>
      </c>
      <c r="AN7756" t="s">
        <v>41</v>
      </c>
      <c r="AO7756" t="s">
        <v>830</v>
      </c>
      <c r="AP7756">
        <v>0</v>
      </c>
      <c r="AQ7756">
        <v>0</v>
      </c>
      <c r="AR7756">
        <v>185013</v>
      </c>
      <c r="AS7756" t="s">
        <v>10028</v>
      </c>
    </row>
    <row r="7757" spans="1:45" x14ac:dyDescent="0.25">
      <c r="A7757" t="s">
        <v>828</v>
      </c>
      <c r="B7757" t="s">
        <v>1134</v>
      </c>
      <c r="C7757" s="1">
        <v>42953</v>
      </c>
      <c r="D7757" t="s">
        <v>2</v>
      </c>
      <c r="E7757">
        <v>25</v>
      </c>
      <c r="F7757">
        <v>0</v>
      </c>
      <c r="G7757">
        <v>1</v>
      </c>
      <c r="H7757">
        <v>0</v>
      </c>
      <c r="I7757">
        <v>0</v>
      </c>
      <c r="J7757">
        <v>0</v>
      </c>
      <c r="K7757">
        <v>1</v>
      </c>
      <c r="L7757">
        <v>0</v>
      </c>
      <c r="M7757">
        <v>0</v>
      </c>
      <c r="N7757">
        <v>0</v>
      </c>
      <c r="O7757">
        <v>2</v>
      </c>
      <c r="P7757">
        <v>2</v>
      </c>
      <c r="Q7757" t="s">
        <v>3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 t="s">
        <v>7</v>
      </c>
      <c r="AC7757" t="s">
        <v>105</v>
      </c>
      <c r="AD7757" t="s">
        <v>3</v>
      </c>
      <c r="AE7757" t="s">
        <v>3</v>
      </c>
      <c r="AF7757">
        <v>0</v>
      </c>
      <c r="AG7757" t="s">
        <v>3743</v>
      </c>
      <c r="AH7757" t="s">
        <v>21</v>
      </c>
      <c r="AI7757">
        <v>0</v>
      </c>
      <c r="AJ7757">
        <v>0</v>
      </c>
      <c r="AK7757">
        <v>0</v>
      </c>
      <c r="AL7757" t="s">
        <v>154</v>
      </c>
      <c r="AM7757" t="s">
        <v>12</v>
      </c>
      <c r="AN7757" t="s">
        <v>41</v>
      </c>
      <c r="AO7757" t="s">
        <v>14</v>
      </c>
      <c r="AP7757" t="s">
        <v>28</v>
      </c>
      <c r="AQ7757">
        <v>0</v>
      </c>
      <c r="AR7757">
        <v>185014</v>
      </c>
      <c r="AS7757" t="s">
        <v>10029</v>
      </c>
    </row>
    <row r="7758" spans="1:45" x14ac:dyDescent="0.25">
      <c r="A7758" t="s">
        <v>828</v>
      </c>
      <c r="B7758" t="s">
        <v>1134</v>
      </c>
      <c r="C7758" s="1">
        <v>42953</v>
      </c>
      <c r="D7758" t="s">
        <v>2</v>
      </c>
      <c r="E7758">
        <v>22</v>
      </c>
      <c r="F7758">
        <v>0</v>
      </c>
      <c r="G7758">
        <v>1</v>
      </c>
      <c r="H7758">
        <v>0</v>
      </c>
      <c r="I7758">
        <v>0</v>
      </c>
      <c r="J7758">
        <v>0</v>
      </c>
      <c r="K7758">
        <v>1</v>
      </c>
      <c r="L7758">
        <v>0</v>
      </c>
      <c r="M7758">
        <v>0</v>
      </c>
      <c r="N7758">
        <v>0</v>
      </c>
      <c r="O7758">
        <v>2</v>
      </c>
      <c r="P7758">
        <v>2</v>
      </c>
      <c r="Q7758" t="s">
        <v>667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 t="s">
        <v>7</v>
      </c>
      <c r="AC7758" t="s">
        <v>105</v>
      </c>
      <c r="AD7758" t="s">
        <v>667</v>
      </c>
      <c r="AE7758" t="s">
        <v>1704</v>
      </c>
      <c r="AF7758">
        <v>0</v>
      </c>
      <c r="AG7758" t="s">
        <v>1704</v>
      </c>
      <c r="AH7758" t="s">
        <v>21</v>
      </c>
      <c r="AI7758">
        <v>0</v>
      </c>
      <c r="AJ7758">
        <v>0</v>
      </c>
      <c r="AK7758">
        <v>0</v>
      </c>
      <c r="AL7758" t="s">
        <v>154</v>
      </c>
      <c r="AM7758" t="s">
        <v>818</v>
      </c>
      <c r="AN7758" t="s">
        <v>41</v>
      </c>
      <c r="AO7758" t="s">
        <v>830</v>
      </c>
      <c r="AP7758">
        <v>0</v>
      </c>
      <c r="AQ7758">
        <v>0</v>
      </c>
      <c r="AR7758">
        <v>185016</v>
      </c>
      <c r="AS7758" t="s">
        <v>10030</v>
      </c>
    </row>
    <row r="7759" spans="1:45" x14ac:dyDescent="0.25">
      <c r="A7759" t="s">
        <v>828</v>
      </c>
      <c r="B7759" t="s">
        <v>1134</v>
      </c>
      <c r="C7759" s="1">
        <v>42953</v>
      </c>
      <c r="D7759" t="s">
        <v>2</v>
      </c>
      <c r="E7759">
        <v>35</v>
      </c>
      <c r="F7759">
        <v>1</v>
      </c>
      <c r="G7759">
        <v>1</v>
      </c>
      <c r="H7759">
        <v>2</v>
      </c>
      <c r="I7759">
        <v>1</v>
      </c>
      <c r="J7759">
        <v>0</v>
      </c>
      <c r="K7759">
        <v>2</v>
      </c>
      <c r="L7759">
        <v>0</v>
      </c>
      <c r="M7759">
        <v>0</v>
      </c>
      <c r="N7759">
        <v>3</v>
      </c>
      <c r="O7759">
        <v>4</v>
      </c>
      <c r="P7759">
        <v>7</v>
      </c>
      <c r="Q7759" t="s">
        <v>723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 t="s">
        <v>7</v>
      </c>
      <c r="AC7759" t="s">
        <v>105</v>
      </c>
      <c r="AD7759" t="s">
        <v>723</v>
      </c>
      <c r="AE7759" t="s">
        <v>1690</v>
      </c>
      <c r="AF7759">
        <v>0</v>
      </c>
      <c r="AG7759" t="s">
        <v>1690</v>
      </c>
      <c r="AH7759" t="s">
        <v>21</v>
      </c>
      <c r="AI7759">
        <v>0</v>
      </c>
      <c r="AJ7759">
        <v>0</v>
      </c>
      <c r="AK7759">
        <v>0</v>
      </c>
      <c r="AL7759" t="s">
        <v>154</v>
      </c>
      <c r="AM7759" t="s">
        <v>12</v>
      </c>
      <c r="AN7759" t="s">
        <v>13</v>
      </c>
      <c r="AO7759" t="s">
        <v>830</v>
      </c>
      <c r="AP7759">
        <v>0</v>
      </c>
      <c r="AQ7759" t="s">
        <v>47</v>
      </c>
      <c r="AR7759">
        <v>185018</v>
      </c>
      <c r="AS7759" t="s">
        <v>10031</v>
      </c>
    </row>
    <row r="7760" spans="1:45" x14ac:dyDescent="0.25">
      <c r="A7760" t="s">
        <v>828</v>
      </c>
      <c r="B7760" t="s">
        <v>1133</v>
      </c>
      <c r="C7760" s="1">
        <v>42952</v>
      </c>
      <c r="D7760" t="s">
        <v>2</v>
      </c>
      <c r="E7760">
        <v>32</v>
      </c>
      <c r="F7760">
        <v>0</v>
      </c>
      <c r="G7760">
        <v>1</v>
      </c>
      <c r="H7760">
        <v>1</v>
      </c>
      <c r="I7760">
        <v>0</v>
      </c>
      <c r="J7760">
        <v>0</v>
      </c>
      <c r="K7760">
        <v>1</v>
      </c>
      <c r="L7760">
        <v>0</v>
      </c>
      <c r="M7760">
        <v>0</v>
      </c>
      <c r="N7760">
        <v>1</v>
      </c>
      <c r="O7760">
        <v>2</v>
      </c>
      <c r="P7760">
        <v>3</v>
      </c>
      <c r="Q7760" t="s">
        <v>125</v>
      </c>
      <c r="R7760" t="s">
        <v>7</v>
      </c>
      <c r="S7760" t="s">
        <v>105</v>
      </c>
      <c r="T7760" t="s">
        <v>125</v>
      </c>
      <c r="U7760" t="s">
        <v>307</v>
      </c>
      <c r="V7760">
        <v>0</v>
      </c>
      <c r="W7760" t="s">
        <v>307</v>
      </c>
      <c r="X7760" t="s">
        <v>21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 t="s">
        <v>11</v>
      </c>
      <c r="AM7760" t="s">
        <v>49</v>
      </c>
      <c r="AN7760" t="s">
        <v>13</v>
      </c>
      <c r="AO7760" t="s">
        <v>830</v>
      </c>
      <c r="AP7760">
        <v>0</v>
      </c>
      <c r="AQ7760">
        <v>0</v>
      </c>
      <c r="AR7760">
        <v>185082</v>
      </c>
      <c r="AS7760" t="s">
        <v>10032</v>
      </c>
    </row>
    <row r="7761" spans="1:45" x14ac:dyDescent="0.25">
      <c r="A7761" t="s">
        <v>828</v>
      </c>
      <c r="B7761" t="s">
        <v>1133</v>
      </c>
      <c r="C7761" s="1">
        <v>42952</v>
      </c>
      <c r="D7761" t="s">
        <v>2</v>
      </c>
      <c r="E7761">
        <v>48</v>
      </c>
      <c r="F7761">
        <v>0</v>
      </c>
      <c r="G7761">
        <v>0</v>
      </c>
      <c r="H7761">
        <v>0</v>
      </c>
      <c r="I7761">
        <v>1</v>
      </c>
      <c r="J7761">
        <v>0</v>
      </c>
      <c r="K7761">
        <v>1</v>
      </c>
      <c r="L7761">
        <v>0</v>
      </c>
      <c r="M7761">
        <v>0</v>
      </c>
      <c r="N7761">
        <v>0</v>
      </c>
      <c r="O7761">
        <v>2</v>
      </c>
      <c r="P7761">
        <v>2</v>
      </c>
      <c r="Q7761" t="s">
        <v>667</v>
      </c>
      <c r="R7761" t="s">
        <v>7</v>
      </c>
      <c r="S7761" t="s">
        <v>105</v>
      </c>
      <c r="T7761" t="s">
        <v>667</v>
      </c>
      <c r="U7761" t="s">
        <v>1707</v>
      </c>
      <c r="V7761">
        <v>0</v>
      </c>
      <c r="W7761" t="s">
        <v>1707</v>
      </c>
      <c r="X7761" t="s">
        <v>21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 t="s">
        <v>427</v>
      </c>
      <c r="AM7761" t="s">
        <v>22</v>
      </c>
      <c r="AN7761" t="s">
        <v>41</v>
      </c>
      <c r="AO7761" t="s">
        <v>830</v>
      </c>
      <c r="AP7761">
        <v>0</v>
      </c>
      <c r="AQ7761">
        <v>0</v>
      </c>
      <c r="AR7761">
        <v>185088</v>
      </c>
      <c r="AS7761" t="s">
        <v>10033</v>
      </c>
    </row>
    <row r="7762" spans="1:45" x14ac:dyDescent="0.25">
      <c r="A7762" t="s">
        <v>828</v>
      </c>
      <c r="B7762" t="s">
        <v>1134</v>
      </c>
      <c r="C7762" s="1">
        <v>42952</v>
      </c>
      <c r="D7762" t="s">
        <v>2</v>
      </c>
      <c r="E7762">
        <v>26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1</v>
      </c>
      <c r="L7762">
        <v>0</v>
      </c>
      <c r="M7762">
        <v>0</v>
      </c>
      <c r="N7762">
        <v>0</v>
      </c>
      <c r="O7762">
        <v>1</v>
      </c>
      <c r="P7762">
        <v>1</v>
      </c>
      <c r="Q7762" t="s">
        <v>667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 t="s">
        <v>7</v>
      </c>
      <c r="AC7762" t="s">
        <v>105</v>
      </c>
      <c r="AD7762" t="s">
        <v>667</v>
      </c>
      <c r="AE7762" t="s">
        <v>1707</v>
      </c>
      <c r="AF7762">
        <v>0</v>
      </c>
      <c r="AG7762" t="s">
        <v>1707</v>
      </c>
      <c r="AH7762" t="s">
        <v>21</v>
      </c>
      <c r="AI7762">
        <v>0</v>
      </c>
      <c r="AJ7762">
        <v>0</v>
      </c>
      <c r="AK7762">
        <v>0</v>
      </c>
      <c r="AL7762" t="s">
        <v>154</v>
      </c>
      <c r="AM7762" t="s">
        <v>40</v>
      </c>
      <c r="AN7762" t="s">
        <v>41</v>
      </c>
      <c r="AO7762" t="s">
        <v>830</v>
      </c>
      <c r="AP7762">
        <v>0</v>
      </c>
      <c r="AQ7762">
        <v>0</v>
      </c>
      <c r="AR7762">
        <v>185089</v>
      </c>
      <c r="AS7762" t="s">
        <v>10034</v>
      </c>
    </row>
    <row r="7763" spans="1:45" x14ac:dyDescent="0.25">
      <c r="A7763" t="s">
        <v>828</v>
      </c>
      <c r="B7763" t="s">
        <v>1134</v>
      </c>
      <c r="C7763" s="1">
        <v>42952</v>
      </c>
      <c r="D7763" t="s">
        <v>2</v>
      </c>
      <c r="E7763">
        <v>24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2</v>
      </c>
      <c r="L7763">
        <v>0</v>
      </c>
      <c r="M7763">
        <v>0</v>
      </c>
      <c r="N7763">
        <v>0</v>
      </c>
      <c r="O7763">
        <v>2</v>
      </c>
      <c r="P7763">
        <v>2</v>
      </c>
      <c r="Q7763" t="s">
        <v>667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 t="s">
        <v>7</v>
      </c>
      <c r="AC7763" t="s">
        <v>105</v>
      </c>
      <c r="AD7763" t="s">
        <v>667</v>
      </c>
      <c r="AE7763" t="s">
        <v>1705</v>
      </c>
      <c r="AF7763">
        <v>0</v>
      </c>
      <c r="AG7763" t="s">
        <v>1705</v>
      </c>
      <c r="AH7763" t="s">
        <v>21</v>
      </c>
      <c r="AI7763">
        <v>0</v>
      </c>
      <c r="AJ7763">
        <v>0</v>
      </c>
      <c r="AK7763">
        <v>0</v>
      </c>
      <c r="AL7763" t="s">
        <v>154</v>
      </c>
      <c r="AM7763" t="s">
        <v>40</v>
      </c>
      <c r="AN7763" t="s">
        <v>41</v>
      </c>
      <c r="AO7763" t="s">
        <v>830</v>
      </c>
      <c r="AP7763">
        <v>0</v>
      </c>
      <c r="AQ7763">
        <v>0</v>
      </c>
      <c r="AR7763">
        <v>185090</v>
      </c>
      <c r="AS7763" t="s">
        <v>10035</v>
      </c>
    </row>
    <row r="7764" spans="1:45" x14ac:dyDescent="0.25">
      <c r="A7764" t="s">
        <v>828</v>
      </c>
      <c r="B7764" t="s">
        <v>1134</v>
      </c>
      <c r="C7764" s="1">
        <v>42952</v>
      </c>
      <c r="D7764" t="s">
        <v>35</v>
      </c>
      <c r="E7764">
        <v>76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1</v>
      </c>
      <c r="M7764">
        <v>0</v>
      </c>
      <c r="N7764">
        <v>1</v>
      </c>
      <c r="O7764">
        <v>0</v>
      </c>
      <c r="P7764">
        <v>1</v>
      </c>
      <c r="Q7764" t="s">
        <v>3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 t="s">
        <v>7</v>
      </c>
      <c r="AC7764" t="s">
        <v>105</v>
      </c>
      <c r="AD7764" t="s">
        <v>3</v>
      </c>
      <c r="AE7764" t="s">
        <v>3</v>
      </c>
      <c r="AF7764">
        <v>0</v>
      </c>
      <c r="AG7764" t="s">
        <v>195</v>
      </c>
      <c r="AH7764" t="s">
        <v>21</v>
      </c>
      <c r="AI7764">
        <v>0</v>
      </c>
      <c r="AJ7764">
        <v>0</v>
      </c>
      <c r="AK7764">
        <v>0</v>
      </c>
      <c r="AL7764" t="s">
        <v>154</v>
      </c>
      <c r="AM7764" t="s">
        <v>40</v>
      </c>
      <c r="AN7764" t="s">
        <v>41</v>
      </c>
      <c r="AO7764" t="s">
        <v>830</v>
      </c>
      <c r="AP7764">
        <v>0</v>
      </c>
      <c r="AQ7764" t="s">
        <v>29</v>
      </c>
      <c r="AR7764">
        <v>185091</v>
      </c>
      <c r="AS7764" t="s">
        <v>10036</v>
      </c>
    </row>
    <row r="7765" spans="1:45" x14ac:dyDescent="0.25">
      <c r="A7765" t="s">
        <v>828</v>
      </c>
      <c r="B7765" t="s">
        <v>1134</v>
      </c>
      <c r="C7765" s="1">
        <v>42952</v>
      </c>
      <c r="D7765" t="s">
        <v>2</v>
      </c>
      <c r="E7765">
        <v>20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1</v>
      </c>
      <c r="L7765">
        <v>0</v>
      </c>
      <c r="M7765">
        <v>0</v>
      </c>
      <c r="N7765">
        <v>0</v>
      </c>
      <c r="O7765">
        <v>1</v>
      </c>
      <c r="P7765">
        <v>1</v>
      </c>
      <c r="Q7765" t="s">
        <v>3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 t="s">
        <v>7</v>
      </c>
      <c r="AC7765" t="s">
        <v>105</v>
      </c>
      <c r="AD7765" t="s">
        <v>3</v>
      </c>
      <c r="AE7765" t="s">
        <v>1672</v>
      </c>
      <c r="AF7765">
        <v>0</v>
      </c>
      <c r="AG7765" t="s">
        <v>1672</v>
      </c>
      <c r="AH7765" t="s">
        <v>21</v>
      </c>
      <c r="AI7765">
        <v>0</v>
      </c>
      <c r="AJ7765">
        <v>0</v>
      </c>
      <c r="AK7765">
        <v>0</v>
      </c>
      <c r="AL7765" t="s">
        <v>154</v>
      </c>
      <c r="AM7765" t="s">
        <v>40</v>
      </c>
      <c r="AN7765" t="s">
        <v>41</v>
      </c>
      <c r="AO7765" t="s">
        <v>830</v>
      </c>
      <c r="AP7765">
        <v>0</v>
      </c>
      <c r="AQ7765">
        <v>0</v>
      </c>
      <c r="AR7765">
        <v>185093</v>
      </c>
      <c r="AS7765" t="s">
        <v>10037</v>
      </c>
    </row>
    <row r="7766" spans="1:45" x14ac:dyDescent="0.25">
      <c r="A7766" t="s">
        <v>828</v>
      </c>
      <c r="B7766" t="s">
        <v>1134</v>
      </c>
      <c r="C7766" s="1">
        <v>42952</v>
      </c>
      <c r="D7766" t="s">
        <v>2</v>
      </c>
      <c r="E7766">
        <v>22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5</v>
      </c>
      <c r="L7766">
        <v>0</v>
      </c>
      <c r="M7766">
        <v>0</v>
      </c>
      <c r="N7766">
        <v>0</v>
      </c>
      <c r="O7766">
        <v>5</v>
      </c>
      <c r="P7766">
        <v>5</v>
      </c>
      <c r="Q7766" t="s">
        <v>3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 t="s">
        <v>7</v>
      </c>
      <c r="AC7766" t="s">
        <v>105</v>
      </c>
      <c r="AD7766" t="s">
        <v>3</v>
      </c>
      <c r="AE7766" t="s">
        <v>1669</v>
      </c>
      <c r="AF7766">
        <v>0</v>
      </c>
      <c r="AG7766" t="s">
        <v>1669</v>
      </c>
      <c r="AH7766" t="s">
        <v>21</v>
      </c>
      <c r="AI7766">
        <v>0</v>
      </c>
      <c r="AJ7766">
        <v>0</v>
      </c>
      <c r="AK7766">
        <v>0</v>
      </c>
      <c r="AL7766" t="s">
        <v>154</v>
      </c>
      <c r="AM7766" t="s">
        <v>40</v>
      </c>
      <c r="AN7766" t="s">
        <v>41</v>
      </c>
      <c r="AO7766" t="s">
        <v>830</v>
      </c>
      <c r="AP7766">
        <v>0</v>
      </c>
      <c r="AQ7766">
        <v>0</v>
      </c>
      <c r="AR7766">
        <v>185095</v>
      </c>
      <c r="AS7766" t="s">
        <v>10038</v>
      </c>
    </row>
    <row r="7767" spans="1:45" x14ac:dyDescent="0.25">
      <c r="A7767" t="s">
        <v>828</v>
      </c>
      <c r="B7767" t="s">
        <v>1134</v>
      </c>
      <c r="C7767" s="1">
        <v>42952</v>
      </c>
      <c r="D7767" t="s">
        <v>2</v>
      </c>
      <c r="E7767">
        <v>28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1</v>
      </c>
      <c r="L7767">
        <v>0</v>
      </c>
      <c r="M7767">
        <v>0</v>
      </c>
      <c r="N7767">
        <v>0</v>
      </c>
      <c r="O7767">
        <v>1</v>
      </c>
      <c r="P7767">
        <v>1</v>
      </c>
      <c r="Q7767" t="s">
        <v>3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 t="s">
        <v>7</v>
      </c>
      <c r="AC7767" t="s">
        <v>105</v>
      </c>
      <c r="AD7767" t="s">
        <v>3</v>
      </c>
      <c r="AE7767" t="s">
        <v>1669</v>
      </c>
      <c r="AF7767">
        <v>0</v>
      </c>
      <c r="AG7767" t="s">
        <v>1669</v>
      </c>
      <c r="AH7767" t="s">
        <v>21</v>
      </c>
      <c r="AI7767">
        <v>0</v>
      </c>
      <c r="AJ7767">
        <v>0</v>
      </c>
      <c r="AK7767">
        <v>0</v>
      </c>
      <c r="AL7767" t="s">
        <v>154</v>
      </c>
      <c r="AM7767" t="s">
        <v>40</v>
      </c>
      <c r="AN7767" t="s">
        <v>41</v>
      </c>
      <c r="AO7767" t="s">
        <v>830</v>
      </c>
      <c r="AP7767">
        <v>0</v>
      </c>
      <c r="AQ7767">
        <v>0</v>
      </c>
      <c r="AR7767">
        <v>185100</v>
      </c>
      <c r="AS7767" t="s">
        <v>10039</v>
      </c>
    </row>
    <row r="7768" spans="1:45" x14ac:dyDescent="0.25">
      <c r="A7768" t="s">
        <v>828</v>
      </c>
      <c r="B7768" t="s">
        <v>1134</v>
      </c>
      <c r="C7768" s="1">
        <v>42952</v>
      </c>
      <c r="D7768" t="s">
        <v>2</v>
      </c>
      <c r="E7768">
        <v>23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1</v>
      </c>
      <c r="L7768">
        <v>0</v>
      </c>
      <c r="M7768">
        <v>0</v>
      </c>
      <c r="N7768">
        <v>0</v>
      </c>
      <c r="O7768">
        <v>1</v>
      </c>
      <c r="P7768">
        <v>1</v>
      </c>
      <c r="Q7768" t="s">
        <v>667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 t="s">
        <v>7</v>
      </c>
      <c r="AC7768" t="s">
        <v>105</v>
      </c>
      <c r="AD7768" t="s">
        <v>667</v>
      </c>
      <c r="AE7768" t="s">
        <v>1705</v>
      </c>
      <c r="AF7768">
        <v>0</v>
      </c>
      <c r="AG7768" t="s">
        <v>1705</v>
      </c>
      <c r="AH7768" t="s">
        <v>21</v>
      </c>
      <c r="AI7768">
        <v>0</v>
      </c>
      <c r="AJ7768">
        <v>0</v>
      </c>
      <c r="AK7768">
        <v>0</v>
      </c>
      <c r="AL7768" t="s">
        <v>154</v>
      </c>
      <c r="AM7768" t="s">
        <v>12</v>
      </c>
      <c r="AN7768" t="s">
        <v>41</v>
      </c>
      <c r="AO7768" t="s">
        <v>830</v>
      </c>
      <c r="AP7768">
        <v>0</v>
      </c>
      <c r="AQ7768">
        <v>0</v>
      </c>
      <c r="AR7768">
        <v>185105</v>
      </c>
      <c r="AS7768" t="s">
        <v>10040</v>
      </c>
    </row>
    <row r="7769" spans="1:45" x14ac:dyDescent="0.25">
      <c r="A7769" t="s">
        <v>828</v>
      </c>
      <c r="B7769" t="s">
        <v>1134</v>
      </c>
      <c r="C7769" s="1">
        <v>42952</v>
      </c>
      <c r="D7769" t="s">
        <v>2</v>
      </c>
      <c r="E7769">
        <v>30</v>
      </c>
      <c r="F7769">
        <v>0</v>
      </c>
      <c r="G7769">
        <v>1</v>
      </c>
      <c r="H7769">
        <v>0</v>
      </c>
      <c r="I7769">
        <v>1</v>
      </c>
      <c r="J7769">
        <v>0</v>
      </c>
      <c r="K7769">
        <v>2</v>
      </c>
      <c r="L7769">
        <v>0</v>
      </c>
      <c r="M7769">
        <v>0</v>
      </c>
      <c r="N7769">
        <v>0</v>
      </c>
      <c r="O7769">
        <v>4</v>
      </c>
      <c r="P7769">
        <v>4</v>
      </c>
      <c r="Q7769" t="s">
        <v>667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 t="s">
        <v>7</v>
      </c>
      <c r="AC7769" t="s">
        <v>105</v>
      </c>
      <c r="AD7769" t="s">
        <v>667</v>
      </c>
      <c r="AE7769" t="s">
        <v>1705</v>
      </c>
      <c r="AF7769">
        <v>0</v>
      </c>
      <c r="AG7769" t="s">
        <v>1705</v>
      </c>
      <c r="AH7769" t="s">
        <v>21</v>
      </c>
      <c r="AI7769">
        <v>0</v>
      </c>
      <c r="AJ7769">
        <v>0</v>
      </c>
      <c r="AK7769">
        <v>0</v>
      </c>
      <c r="AL7769" t="s">
        <v>154</v>
      </c>
      <c r="AM7769" t="s">
        <v>12</v>
      </c>
      <c r="AN7769" t="s">
        <v>41</v>
      </c>
      <c r="AO7769" t="s">
        <v>830</v>
      </c>
      <c r="AP7769">
        <v>0</v>
      </c>
      <c r="AQ7769" t="s">
        <v>47</v>
      </c>
      <c r="AR7769">
        <v>185106</v>
      </c>
      <c r="AS7769" t="s">
        <v>10041</v>
      </c>
    </row>
    <row r="7770" spans="1:45" x14ac:dyDescent="0.25">
      <c r="A7770" t="s">
        <v>828</v>
      </c>
      <c r="B7770" t="s">
        <v>1134</v>
      </c>
      <c r="C7770" s="1">
        <v>42952</v>
      </c>
      <c r="D7770" t="s">
        <v>2</v>
      </c>
      <c r="E7770">
        <v>73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1</v>
      </c>
      <c r="L7770">
        <v>0</v>
      </c>
      <c r="M7770">
        <v>0</v>
      </c>
      <c r="N7770">
        <v>0</v>
      </c>
      <c r="O7770">
        <v>1</v>
      </c>
      <c r="P7770">
        <v>1</v>
      </c>
      <c r="Q7770" t="s">
        <v>3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 t="s">
        <v>7</v>
      </c>
      <c r="AC7770" t="s">
        <v>105</v>
      </c>
      <c r="AD7770" t="s">
        <v>3</v>
      </c>
      <c r="AE7770" t="s">
        <v>3</v>
      </c>
      <c r="AF7770">
        <v>0</v>
      </c>
      <c r="AG7770" t="s">
        <v>195</v>
      </c>
      <c r="AH7770" t="s">
        <v>21</v>
      </c>
      <c r="AI7770">
        <v>0</v>
      </c>
      <c r="AJ7770">
        <v>0</v>
      </c>
      <c r="AK7770">
        <v>0</v>
      </c>
      <c r="AL7770" t="s">
        <v>154</v>
      </c>
      <c r="AM7770" t="s">
        <v>12</v>
      </c>
      <c r="AN7770" t="s">
        <v>41</v>
      </c>
      <c r="AO7770" t="s">
        <v>830</v>
      </c>
      <c r="AP7770">
        <v>0</v>
      </c>
      <c r="AQ7770" t="s">
        <v>29</v>
      </c>
      <c r="AR7770">
        <v>185107</v>
      </c>
      <c r="AS7770" t="s">
        <v>10042</v>
      </c>
    </row>
    <row r="7771" spans="1:45" x14ac:dyDescent="0.25">
      <c r="A7771" t="s">
        <v>828</v>
      </c>
      <c r="B7771" t="s">
        <v>1134</v>
      </c>
      <c r="C7771" s="1">
        <v>42952</v>
      </c>
      <c r="D7771" t="s">
        <v>2</v>
      </c>
      <c r="E7771">
        <v>36</v>
      </c>
      <c r="F7771">
        <v>0</v>
      </c>
      <c r="G7771">
        <v>0</v>
      </c>
      <c r="H7771">
        <v>0</v>
      </c>
      <c r="I7771">
        <v>1</v>
      </c>
      <c r="J7771">
        <v>0</v>
      </c>
      <c r="K7771">
        <v>3</v>
      </c>
      <c r="L7771">
        <v>0</v>
      </c>
      <c r="M7771">
        <v>0</v>
      </c>
      <c r="N7771">
        <v>0</v>
      </c>
      <c r="O7771">
        <v>4</v>
      </c>
      <c r="P7771">
        <v>4</v>
      </c>
      <c r="Q7771" t="s">
        <v>3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 t="s">
        <v>7</v>
      </c>
      <c r="AC7771" t="s">
        <v>105</v>
      </c>
      <c r="AD7771" t="s">
        <v>3</v>
      </c>
      <c r="AE7771" t="s">
        <v>1669</v>
      </c>
      <c r="AF7771">
        <v>0</v>
      </c>
      <c r="AG7771" t="s">
        <v>1669</v>
      </c>
      <c r="AH7771" t="s">
        <v>21</v>
      </c>
      <c r="AI7771">
        <v>0</v>
      </c>
      <c r="AJ7771">
        <v>0</v>
      </c>
      <c r="AK7771">
        <v>0</v>
      </c>
      <c r="AL7771" t="s">
        <v>154</v>
      </c>
      <c r="AM7771" t="s">
        <v>12</v>
      </c>
      <c r="AN7771" t="s">
        <v>41</v>
      </c>
      <c r="AO7771" t="s">
        <v>830</v>
      </c>
      <c r="AP7771">
        <v>0</v>
      </c>
      <c r="AQ7771">
        <v>0</v>
      </c>
      <c r="AR7771">
        <v>185108</v>
      </c>
      <c r="AS7771" t="s">
        <v>10043</v>
      </c>
    </row>
    <row r="7772" spans="1:45" x14ac:dyDescent="0.25">
      <c r="A7772" t="s">
        <v>828</v>
      </c>
      <c r="B7772" t="s">
        <v>1134</v>
      </c>
      <c r="C7772" s="1">
        <v>42952</v>
      </c>
      <c r="D7772" t="s">
        <v>2</v>
      </c>
      <c r="E7772">
        <v>22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1</v>
      </c>
      <c r="L7772">
        <v>0</v>
      </c>
      <c r="M7772">
        <v>0</v>
      </c>
      <c r="N7772">
        <v>0</v>
      </c>
      <c r="O7772">
        <v>1</v>
      </c>
      <c r="P7772">
        <v>1</v>
      </c>
      <c r="Q7772" t="s">
        <v>667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 t="s">
        <v>7</v>
      </c>
      <c r="AC7772" t="s">
        <v>105</v>
      </c>
      <c r="AD7772" t="s">
        <v>667</v>
      </c>
      <c r="AE7772" t="s">
        <v>1705</v>
      </c>
      <c r="AF7772">
        <v>0</v>
      </c>
      <c r="AG7772" t="s">
        <v>1705</v>
      </c>
      <c r="AH7772" t="s">
        <v>21</v>
      </c>
      <c r="AI7772">
        <v>0</v>
      </c>
      <c r="AJ7772">
        <v>0</v>
      </c>
      <c r="AK7772">
        <v>0</v>
      </c>
      <c r="AL7772" t="s">
        <v>154</v>
      </c>
      <c r="AM7772" t="s">
        <v>40</v>
      </c>
      <c r="AN7772" t="s">
        <v>41</v>
      </c>
      <c r="AO7772" t="s">
        <v>830</v>
      </c>
      <c r="AP7772">
        <v>0</v>
      </c>
      <c r="AQ7772">
        <v>0</v>
      </c>
      <c r="AR7772">
        <v>185116</v>
      </c>
      <c r="AS7772" t="s">
        <v>10044</v>
      </c>
    </row>
    <row r="7773" spans="1:45" x14ac:dyDescent="0.25">
      <c r="A7773" t="s">
        <v>828</v>
      </c>
      <c r="B7773" t="s">
        <v>1134</v>
      </c>
      <c r="C7773" s="1">
        <v>42952</v>
      </c>
      <c r="D7773" t="s">
        <v>2</v>
      </c>
      <c r="E7773">
        <v>26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1</v>
      </c>
      <c r="L7773">
        <v>0</v>
      </c>
      <c r="M7773">
        <v>0</v>
      </c>
      <c r="N7773">
        <v>0</v>
      </c>
      <c r="O7773">
        <v>1</v>
      </c>
      <c r="P7773">
        <v>1</v>
      </c>
      <c r="Q7773" t="s">
        <v>3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 t="s">
        <v>7</v>
      </c>
      <c r="AC7773" t="s">
        <v>105</v>
      </c>
      <c r="AD7773" t="s">
        <v>3</v>
      </c>
      <c r="AE7773" t="s">
        <v>1667</v>
      </c>
      <c r="AF7773">
        <v>0</v>
      </c>
      <c r="AG7773" t="s">
        <v>1667</v>
      </c>
      <c r="AH7773" t="s">
        <v>21</v>
      </c>
      <c r="AI7773">
        <v>0</v>
      </c>
      <c r="AJ7773">
        <v>0</v>
      </c>
      <c r="AK7773">
        <v>0</v>
      </c>
      <c r="AL7773" t="s">
        <v>154</v>
      </c>
      <c r="AM7773" t="s">
        <v>40</v>
      </c>
      <c r="AN7773" t="s">
        <v>41</v>
      </c>
      <c r="AO7773" t="s">
        <v>830</v>
      </c>
      <c r="AP7773">
        <v>0</v>
      </c>
      <c r="AQ7773">
        <v>0</v>
      </c>
      <c r="AR7773">
        <v>185122</v>
      </c>
      <c r="AS7773" t="s">
        <v>10045</v>
      </c>
    </row>
    <row r="7774" spans="1:45" x14ac:dyDescent="0.25">
      <c r="A7774" t="s">
        <v>828</v>
      </c>
      <c r="B7774" t="s">
        <v>1134</v>
      </c>
      <c r="C7774" s="1">
        <v>42952</v>
      </c>
      <c r="D7774" t="s">
        <v>2</v>
      </c>
      <c r="E7774">
        <v>24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2</v>
      </c>
      <c r="L7774">
        <v>0</v>
      </c>
      <c r="M7774">
        <v>0</v>
      </c>
      <c r="N7774">
        <v>0</v>
      </c>
      <c r="O7774">
        <v>2</v>
      </c>
      <c r="P7774">
        <v>2</v>
      </c>
      <c r="Q7774" t="s">
        <v>3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 t="s">
        <v>7</v>
      </c>
      <c r="AC7774" t="s">
        <v>105</v>
      </c>
      <c r="AD7774" t="s">
        <v>3</v>
      </c>
      <c r="AE7774" t="s">
        <v>1667</v>
      </c>
      <c r="AF7774">
        <v>0</v>
      </c>
      <c r="AG7774" t="s">
        <v>1667</v>
      </c>
      <c r="AH7774" t="s">
        <v>21</v>
      </c>
      <c r="AI7774">
        <v>0</v>
      </c>
      <c r="AJ7774">
        <v>0</v>
      </c>
      <c r="AK7774">
        <v>0</v>
      </c>
      <c r="AL7774" t="s">
        <v>154</v>
      </c>
      <c r="AM7774" t="s">
        <v>40</v>
      </c>
      <c r="AN7774" t="s">
        <v>41</v>
      </c>
      <c r="AO7774" t="s">
        <v>830</v>
      </c>
      <c r="AP7774">
        <v>0</v>
      </c>
      <c r="AQ7774">
        <v>0</v>
      </c>
      <c r="AR7774">
        <v>185126</v>
      </c>
      <c r="AS7774" t="s">
        <v>10046</v>
      </c>
    </row>
    <row r="7775" spans="1:45" x14ac:dyDescent="0.25">
      <c r="A7775" t="s">
        <v>1129</v>
      </c>
      <c r="B7775" t="s">
        <v>1133</v>
      </c>
      <c r="C7775" s="1">
        <v>42954</v>
      </c>
      <c r="D7775" t="s">
        <v>2</v>
      </c>
      <c r="E7775">
        <v>26</v>
      </c>
      <c r="F7775">
        <v>0</v>
      </c>
      <c r="G7775">
        <v>2</v>
      </c>
      <c r="H7775">
        <v>0</v>
      </c>
      <c r="I7775">
        <v>2</v>
      </c>
      <c r="J7775">
        <v>0</v>
      </c>
      <c r="K7775">
        <v>1</v>
      </c>
      <c r="L7775">
        <v>0</v>
      </c>
      <c r="M7775">
        <v>0</v>
      </c>
      <c r="N7775">
        <v>0</v>
      </c>
      <c r="O7775">
        <v>5</v>
      </c>
      <c r="P7775">
        <v>5</v>
      </c>
      <c r="Q7775" t="s">
        <v>133</v>
      </c>
      <c r="R7775" t="s">
        <v>7</v>
      </c>
      <c r="S7775" t="s">
        <v>361</v>
      </c>
      <c r="T7775" t="s">
        <v>133</v>
      </c>
      <c r="U7775" t="s">
        <v>1855</v>
      </c>
      <c r="V7775">
        <v>0</v>
      </c>
      <c r="W7775" t="s">
        <v>1923</v>
      </c>
      <c r="X7775" t="s">
        <v>21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 t="s">
        <v>11</v>
      </c>
      <c r="AM7775" t="s">
        <v>26</v>
      </c>
      <c r="AN7775" t="s">
        <v>13</v>
      </c>
      <c r="AO7775" t="s">
        <v>830</v>
      </c>
      <c r="AP7775">
        <v>0</v>
      </c>
      <c r="AQ7775" t="s">
        <v>193</v>
      </c>
      <c r="AR7775">
        <v>185127</v>
      </c>
      <c r="AS7775" t="s">
        <v>10047</v>
      </c>
    </row>
    <row r="7776" spans="1:45" x14ac:dyDescent="0.25">
      <c r="A7776" t="s">
        <v>828</v>
      </c>
      <c r="B7776" t="s">
        <v>1134</v>
      </c>
      <c r="C7776" s="1">
        <v>42952</v>
      </c>
      <c r="D7776" t="s">
        <v>2</v>
      </c>
      <c r="E7776">
        <v>20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1</v>
      </c>
      <c r="L7776">
        <v>0</v>
      </c>
      <c r="M7776">
        <v>0</v>
      </c>
      <c r="N7776">
        <v>0</v>
      </c>
      <c r="O7776">
        <v>1</v>
      </c>
      <c r="P7776">
        <v>1</v>
      </c>
      <c r="Q7776" t="s">
        <v>667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 t="s">
        <v>7</v>
      </c>
      <c r="AC7776" t="s">
        <v>105</v>
      </c>
      <c r="AD7776" t="s">
        <v>667</v>
      </c>
      <c r="AE7776" t="s">
        <v>1705</v>
      </c>
      <c r="AF7776">
        <v>0</v>
      </c>
      <c r="AG7776" t="s">
        <v>1705</v>
      </c>
      <c r="AH7776" t="s">
        <v>21</v>
      </c>
      <c r="AI7776">
        <v>0</v>
      </c>
      <c r="AJ7776">
        <v>0</v>
      </c>
      <c r="AK7776">
        <v>0</v>
      </c>
      <c r="AL7776" t="s">
        <v>154</v>
      </c>
      <c r="AM7776" t="s">
        <v>40</v>
      </c>
      <c r="AN7776" t="s">
        <v>41</v>
      </c>
      <c r="AO7776" t="s">
        <v>830</v>
      </c>
      <c r="AP7776">
        <v>0</v>
      </c>
      <c r="AQ7776" t="s">
        <v>91</v>
      </c>
      <c r="AR7776">
        <v>185131</v>
      </c>
      <c r="AS7776" t="s">
        <v>10048</v>
      </c>
    </row>
    <row r="7777" spans="1:45" x14ac:dyDescent="0.25">
      <c r="A7777" t="s">
        <v>1129</v>
      </c>
      <c r="B7777" t="s">
        <v>1133</v>
      </c>
      <c r="C7777" s="1">
        <v>42954</v>
      </c>
      <c r="D7777" t="s">
        <v>2</v>
      </c>
      <c r="E7777">
        <v>17</v>
      </c>
      <c r="F7777">
        <v>0</v>
      </c>
      <c r="G7777">
        <v>0</v>
      </c>
      <c r="H7777">
        <v>0</v>
      </c>
      <c r="I7777">
        <v>1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1</v>
      </c>
      <c r="P7777">
        <v>1</v>
      </c>
      <c r="Q7777" t="s">
        <v>133</v>
      </c>
      <c r="R7777" t="s">
        <v>7</v>
      </c>
      <c r="S7777" t="s">
        <v>361</v>
      </c>
      <c r="T7777" t="s">
        <v>133</v>
      </c>
      <c r="U7777" t="s">
        <v>1855</v>
      </c>
      <c r="V7777">
        <v>0</v>
      </c>
      <c r="W7777" t="s">
        <v>1923</v>
      </c>
      <c r="X7777" t="s">
        <v>21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 t="s">
        <v>11</v>
      </c>
      <c r="AM7777" t="s">
        <v>26</v>
      </c>
      <c r="AN7777" t="s">
        <v>41</v>
      </c>
      <c r="AO7777" t="s">
        <v>14</v>
      </c>
      <c r="AP7777" t="s">
        <v>859</v>
      </c>
      <c r="AQ7777">
        <v>0</v>
      </c>
      <c r="AR7777">
        <v>185137</v>
      </c>
      <c r="AS7777" t="s">
        <v>10049</v>
      </c>
    </row>
    <row r="7778" spans="1:45" x14ac:dyDescent="0.25">
      <c r="A7778" t="s">
        <v>828</v>
      </c>
      <c r="B7778" t="s">
        <v>1134</v>
      </c>
      <c r="C7778" s="1">
        <v>42952</v>
      </c>
      <c r="D7778" t="s">
        <v>2</v>
      </c>
      <c r="E7778">
        <v>30</v>
      </c>
      <c r="F7778">
        <v>0</v>
      </c>
      <c r="G7778">
        <v>1</v>
      </c>
      <c r="H7778">
        <v>0</v>
      </c>
      <c r="I7778">
        <v>0</v>
      </c>
      <c r="J7778">
        <v>0</v>
      </c>
      <c r="K7778">
        <v>2</v>
      </c>
      <c r="L7778">
        <v>0</v>
      </c>
      <c r="M7778">
        <v>0</v>
      </c>
      <c r="N7778">
        <v>0</v>
      </c>
      <c r="O7778">
        <v>3</v>
      </c>
      <c r="P7778">
        <v>3</v>
      </c>
      <c r="Q7778" t="s">
        <v>3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 t="s">
        <v>7</v>
      </c>
      <c r="AC7778" t="s">
        <v>105</v>
      </c>
      <c r="AD7778" t="s">
        <v>3</v>
      </c>
      <c r="AE7778" t="s">
        <v>3</v>
      </c>
      <c r="AF7778">
        <v>0</v>
      </c>
      <c r="AG7778" t="s">
        <v>1691</v>
      </c>
      <c r="AH7778" t="s">
        <v>21</v>
      </c>
      <c r="AI7778">
        <v>0</v>
      </c>
      <c r="AJ7778">
        <v>0</v>
      </c>
      <c r="AK7778">
        <v>0</v>
      </c>
      <c r="AL7778" t="s">
        <v>154</v>
      </c>
      <c r="AM7778" t="s">
        <v>12</v>
      </c>
      <c r="AN7778" t="s">
        <v>41</v>
      </c>
      <c r="AO7778" t="s">
        <v>830</v>
      </c>
      <c r="AP7778">
        <v>0</v>
      </c>
      <c r="AQ7778" t="s">
        <v>47</v>
      </c>
      <c r="AR7778">
        <v>185139</v>
      </c>
      <c r="AS7778" t="s">
        <v>10050</v>
      </c>
    </row>
    <row r="7779" spans="1:45" x14ac:dyDescent="0.25">
      <c r="A7779" t="s">
        <v>828</v>
      </c>
      <c r="B7779" t="s">
        <v>1134</v>
      </c>
      <c r="C7779" s="1">
        <v>42952</v>
      </c>
      <c r="D7779" t="s">
        <v>2</v>
      </c>
      <c r="E7779">
        <v>34</v>
      </c>
      <c r="F7779">
        <v>0</v>
      </c>
      <c r="G7779">
        <v>1</v>
      </c>
      <c r="H7779">
        <v>0</v>
      </c>
      <c r="I7779">
        <v>1</v>
      </c>
      <c r="J7779">
        <v>0</v>
      </c>
      <c r="K7779">
        <v>1</v>
      </c>
      <c r="L7779">
        <v>0</v>
      </c>
      <c r="M7779">
        <v>0</v>
      </c>
      <c r="N7779">
        <v>0</v>
      </c>
      <c r="O7779">
        <v>3</v>
      </c>
      <c r="P7779">
        <v>3</v>
      </c>
      <c r="Q7779" t="s">
        <v>3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 t="s">
        <v>7</v>
      </c>
      <c r="AC7779" t="s">
        <v>105</v>
      </c>
      <c r="AD7779" t="s">
        <v>3</v>
      </c>
      <c r="AE7779" t="s">
        <v>1670</v>
      </c>
      <c r="AF7779">
        <v>0</v>
      </c>
      <c r="AG7779" t="s">
        <v>1670</v>
      </c>
      <c r="AH7779" t="s">
        <v>21</v>
      </c>
      <c r="AI7779">
        <v>0</v>
      </c>
      <c r="AJ7779">
        <v>0</v>
      </c>
      <c r="AK7779">
        <v>0</v>
      </c>
      <c r="AL7779" t="s">
        <v>154</v>
      </c>
      <c r="AM7779" t="s">
        <v>12</v>
      </c>
      <c r="AN7779" t="s">
        <v>41</v>
      </c>
      <c r="AO7779" t="s">
        <v>830</v>
      </c>
      <c r="AP7779">
        <v>0</v>
      </c>
      <c r="AQ7779" t="s">
        <v>47</v>
      </c>
      <c r="AR7779">
        <v>185142</v>
      </c>
      <c r="AS7779" t="s">
        <v>10051</v>
      </c>
    </row>
    <row r="7780" spans="1:45" x14ac:dyDescent="0.25">
      <c r="A7780" t="s">
        <v>1129</v>
      </c>
      <c r="B7780" t="s">
        <v>1133</v>
      </c>
      <c r="C7780" s="1">
        <v>42954</v>
      </c>
      <c r="D7780" t="s">
        <v>2</v>
      </c>
      <c r="E7780">
        <v>30</v>
      </c>
      <c r="F7780">
        <v>0</v>
      </c>
      <c r="G7780">
        <v>2</v>
      </c>
      <c r="H7780">
        <v>0</v>
      </c>
      <c r="I7780">
        <v>1</v>
      </c>
      <c r="J7780">
        <v>0</v>
      </c>
      <c r="K7780">
        <v>1</v>
      </c>
      <c r="L7780">
        <v>0</v>
      </c>
      <c r="M7780">
        <v>0</v>
      </c>
      <c r="N7780">
        <v>0</v>
      </c>
      <c r="O7780">
        <v>4</v>
      </c>
      <c r="P7780">
        <v>4</v>
      </c>
      <c r="Q7780" t="s">
        <v>133</v>
      </c>
      <c r="R7780" t="s">
        <v>7</v>
      </c>
      <c r="S7780" t="s">
        <v>361</v>
      </c>
      <c r="T7780" t="s">
        <v>133</v>
      </c>
      <c r="U7780" t="s">
        <v>1855</v>
      </c>
      <c r="V7780">
        <v>0</v>
      </c>
      <c r="W7780" t="s">
        <v>1923</v>
      </c>
      <c r="X7780" t="s">
        <v>21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 t="s">
        <v>11</v>
      </c>
      <c r="AM7780" t="s">
        <v>26</v>
      </c>
      <c r="AN7780" t="s">
        <v>41</v>
      </c>
      <c r="AO7780" t="s">
        <v>14</v>
      </c>
      <c r="AP7780" t="s">
        <v>859</v>
      </c>
      <c r="AQ7780" t="s">
        <v>193</v>
      </c>
      <c r="AR7780">
        <v>185146</v>
      </c>
      <c r="AS7780" t="s">
        <v>10052</v>
      </c>
    </row>
    <row r="7781" spans="1:45" x14ac:dyDescent="0.25">
      <c r="A7781" t="s">
        <v>828</v>
      </c>
      <c r="B7781" t="s">
        <v>1134</v>
      </c>
      <c r="C7781" s="1">
        <v>42952</v>
      </c>
      <c r="D7781" t="s">
        <v>2</v>
      </c>
      <c r="E7781">
        <v>32</v>
      </c>
      <c r="F7781">
        <v>0</v>
      </c>
      <c r="G7781">
        <v>0</v>
      </c>
      <c r="H7781">
        <v>0</v>
      </c>
      <c r="I7781">
        <v>2</v>
      </c>
      <c r="J7781">
        <v>0</v>
      </c>
      <c r="K7781">
        <v>1</v>
      </c>
      <c r="L7781">
        <v>0</v>
      </c>
      <c r="M7781">
        <v>0</v>
      </c>
      <c r="N7781">
        <v>0</v>
      </c>
      <c r="O7781">
        <v>3</v>
      </c>
      <c r="P7781">
        <v>3</v>
      </c>
      <c r="Q7781" t="s">
        <v>3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 t="s">
        <v>7</v>
      </c>
      <c r="AC7781" t="s">
        <v>105</v>
      </c>
      <c r="AD7781" t="s">
        <v>3</v>
      </c>
      <c r="AE7781" t="s">
        <v>3</v>
      </c>
      <c r="AF7781">
        <v>0</v>
      </c>
      <c r="AG7781" t="s">
        <v>1691</v>
      </c>
      <c r="AH7781" t="s">
        <v>21</v>
      </c>
      <c r="AI7781">
        <v>0</v>
      </c>
      <c r="AJ7781">
        <v>0</v>
      </c>
      <c r="AK7781">
        <v>0</v>
      </c>
      <c r="AL7781" t="s">
        <v>154</v>
      </c>
      <c r="AM7781" t="s">
        <v>40</v>
      </c>
      <c r="AN7781" t="s">
        <v>41</v>
      </c>
      <c r="AO7781" t="s">
        <v>830</v>
      </c>
      <c r="AP7781">
        <v>0</v>
      </c>
      <c r="AQ7781">
        <v>0</v>
      </c>
      <c r="AR7781">
        <v>185148</v>
      </c>
      <c r="AS7781" t="s">
        <v>10053</v>
      </c>
    </row>
    <row r="7782" spans="1:45" x14ac:dyDescent="0.25">
      <c r="A7782" t="s">
        <v>1129</v>
      </c>
      <c r="B7782" t="s">
        <v>1133</v>
      </c>
      <c r="C7782" s="1">
        <v>42954</v>
      </c>
      <c r="D7782" t="s">
        <v>2</v>
      </c>
      <c r="E7782">
        <v>28</v>
      </c>
      <c r="F7782">
        <v>0</v>
      </c>
      <c r="G7782">
        <v>0</v>
      </c>
      <c r="H7782">
        <v>2</v>
      </c>
      <c r="I7782">
        <v>0</v>
      </c>
      <c r="J7782">
        <v>0</v>
      </c>
      <c r="K7782">
        <v>1</v>
      </c>
      <c r="L7782">
        <v>0</v>
      </c>
      <c r="M7782">
        <v>0</v>
      </c>
      <c r="N7782">
        <v>2</v>
      </c>
      <c r="O7782">
        <v>1</v>
      </c>
      <c r="P7782">
        <v>3</v>
      </c>
      <c r="Q7782" t="s">
        <v>133</v>
      </c>
      <c r="R7782" t="s">
        <v>7</v>
      </c>
      <c r="S7782" t="s">
        <v>361</v>
      </c>
      <c r="T7782" t="s">
        <v>133</v>
      </c>
      <c r="U7782" t="s">
        <v>1855</v>
      </c>
      <c r="V7782">
        <v>0</v>
      </c>
      <c r="W7782" t="s">
        <v>1923</v>
      </c>
      <c r="X7782" t="s">
        <v>21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 t="s">
        <v>11</v>
      </c>
      <c r="AM7782" t="s">
        <v>26</v>
      </c>
      <c r="AN7782" t="s">
        <v>13</v>
      </c>
      <c r="AO7782" t="s">
        <v>14</v>
      </c>
      <c r="AP7782" t="s">
        <v>859</v>
      </c>
      <c r="AQ7782" t="s">
        <v>656</v>
      </c>
      <c r="AR7782">
        <v>185153</v>
      </c>
      <c r="AS7782" t="s">
        <v>10054</v>
      </c>
    </row>
    <row r="7783" spans="1:45" x14ac:dyDescent="0.25">
      <c r="A7783" t="s">
        <v>828</v>
      </c>
      <c r="B7783" t="s">
        <v>1134</v>
      </c>
      <c r="C7783" s="1">
        <v>42952</v>
      </c>
      <c r="D7783" t="s">
        <v>2</v>
      </c>
      <c r="E7783">
        <v>26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2</v>
      </c>
      <c r="L7783">
        <v>0</v>
      </c>
      <c r="M7783">
        <v>0</v>
      </c>
      <c r="N7783">
        <v>0</v>
      </c>
      <c r="O7783">
        <v>2</v>
      </c>
      <c r="P7783">
        <v>2</v>
      </c>
      <c r="Q7783" t="s">
        <v>3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 t="s">
        <v>7</v>
      </c>
      <c r="AC7783" t="s">
        <v>105</v>
      </c>
      <c r="AD7783" t="s">
        <v>3</v>
      </c>
      <c r="AE7783" t="s">
        <v>3</v>
      </c>
      <c r="AF7783">
        <v>0</v>
      </c>
      <c r="AG7783" t="s">
        <v>1691</v>
      </c>
      <c r="AH7783" t="s">
        <v>21</v>
      </c>
      <c r="AI7783">
        <v>0</v>
      </c>
      <c r="AJ7783">
        <v>0</v>
      </c>
      <c r="AK7783">
        <v>0</v>
      </c>
      <c r="AL7783" t="s">
        <v>154</v>
      </c>
      <c r="AM7783" t="s">
        <v>12</v>
      </c>
      <c r="AN7783" t="s">
        <v>41</v>
      </c>
      <c r="AO7783" t="s">
        <v>830</v>
      </c>
      <c r="AP7783">
        <v>0</v>
      </c>
      <c r="AQ7783">
        <v>0</v>
      </c>
      <c r="AR7783">
        <v>185154</v>
      </c>
      <c r="AS7783" t="s">
        <v>10055</v>
      </c>
    </row>
    <row r="7784" spans="1:45" x14ac:dyDescent="0.25">
      <c r="A7784" t="s">
        <v>828</v>
      </c>
      <c r="B7784" t="s">
        <v>1134</v>
      </c>
      <c r="C7784" s="1">
        <v>42952</v>
      </c>
      <c r="D7784" t="s">
        <v>2</v>
      </c>
      <c r="E7784">
        <v>24</v>
      </c>
      <c r="F7784">
        <v>0</v>
      </c>
      <c r="G7784">
        <v>1</v>
      </c>
      <c r="H7784">
        <v>0</v>
      </c>
      <c r="I7784">
        <v>1</v>
      </c>
      <c r="J7784">
        <v>0</v>
      </c>
      <c r="K7784">
        <v>1</v>
      </c>
      <c r="L7784">
        <v>0</v>
      </c>
      <c r="M7784">
        <v>0</v>
      </c>
      <c r="N7784">
        <v>0</v>
      </c>
      <c r="O7784">
        <v>3</v>
      </c>
      <c r="P7784">
        <v>3</v>
      </c>
      <c r="Q7784" t="s">
        <v>3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 t="s">
        <v>7</v>
      </c>
      <c r="AC7784" t="s">
        <v>105</v>
      </c>
      <c r="AD7784" t="s">
        <v>3</v>
      </c>
      <c r="AE7784" t="s">
        <v>3</v>
      </c>
      <c r="AF7784">
        <v>0</v>
      </c>
      <c r="AG7784" t="s">
        <v>1691</v>
      </c>
      <c r="AH7784" t="s">
        <v>21</v>
      </c>
      <c r="AI7784">
        <v>0</v>
      </c>
      <c r="AJ7784">
        <v>0</v>
      </c>
      <c r="AK7784">
        <v>0</v>
      </c>
      <c r="AL7784" t="s">
        <v>154</v>
      </c>
      <c r="AM7784" t="s">
        <v>12</v>
      </c>
      <c r="AN7784" t="s">
        <v>41</v>
      </c>
      <c r="AO7784" t="s">
        <v>830</v>
      </c>
      <c r="AP7784">
        <v>0</v>
      </c>
      <c r="AQ7784">
        <v>0</v>
      </c>
      <c r="AR7784">
        <v>185155</v>
      </c>
      <c r="AS7784" t="s">
        <v>10056</v>
      </c>
    </row>
    <row r="7785" spans="1:45" x14ac:dyDescent="0.25">
      <c r="A7785" t="s">
        <v>828</v>
      </c>
      <c r="B7785" t="s">
        <v>1134</v>
      </c>
      <c r="C7785" s="1">
        <v>42952</v>
      </c>
      <c r="D7785" t="s">
        <v>35</v>
      </c>
      <c r="E7785">
        <v>42</v>
      </c>
      <c r="F7785">
        <v>0</v>
      </c>
      <c r="G7785">
        <v>0</v>
      </c>
      <c r="H7785">
        <v>0</v>
      </c>
      <c r="I7785">
        <v>0</v>
      </c>
      <c r="J7785">
        <v>1</v>
      </c>
      <c r="K7785">
        <v>0</v>
      </c>
      <c r="L7785">
        <v>0</v>
      </c>
      <c r="M7785">
        <v>0</v>
      </c>
      <c r="N7785">
        <v>1</v>
      </c>
      <c r="O7785">
        <v>0</v>
      </c>
      <c r="P7785">
        <v>1</v>
      </c>
      <c r="Q7785" t="s">
        <v>667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 t="s">
        <v>7</v>
      </c>
      <c r="AC7785" t="s">
        <v>105</v>
      </c>
      <c r="AD7785" t="s">
        <v>667</v>
      </c>
      <c r="AE7785" t="s">
        <v>1705</v>
      </c>
      <c r="AF7785">
        <v>0</v>
      </c>
      <c r="AG7785" t="s">
        <v>1705</v>
      </c>
      <c r="AH7785" t="s">
        <v>21</v>
      </c>
      <c r="AI7785">
        <v>0</v>
      </c>
      <c r="AJ7785">
        <v>0</v>
      </c>
      <c r="AK7785">
        <v>0</v>
      </c>
      <c r="AL7785" t="s">
        <v>154</v>
      </c>
      <c r="AM7785" t="s">
        <v>40</v>
      </c>
      <c r="AN7785" t="s">
        <v>41</v>
      </c>
      <c r="AO7785" t="s">
        <v>830</v>
      </c>
      <c r="AP7785">
        <v>0</v>
      </c>
      <c r="AQ7785">
        <v>0</v>
      </c>
      <c r="AR7785">
        <v>185161</v>
      </c>
      <c r="AS7785" t="s">
        <v>10057</v>
      </c>
    </row>
    <row r="7786" spans="1:45" x14ac:dyDescent="0.25">
      <c r="A7786" t="s">
        <v>1129</v>
      </c>
      <c r="B7786" t="s">
        <v>1133</v>
      </c>
      <c r="C7786" s="1">
        <v>42954</v>
      </c>
      <c r="D7786" t="s">
        <v>2</v>
      </c>
      <c r="E7786">
        <v>24</v>
      </c>
      <c r="F7786">
        <v>1</v>
      </c>
      <c r="G7786">
        <v>0</v>
      </c>
      <c r="H7786">
        <v>0</v>
      </c>
      <c r="I7786">
        <v>0</v>
      </c>
      <c r="J7786">
        <v>0</v>
      </c>
      <c r="K7786">
        <v>1</v>
      </c>
      <c r="L7786">
        <v>0</v>
      </c>
      <c r="M7786">
        <v>0</v>
      </c>
      <c r="N7786">
        <v>1</v>
      </c>
      <c r="O7786">
        <v>1</v>
      </c>
      <c r="P7786">
        <v>2</v>
      </c>
      <c r="Q7786" t="s">
        <v>133</v>
      </c>
      <c r="R7786" t="s">
        <v>7</v>
      </c>
      <c r="S7786" t="s">
        <v>361</v>
      </c>
      <c r="T7786" t="s">
        <v>133</v>
      </c>
      <c r="U7786" t="s">
        <v>1855</v>
      </c>
      <c r="V7786">
        <v>0</v>
      </c>
      <c r="W7786" t="s">
        <v>1923</v>
      </c>
      <c r="X7786" t="s">
        <v>21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 t="s">
        <v>11</v>
      </c>
      <c r="AM7786" t="s">
        <v>26</v>
      </c>
      <c r="AN7786" t="s">
        <v>41</v>
      </c>
      <c r="AO7786" t="s">
        <v>14</v>
      </c>
      <c r="AP7786" t="s">
        <v>859</v>
      </c>
      <c r="AQ7786" t="s">
        <v>193</v>
      </c>
      <c r="AR7786">
        <v>185165</v>
      </c>
      <c r="AS7786" t="s">
        <v>10058</v>
      </c>
    </row>
    <row r="7787" spans="1:45" x14ac:dyDescent="0.25">
      <c r="A7787" t="s">
        <v>828</v>
      </c>
      <c r="B7787" t="s">
        <v>1134</v>
      </c>
      <c r="C7787" s="1">
        <v>42952</v>
      </c>
      <c r="D7787" t="s">
        <v>2</v>
      </c>
      <c r="E7787">
        <v>44</v>
      </c>
      <c r="F7787">
        <v>0</v>
      </c>
      <c r="G7787">
        <v>0</v>
      </c>
      <c r="H7787">
        <v>0</v>
      </c>
      <c r="I7787">
        <v>1</v>
      </c>
      <c r="J7787">
        <v>0</v>
      </c>
      <c r="K7787">
        <v>1</v>
      </c>
      <c r="L7787">
        <v>0</v>
      </c>
      <c r="M7787">
        <v>0</v>
      </c>
      <c r="N7787">
        <v>0</v>
      </c>
      <c r="O7787">
        <v>2</v>
      </c>
      <c r="P7787">
        <v>2</v>
      </c>
      <c r="Q7787" t="s">
        <v>667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 t="s">
        <v>7</v>
      </c>
      <c r="AC7787" t="s">
        <v>105</v>
      </c>
      <c r="AD7787" t="s">
        <v>667</v>
      </c>
      <c r="AE7787" t="s">
        <v>1705</v>
      </c>
      <c r="AF7787">
        <v>0</v>
      </c>
      <c r="AG7787" t="s">
        <v>1705</v>
      </c>
      <c r="AH7787" t="s">
        <v>21</v>
      </c>
      <c r="AI7787">
        <v>0</v>
      </c>
      <c r="AJ7787">
        <v>0</v>
      </c>
      <c r="AK7787">
        <v>0</v>
      </c>
      <c r="AL7787" t="s">
        <v>154</v>
      </c>
      <c r="AM7787" t="s">
        <v>40</v>
      </c>
      <c r="AN7787" t="s">
        <v>41</v>
      </c>
      <c r="AO7787" t="s">
        <v>830</v>
      </c>
      <c r="AP7787">
        <v>0</v>
      </c>
      <c r="AQ7787">
        <v>0</v>
      </c>
      <c r="AR7787">
        <v>185167</v>
      </c>
      <c r="AS7787" t="s">
        <v>10059</v>
      </c>
    </row>
    <row r="7788" spans="1:45" x14ac:dyDescent="0.25">
      <c r="A7788" t="s">
        <v>828</v>
      </c>
      <c r="B7788" t="s">
        <v>1134</v>
      </c>
      <c r="C7788" s="1">
        <v>42952</v>
      </c>
      <c r="D7788" t="s">
        <v>2</v>
      </c>
      <c r="E7788">
        <v>25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1</v>
      </c>
      <c r="L7788">
        <v>0</v>
      </c>
      <c r="M7788">
        <v>0</v>
      </c>
      <c r="N7788">
        <v>0</v>
      </c>
      <c r="O7788">
        <v>1</v>
      </c>
      <c r="P7788">
        <v>1</v>
      </c>
      <c r="Q7788" t="s">
        <v>667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 t="s">
        <v>7</v>
      </c>
      <c r="AC7788" t="s">
        <v>105</v>
      </c>
      <c r="AD7788" t="s">
        <v>667</v>
      </c>
      <c r="AE7788" t="s">
        <v>1705</v>
      </c>
      <c r="AF7788">
        <v>0</v>
      </c>
      <c r="AG7788" t="s">
        <v>1705</v>
      </c>
      <c r="AH7788" t="s">
        <v>21</v>
      </c>
      <c r="AI7788">
        <v>0</v>
      </c>
      <c r="AJ7788">
        <v>0</v>
      </c>
      <c r="AK7788">
        <v>0</v>
      </c>
      <c r="AL7788" t="s">
        <v>154</v>
      </c>
      <c r="AM7788" t="s">
        <v>40</v>
      </c>
      <c r="AN7788" t="s">
        <v>41</v>
      </c>
      <c r="AO7788" t="s">
        <v>830</v>
      </c>
      <c r="AP7788">
        <v>0</v>
      </c>
      <c r="AQ7788">
        <v>0</v>
      </c>
      <c r="AR7788">
        <v>185171</v>
      </c>
      <c r="AS7788" t="s">
        <v>10060</v>
      </c>
    </row>
    <row r="7789" spans="1:45" x14ac:dyDescent="0.25">
      <c r="A7789" t="s">
        <v>1129</v>
      </c>
      <c r="B7789" t="s">
        <v>1133</v>
      </c>
      <c r="C7789" s="1">
        <v>42954</v>
      </c>
      <c r="D7789" t="s">
        <v>2</v>
      </c>
      <c r="E7789">
        <v>36</v>
      </c>
      <c r="F7789">
        <v>0</v>
      </c>
      <c r="G7789">
        <v>0</v>
      </c>
      <c r="H7789">
        <v>1</v>
      </c>
      <c r="I7789">
        <v>1</v>
      </c>
      <c r="J7789">
        <v>0</v>
      </c>
      <c r="K7789">
        <v>0</v>
      </c>
      <c r="L7789">
        <v>0</v>
      </c>
      <c r="M7789">
        <v>0</v>
      </c>
      <c r="N7789">
        <v>1</v>
      </c>
      <c r="O7789">
        <v>1</v>
      </c>
      <c r="P7789">
        <v>2</v>
      </c>
      <c r="Q7789" t="s">
        <v>133</v>
      </c>
      <c r="R7789" t="s">
        <v>7</v>
      </c>
      <c r="S7789" t="s">
        <v>361</v>
      </c>
      <c r="T7789" t="s">
        <v>133</v>
      </c>
      <c r="U7789" t="s">
        <v>1855</v>
      </c>
      <c r="V7789">
        <v>0</v>
      </c>
      <c r="W7789" t="s">
        <v>1923</v>
      </c>
      <c r="X7789" t="s">
        <v>21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 t="s">
        <v>11</v>
      </c>
      <c r="AM7789" t="s">
        <v>26</v>
      </c>
      <c r="AN7789" t="s">
        <v>41</v>
      </c>
      <c r="AO7789" t="s">
        <v>14</v>
      </c>
      <c r="AP7789" t="s">
        <v>859</v>
      </c>
      <c r="AQ7789" t="s">
        <v>656</v>
      </c>
      <c r="AR7789">
        <v>185173</v>
      </c>
      <c r="AS7789" t="s">
        <v>10061</v>
      </c>
    </row>
    <row r="7790" spans="1:45" x14ac:dyDescent="0.25">
      <c r="A7790" t="s">
        <v>828</v>
      </c>
      <c r="B7790" t="s">
        <v>1134</v>
      </c>
      <c r="C7790" s="1">
        <v>42952</v>
      </c>
      <c r="D7790" t="s">
        <v>2</v>
      </c>
      <c r="E7790">
        <v>30</v>
      </c>
      <c r="F7790">
        <v>0</v>
      </c>
      <c r="G7790">
        <v>1</v>
      </c>
      <c r="H7790">
        <v>0</v>
      </c>
      <c r="I7790">
        <v>0</v>
      </c>
      <c r="J7790">
        <v>0</v>
      </c>
      <c r="K7790">
        <v>2</v>
      </c>
      <c r="L7790">
        <v>0</v>
      </c>
      <c r="M7790">
        <v>0</v>
      </c>
      <c r="N7790">
        <v>0</v>
      </c>
      <c r="O7790">
        <v>3</v>
      </c>
      <c r="P7790">
        <v>3</v>
      </c>
      <c r="Q7790" t="s">
        <v>3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 t="s">
        <v>7</v>
      </c>
      <c r="AC7790" t="s">
        <v>105</v>
      </c>
      <c r="AD7790" t="s">
        <v>3</v>
      </c>
      <c r="AE7790" t="s">
        <v>1672</v>
      </c>
      <c r="AF7790">
        <v>0</v>
      </c>
      <c r="AG7790" t="s">
        <v>1672</v>
      </c>
      <c r="AH7790" t="s">
        <v>21</v>
      </c>
      <c r="AI7790">
        <v>0</v>
      </c>
      <c r="AJ7790">
        <v>0</v>
      </c>
      <c r="AK7790">
        <v>0</v>
      </c>
      <c r="AL7790" t="s">
        <v>154</v>
      </c>
      <c r="AM7790" t="s">
        <v>40</v>
      </c>
      <c r="AN7790" t="s">
        <v>41</v>
      </c>
      <c r="AO7790" t="s">
        <v>830</v>
      </c>
      <c r="AP7790">
        <v>0</v>
      </c>
      <c r="AQ7790" t="s">
        <v>47</v>
      </c>
      <c r="AR7790">
        <v>185175</v>
      </c>
      <c r="AS7790" t="s">
        <v>10062</v>
      </c>
    </row>
    <row r="7791" spans="1:45" x14ac:dyDescent="0.25">
      <c r="A7791" t="s">
        <v>828</v>
      </c>
      <c r="B7791" t="s">
        <v>1134</v>
      </c>
      <c r="C7791" s="1">
        <v>42952</v>
      </c>
      <c r="D7791" t="s">
        <v>2</v>
      </c>
      <c r="E7791">
        <v>38</v>
      </c>
      <c r="F7791">
        <v>0</v>
      </c>
      <c r="G7791">
        <v>0</v>
      </c>
      <c r="H7791">
        <v>0</v>
      </c>
      <c r="I7791">
        <v>1</v>
      </c>
      <c r="J7791">
        <v>0</v>
      </c>
      <c r="K7791">
        <v>2</v>
      </c>
      <c r="L7791">
        <v>0</v>
      </c>
      <c r="M7791">
        <v>0</v>
      </c>
      <c r="N7791">
        <v>0</v>
      </c>
      <c r="O7791">
        <v>3</v>
      </c>
      <c r="P7791">
        <v>3</v>
      </c>
      <c r="Q7791" t="s">
        <v>667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 t="s">
        <v>7</v>
      </c>
      <c r="AC7791" t="s">
        <v>105</v>
      </c>
      <c r="AD7791" t="s">
        <v>667</v>
      </c>
      <c r="AE7791" t="s">
        <v>1705</v>
      </c>
      <c r="AF7791">
        <v>0</v>
      </c>
      <c r="AG7791" t="s">
        <v>1705</v>
      </c>
      <c r="AH7791" t="s">
        <v>21</v>
      </c>
      <c r="AI7791">
        <v>0</v>
      </c>
      <c r="AJ7791">
        <v>0</v>
      </c>
      <c r="AK7791">
        <v>0</v>
      </c>
      <c r="AL7791" t="s">
        <v>154</v>
      </c>
      <c r="AM7791" t="s">
        <v>12</v>
      </c>
      <c r="AN7791" t="s">
        <v>41</v>
      </c>
      <c r="AO7791" t="s">
        <v>830</v>
      </c>
      <c r="AP7791">
        <v>0</v>
      </c>
      <c r="AQ7791">
        <v>0</v>
      </c>
      <c r="AR7791">
        <v>185177</v>
      </c>
      <c r="AS7791" t="s">
        <v>10063</v>
      </c>
    </row>
    <row r="7792" spans="1:45" x14ac:dyDescent="0.25">
      <c r="A7792" t="s">
        <v>1129</v>
      </c>
      <c r="B7792" t="s">
        <v>1133</v>
      </c>
      <c r="C7792" s="1">
        <v>42954</v>
      </c>
      <c r="D7792" t="s">
        <v>2</v>
      </c>
      <c r="E7792">
        <v>20</v>
      </c>
      <c r="F7792">
        <v>1</v>
      </c>
      <c r="G7792">
        <v>0</v>
      </c>
      <c r="H7792">
        <v>1</v>
      </c>
      <c r="I7792">
        <v>2</v>
      </c>
      <c r="J7792">
        <v>0</v>
      </c>
      <c r="K7792">
        <v>0</v>
      </c>
      <c r="L7792">
        <v>0</v>
      </c>
      <c r="M7792">
        <v>0</v>
      </c>
      <c r="N7792">
        <v>2</v>
      </c>
      <c r="O7792">
        <v>2</v>
      </c>
      <c r="P7792">
        <v>4</v>
      </c>
      <c r="Q7792" t="s">
        <v>133</v>
      </c>
      <c r="R7792" t="s">
        <v>7</v>
      </c>
      <c r="S7792" t="s">
        <v>361</v>
      </c>
      <c r="T7792" t="s">
        <v>133</v>
      </c>
      <c r="U7792" t="s">
        <v>1855</v>
      </c>
      <c r="V7792">
        <v>0</v>
      </c>
      <c r="W7792" t="s">
        <v>1923</v>
      </c>
      <c r="X7792" t="s">
        <v>21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 t="s">
        <v>11</v>
      </c>
      <c r="AM7792" t="s">
        <v>26</v>
      </c>
      <c r="AN7792" t="s">
        <v>13</v>
      </c>
      <c r="AO7792" t="s">
        <v>14</v>
      </c>
      <c r="AP7792" t="s">
        <v>859</v>
      </c>
      <c r="AQ7792" t="s">
        <v>193</v>
      </c>
      <c r="AR7792">
        <v>185178</v>
      </c>
      <c r="AS7792" t="s">
        <v>10064</v>
      </c>
    </row>
    <row r="7793" spans="1:45" x14ac:dyDescent="0.25">
      <c r="A7793" t="s">
        <v>1129</v>
      </c>
      <c r="B7793" t="s">
        <v>1133</v>
      </c>
      <c r="C7793" s="1">
        <v>42954</v>
      </c>
      <c r="D7793" t="s">
        <v>2</v>
      </c>
      <c r="E7793">
        <v>41</v>
      </c>
      <c r="F7793">
        <v>1</v>
      </c>
      <c r="G7793">
        <v>1</v>
      </c>
      <c r="H7793">
        <v>0</v>
      </c>
      <c r="I7793">
        <v>0</v>
      </c>
      <c r="J7793">
        <v>0</v>
      </c>
      <c r="K7793">
        <v>1</v>
      </c>
      <c r="L7793">
        <v>0</v>
      </c>
      <c r="M7793">
        <v>0</v>
      </c>
      <c r="N7793">
        <v>1</v>
      </c>
      <c r="O7793">
        <v>2</v>
      </c>
      <c r="P7793">
        <v>3</v>
      </c>
      <c r="Q7793" t="s">
        <v>133</v>
      </c>
      <c r="R7793" t="s">
        <v>7</v>
      </c>
      <c r="S7793" t="s">
        <v>361</v>
      </c>
      <c r="T7793" t="s">
        <v>133</v>
      </c>
      <c r="U7793" t="s">
        <v>1855</v>
      </c>
      <c r="V7793">
        <v>0</v>
      </c>
      <c r="W7793" t="s">
        <v>1923</v>
      </c>
      <c r="X7793" t="s">
        <v>21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 t="s">
        <v>11</v>
      </c>
      <c r="AM7793" t="s">
        <v>26</v>
      </c>
      <c r="AN7793" t="s">
        <v>41</v>
      </c>
      <c r="AO7793" t="s">
        <v>14</v>
      </c>
      <c r="AP7793" t="s">
        <v>859</v>
      </c>
      <c r="AQ7793" t="s">
        <v>656</v>
      </c>
      <c r="AR7793">
        <v>185188</v>
      </c>
      <c r="AS7793" t="s">
        <v>10065</v>
      </c>
    </row>
    <row r="7794" spans="1:45" x14ac:dyDescent="0.25">
      <c r="A7794" t="s">
        <v>1129</v>
      </c>
      <c r="B7794" t="s">
        <v>1133</v>
      </c>
      <c r="C7794" s="1">
        <v>42954</v>
      </c>
      <c r="D7794" t="s">
        <v>2</v>
      </c>
      <c r="E7794">
        <v>29</v>
      </c>
      <c r="F7794">
        <v>1</v>
      </c>
      <c r="G7794">
        <v>0</v>
      </c>
      <c r="H7794">
        <v>0</v>
      </c>
      <c r="I7794">
        <v>0</v>
      </c>
      <c r="J7794">
        <v>0</v>
      </c>
      <c r="K7794">
        <v>2</v>
      </c>
      <c r="L7794">
        <v>0</v>
      </c>
      <c r="M7794">
        <v>0</v>
      </c>
      <c r="N7794">
        <v>1</v>
      </c>
      <c r="O7794">
        <v>2</v>
      </c>
      <c r="P7794">
        <v>3</v>
      </c>
      <c r="Q7794" t="s">
        <v>133</v>
      </c>
      <c r="R7794" t="s">
        <v>7</v>
      </c>
      <c r="S7794" t="s">
        <v>361</v>
      </c>
      <c r="T7794" t="s">
        <v>133</v>
      </c>
      <c r="U7794" t="s">
        <v>1855</v>
      </c>
      <c r="V7794">
        <v>0</v>
      </c>
      <c r="W7794" t="s">
        <v>1923</v>
      </c>
      <c r="X7794" t="s">
        <v>21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 t="s">
        <v>11</v>
      </c>
      <c r="AM7794" t="s">
        <v>26</v>
      </c>
      <c r="AN7794" t="s">
        <v>13</v>
      </c>
      <c r="AO7794" t="s">
        <v>14</v>
      </c>
      <c r="AP7794" t="s">
        <v>859</v>
      </c>
      <c r="AQ7794" t="s">
        <v>193</v>
      </c>
      <c r="AR7794">
        <v>185236</v>
      </c>
      <c r="AS7794" t="s">
        <v>10066</v>
      </c>
    </row>
    <row r="7795" spans="1:45" x14ac:dyDescent="0.25">
      <c r="A7795" t="s">
        <v>1129</v>
      </c>
      <c r="B7795" t="s">
        <v>1133</v>
      </c>
      <c r="C7795" s="1">
        <v>42954</v>
      </c>
      <c r="D7795" t="s">
        <v>2</v>
      </c>
      <c r="E7795">
        <v>27</v>
      </c>
      <c r="F7795">
        <v>1</v>
      </c>
      <c r="G7795">
        <v>1</v>
      </c>
      <c r="H7795">
        <v>0</v>
      </c>
      <c r="I7795">
        <v>0</v>
      </c>
      <c r="J7795">
        <v>0</v>
      </c>
      <c r="K7795">
        <v>1</v>
      </c>
      <c r="L7795">
        <v>0</v>
      </c>
      <c r="M7795">
        <v>0</v>
      </c>
      <c r="N7795">
        <v>1</v>
      </c>
      <c r="O7795">
        <v>2</v>
      </c>
      <c r="P7795">
        <v>3</v>
      </c>
      <c r="Q7795" t="s">
        <v>133</v>
      </c>
      <c r="R7795" t="s">
        <v>7</v>
      </c>
      <c r="S7795" t="s">
        <v>361</v>
      </c>
      <c r="T7795" t="s">
        <v>133</v>
      </c>
      <c r="U7795" t="s">
        <v>1855</v>
      </c>
      <c r="V7795">
        <v>0</v>
      </c>
      <c r="W7795" t="s">
        <v>1923</v>
      </c>
      <c r="X7795" t="s">
        <v>21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 t="s">
        <v>11</v>
      </c>
      <c r="AM7795" t="s">
        <v>26</v>
      </c>
      <c r="AN7795" t="s">
        <v>13</v>
      </c>
      <c r="AO7795" t="s">
        <v>14</v>
      </c>
      <c r="AP7795" t="s">
        <v>859</v>
      </c>
      <c r="AQ7795">
        <v>0</v>
      </c>
      <c r="AR7795">
        <v>185240</v>
      </c>
      <c r="AS7795" t="s">
        <v>10067</v>
      </c>
    </row>
    <row r="7796" spans="1:45" x14ac:dyDescent="0.25">
      <c r="A7796" t="s">
        <v>1129</v>
      </c>
      <c r="B7796" t="s">
        <v>1133</v>
      </c>
      <c r="C7796" s="1">
        <v>42954</v>
      </c>
      <c r="D7796" t="s">
        <v>2</v>
      </c>
      <c r="E7796">
        <v>34</v>
      </c>
      <c r="F7796">
        <v>0</v>
      </c>
      <c r="G7796">
        <v>0</v>
      </c>
      <c r="H7796">
        <v>1</v>
      </c>
      <c r="I7796">
        <v>0</v>
      </c>
      <c r="J7796">
        <v>0</v>
      </c>
      <c r="K7796">
        <v>1</v>
      </c>
      <c r="L7796">
        <v>0</v>
      </c>
      <c r="M7796">
        <v>0</v>
      </c>
      <c r="N7796">
        <v>1</v>
      </c>
      <c r="O7796">
        <v>1</v>
      </c>
      <c r="P7796">
        <v>2</v>
      </c>
      <c r="Q7796" t="s">
        <v>133</v>
      </c>
      <c r="R7796" t="s">
        <v>7</v>
      </c>
      <c r="S7796" t="s">
        <v>361</v>
      </c>
      <c r="T7796" t="s">
        <v>133</v>
      </c>
      <c r="U7796" t="s">
        <v>1855</v>
      </c>
      <c r="V7796">
        <v>0</v>
      </c>
      <c r="W7796" t="s">
        <v>1923</v>
      </c>
      <c r="X7796" t="s">
        <v>21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 t="s">
        <v>11</v>
      </c>
      <c r="AM7796" t="s">
        <v>26</v>
      </c>
      <c r="AN7796" t="s">
        <v>41</v>
      </c>
      <c r="AO7796" t="s">
        <v>14</v>
      </c>
      <c r="AP7796" t="s">
        <v>859</v>
      </c>
      <c r="AQ7796">
        <v>0</v>
      </c>
      <c r="AR7796">
        <v>185247</v>
      </c>
      <c r="AS7796" t="s">
        <v>10068</v>
      </c>
    </row>
    <row r="7797" spans="1:45" x14ac:dyDescent="0.25">
      <c r="A7797" t="s">
        <v>828</v>
      </c>
      <c r="B7797" t="s">
        <v>1134</v>
      </c>
      <c r="C7797" s="1">
        <v>42952</v>
      </c>
      <c r="D7797" t="s">
        <v>2</v>
      </c>
      <c r="E7797">
        <v>28</v>
      </c>
      <c r="F7797">
        <v>1</v>
      </c>
      <c r="G7797">
        <v>0</v>
      </c>
      <c r="H7797">
        <v>0</v>
      </c>
      <c r="I7797">
        <v>0</v>
      </c>
      <c r="J7797">
        <v>0</v>
      </c>
      <c r="K7797">
        <v>1</v>
      </c>
      <c r="L7797">
        <v>0</v>
      </c>
      <c r="M7797">
        <v>0</v>
      </c>
      <c r="N7797">
        <v>1</v>
      </c>
      <c r="O7797">
        <v>1</v>
      </c>
      <c r="P7797">
        <v>2</v>
      </c>
      <c r="Q7797" t="s">
        <v>3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 t="s">
        <v>7</v>
      </c>
      <c r="AC7797" t="s">
        <v>105</v>
      </c>
      <c r="AD7797" t="s">
        <v>3</v>
      </c>
      <c r="AE7797" t="s">
        <v>1665</v>
      </c>
      <c r="AF7797">
        <v>0</v>
      </c>
      <c r="AG7797" t="s">
        <v>1665</v>
      </c>
      <c r="AH7797" t="s">
        <v>21</v>
      </c>
      <c r="AI7797">
        <v>0</v>
      </c>
      <c r="AJ7797">
        <v>0</v>
      </c>
      <c r="AK7797">
        <v>0</v>
      </c>
      <c r="AL7797" t="s">
        <v>154</v>
      </c>
      <c r="AM7797" t="s">
        <v>12</v>
      </c>
      <c r="AN7797" t="s">
        <v>41</v>
      </c>
      <c r="AO7797" t="s">
        <v>830</v>
      </c>
      <c r="AP7797">
        <v>0</v>
      </c>
      <c r="AQ7797" t="s">
        <v>47</v>
      </c>
      <c r="AR7797">
        <v>185248</v>
      </c>
      <c r="AS7797" t="s">
        <v>10069</v>
      </c>
    </row>
    <row r="7798" spans="1:45" x14ac:dyDescent="0.25">
      <c r="A7798" t="s">
        <v>828</v>
      </c>
      <c r="B7798" t="s">
        <v>1134</v>
      </c>
      <c r="C7798" s="1">
        <v>42952</v>
      </c>
      <c r="D7798" t="s">
        <v>2</v>
      </c>
      <c r="E7798">
        <v>25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2</v>
      </c>
      <c r="L7798">
        <v>0</v>
      </c>
      <c r="M7798">
        <v>0</v>
      </c>
      <c r="N7798">
        <v>0</v>
      </c>
      <c r="O7798">
        <v>2</v>
      </c>
      <c r="P7798">
        <v>2</v>
      </c>
      <c r="Q7798" t="s">
        <v>667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 t="s">
        <v>7</v>
      </c>
      <c r="AC7798" t="s">
        <v>105</v>
      </c>
      <c r="AD7798" t="s">
        <v>667</v>
      </c>
      <c r="AE7798" t="s">
        <v>1700</v>
      </c>
      <c r="AF7798">
        <v>0</v>
      </c>
      <c r="AG7798" t="s">
        <v>1700</v>
      </c>
      <c r="AH7798" t="s">
        <v>21</v>
      </c>
      <c r="AI7798">
        <v>0</v>
      </c>
      <c r="AJ7798">
        <v>0</v>
      </c>
      <c r="AK7798">
        <v>0</v>
      </c>
      <c r="AL7798" t="s">
        <v>154</v>
      </c>
      <c r="AM7798" t="s">
        <v>40</v>
      </c>
      <c r="AN7798" t="s">
        <v>41</v>
      </c>
      <c r="AO7798" t="s">
        <v>830</v>
      </c>
      <c r="AP7798">
        <v>0</v>
      </c>
      <c r="AQ7798" t="s">
        <v>91</v>
      </c>
      <c r="AR7798">
        <v>185250</v>
      </c>
      <c r="AS7798" t="s">
        <v>10070</v>
      </c>
    </row>
    <row r="7799" spans="1:45" x14ac:dyDescent="0.25">
      <c r="A7799" t="s">
        <v>1129</v>
      </c>
      <c r="B7799" t="s">
        <v>1133</v>
      </c>
      <c r="C7799" s="1">
        <v>42954</v>
      </c>
      <c r="D7799" t="s">
        <v>2</v>
      </c>
      <c r="E7799">
        <v>51</v>
      </c>
      <c r="F7799">
        <v>0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1</v>
      </c>
      <c r="N7799">
        <v>0</v>
      </c>
      <c r="O7799">
        <v>1</v>
      </c>
      <c r="P7799">
        <v>1</v>
      </c>
      <c r="Q7799" t="s">
        <v>133</v>
      </c>
      <c r="R7799" t="s">
        <v>7</v>
      </c>
      <c r="S7799" t="s">
        <v>361</v>
      </c>
      <c r="T7799" t="s">
        <v>133</v>
      </c>
      <c r="U7799" t="s">
        <v>1855</v>
      </c>
      <c r="V7799">
        <v>0</v>
      </c>
      <c r="W7799" t="s">
        <v>1923</v>
      </c>
      <c r="X7799" t="s">
        <v>21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 t="s">
        <v>11</v>
      </c>
      <c r="AM7799" t="s">
        <v>26</v>
      </c>
      <c r="AN7799" t="s">
        <v>41</v>
      </c>
      <c r="AO7799" t="s">
        <v>14</v>
      </c>
      <c r="AP7799" t="s">
        <v>859</v>
      </c>
      <c r="AQ7799" t="s">
        <v>29</v>
      </c>
      <c r="AR7799">
        <v>185252</v>
      </c>
      <c r="AS7799" t="s">
        <v>10071</v>
      </c>
    </row>
    <row r="7800" spans="1:45" x14ac:dyDescent="0.25">
      <c r="A7800" t="s">
        <v>828</v>
      </c>
      <c r="B7800" t="s">
        <v>1134</v>
      </c>
      <c r="C7800" s="1">
        <v>42952</v>
      </c>
      <c r="D7800" t="s">
        <v>35</v>
      </c>
      <c r="E7800">
        <v>66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1</v>
      </c>
      <c r="M7800">
        <v>0</v>
      </c>
      <c r="N7800">
        <v>1</v>
      </c>
      <c r="O7800">
        <v>0</v>
      </c>
      <c r="P7800">
        <v>1</v>
      </c>
      <c r="Q7800" t="s">
        <v>667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 t="s">
        <v>7</v>
      </c>
      <c r="AC7800" t="s">
        <v>105</v>
      </c>
      <c r="AD7800" t="s">
        <v>667</v>
      </c>
      <c r="AE7800" t="s">
        <v>1702</v>
      </c>
      <c r="AF7800">
        <v>0</v>
      </c>
      <c r="AG7800" t="s">
        <v>1702</v>
      </c>
      <c r="AH7800" t="s">
        <v>21</v>
      </c>
      <c r="AI7800">
        <v>0</v>
      </c>
      <c r="AJ7800">
        <v>0</v>
      </c>
      <c r="AK7800">
        <v>0</v>
      </c>
      <c r="AL7800" t="s">
        <v>154</v>
      </c>
      <c r="AM7800" t="s">
        <v>40</v>
      </c>
      <c r="AN7800" t="s">
        <v>41</v>
      </c>
      <c r="AO7800" t="s">
        <v>830</v>
      </c>
      <c r="AP7800">
        <v>0</v>
      </c>
      <c r="AQ7800">
        <v>0</v>
      </c>
      <c r="AR7800">
        <v>185254</v>
      </c>
      <c r="AS7800" t="s">
        <v>10072</v>
      </c>
    </row>
    <row r="7801" spans="1:45" x14ac:dyDescent="0.25">
      <c r="A7801" t="s">
        <v>1129</v>
      </c>
      <c r="B7801" t="s">
        <v>1133</v>
      </c>
      <c r="C7801" s="1">
        <v>42954</v>
      </c>
      <c r="D7801" t="s">
        <v>2</v>
      </c>
      <c r="E7801">
        <v>29</v>
      </c>
      <c r="F7801">
        <v>0</v>
      </c>
      <c r="G7801">
        <v>0</v>
      </c>
      <c r="H7801">
        <v>1</v>
      </c>
      <c r="I7801">
        <v>1</v>
      </c>
      <c r="J7801">
        <v>0</v>
      </c>
      <c r="K7801">
        <v>0</v>
      </c>
      <c r="L7801">
        <v>0</v>
      </c>
      <c r="M7801">
        <v>0</v>
      </c>
      <c r="N7801">
        <v>1</v>
      </c>
      <c r="O7801">
        <v>1</v>
      </c>
      <c r="P7801">
        <v>2</v>
      </c>
      <c r="Q7801" t="s">
        <v>133</v>
      </c>
      <c r="R7801" t="s">
        <v>7</v>
      </c>
      <c r="S7801" t="s">
        <v>361</v>
      </c>
      <c r="T7801" t="s">
        <v>133</v>
      </c>
      <c r="U7801" t="s">
        <v>1855</v>
      </c>
      <c r="V7801">
        <v>0</v>
      </c>
      <c r="W7801" t="s">
        <v>1923</v>
      </c>
      <c r="X7801" t="s">
        <v>21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 t="s">
        <v>11</v>
      </c>
      <c r="AM7801" t="s">
        <v>26</v>
      </c>
      <c r="AN7801" t="s">
        <v>13</v>
      </c>
      <c r="AO7801" t="s">
        <v>14</v>
      </c>
      <c r="AP7801" t="s">
        <v>859</v>
      </c>
      <c r="AQ7801">
        <v>0</v>
      </c>
      <c r="AR7801">
        <v>185258</v>
      </c>
      <c r="AS7801" t="s">
        <v>10073</v>
      </c>
    </row>
    <row r="7802" spans="1:45" x14ac:dyDescent="0.25">
      <c r="A7802" t="s">
        <v>828</v>
      </c>
      <c r="B7802" t="s">
        <v>1134</v>
      </c>
      <c r="C7802" s="1">
        <v>42952</v>
      </c>
      <c r="D7802" t="s">
        <v>2</v>
      </c>
      <c r="E7802">
        <v>56</v>
      </c>
      <c r="F7802">
        <v>0</v>
      </c>
      <c r="G7802">
        <v>0</v>
      </c>
      <c r="H7802">
        <v>0</v>
      </c>
      <c r="I7802">
        <v>1</v>
      </c>
      <c r="J7802">
        <v>0</v>
      </c>
      <c r="K7802">
        <v>1</v>
      </c>
      <c r="L7802">
        <v>0</v>
      </c>
      <c r="M7802">
        <v>0</v>
      </c>
      <c r="N7802">
        <v>0</v>
      </c>
      <c r="O7802">
        <v>2</v>
      </c>
      <c r="P7802">
        <v>2</v>
      </c>
      <c r="Q7802" t="s">
        <v>3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 t="s">
        <v>7</v>
      </c>
      <c r="AC7802" t="s">
        <v>105</v>
      </c>
      <c r="AD7802" t="s">
        <v>3</v>
      </c>
      <c r="AE7802" t="s">
        <v>1665</v>
      </c>
      <c r="AF7802">
        <v>0</v>
      </c>
      <c r="AG7802" t="s">
        <v>1665</v>
      </c>
      <c r="AH7802" t="s">
        <v>21</v>
      </c>
      <c r="AI7802">
        <v>0</v>
      </c>
      <c r="AJ7802">
        <v>0</v>
      </c>
      <c r="AK7802">
        <v>0</v>
      </c>
      <c r="AL7802" t="s">
        <v>154</v>
      </c>
      <c r="AM7802" t="s">
        <v>40</v>
      </c>
      <c r="AN7802" t="s">
        <v>41</v>
      </c>
      <c r="AO7802" t="s">
        <v>830</v>
      </c>
      <c r="AP7802">
        <v>0</v>
      </c>
      <c r="AQ7802">
        <v>0</v>
      </c>
      <c r="AR7802">
        <v>185260</v>
      </c>
      <c r="AS7802" t="s">
        <v>10074</v>
      </c>
    </row>
    <row r="7803" spans="1:45" x14ac:dyDescent="0.25">
      <c r="A7803" t="s">
        <v>1129</v>
      </c>
      <c r="B7803" t="s">
        <v>1133</v>
      </c>
      <c r="C7803" s="1">
        <v>42954</v>
      </c>
      <c r="D7803" t="s">
        <v>2</v>
      </c>
      <c r="E7803">
        <v>42</v>
      </c>
      <c r="F7803">
        <v>1</v>
      </c>
      <c r="G7803">
        <v>1</v>
      </c>
      <c r="H7803">
        <v>2</v>
      </c>
      <c r="I7803">
        <v>2</v>
      </c>
      <c r="J7803">
        <v>0</v>
      </c>
      <c r="K7803">
        <v>1</v>
      </c>
      <c r="L7803">
        <v>0</v>
      </c>
      <c r="M7803">
        <v>0</v>
      </c>
      <c r="N7803">
        <v>3</v>
      </c>
      <c r="O7803">
        <v>4</v>
      </c>
      <c r="P7803">
        <v>7</v>
      </c>
      <c r="Q7803" t="s">
        <v>133</v>
      </c>
      <c r="R7803" t="s">
        <v>7</v>
      </c>
      <c r="S7803" t="s">
        <v>361</v>
      </c>
      <c r="T7803" t="s">
        <v>133</v>
      </c>
      <c r="U7803" t="s">
        <v>1855</v>
      </c>
      <c r="V7803">
        <v>0</v>
      </c>
      <c r="W7803" t="s">
        <v>1923</v>
      </c>
      <c r="X7803" t="s">
        <v>21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 t="s">
        <v>11</v>
      </c>
      <c r="AM7803" t="s">
        <v>26</v>
      </c>
      <c r="AN7803" t="s">
        <v>13</v>
      </c>
      <c r="AO7803" t="s">
        <v>14</v>
      </c>
      <c r="AP7803" t="s">
        <v>859</v>
      </c>
      <c r="AQ7803" t="s">
        <v>193</v>
      </c>
      <c r="AR7803">
        <v>185262</v>
      </c>
      <c r="AS7803" t="s">
        <v>10075</v>
      </c>
    </row>
    <row r="7804" spans="1:45" x14ac:dyDescent="0.25">
      <c r="A7804" t="s">
        <v>828</v>
      </c>
      <c r="B7804" t="s">
        <v>1134</v>
      </c>
      <c r="C7804" s="1">
        <v>42952</v>
      </c>
      <c r="D7804" t="s">
        <v>2</v>
      </c>
      <c r="E7804">
        <v>27</v>
      </c>
      <c r="F7804">
        <v>1</v>
      </c>
      <c r="G7804">
        <v>0</v>
      </c>
      <c r="H7804">
        <v>1</v>
      </c>
      <c r="I7804">
        <v>1</v>
      </c>
      <c r="J7804">
        <v>0</v>
      </c>
      <c r="K7804">
        <v>2</v>
      </c>
      <c r="L7804">
        <v>0</v>
      </c>
      <c r="M7804">
        <v>0</v>
      </c>
      <c r="N7804">
        <v>2</v>
      </c>
      <c r="O7804">
        <v>3</v>
      </c>
      <c r="P7804">
        <v>5</v>
      </c>
      <c r="Q7804" t="s">
        <v>3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 t="s">
        <v>7</v>
      </c>
      <c r="AC7804" t="s">
        <v>105</v>
      </c>
      <c r="AD7804" t="s">
        <v>3</v>
      </c>
      <c r="AE7804" t="s">
        <v>1669</v>
      </c>
      <c r="AF7804">
        <v>0</v>
      </c>
      <c r="AG7804" t="s">
        <v>1669</v>
      </c>
      <c r="AH7804" t="s">
        <v>21</v>
      </c>
      <c r="AI7804">
        <v>0</v>
      </c>
      <c r="AJ7804">
        <v>0</v>
      </c>
      <c r="AK7804">
        <v>0</v>
      </c>
      <c r="AL7804" t="s">
        <v>11</v>
      </c>
      <c r="AM7804" t="s">
        <v>12</v>
      </c>
      <c r="AN7804" t="s">
        <v>41</v>
      </c>
      <c r="AO7804" t="s">
        <v>830</v>
      </c>
      <c r="AP7804">
        <v>0</v>
      </c>
      <c r="AQ7804" t="s">
        <v>47</v>
      </c>
      <c r="AR7804">
        <v>185263</v>
      </c>
      <c r="AS7804" t="s">
        <v>10076</v>
      </c>
    </row>
    <row r="7805" spans="1:45" x14ac:dyDescent="0.25">
      <c r="A7805" t="s">
        <v>828</v>
      </c>
      <c r="B7805" t="s">
        <v>1134</v>
      </c>
      <c r="C7805" s="1">
        <v>42952</v>
      </c>
      <c r="D7805" t="s">
        <v>2</v>
      </c>
      <c r="E7805">
        <v>34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2</v>
      </c>
      <c r="L7805">
        <v>0</v>
      </c>
      <c r="M7805">
        <v>0</v>
      </c>
      <c r="N7805">
        <v>0</v>
      </c>
      <c r="O7805">
        <v>2</v>
      </c>
      <c r="P7805">
        <v>2</v>
      </c>
      <c r="Q7805" t="s">
        <v>667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 t="s">
        <v>7</v>
      </c>
      <c r="AC7805" t="s">
        <v>105</v>
      </c>
      <c r="AD7805" t="s">
        <v>667</v>
      </c>
      <c r="AE7805" t="s">
        <v>1706</v>
      </c>
      <c r="AF7805">
        <v>0</v>
      </c>
      <c r="AG7805" t="s">
        <v>1706</v>
      </c>
      <c r="AH7805" t="s">
        <v>21</v>
      </c>
      <c r="AI7805">
        <v>0</v>
      </c>
      <c r="AJ7805">
        <v>0</v>
      </c>
      <c r="AK7805">
        <v>0</v>
      </c>
      <c r="AL7805" t="s">
        <v>154</v>
      </c>
      <c r="AM7805" t="s">
        <v>40</v>
      </c>
      <c r="AN7805" t="s">
        <v>41</v>
      </c>
      <c r="AO7805" t="s">
        <v>830</v>
      </c>
      <c r="AP7805">
        <v>0</v>
      </c>
      <c r="AQ7805" t="s">
        <v>91</v>
      </c>
      <c r="AR7805">
        <v>185266</v>
      </c>
      <c r="AS7805" t="s">
        <v>10077</v>
      </c>
    </row>
    <row r="7806" spans="1:45" x14ac:dyDescent="0.25">
      <c r="A7806" t="s">
        <v>828</v>
      </c>
      <c r="B7806" t="s">
        <v>1134</v>
      </c>
      <c r="C7806" s="1">
        <v>42952</v>
      </c>
      <c r="D7806" t="s">
        <v>2</v>
      </c>
      <c r="E7806">
        <v>29</v>
      </c>
      <c r="F7806">
        <v>1</v>
      </c>
      <c r="G7806">
        <v>0</v>
      </c>
      <c r="H7806">
        <v>0</v>
      </c>
      <c r="I7806">
        <v>1</v>
      </c>
      <c r="J7806">
        <v>0</v>
      </c>
      <c r="K7806">
        <v>1</v>
      </c>
      <c r="L7806">
        <v>0</v>
      </c>
      <c r="M7806">
        <v>0</v>
      </c>
      <c r="N7806">
        <v>1</v>
      </c>
      <c r="O7806">
        <v>2</v>
      </c>
      <c r="P7806">
        <v>3</v>
      </c>
      <c r="Q7806" t="s">
        <v>3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 t="s">
        <v>7</v>
      </c>
      <c r="AC7806" t="s">
        <v>105</v>
      </c>
      <c r="AD7806" t="s">
        <v>3</v>
      </c>
      <c r="AE7806" t="s">
        <v>1666</v>
      </c>
      <c r="AF7806">
        <v>0</v>
      </c>
      <c r="AG7806" t="s">
        <v>1666</v>
      </c>
      <c r="AH7806" t="s">
        <v>21</v>
      </c>
      <c r="AI7806">
        <v>0</v>
      </c>
      <c r="AJ7806">
        <v>0</v>
      </c>
      <c r="AK7806">
        <v>0</v>
      </c>
      <c r="AL7806" t="s">
        <v>154</v>
      </c>
      <c r="AM7806" t="s">
        <v>40</v>
      </c>
      <c r="AN7806" t="s">
        <v>41</v>
      </c>
      <c r="AO7806" t="s">
        <v>830</v>
      </c>
      <c r="AP7806">
        <v>0</v>
      </c>
      <c r="AQ7806" t="s">
        <v>47</v>
      </c>
      <c r="AR7806">
        <v>185269</v>
      </c>
      <c r="AS7806" t="s">
        <v>10078</v>
      </c>
    </row>
    <row r="7807" spans="1:45" x14ac:dyDescent="0.25">
      <c r="A7807" t="s">
        <v>1129</v>
      </c>
      <c r="B7807" t="s">
        <v>1133</v>
      </c>
      <c r="C7807" s="1">
        <v>42954</v>
      </c>
      <c r="D7807" t="s">
        <v>2</v>
      </c>
      <c r="E7807">
        <v>21</v>
      </c>
      <c r="F7807">
        <v>1</v>
      </c>
      <c r="G7807">
        <v>0</v>
      </c>
      <c r="H7807">
        <v>0</v>
      </c>
      <c r="I7807">
        <v>0</v>
      </c>
      <c r="J7807">
        <v>0</v>
      </c>
      <c r="K7807">
        <v>1</v>
      </c>
      <c r="L7807">
        <v>0</v>
      </c>
      <c r="M7807">
        <v>0</v>
      </c>
      <c r="N7807">
        <v>1</v>
      </c>
      <c r="O7807">
        <v>1</v>
      </c>
      <c r="P7807">
        <v>2</v>
      </c>
      <c r="Q7807" t="s">
        <v>133</v>
      </c>
      <c r="R7807" t="s">
        <v>7</v>
      </c>
      <c r="S7807" t="s">
        <v>361</v>
      </c>
      <c r="T7807" t="s">
        <v>133</v>
      </c>
      <c r="U7807" t="s">
        <v>1855</v>
      </c>
      <c r="V7807">
        <v>0</v>
      </c>
      <c r="W7807" t="s">
        <v>1923</v>
      </c>
      <c r="X7807" t="s">
        <v>21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 t="s">
        <v>11</v>
      </c>
      <c r="AM7807" t="s">
        <v>26</v>
      </c>
      <c r="AN7807" t="s">
        <v>41</v>
      </c>
      <c r="AO7807" t="s">
        <v>14</v>
      </c>
      <c r="AP7807" t="s">
        <v>859</v>
      </c>
      <c r="AQ7807">
        <v>0</v>
      </c>
      <c r="AR7807">
        <v>185272</v>
      </c>
      <c r="AS7807" t="s">
        <v>10079</v>
      </c>
    </row>
    <row r="7808" spans="1:45" x14ac:dyDescent="0.25">
      <c r="A7808" t="s">
        <v>828</v>
      </c>
      <c r="B7808" t="s">
        <v>1134</v>
      </c>
      <c r="C7808" s="1">
        <v>42952</v>
      </c>
      <c r="D7808" t="s">
        <v>2</v>
      </c>
      <c r="E7808">
        <v>18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1</v>
      </c>
      <c r="L7808">
        <v>0</v>
      </c>
      <c r="M7808">
        <v>0</v>
      </c>
      <c r="N7808">
        <v>0</v>
      </c>
      <c r="O7808">
        <v>1</v>
      </c>
      <c r="P7808">
        <v>1</v>
      </c>
      <c r="Q7808" t="s">
        <v>667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 t="s">
        <v>7</v>
      </c>
      <c r="AC7808" t="s">
        <v>105</v>
      </c>
      <c r="AD7808" t="s">
        <v>667</v>
      </c>
      <c r="AE7808" t="s">
        <v>1700</v>
      </c>
      <c r="AF7808">
        <v>0</v>
      </c>
      <c r="AG7808" t="s">
        <v>1700</v>
      </c>
      <c r="AH7808" t="s">
        <v>21</v>
      </c>
      <c r="AI7808">
        <v>0</v>
      </c>
      <c r="AJ7808">
        <v>0</v>
      </c>
      <c r="AK7808">
        <v>0</v>
      </c>
      <c r="AL7808" t="s">
        <v>154</v>
      </c>
      <c r="AM7808" t="s">
        <v>40</v>
      </c>
      <c r="AN7808" t="s">
        <v>41</v>
      </c>
      <c r="AO7808" t="s">
        <v>830</v>
      </c>
      <c r="AP7808">
        <v>0</v>
      </c>
      <c r="AQ7808">
        <v>0</v>
      </c>
      <c r="AR7808">
        <v>185275</v>
      </c>
      <c r="AS7808" t="s">
        <v>10080</v>
      </c>
    </row>
    <row r="7809" spans="1:45" x14ac:dyDescent="0.25">
      <c r="A7809" t="s">
        <v>828</v>
      </c>
      <c r="B7809" t="s">
        <v>1134</v>
      </c>
      <c r="C7809" s="1">
        <v>42952</v>
      </c>
      <c r="D7809" t="s">
        <v>2</v>
      </c>
      <c r="E7809">
        <v>23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2</v>
      </c>
      <c r="L7809">
        <v>0</v>
      </c>
      <c r="M7809">
        <v>0</v>
      </c>
      <c r="N7809">
        <v>0</v>
      </c>
      <c r="O7809">
        <v>2</v>
      </c>
      <c r="P7809">
        <v>2</v>
      </c>
      <c r="Q7809" t="s">
        <v>667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 t="s">
        <v>7</v>
      </c>
      <c r="AC7809" t="s">
        <v>105</v>
      </c>
      <c r="AD7809" t="s">
        <v>667</v>
      </c>
      <c r="AE7809" t="s">
        <v>1707</v>
      </c>
      <c r="AF7809">
        <v>0</v>
      </c>
      <c r="AG7809" t="s">
        <v>1707</v>
      </c>
      <c r="AH7809" t="s">
        <v>21</v>
      </c>
      <c r="AI7809">
        <v>0</v>
      </c>
      <c r="AJ7809">
        <v>0</v>
      </c>
      <c r="AK7809">
        <v>0</v>
      </c>
      <c r="AL7809" t="s">
        <v>154</v>
      </c>
      <c r="AM7809" t="s">
        <v>40</v>
      </c>
      <c r="AN7809" t="s">
        <v>41</v>
      </c>
      <c r="AO7809" t="s">
        <v>830</v>
      </c>
      <c r="AP7809">
        <v>0</v>
      </c>
      <c r="AQ7809">
        <v>0</v>
      </c>
      <c r="AR7809">
        <v>185278</v>
      </c>
      <c r="AS7809" t="s">
        <v>10081</v>
      </c>
    </row>
    <row r="7810" spans="1:45" x14ac:dyDescent="0.25">
      <c r="A7810" t="s">
        <v>1129</v>
      </c>
      <c r="B7810" t="s">
        <v>1133</v>
      </c>
      <c r="C7810" s="1">
        <v>42954</v>
      </c>
      <c r="D7810" t="s">
        <v>2</v>
      </c>
      <c r="E7810">
        <v>29</v>
      </c>
      <c r="F7810">
        <v>2</v>
      </c>
      <c r="G7810">
        <v>0</v>
      </c>
      <c r="H7810">
        <v>0</v>
      </c>
      <c r="I7810">
        <v>2</v>
      </c>
      <c r="J7810">
        <v>0</v>
      </c>
      <c r="K7810">
        <v>1</v>
      </c>
      <c r="L7810">
        <v>0</v>
      </c>
      <c r="M7810">
        <v>0</v>
      </c>
      <c r="N7810">
        <v>2</v>
      </c>
      <c r="O7810">
        <v>3</v>
      </c>
      <c r="P7810">
        <v>5</v>
      </c>
      <c r="Q7810" t="s">
        <v>133</v>
      </c>
      <c r="R7810" t="s">
        <v>7</v>
      </c>
      <c r="S7810" t="s">
        <v>361</v>
      </c>
      <c r="T7810" t="s">
        <v>133</v>
      </c>
      <c r="U7810" t="s">
        <v>1855</v>
      </c>
      <c r="V7810">
        <v>0</v>
      </c>
      <c r="W7810" t="s">
        <v>1923</v>
      </c>
      <c r="X7810" t="s">
        <v>21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 t="s">
        <v>11</v>
      </c>
      <c r="AM7810" t="s">
        <v>26</v>
      </c>
      <c r="AN7810" t="s">
        <v>13</v>
      </c>
      <c r="AO7810" t="s">
        <v>14</v>
      </c>
      <c r="AP7810" t="s">
        <v>859</v>
      </c>
      <c r="AQ7810">
        <v>0</v>
      </c>
      <c r="AR7810">
        <v>185280</v>
      </c>
      <c r="AS7810" t="s">
        <v>10082</v>
      </c>
    </row>
    <row r="7811" spans="1:45" x14ac:dyDescent="0.25">
      <c r="A7811" t="s">
        <v>828</v>
      </c>
      <c r="B7811" t="s">
        <v>1134</v>
      </c>
      <c r="C7811" s="1">
        <v>42952</v>
      </c>
      <c r="D7811" t="s">
        <v>35</v>
      </c>
      <c r="E7811">
        <v>65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1</v>
      </c>
      <c r="M7811">
        <v>0</v>
      </c>
      <c r="N7811">
        <v>1</v>
      </c>
      <c r="O7811">
        <v>0</v>
      </c>
      <c r="P7811">
        <v>1</v>
      </c>
      <c r="Q7811" t="s">
        <v>3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 t="s">
        <v>7</v>
      </c>
      <c r="AC7811" t="s">
        <v>105</v>
      </c>
      <c r="AD7811" t="s">
        <v>3</v>
      </c>
      <c r="AE7811" t="s">
        <v>1664</v>
      </c>
      <c r="AF7811">
        <v>0</v>
      </c>
      <c r="AG7811" t="s">
        <v>1664</v>
      </c>
      <c r="AH7811" t="s">
        <v>21</v>
      </c>
      <c r="AI7811">
        <v>0</v>
      </c>
      <c r="AJ7811">
        <v>0</v>
      </c>
      <c r="AK7811">
        <v>0</v>
      </c>
      <c r="AL7811" t="s">
        <v>154</v>
      </c>
      <c r="AM7811" t="s">
        <v>40</v>
      </c>
      <c r="AN7811" t="s">
        <v>41</v>
      </c>
      <c r="AO7811" t="s">
        <v>830</v>
      </c>
      <c r="AP7811">
        <v>0</v>
      </c>
      <c r="AQ7811">
        <v>0</v>
      </c>
      <c r="AR7811">
        <v>185282</v>
      </c>
      <c r="AS7811" t="s">
        <v>10083</v>
      </c>
    </row>
    <row r="7812" spans="1:45" x14ac:dyDescent="0.25">
      <c r="A7812" t="s">
        <v>1129</v>
      </c>
      <c r="B7812" t="s">
        <v>1133</v>
      </c>
      <c r="C7812" s="1">
        <v>42954</v>
      </c>
      <c r="D7812" t="s">
        <v>2</v>
      </c>
      <c r="E7812">
        <v>30</v>
      </c>
      <c r="F7812">
        <v>2</v>
      </c>
      <c r="G7812">
        <v>1</v>
      </c>
      <c r="H7812">
        <v>0</v>
      </c>
      <c r="I7812">
        <v>2</v>
      </c>
      <c r="J7812">
        <v>0</v>
      </c>
      <c r="K7812">
        <v>1</v>
      </c>
      <c r="L7812">
        <v>0</v>
      </c>
      <c r="M7812">
        <v>0</v>
      </c>
      <c r="N7812">
        <v>2</v>
      </c>
      <c r="O7812">
        <v>4</v>
      </c>
      <c r="P7812">
        <v>6</v>
      </c>
      <c r="Q7812" t="s">
        <v>133</v>
      </c>
      <c r="R7812" t="s">
        <v>7</v>
      </c>
      <c r="S7812" t="s">
        <v>361</v>
      </c>
      <c r="T7812" t="s">
        <v>133</v>
      </c>
      <c r="U7812" t="s">
        <v>1855</v>
      </c>
      <c r="V7812">
        <v>0</v>
      </c>
      <c r="W7812" t="s">
        <v>1923</v>
      </c>
      <c r="X7812" t="s">
        <v>21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 t="s">
        <v>11</v>
      </c>
      <c r="AM7812" t="s">
        <v>26</v>
      </c>
      <c r="AN7812" t="s">
        <v>13</v>
      </c>
      <c r="AO7812" t="s">
        <v>14</v>
      </c>
      <c r="AP7812" t="s">
        <v>859</v>
      </c>
      <c r="AQ7812">
        <v>0</v>
      </c>
      <c r="AR7812">
        <v>185284</v>
      </c>
      <c r="AS7812" t="s">
        <v>10084</v>
      </c>
    </row>
    <row r="7813" spans="1:45" x14ac:dyDescent="0.25">
      <c r="A7813" t="s">
        <v>828</v>
      </c>
      <c r="B7813" t="s">
        <v>1134</v>
      </c>
      <c r="C7813" s="1">
        <v>42952</v>
      </c>
      <c r="D7813" t="s">
        <v>35</v>
      </c>
      <c r="E7813">
        <v>68</v>
      </c>
      <c r="F7813">
        <v>0</v>
      </c>
      <c r="G7813">
        <v>0</v>
      </c>
      <c r="H7813">
        <v>1</v>
      </c>
      <c r="I7813">
        <v>0</v>
      </c>
      <c r="J7813">
        <v>0</v>
      </c>
      <c r="K7813">
        <v>0</v>
      </c>
      <c r="L7813">
        <v>1</v>
      </c>
      <c r="M7813">
        <v>0</v>
      </c>
      <c r="N7813">
        <v>2</v>
      </c>
      <c r="O7813">
        <v>0</v>
      </c>
      <c r="P7813">
        <v>2</v>
      </c>
      <c r="Q7813" t="s">
        <v>667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 t="s">
        <v>7</v>
      </c>
      <c r="AC7813" t="s">
        <v>105</v>
      </c>
      <c r="AD7813" t="s">
        <v>667</v>
      </c>
      <c r="AE7813" t="s">
        <v>1705</v>
      </c>
      <c r="AF7813">
        <v>0</v>
      </c>
      <c r="AG7813" t="s">
        <v>1705</v>
      </c>
      <c r="AH7813" t="s">
        <v>21</v>
      </c>
      <c r="AI7813">
        <v>0</v>
      </c>
      <c r="AJ7813">
        <v>0</v>
      </c>
      <c r="AK7813">
        <v>0</v>
      </c>
      <c r="AL7813" t="s">
        <v>427</v>
      </c>
      <c r="AM7813" t="s">
        <v>40</v>
      </c>
      <c r="AN7813" t="s">
        <v>41</v>
      </c>
      <c r="AO7813" t="s">
        <v>830</v>
      </c>
      <c r="AP7813">
        <v>0</v>
      </c>
      <c r="AQ7813">
        <v>0</v>
      </c>
      <c r="AR7813">
        <v>185286</v>
      </c>
      <c r="AS7813" t="s">
        <v>10085</v>
      </c>
    </row>
    <row r="7814" spans="1:45" x14ac:dyDescent="0.25">
      <c r="A7814" t="s">
        <v>1129</v>
      </c>
      <c r="B7814" t="s">
        <v>1133</v>
      </c>
      <c r="C7814" s="1">
        <v>42954</v>
      </c>
      <c r="D7814" t="s">
        <v>2</v>
      </c>
      <c r="E7814">
        <v>40</v>
      </c>
      <c r="F7814">
        <v>0</v>
      </c>
      <c r="G7814">
        <v>0</v>
      </c>
      <c r="H7814">
        <v>1</v>
      </c>
      <c r="I7814">
        <v>0</v>
      </c>
      <c r="J7814">
        <v>0</v>
      </c>
      <c r="K7814">
        <v>1</v>
      </c>
      <c r="L7814">
        <v>0</v>
      </c>
      <c r="M7814">
        <v>0</v>
      </c>
      <c r="N7814">
        <v>1</v>
      </c>
      <c r="O7814">
        <v>1</v>
      </c>
      <c r="P7814">
        <v>2</v>
      </c>
      <c r="Q7814" t="s">
        <v>133</v>
      </c>
      <c r="R7814" t="s">
        <v>7</v>
      </c>
      <c r="S7814" t="s">
        <v>361</v>
      </c>
      <c r="T7814" t="s">
        <v>133</v>
      </c>
      <c r="U7814" t="s">
        <v>1855</v>
      </c>
      <c r="V7814">
        <v>0</v>
      </c>
      <c r="W7814" t="s">
        <v>1923</v>
      </c>
      <c r="X7814" t="s">
        <v>21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 t="s">
        <v>11</v>
      </c>
      <c r="AM7814" t="s">
        <v>26</v>
      </c>
      <c r="AN7814" t="s">
        <v>13</v>
      </c>
      <c r="AO7814" t="s">
        <v>14</v>
      </c>
      <c r="AP7814" t="s">
        <v>859</v>
      </c>
      <c r="AQ7814">
        <v>0</v>
      </c>
      <c r="AR7814">
        <v>185288</v>
      </c>
      <c r="AS7814" t="s">
        <v>10086</v>
      </c>
    </row>
    <row r="7815" spans="1:45" x14ac:dyDescent="0.25">
      <c r="A7815" t="s">
        <v>828</v>
      </c>
      <c r="B7815" t="s">
        <v>1134</v>
      </c>
      <c r="C7815" s="1">
        <v>42952</v>
      </c>
      <c r="D7815" t="s">
        <v>2</v>
      </c>
      <c r="E7815">
        <v>27</v>
      </c>
      <c r="F7815">
        <v>0</v>
      </c>
      <c r="G7815">
        <v>0</v>
      </c>
      <c r="H7815">
        <v>1</v>
      </c>
      <c r="I7815">
        <v>0</v>
      </c>
      <c r="J7815">
        <v>0</v>
      </c>
      <c r="K7815">
        <v>1</v>
      </c>
      <c r="L7815">
        <v>0</v>
      </c>
      <c r="M7815">
        <v>0</v>
      </c>
      <c r="N7815">
        <v>1</v>
      </c>
      <c r="O7815">
        <v>1</v>
      </c>
      <c r="P7815">
        <v>2</v>
      </c>
      <c r="Q7815" t="s">
        <v>3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 t="s">
        <v>7</v>
      </c>
      <c r="AC7815" t="s">
        <v>105</v>
      </c>
      <c r="AD7815" t="s">
        <v>3</v>
      </c>
      <c r="AE7815" t="s">
        <v>1666</v>
      </c>
      <c r="AF7815">
        <v>0</v>
      </c>
      <c r="AG7815" t="s">
        <v>1666</v>
      </c>
      <c r="AH7815" t="s">
        <v>21</v>
      </c>
      <c r="AI7815">
        <v>0</v>
      </c>
      <c r="AJ7815">
        <v>0</v>
      </c>
      <c r="AK7815">
        <v>0</v>
      </c>
      <c r="AL7815" t="s">
        <v>154</v>
      </c>
      <c r="AM7815" t="s">
        <v>12</v>
      </c>
      <c r="AN7815" t="s">
        <v>41</v>
      </c>
      <c r="AO7815" t="s">
        <v>830</v>
      </c>
      <c r="AP7815">
        <v>0</v>
      </c>
      <c r="AQ7815">
        <v>0</v>
      </c>
      <c r="AR7815">
        <v>185289</v>
      </c>
      <c r="AS7815" t="s">
        <v>10087</v>
      </c>
    </row>
    <row r="7816" spans="1:45" x14ac:dyDescent="0.25">
      <c r="A7816" t="s">
        <v>828</v>
      </c>
      <c r="B7816" t="s">
        <v>1134</v>
      </c>
      <c r="C7816" s="1">
        <v>42952</v>
      </c>
      <c r="D7816" t="s">
        <v>2</v>
      </c>
      <c r="E7816">
        <v>36</v>
      </c>
      <c r="F7816">
        <v>0</v>
      </c>
      <c r="G7816">
        <v>0</v>
      </c>
      <c r="H7816">
        <v>1</v>
      </c>
      <c r="I7816">
        <v>1</v>
      </c>
      <c r="J7816">
        <v>0</v>
      </c>
      <c r="K7816">
        <v>1</v>
      </c>
      <c r="L7816">
        <v>0</v>
      </c>
      <c r="M7816">
        <v>0</v>
      </c>
      <c r="N7816">
        <v>1</v>
      </c>
      <c r="O7816">
        <v>2</v>
      </c>
      <c r="P7816">
        <v>3</v>
      </c>
      <c r="Q7816" t="s">
        <v>3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 t="s">
        <v>7</v>
      </c>
      <c r="AC7816" t="s">
        <v>105</v>
      </c>
      <c r="AD7816" t="s">
        <v>3</v>
      </c>
      <c r="AE7816" t="s">
        <v>1667</v>
      </c>
      <c r="AF7816">
        <v>0</v>
      </c>
      <c r="AG7816" t="s">
        <v>1667</v>
      </c>
      <c r="AH7816" t="s">
        <v>21</v>
      </c>
      <c r="AI7816">
        <v>0</v>
      </c>
      <c r="AJ7816">
        <v>0</v>
      </c>
      <c r="AK7816">
        <v>0</v>
      </c>
      <c r="AL7816" t="s">
        <v>154</v>
      </c>
      <c r="AM7816" t="s">
        <v>12</v>
      </c>
      <c r="AN7816" t="s">
        <v>41</v>
      </c>
      <c r="AO7816" t="s">
        <v>830</v>
      </c>
      <c r="AP7816">
        <v>0</v>
      </c>
      <c r="AQ7816">
        <v>0</v>
      </c>
      <c r="AR7816">
        <v>185295</v>
      </c>
      <c r="AS7816" t="s">
        <v>10088</v>
      </c>
    </row>
    <row r="7817" spans="1:45" x14ac:dyDescent="0.25">
      <c r="A7817" t="s">
        <v>1129</v>
      </c>
      <c r="B7817" t="s">
        <v>1133</v>
      </c>
      <c r="C7817" s="1">
        <v>42954</v>
      </c>
      <c r="D7817" t="s">
        <v>2</v>
      </c>
      <c r="E7817">
        <v>35</v>
      </c>
      <c r="F7817">
        <v>2</v>
      </c>
      <c r="G7817">
        <v>0</v>
      </c>
      <c r="H7817">
        <v>3</v>
      </c>
      <c r="I7817">
        <v>1</v>
      </c>
      <c r="J7817">
        <v>0</v>
      </c>
      <c r="K7817">
        <v>1</v>
      </c>
      <c r="L7817">
        <v>0</v>
      </c>
      <c r="M7817">
        <v>0</v>
      </c>
      <c r="N7817">
        <v>5</v>
      </c>
      <c r="O7817">
        <v>2</v>
      </c>
      <c r="P7817">
        <v>7</v>
      </c>
      <c r="Q7817" t="s">
        <v>133</v>
      </c>
      <c r="R7817" t="s">
        <v>7</v>
      </c>
      <c r="S7817" t="s">
        <v>361</v>
      </c>
      <c r="T7817" t="s">
        <v>133</v>
      </c>
      <c r="U7817" t="s">
        <v>1855</v>
      </c>
      <c r="V7817">
        <v>0</v>
      </c>
      <c r="W7817" t="s">
        <v>1923</v>
      </c>
      <c r="X7817" t="s">
        <v>21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 t="s">
        <v>11</v>
      </c>
      <c r="AM7817" t="s">
        <v>26</v>
      </c>
      <c r="AN7817" t="s">
        <v>13</v>
      </c>
      <c r="AO7817" t="s">
        <v>14</v>
      </c>
      <c r="AP7817" t="s">
        <v>859</v>
      </c>
      <c r="AQ7817" t="s">
        <v>193</v>
      </c>
      <c r="AR7817">
        <v>185296</v>
      </c>
      <c r="AS7817" t="s">
        <v>10089</v>
      </c>
    </row>
    <row r="7818" spans="1:45" x14ac:dyDescent="0.25">
      <c r="A7818" t="s">
        <v>828</v>
      </c>
      <c r="B7818" t="s">
        <v>1134</v>
      </c>
      <c r="C7818" s="1">
        <v>42952</v>
      </c>
      <c r="D7818" t="s">
        <v>2</v>
      </c>
      <c r="E7818">
        <v>30</v>
      </c>
      <c r="F7818">
        <v>0</v>
      </c>
      <c r="G7818">
        <v>0</v>
      </c>
      <c r="H7818">
        <v>1</v>
      </c>
      <c r="I7818">
        <v>0</v>
      </c>
      <c r="J7818">
        <v>0</v>
      </c>
      <c r="K7818">
        <v>1</v>
      </c>
      <c r="L7818">
        <v>0</v>
      </c>
      <c r="M7818">
        <v>0</v>
      </c>
      <c r="N7818">
        <v>1</v>
      </c>
      <c r="O7818">
        <v>1</v>
      </c>
      <c r="P7818">
        <v>2</v>
      </c>
      <c r="Q7818" t="s">
        <v>3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 t="s">
        <v>7</v>
      </c>
      <c r="AC7818" t="s">
        <v>105</v>
      </c>
      <c r="AD7818" t="s">
        <v>3</v>
      </c>
      <c r="AE7818" t="s">
        <v>1665</v>
      </c>
      <c r="AF7818">
        <v>0</v>
      </c>
      <c r="AG7818" t="s">
        <v>1665</v>
      </c>
      <c r="AH7818" t="s">
        <v>21</v>
      </c>
      <c r="AI7818">
        <v>0</v>
      </c>
      <c r="AJ7818">
        <v>0</v>
      </c>
      <c r="AK7818">
        <v>0</v>
      </c>
      <c r="AL7818" t="s">
        <v>154</v>
      </c>
      <c r="AM7818" t="s">
        <v>12</v>
      </c>
      <c r="AN7818" t="s">
        <v>41</v>
      </c>
      <c r="AO7818" t="s">
        <v>830</v>
      </c>
      <c r="AP7818">
        <v>0</v>
      </c>
      <c r="AQ7818">
        <v>0</v>
      </c>
      <c r="AR7818">
        <v>185301</v>
      </c>
      <c r="AS7818" t="s">
        <v>10090</v>
      </c>
    </row>
    <row r="7819" spans="1:45" x14ac:dyDescent="0.25">
      <c r="A7819" t="s">
        <v>828</v>
      </c>
      <c r="B7819" t="s">
        <v>1134</v>
      </c>
      <c r="C7819" s="1">
        <v>42952</v>
      </c>
      <c r="D7819" t="s">
        <v>2</v>
      </c>
      <c r="E7819">
        <v>19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1</v>
      </c>
      <c r="L7819">
        <v>0</v>
      </c>
      <c r="M7819">
        <v>0</v>
      </c>
      <c r="N7819">
        <v>0</v>
      </c>
      <c r="O7819">
        <v>1</v>
      </c>
      <c r="P7819">
        <v>1</v>
      </c>
      <c r="Q7819" t="s">
        <v>667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 t="s">
        <v>7</v>
      </c>
      <c r="AC7819" t="s">
        <v>105</v>
      </c>
      <c r="AD7819" t="s">
        <v>667</v>
      </c>
      <c r="AE7819" t="s">
        <v>1706</v>
      </c>
      <c r="AF7819">
        <v>0</v>
      </c>
      <c r="AG7819" t="s">
        <v>1706</v>
      </c>
      <c r="AH7819" t="s">
        <v>21</v>
      </c>
      <c r="AI7819">
        <v>0</v>
      </c>
      <c r="AJ7819">
        <v>0</v>
      </c>
      <c r="AK7819">
        <v>0</v>
      </c>
      <c r="AL7819" t="s">
        <v>154</v>
      </c>
      <c r="AM7819" t="s">
        <v>40</v>
      </c>
      <c r="AN7819" t="s">
        <v>41</v>
      </c>
      <c r="AO7819" t="s">
        <v>830</v>
      </c>
      <c r="AP7819">
        <v>0</v>
      </c>
      <c r="AQ7819">
        <v>0</v>
      </c>
      <c r="AR7819">
        <v>185305</v>
      </c>
      <c r="AS7819" t="s">
        <v>10091</v>
      </c>
    </row>
    <row r="7820" spans="1:45" x14ac:dyDescent="0.25">
      <c r="A7820" t="s">
        <v>1129</v>
      </c>
      <c r="B7820" t="s">
        <v>1133</v>
      </c>
      <c r="C7820" s="1">
        <v>42954</v>
      </c>
      <c r="D7820" t="s">
        <v>35</v>
      </c>
      <c r="E7820">
        <v>38</v>
      </c>
      <c r="F7820">
        <v>1</v>
      </c>
      <c r="G7820">
        <v>4</v>
      </c>
      <c r="H7820">
        <v>0</v>
      </c>
      <c r="I7820">
        <v>0</v>
      </c>
      <c r="J7820">
        <v>1</v>
      </c>
      <c r="K7820">
        <v>1</v>
      </c>
      <c r="L7820">
        <v>0</v>
      </c>
      <c r="M7820">
        <v>0</v>
      </c>
      <c r="N7820">
        <v>2</v>
      </c>
      <c r="O7820">
        <v>5</v>
      </c>
      <c r="P7820">
        <v>7</v>
      </c>
      <c r="Q7820" t="s">
        <v>133</v>
      </c>
      <c r="R7820" t="s">
        <v>7</v>
      </c>
      <c r="S7820" t="s">
        <v>361</v>
      </c>
      <c r="T7820" t="s">
        <v>133</v>
      </c>
      <c r="U7820" t="s">
        <v>1855</v>
      </c>
      <c r="V7820">
        <v>0</v>
      </c>
      <c r="W7820" t="s">
        <v>1923</v>
      </c>
      <c r="X7820" t="s">
        <v>21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 t="s">
        <v>11</v>
      </c>
      <c r="AM7820" t="s">
        <v>26</v>
      </c>
      <c r="AN7820" t="s">
        <v>13</v>
      </c>
      <c r="AO7820" t="s">
        <v>830</v>
      </c>
      <c r="AP7820">
        <v>0</v>
      </c>
      <c r="AQ7820" t="s">
        <v>29</v>
      </c>
      <c r="AR7820">
        <v>185306</v>
      </c>
      <c r="AS7820" t="s">
        <v>10092</v>
      </c>
    </row>
    <row r="7821" spans="1:45" x14ac:dyDescent="0.25">
      <c r="A7821" t="s">
        <v>828</v>
      </c>
      <c r="B7821" t="s">
        <v>1134</v>
      </c>
      <c r="C7821" s="1">
        <v>42952</v>
      </c>
      <c r="D7821" t="s">
        <v>2</v>
      </c>
      <c r="E7821">
        <v>28</v>
      </c>
      <c r="F7821">
        <v>1</v>
      </c>
      <c r="G7821">
        <v>0</v>
      </c>
      <c r="H7821">
        <v>0</v>
      </c>
      <c r="I7821">
        <v>1</v>
      </c>
      <c r="J7821">
        <v>0</v>
      </c>
      <c r="K7821">
        <v>1</v>
      </c>
      <c r="L7821">
        <v>0</v>
      </c>
      <c r="M7821">
        <v>0</v>
      </c>
      <c r="N7821">
        <v>1</v>
      </c>
      <c r="O7821">
        <v>2</v>
      </c>
      <c r="P7821">
        <v>3</v>
      </c>
      <c r="Q7821" t="s">
        <v>723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 t="s">
        <v>7</v>
      </c>
      <c r="AC7821" t="s">
        <v>105</v>
      </c>
      <c r="AD7821" t="s">
        <v>723</v>
      </c>
      <c r="AE7821" t="s">
        <v>1691</v>
      </c>
      <c r="AF7821">
        <v>0</v>
      </c>
      <c r="AG7821" t="s">
        <v>1691</v>
      </c>
      <c r="AH7821" t="s">
        <v>21</v>
      </c>
      <c r="AI7821">
        <v>0</v>
      </c>
      <c r="AJ7821">
        <v>0</v>
      </c>
      <c r="AK7821">
        <v>0</v>
      </c>
      <c r="AL7821" t="s">
        <v>11</v>
      </c>
      <c r="AM7821" t="s">
        <v>12</v>
      </c>
      <c r="AN7821" t="s">
        <v>41</v>
      </c>
      <c r="AO7821" t="s">
        <v>830</v>
      </c>
      <c r="AP7821">
        <v>0</v>
      </c>
      <c r="AQ7821" t="s">
        <v>47</v>
      </c>
      <c r="AR7821">
        <v>185309</v>
      </c>
      <c r="AS7821" t="s">
        <v>10093</v>
      </c>
    </row>
    <row r="7822" spans="1:45" x14ac:dyDescent="0.25">
      <c r="A7822" t="s">
        <v>1129</v>
      </c>
      <c r="B7822" t="s">
        <v>1133</v>
      </c>
      <c r="C7822" s="1">
        <v>42954</v>
      </c>
      <c r="D7822" t="s">
        <v>35</v>
      </c>
      <c r="E7822">
        <v>17</v>
      </c>
      <c r="F7822">
        <v>0</v>
      </c>
      <c r="G7822">
        <v>0</v>
      </c>
      <c r="H7822">
        <v>1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1</v>
      </c>
      <c r="O7822">
        <v>0</v>
      </c>
      <c r="P7822">
        <v>1</v>
      </c>
      <c r="Q7822" t="s">
        <v>133</v>
      </c>
      <c r="R7822" t="s">
        <v>7</v>
      </c>
      <c r="S7822" t="s">
        <v>361</v>
      </c>
      <c r="T7822" t="s">
        <v>133</v>
      </c>
      <c r="U7822" t="s">
        <v>1855</v>
      </c>
      <c r="V7822">
        <v>0</v>
      </c>
      <c r="W7822" t="s">
        <v>1923</v>
      </c>
      <c r="X7822" t="s">
        <v>21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 t="s">
        <v>11</v>
      </c>
      <c r="AM7822" t="s">
        <v>26</v>
      </c>
      <c r="AN7822" t="s">
        <v>41</v>
      </c>
      <c r="AO7822" t="s">
        <v>830</v>
      </c>
      <c r="AP7822">
        <v>0</v>
      </c>
      <c r="AQ7822" t="s">
        <v>29</v>
      </c>
      <c r="AR7822">
        <v>185312</v>
      </c>
      <c r="AS7822" t="s">
        <v>10094</v>
      </c>
    </row>
    <row r="7823" spans="1:45" x14ac:dyDescent="0.25">
      <c r="A7823" t="s">
        <v>828</v>
      </c>
      <c r="B7823" t="s">
        <v>1134</v>
      </c>
      <c r="C7823" s="1">
        <v>42952</v>
      </c>
      <c r="D7823" t="s">
        <v>2</v>
      </c>
      <c r="E7823">
        <v>45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1</v>
      </c>
      <c r="L7823">
        <v>0</v>
      </c>
      <c r="M7823">
        <v>0</v>
      </c>
      <c r="N7823">
        <v>0</v>
      </c>
      <c r="O7823">
        <v>1</v>
      </c>
      <c r="P7823">
        <v>1</v>
      </c>
      <c r="Q7823" t="s">
        <v>3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 t="s">
        <v>7</v>
      </c>
      <c r="AC7823" t="s">
        <v>105</v>
      </c>
      <c r="AD7823" t="s">
        <v>3</v>
      </c>
      <c r="AE7823" t="s">
        <v>3</v>
      </c>
      <c r="AF7823">
        <v>0</v>
      </c>
      <c r="AG7823" t="s">
        <v>1691</v>
      </c>
      <c r="AH7823" t="s">
        <v>21</v>
      </c>
      <c r="AI7823">
        <v>0</v>
      </c>
      <c r="AJ7823">
        <v>0</v>
      </c>
      <c r="AK7823">
        <v>0</v>
      </c>
      <c r="AL7823" t="s">
        <v>427</v>
      </c>
      <c r="AM7823" t="s">
        <v>40</v>
      </c>
      <c r="AN7823" t="s">
        <v>41</v>
      </c>
      <c r="AO7823" t="s">
        <v>830</v>
      </c>
      <c r="AP7823">
        <v>0</v>
      </c>
      <c r="AQ7823">
        <v>0</v>
      </c>
      <c r="AR7823">
        <v>185313</v>
      </c>
      <c r="AS7823" t="s">
        <v>10095</v>
      </c>
    </row>
    <row r="7824" spans="1:45" x14ac:dyDescent="0.25">
      <c r="A7824" t="s">
        <v>828</v>
      </c>
      <c r="B7824" t="s">
        <v>1134</v>
      </c>
      <c r="C7824" s="1">
        <v>42952</v>
      </c>
      <c r="D7824" t="s">
        <v>2</v>
      </c>
      <c r="E7824">
        <v>29</v>
      </c>
      <c r="F7824">
        <v>0</v>
      </c>
      <c r="G7824">
        <v>1</v>
      </c>
      <c r="H7824">
        <v>0</v>
      </c>
      <c r="I7824">
        <v>1</v>
      </c>
      <c r="J7824">
        <v>0</v>
      </c>
      <c r="K7824">
        <v>3</v>
      </c>
      <c r="L7824">
        <v>0</v>
      </c>
      <c r="M7824">
        <v>0</v>
      </c>
      <c r="N7824">
        <v>0</v>
      </c>
      <c r="O7824">
        <v>5</v>
      </c>
      <c r="P7824">
        <v>5</v>
      </c>
      <c r="Q7824" t="s">
        <v>667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 t="s">
        <v>7</v>
      </c>
      <c r="AC7824" t="s">
        <v>105</v>
      </c>
      <c r="AD7824" t="s">
        <v>667</v>
      </c>
      <c r="AE7824" t="s">
        <v>1706</v>
      </c>
      <c r="AF7824">
        <v>0</v>
      </c>
      <c r="AG7824" t="s">
        <v>1706</v>
      </c>
      <c r="AH7824" t="s">
        <v>21</v>
      </c>
      <c r="AI7824">
        <v>0</v>
      </c>
      <c r="AJ7824">
        <v>0</v>
      </c>
      <c r="AK7824">
        <v>0</v>
      </c>
      <c r="AL7824" t="s">
        <v>11</v>
      </c>
      <c r="AM7824" t="s">
        <v>12</v>
      </c>
      <c r="AN7824" t="s">
        <v>41</v>
      </c>
      <c r="AO7824" t="s">
        <v>830</v>
      </c>
      <c r="AP7824">
        <v>0</v>
      </c>
      <c r="AQ7824" t="s">
        <v>47</v>
      </c>
      <c r="AR7824">
        <v>185316</v>
      </c>
      <c r="AS7824" t="s">
        <v>10096</v>
      </c>
    </row>
    <row r="7825" spans="1:45" x14ac:dyDescent="0.25">
      <c r="A7825" t="s">
        <v>828</v>
      </c>
      <c r="B7825" t="s">
        <v>1134</v>
      </c>
      <c r="C7825" s="1">
        <v>42952</v>
      </c>
      <c r="D7825" t="s">
        <v>2</v>
      </c>
      <c r="E7825">
        <v>27</v>
      </c>
      <c r="F7825">
        <v>0</v>
      </c>
      <c r="G7825">
        <v>0</v>
      </c>
      <c r="H7825">
        <v>0</v>
      </c>
      <c r="I7825">
        <v>0</v>
      </c>
      <c r="J7825">
        <v>0</v>
      </c>
      <c r="K7825">
        <v>2</v>
      </c>
      <c r="L7825">
        <v>0</v>
      </c>
      <c r="M7825">
        <v>0</v>
      </c>
      <c r="N7825">
        <v>0</v>
      </c>
      <c r="O7825">
        <v>2</v>
      </c>
      <c r="P7825">
        <v>2</v>
      </c>
      <c r="Q7825" t="s">
        <v>3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 t="s">
        <v>7</v>
      </c>
      <c r="AC7825" t="s">
        <v>105</v>
      </c>
      <c r="AD7825" t="s">
        <v>3</v>
      </c>
      <c r="AE7825" t="s">
        <v>1669</v>
      </c>
      <c r="AF7825">
        <v>0</v>
      </c>
      <c r="AG7825" t="s">
        <v>1669</v>
      </c>
      <c r="AH7825" t="s">
        <v>21</v>
      </c>
      <c r="AI7825">
        <v>0</v>
      </c>
      <c r="AJ7825">
        <v>0</v>
      </c>
      <c r="AK7825">
        <v>0</v>
      </c>
      <c r="AL7825" t="s">
        <v>154</v>
      </c>
      <c r="AM7825" t="s">
        <v>40</v>
      </c>
      <c r="AN7825" t="s">
        <v>41</v>
      </c>
      <c r="AO7825" t="s">
        <v>830</v>
      </c>
      <c r="AP7825">
        <v>0</v>
      </c>
      <c r="AQ7825">
        <v>0</v>
      </c>
      <c r="AR7825">
        <v>185317</v>
      </c>
      <c r="AS7825" t="s">
        <v>10097</v>
      </c>
    </row>
    <row r="7826" spans="1:45" x14ac:dyDescent="0.25">
      <c r="A7826" t="s">
        <v>828</v>
      </c>
      <c r="B7826" t="s">
        <v>1134</v>
      </c>
      <c r="C7826" s="1">
        <v>42952</v>
      </c>
      <c r="D7826" t="s">
        <v>2</v>
      </c>
      <c r="E7826">
        <v>26</v>
      </c>
      <c r="F7826">
        <v>0</v>
      </c>
      <c r="G7826">
        <v>0</v>
      </c>
      <c r="H7826">
        <v>0</v>
      </c>
      <c r="I7826">
        <v>0</v>
      </c>
      <c r="J7826">
        <v>0</v>
      </c>
      <c r="K7826">
        <v>2</v>
      </c>
      <c r="L7826">
        <v>0</v>
      </c>
      <c r="M7826">
        <v>0</v>
      </c>
      <c r="N7826">
        <v>0</v>
      </c>
      <c r="O7826">
        <v>2</v>
      </c>
      <c r="P7826">
        <v>2</v>
      </c>
      <c r="Q7826" t="s">
        <v>667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 t="s">
        <v>7</v>
      </c>
      <c r="AC7826" t="s">
        <v>105</v>
      </c>
      <c r="AD7826" t="s">
        <v>667</v>
      </c>
      <c r="AE7826" t="s">
        <v>1702</v>
      </c>
      <c r="AF7826">
        <v>0</v>
      </c>
      <c r="AG7826" t="s">
        <v>1702</v>
      </c>
      <c r="AH7826" t="s">
        <v>21</v>
      </c>
      <c r="AI7826">
        <v>0</v>
      </c>
      <c r="AJ7826">
        <v>0</v>
      </c>
      <c r="AK7826">
        <v>0</v>
      </c>
      <c r="AL7826" t="s">
        <v>154</v>
      </c>
      <c r="AM7826" t="s">
        <v>40</v>
      </c>
      <c r="AN7826" t="s">
        <v>41</v>
      </c>
      <c r="AO7826" t="s">
        <v>830</v>
      </c>
      <c r="AP7826">
        <v>0</v>
      </c>
      <c r="AQ7826">
        <v>0</v>
      </c>
      <c r="AR7826">
        <v>185320</v>
      </c>
      <c r="AS7826" t="s">
        <v>10098</v>
      </c>
    </row>
    <row r="7827" spans="1:45" x14ac:dyDescent="0.25">
      <c r="A7827" t="s">
        <v>1129</v>
      </c>
      <c r="B7827" t="s">
        <v>1133</v>
      </c>
      <c r="C7827" s="1">
        <v>42954</v>
      </c>
      <c r="D7827" t="s">
        <v>2</v>
      </c>
      <c r="E7827">
        <v>23</v>
      </c>
      <c r="F7827">
        <v>0</v>
      </c>
      <c r="G7827">
        <v>2</v>
      </c>
      <c r="H7827">
        <v>1</v>
      </c>
      <c r="I7827">
        <v>0</v>
      </c>
      <c r="J7827">
        <v>1</v>
      </c>
      <c r="K7827">
        <v>0</v>
      </c>
      <c r="L7827">
        <v>0</v>
      </c>
      <c r="M7827">
        <v>0</v>
      </c>
      <c r="N7827">
        <v>2</v>
      </c>
      <c r="O7827">
        <v>2</v>
      </c>
      <c r="P7827">
        <v>4</v>
      </c>
      <c r="Q7827" t="s">
        <v>133</v>
      </c>
      <c r="R7827" t="s">
        <v>7</v>
      </c>
      <c r="S7827" t="s">
        <v>361</v>
      </c>
      <c r="T7827" t="s">
        <v>133</v>
      </c>
      <c r="U7827" t="s">
        <v>1855</v>
      </c>
      <c r="V7827">
        <v>0</v>
      </c>
      <c r="W7827" t="s">
        <v>1923</v>
      </c>
      <c r="X7827" t="s">
        <v>21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 t="s">
        <v>11</v>
      </c>
      <c r="AM7827" t="s">
        <v>26</v>
      </c>
      <c r="AN7827" t="s">
        <v>41</v>
      </c>
      <c r="AO7827" t="s">
        <v>830</v>
      </c>
      <c r="AP7827">
        <v>0</v>
      </c>
      <c r="AQ7827" t="s">
        <v>29</v>
      </c>
      <c r="AR7827">
        <v>185323</v>
      </c>
      <c r="AS7827" t="s">
        <v>10099</v>
      </c>
    </row>
    <row r="7828" spans="1:45" x14ac:dyDescent="0.25">
      <c r="A7828" t="s">
        <v>1129</v>
      </c>
      <c r="B7828" t="s">
        <v>1133</v>
      </c>
      <c r="C7828" s="1">
        <v>42954</v>
      </c>
      <c r="D7828" t="s">
        <v>2</v>
      </c>
      <c r="E7828">
        <v>43</v>
      </c>
      <c r="F7828">
        <v>0</v>
      </c>
      <c r="G7828">
        <v>0</v>
      </c>
      <c r="H7828">
        <v>2</v>
      </c>
      <c r="I7828">
        <v>1</v>
      </c>
      <c r="J7828">
        <v>0</v>
      </c>
      <c r="K7828">
        <v>1</v>
      </c>
      <c r="L7828">
        <v>0</v>
      </c>
      <c r="M7828">
        <v>0</v>
      </c>
      <c r="N7828">
        <v>2</v>
      </c>
      <c r="O7828">
        <v>2</v>
      </c>
      <c r="P7828">
        <v>4</v>
      </c>
      <c r="Q7828" t="s">
        <v>133</v>
      </c>
      <c r="R7828" t="s">
        <v>7</v>
      </c>
      <c r="S7828" t="s">
        <v>361</v>
      </c>
      <c r="T7828" t="s">
        <v>133</v>
      </c>
      <c r="U7828" t="s">
        <v>1855</v>
      </c>
      <c r="V7828">
        <v>0</v>
      </c>
      <c r="W7828" t="s">
        <v>10100</v>
      </c>
      <c r="X7828" t="s">
        <v>21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 t="s">
        <v>11</v>
      </c>
      <c r="AM7828" t="s">
        <v>26</v>
      </c>
      <c r="AN7828" t="s">
        <v>41</v>
      </c>
      <c r="AO7828" t="s">
        <v>830</v>
      </c>
      <c r="AP7828">
        <v>0</v>
      </c>
      <c r="AQ7828" t="s">
        <v>29</v>
      </c>
      <c r="AR7828">
        <v>185324</v>
      </c>
      <c r="AS7828" t="s">
        <v>10101</v>
      </c>
    </row>
    <row r="7829" spans="1:45" x14ac:dyDescent="0.25">
      <c r="A7829" t="s">
        <v>828</v>
      </c>
      <c r="B7829" t="s">
        <v>1134</v>
      </c>
      <c r="C7829" s="1">
        <v>42952</v>
      </c>
      <c r="D7829" t="s">
        <v>2</v>
      </c>
      <c r="E7829">
        <v>55</v>
      </c>
      <c r="F7829">
        <v>0</v>
      </c>
      <c r="G7829">
        <v>0</v>
      </c>
      <c r="H7829">
        <v>0</v>
      </c>
      <c r="I7829">
        <v>1</v>
      </c>
      <c r="J7829">
        <v>0</v>
      </c>
      <c r="K7829">
        <v>1</v>
      </c>
      <c r="L7829">
        <v>0</v>
      </c>
      <c r="M7829">
        <v>0</v>
      </c>
      <c r="N7829">
        <v>0</v>
      </c>
      <c r="O7829">
        <v>2</v>
      </c>
      <c r="P7829">
        <v>2</v>
      </c>
      <c r="Q7829" t="s">
        <v>667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 t="s">
        <v>7</v>
      </c>
      <c r="AC7829" t="s">
        <v>105</v>
      </c>
      <c r="AD7829" t="s">
        <v>667</v>
      </c>
      <c r="AE7829" t="s">
        <v>1701</v>
      </c>
      <c r="AF7829">
        <v>0</v>
      </c>
      <c r="AG7829" t="s">
        <v>1701</v>
      </c>
      <c r="AH7829" t="s">
        <v>21</v>
      </c>
      <c r="AI7829">
        <v>0</v>
      </c>
      <c r="AJ7829">
        <v>0</v>
      </c>
      <c r="AK7829">
        <v>0</v>
      </c>
      <c r="AL7829" t="s">
        <v>154</v>
      </c>
      <c r="AM7829" t="s">
        <v>40</v>
      </c>
      <c r="AN7829" t="s">
        <v>41</v>
      </c>
      <c r="AO7829" t="s">
        <v>830</v>
      </c>
      <c r="AP7829">
        <v>0</v>
      </c>
      <c r="AQ7829">
        <v>0</v>
      </c>
      <c r="AR7829">
        <v>185326</v>
      </c>
      <c r="AS7829" t="s">
        <v>10102</v>
      </c>
    </row>
    <row r="7830" spans="1:45" x14ac:dyDescent="0.25">
      <c r="A7830" t="s">
        <v>828</v>
      </c>
      <c r="B7830" t="s">
        <v>1134</v>
      </c>
      <c r="C7830" s="1">
        <v>42952</v>
      </c>
      <c r="D7830" t="s">
        <v>2</v>
      </c>
      <c r="E7830">
        <v>27</v>
      </c>
      <c r="F7830">
        <v>0</v>
      </c>
      <c r="G7830">
        <v>1</v>
      </c>
      <c r="H7830">
        <v>0</v>
      </c>
      <c r="I7830">
        <v>1</v>
      </c>
      <c r="J7830">
        <v>0</v>
      </c>
      <c r="K7830">
        <v>1</v>
      </c>
      <c r="L7830">
        <v>0</v>
      </c>
      <c r="M7830">
        <v>0</v>
      </c>
      <c r="N7830">
        <v>0</v>
      </c>
      <c r="O7830">
        <v>3</v>
      </c>
      <c r="P7830">
        <v>3</v>
      </c>
      <c r="Q7830" t="s">
        <v>667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 t="s">
        <v>7</v>
      </c>
      <c r="AC7830" t="s">
        <v>105</v>
      </c>
      <c r="AD7830" t="s">
        <v>667</v>
      </c>
      <c r="AE7830" t="s">
        <v>1704</v>
      </c>
      <c r="AF7830">
        <v>0</v>
      </c>
      <c r="AG7830" t="s">
        <v>3145</v>
      </c>
      <c r="AH7830" t="s">
        <v>21</v>
      </c>
      <c r="AI7830">
        <v>0</v>
      </c>
      <c r="AJ7830">
        <v>0</v>
      </c>
      <c r="AK7830">
        <v>0</v>
      </c>
      <c r="AL7830" t="s">
        <v>11</v>
      </c>
      <c r="AM7830" t="s">
        <v>12</v>
      </c>
      <c r="AN7830" t="s">
        <v>41</v>
      </c>
      <c r="AO7830" t="s">
        <v>830</v>
      </c>
      <c r="AP7830">
        <v>0</v>
      </c>
      <c r="AQ7830" t="s">
        <v>47</v>
      </c>
      <c r="AR7830">
        <v>185329</v>
      </c>
      <c r="AS7830" t="s">
        <v>10103</v>
      </c>
    </row>
    <row r="7831" spans="1:45" x14ac:dyDescent="0.25">
      <c r="A7831" t="s">
        <v>828</v>
      </c>
      <c r="B7831" t="s">
        <v>1134</v>
      </c>
      <c r="C7831" s="1">
        <v>42952</v>
      </c>
      <c r="D7831" t="s">
        <v>2</v>
      </c>
      <c r="E7831">
        <v>57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1</v>
      </c>
      <c r="L7831">
        <v>0</v>
      </c>
      <c r="M7831">
        <v>0</v>
      </c>
      <c r="N7831">
        <v>0</v>
      </c>
      <c r="O7831">
        <v>1</v>
      </c>
      <c r="P7831">
        <v>1</v>
      </c>
      <c r="Q7831" t="s">
        <v>667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 t="s">
        <v>7</v>
      </c>
      <c r="AC7831" t="s">
        <v>105</v>
      </c>
      <c r="AD7831" t="s">
        <v>667</v>
      </c>
      <c r="AE7831" t="s">
        <v>1702</v>
      </c>
      <c r="AF7831">
        <v>0</v>
      </c>
      <c r="AG7831" t="s">
        <v>1702</v>
      </c>
      <c r="AH7831" t="s">
        <v>21</v>
      </c>
      <c r="AI7831">
        <v>0</v>
      </c>
      <c r="AJ7831">
        <v>0</v>
      </c>
      <c r="AK7831">
        <v>0</v>
      </c>
      <c r="AL7831" t="s">
        <v>154</v>
      </c>
      <c r="AM7831" t="s">
        <v>40</v>
      </c>
      <c r="AN7831" t="s">
        <v>41</v>
      </c>
      <c r="AO7831" t="s">
        <v>830</v>
      </c>
      <c r="AP7831">
        <v>0</v>
      </c>
      <c r="AQ7831">
        <v>0</v>
      </c>
      <c r="AR7831">
        <v>185334</v>
      </c>
      <c r="AS7831" t="s">
        <v>10104</v>
      </c>
    </row>
    <row r="7832" spans="1:45" x14ac:dyDescent="0.25">
      <c r="A7832" t="s">
        <v>828</v>
      </c>
      <c r="B7832" t="s">
        <v>1134</v>
      </c>
      <c r="C7832" s="1">
        <v>42952</v>
      </c>
      <c r="D7832" t="s">
        <v>2</v>
      </c>
      <c r="E7832">
        <v>26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1</v>
      </c>
      <c r="L7832">
        <v>0</v>
      </c>
      <c r="M7832">
        <v>0</v>
      </c>
      <c r="N7832">
        <v>0</v>
      </c>
      <c r="O7832">
        <v>1</v>
      </c>
      <c r="P7832">
        <v>1</v>
      </c>
      <c r="Q7832" t="s">
        <v>667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 t="s">
        <v>7</v>
      </c>
      <c r="AC7832" t="s">
        <v>105</v>
      </c>
      <c r="AD7832" t="s">
        <v>667</v>
      </c>
      <c r="AE7832" t="s">
        <v>1699</v>
      </c>
      <c r="AF7832">
        <v>0</v>
      </c>
      <c r="AG7832" t="s">
        <v>1699</v>
      </c>
      <c r="AH7832" t="s">
        <v>21</v>
      </c>
      <c r="AI7832">
        <v>0</v>
      </c>
      <c r="AJ7832">
        <v>0</v>
      </c>
      <c r="AK7832">
        <v>0</v>
      </c>
      <c r="AL7832" t="s">
        <v>154</v>
      </c>
      <c r="AM7832" t="s">
        <v>40</v>
      </c>
      <c r="AN7832" t="s">
        <v>41</v>
      </c>
      <c r="AO7832" t="s">
        <v>830</v>
      </c>
      <c r="AP7832">
        <v>0</v>
      </c>
      <c r="AQ7832">
        <v>0</v>
      </c>
      <c r="AR7832">
        <v>185336</v>
      </c>
      <c r="AS7832" t="s">
        <v>10105</v>
      </c>
    </row>
    <row r="7833" spans="1:45" x14ac:dyDescent="0.25">
      <c r="A7833" t="s">
        <v>828</v>
      </c>
      <c r="B7833" t="s">
        <v>1134</v>
      </c>
      <c r="C7833" s="1">
        <v>42952</v>
      </c>
      <c r="D7833" t="s">
        <v>2</v>
      </c>
      <c r="E7833">
        <v>50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2</v>
      </c>
      <c r="L7833">
        <v>0</v>
      </c>
      <c r="M7833">
        <v>0</v>
      </c>
      <c r="N7833">
        <v>0</v>
      </c>
      <c r="O7833">
        <v>2</v>
      </c>
      <c r="P7833">
        <v>2</v>
      </c>
      <c r="Q7833" t="s">
        <v>3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 t="s">
        <v>7</v>
      </c>
      <c r="AC7833" t="s">
        <v>105</v>
      </c>
      <c r="AD7833" t="s">
        <v>3</v>
      </c>
      <c r="AE7833" t="s">
        <v>1665</v>
      </c>
      <c r="AF7833">
        <v>0</v>
      </c>
      <c r="AG7833" t="s">
        <v>1665</v>
      </c>
      <c r="AH7833" t="s">
        <v>21</v>
      </c>
      <c r="AI7833">
        <v>0</v>
      </c>
      <c r="AJ7833">
        <v>0</v>
      </c>
      <c r="AK7833">
        <v>0</v>
      </c>
      <c r="AL7833" t="s">
        <v>154</v>
      </c>
      <c r="AM7833" t="s">
        <v>40</v>
      </c>
      <c r="AN7833" t="s">
        <v>41</v>
      </c>
      <c r="AO7833" t="s">
        <v>830</v>
      </c>
      <c r="AP7833">
        <v>0</v>
      </c>
      <c r="AQ7833">
        <v>0</v>
      </c>
      <c r="AR7833">
        <v>185340</v>
      </c>
      <c r="AS7833" t="s">
        <v>10106</v>
      </c>
    </row>
    <row r="7834" spans="1:45" x14ac:dyDescent="0.25">
      <c r="A7834" t="s">
        <v>1129</v>
      </c>
      <c r="B7834" t="s">
        <v>1133</v>
      </c>
      <c r="C7834" s="1">
        <v>42954</v>
      </c>
      <c r="D7834" t="s">
        <v>2</v>
      </c>
      <c r="E7834">
        <v>55</v>
      </c>
      <c r="F7834">
        <v>1</v>
      </c>
      <c r="G7834">
        <v>1</v>
      </c>
      <c r="H7834">
        <v>4</v>
      </c>
      <c r="I7834">
        <v>2</v>
      </c>
      <c r="J7834">
        <v>0</v>
      </c>
      <c r="K7834">
        <v>3</v>
      </c>
      <c r="L7834">
        <v>0</v>
      </c>
      <c r="M7834">
        <v>0</v>
      </c>
      <c r="N7834">
        <v>5</v>
      </c>
      <c r="O7834">
        <v>6</v>
      </c>
      <c r="P7834">
        <v>11</v>
      </c>
      <c r="Q7834" t="s">
        <v>133</v>
      </c>
      <c r="R7834" t="s">
        <v>7</v>
      </c>
      <c r="S7834" t="s">
        <v>361</v>
      </c>
      <c r="T7834" t="s">
        <v>133</v>
      </c>
      <c r="U7834" t="s">
        <v>1852</v>
      </c>
      <c r="V7834">
        <v>0</v>
      </c>
      <c r="W7834" t="s">
        <v>1852</v>
      </c>
      <c r="X7834" t="s">
        <v>21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 t="s">
        <v>11</v>
      </c>
      <c r="AM7834" t="s">
        <v>49</v>
      </c>
      <c r="AN7834" t="s">
        <v>13</v>
      </c>
      <c r="AO7834" t="s">
        <v>14</v>
      </c>
      <c r="AP7834" t="s">
        <v>905</v>
      </c>
      <c r="AQ7834" t="s">
        <v>278</v>
      </c>
      <c r="AR7834">
        <v>185410</v>
      </c>
      <c r="AS7834" t="s">
        <v>10107</v>
      </c>
    </row>
    <row r="7835" spans="1:45" x14ac:dyDescent="0.25">
      <c r="A7835" t="s">
        <v>1129</v>
      </c>
      <c r="B7835" t="s">
        <v>1133</v>
      </c>
      <c r="C7835" s="1">
        <v>42954</v>
      </c>
      <c r="D7835" t="s">
        <v>2</v>
      </c>
      <c r="E7835">
        <v>49</v>
      </c>
      <c r="F7835">
        <v>1</v>
      </c>
      <c r="G7835">
        <v>0</v>
      </c>
      <c r="H7835">
        <v>1</v>
      </c>
      <c r="I7835">
        <v>1</v>
      </c>
      <c r="J7835">
        <v>0</v>
      </c>
      <c r="K7835">
        <v>1</v>
      </c>
      <c r="L7835">
        <v>0</v>
      </c>
      <c r="M7835">
        <v>0</v>
      </c>
      <c r="N7835">
        <v>2</v>
      </c>
      <c r="O7835">
        <v>2</v>
      </c>
      <c r="P7835">
        <v>4</v>
      </c>
      <c r="Q7835" t="s">
        <v>133</v>
      </c>
      <c r="R7835" t="s">
        <v>7</v>
      </c>
      <c r="S7835" t="s">
        <v>361</v>
      </c>
      <c r="T7835" t="s">
        <v>133</v>
      </c>
      <c r="U7835" t="s">
        <v>1852</v>
      </c>
      <c r="V7835">
        <v>0</v>
      </c>
      <c r="W7835" t="s">
        <v>1852</v>
      </c>
      <c r="X7835" t="s">
        <v>21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 t="s">
        <v>11</v>
      </c>
      <c r="AM7835" t="s">
        <v>49</v>
      </c>
      <c r="AN7835" t="s">
        <v>13</v>
      </c>
      <c r="AO7835" t="s">
        <v>14</v>
      </c>
      <c r="AP7835" t="s">
        <v>905</v>
      </c>
      <c r="AQ7835" t="s">
        <v>29</v>
      </c>
      <c r="AR7835">
        <v>185415</v>
      </c>
      <c r="AS7835" t="s">
        <v>10108</v>
      </c>
    </row>
    <row r="7836" spans="1:45" x14ac:dyDescent="0.25">
      <c r="A7836" t="s">
        <v>1129</v>
      </c>
      <c r="B7836" t="s">
        <v>1133</v>
      </c>
      <c r="C7836" s="1">
        <v>42954</v>
      </c>
      <c r="D7836" t="s">
        <v>2</v>
      </c>
      <c r="E7836">
        <v>18</v>
      </c>
      <c r="F7836">
        <v>0</v>
      </c>
      <c r="G7836">
        <v>0</v>
      </c>
      <c r="H7836">
        <v>0</v>
      </c>
      <c r="I7836">
        <v>2</v>
      </c>
      <c r="J7836">
        <v>0</v>
      </c>
      <c r="K7836">
        <v>1</v>
      </c>
      <c r="L7836">
        <v>0</v>
      </c>
      <c r="M7836">
        <v>0</v>
      </c>
      <c r="N7836">
        <v>0</v>
      </c>
      <c r="O7836">
        <v>3</v>
      </c>
      <c r="P7836">
        <v>3</v>
      </c>
      <c r="Q7836" t="s">
        <v>133</v>
      </c>
      <c r="R7836" t="s">
        <v>7</v>
      </c>
      <c r="S7836" t="s">
        <v>361</v>
      </c>
      <c r="T7836" t="s">
        <v>133</v>
      </c>
      <c r="U7836" t="s">
        <v>1852</v>
      </c>
      <c r="V7836">
        <v>0</v>
      </c>
      <c r="W7836" t="s">
        <v>1852</v>
      </c>
      <c r="X7836" t="s">
        <v>21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 t="s">
        <v>11</v>
      </c>
      <c r="AM7836" t="s">
        <v>26</v>
      </c>
      <c r="AN7836" t="s">
        <v>41</v>
      </c>
      <c r="AO7836" t="s">
        <v>14</v>
      </c>
      <c r="AP7836" t="s">
        <v>905</v>
      </c>
      <c r="AQ7836" t="s">
        <v>29</v>
      </c>
      <c r="AR7836">
        <v>185421</v>
      </c>
      <c r="AS7836" t="s">
        <v>10109</v>
      </c>
    </row>
    <row r="7837" spans="1:45" x14ac:dyDescent="0.25">
      <c r="A7837" t="s">
        <v>1129</v>
      </c>
      <c r="B7837" t="s">
        <v>1133</v>
      </c>
      <c r="C7837" s="1">
        <v>42954</v>
      </c>
      <c r="D7837" t="s">
        <v>2</v>
      </c>
      <c r="E7837">
        <v>20</v>
      </c>
      <c r="F7837">
        <v>0</v>
      </c>
      <c r="G7837">
        <v>2</v>
      </c>
      <c r="H7837">
        <v>1</v>
      </c>
      <c r="I7837">
        <v>0</v>
      </c>
      <c r="J7837">
        <v>2</v>
      </c>
      <c r="K7837">
        <v>1</v>
      </c>
      <c r="L7837">
        <v>0</v>
      </c>
      <c r="M7837">
        <v>0</v>
      </c>
      <c r="N7837">
        <v>3</v>
      </c>
      <c r="O7837">
        <v>3</v>
      </c>
      <c r="P7837">
        <v>6</v>
      </c>
      <c r="Q7837" t="s">
        <v>133</v>
      </c>
      <c r="R7837" t="s">
        <v>7</v>
      </c>
      <c r="S7837" t="s">
        <v>361</v>
      </c>
      <c r="T7837" t="s">
        <v>133</v>
      </c>
      <c r="U7837" t="s">
        <v>1852</v>
      </c>
      <c r="V7837">
        <v>0</v>
      </c>
      <c r="W7837" t="s">
        <v>1852</v>
      </c>
      <c r="X7837" t="s">
        <v>21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 t="s">
        <v>11</v>
      </c>
      <c r="AM7837" t="s">
        <v>26</v>
      </c>
      <c r="AN7837" t="s">
        <v>41</v>
      </c>
      <c r="AO7837" t="s">
        <v>14</v>
      </c>
      <c r="AP7837" t="s">
        <v>905</v>
      </c>
      <c r="AQ7837" t="s">
        <v>278</v>
      </c>
      <c r="AR7837">
        <v>185424</v>
      </c>
      <c r="AS7837" t="s">
        <v>10110</v>
      </c>
    </row>
    <row r="7838" spans="1:45" x14ac:dyDescent="0.25">
      <c r="A7838" t="s">
        <v>1129</v>
      </c>
      <c r="B7838" t="s">
        <v>1133</v>
      </c>
      <c r="C7838" s="1">
        <v>42954</v>
      </c>
      <c r="D7838" t="s">
        <v>2</v>
      </c>
      <c r="E7838">
        <v>32</v>
      </c>
      <c r="F7838">
        <v>1</v>
      </c>
      <c r="G7838">
        <v>0</v>
      </c>
      <c r="H7838">
        <v>2</v>
      </c>
      <c r="I7838">
        <v>1</v>
      </c>
      <c r="J7838">
        <v>0</v>
      </c>
      <c r="K7838">
        <v>1</v>
      </c>
      <c r="L7838">
        <v>0</v>
      </c>
      <c r="M7838">
        <v>0</v>
      </c>
      <c r="N7838">
        <v>3</v>
      </c>
      <c r="O7838">
        <v>2</v>
      </c>
      <c r="P7838">
        <v>5</v>
      </c>
      <c r="Q7838" t="s">
        <v>133</v>
      </c>
      <c r="R7838" t="s">
        <v>7</v>
      </c>
      <c r="S7838" t="s">
        <v>361</v>
      </c>
      <c r="T7838" t="s">
        <v>133</v>
      </c>
      <c r="U7838" t="s">
        <v>1853</v>
      </c>
      <c r="V7838" t="s">
        <v>1918</v>
      </c>
      <c r="W7838" t="s">
        <v>1918</v>
      </c>
      <c r="X7838" t="s">
        <v>21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 t="s">
        <v>11</v>
      </c>
      <c r="AM7838" t="s">
        <v>26</v>
      </c>
      <c r="AN7838" t="s">
        <v>41</v>
      </c>
      <c r="AO7838" t="s">
        <v>830</v>
      </c>
      <c r="AP7838">
        <v>0</v>
      </c>
      <c r="AQ7838" t="s">
        <v>29</v>
      </c>
      <c r="AR7838">
        <v>185425</v>
      </c>
      <c r="AS7838" t="s">
        <v>10111</v>
      </c>
    </row>
    <row r="7839" spans="1:45" x14ac:dyDescent="0.25">
      <c r="A7839" t="s">
        <v>1129</v>
      </c>
      <c r="B7839" t="s">
        <v>1133</v>
      </c>
      <c r="C7839" s="1">
        <v>42954</v>
      </c>
      <c r="D7839" t="s">
        <v>2</v>
      </c>
      <c r="E7839">
        <v>45</v>
      </c>
      <c r="F7839">
        <v>0</v>
      </c>
      <c r="G7839">
        <v>1</v>
      </c>
      <c r="H7839">
        <v>0</v>
      </c>
      <c r="I7839">
        <v>1</v>
      </c>
      <c r="J7839">
        <v>2</v>
      </c>
      <c r="K7839">
        <v>0</v>
      </c>
      <c r="L7839">
        <v>0</v>
      </c>
      <c r="M7839">
        <v>0</v>
      </c>
      <c r="N7839">
        <v>2</v>
      </c>
      <c r="O7839">
        <v>2</v>
      </c>
      <c r="P7839">
        <v>4</v>
      </c>
      <c r="Q7839" t="s">
        <v>133</v>
      </c>
      <c r="R7839" t="s">
        <v>7</v>
      </c>
      <c r="S7839" t="s">
        <v>361</v>
      </c>
      <c r="T7839" t="s">
        <v>133</v>
      </c>
      <c r="U7839" t="s">
        <v>1855</v>
      </c>
      <c r="V7839">
        <v>0</v>
      </c>
      <c r="W7839" t="s">
        <v>1923</v>
      </c>
      <c r="X7839" t="s">
        <v>21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 t="s">
        <v>11</v>
      </c>
      <c r="AM7839" t="s">
        <v>26</v>
      </c>
      <c r="AN7839" t="s">
        <v>41</v>
      </c>
      <c r="AO7839" t="s">
        <v>830</v>
      </c>
      <c r="AP7839">
        <v>0</v>
      </c>
      <c r="AQ7839" t="s">
        <v>193</v>
      </c>
      <c r="AR7839">
        <v>185435</v>
      </c>
      <c r="AS7839" t="s">
        <v>10112</v>
      </c>
    </row>
    <row r="7840" spans="1:45" x14ac:dyDescent="0.25">
      <c r="A7840" t="s">
        <v>1129</v>
      </c>
      <c r="B7840" t="s">
        <v>1133</v>
      </c>
      <c r="C7840" s="1">
        <v>42954</v>
      </c>
      <c r="D7840" t="s">
        <v>2</v>
      </c>
      <c r="E7840">
        <v>32</v>
      </c>
      <c r="F7840">
        <v>2</v>
      </c>
      <c r="G7840">
        <v>3</v>
      </c>
      <c r="H7840">
        <v>1</v>
      </c>
      <c r="I7840">
        <v>0</v>
      </c>
      <c r="J7840">
        <v>0</v>
      </c>
      <c r="K7840">
        <v>1</v>
      </c>
      <c r="L7840">
        <v>0</v>
      </c>
      <c r="M7840">
        <v>0</v>
      </c>
      <c r="N7840">
        <v>3</v>
      </c>
      <c r="O7840">
        <v>4</v>
      </c>
      <c r="P7840">
        <v>7</v>
      </c>
      <c r="Q7840" t="s">
        <v>133</v>
      </c>
      <c r="R7840" t="s">
        <v>7</v>
      </c>
      <c r="S7840" t="s">
        <v>361</v>
      </c>
      <c r="T7840" t="s">
        <v>133</v>
      </c>
      <c r="U7840" t="s">
        <v>1855</v>
      </c>
      <c r="V7840">
        <v>0</v>
      </c>
      <c r="W7840" t="s">
        <v>1923</v>
      </c>
      <c r="X7840" t="s">
        <v>21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 t="s">
        <v>11</v>
      </c>
      <c r="AM7840" t="s">
        <v>26</v>
      </c>
      <c r="AN7840" t="s">
        <v>13</v>
      </c>
      <c r="AO7840" t="s">
        <v>830</v>
      </c>
      <c r="AP7840">
        <v>0</v>
      </c>
      <c r="AQ7840" t="s">
        <v>29</v>
      </c>
      <c r="AR7840">
        <v>185444</v>
      </c>
      <c r="AS7840" t="s">
        <v>10113</v>
      </c>
    </row>
    <row r="7841" spans="1:45" x14ac:dyDescent="0.25">
      <c r="A7841" t="s">
        <v>1129</v>
      </c>
      <c r="B7841" t="s">
        <v>1133</v>
      </c>
      <c r="C7841" s="1">
        <v>42954</v>
      </c>
      <c r="D7841" t="s">
        <v>2</v>
      </c>
      <c r="E7841">
        <v>20</v>
      </c>
      <c r="F7841">
        <v>1</v>
      </c>
      <c r="G7841">
        <v>0</v>
      </c>
      <c r="H7841">
        <v>0</v>
      </c>
      <c r="I7841">
        <v>0</v>
      </c>
      <c r="J7841">
        <v>1</v>
      </c>
      <c r="K7841">
        <v>1</v>
      </c>
      <c r="L7841">
        <v>0</v>
      </c>
      <c r="M7841">
        <v>0</v>
      </c>
      <c r="N7841">
        <v>2</v>
      </c>
      <c r="O7841">
        <v>1</v>
      </c>
      <c r="P7841">
        <v>3</v>
      </c>
      <c r="Q7841" t="s">
        <v>133</v>
      </c>
      <c r="R7841" t="s">
        <v>7</v>
      </c>
      <c r="S7841" t="s">
        <v>361</v>
      </c>
      <c r="T7841" t="s">
        <v>133</v>
      </c>
      <c r="U7841" t="s">
        <v>1855</v>
      </c>
      <c r="V7841">
        <v>0</v>
      </c>
      <c r="W7841" t="s">
        <v>1923</v>
      </c>
      <c r="X7841" t="s">
        <v>21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 t="s">
        <v>11</v>
      </c>
      <c r="AM7841" t="s">
        <v>26</v>
      </c>
      <c r="AN7841" t="s">
        <v>41</v>
      </c>
      <c r="AO7841" t="s">
        <v>830</v>
      </c>
      <c r="AP7841">
        <v>0</v>
      </c>
      <c r="AQ7841" t="s">
        <v>29</v>
      </c>
      <c r="AR7841">
        <v>185447</v>
      </c>
      <c r="AS7841" t="s">
        <v>10114</v>
      </c>
    </row>
    <row r="7842" spans="1:45" x14ac:dyDescent="0.25">
      <c r="A7842" t="s">
        <v>1129</v>
      </c>
      <c r="B7842" t="s">
        <v>1133</v>
      </c>
      <c r="C7842" s="1">
        <v>42954</v>
      </c>
      <c r="D7842" t="s">
        <v>2</v>
      </c>
      <c r="E7842">
        <v>50</v>
      </c>
      <c r="F7842">
        <v>2</v>
      </c>
      <c r="G7842">
        <v>1</v>
      </c>
      <c r="H7842">
        <v>0</v>
      </c>
      <c r="I7842">
        <v>1</v>
      </c>
      <c r="J7842">
        <v>1</v>
      </c>
      <c r="K7842">
        <v>0</v>
      </c>
      <c r="L7842">
        <v>0</v>
      </c>
      <c r="M7842">
        <v>0</v>
      </c>
      <c r="N7842">
        <v>3</v>
      </c>
      <c r="O7842">
        <v>2</v>
      </c>
      <c r="P7842">
        <v>5</v>
      </c>
      <c r="Q7842" t="s">
        <v>133</v>
      </c>
      <c r="R7842" t="s">
        <v>7</v>
      </c>
      <c r="S7842" t="s">
        <v>361</v>
      </c>
      <c r="T7842" t="s">
        <v>133</v>
      </c>
      <c r="U7842" t="s">
        <v>1855</v>
      </c>
      <c r="V7842">
        <v>0</v>
      </c>
      <c r="W7842" t="s">
        <v>1923</v>
      </c>
      <c r="X7842" t="s">
        <v>21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 t="s">
        <v>11</v>
      </c>
      <c r="AM7842" t="s">
        <v>26</v>
      </c>
      <c r="AN7842" t="s">
        <v>13</v>
      </c>
      <c r="AO7842" t="s">
        <v>830</v>
      </c>
      <c r="AP7842">
        <v>0</v>
      </c>
      <c r="AQ7842" t="s">
        <v>29</v>
      </c>
      <c r="AR7842">
        <v>185458</v>
      </c>
      <c r="AS7842" t="s">
        <v>10115</v>
      </c>
    </row>
    <row r="7843" spans="1:45" x14ac:dyDescent="0.25">
      <c r="A7843" t="s">
        <v>1129</v>
      </c>
      <c r="B7843" t="s">
        <v>1133</v>
      </c>
      <c r="C7843" s="1">
        <v>42954</v>
      </c>
      <c r="D7843" t="s">
        <v>2</v>
      </c>
      <c r="E7843">
        <v>38</v>
      </c>
      <c r="F7843">
        <v>0</v>
      </c>
      <c r="G7843">
        <v>1</v>
      </c>
      <c r="H7843">
        <v>0</v>
      </c>
      <c r="I7843">
        <v>0</v>
      </c>
      <c r="J7843">
        <v>0</v>
      </c>
      <c r="K7843">
        <v>1</v>
      </c>
      <c r="L7843">
        <v>0</v>
      </c>
      <c r="M7843">
        <v>0</v>
      </c>
      <c r="N7843">
        <v>0</v>
      </c>
      <c r="O7843">
        <v>2</v>
      </c>
      <c r="P7843">
        <v>2</v>
      </c>
      <c r="Q7843" t="s">
        <v>133</v>
      </c>
      <c r="R7843" t="s">
        <v>7</v>
      </c>
      <c r="S7843" t="s">
        <v>361</v>
      </c>
      <c r="T7843" t="s">
        <v>133</v>
      </c>
      <c r="U7843" t="s">
        <v>1855</v>
      </c>
      <c r="V7843">
        <v>0</v>
      </c>
      <c r="W7843" t="s">
        <v>1923</v>
      </c>
      <c r="X7843" t="s">
        <v>21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 t="s">
        <v>11</v>
      </c>
      <c r="AM7843" t="s">
        <v>26</v>
      </c>
      <c r="AN7843" t="s">
        <v>41</v>
      </c>
      <c r="AO7843" t="s">
        <v>830</v>
      </c>
      <c r="AP7843">
        <v>0</v>
      </c>
      <c r="AQ7843" t="s">
        <v>29</v>
      </c>
      <c r="AR7843">
        <v>185467</v>
      </c>
      <c r="AS7843" t="s">
        <v>10116</v>
      </c>
    </row>
    <row r="7844" spans="1:45" x14ac:dyDescent="0.25">
      <c r="A7844" t="s">
        <v>1129</v>
      </c>
      <c r="B7844" t="s">
        <v>1133</v>
      </c>
      <c r="C7844" s="1">
        <v>42955</v>
      </c>
      <c r="D7844" t="s">
        <v>35</v>
      </c>
      <c r="E7844">
        <v>44</v>
      </c>
      <c r="F7844">
        <v>0</v>
      </c>
      <c r="G7844">
        <v>0</v>
      </c>
      <c r="H7844">
        <v>2</v>
      </c>
      <c r="I7844">
        <v>1</v>
      </c>
      <c r="J7844">
        <v>1</v>
      </c>
      <c r="K7844">
        <v>0</v>
      </c>
      <c r="L7844">
        <v>0</v>
      </c>
      <c r="M7844">
        <v>1</v>
      </c>
      <c r="N7844">
        <v>3</v>
      </c>
      <c r="O7844">
        <v>2</v>
      </c>
      <c r="P7844">
        <v>5</v>
      </c>
      <c r="Q7844" t="s">
        <v>133</v>
      </c>
      <c r="R7844" t="s">
        <v>7</v>
      </c>
      <c r="S7844" t="s">
        <v>361</v>
      </c>
      <c r="T7844" t="s">
        <v>133</v>
      </c>
      <c r="U7844" t="s">
        <v>1852</v>
      </c>
      <c r="V7844">
        <v>0</v>
      </c>
      <c r="W7844" t="s">
        <v>1852</v>
      </c>
      <c r="X7844" t="s">
        <v>21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 t="s">
        <v>11</v>
      </c>
      <c r="AM7844" t="s">
        <v>49</v>
      </c>
      <c r="AN7844" t="s">
        <v>41</v>
      </c>
      <c r="AO7844" t="s">
        <v>830</v>
      </c>
      <c r="AP7844">
        <v>0</v>
      </c>
      <c r="AQ7844" t="s">
        <v>29</v>
      </c>
      <c r="AR7844">
        <v>185471</v>
      </c>
      <c r="AS7844" t="s">
        <v>10117</v>
      </c>
    </row>
    <row r="7845" spans="1:45" x14ac:dyDescent="0.25">
      <c r="A7845" t="s">
        <v>1129</v>
      </c>
      <c r="B7845" t="s">
        <v>1133</v>
      </c>
      <c r="C7845" s="1">
        <v>42954</v>
      </c>
      <c r="D7845" t="s">
        <v>2</v>
      </c>
      <c r="E7845">
        <v>29</v>
      </c>
      <c r="F7845">
        <v>1</v>
      </c>
      <c r="G7845">
        <v>0</v>
      </c>
      <c r="H7845">
        <v>0</v>
      </c>
      <c r="I7845">
        <v>0</v>
      </c>
      <c r="J7845">
        <v>0</v>
      </c>
      <c r="K7845">
        <v>1</v>
      </c>
      <c r="L7845">
        <v>0</v>
      </c>
      <c r="M7845">
        <v>0</v>
      </c>
      <c r="N7845">
        <v>1</v>
      </c>
      <c r="O7845">
        <v>1</v>
      </c>
      <c r="P7845">
        <v>2</v>
      </c>
      <c r="Q7845" t="s">
        <v>133</v>
      </c>
      <c r="R7845" t="s">
        <v>7</v>
      </c>
      <c r="S7845" t="s">
        <v>361</v>
      </c>
      <c r="T7845" t="s">
        <v>133</v>
      </c>
      <c r="U7845" t="s">
        <v>1855</v>
      </c>
      <c r="V7845">
        <v>0</v>
      </c>
      <c r="W7845" t="s">
        <v>1927</v>
      </c>
      <c r="X7845" t="s">
        <v>21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 t="s">
        <v>11</v>
      </c>
      <c r="AM7845" t="s">
        <v>26</v>
      </c>
      <c r="AN7845" t="s">
        <v>41</v>
      </c>
      <c r="AO7845" t="s">
        <v>830</v>
      </c>
      <c r="AP7845">
        <v>0</v>
      </c>
      <c r="AQ7845" t="s">
        <v>47</v>
      </c>
      <c r="AR7845">
        <v>185480</v>
      </c>
      <c r="AS7845" t="s">
        <v>10118</v>
      </c>
    </row>
    <row r="7846" spans="1:45" x14ac:dyDescent="0.25">
      <c r="A7846" t="s">
        <v>1129</v>
      </c>
      <c r="B7846" t="s">
        <v>1133</v>
      </c>
      <c r="C7846" s="1">
        <v>42954</v>
      </c>
      <c r="D7846" t="s">
        <v>35</v>
      </c>
      <c r="E7846">
        <v>35</v>
      </c>
      <c r="F7846">
        <v>0</v>
      </c>
      <c r="G7846">
        <v>1</v>
      </c>
      <c r="H7846">
        <v>1</v>
      </c>
      <c r="I7846">
        <v>2</v>
      </c>
      <c r="J7846">
        <v>1</v>
      </c>
      <c r="K7846">
        <v>1</v>
      </c>
      <c r="L7846">
        <v>0</v>
      </c>
      <c r="M7846">
        <v>0</v>
      </c>
      <c r="N7846">
        <v>2</v>
      </c>
      <c r="O7846">
        <v>4</v>
      </c>
      <c r="P7846">
        <v>6</v>
      </c>
      <c r="Q7846" t="s">
        <v>133</v>
      </c>
      <c r="R7846" t="s">
        <v>7</v>
      </c>
      <c r="S7846" t="s">
        <v>361</v>
      </c>
      <c r="T7846" t="s">
        <v>133</v>
      </c>
      <c r="U7846" t="s">
        <v>1855</v>
      </c>
      <c r="V7846">
        <v>0</v>
      </c>
      <c r="W7846" t="s">
        <v>1927</v>
      </c>
      <c r="X7846" t="s">
        <v>21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 t="s">
        <v>11</v>
      </c>
      <c r="AM7846" t="s">
        <v>26</v>
      </c>
      <c r="AN7846" t="s">
        <v>13</v>
      </c>
      <c r="AO7846" t="s">
        <v>830</v>
      </c>
      <c r="AP7846">
        <v>0</v>
      </c>
      <c r="AQ7846" t="s">
        <v>964</v>
      </c>
      <c r="AR7846">
        <v>185488</v>
      </c>
      <c r="AS7846" t="s">
        <v>10119</v>
      </c>
    </row>
    <row r="7847" spans="1:45" x14ac:dyDescent="0.25">
      <c r="A7847" t="s">
        <v>1129</v>
      </c>
      <c r="B7847" t="s">
        <v>1133</v>
      </c>
      <c r="C7847" s="1">
        <v>42954</v>
      </c>
      <c r="D7847" t="s">
        <v>35</v>
      </c>
      <c r="E7847">
        <v>37</v>
      </c>
      <c r="F7847">
        <v>0</v>
      </c>
      <c r="G7847">
        <v>0</v>
      </c>
      <c r="H7847">
        <v>1</v>
      </c>
      <c r="I7847">
        <v>0</v>
      </c>
      <c r="J7847">
        <v>1</v>
      </c>
      <c r="K7847">
        <v>0</v>
      </c>
      <c r="L7847">
        <v>0</v>
      </c>
      <c r="M7847">
        <v>0</v>
      </c>
      <c r="N7847">
        <v>2</v>
      </c>
      <c r="O7847">
        <v>0</v>
      </c>
      <c r="P7847">
        <v>2</v>
      </c>
      <c r="Q7847" t="s">
        <v>133</v>
      </c>
      <c r="R7847" t="s">
        <v>7</v>
      </c>
      <c r="S7847" t="s">
        <v>361</v>
      </c>
      <c r="T7847" t="s">
        <v>133</v>
      </c>
      <c r="U7847" t="s">
        <v>1855</v>
      </c>
      <c r="V7847">
        <v>0</v>
      </c>
      <c r="W7847" t="s">
        <v>1923</v>
      </c>
      <c r="X7847" t="s">
        <v>21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 t="s">
        <v>11</v>
      </c>
      <c r="AM7847" t="s">
        <v>26</v>
      </c>
      <c r="AN7847" t="s">
        <v>41</v>
      </c>
      <c r="AO7847" t="s">
        <v>830</v>
      </c>
      <c r="AP7847">
        <v>0</v>
      </c>
      <c r="AQ7847" t="s">
        <v>29</v>
      </c>
      <c r="AR7847">
        <v>185494</v>
      </c>
      <c r="AS7847" t="s">
        <v>10120</v>
      </c>
    </row>
    <row r="7848" spans="1:45" x14ac:dyDescent="0.25">
      <c r="A7848" t="s">
        <v>1129</v>
      </c>
      <c r="B7848" t="s">
        <v>1133</v>
      </c>
      <c r="C7848" s="1">
        <v>42954</v>
      </c>
      <c r="D7848" t="s">
        <v>35</v>
      </c>
      <c r="E7848">
        <v>16</v>
      </c>
      <c r="F7848">
        <v>0</v>
      </c>
      <c r="G7848">
        <v>0</v>
      </c>
      <c r="H7848">
        <v>1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1</v>
      </c>
      <c r="O7848">
        <v>0</v>
      </c>
      <c r="P7848">
        <v>1</v>
      </c>
      <c r="Q7848" t="s">
        <v>133</v>
      </c>
      <c r="R7848" t="s">
        <v>7</v>
      </c>
      <c r="S7848" t="s">
        <v>361</v>
      </c>
      <c r="T7848" t="s">
        <v>133</v>
      </c>
      <c r="U7848" t="s">
        <v>1855</v>
      </c>
      <c r="V7848">
        <v>0</v>
      </c>
      <c r="W7848" t="s">
        <v>1923</v>
      </c>
      <c r="X7848" t="s">
        <v>21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 t="s">
        <v>11</v>
      </c>
      <c r="AM7848" t="s">
        <v>26</v>
      </c>
      <c r="AN7848" t="s">
        <v>41</v>
      </c>
      <c r="AO7848" t="s">
        <v>830</v>
      </c>
      <c r="AP7848">
        <v>0</v>
      </c>
      <c r="AQ7848" t="s">
        <v>29</v>
      </c>
      <c r="AR7848">
        <v>185501</v>
      </c>
      <c r="AS7848" t="s">
        <v>10121</v>
      </c>
    </row>
    <row r="7849" spans="1:45" x14ac:dyDescent="0.25">
      <c r="A7849" t="s">
        <v>1129</v>
      </c>
      <c r="B7849" t="s">
        <v>1133</v>
      </c>
      <c r="C7849" s="1">
        <v>42954</v>
      </c>
      <c r="D7849" t="s">
        <v>2</v>
      </c>
      <c r="E7849">
        <v>30</v>
      </c>
      <c r="F7849">
        <v>1</v>
      </c>
      <c r="G7849">
        <v>0</v>
      </c>
      <c r="H7849">
        <v>0</v>
      </c>
      <c r="I7849">
        <v>0</v>
      </c>
      <c r="J7849">
        <v>0</v>
      </c>
      <c r="K7849">
        <v>1</v>
      </c>
      <c r="L7849">
        <v>0</v>
      </c>
      <c r="M7849">
        <v>0</v>
      </c>
      <c r="N7849">
        <v>1</v>
      </c>
      <c r="O7849">
        <v>1</v>
      </c>
      <c r="P7849">
        <v>2</v>
      </c>
      <c r="Q7849" t="s">
        <v>136</v>
      </c>
      <c r="R7849" t="s">
        <v>7</v>
      </c>
      <c r="S7849" t="s">
        <v>361</v>
      </c>
      <c r="T7849" t="s">
        <v>136</v>
      </c>
      <c r="U7849" t="s">
        <v>1871</v>
      </c>
      <c r="V7849">
        <v>0</v>
      </c>
      <c r="W7849" t="s">
        <v>10122</v>
      </c>
      <c r="X7849" t="s">
        <v>21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 t="s">
        <v>11</v>
      </c>
      <c r="AM7849" t="s">
        <v>26</v>
      </c>
      <c r="AN7849" t="s">
        <v>41</v>
      </c>
      <c r="AO7849" t="s">
        <v>14</v>
      </c>
      <c r="AP7849" t="s">
        <v>905</v>
      </c>
      <c r="AQ7849" t="s">
        <v>29</v>
      </c>
      <c r="AR7849">
        <v>185508</v>
      </c>
      <c r="AS7849" t="s">
        <v>10123</v>
      </c>
    </row>
    <row r="7850" spans="1:45" x14ac:dyDescent="0.25">
      <c r="A7850" t="s">
        <v>1129</v>
      </c>
      <c r="B7850" t="s">
        <v>1133</v>
      </c>
      <c r="C7850" s="1">
        <v>42954</v>
      </c>
      <c r="D7850" t="s">
        <v>2</v>
      </c>
      <c r="E7850">
        <v>20</v>
      </c>
      <c r="F7850">
        <v>1</v>
      </c>
      <c r="G7850">
        <v>0</v>
      </c>
      <c r="H7850">
        <v>0</v>
      </c>
      <c r="I7850">
        <v>0</v>
      </c>
      <c r="J7850">
        <v>0</v>
      </c>
      <c r="K7850">
        <v>1</v>
      </c>
      <c r="L7850">
        <v>0</v>
      </c>
      <c r="M7850">
        <v>0</v>
      </c>
      <c r="N7850">
        <v>1</v>
      </c>
      <c r="O7850">
        <v>1</v>
      </c>
      <c r="P7850">
        <v>2</v>
      </c>
      <c r="Q7850" t="s">
        <v>133</v>
      </c>
      <c r="R7850" t="s">
        <v>7</v>
      </c>
      <c r="S7850" t="s">
        <v>361</v>
      </c>
      <c r="T7850" t="s">
        <v>133</v>
      </c>
      <c r="U7850" t="s">
        <v>1855</v>
      </c>
      <c r="V7850">
        <v>0</v>
      </c>
      <c r="W7850" t="s">
        <v>1923</v>
      </c>
      <c r="X7850" t="s">
        <v>21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 t="s">
        <v>11</v>
      </c>
      <c r="AM7850" t="s">
        <v>26</v>
      </c>
      <c r="AN7850" t="s">
        <v>41</v>
      </c>
      <c r="AO7850" t="s">
        <v>830</v>
      </c>
      <c r="AP7850">
        <v>0</v>
      </c>
      <c r="AQ7850" t="s">
        <v>29</v>
      </c>
      <c r="AR7850">
        <v>185529</v>
      </c>
      <c r="AS7850" t="s">
        <v>10124</v>
      </c>
    </row>
    <row r="7851" spans="1:45" x14ac:dyDescent="0.25">
      <c r="A7851" t="s">
        <v>1129</v>
      </c>
      <c r="B7851" t="s">
        <v>1133</v>
      </c>
      <c r="C7851" s="1">
        <v>42954</v>
      </c>
      <c r="D7851" t="s">
        <v>35</v>
      </c>
      <c r="E7851">
        <v>50</v>
      </c>
      <c r="F7851">
        <v>0</v>
      </c>
      <c r="G7851">
        <v>0</v>
      </c>
      <c r="H7851">
        <v>0</v>
      </c>
      <c r="I7851">
        <v>3</v>
      </c>
      <c r="J7851">
        <v>1</v>
      </c>
      <c r="K7851">
        <v>1</v>
      </c>
      <c r="L7851">
        <v>0</v>
      </c>
      <c r="M7851">
        <v>0</v>
      </c>
      <c r="N7851">
        <v>1</v>
      </c>
      <c r="O7851">
        <v>4</v>
      </c>
      <c r="P7851">
        <v>5</v>
      </c>
      <c r="Q7851" t="s">
        <v>133</v>
      </c>
      <c r="R7851" t="s">
        <v>7</v>
      </c>
      <c r="S7851" t="s">
        <v>361</v>
      </c>
      <c r="T7851" t="s">
        <v>133</v>
      </c>
      <c r="U7851" t="s">
        <v>1855</v>
      </c>
      <c r="V7851">
        <v>0</v>
      </c>
      <c r="W7851" t="s">
        <v>1923</v>
      </c>
      <c r="X7851" t="s">
        <v>21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 t="s">
        <v>11</v>
      </c>
      <c r="AM7851" t="s">
        <v>26</v>
      </c>
      <c r="AN7851" t="s">
        <v>13</v>
      </c>
      <c r="AO7851" t="s">
        <v>830</v>
      </c>
      <c r="AP7851">
        <v>0</v>
      </c>
      <c r="AQ7851" t="s">
        <v>29</v>
      </c>
      <c r="AR7851">
        <v>185534</v>
      </c>
      <c r="AS7851" t="s">
        <v>10125</v>
      </c>
    </row>
    <row r="7852" spans="1:45" x14ac:dyDescent="0.25">
      <c r="A7852" t="s">
        <v>631</v>
      </c>
      <c r="B7852" t="s">
        <v>1</v>
      </c>
      <c r="C7852" s="1">
        <v>42955</v>
      </c>
      <c r="D7852" t="s">
        <v>35</v>
      </c>
      <c r="E7852">
        <v>40</v>
      </c>
      <c r="F7852">
        <v>1</v>
      </c>
      <c r="G7852">
        <v>0</v>
      </c>
      <c r="H7852">
        <v>1</v>
      </c>
      <c r="I7852">
        <v>0</v>
      </c>
      <c r="J7852">
        <v>1</v>
      </c>
      <c r="K7852">
        <v>1</v>
      </c>
      <c r="L7852">
        <v>0</v>
      </c>
      <c r="M7852">
        <v>1</v>
      </c>
      <c r="N7852">
        <v>3</v>
      </c>
      <c r="O7852">
        <v>2</v>
      </c>
      <c r="P7852">
        <v>5</v>
      </c>
      <c r="Q7852" t="s">
        <v>531</v>
      </c>
      <c r="R7852" t="s">
        <v>7</v>
      </c>
      <c r="S7852" t="s">
        <v>44</v>
      </c>
      <c r="T7852" t="s">
        <v>129</v>
      </c>
      <c r="U7852">
        <v>0</v>
      </c>
      <c r="V7852">
        <v>0</v>
      </c>
      <c r="W7852" t="s">
        <v>5222</v>
      </c>
      <c r="X7852" t="s">
        <v>21</v>
      </c>
      <c r="Y7852">
        <v>0</v>
      </c>
      <c r="Z7852">
        <v>0</v>
      </c>
      <c r="AA7852">
        <v>0</v>
      </c>
      <c r="AB7852" t="s">
        <v>632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 t="s">
        <v>5</v>
      </c>
      <c r="AK7852" t="s">
        <v>826</v>
      </c>
      <c r="AL7852" t="s">
        <v>154</v>
      </c>
      <c r="AM7852" t="s">
        <v>818</v>
      </c>
      <c r="AN7852" t="s">
        <v>41</v>
      </c>
      <c r="AO7852" t="s">
        <v>359</v>
      </c>
      <c r="AP7852" t="s">
        <v>28</v>
      </c>
      <c r="AQ7852" t="s">
        <v>47</v>
      </c>
      <c r="AR7852">
        <v>186056</v>
      </c>
      <c r="AS7852" t="s">
        <v>10126</v>
      </c>
    </row>
    <row r="7853" spans="1:45" x14ac:dyDescent="0.25">
      <c r="A7853" t="s">
        <v>631</v>
      </c>
      <c r="B7853" t="s">
        <v>1</v>
      </c>
      <c r="C7853" s="1">
        <v>42955</v>
      </c>
      <c r="D7853" t="s">
        <v>2</v>
      </c>
      <c r="E7853">
        <v>39</v>
      </c>
      <c r="F7853">
        <v>1</v>
      </c>
      <c r="G7853">
        <v>0</v>
      </c>
      <c r="H7853">
        <v>0</v>
      </c>
      <c r="I7853">
        <v>0</v>
      </c>
      <c r="J7853">
        <v>0</v>
      </c>
      <c r="K7853">
        <v>1</v>
      </c>
      <c r="L7853">
        <v>0</v>
      </c>
      <c r="M7853">
        <v>0</v>
      </c>
      <c r="N7853">
        <v>1</v>
      </c>
      <c r="O7853">
        <v>1</v>
      </c>
      <c r="P7853">
        <v>2</v>
      </c>
      <c r="Q7853" t="s">
        <v>531</v>
      </c>
      <c r="R7853" t="s">
        <v>7</v>
      </c>
      <c r="S7853" t="s">
        <v>44</v>
      </c>
      <c r="T7853" t="s">
        <v>129</v>
      </c>
      <c r="U7853">
        <v>0</v>
      </c>
      <c r="V7853">
        <v>0</v>
      </c>
      <c r="W7853" t="s">
        <v>5222</v>
      </c>
      <c r="X7853" t="s">
        <v>21</v>
      </c>
      <c r="Y7853">
        <v>0</v>
      </c>
      <c r="Z7853">
        <v>0</v>
      </c>
      <c r="AA7853">
        <v>0</v>
      </c>
      <c r="AB7853" t="s">
        <v>632</v>
      </c>
      <c r="AC7853" t="s">
        <v>636</v>
      </c>
      <c r="AD7853" t="s">
        <v>2194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 t="s">
        <v>21</v>
      </c>
      <c r="AK7853">
        <v>0</v>
      </c>
      <c r="AL7853" t="s">
        <v>154</v>
      </c>
      <c r="AM7853" t="s">
        <v>22</v>
      </c>
      <c r="AN7853" t="s">
        <v>41</v>
      </c>
      <c r="AO7853" t="s">
        <v>359</v>
      </c>
      <c r="AP7853" t="s">
        <v>15</v>
      </c>
      <c r="AQ7853" t="s">
        <v>656</v>
      </c>
      <c r="AR7853">
        <v>186057</v>
      </c>
      <c r="AS7853" t="s">
        <v>10127</v>
      </c>
    </row>
    <row r="7854" spans="1:45" x14ac:dyDescent="0.25">
      <c r="A7854" t="s">
        <v>631</v>
      </c>
      <c r="B7854" t="s">
        <v>1</v>
      </c>
      <c r="C7854" s="1">
        <v>42955</v>
      </c>
      <c r="D7854" t="s">
        <v>2</v>
      </c>
      <c r="E7854">
        <v>29</v>
      </c>
      <c r="F7854">
        <v>0</v>
      </c>
      <c r="G7854">
        <v>1</v>
      </c>
      <c r="H7854">
        <v>1</v>
      </c>
      <c r="I7854">
        <v>0</v>
      </c>
      <c r="J7854">
        <v>0</v>
      </c>
      <c r="K7854">
        <v>1</v>
      </c>
      <c r="L7854">
        <v>0</v>
      </c>
      <c r="M7854">
        <v>0</v>
      </c>
      <c r="N7854">
        <v>1</v>
      </c>
      <c r="O7854">
        <v>2</v>
      </c>
      <c r="P7854">
        <v>3</v>
      </c>
      <c r="Q7854" t="s">
        <v>909</v>
      </c>
      <c r="R7854" t="s">
        <v>7</v>
      </c>
      <c r="S7854" t="s">
        <v>44</v>
      </c>
      <c r="T7854" t="s">
        <v>129</v>
      </c>
      <c r="U7854">
        <v>0</v>
      </c>
      <c r="V7854">
        <v>0</v>
      </c>
      <c r="W7854" t="s">
        <v>5222</v>
      </c>
      <c r="X7854" t="s">
        <v>21</v>
      </c>
      <c r="Y7854">
        <v>0</v>
      </c>
      <c r="Z7854">
        <v>0</v>
      </c>
      <c r="AA7854">
        <v>0</v>
      </c>
      <c r="AB7854" t="s">
        <v>632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 t="s">
        <v>5</v>
      </c>
      <c r="AK7854" t="s">
        <v>826</v>
      </c>
      <c r="AL7854" t="s">
        <v>11</v>
      </c>
      <c r="AM7854" t="s">
        <v>818</v>
      </c>
      <c r="AN7854" t="s">
        <v>41</v>
      </c>
      <c r="AO7854" t="s">
        <v>359</v>
      </c>
      <c r="AP7854" t="s">
        <v>28</v>
      </c>
      <c r="AQ7854" t="s">
        <v>47</v>
      </c>
      <c r="AR7854">
        <v>186058</v>
      </c>
      <c r="AS7854" t="s">
        <v>10128</v>
      </c>
    </row>
    <row r="7855" spans="1:45" x14ac:dyDescent="0.25">
      <c r="A7855" t="s">
        <v>631</v>
      </c>
      <c r="B7855" t="s">
        <v>1</v>
      </c>
      <c r="C7855" s="1">
        <v>42955</v>
      </c>
      <c r="D7855" t="s">
        <v>2</v>
      </c>
      <c r="E7855">
        <v>40</v>
      </c>
      <c r="F7855">
        <v>1</v>
      </c>
      <c r="G7855">
        <v>0</v>
      </c>
      <c r="H7855">
        <v>2</v>
      </c>
      <c r="I7855">
        <v>0</v>
      </c>
      <c r="J7855">
        <v>0</v>
      </c>
      <c r="K7855">
        <v>1</v>
      </c>
      <c r="L7855">
        <v>0</v>
      </c>
      <c r="M7855">
        <v>0</v>
      </c>
      <c r="N7855">
        <v>3</v>
      </c>
      <c r="O7855">
        <v>1</v>
      </c>
      <c r="P7855">
        <v>4</v>
      </c>
      <c r="Q7855" t="s">
        <v>183</v>
      </c>
      <c r="R7855" t="s">
        <v>7</v>
      </c>
      <c r="S7855" t="s">
        <v>44</v>
      </c>
      <c r="T7855" t="s">
        <v>129</v>
      </c>
      <c r="U7855">
        <v>0</v>
      </c>
      <c r="V7855">
        <v>0</v>
      </c>
      <c r="W7855" t="s">
        <v>5222</v>
      </c>
      <c r="X7855" t="s">
        <v>21</v>
      </c>
      <c r="Y7855">
        <v>0</v>
      </c>
      <c r="Z7855">
        <v>0</v>
      </c>
      <c r="AA7855">
        <v>0</v>
      </c>
      <c r="AB7855" t="s">
        <v>632</v>
      </c>
      <c r="AC7855" t="s">
        <v>636</v>
      </c>
      <c r="AD7855" t="s">
        <v>2194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 t="s">
        <v>21</v>
      </c>
      <c r="AK7855">
        <v>0</v>
      </c>
      <c r="AL7855" t="s">
        <v>154</v>
      </c>
      <c r="AM7855" t="s">
        <v>22</v>
      </c>
      <c r="AN7855" t="s">
        <v>41</v>
      </c>
      <c r="AO7855" t="s">
        <v>359</v>
      </c>
      <c r="AP7855" t="s">
        <v>28</v>
      </c>
      <c r="AQ7855" t="s">
        <v>656</v>
      </c>
      <c r="AR7855">
        <v>186059</v>
      </c>
      <c r="AS7855" t="s">
        <v>10129</v>
      </c>
    </row>
    <row r="7856" spans="1:45" x14ac:dyDescent="0.25">
      <c r="A7856" t="s">
        <v>631</v>
      </c>
      <c r="B7856" t="s">
        <v>1</v>
      </c>
      <c r="C7856" s="1">
        <v>42955</v>
      </c>
      <c r="D7856" t="s">
        <v>35</v>
      </c>
      <c r="E7856">
        <v>33</v>
      </c>
      <c r="F7856">
        <v>0</v>
      </c>
      <c r="G7856">
        <v>1</v>
      </c>
      <c r="H7856">
        <v>1</v>
      </c>
      <c r="I7856">
        <v>0</v>
      </c>
      <c r="J7856">
        <v>1</v>
      </c>
      <c r="K7856">
        <v>1</v>
      </c>
      <c r="L7856">
        <v>0</v>
      </c>
      <c r="M7856">
        <v>0</v>
      </c>
      <c r="N7856">
        <v>2</v>
      </c>
      <c r="O7856">
        <v>2</v>
      </c>
      <c r="P7856">
        <v>4</v>
      </c>
      <c r="Q7856" t="s">
        <v>909</v>
      </c>
      <c r="R7856" t="s">
        <v>7</v>
      </c>
      <c r="S7856" t="s">
        <v>44</v>
      </c>
      <c r="T7856" t="s">
        <v>129</v>
      </c>
      <c r="U7856">
        <v>0</v>
      </c>
      <c r="V7856">
        <v>0</v>
      </c>
      <c r="W7856" t="s">
        <v>5222</v>
      </c>
      <c r="X7856" t="s">
        <v>21</v>
      </c>
      <c r="Y7856">
        <v>0</v>
      </c>
      <c r="Z7856">
        <v>0</v>
      </c>
      <c r="AA7856">
        <v>0</v>
      </c>
      <c r="AB7856" t="s">
        <v>632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 t="s">
        <v>5</v>
      </c>
      <c r="AK7856" t="s">
        <v>826</v>
      </c>
      <c r="AL7856" t="s">
        <v>427</v>
      </c>
      <c r="AM7856" t="s">
        <v>26</v>
      </c>
      <c r="AN7856" t="s">
        <v>41</v>
      </c>
      <c r="AO7856" t="s">
        <v>359</v>
      </c>
      <c r="AP7856" t="s">
        <v>15</v>
      </c>
      <c r="AQ7856" t="s">
        <v>91</v>
      </c>
      <c r="AR7856">
        <v>186060</v>
      </c>
      <c r="AS7856" t="s">
        <v>10130</v>
      </c>
    </row>
    <row r="7857" spans="1:45" x14ac:dyDescent="0.25">
      <c r="A7857" t="s">
        <v>631</v>
      </c>
      <c r="B7857" t="s">
        <v>1</v>
      </c>
      <c r="C7857" s="1">
        <v>42955</v>
      </c>
      <c r="D7857" t="s">
        <v>35</v>
      </c>
      <c r="E7857">
        <v>37</v>
      </c>
      <c r="F7857">
        <v>1</v>
      </c>
      <c r="G7857">
        <v>0</v>
      </c>
      <c r="H7857">
        <v>2</v>
      </c>
      <c r="I7857">
        <v>0</v>
      </c>
      <c r="J7857">
        <v>1</v>
      </c>
      <c r="K7857">
        <v>1</v>
      </c>
      <c r="L7857">
        <v>0</v>
      </c>
      <c r="M7857">
        <v>0</v>
      </c>
      <c r="N7857">
        <v>4</v>
      </c>
      <c r="O7857">
        <v>1</v>
      </c>
      <c r="P7857">
        <v>5</v>
      </c>
      <c r="Q7857" t="s">
        <v>129</v>
      </c>
      <c r="R7857" t="s">
        <v>7</v>
      </c>
      <c r="S7857" t="s">
        <v>44</v>
      </c>
      <c r="T7857" t="s">
        <v>129</v>
      </c>
      <c r="U7857">
        <v>0</v>
      </c>
      <c r="V7857">
        <v>0</v>
      </c>
      <c r="W7857" t="s">
        <v>5222</v>
      </c>
      <c r="X7857" t="s">
        <v>21</v>
      </c>
      <c r="Y7857">
        <v>0</v>
      </c>
      <c r="Z7857">
        <v>0</v>
      </c>
      <c r="AA7857">
        <v>0</v>
      </c>
      <c r="AB7857" t="s">
        <v>632</v>
      </c>
      <c r="AC7857" t="s">
        <v>636</v>
      </c>
      <c r="AD7857" t="s">
        <v>636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 t="s">
        <v>21</v>
      </c>
      <c r="AK7857">
        <v>0</v>
      </c>
      <c r="AL7857" t="s">
        <v>11</v>
      </c>
      <c r="AM7857" t="s">
        <v>71</v>
      </c>
      <c r="AN7857" t="s">
        <v>41</v>
      </c>
      <c r="AO7857" t="s">
        <v>359</v>
      </c>
      <c r="AP7857" t="s">
        <v>15</v>
      </c>
      <c r="AQ7857" t="s">
        <v>47</v>
      </c>
      <c r="AR7857">
        <v>186061</v>
      </c>
      <c r="AS7857" t="s">
        <v>10131</v>
      </c>
    </row>
    <row r="7858" spans="1:45" x14ac:dyDescent="0.25">
      <c r="A7858" t="s">
        <v>631</v>
      </c>
      <c r="B7858" t="s">
        <v>1</v>
      </c>
      <c r="C7858" s="1">
        <v>42955</v>
      </c>
      <c r="D7858" t="s">
        <v>2</v>
      </c>
      <c r="E7858">
        <v>30</v>
      </c>
      <c r="F7858">
        <v>0</v>
      </c>
      <c r="G7858">
        <v>1</v>
      </c>
      <c r="H7858">
        <v>0</v>
      </c>
      <c r="I7858">
        <v>0</v>
      </c>
      <c r="J7858">
        <v>0</v>
      </c>
      <c r="K7858">
        <v>1</v>
      </c>
      <c r="L7858">
        <v>0</v>
      </c>
      <c r="M7858">
        <v>0</v>
      </c>
      <c r="N7858">
        <v>0</v>
      </c>
      <c r="O7858">
        <v>2</v>
      </c>
      <c r="P7858">
        <v>2</v>
      </c>
      <c r="Q7858" t="s">
        <v>129</v>
      </c>
      <c r="R7858" t="s">
        <v>7</v>
      </c>
      <c r="S7858" t="s">
        <v>44</v>
      </c>
      <c r="T7858" t="s">
        <v>129</v>
      </c>
      <c r="U7858">
        <v>0</v>
      </c>
      <c r="V7858">
        <v>0</v>
      </c>
      <c r="W7858">
        <v>0</v>
      </c>
      <c r="X7858" t="s">
        <v>21</v>
      </c>
      <c r="Y7858">
        <v>0</v>
      </c>
      <c r="Z7858">
        <v>0</v>
      </c>
      <c r="AA7858">
        <v>0</v>
      </c>
      <c r="AB7858" t="s">
        <v>632</v>
      </c>
      <c r="AC7858" t="s">
        <v>636</v>
      </c>
      <c r="AD7858" t="s">
        <v>636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 t="s">
        <v>21</v>
      </c>
      <c r="AK7858">
        <v>0</v>
      </c>
      <c r="AL7858" t="s">
        <v>11</v>
      </c>
      <c r="AM7858" t="s">
        <v>71</v>
      </c>
      <c r="AN7858" t="s">
        <v>41</v>
      </c>
      <c r="AO7858" t="s">
        <v>359</v>
      </c>
      <c r="AP7858" t="s">
        <v>28</v>
      </c>
      <c r="AQ7858" t="s">
        <v>47</v>
      </c>
      <c r="AR7858">
        <v>186062</v>
      </c>
      <c r="AS7858" t="s">
        <v>10132</v>
      </c>
    </row>
    <row r="7859" spans="1:45" x14ac:dyDescent="0.25">
      <c r="A7859" t="s">
        <v>631</v>
      </c>
      <c r="B7859" t="s">
        <v>1</v>
      </c>
      <c r="C7859" s="1">
        <v>42955</v>
      </c>
      <c r="D7859" t="s">
        <v>2</v>
      </c>
      <c r="E7859">
        <v>31</v>
      </c>
      <c r="F7859">
        <v>0</v>
      </c>
      <c r="G7859">
        <v>1</v>
      </c>
      <c r="H7859">
        <v>1</v>
      </c>
      <c r="I7859">
        <v>0</v>
      </c>
      <c r="J7859">
        <v>0</v>
      </c>
      <c r="K7859">
        <v>1</v>
      </c>
      <c r="L7859">
        <v>0</v>
      </c>
      <c r="M7859">
        <v>0</v>
      </c>
      <c r="N7859">
        <v>1</v>
      </c>
      <c r="O7859">
        <v>2</v>
      </c>
      <c r="P7859">
        <v>3</v>
      </c>
      <c r="Q7859" t="s">
        <v>125</v>
      </c>
      <c r="R7859" t="s">
        <v>7</v>
      </c>
      <c r="S7859" t="s">
        <v>44</v>
      </c>
      <c r="T7859" t="s">
        <v>129</v>
      </c>
      <c r="U7859">
        <v>0</v>
      </c>
      <c r="V7859">
        <v>0</v>
      </c>
      <c r="W7859" t="s">
        <v>5222</v>
      </c>
      <c r="X7859" t="s">
        <v>21</v>
      </c>
      <c r="Y7859">
        <v>0</v>
      </c>
      <c r="Z7859">
        <v>0</v>
      </c>
      <c r="AA7859">
        <v>0</v>
      </c>
      <c r="AB7859" t="s">
        <v>7</v>
      </c>
      <c r="AC7859" t="s">
        <v>105</v>
      </c>
      <c r="AD7859" t="s">
        <v>3</v>
      </c>
      <c r="AE7859">
        <v>0</v>
      </c>
      <c r="AF7859">
        <v>0</v>
      </c>
      <c r="AG7859">
        <v>0</v>
      </c>
      <c r="AH7859" t="s">
        <v>5</v>
      </c>
      <c r="AI7859" t="s">
        <v>828</v>
      </c>
      <c r="AJ7859">
        <v>0</v>
      </c>
      <c r="AK7859">
        <v>0</v>
      </c>
      <c r="AL7859" t="s">
        <v>154</v>
      </c>
      <c r="AM7859" t="s">
        <v>12</v>
      </c>
      <c r="AN7859" t="s">
        <v>41</v>
      </c>
      <c r="AO7859" t="s">
        <v>359</v>
      </c>
      <c r="AP7859" t="s">
        <v>15</v>
      </c>
      <c r="AQ7859" t="s">
        <v>91</v>
      </c>
      <c r="AR7859">
        <v>186063</v>
      </c>
      <c r="AS7859" t="s">
        <v>10133</v>
      </c>
    </row>
    <row r="7860" spans="1:45" x14ac:dyDescent="0.25">
      <c r="A7860" t="s">
        <v>0</v>
      </c>
      <c r="B7860" t="s">
        <v>1</v>
      </c>
      <c r="C7860" s="1">
        <v>42953</v>
      </c>
      <c r="D7860" t="s">
        <v>35</v>
      </c>
      <c r="E7860">
        <v>22</v>
      </c>
      <c r="F7860">
        <v>0</v>
      </c>
      <c r="G7860">
        <v>0</v>
      </c>
      <c r="H7860">
        <v>0</v>
      </c>
      <c r="I7860">
        <v>1</v>
      </c>
      <c r="J7860">
        <v>1</v>
      </c>
      <c r="K7860">
        <v>0</v>
      </c>
      <c r="L7860">
        <v>1</v>
      </c>
      <c r="M7860">
        <v>0</v>
      </c>
      <c r="N7860">
        <v>2</v>
      </c>
      <c r="O7860">
        <v>1</v>
      </c>
      <c r="P7860">
        <v>3</v>
      </c>
      <c r="Q7860" t="s">
        <v>96</v>
      </c>
      <c r="R7860" t="s">
        <v>4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 t="s">
        <v>5</v>
      </c>
      <c r="AA7860" t="s">
        <v>46</v>
      </c>
      <c r="AB7860" t="s">
        <v>7</v>
      </c>
      <c r="AC7860" t="s">
        <v>8</v>
      </c>
      <c r="AD7860" t="s">
        <v>9</v>
      </c>
      <c r="AE7860" t="s">
        <v>19</v>
      </c>
      <c r="AF7860">
        <v>0</v>
      </c>
      <c r="AG7860">
        <v>0</v>
      </c>
      <c r="AH7860" t="s">
        <v>21</v>
      </c>
      <c r="AI7860">
        <v>0</v>
      </c>
      <c r="AJ7860">
        <v>0</v>
      </c>
      <c r="AK7860">
        <v>0</v>
      </c>
      <c r="AL7860" t="s">
        <v>11</v>
      </c>
      <c r="AM7860" t="s">
        <v>26</v>
      </c>
      <c r="AN7860">
        <v>0</v>
      </c>
      <c r="AO7860" t="s">
        <v>14</v>
      </c>
      <c r="AP7860" t="s">
        <v>50</v>
      </c>
      <c r="AQ7860">
        <v>0</v>
      </c>
      <c r="AR7860">
        <v>186957</v>
      </c>
      <c r="AS7860" t="s">
        <v>10134</v>
      </c>
    </row>
    <row r="7861" spans="1:45" x14ac:dyDescent="0.25">
      <c r="A7861" t="s">
        <v>0</v>
      </c>
      <c r="B7861" t="s">
        <v>1</v>
      </c>
      <c r="C7861" s="1">
        <v>42953</v>
      </c>
      <c r="D7861" t="s">
        <v>2</v>
      </c>
      <c r="E7861">
        <v>61</v>
      </c>
      <c r="F7861">
        <v>0</v>
      </c>
      <c r="G7861">
        <v>0</v>
      </c>
      <c r="H7861">
        <v>2</v>
      </c>
      <c r="I7861">
        <v>1</v>
      </c>
      <c r="J7861">
        <v>1</v>
      </c>
      <c r="K7861">
        <v>0</v>
      </c>
      <c r="L7861">
        <v>0</v>
      </c>
      <c r="M7861">
        <v>0</v>
      </c>
      <c r="N7861">
        <v>3</v>
      </c>
      <c r="O7861">
        <v>1</v>
      </c>
      <c r="P7861">
        <v>4</v>
      </c>
      <c r="Q7861" t="s">
        <v>9</v>
      </c>
      <c r="R7861" t="s">
        <v>4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 t="s">
        <v>5</v>
      </c>
      <c r="AA7861" t="s">
        <v>46</v>
      </c>
      <c r="AB7861" t="s">
        <v>7</v>
      </c>
      <c r="AC7861" t="s">
        <v>8</v>
      </c>
      <c r="AD7861" t="s">
        <v>9</v>
      </c>
      <c r="AE7861" t="s">
        <v>65</v>
      </c>
      <c r="AF7861">
        <v>0</v>
      </c>
      <c r="AG7861">
        <v>0</v>
      </c>
      <c r="AH7861" t="s">
        <v>21</v>
      </c>
      <c r="AI7861">
        <v>0</v>
      </c>
      <c r="AJ7861">
        <v>0</v>
      </c>
      <c r="AK7861">
        <v>0</v>
      </c>
      <c r="AL7861" t="s">
        <v>11</v>
      </c>
      <c r="AM7861" t="s">
        <v>26</v>
      </c>
      <c r="AN7861" t="s">
        <v>13</v>
      </c>
      <c r="AO7861" t="s">
        <v>14</v>
      </c>
      <c r="AP7861" t="s">
        <v>15</v>
      </c>
      <c r="AQ7861">
        <v>0</v>
      </c>
      <c r="AR7861">
        <v>186958</v>
      </c>
      <c r="AS7861" t="s">
        <v>10135</v>
      </c>
    </row>
    <row r="7862" spans="1:45" x14ac:dyDescent="0.25">
      <c r="A7862" t="s">
        <v>0</v>
      </c>
      <c r="B7862" t="s">
        <v>1</v>
      </c>
      <c r="C7862" s="1">
        <v>42953</v>
      </c>
      <c r="D7862" t="s">
        <v>2</v>
      </c>
      <c r="E7862">
        <v>24</v>
      </c>
      <c r="F7862">
        <v>0</v>
      </c>
      <c r="G7862">
        <v>0</v>
      </c>
      <c r="H7862">
        <v>1</v>
      </c>
      <c r="I7862">
        <v>1</v>
      </c>
      <c r="J7862">
        <v>0</v>
      </c>
      <c r="K7862">
        <v>1</v>
      </c>
      <c r="L7862">
        <v>0</v>
      </c>
      <c r="M7862">
        <v>0</v>
      </c>
      <c r="N7862">
        <v>1</v>
      </c>
      <c r="O7862">
        <v>2</v>
      </c>
      <c r="P7862">
        <v>3</v>
      </c>
      <c r="Q7862" t="s">
        <v>165</v>
      </c>
      <c r="R7862" t="s">
        <v>4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 t="s">
        <v>5</v>
      </c>
      <c r="AA7862" t="s">
        <v>18</v>
      </c>
      <c r="AB7862" t="s">
        <v>7</v>
      </c>
      <c r="AC7862" t="s">
        <v>8</v>
      </c>
      <c r="AD7862" t="s">
        <v>9</v>
      </c>
      <c r="AE7862" t="s">
        <v>38</v>
      </c>
      <c r="AF7862">
        <v>0</v>
      </c>
      <c r="AG7862">
        <v>0</v>
      </c>
      <c r="AH7862" t="s">
        <v>21</v>
      </c>
      <c r="AI7862">
        <v>0</v>
      </c>
      <c r="AJ7862">
        <v>0</v>
      </c>
      <c r="AK7862">
        <v>0</v>
      </c>
      <c r="AL7862" t="s">
        <v>11</v>
      </c>
      <c r="AM7862" t="s">
        <v>26</v>
      </c>
      <c r="AN7862" t="s">
        <v>41</v>
      </c>
      <c r="AO7862" t="s">
        <v>14</v>
      </c>
      <c r="AP7862" t="s">
        <v>15</v>
      </c>
      <c r="AQ7862" t="s">
        <v>29</v>
      </c>
      <c r="AR7862">
        <v>186960</v>
      </c>
      <c r="AS7862" t="s">
        <v>10136</v>
      </c>
    </row>
    <row r="7863" spans="1:45" x14ac:dyDescent="0.25">
      <c r="A7863" t="s">
        <v>0</v>
      </c>
      <c r="B7863" t="s">
        <v>1</v>
      </c>
      <c r="C7863" s="1">
        <v>42953</v>
      </c>
      <c r="D7863" t="s">
        <v>2</v>
      </c>
      <c r="E7863">
        <v>28</v>
      </c>
      <c r="F7863">
        <v>0</v>
      </c>
      <c r="G7863">
        <v>1</v>
      </c>
      <c r="H7863">
        <v>3</v>
      </c>
      <c r="I7863">
        <v>2</v>
      </c>
      <c r="J7863">
        <v>0</v>
      </c>
      <c r="K7863">
        <v>0</v>
      </c>
      <c r="L7863">
        <v>0</v>
      </c>
      <c r="M7863">
        <v>1</v>
      </c>
      <c r="N7863">
        <v>3</v>
      </c>
      <c r="O7863">
        <v>4</v>
      </c>
      <c r="P7863">
        <v>7</v>
      </c>
      <c r="Q7863" t="s">
        <v>79</v>
      </c>
      <c r="R7863" t="s">
        <v>4</v>
      </c>
      <c r="S7863" t="s">
        <v>36</v>
      </c>
      <c r="T7863" t="s">
        <v>37</v>
      </c>
      <c r="U7863">
        <v>0</v>
      </c>
      <c r="V7863">
        <v>0</v>
      </c>
      <c r="W7863">
        <v>0</v>
      </c>
      <c r="X7863">
        <v>0</v>
      </c>
      <c r="Y7863">
        <v>0</v>
      </c>
      <c r="Z7863" t="s">
        <v>21</v>
      </c>
      <c r="AA7863">
        <v>0</v>
      </c>
      <c r="AB7863" t="s">
        <v>7</v>
      </c>
      <c r="AC7863" t="s">
        <v>8</v>
      </c>
      <c r="AD7863" t="s">
        <v>9</v>
      </c>
      <c r="AE7863" t="s">
        <v>38</v>
      </c>
      <c r="AF7863">
        <v>0</v>
      </c>
      <c r="AG7863">
        <v>0</v>
      </c>
      <c r="AH7863" t="s">
        <v>21</v>
      </c>
      <c r="AI7863">
        <v>0</v>
      </c>
      <c r="AJ7863">
        <v>0</v>
      </c>
      <c r="AK7863">
        <v>0</v>
      </c>
      <c r="AL7863" t="s">
        <v>427</v>
      </c>
      <c r="AM7863" t="s">
        <v>26</v>
      </c>
      <c r="AN7863" t="s">
        <v>13</v>
      </c>
      <c r="AO7863" t="s">
        <v>14</v>
      </c>
      <c r="AP7863" t="s">
        <v>28</v>
      </c>
      <c r="AQ7863">
        <v>0</v>
      </c>
      <c r="AR7863">
        <v>186964</v>
      </c>
      <c r="AS7863" t="s">
        <v>10137</v>
      </c>
    </row>
    <row r="7864" spans="1:45" x14ac:dyDescent="0.25">
      <c r="A7864" t="s">
        <v>0</v>
      </c>
      <c r="B7864" t="s">
        <v>1</v>
      </c>
      <c r="C7864" s="1">
        <v>42953</v>
      </c>
      <c r="D7864" t="s">
        <v>35</v>
      </c>
      <c r="E7864">
        <v>26</v>
      </c>
      <c r="F7864">
        <v>1</v>
      </c>
      <c r="G7864">
        <v>0</v>
      </c>
      <c r="H7864">
        <v>4</v>
      </c>
      <c r="I7864">
        <v>3</v>
      </c>
      <c r="J7864">
        <v>1</v>
      </c>
      <c r="K7864">
        <v>1</v>
      </c>
      <c r="L7864">
        <v>1</v>
      </c>
      <c r="M7864">
        <v>0</v>
      </c>
      <c r="N7864">
        <v>7</v>
      </c>
      <c r="O7864">
        <v>4</v>
      </c>
      <c r="P7864">
        <v>11</v>
      </c>
      <c r="Q7864" t="s">
        <v>59</v>
      </c>
      <c r="R7864" t="s">
        <v>4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 t="s">
        <v>5</v>
      </c>
      <c r="AA7864" t="s">
        <v>153</v>
      </c>
      <c r="AB7864" t="s">
        <v>7</v>
      </c>
      <c r="AC7864" t="s">
        <v>8</v>
      </c>
      <c r="AD7864" t="s">
        <v>9</v>
      </c>
      <c r="AE7864" t="s">
        <v>19</v>
      </c>
      <c r="AF7864">
        <v>0</v>
      </c>
      <c r="AG7864">
        <v>0</v>
      </c>
      <c r="AH7864" t="s">
        <v>21</v>
      </c>
      <c r="AI7864">
        <v>0</v>
      </c>
      <c r="AJ7864">
        <v>0</v>
      </c>
      <c r="AK7864">
        <v>0</v>
      </c>
      <c r="AL7864" t="s">
        <v>11</v>
      </c>
      <c r="AM7864" t="s">
        <v>26</v>
      </c>
      <c r="AN7864" t="s">
        <v>13</v>
      </c>
      <c r="AO7864" t="s">
        <v>14</v>
      </c>
      <c r="AP7864" t="s">
        <v>15</v>
      </c>
      <c r="AQ7864" t="s">
        <v>193</v>
      </c>
      <c r="AR7864">
        <v>186979</v>
      </c>
      <c r="AS7864" t="s">
        <v>10138</v>
      </c>
    </row>
    <row r="7865" spans="1:45" x14ac:dyDescent="0.25">
      <c r="A7865" t="s">
        <v>0</v>
      </c>
      <c r="B7865" t="s">
        <v>1</v>
      </c>
      <c r="C7865" s="1">
        <v>42953</v>
      </c>
      <c r="D7865" t="s">
        <v>2</v>
      </c>
      <c r="E7865">
        <v>35</v>
      </c>
      <c r="F7865">
        <v>0</v>
      </c>
      <c r="G7865">
        <v>1</v>
      </c>
      <c r="H7865">
        <v>0</v>
      </c>
      <c r="I7865">
        <v>1</v>
      </c>
      <c r="J7865">
        <v>0</v>
      </c>
      <c r="K7865">
        <v>1</v>
      </c>
      <c r="L7865">
        <v>0</v>
      </c>
      <c r="M7865">
        <v>0</v>
      </c>
      <c r="N7865">
        <v>0</v>
      </c>
      <c r="O7865">
        <v>3</v>
      </c>
      <c r="P7865">
        <v>3</v>
      </c>
      <c r="Q7865" t="s">
        <v>59</v>
      </c>
      <c r="R7865" t="s">
        <v>4</v>
      </c>
      <c r="S7865" t="s">
        <v>36</v>
      </c>
      <c r="T7865" t="s">
        <v>37</v>
      </c>
      <c r="U7865">
        <v>0</v>
      </c>
      <c r="V7865">
        <v>0</v>
      </c>
      <c r="W7865">
        <v>0</v>
      </c>
      <c r="X7865">
        <v>0</v>
      </c>
      <c r="Y7865">
        <v>0</v>
      </c>
      <c r="Z7865" t="s">
        <v>21</v>
      </c>
      <c r="AA7865">
        <v>0</v>
      </c>
      <c r="AB7865" t="s">
        <v>7</v>
      </c>
      <c r="AC7865" t="s">
        <v>8</v>
      </c>
      <c r="AD7865" t="s">
        <v>9</v>
      </c>
      <c r="AE7865" t="s">
        <v>38</v>
      </c>
      <c r="AF7865">
        <v>0</v>
      </c>
      <c r="AG7865">
        <v>0</v>
      </c>
      <c r="AH7865" t="s">
        <v>21</v>
      </c>
      <c r="AI7865">
        <v>0</v>
      </c>
      <c r="AJ7865">
        <v>0</v>
      </c>
      <c r="AK7865">
        <v>0</v>
      </c>
      <c r="AL7865" t="s">
        <v>11</v>
      </c>
      <c r="AM7865" t="s">
        <v>26</v>
      </c>
      <c r="AN7865" t="s">
        <v>41</v>
      </c>
      <c r="AO7865" t="s">
        <v>14</v>
      </c>
      <c r="AP7865" t="s">
        <v>15</v>
      </c>
      <c r="AQ7865">
        <v>0</v>
      </c>
      <c r="AR7865">
        <v>186987</v>
      </c>
      <c r="AS7865" t="s">
        <v>10139</v>
      </c>
    </row>
    <row r="7866" spans="1:45" x14ac:dyDescent="0.25">
      <c r="A7866" t="s">
        <v>828</v>
      </c>
      <c r="B7866" t="s">
        <v>1134</v>
      </c>
      <c r="C7866" s="1">
        <v>42955</v>
      </c>
      <c r="D7866" t="s">
        <v>2</v>
      </c>
      <c r="E7866">
        <v>28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2</v>
      </c>
      <c r="L7866">
        <v>0</v>
      </c>
      <c r="M7866">
        <v>0</v>
      </c>
      <c r="N7866">
        <v>0</v>
      </c>
      <c r="O7866">
        <v>2</v>
      </c>
      <c r="P7866">
        <v>2</v>
      </c>
      <c r="Q7866" t="s">
        <v>3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 t="s">
        <v>7</v>
      </c>
      <c r="AC7866" t="s">
        <v>105</v>
      </c>
      <c r="AD7866" t="s">
        <v>3</v>
      </c>
      <c r="AE7866" t="s">
        <v>1669</v>
      </c>
      <c r="AF7866">
        <v>0</v>
      </c>
      <c r="AG7866" t="s">
        <v>2956</v>
      </c>
      <c r="AH7866" t="s">
        <v>21</v>
      </c>
      <c r="AI7866">
        <v>0</v>
      </c>
      <c r="AJ7866">
        <v>0</v>
      </c>
      <c r="AK7866">
        <v>0</v>
      </c>
      <c r="AL7866" t="s">
        <v>154</v>
      </c>
      <c r="AM7866" t="s">
        <v>12</v>
      </c>
      <c r="AN7866" t="s">
        <v>41</v>
      </c>
      <c r="AO7866" t="s">
        <v>830</v>
      </c>
      <c r="AP7866">
        <v>0</v>
      </c>
      <c r="AQ7866">
        <v>0</v>
      </c>
      <c r="AR7866">
        <v>186994</v>
      </c>
      <c r="AS7866" t="s">
        <v>10140</v>
      </c>
    </row>
    <row r="7867" spans="1:45" x14ac:dyDescent="0.25">
      <c r="A7867" t="s">
        <v>828</v>
      </c>
      <c r="B7867" t="s">
        <v>1134</v>
      </c>
      <c r="C7867" s="1">
        <v>42955</v>
      </c>
      <c r="D7867" t="s">
        <v>2</v>
      </c>
      <c r="E7867">
        <v>50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2</v>
      </c>
      <c r="L7867">
        <v>0</v>
      </c>
      <c r="M7867">
        <v>0</v>
      </c>
      <c r="N7867">
        <v>0</v>
      </c>
      <c r="O7867">
        <v>2</v>
      </c>
      <c r="P7867">
        <v>2</v>
      </c>
      <c r="Q7867" t="s">
        <v>3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 t="s">
        <v>7</v>
      </c>
      <c r="AC7867" t="s">
        <v>105</v>
      </c>
      <c r="AD7867" t="s">
        <v>3</v>
      </c>
      <c r="AE7867" t="s">
        <v>1673</v>
      </c>
      <c r="AF7867">
        <v>0</v>
      </c>
      <c r="AG7867" t="s">
        <v>1691</v>
      </c>
      <c r="AH7867" t="s">
        <v>21</v>
      </c>
      <c r="AI7867">
        <v>0</v>
      </c>
      <c r="AJ7867">
        <v>0</v>
      </c>
      <c r="AK7867">
        <v>0</v>
      </c>
      <c r="AL7867" t="s">
        <v>154</v>
      </c>
      <c r="AM7867" t="s">
        <v>12</v>
      </c>
      <c r="AN7867" t="s">
        <v>41</v>
      </c>
      <c r="AO7867" t="s">
        <v>830</v>
      </c>
      <c r="AP7867">
        <v>0</v>
      </c>
      <c r="AQ7867">
        <v>0</v>
      </c>
      <c r="AR7867">
        <v>186998</v>
      </c>
      <c r="AS7867" t="s">
        <v>10141</v>
      </c>
    </row>
    <row r="7868" spans="1:45" x14ac:dyDescent="0.25">
      <c r="A7868" t="s">
        <v>0</v>
      </c>
      <c r="B7868" t="s">
        <v>1</v>
      </c>
      <c r="C7868" s="1">
        <v>42953</v>
      </c>
      <c r="D7868" t="s">
        <v>2</v>
      </c>
      <c r="E7868">
        <v>25</v>
      </c>
      <c r="F7868">
        <v>0</v>
      </c>
      <c r="G7868">
        <v>0</v>
      </c>
      <c r="H7868">
        <v>2</v>
      </c>
      <c r="I7868">
        <v>1</v>
      </c>
      <c r="J7868">
        <v>0</v>
      </c>
      <c r="K7868">
        <v>1</v>
      </c>
      <c r="L7868">
        <v>0</v>
      </c>
      <c r="M7868">
        <v>1</v>
      </c>
      <c r="N7868">
        <v>2</v>
      </c>
      <c r="O7868">
        <v>3</v>
      </c>
      <c r="P7868">
        <v>5</v>
      </c>
      <c r="Q7868" t="s">
        <v>59</v>
      </c>
      <c r="R7868" t="s">
        <v>4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 t="s">
        <v>5</v>
      </c>
      <c r="AA7868" t="s">
        <v>46</v>
      </c>
      <c r="AB7868" t="s">
        <v>7</v>
      </c>
      <c r="AC7868" t="s">
        <v>8</v>
      </c>
      <c r="AD7868" t="s">
        <v>9</v>
      </c>
      <c r="AE7868" t="s">
        <v>38</v>
      </c>
      <c r="AF7868">
        <v>0</v>
      </c>
      <c r="AG7868">
        <v>0</v>
      </c>
      <c r="AH7868" t="s">
        <v>21</v>
      </c>
      <c r="AI7868">
        <v>0</v>
      </c>
      <c r="AJ7868">
        <v>0</v>
      </c>
      <c r="AK7868">
        <v>0</v>
      </c>
      <c r="AL7868" t="s">
        <v>11</v>
      </c>
      <c r="AM7868" t="s">
        <v>26</v>
      </c>
      <c r="AN7868" t="s">
        <v>13</v>
      </c>
      <c r="AO7868" t="s">
        <v>14</v>
      </c>
      <c r="AP7868" t="s">
        <v>15</v>
      </c>
      <c r="AQ7868">
        <v>0</v>
      </c>
      <c r="AR7868">
        <v>187003</v>
      </c>
      <c r="AS7868" t="s">
        <v>10142</v>
      </c>
    </row>
    <row r="7869" spans="1:45" x14ac:dyDescent="0.25">
      <c r="A7869" t="s">
        <v>828</v>
      </c>
      <c r="B7869" t="s">
        <v>1133</v>
      </c>
      <c r="C7869" s="1">
        <v>42954</v>
      </c>
      <c r="D7869" t="s">
        <v>35</v>
      </c>
      <c r="E7869">
        <v>46</v>
      </c>
      <c r="F7869">
        <v>0</v>
      </c>
      <c r="G7869">
        <v>0</v>
      </c>
      <c r="H7869">
        <v>0</v>
      </c>
      <c r="I7869">
        <v>0</v>
      </c>
      <c r="J7869">
        <v>1</v>
      </c>
      <c r="K7869">
        <v>0</v>
      </c>
      <c r="L7869">
        <v>0</v>
      </c>
      <c r="M7869">
        <v>0</v>
      </c>
      <c r="N7869">
        <v>1</v>
      </c>
      <c r="O7869">
        <v>0</v>
      </c>
      <c r="P7869">
        <v>1</v>
      </c>
      <c r="Q7869" t="s">
        <v>916</v>
      </c>
      <c r="R7869" t="s">
        <v>7</v>
      </c>
      <c r="S7869" t="s">
        <v>105</v>
      </c>
      <c r="T7869" t="s">
        <v>916</v>
      </c>
      <c r="U7869" t="s">
        <v>1715</v>
      </c>
      <c r="V7869">
        <v>0</v>
      </c>
      <c r="W7869" t="s">
        <v>1715</v>
      </c>
      <c r="X7869" t="s">
        <v>21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 t="s">
        <v>154</v>
      </c>
      <c r="AM7869" t="s">
        <v>12</v>
      </c>
      <c r="AN7869" t="s">
        <v>41</v>
      </c>
      <c r="AO7869" t="s">
        <v>830</v>
      </c>
      <c r="AP7869">
        <v>0</v>
      </c>
      <c r="AQ7869">
        <v>0</v>
      </c>
      <c r="AR7869">
        <v>187005</v>
      </c>
      <c r="AS7869" t="s">
        <v>10143</v>
      </c>
    </row>
    <row r="7870" spans="1:45" x14ac:dyDescent="0.25">
      <c r="A7870" t="s">
        <v>828</v>
      </c>
      <c r="B7870" t="s">
        <v>1134</v>
      </c>
      <c r="C7870" s="1">
        <v>42955</v>
      </c>
      <c r="D7870" t="s">
        <v>2</v>
      </c>
      <c r="E7870">
        <v>27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1</v>
      </c>
      <c r="L7870">
        <v>0</v>
      </c>
      <c r="M7870">
        <v>0</v>
      </c>
      <c r="N7870">
        <v>0</v>
      </c>
      <c r="O7870">
        <v>1</v>
      </c>
      <c r="P7870">
        <v>1</v>
      </c>
      <c r="Q7870" t="s">
        <v>3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 t="s">
        <v>7</v>
      </c>
      <c r="AC7870" t="s">
        <v>105</v>
      </c>
      <c r="AD7870" t="s">
        <v>3</v>
      </c>
      <c r="AE7870" t="s">
        <v>1672</v>
      </c>
      <c r="AF7870">
        <v>0</v>
      </c>
      <c r="AG7870" t="s">
        <v>1672</v>
      </c>
      <c r="AH7870" t="s">
        <v>21</v>
      </c>
      <c r="AI7870">
        <v>0</v>
      </c>
      <c r="AJ7870">
        <v>0</v>
      </c>
      <c r="AK7870">
        <v>0</v>
      </c>
      <c r="AL7870" t="s">
        <v>154</v>
      </c>
      <c r="AM7870" t="s">
        <v>12</v>
      </c>
      <c r="AN7870" t="s">
        <v>41</v>
      </c>
      <c r="AO7870" t="s">
        <v>830</v>
      </c>
      <c r="AP7870">
        <v>0</v>
      </c>
      <c r="AQ7870">
        <v>0</v>
      </c>
      <c r="AR7870">
        <v>187007</v>
      </c>
      <c r="AS7870" t="s">
        <v>10144</v>
      </c>
    </row>
    <row r="7871" spans="1:45" x14ac:dyDescent="0.25">
      <c r="A7871" t="s">
        <v>0</v>
      </c>
      <c r="B7871" t="s">
        <v>1</v>
      </c>
      <c r="C7871" s="1">
        <v>42953</v>
      </c>
      <c r="D7871" t="s">
        <v>2</v>
      </c>
      <c r="E7871">
        <v>25</v>
      </c>
      <c r="F7871">
        <v>0</v>
      </c>
      <c r="G7871">
        <v>0</v>
      </c>
      <c r="H7871">
        <v>2</v>
      </c>
      <c r="I7871">
        <v>1</v>
      </c>
      <c r="J7871">
        <v>0</v>
      </c>
      <c r="K7871">
        <v>1</v>
      </c>
      <c r="L7871">
        <v>0</v>
      </c>
      <c r="M7871">
        <v>1</v>
      </c>
      <c r="N7871">
        <v>2</v>
      </c>
      <c r="O7871">
        <v>3</v>
      </c>
      <c r="P7871">
        <v>5</v>
      </c>
      <c r="Q7871" t="s">
        <v>59</v>
      </c>
      <c r="R7871" t="s">
        <v>4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 t="s">
        <v>5</v>
      </c>
      <c r="AA7871" t="s">
        <v>46</v>
      </c>
      <c r="AB7871" t="s">
        <v>7</v>
      </c>
      <c r="AC7871" t="s">
        <v>8</v>
      </c>
      <c r="AD7871" t="s">
        <v>9</v>
      </c>
      <c r="AE7871" t="s">
        <v>38</v>
      </c>
      <c r="AF7871">
        <v>0</v>
      </c>
      <c r="AG7871">
        <v>0</v>
      </c>
      <c r="AH7871" t="s">
        <v>21</v>
      </c>
      <c r="AI7871">
        <v>0</v>
      </c>
      <c r="AJ7871">
        <v>0</v>
      </c>
      <c r="AK7871">
        <v>0</v>
      </c>
      <c r="AL7871" t="s">
        <v>11</v>
      </c>
      <c r="AM7871" t="s">
        <v>26</v>
      </c>
      <c r="AN7871" t="s">
        <v>13</v>
      </c>
      <c r="AO7871" t="s">
        <v>14</v>
      </c>
      <c r="AP7871" t="s">
        <v>15</v>
      </c>
      <c r="AQ7871">
        <v>0</v>
      </c>
      <c r="AR7871">
        <v>187009</v>
      </c>
      <c r="AS7871" t="s">
        <v>10145</v>
      </c>
    </row>
    <row r="7872" spans="1:45" x14ac:dyDescent="0.25">
      <c r="A7872" t="s">
        <v>0</v>
      </c>
      <c r="B7872" t="s">
        <v>1</v>
      </c>
      <c r="C7872" s="1">
        <v>42953</v>
      </c>
      <c r="D7872" t="s">
        <v>2</v>
      </c>
      <c r="E7872">
        <v>36</v>
      </c>
      <c r="F7872">
        <v>0</v>
      </c>
      <c r="G7872">
        <v>1</v>
      </c>
      <c r="H7872">
        <v>4</v>
      </c>
      <c r="I7872">
        <v>3</v>
      </c>
      <c r="J7872">
        <v>0</v>
      </c>
      <c r="K7872">
        <v>2</v>
      </c>
      <c r="L7872">
        <v>0</v>
      </c>
      <c r="M7872">
        <v>1</v>
      </c>
      <c r="N7872">
        <v>4</v>
      </c>
      <c r="O7872">
        <v>7</v>
      </c>
      <c r="P7872">
        <v>11</v>
      </c>
      <c r="Q7872" t="s">
        <v>43</v>
      </c>
      <c r="R7872" t="s">
        <v>4</v>
      </c>
      <c r="S7872" t="s">
        <v>36</v>
      </c>
      <c r="T7872" t="s">
        <v>37</v>
      </c>
      <c r="U7872">
        <v>0</v>
      </c>
      <c r="V7872">
        <v>0</v>
      </c>
      <c r="W7872">
        <v>0</v>
      </c>
      <c r="X7872">
        <v>0</v>
      </c>
      <c r="Y7872">
        <v>0</v>
      </c>
      <c r="Z7872" t="s">
        <v>21</v>
      </c>
      <c r="AA7872">
        <v>0</v>
      </c>
      <c r="AB7872" t="s">
        <v>7</v>
      </c>
      <c r="AC7872" t="s">
        <v>8</v>
      </c>
      <c r="AD7872" t="s">
        <v>9</v>
      </c>
      <c r="AE7872" t="s">
        <v>65</v>
      </c>
      <c r="AF7872">
        <v>0</v>
      </c>
      <c r="AG7872">
        <v>0</v>
      </c>
      <c r="AH7872" t="s">
        <v>21</v>
      </c>
      <c r="AI7872">
        <v>0</v>
      </c>
      <c r="AJ7872">
        <v>0</v>
      </c>
      <c r="AK7872">
        <v>0</v>
      </c>
      <c r="AL7872" t="s">
        <v>11</v>
      </c>
      <c r="AM7872" t="s">
        <v>26</v>
      </c>
      <c r="AN7872" t="s">
        <v>13</v>
      </c>
      <c r="AO7872" t="s">
        <v>14</v>
      </c>
      <c r="AP7872" t="s">
        <v>15</v>
      </c>
      <c r="AQ7872">
        <v>0</v>
      </c>
      <c r="AR7872">
        <v>187013</v>
      </c>
      <c r="AS7872" t="s">
        <v>10146</v>
      </c>
    </row>
    <row r="7873" spans="1:45" x14ac:dyDescent="0.25">
      <c r="A7873" t="s">
        <v>828</v>
      </c>
      <c r="B7873" t="s">
        <v>1134</v>
      </c>
      <c r="C7873" s="1">
        <v>42955</v>
      </c>
      <c r="D7873" t="s">
        <v>2</v>
      </c>
      <c r="E7873">
        <v>36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1</v>
      </c>
      <c r="L7873">
        <v>0</v>
      </c>
      <c r="M7873">
        <v>0</v>
      </c>
      <c r="N7873">
        <v>0</v>
      </c>
      <c r="O7873">
        <v>1</v>
      </c>
      <c r="P7873">
        <v>1</v>
      </c>
      <c r="Q7873" t="s">
        <v>3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 t="s">
        <v>7</v>
      </c>
      <c r="AC7873" t="s">
        <v>105</v>
      </c>
      <c r="AD7873" t="s">
        <v>3</v>
      </c>
      <c r="AE7873" t="s">
        <v>1669</v>
      </c>
      <c r="AF7873">
        <v>0</v>
      </c>
      <c r="AG7873" t="s">
        <v>2956</v>
      </c>
      <c r="AH7873" t="s">
        <v>21</v>
      </c>
      <c r="AI7873">
        <v>0</v>
      </c>
      <c r="AJ7873">
        <v>0</v>
      </c>
      <c r="AK7873">
        <v>0</v>
      </c>
      <c r="AL7873" t="s">
        <v>154</v>
      </c>
      <c r="AM7873" t="s">
        <v>12</v>
      </c>
      <c r="AN7873" t="s">
        <v>41</v>
      </c>
      <c r="AO7873" t="s">
        <v>830</v>
      </c>
      <c r="AP7873">
        <v>0</v>
      </c>
      <c r="AQ7873">
        <v>0</v>
      </c>
      <c r="AR7873">
        <v>187014</v>
      </c>
      <c r="AS7873" t="s">
        <v>10147</v>
      </c>
    </row>
    <row r="7874" spans="1:45" x14ac:dyDescent="0.25">
      <c r="A7874" t="s">
        <v>828</v>
      </c>
      <c r="B7874" t="s">
        <v>1134</v>
      </c>
      <c r="C7874" s="1">
        <v>42955</v>
      </c>
      <c r="D7874" t="s">
        <v>2</v>
      </c>
      <c r="E7874">
        <v>44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1</v>
      </c>
      <c r="L7874">
        <v>0</v>
      </c>
      <c r="M7874">
        <v>0</v>
      </c>
      <c r="N7874">
        <v>0</v>
      </c>
      <c r="O7874">
        <v>1</v>
      </c>
      <c r="P7874">
        <v>1</v>
      </c>
      <c r="Q7874" t="s">
        <v>3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 t="s">
        <v>7</v>
      </c>
      <c r="AC7874" t="s">
        <v>105</v>
      </c>
      <c r="AD7874" t="s">
        <v>3</v>
      </c>
      <c r="AE7874" t="s">
        <v>1673</v>
      </c>
      <c r="AF7874">
        <v>0</v>
      </c>
      <c r="AG7874" t="s">
        <v>1673</v>
      </c>
      <c r="AH7874" t="s">
        <v>21</v>
      </c>
      <c r="AI7874">
        <v>0</v>
      </c>
      <c r="AJ7874">
        <v>0</v>
      </c>
      <c r="AK7874">
        <v>0</v>
      </c>
      <c r="AL7874" t="s">
        <v>154</v>
      </c>
      <c r="AM7874" t="s">
        <v>12</v>
      </c>
      <c r="AN7874" t="s">
        <v>41</v>
      </c>
      <c r="AO7874" t="s">
        <v>830</v>
      </c>
      <c r="AP7874">
        <v>0</v>
      </c>
      <c r="AQ7874">
        <v>0</v>
      </c>
      <c r="AR7874">
        <v>187015</v>
      </c>
      <c r="AS7874" t="s">
        <v>10148</v>
      </c>
    </row>
    <row r="7875" spans="1:45" x14ac:dyDescent="0.25">
      <c r="A7875" t="s">
        <v>828</v>
      </c>
      <c r="B7875" t="s">
        <v>1134</v>
      </c>
      <c r="C7875" s="1">
        <v>42955</v>
      </c>
      <c r="D7875" t="s">
        <v>2</v>
      </c>
      <c r="E7875">
        <v>28</v>
      </c>
      <c r="F7875">
        <v>0</v>
      </c>
      <c r="G7875">
        <v>0</v>
      </c>
      <c r="H7875">
        <v>0</v>
      </c>
      <c r="I7875">
        <v>1</v>
      </c>
      <c r="J7875">
        <v>0</v>
      </c>
      <c r="K7875">
        <v>1</v>
      </c>
      <c r="L7875">
        <v>0</v>
      </c>
      <c r="M7875">
        <v>0</v>
      </c>
      <c r="N7875">
        <v>0</v>
      </c>
      <c r="O7875">
        <v>2</v>
      </c>
      <c r="P7875">
        <v>2</v>
      </c>
      <c r="Q7875" t="s">
        <v>3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 t="s">
        <v>7</v>
      </c>
      <c r="AC7875" t="s">
        <v>105</v>
      </c>
      <c r="AD7875" t="s">
        <v>3</v>
      </c>
      <c r="AE7875" t="s">
        <v>1670</v>
      </c>
      <c r="AF7875">
        <v>0</v>
      </c>
      <c r="AG7875" t="s">
        <v>1670</v>
      </c>
      <c r="AH7875" t="s">
        <v>21</v>
      </c>
      <c r="AI7875">
        <v>0</v>
      </c>
      <c r="AJ7875">
        <v>0</v>
      </c>
      <c r="AK7875">
        <v>0</v>
      </c>
      <c r="AL7875" t="s">
        <v>154</v>
      </c>
      <c r="AM7875" t="s">
        <v>12</v>
      </c>
      <c r="AN7875" t="s">
        <v>41</v>
      </c>
      <c r="AO7875" t="s">
        <v>830</v>
      </c>
      <c r="AP7875">
        <v>0</v>
      </c>
      <c r="AQ7875">
        <v>0</v>
      </c>
      <c r="AR7875">
        <v>187019</v>
      </c>
      <c r="AS7875" t="s">
        <v>10149</v>
      </c>
    </row>
    <row r="7876" spans="1:45" x14ac:dyDescent="0.25">
      <c r="A7876" t="s">
        <v>828</v>
      </c>
      <c r="B7876" t="s">
        <v>1133</v>
      </c>
      <c r="C7876" s="1">
        <v>42954</v>
      </c>
      <c r="D7876" t="s">
        <v>35</v>
      </c>
      <c r="E7876">
        <v>35</v>
      </c>
      <c r="F7876">
        <v>0</v>
      </c>
      <c r="G7876">
        <v>0</v>
      </c>
      <c r="H7876">
        <v>0</v>
      </c>
      <c r="I7876">
        <v>0</v>
      </c>
      <c r="J7876">
        <v>3</v>
      </c>
      <c r="K7876">
        <v>0</v>
      </c>
      <c r="L7876">
        <v>0</v>
      </c>
      <c r="M7876">
        <v>0</v>
      </c>
      <c r="N7876">
        <v>3</v>
      </c>
      <c r="O7876">
        <v>0</v>
      </c>
      <c r="P7876">
        <v>3</v>
      </c>
      <c r="Q7876" t="s">
        <v>3</v>
      </c>
      <c r="R7876" t="s">
        <v>632</v>
      </c>
      <c r="S7876" t="s">
        <v>636</v>
      </c>
      <c r="T7876" t="s">
        <v>2194</v>
      </c>
      <c r="U7876">
        <v>0</v>
      </c>
      <c r="V7876">
        <v>0</v>
      </c>
      <c r="W7876">
        <v>0</v>
      </c>
      <c r="X7876">
        <v>0</v>
      </c>
      <c r="Y7876">
        <v>0</v>
      </c>
      <c r="Z7876" t="s">
        <v>21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 t="s">
        <v>11</v>
      </c>
      <c r="AM7876" t="s">
        <v>12</v>
      </c>
      <c r="AN7876" t="s">
        <v>41</v>
      </c>
      <c r="AO7876" t="s">
        <v>14</v>
      </c>
      <c r="AP7876">
        <v>0</v>
      </c>
      <c r="AQ7876">
        <v>0</v>
      </c>
      <c r="AR7876">
        <v>187025</v>
      </c>
      <c r="AS7876" t="s">
        <v>10150</v>
      </c>
    </row>
    <row r="7877" spans="1:45" x14ac:dyDescent="0.25">
      <c r="A7877" t="s">
        <v>828</v>
      </c>
      <c r="B7877" t="s">
        <v>1134</v>
      </c>
      <c r="C7877" s="1">
        <v>42951</v>
      </c>
      <c r="D7877" t="s">
        <v>2</v>
      </c>
      <c r="E7877">
        <v>29</v>
      </c>
      <c r="F7877">
        <v>0</v>
      </c>
      <c r="G7877">
        <v>0</v>
      </c>
      <c r="H7877">
        <v>1</v>
      </c>
      <c r="I7877">
        <v>0</v>
      </c>
      <c r="J7877">
        <v>0</v>
      </c>
      <c r="K7877">
        <v>1</v>
      </c>
      <c r="L7877">
        <v>0</v>
      </c>
      <c r="M7877">
        <v>0</v>
      </c>
      <c r="N7877">
        <v>1</v>
      </c>
      <c r="O7877">
        <v>1</v>
      </c>
      <c r="P7877">
        <v>2</v>
      </c>
      <c r="Q7877" t="s">
        <v>3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 t="s">
        <v>7</v>
      </c>
      <c r="AC7877" t="s">
        <v>105</v>
      </c>
      <c r="AD7877" t="s">
        <v>3</v>
      </c>
      <c r="AE7877" t="s">
        <v>3</v>
      </c>
      <c r="AF7877">
        <v>0</v>
      </c>
      <c r="AG7877" t="s">
        <v>3</v>
      </c>
      <c r="AH7877" t="s">
        <v>21</v>
      </c>
      <c r="AI7877">
        <v>0</v>
      </c>
      <c r="AJ7877">
        <v>0</v>
      </c>
      <c r="AK7877">
        <v>0</v>
      </c>
      <c r="AL7877" t="s">
        <v>154</v>
      </c>
      <c r="AM7877" t="s">
        <v>40</v>
      </c>
      <c r="AN7877" t="s">
        <v>41</v>
      </c>
      <c r="AO7877" t="s">
        <v>830</v>
      </c>
      <c r="AP7877">
        <v>0</v>
      </c>
      <c r="AQ7877">
        <v>0</v>
      </c>
      <c r="AR7877">
        <v>187026</v>
      </c>
      <c r="AS7877" t="s">
        <v>10151</v>
      </c>
    </row>
    <row r="7878" spans="1:45" x14ac:dyDescent="0.25">
      <c r="A7878" t="s">
        <v>828</v>
      </c>
      <c r="B7878" t="s">
        <v>1134</v>
      </c>
      <c r="C7878" s="1">
        <v>42955</v>
      </c>
      <c r="D7878" t="s">
        <v>2</v>
      </c>
      <c r="E7878">
        <v>23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1</v>
      </c>
      <c r="L7878">
        <v>0</v>
      </c>
      <c r="M7878">
        <v>0</v>
      </c>
      <c r="N7878">
        <v>0</v>
      </c>
      <c r="O7878">
        <v>1</v>
      </c>
      <c r="P7878">
        <v>1</v>
      </c>
      <c r="Q7878" t="s">
        <v>3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 t="s">
        <v>7</v>
      </c>
      <c r="AC7878" t="s">
        <v>105</v>
      </c>
      <c r="AD7878" t="s">
        <v>3</v>
      </c>
      <c r="AE7878" t="s">
        <v>1670</v>
      </c>
      <c r="AF7878">
        <v>0</v>
      </c>
      <c r="AG7878" t="s">
        <v>1670</v>
      </c>
      <c r="AH7878" t="s">
        <v>21</v>
      </c>
      <c r="AI7878">
        <v>0</v>
      </c>
      <c r="AJ7878">
        <v>0</v>
      </c>
      <c r="AK7878">
        <v>0</v>
      </c>
      <c r="AL7878" t="s">
        <v>154</v>
      </c>
      <c r="AM7878" t="s">
        <v>40</v>
      </c>
      <c r="AN7878" t="s">
        <v>41</v>
      </c>
      <c r="AO7878" t="s">
        <v>830</v>
      </c>
      <c r="AP7878">
        <v>0</v>
      </c>
      <c r="AQ7878">
        <v>0</v>
      </c>
      <c r="AR7878">
        <v>187027</v>
      </c>
      <c r="AS7878" t="s">
        <v>10152</v>
      </c>
    </row>
    <row r="7879" spans="1:45" x14ac:dyDescent="0.25">
      <c r="A7879" t="s">
        <v>0</v>
      </c>
      <c r="B7879" t="s">
        <v>1</v>
      </c>
      <c r="C7879" s="1">
        <v>42953</v>
      </c>
      <c r="D7879" t="s">
        <v>2</v>
      </c>
      <c r="E7879">
        <v>37</v>
      </c>
      <c r="F7879">
        <v>1</v>
      </c>
      <c r="G7879">
        <v>0</v>
      </c>
      <c r="H7879">
        <v>1</v>
      </c>
      <c r="I7879">
        <v>2</v>
      </c>
      <c r="J7879">
        <v>0</v>
      </c>
      <c r="K7879">
        <v>1</v>
      </c>
      <c r="L7879">
        <v>0</v>
      </c>
      <c r="M7879">
        <v>0</v>
      </c>
      <c r="N7879">
        <v>2</v>
      </c>
      <c r="O7879">
        <v>3</v>
      </c>
      <c r="P7879">
        <v>5</v>
      </c>
      <c r="Q7879" t="s">
        <v>43</v>
      </c>
      <c r="R7879" t="s">
        <v>4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 t="s">
        <v>5</v>
      </c>
      <c r="AA7879" t="s">
        <v>6</v>
      </c>
      <c r="AB7879" t="s">
        <v>7</v>
      </c>
      <c r="AC7879" t="s">
        <v>8</v>
      </c>
      <c r="AD7879" t="s">
        <v>9</v>
      </c>
      <c r="AE7879" t="s">
        <v>65</v>
      </c>
      <c r="AF7879">
        <v>0</v>
      </c>
      <c r="AG7879">
        <v>0</v>
      </c>
      <c r="AH7879" t="s">
        <v>21</v>
      </c>
      <c r="AI7879">
        <v>0</v>
      </c>
      <c r="AJ7879">
        <v>0</v>
      </c>
      <c r="AK7879">
        <v>0</v>
      </c>
      <c r="AL7879" t="s">
        <v>427</v>
      </c>
      <c r="AM7879" t="s">
        <v>26</v>
      </c>
      <c r="AN7879" t="s">
        <v>41</v>
      </c>
      <c r="AO7879" t="s">
        <v>14</v>
      </c>
      <c r="AP7879" t="s">
        <v>15</v>
      </c>
      <c r="AQ7879" t="s">
        <v>47</v>
      </c>
      <c r="AR7879">
        <v>187028</v>
      </c>
      <c r="AS7879" t="s">
        <v>10153</v>
      </c>
    </row>
    <row r="7880" spans="1:45" x14ac:dyDescent="0.25">
      <c r="A7880" t="s">
        <v>828</v>
      </c>
      <c r="B7880" t="s">
        <v>1134</v>
      </c>
      <c r="C7880" s="1">
        <v>42955</v>
      </c>
      <c r="D7880" t="s">
        <v>2</v>
      </c>
      <c r="E7880">
        <v>26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1</v>
      </c>
      <c r="L7880">
        <v>0</v>
      </c>
      <c r="M7880">
        <v>0</v>
      </c>
      <c r="N7880">
        <v>0</v>
      </c>
      <c r="O7880">
        <v>1</v>
      </c>
      <c r="P7880">
        <v>1</v>
      </c>
      <c r="Q7880" t="s">
        <v>667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 t="s">
        <v>7</v>
      </c>
      <c r="AC7880" t="s">
        <v>105</v>
      </c>
      <c r="AD7880" t="s">
        <v>667</v>
      </c>
      <c r="AE7880" t="s">
        <v>1704</v>
      </c>
      <c r="AF7880">
        <v>0</v>
      </c>
      <c r="AG7880" t="s">
        <v>3970</v>
      </c>
      <c r="AH7880" t="s">
        <v>21</v>
      </c>
      <c r="AI7880">
        <v>0</v>
      </c>
      <c r="AJ7880">
        <v>0</v>
      </c>
      <c r="AK7880">
        <v>0</v>
      </c>
      <c r="AL7880" t="s">
        <v>427</v>
      </c>
      <c r="AM7880" t="s">
        <v>40</v>
      </c>
      <c r="AN7880" t="s">
        <v>41</v>
      </c>
      <c r="AO7880" t="s">
        <v>830</v>
      </c>
      <c r="AP7880">
        <v>0</v>
      </c>
      <c r="AQ7880">
        <v>0</v>
      </c>
      <c r="AR7880">
        <v>187029</v>
      </c>
      <c r="AS7880" t="s">
        <v>10154</v>
      </c>
    </row>
    <row r="7881" spans="1:45" x14ac:dyDescent="0.25">
      <c r="A7881" t="s">
        <v>0</v>
      </c>
      <c r="B7881" t="s">
        <v>1</v>
      </c>
      <c r="C7881" s="1">
        <v>42953</v>
      </c>
      <c r="D7881" t="s">
        <v>35</v>
      </c>
      <c r="E7881">
        <v>45</v>
      </c>
      <c r="F7881">
        <v>0</v>
      </c>
      <c r="G7881">
        <v>0</v>
      </c>
      <c r="H7881">
        <v>3</v>
      </c>
      <c r="I7881">
        <v>4</v>
      </c>
      <c r="J7881">
        <v>0</v>
      </c>
      <c r="K7881">
        <v>1</v>
      </c>
      <c r="L7881">
        <v>0</v>
      </c>
      <c r="M7881">
        <v>0</v>
      </c>
      <c r="N7881">
        <v>3</v>
      </c>
      <c r="O7881">
        <v>5</v>
      </c>
      <c r="P7881">
        <v>8</v>
      </c>
      <c r="Q7881" t="s">
        <v>96</v>
      </c>
      <c r="R7881" t="s">
        <v>4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 t="s">
        <v>5</v>
      </c>
      <c r="AA7881" t="s">
        <v>46</v>
      </c>
      <c r="AB7881" t="s">
        <v>7</v>
      </c>
      <c r="AC7881" t="s">
        <v>8</v>
      </c>
      <c r="AD7881" t="s">
        <v>9</v>
      </c>
      <c r="AE7881" t="s">
        <v>38</v>
      </c>
      <c r="AF7881">
        <v>0</v>
      </c>
      <c r="AG7881">
        <v>0</v>
      </c>
      <c r="AH7881" t="s">
        <v>21</v>
      </c>
      <c r="AI7881">
        <v>0</v>
      </c>
      <c r="AJ7881">
        <v>0</v>
      </c>
      <c r="AK7881">
        <v>0</v>
      </c>
      <c r="AL7881" t="s">
        <v>11</v>
      </c>
      <c r="AM7881" t="s">
        <v>26</v>
      </c>
      <c r="AN7881" t="s">
        <v>41</v>
      </c>
      <c r="AO7881" t="s">
        <v>14</v>
      </c>
      <c r="AP7881" t="s">
        <v>15</v>
      </c>
      <c r="AQ7881">
        <v>0</v>
      </c>
      <c r="AR7881">
        <v>187031</v>
      </c>
      <c r="AS7881" t="s">
        <v>10155</v>
      </c>
    </row>
    <row r="7882" spans="1:45" x14ac:dyDescent="0.25">
      <c r="A7882" t="s">
        <v>828</v>
      </c>
      <c r="B7882" t="s">
        <v>1133</v>
      </c>
      <c r="C7882" s="1">
        <v>42953</v>
      </c>
      <c r="D7882" t="s">
        <v>35</v>
      </c>
      <c r="E7882">
        <v>30</v>
      </c>
      <c r="F7882">
        <v>0</v>
      </c>
      <c r="G7882">
        <v>0</v>
      </c>
      <c r="H7882">
        <v>0</v>
      </c>
      <c r="I7882">
        <v>0</v>
      </c>
      <c r="J7882">
        <v>1</v>
      </c>
      <c r="K7882">
        <v>0</v>
      </c>
      <c r="L7882">
        <v>0</v>
      </c>
      <c r="M7882">
        <v>0</v>
      </c>
      <c r="N7882">
        <v>1</v>
      </c>
      <c r="O7882">
        <v>0</v>
      </c>
      <c r="P7882">
        <v>1</v>
      </c>
      <c r="Q7882" t="s">
        <v>125</v>
      </c>
      <c r="R7882" t="s">
        <v>7</v>
      </c>
      <c r="S7882" t="s">
        <v>105</v>
      </c>
      <c r="T7882" t="s">
        <v>125</v>
      </c>
      <c r="U7882" t="s">
        <v>307</v>
      </c>
      <c r="V7882">
        <v>0</v>
      </c>
      <c r="W7882" t="s">
        <v>307</v>
      </c>
      <c r="X7882" t="s">
        <v>21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 t="s">
        <v>11</v>
      </c>
      <c r="AM7882" t="s">
        <v>49</v>
      </c>
      <c r="AN7882" t="s">
        <v>41</v>
      </c>
      <c r="AO7882" t="s">
        <v>830</v>
      </c>
      <c r="AP7882">
        <v>0</v>
      </c>
      <c r="AQ7882">
        <v>0</v>
      </c>
      <c r="AR7882">
        <v>187032</v>
      </c>
      <c r="AS7882" t="s">
        <v>10156</v>
      </c>
    </row>
    <row r="7883" spans="1:45" x14ac:dyDescent="0.25">
      <c r="A7883" t="s">
        <v>828</v>
      </c>
      <c r="B7883" t="s">
        <v>1134</v>
      </c>
      <c r="C7883" s="1">
        <v>42951</v>
      </c>
      <c r="D7883" t="s">
        <v>2</v>
      </c>
      <c r="E7883">
        <v>16</v>
      </c>
      <c r="F7883">
        <v>0</v>
      </c>
      <c r="G7883">
        <v>2</v>
      </c>
      <c r="H7883">
        <v>0</v>
      </c>
      <c r="I7883">
        <v>1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3</v>
      </c>
      <c r="P7883">
        <v>3</v>
      </c>
      <c r="Q7883" t="s">
        <v>3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 t="s">
        <v>7</v>
      </c>
      <c r="AC7883" t="s">
        <v>105</v>
      </c>
      <c r="AD7883" t="s">
        <v>3</v>
      </c>
      <c r="AE7883" t="s">
        <v>1669</v>
      </c>
      <c r="AF7883">
        <v>0</v>
      </c>
      <c r="AG7883" t="s">
        <v>2956</v>
      </c>
      <c r="AH7883" t="s">
        <v>21</v>
      </c>
      <c r="AI7883">
        <v>0</v>
      </c>
      <c r="AJ7883">
        <v>0</v>
      </c>
      <c r="AK7883">
        <v>0</v>
      </c>
      <c r="AL7883" t="s">
        <v>154</v>
      </c>
      <c r="AM7883" t="s">
        <v>49</v>
      </c>
      <c r="AN7883" t="s">
        <v>41</v>
      </c>
      <c r="AO7883" t="s">
        <v>830</v>
      </c>
      <c r="AP7883">
        <v>0</v>
      </c>
      <c r="AQ7883">
        <v>0</v>
      </c>
      <c r="AR7883">
        <v>187034</v>
      </c>
      <c r="AS7883" t="s">
        <v>10157</v>
      </c>
    </row>
    <row r="7884" spans="1:45" x14ac:dyDescent="0.25">
      <c r="A7884" t="s">
        <v>828</v>
      </c>
      <c r="B7884" t="s">
        <v>1133</v>
      </c>
      <c r="C7884" s="1">
        <v>42953</v>
      </c>
      <c r="D7884" t="s">
        <v>2</v>
      </c>
      <c r="E7884">
        <v>20</v>
      </c>
      <c r="F7884">
        <v>1</v>
      </c>
      <c r="G7884">
        <v>0</v>
      </c>
      <c r="H7884">
        <v>1</v>
      </c>
      <c r="I7884">
        <v>0</v>
      </c>
      <c r="J7884">
        <v>0</v>
      </c>
      <c r="K7884">
        <v>1</v>
      </c>
      <c r="L7884">
        <v>0</v>
      </c>
      <c r="M7884">
        <v>0</v>
      </c>
      <c r="N7884">
        <v>2</v>
      </c>
      <c r="O7884">
        <v>1</v>
      </c>
      <c r="P7884">
        <v>3</v>
      </c>
      <c r="Q7884" t="s">
        <v>723</v>
      </c>
      <c r="R7884" t="s">
        <v>7</v>
      </c>
      <c r="S7884" t="s">
        <v>105</v>
      </c>
      <c r="T7884" t="s">
        <v>723</v>
      </c>
      <c r="U7884" t="s">
        <v>1690</v>
      </c>
      <c r="V7884">
        <v>0</v>
      </c>
      <c r="W7884" t="s">
        <v>1690</v>
      </c>
      <c r="X7884" t="s">
        <v>21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 t="s">
        <v>427</v>
      </c>
      <c r="AM7884" t="s">
        <v>49</v>
      </c>
      <c r="AN7884" t="s">
        <v>41</v>
      </c>
      <c r="AO7884" t="s">
        <v>830</v>
      </c>
      <c r="AP7884">
        <v>0</v>
      </c>
      <c r="AQ7884" t="s">
        <v>47</v>
      </c>
      <c r="AR7884">
        <v>187036</v>
      </c>
      <c r="AS7884" t="s">
        <v>10158</v>
      </c>
    </row>
    <row r="7885" spans="1:45" x14ac:dyDescent="0.25">
      <c r="A7885" t="s">
        <v>828</v>
      </c>
      <c r="B7885" t="s">
        <v>1134</v>
      </c>
      <c r="C7885" s="1">
        <v>42955</v>
      </c>
      <c r="D7885" t="s">
        <v>2</v>
      </c>
      <c r="E7885">
        <v>24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2</v>
      </c>
      <c r="L7885">
        <v>0</v>
      </c>
      <c r="M7885">
        <v>0</v>
      </c>
      <c r="N7885">
        <v>0</v>
      </c>
      <c r="O7885">
        <v>2</v>
      </c>
      <c r="P7885">
        <v>2</v>
      </c>
      <c r="Q7885" t="s">
        <v>3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 t="s">
        <v>7</v>
      </c>
      <c r="AC7885" t="s">
        <v>105</v>
      </c>
      <c r="AD7885" t="s">
        <v>3</v>
      </c>
      <c r="AE7885" t="s">
        <v>1672</v>
      </c>
      <c r="AF7885">
        <v>0</v>
      </c>
      <c r="AG7885" t="s">
        <v>1672</v>
      </c>
      <c r="AH7885" t="s">
        <v>21</v>
      </c>
      <c r="AI7885">
        <v>0</v>
      </c>
      <c r="AJ7885">
        <v>0</v>
      </c>
      <c r="AK7885">
        <v>0</v>
      </c>
      <c r="AL7885" t="s">
        <v>154</v>
      </c>
      <c r="AM7885" t="s">
        <v>12</v>
      </c>
      <c r="AN7885" t="s">
        <v>41</v>
      </c>
      <c r="AO7885" t="s">
        <v>830</v>
      </c>
      <c r="AP7885">
        <v>0</v>
      </c>
      <c r="AQ7885">
        <v>0</v>
      </c>
      <c r="AR7885">
        <v>187037</v>
      </c>
      <c r="AS7885" t="s">
        <v>10159</v>
      </c>
    </row>
    <row r="7886" spans="1:45" x14ac:dyDescent="0.25">
      <c r="A7886" t="s">
        <v>828</v>
      </c>
      <c r="B7886" t="s">
        <v>1134</v>
      </c>
      <c r="C7886" s="1">
        <v>42955</v>
      </c>
      <c r="D7886" t="s">
        <v>2</v>
      </c>
      <c r="E7886">
        <v>24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2</v>
      </c>
      <c r="L7886">
        <v>0</v>
      </c>
      <c r="M7886">
        <v>0</v>
      </c>
      <c r="N7886">
        <v>0</v>
      </c>
      <c r="O7886">
        <v>2</v>
      </c>
      <c r="P7886">
        <v>2</v>
      </c>
      <c r="Q7886" t="s">
        <v>3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 t="s">
        <v>7</v>
      </c>
      <c r="AC7886" t="s">
        <v>105</v>
      </c>
      <c r="AD7886" t="s">
        <v>3</v>
      </c>
      <c r="AE7886" t="s">
        <v>1672</v>
      </c>
      <c r="AF7886">
        <v>0</v>
      </c>
      <c r="AG7886" t="s">
        <v>5025</v>
      </c>
      <c r="AH7886" t="s">
        <v>21</v>
      </c>
      <c r="AI7886">
        <v>0</v>
      </c>
      <c r="AJ7886">
        <v>0</v>
      </c>
      <c r="AK7886">
        <v>0</v>
      </c>
      <c r="AL7886" t="s">
        <v>154</v>
      </c>
      <c r="AM7886" t="s">
        <v>12</v>
      </c>
      <c r="AN7886" t="s">
        <v>41</v>
      </c>
      <c r="AO7886" t="s">
        <v>830</v>
      </c>
      <c r="AP7886">
        <v>0</v>
      </c>
      <c r="AQ7886">
        <v>0</v>
      </c>
      <c r="AR7886">
        <v>187038</v>
      </c>
      <c r="AS7886" t="s">
        <v>10160</v>
      </c>
    </row>
    <row r="7887" spans="1:45" x14ac:dyDescent="0.25">
      <c r="A7887" t="s">
        <v>828</v>
      </c>
      <c r="B7887" t="s">
        <v>1134</v>
      </c>
      <c r="C7887" s="1">
        <v>42951</v>
      </c>
      <c r="D7887" t="s">
        <v>2</v>
      </c>
      <c r="E7887">
        <v>29</v>
      </c>
      <c r="F7887">
        <v>1</v>
      </c>
      <c r="G7887">
        <v>1</v>
      </c>
      <c r="H7887">
        <v>0</v>
      </c>
      <c r="I7887">
        <v>1</v>
      </c>
      <c r="J7887">
        <v>0</v>
      </c>
      <c r="K7887">
        <v>3</v>
      </c>
      <c r="L7887">
        <v>0</v>
      </c>
      <c r="M7887">
        <v>0</v>
      </c>
      <c r="N7887">
        <v>1</v>
      </c>
      <c r="O7887">
        <v>5</v>
      </c>
      <c r="P7887">
        <v>6</v>
      </c>
      <c r="Q7887" t="s">
        <v>3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 t="s">
        <v>7</v>
      </c>
      <c r="AC7887" t="s">
        <v>105</v>
      </c>
      <c r="AD7887" t="s">
        <v>3</v>
      </c>
      <c r="AE7887" t="s">
        <v>3</v>
      </c>
      <c r="AF7887">
        <v>0</v>
      </c>
      <c r="AG7887" t="s">
        <v>3</v>
      </c>
      <c r="AH7887" t="s">
        <v>21</v>
      </c>
      <c r="AI7887">
        <v>0</v>
      </c>
      <c r="AJ7887">
        <v>0</v>
      </c>
      <c r="AK7887">
        <v>0</v>
      </c>
      <c r="AL7887" t="s">
        <v>154</v>
      </c>
      <c r="AM7887" t="s">
        <v>12</v>
      </c>
      <c r="AN7887" t="s">
        <v>41</v>
      </c>
      <c r="AO7887" t="s">
        <v>830</v>
      </c>
      <c r="AP7887">
        <v>0</v>
      </c>
      <c r="AQ7887">
        <v>0</v>
      </c>
      <c r="AR7887">
        <v>187042</v>
      </c>
      <c r="AS7887" t="s">
        <v>10161</v>
      </c>
    </row>
    <row r="7888" spans="1:45" x14ac:dyDescent="0.25">
      <c r="A7888" t="s">
        <v>0</v>
      </c>
      <c r="B7888" t="s">
        <v>1</v>
      </c>
      <c r="C7888" s="1">
        <v>42953</v>
      </c>
      <c r="D7888" t="s">
        <v>2</v>
      </c>
      <c r="E7888">
        <v>23</v>
      </c>
      <c r="F7888">
        <v>0</v>
      </c>
      <c r="G7888">
        <v>0</v>
      </c>
      <c r="H7888">
        <v>1</v>
      </c>
      <c r="I7888">
        <v>0</v>
      </c>
      <c r="J7888">
        <v>1</v>
      </c>
      <c r="K7888">
        <v>1</v>
      </c>
      <c r="L7888">
        <v>0</v>
      </c>
      <c r="M7888">
        <v>0</v>
      </c>
      <c r="N7888">
        <v>2</v>
      </c>
      <c r="O7888">
        <v>1</v>
      </c>
      <c r="P7888">
        <v>3</v>
      </c>
      <c r="Q7888" t="s">
        <v>125</v>
      </c>
      <c r="R7888" t="s">
        <v>4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 t="s">
        <v>5</v>
      </c>
      <c r="AA7888" t="s">
        <v>90</v>
      </c>
      <c r="AB7888" t="s">
        <v>7</v>
      </c>
      <c r="AC7888" t="s">
        <v>8</v>
      </c>
      <c r="AD7888" t="s">
        <v>9</v>
      </c>
      <c r="AE7888" t="s">
        <v>9</v>
      </c>
      <c r="AF7888">
        <v>0</v>
      </c>
      <c r="AG7888">
        <v>0</v>
      </c>
      <c r="AH7888" t="s">
        <v>21</v>
      </c>
      <c r="AI7888">
        <v>0</v>
      </c>
      <c r="AJ7888">
        <v>0</v>
      </c>
      <c r="AK7888">
        <v>0</v>
      </c>
      <c r="AL7888" t="s">
        <v>11</v>
      </c>
      <c r="AM7888" t="s">
        <v>22</v>
      </c>
      <c r="AN7888" t="s">
        <v>41</v>
      </c>
      <c r="AO7888" t="s">
        <v>14</v>
      </c>
      <c r="AP7888" t="s">
        <v>28</v>
      </c>
      <c r="AQ7888">
        <v>0</v>
      </c>
      <c r="AR7888">
        <v>187044</v>
      </c>
      <c r="AS7888" t="s">
        <v>10162</v>
      </c>
    </row>
    <row r="7889" spans="1:45" x14ac:dyDescent="0.25">
      <c r="A7889" t="s">
        <v>828</v>
      </c>
      <c r="B7889" t="s">
        <v>1134</v>
      </c>
      <c r="C7889" s="1">
        <v>42955</v>
      </c>
      <c r="D7889" t="s">
        <v>2</v>
      </c>
      <c r="E7889">
        <v>22</v>
      </c>
      <c r="F7889">
        <v>0</v>
      </c>
      <c r="G7889">
        <v>0</v>
      </c>
      <c r="H7889">
        <v>0</v>
      </c>
      <c r="I7889">
        <v>1</v>
      </c>
      <c r="J7889">
        <v>0</v>
      </c>
      <c r="K7889">
        <v>1</v>
      </c>
      <c r="L7889">
        <v>0</v>
      </c>
      <c r="M7889">
        <v>0</v>
      </c>
      <c r="N7889">
        <v>0</v>
      </c>
      <c r="O7889">
        <v>2</v>
      </c>
      <c r="P7889">
        <v>2</v>
      </c>
      <c r="Q7889" t="s">
        <v>3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 t="s">
        <v>7</v>
      </c>
      <c r="AC7889" t="s">
        <v>105</v>
      </c>
      <c r="AD7889" t="s">
        <v>3</v>
      </c>
      <c r="AE7889" t="s">
        <v>1671</v>
      </c>
      <c r="AF7889">
        <v>0</v>
      </c>
      <c r="AG7889" t="s">
        <v>1671</v>
      </c>
      <c r="AH7889" t="s">
        <v>21</v>
      </c>
      <c r="AI7889">
        <v>0</v>
      </c>
      <c r="AJ7889">
        <v>0</v>
      </c>
      <c r="AK7889">
        <v>0</v>
      </c>
      <c r="AL7889" t="s">
        <v>154</v>
      </c>
      <c r="AM7889" t="s">
        <v>12</v>
      </c>
      <c r="AN7889" t="s">
        <v>41</v>
      </c>
      <c r="AO7889" t="s">
        <v>830</v>
      </c>
      <c r="AP7889">
        <v>0</v>
      </c>
      <c r="AQ7889">
        <v>0</v>
      </c>
      <c r="AR7889">
        <v>187046</v>
      </c>
      <c r="AS7889" t="s">
        <v>10163</v>
      </c>
    </row>
    <row r="7890" spans="1:45" x14ac:dyDescent="0.25">
      <c r="A7890" t="s">
        <v>0</v>
      </c>
      <c r="B7890" t="s">
        <v>1</v>
      </c>
      <c r="C7890" s="1">
        <v>42953</v>
      </c>
      <c r="D7890" t="s">
        <v>35</v>
      </c>
      <c r="E7890">
        <v>29</v>
      </c>
      <c r="F7890">
        <v>0</v>
      </c>
      <c r="G7890">
        <v>1</v>
      </c>
      <c r="H7890">
        <v>1</v>
      </c>
      <c r="I7890">
        <v>1</v>
      </c>
      <c r="J7890">
        <v>2</v>
      </c>
      <c r="K7890">
        <v>1</v>
      </c>
      <c r="L7890">
        <v>0</v>
      </c>
      <c r="M7890">
        <v>0</v>
      </c>
      <c r="N7890">
        <v>3</v>
      </c>
      <c r="O7890">
        <v>3</v>
      </c>
      <c r="P7890">
        <v>6</v>
      </c>
      <c r="Q7890" t="s">
        <v>667</v>
      </c>
      <c r="R7890" t="s">
        <v>4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 t="s">
        <v>5</v>
      </c>
      <c r="AA7890" t="s">
        <v>18</v>
      </c>
      <c r="AB7890" t="s">
        <v>7</v>
      </c>
      <c r="AC7890" t="s">
        <v>8</v>
      </c>
      <c r="AD7890" t="s">
        <v>9</v>
      </c>
      <c r="AE7890" t="s">
        <v>38</v>
      </c>
      <c r="AF7890">
        <v>0</v>
      </c>
      <c r="AG7890">
        <v>0</v>
      </c>
      <c r="AH7890" t="s">
        <v>21</v>
      </c>
      <c r="AI7890">
        <v>0</v>
      </c>
      <c r="AJ7890">
        <v>0</v>
      </c>
      <c r="AK7890">
        <v>0</v>
      </c>
      <c r="AL7890" t="s">
        <v>427</v>
      </c>
      <c r="AM7890" t="s">
        <v>26</v>
      </c>
      <c r="AN7890" t="s">
        <v>41</v>
      </c>
      <c r="AO7890" t="s">
        <v>14</v>
      </c>
      <c r="AP7890" t="s">
        <v>15</v>
      </c>
      <c r="AQ7890" t="s">
        <v>47</v>
      </c>
      <c r="AR7890">
        <v>187051</v>
      </c>
      <c r="AS7890" t="s">
        <v>10164</v>
      </c>
    </row>
    <row r="7891" spans="1:45" x14ac:dyDescent="0.25">
      <c r="A7891" t="s">
        <v>828</v>
      </c>
      <c r="B7891" t="s">
        <v>1133</v>
      </c>
      <c r="C7891" s="1">
        <v>42953</v>
      </c>
      <c r="D7891" t="s">
        <v>2</v>
      </c>
      <c r="E7891">
        <v>32</v>
      </c>
      <c r="F7891">
        <v>0</v>
      </c>
      <c r="G7891">
        <v>0</v>
      </c>
      <c r="H7891">
        <v>0</v>
      </c>
      <c r="I7891">
        <v>0</v>
      </c>
      <c r="J7891">
        <v>1</v>
      </c>
      <c r="K7891">
        <v>1</v>
      </c>
      <c r="L7891">
        <v>0</v>
      </c>
      <c r="M7891">
        <v>0</v>
      </c>
      <c r="N7891">
        <v>1</v>
      </c>
      <c r="O7891">
        <v>1</v>
      </c>
      <c r="P7891">
        <v>2</v>
      </c>
      <c r="Q7891" t="s">
        <v>199</v>
      </c>
      <c r="R7891" t="s">
        <v>7</v>
      </c>
      <c r="S7891" t="s">
        <v>105</v>
      </c>
      <c r="T7891" t="s">
        <v>199</v>
      </c>
      <c r="U7891" t="s">
        <v>1682</v>
      </c>
      <c r="V7891">
        <v>0</v>
      </c>
      <c r="W7891" t="s">
        <v>1682</v>
      </c>
      <c r="X7891" t="s">
        <v>21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 t="s">
        <v>11</v>
      </c>
      <c r="AM7891" t="s">
        <v>49</v>
      </c>
      <c r="AN7891" t="s">
        <v>41</v>
      </c>
      <c r="AO7891" t="s">
        <v>830</v>
      </c>
      <c r="AP7891">
        <v>0</v>
      </c>
      <c r="AQ7891" t="s">
        <v>91</v>
      </c>
      <c r="AR7891">
        <v>187053</v>
      </c>
      <c r="AS7891" t="s">
        <v>10165</v>
      </c>
    </row>
    <row r="7892" spans="1:45" x14ac:dyDescent="0.25">
      <c r="A7892" t="s">
        <v>828</v>
      </c>
      <c r="B7892" t="s">
        <v>1133</v>
      </c>
      <c r="C7892" s="1">
        <v>42953</v>
      </c>
      <c r="D7892" t="s">
        <v>35</v>
      </c>
      <c r="E7892">
        <v>29</v>
      </c>
      <c r="F7892">
        <v>0</v>
      </c>
      <c r="G7892">
        <v>0</v>
      </c>
      <c r="H7892">
        <v>0</v>
      </c>
      <c r="I7892">
        <v>0</v>
      </c>
      <c r="J7892">
        <v>1</v>
      </c>
      <c r="K7892">
        <v>0</v>
      </c>
      <c r="L7892">
        <v>0</v>
      </c>
      <c r="M7892">
        <v>0</v>
      </c>
      <c r="N7892">
        <v>1</v>
      </c>
      <c r="O7892">
        <v>0</v>
      </c>
      <c r="P7892">
        <v>1</v>
      </c>
      <c r="Q7892" t="s">
        <v>125</v>
      </c>
      <c r="R7892" t="s">
        <v>7</v>
      </c>
      <c r="S7892" t="s">
        <v>105</v>
      </c>
      <c r="T7892" t="s">
        <v>125</v>
      </c>
      <c r="U7892" t="s">
        <v>838</v>
      </c>
      <c r="V7892">
        <v>0</v>
      </c>
      <c r="W7892" t="s">
        <v>838</v>
      </c>
      <c r="X7892" t="s">
        <v>21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 t="s">
        <v>11</v>
      </c>
      <c r="AM7892" t="s">
        <v>49</v>
      </c>
      <c r="AN7892" t="s">
        <v>13</v>
      </c>
      <c r="AO7892" t="s">
        <v>830</v>
      </c>
      <c r="AP7892">
        <v>0</v>
      </c>
      <c r="AQ7892">
        <v>0</v>
      </c>
      <c r="AR7892">
        <v>187054</v>
      </c>
      <c r="AS7892" t="s">
        <v>10166</v>
      </c>
    </row>
    <row r="7893" spans="1:45" x14ac:dyDescent="0.25">
      <c r="A7893" t="s">
        <v>828</v>
      </c>
      <c r="B7893" t="s">
        <v>1134</v>
      </c>
      <c r="C7893" s="1">
        <v>42955</v>
      </c>
      <c r="D7893" t="s">
        <v>2</v>
      </c>
      <c r="E7893">
        <v>37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1</v>
      </c>
      <c r="L7893">
        <v>0</v>
      </c>
      <c r="M7893">
        <v>0</v>
      </c>
      <c r="N7893">
        <v>0</v>
      </c>
      <c r="O7893">
        <v>1</v>
      </c>
      <c r="P7893">
        <v>1</v>
      </c>
      <c r="Q7893" t="s">
        <v>667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 t="s">
        <v>7</v>
      </c>
      <c r="AC7893" t="s">
        <v>105</v>
      </c>
      <c r="AD7893" t="s">
        <v>667</v>
      </c>
      <c r="AE7893" t="s">
        <v>1699</v>
      </c>
      <c r="AF7893">
        <v>0</v>
      </c>
      <c r="AG7893" t="s">
        <v>4837</v>
      </c>
      <c r="AH7893" t="s">
        <v>21</v>
      </c>
      <c r="AI7893">
        <v>0</v>
      </c>
      <c r="AJ7893">
        <v>0</v>
      </c>
      <c r="AK7893">
        <v>0</v>
      </c>
      <c r="AL7893" t="s">
        <v>154</v>
      </c>
      <c r="AM7893" t="s">
        <v>40</v>
      </c>
      <c r="AN7893" t="s">
        <v>41</v>
      </c>
      <c r="AO7893" t="s">
        <v>830</v>
      </c>
      <c r="AP7893">
        <v>0</v>
      </c>
      <c r="AQ7893">
        <v>0</v>
      </c>
      <c r="AR7893">
        <v>187055</v>
      </c>
      <c r="AS7893" t="s">
        <v>10167</v>
      </c>
    </row>
    <row r="7894" spans="1:45" x14ac:dyDescent="0.25">
      <c r="A7894" t="s">
        <v>828</v>
      </c>
      <c r="B7894" t="s">
        <v>1134</v>
      </c>
      <c r="C7894" s="1">
        <v>42951</v>
      </c>
      <c r="D7894" t="s">
        <v>2</v>
      </c>
      <c r="E7894">
        <v>26</v>
      </c>
      <c r="F7894">
        <v>0</v>
      </c>
      <c r="G7894">
        <v>0</v>
      </c>
      <c r="H7894">
        <v>0</v>
      </c>
      <c r="I7894">
        <v>2</v>
      </c>
      <c r="J7894">
        <v>0</v>
      </c>
      <c r="K7894">
        <v>1</v>
      </c>
      <c r="L7894">
        <v>0</v>
      </c>
      <c r="M7894">
        <v>0</v>
      </c>
      <c r="N7894">
        <v>0</v>
      </c>
      <c r="O7894">
        <v>3</v>
      </c>
      <c r="P7894">
        <v>3</v>
      </c>
      <c r="Q7894" t="s">
        <v>3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 t="s">
        <v>7</v>
      </c>
      <c r="AC7894" t="s">
        <v>105</v>
      </c>
      <c r="AD7894" t="s">
        <v>3</v>
      </c>
      <c r="AE7894" t="s">
        <v>3</v>
      </c>
      <c r="AF7894">
        <v>0</v>
      </c>
      <c r="AG7894" t="s">
        <v>1691</v>
      </c>
      <c r="AH7894" t="s">
        <v>21</v>
      </c>
      <c r="AI7894">
        <v>0</v>
      </c>
      <c r="AJ7894">
        <v>0</v>
      </c>
      <c r="AK7894">
        <v>0</v>
      </c>
      <c r="AL7894" t="s">
        <v>154</v>
      </c>
      <c r="AM7894" t="s">
        <v>12</v>
      </c>
      <c r="AN7894" t="s">
        <v>41</v>
      </c>
      <c r="AO7894" t="s">
        <v>830</v>
      </c>
      <c r="AP7894">
        <v>0</v>
      </c>
      <c r="AQ7894" t="s">
        <v>47</v>
      </c>
      <c r="AR7894">
        <v>187060</v>
      </c>
      <c r="AS7894" t="s">
        <v>10168</v>
      </c>
    </row>
    <row r="7895" spans="1:45" x14ac:dyDescent="0.25">
      <c r="A7895" t="s">
        <v>828</v>
      </c>
      <c r="B7895" t="s">
        <v>1134</v>
      </c>
      <c r="C7895" s="1">
        <v>42951</v>
      </c>
      <c r="D7895" t="s">
        <v>2</v>
      </c>
      <c r="E7895">
        <v>28</v>
      </c>
      <c r="F7895">
        <v>1</v>
      </c>
      <c r="G7895">
        <v>1</v>
      </c>
      <c r="H7895">
        <v>0</v>
      </c>
      <c r="I7895">
        <v>0</v>
      </c>
      <c r="J7895">
        <v>0</v>
      </c>
      <c r="K7895">
        <v>1</v>
      </c>
      <c r="L7895">
        <v>0</v>
      </c>
      <c r="M7895">
        <v>0</v>
      </c>
      <c r="N7895">
        <v>1</v>
      </c>
      <c r="O7895">
        <v>2</v>
      </c>
      <c r="P7895">
        <v>3</v>
      </c>
      <c r="Q7895" t="s">
        <v>3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 t="s">
        <v>7</v>
      </c>
      <c r="AC7895" t="s">
        <v>105</v>
      </c>
      <c r="AD7895" t="s">
        <v>3</v>
      </c>
      <c r="AE7895" t="s">
        <v>3</v>
      </c>
      <c r="AF7895">
        <v>0</v>
      </c>
      <c r="AG7895" t="s">
        <v>3</v>
      </c>
      <c r="AH7895" t="s">
        <v>21</v>
      </c>
      <c r="AI7895">
        <v>0</v>
      </c>
      <c r="AJ7895">
        <v>0</v>
      </c>
      <c r="AK7895">
        <v>0</v>
      </c>
      <c r="AL7895" t="s">
        <v>154</v>
      </c>
      <c r="AM7895" t="s">
        <v>818</v>
      </c>
      <c r="AN7895" t="s">
        <v>41</v>
      </c>
      <c r="AO7895" t="s">
        <v>830</v>
      </c>
      <c r="AP7895">
        <v>0</v>
      </c>
      <c r="AQ7895">
        <v>0</v>
      </c>
      <c r="AR7895">
        <v>187062</v>
      </c>
      <c r="AS7895" t="s">
        <v>10169</v>
      </c>
    </row>
    <row r="7896" spans="1:45" x14ac:dyDescent="0.25">
      <c r="A7896" t="s">
        <v>828</v>
      </c>
      <c r="B7896" t="s">
        <v>1134</v>
      </c>
      <c r="C7896" s="1">
        <v>42954</v>
      </c>
      <c r="D7896" t="s">
        <v>2</v>
      </c>
      <c r="E7896">
        <v>36</v>
      </c>
      <c r="F7896">
        <v>0</v>
      </c>
      <c r="G7896">
        <v>0</v>
      </c>
      <c r="H7896">
        <v>0</v>
      </c>
      <c r="I7896">
        <v>0</v>
      </c>
      <c r="J7896">
        <v>0</v>
      </c>
      <c r="K7896">
        <v>3</v>
      </c>
      <c r="L7896">
        <v>0</v>
      </c>
      <c r="M7896">
        <v>0</v>
      </c>
      <c r="N7896">
        <v>0</v>
      </c>
      <c r="O7896">
        <v>3</v>
      </c>
      <c r="P7896">
        <v>3</v>
      </c>
      <c r="Q7896" t="s">
        <v>3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 t="s">
        <v>7</v>
      </c>
      <c r="AC7896" t="s">
        <v>105</v>
      </c>
      <c r="AD7896" t="s">
        <v>3</v>
      </c>
      <c r="AE7896" t="s">
        <v>1667</v>
      </c>
      <c r="AF7896">
        <v>0</v>
      </c>
      <c r="AG7896" t="s">
        <v>1667</v>
      </c>
      <c r="AH7896" t="s">
        <v>21</v>
      </c>
      <c r="AI7896">
        <v>0</v>
      </c>
      <c r="AJ7896">
        <v>0</v>
      </c>
      <c r="AK7896">
        <v>0</v>
      </c>
      <c r="AL7896" t="s">
        <v>154</v>
      </c>
      <c r="AM7896" t="s">
        <v>12</v>
      </c>
      <c r="AN7896" t="s">
        <v>41</v>
      </c>
      <c r="AO7896" t="s">
        <v>830</v>
      </c>
      <c r="AP7896">
        <v>0</v>
      </c>
      <c r="AQ7896">
        <v>0</v>
      </c>
      <c r="AR7896">
        <v>187063</v>
      </c>
      <c r="AS7896" t="s">
        <v>10170</v>
      </c>
    </row>
    <row r="7897" spans="1:45" x14ac:dyDescent="0.25">
      <c r="A7897" t="s">
        <v>828</v>
      </c>
      <c r="B7897" t="s">
        <v>1134</v>
      </c>
      <c r="C7897" s="1">
        <v>42954</v>
      </c>
      <c r="D7897" t="s">
        <v>2</v>
      </c>
      <c r="E7897">
        <v>27</v>
      </c>
      <c r="F7897">
        <v>1</v>
      </c>
      <c r="G7897">
        <v>0</v>
      </c>
      <c r="H7897">
        <v>0</v>
      </c>
      <c r="I7897">
        <v>1</v>
      </c>
      <c r="J7897">
        <v>0</v>
      </c>
      <c r="K7897">
        <v>2</v>
      </c>
      <c r="L7897">
        <v>0</v>
      </c>
      <c r="M7897">
        <v>0</v>
      </c>
      <c r="N7897">
        <v>1</v>
      </c>
      <c r="O7897">
        <v>3</v>
      </c>
      <c r="P7897">
        <v>4</v>
      </c>
      <c r="Q7897" t="s">
        <v>3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 t="s">
        <v>7</v>
      </c>
      <c r="AC7897" t="s">
        <v>105</v>
      </c>
      <c r="AD7897" t="s">
        <v>3</v>
      </c>
      <c r="AE7897" t="s">
        <v>1672</v>
      </c>
      <c r="AF7897">
        <v>0</v>
      </c>
      <c r="AG7897" t="s">
        <v>1672</v>
      </c>
      <c r="AH7897" t="s">
        <v>21</v>
      </c>
      <c r="AI7897">
        <v>0</v>
      </c>
      <c r="AJ7897">
        <v>0</v>
      </c>
      <c r="AK7897">
        <v>0</v>
      </c>
      <c r="AL7897" t="s">
        <v>154</v>
      </c>
      <c r="AM7897" t="s">
        <v>818</v>
      </c>
      <c r="AN7897" t="s">
        <v>41</v>
      </c>
      <c r="AO7897" t="s">
        <v>14</v>
      </c>
      <c r="AP7897" t="s">
        <v>50</v>
      </c>
      <c r="AQ7897" t="s">
        <v>91</v>
      </c>
      <c r="AR7897">
        <v>187065</v>
      </c>
      <c r="AS7897" t="s">
        <v>10171</v>
      </c>
    </row>
    <row r="7898" spans="1:45" x14ac:dyDescent="0.25">
      <c r="A7898" t="s">
        <v>828</v>
      </c>
      <c r="B7898" t="s">
        <v>1134</v>
      </c>
      <c r="C7898" s="1">
        <v>42954</v>
      </c>
      <c r="D7898" t="s">
        <v>2</v>
      </c>
      <c r="E7898">
        <v>30</v>
      </c>
      <c r="F7898">
        <v>0</v>
      </c>
      <c r="G7898">
        <v>1</v>
      </c>
      <c r="H7898">
        <v>0</v>
      </c>
      <c r="I7898">
        <v>0</v>
      </c>
      <c r="J7898">
        <v>0</v>
      </c>
      <c r="K7898">
        <v>1</v>
      </c>
      <c r="L7898">
        <v>0</v>
      </c>
      <c r="M7898">
        <v>0</v>
      </c>
      <c r="N7898">
        <v>0</v>
      </c>
      <c r="O7898">
        <v>2</v>
      </c>
      <c r="P7898">
        <v>2</v>
      </c>
      <c r="Q7898" t="s">
        <v>3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 t="s">
        <v>7</v>
      </c>
      <c r="AC7898" t="s">
        <v>105</v>
      </c>
      <c r="AD7898" t="s">
        <v>3</v>
      </c>
      <c r="AE7898" t="s">
        <v>1672</v>
      </c>
      <c r="AF7898">
        <v>0</v>
      </c>
      <c r="AG7898" t="s">
        <v>1672</v>
      </c>
      <c r="AH7898" t="s">
        <v>21</v>
      </c>
      <c r="AI7898">
        <v>0</v>
      </c>
      <c r="AJ7898">
        <v>0</v>
      </c>
      <c r="AK7898">
        <v>0</v>
      </c>
      <c r="AL7898" t="s">
        <v>154</v>
      </c>
      <c r="AM7898" t="s">
        <v>40</v>
      </c>
      <c r="AN7898" t="s">
        <v>41</v>
      </c>
      <c r="AO7898" t="s">
        <v>830</v>
      </c>
      <c r="AP7898">
        <v>0</v>
      </c>
      <c r="AQ7898" t="s">
        <v>47</v>
      </c>
      <c r="AR7898">
        <v>187069</v>
      </c>
      <c r="AS7898" t="s">
        <v>10172</v>
      </c>
    </row>
    <row r="7899" spans="1:45" x14ac:dyDescent="0.25">
      <c r="A7899" t="s">
        <v>0</v>
      </c>
      <c r="B7899" t="s">
        <v>1</v>
      </c>
      <c r="C7899" s="1">
        <v>42953</v>
      </c>
      <c r="D7899" t="s">
        <v>2</v>
      </c>
      <c r="E7899">
        <v>37</v>
      </c>
      <c r="F7899">
        <v>0</v>
      </c>
      <c r="G7899">
        <v>0</v>
      </c>
      <c r="H7899">
        <v>1</v>
      </c>
      <c r="I7899">
        <v>2</v>
      </c>
      <c r="J7899">
        <v>0</v>
      </c>
      <c r="K7899">
        <v>1</v>
      </c>
      <c r="L7899">
        <v>0</v>
      </c>
      <c r="M7899">
        <v>0</v>
      </c>
      <c r="N7899">
        <v>1</v>
      </c>
      <c r="O7899">
        <v>3</v>
      </c>
      <c r="P7899">
        <v>4</v>
      </c>
      <c r="Q7899" t="s">
        <v>199</v>
      </c>
      <c r="R7899" t="s">
        <v>4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 t="s">
        <v>5</v>
      </c>
      <c r="AA7899" t="s">
        <v>18</v>
      </c>
      <c r="AB7899" t="s">
        <v>7</v>
      </c>
      <c r="AC7899" t="s">
        <v>8</v>
      </c>
      <c r="AD7899" t="s">
        <v>9</v>
      </c>
      <c r="AE7899" t="s">
        <v>19</v>
      </c>
      <c r="AF7899">
        <v>0</v>
      </c>
      <c r="AG7899">
        <v>0</v>
      </c>
      <c r="AH7899" t="s">
        <v>21</v>
      </c>
      <c r="AI7899">
        <v>0</v>
      </c>
      <c r="AJ7899">
        <v>0</v>
      </c>
      <c r="AK7899">
        <v>0</v>
      </c>
      <c r="AL7899" t="s">
        <v>11</v>
      </c>
      <c r="AM7899" t="s">
        <v>26</v>
      </c>
      <c r="AN7899" t="s">
        <v>13</v>
      </c>
      <c r="AO7899" t="s">
        <v>14</v>
      </c>
      <c r="AP7899" t="s">
        <v>50</v>
      </c>
      <c r="AQ7899">
        <v>0</v>
      </c>
      <c r="AR7899">
        <v>187070</v>
      </c>
      <c r="AS7899" t="s">
        <v>10173</v>
      </c>
    </row>
    <row r="7900" spans="1:45" x14ac:dyDescent="0.25">
      <c r="A7900" t="s">
        <v>828</v>
      </c>
      <c r="B7900" t="s">
        <v>1134</v>
      </c>
      <c r="C7900" s="1">
        <v>42954</v>
      </c>
      <c r="D7900" t="s">
        <v>2</v>
      </c>
      <c r="E7900">
        <v>25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1</v>
      </c>
      <c r="L7900">
        <v>0</v>
      </c>
      <c r="M7900">
        <v>0</v>
      </c>
      <c r="N7900">
        <v>0</v>
      </c>
      <c r="O7900">
        <v>1</v>
      </c>
      <c r="P7900">
        <v>1</v>
      </c>
      <c r="Q7900" t="s">
        <v>3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 t="s">
        <v>7</v>
      </c>
      <c r="AC7900" t="s">
        <v>105</v>
      </c>
      <c r="AD7900" t="s">
        <v>3</v>
      </c>
      <c r="AE7900" t="s">
        <v>1670</v>
      </c>
      <c r="AF7900">
        <v>0</v>
      </c>
      <c r="AG7900" t="s">
        <v>1670</v>
      </c>
      <c r="AH7900" t="s">
        <v>21</v>
      </c>
      <c r="AI7900">
        <v>0</v>
      </c>
      <c r="AJ7900">
        <v>0</v>
      </c>
      <c r="AK7900">
        <v>0</v>
      </c>
      <c r="AL7900" t="s">
        <v>154</v>
      </c>
      <c r="AM7900" t="s">
        <v>40</v>
      </c>
      <c r="AN7900" t="s">
        <v>41</v>
      </c>
      <c r="AO7900" t="s">
        <v>830</v>
      </c>
      <c r="AP7900">
        <v>0</v>
      </c>
      <c r="AQ7900">
        <v>0</v>
      </c>
      <c r="AR7900">
        <v>187072</v>
      </c>
      <c r="AS7900" t="s">
        <v>10174</v>
      </c>
    </row>
    <row r="7901" spans="1:45" x14ac:dyDescent="0.25">
      <c r="A7901" t="s">
        <v>828</v>
      </c>
      <c r="B7901" t="s">
        <v>1134</v>
      </c>
      <c r="C7901" s="1">
        <v>42954</v>
      </c>
      <c r="D7901" t="s">
        <v>2</v>
      </c>
      <c r="E7901">
        <v>20</v>
      </c>
      <c r="F7901">
        <v>0</v>
      </c>
      <c r="G7901">
        <v>0</v>
      </c>
      <c r="H7901">
        <v>0</v>
      </c>
      <c r="I7901">
        <v>0</v>
      </c>
      <c r="J7901">
        <v>1</v>
      </c>
      <c r="K7901">
        <v>0</v>
      </c>
      <c r="L7901">
        <v>0</v>
      </c>
      <c r="M7901">
        <v>0</v>
      </c>
      <c r="N7901">
        <v>1</v>
      </c>
      <c r="O7901">
        <v>0</v>
      </c>
      <c r="P7901">
        <v>1</v>
      </c>
      <c r="Q7901" t="s">
        <v>3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 t="s">
        <v>7</v>
      </c>
      <c r="AC7901" t="s">
        <v>105</v>
      </c>
      <c r="AD7901" t="s">
        <v>3</v>
      </c>
      <c r="AE7901" t="s">
        <v>1664</v>
      </c>
      <c r="AF7901">
        <v>0</v>
      </c>
      <c r="AG7901" t="s">
        <v>1664</v>
      </c>
      <c r="AH7901" t="s">
        <v>21</v>
      </c>
      <c r="AI7901">
        <v>0</v>
      </c>
      <c r="AJ7901">
        <v>0</v>
      </c>
      <c r="AK7901">
        <v>0</v>
      </c>
      <c r="AL7901" t="s">
        <v>154</v>
      </c>
      <c r="AM7901" t="s">
        <v>818</v>
      </c>
      <c r="AN7901" t="s">
        <v>41</v>
      </c>
      <c r="AO7901" t="s">
        <v>830</v>
      </c>
      <c r="AP7901">
        <v>0</v>
      </c>
      <c r="AQ7901">
        <v>0</v>
      </c>
      <c r="AR7901">
        <v>187086</v>
      </c>
      <c r="AS7901" t="s">
        <v>10175</v>
      </c>
    </row>
    <row r="7902" spans="1:45" x14ac:dyDescent="0.25">
      <c r="A7902" t="s">
        <v>828</v>
      </c>
      <c r="B7902" t="s">
        <v>1134</v>
      </c>
      <c r="C7902" s="1">
        <v>42951</v>
      </c>
      <c r="D7902" t="s">
        <v>2</v>
      </c>
      <c r="E7902">
        <v>24</v>
      </c>
      <c r="F7902">
        <v>0</v>
      </c>
      <c r="G7902">
        <v>1</v>
      </c>
      <c r="H7902">
        <v>1</v>
      </c>
      <c r="I7902">
        <v>0</v>
      </c>
      <c r="J7902">
        <v>0</v>
      </c>
      <c r="K7902">
        <v>1</v>
      </c>
      <c r="L7902">
        <v>0</v>
      </c>
      <c r="M7902">
        <v>0</v>
      </c>
      <c r="N7902">
        <v>1</v>
      </c>
      <c r="O7902">
        <v>2</v>
      </c>
      <c r="P7902">
        <v>3</v>
      </c>
      <c r="Q7902" t="s">
        <v>667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 t="s">
        <v>7</v>
      </c>
      <c r="AC7902" t="s">
        <v>105</v>
      </c>
      <c r="AD7902" t="s">
        <v>667</v>
      </c>
      <c r="AE7902" t="s">
        <v>1702</v>
      </c>
      <c r="AF7902">
        <v>0</v>
      </c>
      <c r="AG7902" t="s">
        <v>9125</v>
      </c>
      <c r="AH7902" t="s">
        <v>21</v>
      </c>
      <c r="AI7902">
        <v>0</v>
      </c>
      <c r="AJ7902">
        <v>0</v>
      </c>
      <c r="AK7902">
        <v>0</v>
      </c>
      <c r="AL7902" t="s">
        <v>154</v>
      </c>
      <c r="AM7902" t="s">
        <v>12</v>
      </c>
      <c r="AN7902" t="s">
        <v>41</v>
      </c>
      <c r="AO7902" t="s">
        <v>830</v>
      </c>
      <c r="AP7902">
        <v>0</v>
      </c>
      <c r="AQ7902">
        <v>0</v>
      </c>
      <c r="AR7902">
        <v>187088</v>
      </c>
      <c r="AS7902" t="s">
        <v>10176</v>
      </c>
    </row>
    <row r="7903" spans="1:45" x14ac:dyDescent="0.25">
      <c r="A7903" t="s">
        <v>828</v>
      </c>
      <c r="B7903" t="s">
        <v>1134</v>
      </c>
      <c r="C7903" s="1">
        <v>42954</v>
      </c>
      <c r="D7903" t="s">
        <v>2</v>
      </c>
      <c r="E7903">
        <v>47</v>
      </c>
      <c r="F7903">
        <v>0</v>
      </c>
      <c r="G7903">
        <v>0</v>
      </c>
      <c r="H7903">
        <v>1</v>
      </c>
      <c r="I7903">
        <v>0</v>
      </c>
      <c r="J7903">
        <v>0</v>
      </c>
      <c r="K7903">
        <v>1</v>
      </c>
      <c r="L7903">
        <v>0</v>
      </c>
      <c r="M7903">
        <v>0</v>
      </c>
      <c r="N7903">
        <v>1</v>
      </c>
      <c r="O7903">
        <v>1</v>
      </c>
      <c r="P7903">
        <v>2</v>
      </c>
      <c r="Q7903" t="s">
        <v>667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 t="s">
        <v>7</v>
      </c>
      <c r="AC7903" t="s">
        <v>105</v>
      </c>
      <c r="AD7903" t="s">
        <v>667</v>
      </c>
      <c r="AE7903" t="s">
        <v>1705</v>
      </c>
      <c r="AF7903">
        <v>0</v>
      </c>
      <c r="AG7903" t="s">
        <v>2949</v>
      </c>
      <c r="AH7903" t="s">
        <v>21</v>
      </c>
      <c r="AI7903">
        <v>0</v>
      </c>
      <c r="AJ7903">
        <v>0</v>
      </c>
      <c r="AK7903">
        <v>0</v>
      </c>
      <c r="AL7903" t="s">
        <v>154</v>
      </c>
      <c r="AM7903" t="s">
        <v>40</v>
      </c>
      <c r="AN7903" t="s">
        <v>41</v>
      </c>
      <c r="AO7903" t="s">
        <v>830</v>
      </c>
      <c r="AP7903">
        <v>0</v>
      </c>
      <c r="AQ7903">
        <v>0</v>
      </c>
      <c r="AR7903">
        <v>187090</v>
      </c>
      <c r="AS7903" t="s">
        <v>10177</v>
      </c>
    </row>
    <row r="7904" spans="1:45" x14ac:dyDescent="0.25">
      <c r="A7904" t="s">
        <v>828</v>
      </c>
      <c r="B7904" t="s">
        <v>1134</v>
      </c>
      <c r="C7904" s="1">
        <v>42954</v>
      </c>
      <c r="D7904" t="s">
        <v>2</v>
      </c>
      <c r="E7904">
        <v>19</v>
      </c>
      <c r="F7904">
        <v>1</v>
      </c>
      <c r="G7904">
        <v>0</v>
      </c>
      <c r="H7904">
        <v>0</v>
      </c>
      <c r="I7904">
        <v>0</v>
      </c>
      <c r="J7904">
        <v>0</v>
      </c>
      <c r="K7904">
        <v>1</v>
      </c>
      <c r="L7904">
        <v>0</v>
      </c>
      <c r="M7904">
        <v>0</v>
      </c>
      <c r="N7904">
        <v>1</v>
      </c>
      <c r="O7904">
        <v>1</v>
      </c>
      <c r="P7904">
        <v>2</v>
      </c>
      <c r="Q7904" t="s">
        <v>3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 t="s">
        <v>7</v>
      </c>
      <c r="AC7904" t="s">
        <v>105</v>
      </c>
      <c r="AD7904" t="s">
        <v>3</v>
      </c>
      <c r="AE7904" t="s">
        <v>1665</v>
      </c>
      <c r="AF7904">
        <v>0</v>
      </c>
      <c r="AG7904" t="s">
        <v>1664</v>
      </c>
      <c r="AH7904" t="s">
        <v>21</v>
      </c>
      <c r="AI7904">
        <v>0</v>
      </c>
      <c r="AJ7904">
        <v>0</v>
      </c>
      <c r="AK7904">
        <v>0</v>
      </c>
      <c r="AL7904" t="s">
        <v>427</v>
      </c>
      <c r="AM7904" t="s">
        <v>818</v>
      </c>
      <c r="AN7904" t="s">
        <v>13</v>
      </c>
      <c r="AO7904" t="s">
        <v>14</v>
      </c>
      <c r="AP7904" t="s">
        <v>28</v>
      </c>
      <c r="AQ7904">
        <v>0</v>
      </c>
      <c r="AR7904">
        <v>187093</v>
      </c>
      <c r="AS7904" t="s">
        <v>10178</v>
      </c>
    </row>
    <row r="7905" spans="1:45" x14ac:dyDescent="0.25">
      <c r="A7905" t="s">
        <v>828</v>
      </c>
      <c r="B7905" t="s">
        <v>1134</v>
      </c>
      <c r="C7905" s="1">
        <v>42951</v>
      </c>
      <c r="D7905" t="s">
        <v>2</v>
      </c>
      <c r="E7905">
        <v>22</v>
      </c>
      <c r="F7905">
        <v>1</v>
      </c>
      <c r="G7905">
        <v>0</v>
      </c>
      <c r="H7905">
        <v>0</v>
      </c>
      <c r="I7905">
        <v>1</v>
      </c>
      <c r="J7905">
        <v>0</v>
      </c>
      <c r="K7905">
        <v>1</v>
      </c>
      <c r="L7905">
        <v>0</v>
      </c>
      <c r="M7905">
        <v>0</v>
      </c>
      <c r="N7905">
        <v>1</v>
      </c>
      <c r="O7905">
        <v>2</v>
      </c>
      <c r="P7905">
        <v>3</v>
      </c>
      <c r="Q7905" t="s">
        <v>3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 t="s">
        <v>7</v>
      </c>
      <c r="AC7905" t="s">
        <v>105</v>
      </c>
      <c r="AD7905" t="s">
        <v>3</v>
      </c>
      <c r="AE7905" t="s">
        <v>3</v>
      </c>
      <c r="AF7905">
        <v>0</v>
      </c>
      <c r="AG7905" t="s">
        <v>1691</v>
      </c>
      <c r="AH7905" t="s">
        <v>21</v>
      </c>
      <c r="AI7905">
        <v>0</v>
      </c>
      <c r="AJ7905">
        <v>0</v>
      </c>
      <c r="AK7905">
        <v>0</v>
      </c>
      <c r="AL7905" t="s">
        <v>154</v>
      </c>
      <c r="AM7905" t="s">
        <v>12</v>
      </c>
      <c r="AN7905" t="s">
        <v>41</v>
      </c>
      <c r="AO7905" t="s">
        <v>830</v>
      </c>
      <c r="AP7905">
        <v>0</v>
      </c>
      <c r="AQ7905">
        <v>0</v>
      </c>
      <c r="AR7905">
        <v>187096</v>
      </c>
      <c r="AS7905" t="s">
        <v>10179</v>
      </c>
    </row>
    <row r="7906" spans="1:45" x14ac:dyDescent="0.25">
      <c r="A7906" t="s">
        <v>828</v>
      </c>
      <c r="B7906" t="s">
        <v>1134</v>
      </c>
      <c r="C7906" s="1">
        <v>42954</v>
      </c>
      <c r="D7906" t="s">
        <v>2</v>
      </c>
      <c r="E7906">
        <v>37</v>
      </c>
      <c r="F7906">
        <v>0</v>
      </c>
      <c r="G7906">
        <v>0</v>
      </c>
      <c r="H7906">
        <v>1</v>
      </c>
      <c r="I7906">
        <v>2</v>
      </c>
      <c r="J7906">
        <v>0</v>
      </c>
      <c r="K7906">
        <v>1</v>
      </c>
      <c r="L7906">
        <v>0</v>
      </c>
      <c r="M7906">
        <v>0</v>
      </c>
      <c r="N7906">
        <v>1</v>
      </c>
      <c r="O7906">
        <v>3</v>
      </c>
      <c r="P7906">
        <v>4</v>
      </c>
      <c r="Q7906" t="s">
        <v>3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 t="s">
        <v>7</v>
      </c>
      <c r="AC7906" t="s">
        <v>105</v>
      </c>
      <c r="AD7906" t="s">
        <v>3</v>
      </c>
      <c r="AE7906" t="s">
        <v>3</v>
      </c>
      <c r="AF7906">
        <v>0</v>
      </c>
      <c r="AG7906" t="s">
        <v>1691</v>
      </c>
      <c r="AH7906" t="s">
        <v>21</v>
      </c>
      <c r="AI7906">
        <v>0</v>
      </c>
      <c r="AJ7906">
        <v>0</v>
      </c>
      <c r="AK7906">
        <v>0</v>
      </c>
      <c r="AL7906" t="s">
        <v>154</v>
      </c>
      <c r="AM7906" t="s">
        <v>40</v>
      </c>
      <c r="AN7906" t="s">
        <v>41</v>
      </c>
      <c r="AO7906" t="s">
        <v>830</v>
      </c>
      <c r="AP7906">
        <v>0</v>
      </c>
      <c r="AQ7906">
        <v>0</v>
      </c>
      <c r="AR7906">
        <v>187097</v>
      </c>
      <c r="AS7906" t="s">
        <v>10180</v>
      </c>
    </row>
    <row r="7907" spans="1:45" x14ac:dyDescent="0.25">
      <c r="A7907" t="s">
        <v>0</v>
      </c>
      <c r="B7907" t="s">
        <v>1</v>
      </c>
      <c r="C7907" s="1">
        <v>42953</v>
      </c>
      <c r="D7907" t="s">
        <v>35</v>
      </c>
      <c r="E7907">
        <v>35</v>
      </c>
      <c r="F7907">
        <v>0</v>
      </c>
      <c r="G7907">
        <v>1</v>
      </c>
      <c r="H7907">
        <v>3</v>
      </c>
      <c r="I7907">
        <v>1</v>
      </c>
      <c r="J7907">
        <v>1</v>
      </c>
      <c r="K7907">
        <v>1</v>
      </c>
      <c r="L7907">
        <v>0</v>
      </c>
      <c r="M7907">
        <v>1</v>
      </c>
      <c r="N7907">
        <v>4</v>
      </c>
      <c r="O7907">
        <v>4</v>
      </c>
      <c r="P7907">
        <v>8</v>
      </c>
      <c r="Q7907" t="s">
        <v>59</v>
      </c>
      <c r="R7907" t="s">
        <v>4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 t="s">
        <v>5</v>
      </c>
      <c r="AA7907" t="s">
        <v>110</v>
      </c>
      <c r="AB7907" t="s">
        <v>7</v>
      </c>
      <c r="AC7907" t="s">
        <v>8</v>
      </c>
      <c r="AD7907" t="s">
        <v>9</v>
      </c>
      <c r="AE7907" t="s">
        <v>65</v>
      </c>
      <c r="AF7907">
        <v>0</v>
      </c>
      <c r="AG7907">
        <v>0</v>
      </c>
      <c r="AH7907" t="s">
        <v>21</v>
      </c>
      <c r="AI7907">
        <v>0</v>
      </c>
      <c r="AJ7907">
        <v>0</v>
      </c>
      <c r="AK7907">
        <v>0</v>
      </c>
      <c r="AL7907" t="s">
        <v>11</v>
      </c>
      <c r="AM7907" t="s">
        <v>26</v>
      </c>
      <c r="AN7907" t="s">
        <v>13</v>
      </c>
      <c r="AO7907" t="s">
        <v>14</v>
      </c>
      <c r="AP7907" t="s">
        <v>15</v>
      </c>
      <c r="AQ7907" t="s">
        <v>29</v>
      </c>
      <c r="AR7907">
        <v>187100</v>
      </c>
      <c r="AS7907" t="s">
        <v>10181</v>
      </c>
    </row>
    <row r="7908" spans="1:45" x14ac:dyDescent="0.25">
      <c r="A7908" t="s">
        <v>828</v>
      </c>
      <c r="B7908" t="s">
        <v>1134</v>
      </c>
      <c r="C7908" s="1">
        <v>42954</v>
      </c>
      <c r="D7908" t="s">
        <v>2</v>
      </c>
      <c r="E7908">
        <v>21</v>
      </c>
      <c r="F7908">
        <v>0</v>
      </c>
      <c r="G7908">
        <v>1</v>
      </c>
      <c r="H7908">
        <v>0</v>
      </c>
      <c r="I7908">
        <v>0</v>
      </c>
      <c r="J7908">
        <v>0</v>
      </c>
      <c r="K7908">
        <v>1</v>
      </c>
      <c r="L7908">
        <v>0</v>
      </c>
      <c r="M7908">
        <v>0</v>
      </c>
      <c r="N7908">
        <v>0</v>
      </c>
      <c r="O7908">
        <v>2</v>
      </c>
      <c r="P7908">
        <v>2</v>
      </c>
      <c r="Q7908" t="s">
        <v>3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 t="s">
        <v>7</v>
      </c>
      <c r="AC7908" t="s">
        <v>105</v>
      </c>
      <c r="AD7908" t="s">
        <v>3</v>
      </c>
      <c r="AE7908" t="s">
        <v>3</v>
      </c>
      <c r="AF7908">
        <v>0</v>
      </c>
      <c r="AG7908" t="s">
        <v>4127</v>
      </c>
      <c r="AH7908" t="s">
        <v>21</v>
      </c>
      <c r="AI7908">
        <v>0</v>
      </c>
      <c r="AJ7908">
        <v>0</v>
      </c>
      <c r="AK7908">
        <v>0</v>
      </c>
      <c r="AL7908" t="s">
        <v>154</v>
      </c>
      <c r="AM7908" t="s">
        <v>40</v>
      </c>
      <c r="AN7908" t="s">
        <v>41</v>
      </c>
      <c r="AO7908" t="s">
        <v>14</v>
      </c>
      <c r="AP7908" t="s">
        <v>50</v>
      </c>
      <c r="AQ7908">
        <v>0</v>
      </c>
      <c r="AR7908">
        <v>187101</v>
      </c>
      <c r="AS7908" t="s">
        <v>10182</v>
      </c>
    </row>
    <row r="7909" spans="1:45" x14ac:dyDescent="0.25">
      <c r="A7909" t="s">
        <v>828</v>
      </c>
      <c r="B7909" t="s">
        <v>1134</v>
      </c>
      <c r="C7909" s="1">
        <v>42951</v>
      </c>
      <c r="D7909" t="s">
        <v>2</v>
      </c>
      <c r="E7909">
        <v>31</v>
      </c>
      <c r="F7909">
        <v>0</v>
      </c>
      <c r="G7909">
        <v>1</v>
      </c>
      <c r="H7909">
        <v>1</v>
      </c>
      <c r="I7909">
        <v>2</v>
      </c>
      <c r="J7909">
        <v>0</v>
      </c>
      <c r="K7909">
        <v>1</v>
      </c>
      <c r="L7909">
        <v>0</v>
      </c>
      <c r="M7909">
        <v>0</v>
      </c>
      <c r="N7909">
        <v>1</v>
      </c>
      <c r="O7909">
        <v>4</v>
      </c>
      <c r="P7909">
        <v>5</v>
      </c>
      <c r="Q7909" t="s">
        <v>3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 t="s">
        <v>7</v>
      </c>
      <c r="AC7909" t="s">
        <v>105</v>
      </c>
      <c r="AD7909" t="s">
        <v>3</v>
      </c>
      <c r="AE7909" t="s">
        <v>1672</v>
      </c>
      <c r="AF7909">
        <v>0</v>
      </c>
      <c r="AG7909" t="s">
        <v>1672</v>
      </c>
      <c r="AH7909" t="s">
        <v>21</v>
      </c>
      <c r="AI7909">
        <v>0</v>
      </c>
      <c r="AJ7909">
        <v>0</v>
      </c>
      <c r="AK7909">
        <v>0</v>
      </c>
      <c r="AL7909" t="s">
        <v>154</v>
      </c>
      <c r="AM7909" t="s">
        <v>40</v>
      </c>
      <c r="AN7909" t="s">
        <v>41</v>
      </c>
      <c r="AO7909" t="s">
        <v>830</v>
      </c>
      <c r="AP7909">
        <v>0</v>
      </c>
      <c r="AQ7909" t="s">
        <v>47</v>
      </c>
      <c r="AR7909">
        <v>187102</v>
      </c>
      <c r="AS7909" t="s">
        <v>10183</v>
      </c>
    </row>
    <row r="7910" spans="1:45" x14ac:dyDescent="0.25">
      <c r="A7910" t="s">
        <v>828</v>
      </c>
      <c r="B7910" t="s">
        <v>1134</v>
      </c>
      <c r="C7910" s="1">
        <v>42954</v>
      </c>
      <c r="D7910" t="s">
        <v>2</v>
      </c>
      <c r="E7910">
        <v>45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1</v>
      </c>
      <c r="L7910">
        <v>0</v>
      </c>
      <c r="M7910">
        <v>0</v>
      </c>
      <c r="N7910">
        <v>0</v>
      </c>
      <c r="O7910">
        <v>1</v>
      </c>
      <c r="P7910">
        <v>1</v>
      </c>
      <c r="Q7910" t="s">
        <v>3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 t="s">
        <v>7</v>
      </c>
      <c r="AC7910" t="s">
        <v>105</v>
      </c>
      <c r="AD7910" t="s">
        <v>3</v>
      </c>
      <c r="AE7910" t="s">
        <v>1669</v>
      </c>
      <c r="AF7910">
        <v>0</v>
      </c>
      <c r="AG7910" t="s">
        <v>2956</v>
      </c>
      <c r="AH7910" t="s">
        <v>21</v>
      </c>
      <c r="AI7910">
        <v>0</v>
      </c>
      <c r="AJ7910">
        <v>0</v>
      </c>
      <c r="AK7910">
        <v>0</v>
      </c>
      <c r="AL7910" t="s">
        <v>154</v>
      </c>
      <c r="AM7910" t="s">
        <v>40</v>
      </c>
      <c r="AN7910" t="s">
        <v>41</v>
      </c>
      <c r="AO7910" t="s">
        <v>830</v>
      </c>
      <c r="AP7910">
        <v>0</v>
      </c>
      <c r="AQ7910">
        <v>0</v>
      </c>
      <c r="AR7910">
        <v>187103</v>
      </c>
      <c r="AS7910" t="s">
        <v>10184</v>
      </c>
    </row>
    <row r="7911" spans="1:45" x14ac:dyDescent="0.25">
      <c r="A7911" t="s">
        <v>0</v>
      </c>
      <c r="B7911" t="s">
        <v>1</v>
      </c>
      <c r="C7911" s="1">
        <v>42953</v>
      </c>
      <c r="D7911" t="s">
        <v>2</v>
      </c>
      <c r="E7911">
        <v>28</v>
      </c>
      <c r="F7911">
        <v>0</v>
      </c>
      <c r="G7911">
        <v>1</v>
      </c>
      <c r="H7911">
        <v>1</v>
      </c>
      <c r="I7911">
        <v>1</v>
      </c>
      <c r="J7911">
        <v>0</v>
      </c>
      <c r="K7911">
        <v>2</v>
      </c>
      <c r="L7911">
        <v>0</v>
      </c>
      <c r="M7911">
        <v>0</v>
      </c>
      <c r="N7911">
        <v>1</v>
      </c>
      <c r="O7911">
        <v>4</v>
      </c>
      <c r="P7911">
        <v>5</v>
      </c>
      <c r="Q7911" t="s">
        <v>63</v>
      </c>
      <c r="R7911" t="s">
        <v>4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 t="s">
        <v>5</v>
      </c>
      <c r="AA7911" t="s">
        <v>25</v>
      </c>
      <c r="AB7911" t="s">
        <v>7</v>
      </c>
      <c r="AC7911" t="s">
        <v>8</v>
      </c>
      <c r="AD7911" t="s">
        <v>9</v>
      </c>
      <c r="AE7911" t="s">
        <v>38</v>
      </c>
      <c r="AF7911">
        <v>0</v>
      </c>
      <c r="AG7911">
        <v>0</v>
      </c>
      <c r="AH7911" t="s">
        <v>21</v>
      </c>
      <c r="AI7911">
        <v>0</v>
      </c>
      <c r="AJ7911">
        <v>0</v>
      </c>
      <c r="AK7911">
        <v>0</v>
      </c>
      <c r="AL7911" t="s">
        <v>11</v>
      </c>
      <c r="AM7911" t="s">
        <v>26</v>
      </c>
      <c r="AN7911" t="s">
        <v>41</v>
      </c>
      <c r="AO7911" t="s">
        <v>14</v>
      </c>
      <c r="AP7911" t="s">
        <v>15</v>
      </c>
      <c r="AQ7911" t="s">
        <v>47</v>
      </c>
      <c r="AR7911">
        <v>187104</v>
      </c>
      <c r="AS7911" t="s">
        <v>10185</v>
      </c>
    </row>
    <row r="7912" spans="1:45" x14ac:dyDescent="0.25">
      <c r="A7912" t="s">
        <v>828</v>
      </c>
      <c r="B7912" t="s">
        <v>1134</v>
      </c>
      <c r="C7912" s="1">
        <v>42954</v>
      </c>
      <c r="D7912" t="s">
        <v>2</v>
      </c>
      <c r="E7912">
        <v>16</v>
      </c>
      <c r="F7912">
        <v>1</v>
      </c>
      <c r="G7912">
        <v>0</v>
      </c>
      <c r="H7912">
        <v>0</v>
      </c>
      <c r="I7912">
        <v>1</v>
      </c>
      <c r="J7912">
        <v>0</v>
      </c>
      <c r="K7912">
        <v>0</v>
      </c>
      <c r="L7912">
        <v>0</v>
      </c>
      <c r="M7912">
        <v>1</v>
      </c>
      <c r="N7912">
        <v>1</v>
      </c>
      <c r="O7912">
        <v>2</v>
      </c>
      <c r="P7912">
        <v>3</v>
      </c>
      <c r="Q7912" t="s">
        <v>3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 t="s">
        <v>7</v>
      </c>
      <c r="AC7912" t="s">
        <v>105</v>
      </c>
      <c r="AD7912" t="s">
        <v>723</v>
      </c>
      <c r="AE7912" t="s">
        <v>1687</v>
      </c>
      <c r="AF7912">
        <v>0</v>
      </c>
      <c r="AG7912" t="s">
        <v>4569</v>
      </c>
      <c r="AH7912" t="s">
        <v>21</v>
      </c>
      <c r="AI7912">
        <v>0</v>
      </c>
      <c r="AJ7912">
        <v>0</v>
      </c>
      <c r="AK7912">
        <v>0</v>
      </c>
      <c r="AL7912" t="s">
        <v>11</v>
      </c>
      <c r="AM7912" t="s">
        <v>12</v>
      </c>
      <c r="AN7912" t="s">
        <v>41</v>
      </c>
      <c r="AO7912" t="s">
        <v>830</v>
      </c>
      <c r="AP7912">
        <v>0</v>
      </c>
      <c r="AQ7912">
        <v>0</v>
      </c>
      <c r="AR7912">
        <v>187110</v>
      </c>
      <c r="AS7912" t="s">
        <v>10186</v>
      </c>
    </row>
    <row r="7913" spans="1:45" x14ac:dyDescent="0.25">
      <c r="A7913" t="s">
        <v>828</v>
      </c>
      <c r="B7913" t="s">
        <v>1134</v>
      </c>
      <c r="C7913" s="1">
        <v>42951</v>
      </c>
      <c r="D7913" t="s">
        <v>2</v>
      </c>
      <c r="E7913">
        <v>33</v>
      </c>
      <c r="F7913">
        <v>0</v>
      </c>
      <c r="G7913">
        <v>1</v>
      </c>
      <c r="H7913">
        <v>0</v>
      </c>
      <c r="I7913">
        <v>1</v>
      </c>
      <c r="J7913">
        <v>0</v>
      </c>
      <c r="K7913">
        <v>1</v>
      </c>
      <c r="L7913">
        <v>0</v>
      </c>
      <c r="M7913">
        <v>0</v>
      </c>
      <c r="N7913">
        <v>0</v>
      </c>
      <c r="O7913">
        <v>3</v>
      </c>
      <c r="P7913">
        <v>3</v>
      </c>
      <c r="Q7913" t="s">
        <v>3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 t="s">
        <v>7</v>
      </c>
      <c r="AC7913" t="s">
        <v>105</v>
      </c>
      <c r="AD7913" t="s">
        <v>3</v>
      </c>
      <c r="AE7913" t="s">
        <v>3</v>
      </c>
      <c r="AF7913">
        <v>0</v>
      </c>
      <c r="AG7913" t="s">
        <v>1672</v>
      </c>
      <c r="AH7913" t="s">
        <v>21</v>
      </c>
      <c r="AI7913">
        <v>0</v>
      </c>
      <c r="AJ7913">
        <v>0</v>
      </c>
      <c r="AK7913">
        <v>0</v>
      </c>
      <c r="AL7913" t="s">
        <v>154</v>
      </c>
      <c r="AM7913" t="s">
        <v>12</v>
      </c>
      <c r="AN7913" t="s">
        <v>41</v>
      </c>
      <c r="AO7913" t="s">
        <v>830</v>
      </c>
      <c r="AP7913">
        <v>0</v>
      </c>
      <c r="AQ7913">
        <v>0</v>
      </c>
      <c r="AR7913">
        <v>187111</v>
      </c>
      <c r="AS7913" t="s">
        <v>10187</v>
      </c>
    </row>
    <row r="7914" spans="1:45" x14ac:dyDescent="0.25">
      <c r="A7914" t="s">
        <v>828</v>
      </c>
      <c r="B7914" t="s">
        <v>1134</v>
      </c>
      <c r="C7914" s="1">
        <v>42954</v>
      </c>
      <c r="D7914" t="s">
        <v>2</v>
      </c>
      <c r="E7914">
        <v>26</v>
      </c>
      <c r="F7914">
        <v>0</v>
      </c>
      <c r="G7914">
        <v>0</v>
      </c>
      <c r="H7914">
        <v>0</v>
      </c>
      <c r="I7914">
        <v>1</v>
      </c>
      <c r="J7914">
        <v>0</v>
      </c>
      <c r="K7914">
        <v>1</v>
      </c>
      <c r="L7914">
        <v>0</v>
      </c>
      <c r="M7914">
        <v>0</v>
      </c>
      <c r="N7914">
        <v>0</v>
      </c>
      <c r="O7914">
        <v>2</v>
      </c>
      <c r="P7914">
        <v>2</v>
      </c>
      <c r="Q7914" t="s">
        <v>3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 t="s">
        <v>7</v>
      </c>
      <c r="AC7914" t="s">
        <v>105</v>
      </c>
      <c r="AD7914" t="s">
        <v>3</v>
      </c>
      <c r="AE7914" t="s">
        <v>3</v>
      </c>
      <c r="AF7914">
        <v>0</v>
      </c>
      <c r="AG7914" t="s">
        <v>5032</v>
      </c>
      <c r="AH7914" t="s">
        <v>21</v>
      </c>
      <c r="AI7914">
        <v>0</v>
      </c>
      <c r="AJ7914">
        <v>0</v>
      </c>
      <c r="AK7914">
        <v>0</v>
      </c>
      <c r="AL7914" t="s">
        <v>427</v>
      </c>
      <c r="AM7914" t="s">
        <v>12</v>
      </c>
      <c r="AN7914" t="s">
        <v>13</v>
      </c>
      <c r="AO7914" t="s">
        <v>830</v>
      </c>
      <c r="AP7914">
        <v>0</v>
      </c>
      <c r="AQ7914">
        <v>0</v>
      </c>
      <c r="AR7914">
        <v>187116</v>
      </c>
      <c r="AS7914" t="s">
        <v>10188</v>
      </c>
    </row>
    <row r="7915" spans="1:45" x14ac:dyDescent="0.25">
      <c r="A7915" t="s">
        <v>0</v>
      </c>
      <c r="B7915" t="s">
        <v>1</v>
      </c>
      <c r="C7915" s="1">
        <v>42954</v>
      </c>
      <c r="D7915" t="s">
        <v>35</v>
      </c>
      <c r="E7915">
        <v>30</v>
      </c>
      <c r="F7915">
        <v>0</v>
      </c>
      <c r="G7915">
        <v>1</v>
      </c>
      <c r="H7915">
        <v>4</v>
      </c>
      <c r="I7915">
        <v>3</v>
      </c>
      <c r="J7915">
        <v>1</v>
      </c>
      <c r="K7915">
        <v>1</v>
      </c>
      <c r="L7915">
        <v>0</v>
      </c>
      <c r="M7915">
        <v>0</v>
      </c>
      <c r="N7915">
        <v>5</v>
      </c>
      <c r="O7915">
        <v>5</v>
      </c>
      <c r="P7915">
        <v>10</v>
      </c>
      <c r="Q7915" t="s">
        <v>165</v>
      </c>
      <c r="R7915" t="s">
        <v>4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 t="s">
        <v>5</v>
      </c>
      <c r="AA7915" t="s">
        <v>153</v>
      </c>
      <c r="AB7915" t="s">
        <v>7</v>
      </c>
      <c r="AC7915" t="s">
        <v>8</v>
      </c>
      <c r="AD7915" t="s">
        <v>9</v>
      </c>
      <c r="AE7915" t="s">
        <v>65</v>
      </c>
      <c r="AF7915">
        <v>0</v>
      </c>
      <c r="AG7915">
        <v>0</v>
      </c>
      <c r="AH7915" t="s">
        <v>21</v>
      </c>
      <c r="AI7915">
        <v>0</v>
      </c>
      <c r="AJ7915">
        <v>0</v>
      </c>
      <c r="AK7915">
        <v>0</v>
      </c>
      <c r="AL7915" t="s">
        <v>427</v>
      </c>
      <c r="AM7915" t="s">
        <v>658</v>
      </c>
      <c r="AN7915" t="s">
        <v>41</v>
      </c>
      <c r="AO7915" t="s">
        <v>14</v>
      </c>
      <c r="AP7915" t="s">
        <v>15</v>
      </c>
      <c r="AQ7915">
        <v>0</v>
      </c>
      <c r="AR7915">
        <v>187117</v>
      </c>
      <c r="AS7915" t="s">
        <v>10189</v>
      </c>
    </row>
    <row r="7916" spans="1:45" x14ac:dyDescent="0.25">
      <c r="A7916" t="s">
        <v>828</v>
      </c>
      <c r="B7916" t="s">
        <v>1134</v>
      </c>
      <c r="C7916" s="1">
        <v>42954</v>
      </c>
      <c r="D7916" t="s">
        <v>2</v>
      </c>
      <c r="E7916">
        <v>40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1</v>
      </c>
      <c r="L7916">
        <v>0</v>
      </c>
      <c r="M7916">
        <v>0</v>
      </c>
      <c r="N7916">
        <v>0</v>
      </c>
      <c r="O7916">
        <v>1</v>
      </c>
      <c r="P7916">
        <v>1</v>
      </c>
      <c r="Q7916" t="s">
        <v>3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 t="s">
        <v>7</v>
      </c>
      <c r="AC7916" t="s">
        <v>105</v>
      </c>
      <c r="AD7916" t="s">
        <v>3</v>
      </c>
      <c r="AE7916" t="s">
        <v>195</v>
      </c>
      <c r="AF7916">
        <v>0</v>
      </c>
      <c r="AG7916" t="s">
        <v>195</v>
      </c>
      <c r="AH7916" t="s">
        <v>21</v>
      </c>
      <c r="AI7916">
        <v>0</v>
      </c>
      <c r="AJ7916">
        <v>0</v>
      </c>
      <c r="AK7916">
        <v>0</v>
      </c>
      <c r="AL7916" t="s">
        <v>154</v>
      </c>
      <c r="AM7916" t="s">
        <v>12</v>
      </c>
      <c r="AN7916" t="s">
        <v>41</v>
      </c>
      <c r="AO7916" t="s">
        <v>830</v>
      </c>
      <c r="AP7916">
        <v>0</v>
      </c>
      <c r="AQ7916">
        <v>0</v>
      </c>
      <c r="AR7916">
        <v>187118</v>
      </c>
      <c r="AS7916" t="s">
        <v>10190</v>
      </c>
    </row>
    <row r="7917" spans="1:45" x14ac:dyDescent="0.25">
      <c r="A7917" t="s">
        <v>828</v>
      </c>
      <c r="B7917" t="s">
        <v>1134</v>
      </c>
      <c r="C7917" s="1">
        <v>42951</v>
      </c>
      <c r="D7917" t="s">
        <v>2</v>
      </c>
      <c r="E7917">
        <v>20</v>
      </c>
      <c r="F7917">
        <v>0</v>
      </c>
      <c r="G7917">
        <v>1</v>
      </c>
      <c r="H7917">
        <v>0</v>
      </c>
      <c r="I7917">
        <v>1</v>
      </c>
      <c r="J7917">
        <v>0</v>
      </c>
      <c r="K7917">
        <v>1</v>
      </c>
      <c r="L7917">
        <v>0</v>
      </c>
      <c r="M7917">
        <v>0</v>
      </c>
      <c r="N7917">
        <v>0</v>
      </c>
      <c r="O7917">
        <v>3</v>
      </c>
      <c r="P7917">
        <v>3</v>
      </c>
      <c r="Q7917" t="s">
        <v>3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 t="s">
        <v>7</v>
      </c>
      <c r="AC7917" t="s">
        <v>105</v>
      </c>
      <c r="AD7917" t="s">
        <v>3</v>
      </c>
      <c r="AE7917" t="s">
        <v>3</v>
      </c>
      <c r="AF7917">
        <v>0</v>
      </c>
      <c r="AG7917" t="s">
        <v>10191</v>
      </c>
      <c r="AH7917" t="s">
        <v>21</v>
      </c>
      <c r="AI7917">
        <v>0</v>
      </c>
      <c r="AJ7917">
        <v>0</v>
      </c>
      <c r="AK7917">
        <v>0</v>
      </c>
      <c r="AL7917" t="s">
        <v>154</v>
      </c>
      <c r="AM7917" t="s">
        <v>49</v>
      </c>
      <c r="AN7917" t="s">
        <v>41</v>
      </c>
      <c r="AO7917" t="s">
        <v>830</v>
      </c>
      <c r="AP7917">
        <v>0</v>
      </c>
      <c r="AQ7917">
        <v>0</v>
      </c>
      <c r="AR7917">
        <v>187120</v>
      </c>
      <c r="AS7917" t="s">
        <v>10192</v>
      </c>
    </row>
    <row r="7918" spans="1:45" x14ac:dyDescent="0.25">
      <c r="A7918" t="s">
        <v>828</v>
      </c>
      <c r="B7918" t="s">
        <v>1134</v>
      </c>
      <c r="C7918" s="1">
        <v>42954</v>
      </c>
      <c r="D7918" t="s">
        <v>2</v>
      </c>
      <c r="E7918">
        <v>20</v>
      </c>
      <c r="F7918">
        <v>0</v>
      </c>
      <c r="G7918">
        <v>1</v>
      </c>
      <c r="H7918">
        <v>0</v>
      </c>
      <c r="I7918">
        <v>0</v>
      </c>
      <c r="J7918">
        <v>0</v>
      </c>
      <c r="K7918">
        <v>1</v>
      </c>
      <c r="L7918">
        <v>0</v>
      </c>
      <c r="M7918">
        <v>0</v>
      </c>
      <c r="N7918">
        <v>0</v>
      </c>
      <c r="O7918">
        <v>2</v>
      </c>
      <c r="P7918">
        <v>2</v>
      </c>
      <c r="Q7918" t="s">
        <v>3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 t="s">
        <v>7</v>
      </c>
      <c r="AC7918" t="s">
        <v>105</v>
      </c>
      <c r="AD7918" t="s">
        <v>3</v>
      </c>
      <c r="AE7918" t="s">
        <v>1672</v>
      </c>
      <c r="AF7918">
        <v>0</v>
      </c>
      <c r="AG7918" t="s">
        <v>1672</v>
      </c>
      <c r="AH7918" t="s">
        <v>21</v>
      </c>
      <c r="AI7918">
        <v>0</v>
      </c>
      <c r="AJ7918">
        <v>0</v>
      </c>
      <c r="AK7918">
        <v>0</v>
      </c>
      <c r="AL7918" t="s">
        <v>11</v>
      </c>
      <c r="AM7918" t="s">
        <v>818</v>
      </c>
      <c r="AN7918" t="s">
        <v>13</v>
      </c>
      <c r="AO7918" t="s">
        <v>830</v>
      </c>
      <c r="AP7918">
        <v>0</v>
      </c>
      <c r="AQ7918" t="s">
        <v>91</v>
      </c>
      <c r="AR7918">
        <v>187122</v>
      </c>
      <c r="AS7918" t="s">
        <v>10193</v>
      </c>
    </row>
    <row r="7919" spans="1:45" x14ac:dyDescent="0.25">
      <c r="A7919" t="s">
        <v>0</v>
      </c>
      <c r="B7919" t="s">
        <v>1</v>
      </c>
      <c r="C7919" s="1">
        <v>42954</v>
      </c>
      <c r="D7919" t="s">
        <v>35</v>
      </c>
      <c r="E7919">
        <v>21</v>
      </c>
      <c r="F7919">
        <v>0</v>
      </c>
      <c r="G7919">
        <v>0</v>
      </c>
      <c r="H7919">
        <v>1</v>
      </c>
      <c r="I7919">
        <v>2</v>
      </c>
      <c r="J7919">
        <v>1</v>
      </c>
      <c r="K7919">
        <v>0</v>
      </c>
      <c r="L7919">
        <v>0</v>
      </c>
      <c r="M7919">
        <v>1</v>
      </c>
      <c r="N7919">
        <v>2</v>
      </c>
      <c r="O7919">
        <v>3</v>
      </c>
      <c r="P7919">
        <v>5</v>
      </c>
      <c r="Q7919" t="s">
        <v>290</v>
      </c>
      <c r="R7919" t="s">
        <v>4</v>
      </c>
      <c r="S7919" t="s">
        <v>36</v>
      </c>
      <c r="T7919" t="s">
        <v>37</v>
      </c>
      <c r="U7919">
        <v>0</v>
      </c>
      <c r="V7919">
        <v>0</v>
      </c>
      <c r="W7919">
        <v>0</v>
      </c>
      <c r="X7919">
        <v>0</v>
      </c>
      <c r="Y7919">
        <v>0</v>
      </c>
      <c r="Z7919" t="s">
        <v>21</v>
      </c>
      <c r="AA7919">
        <v>0</v>
      </c>
      <c r="AB7919" t="s">
        <v>7</v>
      </c>
      <c r="AC7919" t="s">
        <v>8</v>
      </c>
      <c r="AD7919" t="s">
        <v>9</v>
      </c>
      <c r="AE7919" t="s">
        <v>38</v>
      </c>
      <c r="AF7919">
        <v>0</v>
      </c>
      <c r="AG7919">
        <v>0</v>
      </c>
      <c r="AH7919" t="s">
        <v>21</v>
      </c>
      <c r="AI7919">
        <v>0</v>
      </c>
      <c r="AJ7919">
        <v>0</v>
      </c>
      <c r="AK7919">
        <v>0</v>
      </c>
      <c r="AL7919" t="s">
        <v>11</v>
      </c>
      <c r="AM7919" t="s">
        <v>26</v>
      </c>
      <c r="AN7919" t="s">
        <v>41</v>
      </c>
      <c r="AO7919" t="s">
        <v>14</v>
      </c>
      <c r="AP7919" t="s">
        <v>50</v>
      </c>
      <c r="AQ7919" t="s">
        <v>47</v>
      </c>
      <c r="AR7919">
        <v>187123</v>
      </c>
      <c r="AS7919" t="s">
        <v>10194</v>
      </c>
    </row>
    <row r="7920" spans="1:45" x14ac:dyDescent="0.25">
      <c r="A7920" t="s">
        <v>828</v>
      </c>
      <c r="B7920" t="s">
        <v>1134</v>
      </c>
      <c r="C7920" s="1">
        <v>42951</v>
      </c>
      <c r="D7920" t="s">
        <v>2</v>
      </c>
      <c r="E7920">
        <v>40</v>
      </c>
      <c r="F7920">
        <v>1</v>
      </c>
      <c r="G7920">
        <v>1</v>
      </c>
      <c r="H7920">
        <v>0</v>
      </c>
      <c r="I7920">
        <v>0</v>
      </c>
      <c r="J7920">
        <v>0</v>
      </c>
      <c r="K7920">
        <v>2</v>
      </c>
      <c r="L7920">
        <v>0</v>
      </c>
      <c r="M7920">
        <v>0</v>
      </c>
      <c r="N7920">
        <v>1</v>
      </c>
      <c r="O7920">
        <v>3</v>
      </c>
      <c r="P7920">
        <v>4</v>
      </c>
      <c r="Q7920" t="s">
        <v>3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 t="s">
        <v>7</v>
      </c>
      <c r="AC7920" t="s">
        <v>105</v>
      </c>
      <c r="AD7920" t="s">
        <v>3</v>
      </c>
      <c r="AE7920" t="s">
        <v>3</v>
      </c>
      <c r="AF7920">
        <v>0</v>
      </c>
      <c r="AG7920" t="s">
        <v>3</v>
      </c>
      <c r="AH7920" t="s">
        <v>21</v>
      </c>
      <c r="AI7920">
        <v>0</v>
      </c>
      <c r="AJ7920">
        <v>0</v>
      </c>
      <c r="AK7920">
        <v>0</v>
      </c>
      <c r="AL7920" t="s">
        <v>154</v>
      </c>
      <c r="AM7920" t="s">
        <v>818</v>
      </c>
      <c r="AN7920" t="s">
        <v>41</v>
      </c>
      <c r="AO7920" t="s">
        <v>830</v>
      </c>
      <c r="AP7920">
        <v>0</v>
      </c>
      <c r="AQ7920">
        <v>0</v>
      </c>
      <c r="AR7920">
        <v>187124</v>
      </c>
      <c r="AS7920" t="s">
        <v>10195</v>
      </c>
    </row>
    <row r="7921" spans="1:45" x14ac:dyDescent="0.25">
      <c r="A7921" t="s">
        <v>828</v>
      </c>
      <c r="B7921" t="s">
        <v>1134</v>
      </c>
      <c r="C7921" s="1">
        <v>42954</v>
      </c>
      <c r="D7921" t="s">
        <v>2</v>
      </c>
      <c r="E7921">
        <v>17</v>
      </c>
      <c r="F7921">
        <v>0</v>
      </c>
      <c r="G7921">
        <v>0</v>
      </c>
      <c r="H7921">
        <v>0</v>
      </c>
      <c r="I7921">
        <v>2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2</v>
      </c>
      <c r="P7921">
        <v>2</v>
      </c>
      <c r="Q7921" t="s">
        <v>667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 t="s">
        <v>7</v>
      </c>
      <c r="AC7921" t="s">
        <v>105</v>
      </c>
      <c r="AD7921" t="s">
        <v>667</v>
      </c>
      <c r="AE7921" t="s">
        <v>1705</v>
      </c>
      <c r="AF7921">
        <v>0</v>
      </c>
      <c r="AG7921" t="s">
        <v>2949</v>
      </c>
      <c r="AH7921" t="s">
        <v>21</v>
      </c>
      <c r="AI7921">
        <v>0</v>
      </c>
      <c r="AJ7921">
        <v>0</v>
      </c>
      <c r="AK7921">
        <v>0</v>
      </c>
      <c r="AL7921" t="s">
        <v>154</v>
      </c>
      <c r="AM7921" t="s">
        <v>40</v>
      </c>
      <c r="AN7921" t="s">
        <v>41</v>
      </c>
      <c r="AO7921" t="s">
        <v>830</v>
      </c>
      <c r="AP7921">
        <v>0</v>
      </c>
      <c r="AQ7921">
        <v>0</v>
      </c>
      <c r="AR7921">
        <v>187126</v>
      </c>
      <c r="AS7921" t="s">
        <v>10196</v>
      </c>
    </row>
    <row r="7922" spans="1:45" x14ac:dyDescent="0.25">
      <c r="A7922" t="s">
        <v>0</v>
      </c>
      <c r="B7922" t="s">
        <v>1</v>
      </c>
      <c r="C7922" s="1">
        <v>42954</v>
      </c>
      <c r="D7922" t="s">
        <v>2</v>
      </c>
      <c r="E7922">
        <v>26</v>
      </c>
      <c r="F7922">
        <v>1</v>
      </c>
      <c r="G7922">
        <v>0</v>
      </c>
      <c r="H7922">
        <v>3</v>
      </c>
      <c r="I7922">
        <v>2</v>
      </c>
      <c r="J7922">
        <v>0</v>
      </c>
      <c r="K7922">
        <v>1</v>
      </c>
      <c r="L7922">
        <v>0</v>
      </c>
      <c r="M7922">
        <v>0</v>
      </c>
      <c r="N7922">
        <v>4</v>
      </c>
      <c r="O7922">
        <v>3</v>
      </c>
      <c r="P7922">
        <v>7</v>
      </c>
      <c r="Q7922" t="s">
        <v>199</v>
      </c>
      <c r="R7922" t="s">
        <v>4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 t="s">
        <v>5</v>
      </c>
      <c r="AA7922" t="s">
        <v>46</v>
      </c>
      <c r="AB7922" t="s">
        <v>7</v>
      </c>
      <c r="AC7922" t="s">
        <v>8</v>
      </c>
      <c r="AD7922" t="s">
        <v>9</v>
      </c>
      <c r="AE7922" t="s">
        <v>65</v>
      </c>
      <c r="AF7922">
        <v>0</v>
      </c>
      <c r="AG7922">
        <v>0</v>
      </c>
      <c r="AH7922" t="s">
        <v>21</v>
      </c>
      <c r="AI7922">
        <v>0</v>
      </c>
      <c r="AJ7922">
        <v>0</v>
      </c>
      <c r="AK7922">
        <v>0</v>
      </c>
      <c r="AL7922" t="s">
        <v>11</v>
      </c>
      <c r="AM7922" t="s">
        <v>26</v>
      </c>
      <c r="AN7922" t="s">
        <v>13</v>
      </c>
      <c r="AO7922" t="s">
        <v>14</v>
      </c>
      <c r="AP7922" t="s">
        <v>15</v>
      </c>
      <c r="AQ7922">
        <v>0</v>
      </c>
      <c r="AR7922">
        <v>187141</v>
      </c>
      <c r="AS7922" t="s">
        <v>10197</v>
      </c>
    </row>
    <row r="7923" spans="1:45" x14ac:dyDescent="0.25">
      <c r="A7923" t="s">
        <v>828</v>
      </c>
      <c r="B7923" t="s">
        <v>1133</v>
      </c>
      <c r="C7923" s="1">
        <v>42951</v>
      </c>
      <c r="D7923" t="s">
        <v>2</v>
      </c>
      <c r="E7923">
        <v>16</v>
      </c>
      <c r="F7923">
        <v>0</v>
      </c>
      <c r="G7923">
        <v>0</v>
      </c>
      <c r="H7923">
        <v>1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1</v>
      </c>
      <c r="O7923">
        <v>0</v>
      </c>
      <c r="P7923">
        <v>1</v>
      </c>
      <c r="Q7923" t="s">
        <v>3</v>
      </c>
      <c r="R7923" t="s">
        <v>7</v>
      </c>
      <c r="S7923" t="s">
        <v>105</v>
      </c>
      <c r="T7923" t="s">
        <v>3</v>
      </c>
      <c r="U7923" t="s">
        <v>1666</v>
      </c>
      <c r="V7923">
        <v>0</v>
      </c>
      <c r="W7923" t="s">
        <v>1666</v>
      </c>
      <c r="X7923" t="s">
        <v>21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 t="s">
        <v>154</v>
      </c>
      <c r="AM7923" t="s">
        <v>49</v>
      </c>
      <c r="AN7923">
        <v>0</v>
      </c>
      <c r="AO7923" t="s">
        <v>830</v>
      </c>
      <c r="AP7923">
        <v>0</v>
      </c>
      <c r="AQ7923">
        <v>0</v>
      </c>
      <c r="AR7923">
        <v>187146</v>
      </c>
      <c r="AS7923" t="s">
        <v>10198</v>
      </c>
    </row>
    <row r="7924" spans="1:45" x14ac:dyDescent="0.25">
      <c r="A7924" t="s">
        <v>828</v>
      </c>
      <c r="B7924" t="s">
        <v>1134</v>
      </c>
      <c r="C7924" s="1">
        <v>42953</v>
      </c>
      <c r="D7924" t="s">
        <v>2</v>
      </c>
      <c r="E7924">
        <v>24</v>
      </c>
      <c r="F7924">
        <v>0</v>
      </c>
      <c r="G7924">
        <v>0</v>
      </c>
      <c r="H7924">
        <v>0</v>
      </c>
      <c r="I7924">
        <v>1</v>
      </c>
      <c r="J7924">
        <v>0</v>
      </c>
      <c r="K7924">
        <v>1</v>
      </c>
      <c r="L7924">
        <v>0</v>
      </c>
      <c r="M7924">
        <v>0</v>
      </c>
      <c r="N7924">
        <v>0</v>
      </c>
      <c r="O7924">
        <v>2</v>
      </c>
      <c r="P7924">
        <v>2</v>
      </c>
      <c r="Q7924" t="s">
        <v>3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 t="s">
        <v>7</v>
      </c>
      <c r="AC7924" t="s">
        <v>105</v>
      </c>
      <c r="AD7924" t="s">
        <v>3</v>
      </c>
      <c r="AE7924" t="s">
        <v>1669</v>
      </c>
      <c r="AF7924">
        <v>0</v>
      </c>
      <c r="AG7924" t="s">
        <v>1669</v>
      </c>
      <c r="AH7924" t="s">
        <v>21</v>
      </c>
      <c r="AI7924">
        <v>0</v>
      </c>
      <c r="AJ7924">
        <v>0</v>
      </c>
      <c r="AK7924">
        <v>0</v>
      </c>
      <c r="AL7924" t="s">
        <v>154</v>
      </c>
      <c r="AM7924" t="s">
        <v>40</v>
      </c>
      <c r="AN7924" t="s">
        <v>41</v>
      </c>
      <c r="AO7924" t="s">
        <v>830</v>
      </c>
      <c r="AP7924">
        <v>0</v>
      </c>
      <c r="AQ7924">
        <v>0</v>
      </c>
      <c r="AR7924">
        <v>187149</v>
      </c>
      <c r="AS7924" t="s">
        <v>10199</v>
      </c>
    </row>
    <row r="7925" spans="1:45" x14ac:dyDescent="0.25">
      <c r="A7925" t="s">
        <v>828</v>
      </c>
      <c r="B7925" t="s">
        <v>1133</v>
      </c>
      <c r="C7925" s="1">
        <v>42951</v>
      </c>
      <c r="D7925" t="s">
        <v>2</v>
      </c>
      <c r="E7925">
        <v>45</v>
      </c>
      <c r="F7925">
        <v>1</v>
      </c>
      <c r="G7925">
        <v>0</v>
      </c>
      <c r="H7925">
        <v>0</v>
      </c>
      <c r="I7925">
        <v>1</v>
      </c>
      <c r="J7925">
        <v>0</v>
      </c>
      <c r="K7925">
        <v>1</v>
      </c>
      <c r="L7925">
        <v>0</v>
      </c>
      <c r="M7925">
        <v>0</v>
      </c>
      <c r="N7925">
        <v>1</v>
      </c>
      <c r="O7925">
        <v>2</v>
      </c>
      <c r="P7925">
        <v>3</v>
      </c>
      <c r="Q7925" t="s">
        <v>3</v>
      </c>
      <c r="R7925" t="s">
        <v>7</v>
      </c>
      <c r="S7925" t="s">
        <v>105</v>
      </c>
      <c r="T7925" t="s">
        <v>199</v>
      </c>
      <c r="U7925" t="s">
        <v>1000</v>
      </c>
      <c r="V7925">
        <v>0</v>
      </c>
      <c r="W7925" t="s">
        <v>1000</v>
      </c>
      <c r="X7925" t="s">
        <v>21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 t="s">
        <v>11</v>
      </c>
      <c r="AM7925" t="s">
        <v>26</v>
      </c>
      <c r="AN7925" t="s">
        <v>41</v>
      </c>
      <c r="AO7925" t="s">
        <v>830</v>
      </c>
      <c r="AP7925">
        <v>0</v>
      </c>
      <c r="AQ7925">
        <v>0</v>
      </c>
      <c r="AR7925">
        <v>187151</v>
      </c>
      <c r="AS7925" t="s">
        <v>10200</v>
      </c>
    </row>
    <row r="7926" spans="1:45" x14ac:dyDescent="0.25">
      <c r="A7926" t="s">
        <v>828</v>
      </c>
      <c r="B7926" t="s">
        <v>1134</v>
      </c>
      <c r="C7926" s="1">
        <v>42954</v>
      </c>
      <c r="D7926" t="s">
        <v>2</v>
      </c>
      <c r="E7926">
        <v>28</v>
      </c>
      <c r="F7926">
        <v>1</v>
      </c>
      <c r="G7926">
        <v>1</v>
      </c>
      <c r="H7926">
        <v>0</v>
      </c>
      <c r="I7926">
        <v>1</v>
      </c>
      <c r="J7926">
        <v>0</v>
      </c>
      <c r="K7926">
        <v>3</v>
      </c>
      <c r="L7926">
        <v>0</v>
      </c>
      <c r="M7926">
        <v>0</v>
      </c>
      <c r="N7926">
        <v>1</v>
      </c>
      <c r="O7926">
        <v>5</v>
      </c>
      <c r="P7926">
        <v>6</v>
      </c>
      <c r="Q7926" t="s">
        <v>723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 t="s">
        <v>7</v>
      </c>
      <c r="AC7926" t="s">
        <v>105</v>
      </c>
      <c r="AD7926" t="s">
        <v>723</v>
      </c>
      <c r="AE7926" t="s">
        <v>1688</v>
      </c>
      <c r="AF7926">
        <v>0</v>
      </c>
      <c r="AG7926" t="s">
        <v>1688</v>
      </c>
      <c r="AH7926" t="s">
        <v>21</v>
      </c>
      <c r="AI7926">
        <v>0</v>
      </c>
      <c r="AJ7926">
        <v>0</v>
      </c>
      <c r="AK7926">
        <v>0</v>
      </c>
      <c r="AL7926" t="s">
        <v>11</v>
      </c>
      <c r="AM7926" t="s">
        <v>12</v>
      </c>
      <c r="AN7926" t="s">
        <v>41</v>
      </c>
      <c r="AO7926" t="s">
        <v>830</v>
      </c>
      <c r="AP7926">
        <v>0</v>
      </c>
      <c r="AQ7926">
        <v>0</v>
      </c>
      <c r="AR7926">
        <v>187152</v>
      </c>
      <c r="AS7926" t="s">
        <v>10201</v>
      </c>
    </row>
    <row r="7927" spans="1:45" x14ac:dyDescent="0.25">
      <c r="A7927" t="s">
        <v>828</v>
      </c>
      <c r="B7927" t="s">
        <v>1134</v>
      </c>
      <c r="C7927" s="1">
        <v>42954</v>
      </c>
      <c r="D7927" t="s">
        <v>2</v>
      </c>
      <c r="E7927">
        <v>26</v>
      </c>
      <c r="F7927">
        <v>2</v>
      </c>
      <c r="G7927">
        <v>0</v>
      </c>
      <c r="H7927">
        <v>0</v>
      </c>
      <c r="I7927">
        <v>2</v>
      </c>
      <c r="J7927">
        <v>0</v>
      </c>
      <c r="K7927">
        <v>2</v>
      </c>
      <c r="L7927">
        <v>0</v>
      </c>
      <c r="M7927">
        <v>0</v>
      </c>
      <c r="N7927">
        <v>2</v>
      </c>
      <c r="O7927">
        <v>4</v>
      </c>
      <c r="P7927">
        <v>6</v>
      </c>
      <c r="Q7927" t="s">
        <v>3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 t="s">
        <v>7</v>
      </c>
      <c r="AC7927" t="s">
        <v>105</v>
      </c>
      <c r="AD7927" t="s">
        <v>3</v>
      </c>
      <c r="AE7927" t="s">
        <v>1667</v>
      </c>
      <c r="AF7927">
        <v>0</v>
      </c>
      <c r="AG7927" t="s">
        <v>1667</v>
      </c>
      <c r="AH7927" t="s">
        <v>21</v>
      </c>
      <c r="AI7927">
        <v>0</v>
      </c>
      <c r="AJ7927">
        <v>0</v>
      </c>
      <c r="AK7927">
        <v>0</v>
      </c>
      <c r="AL7927" t="s">
        <v>11</v>
      </c>
      <c r="AM7927" t="s">
        <v>12</v>
      </c>
      <c r="AN7927" t="s">
        <v>41</v>
      </c>
      <c r="AO7927" t="s">
        <v>830</v>
      </c>
      <c r="AP7927">
        <v>0</v>
      </c>
      <c r="AQ7927">
        <v>0</v>
      </c>
      <c r="AR7927">
        <v>187153</v>
      </c>
      <c r="AS7927" t="s">
        <v>10202</v>
      </c>
    </row>
    <row r="7928" spans="1:45" x14ac:dyDescent="0.25">
      <c r="A7928" t="s">
        <v>828</v>
      </c>
      <c r="B7928" t="s">
        <v>1134</v>
      </c>
      <c r="C7928" s="1">
        <v>42953</v>
      </c>
      <c r="D7928" t="s">
        <v>2</v>
      </c>
      <c r="E7928">
        <v>30</v>
      </c>
      <c r="F7928">
        <v>0</v>
      </c>
      <c r="G7928">
        <v>2</v>
      </c>
      <c r="H7928">
        <v>0</v>
      </c>
      <c r="I7928">
        <v>0</v>
      </c>
      <c r="J7928">
        <v>0</v>
      </c>
      <c r="K7928">
        <v>2</v>
      </c>
      <c r="L7928">
        <v>0</v>
      </c>
      <c r="M7928">
        <v>0</v>
      </c>
      <c r="N7928">
        <v>0</v>
      </c>
      <c r="O7928">
        <v>4</v>
      </c>
      <c r="P7928">
        <v>4</v>
      </c>
      <c r="Q7928" t="s">
        <v>3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 t="s">
        <v>7</v>
      </c>
      <c r="AC7928" t="s">
        <v>105</v>
      </c>
      <c r="AD7928" t="s">
        <v>3</v>
      </c>
      <c r="AE7928" t="s">
        <v>1672</v>
      </c>
      <c r="AF7928">
        <v>0</v>
      </c>
      <c r="AG7928" t="s">
        <v>1669</v>
      </c>
      <c r="AH7928" t="s">
        <v>21</v>
      </c>
      <c r="AI7928">
        <v>0</v>
      </c>
      <c r="AJ7928">
        <v>0</v>
      </c>
      <c r="AK7928">
        <v>0</v>
      </c>
      <c r="AL7928" t="s">
        <v>154</v>
      </c>
      <c r="AM7928" t="s">
        <v>12</v>
      </c>
      <c r="AN7928" t="s">
        <v>41</v>
      </c>
      <c r="AO7928" t="s">
        <v>830</v>
      </c>
      <c r="AP7928">
        <v>0</v>
      </c>
      <c r="AQ7928" t="s">
        <v>47</v>
      </c>
      <c r="AR7928">
        <v>187154</v>
      </c>
      <c r="AS7928" t="s">
        <v>10203</v>
      </c>
    </row>
    <row r="7929" spans="1:45" x14ac:dyDescent="0.25">
      <c r="A7929" t="s">
        <v>828</v>
      </c>
      <c r="B7929" t="s">
        <v>1134</v>
      </c>
      <c r="C7929" s="1">
        <v>42953</v>
      </c>
      <c r="D7929" t="s">
        <v>2</v>
      </c>
      <c r="E7929">
        <v>18</v>
      </c>
      <c r="F7929">
        <v>0</v>
      </c>
      <c r="G7929">
        <v>0</v>
      </c>
      <c r="H7929">
        <v>0</v>
      </c>
      <c r="I7929">
        <v>1</v>
      </c>
      <c r="J7929">
        <v>0</v>
      </c>
      <c r="K7929">
        <v>1</v>
      </c>
      <c r="L7929">
        <v>0</v>
      </c>
      <c r="M7929">
        <v>0</v>
      </c>
      <c r="N7929">
        <v>0</v>
      </c>
      <c r="O7929">
        <v>2</v>
      </c>
      <c r="P7929">
        <v>2</v>
      </c>
      <c r="Q7929" t="s">
        <v>3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 t="s">
        <v>7</v>
      </c>
      <c r="AC7929" t="s">
        <v>105</v>
      </c>
      <c r="AD7929" t="s">
        <v>3</v>
      </c>
      <c r="AE7929" t="s">
        <v>1671</v>
      </c>
      <c r="AF7929">
        <v>0</v>
      </c>
      <c r="AG7929" t="s">
        <v>1671</v>
      </c>
      <c r="AH7929" t="s">
        <v>21</v>
      </c>
      <c r="AI7929">
        <v>0</v>
      </c>
      <c r="AJ7929">
        <v>0</v>
      </c>
      <c r="AK7929">
        <v>0</v>
      </c>
      <c r="AL7929" t="s">
        <v>154</v>
      </c>
      <c r="AM7929" t="s">
        <v>40</v>
      </c>
      <c r="AN7929" t="s">
        <v>41</v>
      </c>
      <c r="AO7929" t="s">
        <v>830</v>
      </c>
      <c r="AP7929">
        <v>0</v>
      </c>
      <c r="AQ7929">
        <v>0</v>
      </c>
      <c r="AR7929">
        <v>187158</v>
      </c>
      <c r="AS7929" t="s">
        <v>10204</v>
      </c>
    </row>
    <row r="7930" spans="1:45" x14ac:dyDescent="0.25">
      <c r="A7930" t="s">
        <v>0</v>
      </c>
      <c r="B7930" t="s">
        <v>1</v>
      </c>
      <c r="C7930" s="1">
        <v>42954</v>
      </c>
      <c r="D7930" t="s">
        <v>35</v>
      </c>
      <c r="E7930">
        <v>25</v>
      </c>
      <c r="F7930">
        <v>0</v>
      </c>
      <c r="G7930">
        <v>0</v>
      </c>
      <c r="H7930">
        <v>1</v>
      </c>
      <c r="I7930">
        <v>0</v>
      </c>
      <c r="J7930">
        <v>2</v>
      </c>
      <c r="K7930">
        <v>1</v>
      </c>
      <c r="L7930">
        <v>0</v>
      </c>
      <c r="M7930">
        <v>0</v>
      </c>
      <c r="N7930">
        <v>3</v>
      </c>
      <c r="O7930">
        <v>1</v>
      </c>
      <c r="P7930">
        <v>4</v>
      </c>
      <c r="Q7930" t="s">
        <v>165</v>
      </c>
      <c r="R7930" t="s">
        <v>4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 t="s">
        <v>5</v>
      </c>
      <c r="AA7930" t="s">
        <v>153</v>
      </c>
      <c r="AB7930" t="s">
        <v>7</v>
      </c>
      <c r="AC7930" t="s">
        <v>8</v>
      </c>
      <c r="AD7930" t="s">
        <v>9</v>
      </c>
      <c r="AE7930" t="s">
        <v>38</v>
      </c>
      <c r="AF7930">
        <v>0</v>
      </c>
      <c r="AG7930">
        <v>0</v>
      </c>
      <c r="AH7930" t="s">
        <v>21</v>
      </c>
      <c r="AI7930">
        <v>0</v>
      </c>
      <c r="AJ7930">
        <v>0</v>
      </c>
      <c r="AK7930">
        <v>0</v>
      </c>
      <c r="AL7930" t="s">
        <v>11</v>
      </c>
      <c r="AM7930" t="s">
        <v>71</v>
      </c>
      <c r="AN7930" t="s">
        <v>41</v>
      </c>
      <c r="AO7930" t="s">
        <v>14</v>
      </c>
      <c r="AP7930" t="s">
        <v>50</v>
      </c>
      <c r="AQ7930">
        <v>0</v>
      </c>
      <c r="AR7930">
        <v>187162</v>
      </c>
      <c r="AS7930" t="s">
        <v>10205</v>
      </c>
    </row>
    <row r="7931" spans="1:45" x14ac:dyDescent="0.25">
      <c r="A7931" t="s">
        <v>828</v>
      </c>
      <c r="B7931" t="s">
        <v>1133</v>
      </c>
      <c r="C7931" s="1">
        <v>42951</v>
      </c>
      <c r="D7931" t="s">
        <v>35</v>
      </c>
      <c r="E7931">
        <v>23</v>
      </c>
      <c r="F7931">
        <v>0</v>
      </c>
      <c r="G7931">
        <v>0</v>
      </c>
      <c r="H7931">
        <v>0</v>
      </c>
      <c r="I7931">
        <v>0</v>
      </c>
      <c r="J7931">
        <v>1</v>
      </c>
      <c r="K7931">
        <v>0</v>
      </c>
      <c r="L7931">
        <v>0</v>
      </c>
      <c r="M7931">
        <v>0</v>
      </c>
      <c r="N7931">
        <v>1</v>
      </c>
      <c r="O7931">
        <v>0</v>
      </c>
      <c r="P7931">
        <v>1</v>
      </c>
      <c r="Q7931" t="s">
        <v>667</v>
      </c>
      <c r="R7931" t="s">
        <v>7</v>
      </c>
      <c r="S7931" t="s">
        <v>7</v>
      </c>
      <c r="T7931" t="s">
        <v>9</v>
      </c>
      <c r="U7931">
        <v>0</v>
      </c>
      <c r="V7931">
        <v>0</v>
      </c>
      <c r="W7931">
        <v>0</v>
      </c>
      <c r="X7931" t="s">
        <v>5</v>
      </c>
      <c r="Y7931" t="s">
        <v>10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 t="s">
        <v>11</v>
      </c>
      <c r="AM7931" t="s">
        <v>12</v>
      </c>
      <c r="AN7931" t="s">
        <v>41</v>
      </c>
      <c r="AO7931" t="s">
        <v>830</v>
      </c>
      <c r="AP7931">
        <v>0</v>
      </c>
      <c r="AQ7931">
        <v>0</v>
      </c>
      <c r="AR7931">
        <v>187164</v>
      </c>
      <c r="AS7931" t="s">
        <v>10206</v>
      </c>
    </row>
    <row r="7932" spans="1:45" x14ac:dyDescent="0.25">
      <c r="A7932" t="s">
        <v>828</v>
      </c>
      <c r="B7932" t="s">
        <v>1134</v>
      </c>
      <c r="C7932" s="1">
        <v>42954</v>
      </c>
      <c r="D7932" t="s">
        <v>2</v>
      </c>
      <c r="E7932">
        <v>29</v>
      </c>
      <c r="F7932">
        <v>0</v>
      </c>
      <c r="G7932">
        <v>0</v>
      </c>
      <c r="H7932">
        <v>1</v>
      </c>
      <c r="I7932">
        <v>0</v>
      </c>
      <c r="J7932">
        <v>0</v>
      </c>
      <c r="K7932">
        <v>2</v>
      </c>
      <c r="L7932">
        <v>0</v>
      </c>
      <c r="M7932">
        <v>0</v>
      </c>
      <c r="N7932">
        <v>1</v>
      </c>
      <c r="O7932">
        <v>2</v>
      </c>
      <c r="P7932">
        <v>3</v>
      </c>
      <c r="Q7932" t="s">
        <v>667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 t="s">
        <v>7</v>
      </c>
      <c r="AC7932" t="s">
        <v>105</v>
      </c>
      <c r="AD7932" t="s">
        <v>667</v>
      </c>
      <c r="AE7932" t="s">
        <v>1700</v>
      </c>
      <c r="AF7932">
        <v>0</v>
      </c>
      <c r="AG7932" t="s">
        <v>3116</v>
      </c>
      <c r="AH7932" t="s">
        <v>21</v>
      </c>
      <c r="AI7932">
        <v>0</v>
      </c>
      <c r="AJ7932">
        <v>0</v>
      </c>
      <c r="AK7932">
        <v>0</v>
      </c>
      <c r="AL7932" t="s">
        <v>154</v>
      </c>
      <c r="AM7932" t="s">
        <v>40</v>
      </c>
      <c r="AN7932" t="s">
        <v>41</v>
      </c>
      <c r="AO7932" t="s">
        <v>830</v>
      </c>
      <c r="AP7932">
        <v>0</v>
      </c>
      <c r="AQ7932">
        <v>0</v>
      </c>
      <c r="AR7932">
        <v>187168</v>
      </c>
      <c r="AS7932" t="s">
        <v>10207</v>
      </c>
    </row>
    <row r="7933" spans="1:45" x14ac:dyDescent="0.25">
      <c r="A7933" t="s">
        <v>828</v>
      </c>
      <c r="B7933" t="s">
        <v>1133</v>
      </c>
      <c r="C7933" s="1">
        <v>42951</v>
      </c>
      <c r="D7933" t="s">
        <v>2</v>
      </c>
      <c r="E7933">
        <v>43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1</v>
      </c>
      <c r="L7933">
        <v>0</v>
      </c>
      <c r="M7933">
        <v>0</v>
      </c>
      <c r="N7933">
        <v>0</v>
      </c>
      <c r="O7933">
        <v>1</v>
      </c>
      <c r="P7933">
        <v>1</v>
      </c>
      <c r="Q7933" t="s">
        <v>3</v>
      </c>
      <c r="R7933" t="s">
        <v>7</v>
      </c>
      <c r="S7933" t="s">
        <v>105</v>
      </c>
      <c r="T7933" t="s">
        <v>3</v>
      </c>
      <c r="U7933" t="s">
        <v>3</v>
      </c>
      <c r="V7933">
        <v>0</v>
      </c>
      <c r="W7933" t="s">
        <v>1666</v>
      </c>
      <c r="X7933" t="s">
        <v>21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 t="s">
        <v>11</v>
      </c>
      <c r="AM7933" t="s">
        <v>26</v>
      </c>
      <c r="AN7933" t="s">
        <v>41</v>
      </c>
      <c r="AO7933" t="s">
        <v>830</v>
      </c>
      <c r="AP7933">
        <v>0</v>
      </c>
      <c r="AQ7933">
        <v>0</v>
      </c>
      <c r="AR7933">
        <v>187183</v>
      </c>
      <c r="AS7933" t="s">
        <v>10208</v>
      </c>
    </row>
    <row r="7934" spans="1:45" x14ac:dyDescent="0.25">
      <c r="A7934" t="s">
        <v>828</v>
      </c>
      <c r="B7934" t="s">
        <v>1134</v>
      </c>
      <c r="C7934" s="1">
        <v>42954</v>
      </c>
      <c r="D7934" t="s">
        <v>2</v>
      </c>
      <c r="E7934">
        <v>34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2</v>
      </c>
      <c r="L7934">
        <v>0</v>
      </c>
      <c r="M7934">
        <v>0</v>
      </c>
      <c r="N7934">
        <v>0</v>
      </c>
      <c r="O7934">
        <v>2</v>
      </c>
      <c r="P7934">
        <v>2</v>
      </c>
      <c r="Q7934" t="s">
        <v>667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 t="s">
        <v>7</v>
      </c>
      <c r="AC7934" t="s">
        <v>105</v>
      </c>
      <c r="AD7934" t="s">
        <v>667</v>
      </c>
      <c r="AE7934" t="s">
        <v>1705</v>
      </c>
      <c r="AF7934">
        <v>0</v>
      </c>
      <c r="AG7934" t="s">
        <v>2949</v>
      </c>
      <c r="AH7934" t="s">
        <v>21</v>
      </c>
      <c r="AI7934">
        <v>0</v>
      </c>
      <c r="AJ7934">
        <v>0</v>
      </c>
      <c r="AK7934">
        <v>0</v>
      </c>
      <c r="AL7934" t="s">
        <v>154</v>
      </c>
      <c r="AM7934" t="s">
        <v>40</v>
      </c>
      <c r="AN7934" t="s">
        <v>41</v>
      </c>
      <c r="AO7934" t="s">
        <v>830</v>
      </c>
      <c r="AP7934">
        <v>0</v>
      </c>
      <c r="AQ7934">
        <v>0</v>
      </c>
      <c r="AR7934">
        <v>187184</v>
      </c>
      <c r="AS7934" t="s">
        <v>10209</v>
      </c>
    </row>
    <row r="7935" spans="1:45" x14ac:dyDescent="0.25">
      <c r="A7935" t="s">
        <v>828</v>
      </c>
      <c r="B7935" t="s">
        <v>1134</v>
      </c>
      <c r="C7935" s="1">
        <v>42953</v>
      </c>
      <c r="D7935" t="s">
        <v>2</v>
      </c>
      <c r="E7935">
        <v>26</v>
      </c>
      <c r="F7935">
        <v>1</v>
      </c>
      <c r="G7935">
        <v>0</v>
      </c>
      <c r="H7935">
        <v>0</v>
      </c>
      <c r="I7935">
        <v>0</v>
      </c>
      <c r="J7935">
        <v>0</v>
      </c>
      <c r="K7935">
        <v>1</v>
      </c>
      <c r="L7935">
        <v>0</v>
      </c>
      <c r="M7935">
        <v>0</v>
      </c>
      <c r="N7935">
        <v>1</v>
      </c>
      <c r="O7935">
        <v>1</v>
      </c>
      <c r="P7935">
        <v>2</v>
      </c>
      <c r="Q7935" t="s">
        <v>3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 t="s">
        <v>7</v>
      </c>
      <c r="AC7935" t="s">
        <v>105</v>
      </c>
      <c r="AD7935" t="s">
        <v>3</v>
      </c>
      <c r="AE7935" t="s">
        <v>3</v>
      </c>
      <c r="AF7935">
        <v>0</v>
      </c>
      <c r="AG7935" t="s">
        <v>1691</v>
      </c>
      <c r="AH7935" t="s">
        <v>21</v>
      </c>
      <c r="AI7935">
        <v>0</v>
      </c>
      <c r="AJ7935">
        <v>0</v>
      </c>
      <c r="AK7935">
        <v>0</v>
      </c>
      <c r="AL7935" t="s">
        <v>154</v>
      </c>
      <c r="AM7935" t="s">
        <v>12</v>
      </c>
      <c r="AN7935" t="s">
        <v>41</v>
      </c>
      <c r="AO7935" t="s">
        <v>830</v>
      </c>
      <c r="AP7935">
        <v>0</v>
      </c>
      <c r="AQ7935" t="s">
        <v>91</v>
      </c>
      <c r="AR7935">
        <v>187185</v>
      </c>
      <c r="AS7935" t="s">
        <v>10210</v>
      </c>
    </row>
    <row r="7936" spans="1:45" x14ac:dyDescent="0.25">
      <c r="A7936" t="s">
        <v>828</v>
      </c>
      <c r="B7936" t="s">
        <v>1134</v>
      </c>
      <c r="C7936" s="1">
        <v>42953</v>
      </c>
      <c r="D7936" t="s">
        <v>2</v>
      </c>
      <c r="E7936">
        <v>30</v>
      </c>
      <c r="F7936">
        <v>0</v>
      </c>
      <c r="G7936">
        <v>1</v>
      </c>
      <c r="H7936">
        <v>0</v>
      </c>
      <c r="I7936">
        <v>0</v>
      </c>
      <c r="J7936">
        <v>0</v>
      </c>
      <c r="K7936">
        <v>1</v>
      </c>
      <c r="L7936">
        <v>0</v>
      </c>
      <c r="M7936">
        <v>0</v>
      </c>
      <c r="N7936">
        <v>0</v>
      </c>
      <c r="O7936">
        <v>2</v>
      </c>
      <c r="P7936">
        <v>2</v>
      </c>
      <c r="Q7936" t="s">
        <v>3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 t="s">
        <v>7</v>
      </c>
      <c r="AC7936" t="s">
        <v>105</v>
      </c>
      <c r="AD7936" t="s">
        <v>3</v>
      </c>
      <c r="AE7936" t="s">
        <v>3</v>
      </c>
      <c r="AF7936">
        <v>0</v>
      </c>
      <c r="AG7936" t="s">
        <v>1691</v>
      </c>
      <c r="AH7936" t="s">
        <v>21</v>
      </c>
      <c r="AI7936">
        <v>0</v>
      </c>
      <c r="AJ7936">
        <v>0</v>
      </c>
      <c r="AK7936">
        <v>0</v>
      </c>
      <c r="AL7936" t="s">
        <v>154</v>
      </c>
      <c r="AM7936" t="s">
        <v>12</v>
      </c>
      <c r="AN7936" t="s">
        <v>41</v>
      </c>
      <c r="AO7936" t="s">
        <v>830</v>
      </c>
      <c r="AP7936">
        <v>0</v>
      </c>
      <c r="AQ7936">
        <v>0</v>
      </c>
      <c r="AR7936">
        <v>187186</v>
      </c>
      <c r="AS7936" t="s">
        <v>10211</v>
      </c>
    </row>
    <row r="7937" spans="1:45" x14ac:dyDescent="0.25">
      <c r="A7937" t="s">
        <v>0</v>
      </c>
      <c r="B7937" t="s">
        <v>1</v>
      </c>
      <c r="C7937" s="1">
        <v>42954</v>
      </c>
      <c r="D7937" t="s">
        <v>35</v>
      </c>
      <c r="E7937">
        <v>21</v>
      </c>
      <c r="F7937">
        <v>0</v>
      </c>
      <c r="G7937">
        <v>0</v>
      </c>
      <c r="H7937">
        <v>2</v>
      </c>
      <c r="I7937">
        <v>1</v>
      </c>
      <c r="J7937">
        <v>1</v>
      </c>
      <c r="K7937">
        <v>1</v>
      </c>
      <c r="L7937">
        <v>1</v>
      </c>
      <c r="M7937">
        <v>0</v>
      </c>
      <c r="N7937">
        <v>4</v>
      </c>
      <c r="O7937">
        <v>2</v>
      </c>
      <c r="P7937">
        <v>6</v>
      </c>
      <c r="Q7937" t="s">
        <v>59</v>
      </c>
      <c r="R7937" t="s">
        <v>4</v>
      </c>
      <c r="S7937" t="s">
        <v>36</v>
      </c>
      <c r="T7937" t="s">
        <v>37</v>
      </c>
      <c r="U7937">
        <v>0</v>
      </c>
      <c r="V7937">
        <v>0</v>
      </c>
      <c r="W7937">
        <v>0</v>
      </c>
      <c r="X7937">
        <v>0</v>
      </c>
      <c r="Y7937">
        <v>0</v>
      </c>
      <c r="Z7937" t="s">
        <v>21</v>
      </c>
      <c r="AA7937">
        <v>0</v>
      </c>
      <c r="AB7937" t="s">
        <v>7</v>
      </c>
      <c r="AC7937" t="s">
        <v>8</v>
      </c>
      <c r="AD7937" t="s">
        <v>9</v>
      </c>
      <c r="AE7937" t="s">
        <v>65</v>
      </c>
      <c r="AF7937">
        <v>0</v>
      </c>
      <c r="AG7937">
        <v>0</v>
      </c>
      <c r="AH7937" t="s">
        <v>21</v>
      </c>
      <c r="AI7937">
        <v>0</v>
      </c>
      <c r="AJ7937">
        <v>0</v>
      </c>
      <c r="AK7937">
        <v>0</v>
      </c>
      <c r="AL7937" t="s">
        <v>11</v>
      </c>
      <c r="AM7937" t="s">
        <v>26</v>
      </c>
      <c r="AN7937" t="s">
        <v>13</v>
      </c>
      <c r="AO7937" t="s">
        <v>14</v>
      </c>
      <c r="AP7937" t="s">
        <v>15</v>
      </c>
      <c r="AQ7937">
        <v>0</v>
      </c>
      <c r="AR7937">
        <v>187189</v>
      </c>
      <c r="AS7937" t="s">
        <v>10212</v>
      </c>
    </row>
    <row r="7938" spans="1:45" x14ac:dyDescent="0.25">
      <c r="A7938" t="s">
        <v>828</v>
      </c>
      <c r="B7938" t="s">
        <v>1134</v>
      </c>
      <c r="C7938" s="1">
        <v>42953</v>
      </c>
      <c r="D7938" t="s">
        <v>2</v>
      </c>
      <c r="E7938">
        <v>48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4</v>
      </c>
      <c r="L7938">
        <v>0</v>
      </c>
      <c r="M7938">
        <v>0</v>
      </c>
      <c r="N7938">
        <v>0</v>
      </c>
      <c r="O7938">
        <v>4</v>
      </c>
      <c r="P7938">
        <v>4</v>
      </c>
      <c r="Q7938" t="s">
        <v>3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 t="s">
        <v>7</v>
      </c>
      <c r="AC7938" t="s">
        <v>105</v>
      </c>
      <c r="AD7938" t="s">
        <v>3</v>
      </c>
      <c r="AE7938" t="s">
        <v>1670</v>
      </c>
      <c r="AF7938">
        <v>0</v>
      </c>
      <c r="AG7938" t="s">
        <v>1670</v>
      </c>
      <c r="AH7938" t="s">
        <v>21</v>
      </c>
      <c r="AI7938">
        <v>0</v>
      </c>
      <c r="AJ7938">
        <v>0</v>
      </c>
      <c r="AK7938">
        <v>0</v>
      </c>
      <c r="AL7938" t="s">
        <v>154</v>
      </c>
      <c r="AM7938" t="s">
        <v>40</v>
      </c>
      <c r="AN7938" t="s">
        <v>41</v>
      </c>
      <c r="AO7938" t="s">
        <v>830</v>
      </c>
      <c r="AP7938">
        <v>0</v>
      </c>
      <c r="AQ7938">
        <v>0</v>
      </c>
      <c r="AR7938">
        <v>187190</v>
      </c>
      <c r="AS7938" t="s">
        <v>10213</v>
      </c>
    </row>
    <row r="7939" spans="1:45" x14ac:dyDescent="0.25">
      <c r="A7939" t="s">
        <v>828</v>
      </c>
      <c r="B7939" t="s">
        <v>1133</v>
      </c>
      <c r="C7939" s="1">
        <v>42951</v>
      </c>
      <c r="D7939" t="s">
        <v>35</v>
      </c>
      <c r="E7939">
        <v>18</v>
      </c>
      <c r="F7939">
        <v>0</v>
      </c>
      <c r="G7939">
        <v>0</v>
      </c>
      <c r="H7939">
        <v>3</v>
      </c>
      <c r="I7939">
        <v>0</v>
      </c>
      <c r="J7939">
        <v>1</v>
      </c>
      <c r="K7939">
        <v>0</v>
      </c>
      <c r="L7939">
        <v>0</v>
      </c>
      <c r="M7939">
        <v>0</v>
      </c>
      <c r="N7939">
        <v>4</v>
      </c>
      <c r="O7939">
        <v>0</v>
      </c>
      <c r="P7939">
        <v>4</v>
      </c>
      <c r="Q7939" t="s">
        <v>916</v>
      </c>
      <c r="R7939" t="s">
        <v>7</v>
      </c>
      <c r="S7939" t="s">
        <v>105</v>
      </c>
      <c r="T7939" t="s">
        <v>916</v>
      </c>
      <c r="U7939" t="s">
        <v>1708</v>
      </c>
      <c r="V7939">
        <v>0</v>
      </c>
      <c r="W7939" t="s">
        <v>1708</v>
      </c>
      <c r="X7939" t="s">
        <v>21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 t="s">
        <v>11</v>
      </c>
      <c r="AM7939" t="s">
        <v>71</v>
      </c>
      <c r="AN7939" t="s">
        <v>41</v>
      </c>
      <c r="AO7939" t="s">
        <v>830</v>
      </c>
      <c r="AP7939">
        <v>0</v>
      </c>
      <c r="AQ7939">
        <v>0</v>
      </c>
      <c r="AR7939">
        <v>187191</v>
      </c>
      <c r="AS7939" t="s">
        <v>10214</v>
      </c>
    </row>
    <row r="7940" spans="1:45" x14ac:dyDescent="0.25">
      <c r="A7940" t="s">
        <v>828</v>
      </c>
      <c r="B7940" t="s">
        <v>1134</v>
      </c>
      <c r="C7940" s="1">
        <v>42953</v>
      </c>
      <c r="D7940" t="s">
        <v>2</v>
      </c>
      <c r="E7940">
        <v>24</v>
      </c>
      <c r="F7940">
        <v>0</v>
      </c>
      <c r="G7940">
        <v>0</v>
      </c>
      <c r="H7940">
        <v>0</v>
      </c>
      <c r="I7940">
        <v>2</v>
      </c>
      <c r="J7940">
        <v>0</v>
      </c>
      <c r="K7940">
        <v>1</v>
      </c>
      <c r="L7940">
        <v>0</v>
      </c>
      <c r="M7940">
        <v>0</v>
      </c>
      <c r="N7940">
        <v>0</v>
      </c>
      <c r="O7940">
        <v>3</v>
      </c>
      <c r="P7940">
        <v>3</v>
      </c>
      <c r="Q7940" t="s">
        <v>667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 t="s">
        <v>7</v>
      </c>
      <c r="AC7940" t="s">
        <v>105</v>
      </c>
      <c r="AD7940" t="s">
        <v>667</v>
      </c>
      <c r="AE7940" t="s">
        <v>1705</v>
      </c>
      <c r="AF7940">
        <v>0</v>
      </c>
      <c r="AG7940" t="s">
        <v>1705</v>
      </c>
      <c r="AH7940" t="s">
        <v>21</v>
      </c>
      <c r="AI7940">
        <v>0</v>
      </c>
      <c r="AJ7940">
        <v>0</v>
      </c>
      <c r="AK7940">
        <v>0</v>
      </c>
      <c r="AL7940" t="s">
        <v>154</v>
      </c>
      <c r="AM7940" t="s">
        <v>40</v>
      </c>
      <c r="AN7940" t="s">
        <v>41</v>
      </c>
      <c r="AO7940" t="s">
        <v>830</v>
      </c>
      <c r="AP7940">
        <v>0</v>
      </c>
      <c r="AQ7940">
        <v>0</v>
      </c>
      <c r="AR7940">
        <v>187193</v>
      </c>
      <c r="AS7940" t="s">
        <v>10215</v>
      </c>
    </row>
    <row r="7941" spans="1:45" x14ac:dyDescent="0.25">
      <c r="A7941" t="s">
        <v>828</v>
      </c>
      <c r="B7941" t="s">
        <v>1134</v>
      </c>
      <c r="C7941" s="1">
        <v>42954</v>
      </c>
      <c r="D7941" t="s">
        <v>2</v>
      </c>
      <c r="E7941">
        <v>27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1</v>
      </c>
      <c r="L7941">
        <v>0</v>
      </c>
      <c r="M7941">
        <v>0</v>
      </c>
      <c r="N7941">
        <v>0</v>
      </c>
      <c r="O7941">
        <v>1</v>
      </c>
      <c r="P7941">
        <v>1</v>
      </c>
      <c r="Q7941" t="s">
        <v>3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 t="s">
        <v>7</v>
      </c>
      <c r="AC7941" t="s">
        <v>105</v>
      </c>
      <c r="AD7941" t="s">
        <v>3</v>
      </c>
      <c r="AE7941" t="s">
        <v>1671</v>
      </c>
      <c r="AF7941">
        <v>0</v>
      </c>
      <c r="AG7941" t="s">
        <v>1671</v>
      </c>
      <c r="AH7941" t="s">
        <v>21</v>
      </c>
      <c r="AI7941">
        <v>0</v>
      </c>
      <c r="AJ7941">
        <v>0</v>
      </c>
      <c r="AK7941">
        <v>0</v>
      </c>
      <c r="AL7941" t="s">
        <v>154</v>
      </c>
      <c r="AM7941" t="s">
        <v>12</v>
      </c>
      <c r="AN7941" t="s">
        <v>41</v>
      </c>
      <c r="AO7941" t="s">
        <v>830</v>
      </c>
      <c r="AP7941">
        <v>0</v>
      </c>
      <c r="AQ7941">
        <v>0</v>
      </c>
      <c r="AR7941">
        <v>187195</v>
      </c>
      <c r="AS7941" t="s">
        <v>10216</v>
      </c>
    </row>
    <row r="7942" spans="1:45" x14ac:dyDescent="0.25">
      <c r="A7942" t="s">
        <v>828</v>
      </c>
      <c r="B7942" t="s">
        <v>1134</v>
      </c>
      <c r="C7942" s="1">
        <v>42954</v>
      </c>
      <c r="D7942" t="s">
        <v>2</v>
      </c>
      <c r="E7942">
        <v>32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2</v>
      </c>
      <c r="L7942">
        <v>0</v>
      </c>
      <c r="M7942">
        <v>0</v>
      </c>
      <c r="N7942">
        <v>0</v>
      </c>
      <c r="O7942">
        <v>2</v>
      </c>
      <c r="P7942">
        <v>2</v>
      </c>
      <c r="Q7942" t="s">
        <v>667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 t="s">
        <v>7</v>
      </c>
      <c r="AC7942" t="s">
        <v>105</v>
      </c>
      <c r="AD7942" t="s">
        <v>667</v>
      </c>
      <c r="AE7942" t="s">
        <v>1700</v>
      </c>
      <c r="AF7942">
        <v>0</v>
      </c>
      <c r="AG7942" t="s">
        <v>3116</v>
      </c>
      <c r="AH7942" t="s">
        <v>21</v>
      </c>
      <c r="AI7942">
        <v>0</v>
      </c>
      <c r="AJ7942">
        <v>0</v>
      </c>
      <c r="AK7942">
        <v>0</v>
      </c>
      <c r="AL7942" t="s">
        <v>154</v>
      </c>
      <c r="AM7942" t="s">
        <v>40</v>
      </c>
      <c r="AN7942" t="s">
        <v>41</v>
      </c>
      <c r="AO7942" t="s">
        <v>830</v>
      </c>
      <c r="AP7942">
        <v>0</v>
      </c>
      <c r="AQ7942">
        <v>0</v>
      </c>
      <c r="AR7942">
        <v>187196</v>
      </c>
      <c r="AS7942" t="s">
        <v>10217</v>
      </c>
    </row>
    <row r="7943" spans="1:45" x14ac:dyDescent="0.25">
      <c r="A7943" t="s">
        <v>828</v>
      </c>
      <c r="B7943" t="s">
        <v>1134</v>
      </c>
      <c r="C7943" s="1">
        <v>42953</v>
      </c>
      <c r="D7943" t="s">
        <v>2</v>
      </c>
      <c r="E7943">
        <v>32</v>
      </c>
      <c r="F7943">
        <v>0</v>
      </c>
      <c r="G7943">
        <v>0</v>
      </c>
      <c r="H7943">
        <v>0</v>
      </c>
      <c r="I7943">
        <v>1</v>
      </c>
      <c r="J7943">
        <v>0</v>
      </c>
      <c r="K7943">
        <v>1</v>
      </c>
      <c r="L7943">
        <v>0</v>
      </c>
      <c r="M7943">
        <v>0</v>
      </c>
      <c r="N7943">
        <v>0</v>
      </c>
      <c r="O7943">
        <v>2</v>
      </c>
      <c r="P7943">
        <v>2</v>
      </c>
      <c r="Q7943" t="s">
        <v>3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 t="s">
        <v>7</v>
      </c>
      <c r="AC7943" t="s">
        <v>105</v>
      </c>
      <c r="AD7943" t="s">
        <v>3</v>
      </c>
      <c r="AE7943" t="s">
        <v>3</v>
      </c>
      <c r="AF7943">
        <v>0</v>
      </c>
      <c r="AG7943" t="s">
        <v>1691</v>
      </c>
      <c r="AH7943" t="s">
        <v>21</v>
      </c>
      <c r="AI7943">
        <v>0</v>
      </c>
      <c r="AJ7943">
        <v>0</v>
      </c>
      <c r="AK7943">
        <v>0</v>
      </c>
      <c r="AL7943" t="s">
        <v>154</v>
      </c>
      <c r="AM7943" t="s">
        <v>40</v>
      </c>
      <c r="AN7943" t="s">
        <v>41</v>
      </c>
      <c r="AO7943" t="s">
        <v>830</v>
      </c>
      <c r="AP7943">
        <v>0</v>
      </c>
      <c r="AQ7943">
        <v>0</v>
      </c>
      <c r="AR7943">
        <v>187197</v>
      </c>
      <c r="AS7943" t="s">
        <v>10218</v>
      </c>
    </row>
    <row r="7944" spans="1:45" x14ac:dyDescent="0.25">
      <c r="A7944" t="s">
        <v>828</v>
      </c>
      <c r="B7944" t="s">
        <v>1134</v>
      </c>
      <c r="C7944" s="1">
        <v>42951</v>
      </c>
      <c r="D7944" t="s">
        <v>2</v>
      </c>
      <c r="E7944">
        <v>40</v>
      </c>
      <c r="F7944">
        <v>0</v>
      </c>
      <c r="G7944">
        <v>0</v>
      </c>
      <c r="H7944">
        <v>0</v>
      </c>
      <c r="I7944">
        <v>1</v>
      </c>
      <c r="J7944">
        <v>0</v>
      </c>
      <c r="K7944">
        <v>1</v>
      </c>
      <c r="L7944">
        <v>0</v>
      </c>
      <c r="M7944">
        <v>0</v>
      </c>
      <c r="N7944">
        <v>0</v>
      </c>
      <c r="O7944">
        <v>2</v>
      </c>
      <c r="P7944">
        <v>2</v>
      </c>
      <c r="Q7944" t="s">
        <v>3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 t="s">
        <v>7</v>
      </c>
      <c r="AC7944" t="s">
        <v>105</v>
      </c>
      <c r="AD7944" t="s">
        <v>3</v>
      </c>
      <c r="AE7944" t="s">
        <v>1669</v>
      </c>
      <c r="AF7944">
        <v>0</v>
      </c>
      <c r="AG7944" t="s">
        <v>2956</v>
      </c>
      <c r="AH7944" t="s">
        <v>21</v>
      </c>
      <c r="AI7944">
        <v>0</v>
      </c>
      <c r="AJ7944">
        <v>0</v>
      </c>
      <c r="AK7944">
        <v>0</v>
      </c>
      <c r="AL7944" t="s">
        <v>154</v>
      </c>
      <c r="AM7944" t="s">
        <v>40</v>
      </c>
      <c r="AN7944" t="s">
        <v>41</v>
      </c>
      <c r="AO7944" t="s">
        <v>830</v>
      </c>
      <c r="AP7944">
        <v>0</v>
      </c>
      <c r="AQ7944">
        <v>0</v>
      </c>
      <c r="AR7944">
        <v>187198</v>
      </c>
      <c r="AS7944" t="s">
        <v>10219</v>
      </c>
    </row>
    <row r="7945" spans="1:45" x14ac:dyDescent="0.25">
      <c r="A7945" t="s">
        <v>0</v>
      </c>
      <c r="B7945" t="s">
        <v>1</v>
      </c>
      <c r="C7945" s="1">
        <v>42954</v>
      </c>
      <c r="D7945" t="s">
        <v>2</v>
      </c>
      <c r="E7945">
        <v>36</v>
      </c>
      <c r="F7945">
        <v>0</v>
      </c>
      <c r="G7945">
        <v>0</v>
      </c>
      <c r="H7945">
        <v>2</v>
      </c>
      <c r="I7945">
        <v>3</v>
      </c>
      <c r="J7945">
        <v>1</v>
      </c>
      <c r="K7945">
        <v>0</v>
      </c>
      <c r="L7945">
        <v>0</v>
      </c>
      <c r="M7945">
        <v>1</v>
      </c>
      <c r="N7945">
        <v>3</v>
      </c>
      <c r="O7945">
        <v>4</v>
      </c>
      <c r="P7945">
        <v>7</v>
      </c>
      <c r="Q7945" t="s">
        <v>43</v>
      </c>
      <c r="R7945" t="s">
        <v>4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 t="s">
        <v>5</v>
      </c>
      <c r="AA7945" t="s">
        <v>18</v>
      </c>
      <c r="AB7945" t="s">
        <v>7</v>
      </c>
      <c r="AC7945" t="s">
        <v>8</v>
      </c>
      <c r="AD7945" t="s">
        <v>9</v>
      </c>
      <c r="AE7945" t="s">
        <v>38</v>
      </c>
      <c r="AF7945">
        <v>0</v>
      </c>
      <c r="AG7945">
        <v>0</v>
      </c>
      <c r="AH7945" t="s">
        <v>21</v>
      </c>
      <c r="AI7945">
        <v>0</v>
      </c>
      <c r="AJ7945">
        <v>0</v>
      </c>
      <c r="AK7945">
        <v>0</v>
      </c>
      <c r="AL7945" t="s">
        <v>11</v>
      </c>
      <c r="AM7945" t="s">
        <v>26</v>
      </c>
      <c r="AN7945" t="s">
        <v>13</v>
      </c>
      <c r="AO7945" t="s">
        <v>14</v>
      </c>
      <c r="AP7945" t="s">
        <v>15</v>
      </c>
      <c r="AQ7945">
        <v>0</v>
      </c>
      <c r="AR7945">
        <v>187201</v>
      </c>
      <c r="AS7945" t="s">
        <v>10220</v>
      </c>
    </row>
    <row r="7946" spans="1:45" x14ac:dyDescent="0.25">
      <c r="A7946" t="s">
        <v>828</v>
      </c>
      <c r="B7946" t="s">
        <v>1134</v>
      </c>
      <c r="C7946" s="1">
        <v>42953</v>
      </c>
      <c r="D7946" t="s">
        <v>2</v>
      </c>
      <c r="E7946">
        <v>40</v>
      </c>
      <c r="F7946">
        <v>0</v>
      </c>
      <c r="G7946">
        <v>0</v>
      </c>
      <c r="H7946">
        <v>0</v>
      </c>
      <c r="I7946">
        <v>1</v>
      </c>
      <c r="J7946">
        <v>0</v>
      </c>
      <c r="K7946">
        <v>2</v>
      </c>
      <c r="L7946">
        <v>0</v>
      </c>
      <c r="M7946">
        <v>0</v>
      </c>
      <c r="N7946">
        <v>0</v>
      </c>
      <c r="O7946">
        <v>3</v>
      </c>
      <c r="P7946">
        <v>3</v>
      </c>
      <c r="Q7946" t="s">
        <v>3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 t="s">
        <v>7</v>
      </c>
      <c r="AC7946" t="s">
        <v>105</v>
      </c>
      <c r="AD7946" t="s">
        <v>3</v>
      </c>
      <c r="AE7946" t="s">
        <v>1669</v>
      </c>
      <c r="AF7946">
        <v>0</v>
      </c>
      <c r="AG7946" t="s">
        <v>1669</v>
      </c>
      <c r="AH7946" t="s">
        <v>21</v>
      </c>
      <c r="AI7946">
        <v>0</v>
      </c>
      <c r="AJ7946">
        <v>0</v>
      </c>
      <c r="AK7946">
        <v>0</v>
      </c>
      <c r="AL7946" t="s">
        <v>154</v>
      </c>
      <c r="AM7946" t="s">
        <v>40</v>
      </c>
      <c r="AN7946" t="s">
        <v>41</v>
      </c>
      <c r="AO7946" t="s">
        <v>830</v>
      </c>
      <c r="AP7946">
        <v>0</v>
      </c>
      <c r="AQ7946">
        <v>0</v>
      </c>
      <c r="AR7946">
        <v>187202</v>
      </c>
      <c r="AS7946" t="s">
        <v>10221</v>
      </c>
    </row>
    <row r="7947" spans="1:45" x14ac:dyDescent="0.25">
      <c r="A7947" t="s">
        <v>828</v>
      </c>
      <c r="B7947" t="s">
        <v>1134</v>
      </c>
      <c r="C7947" s="1">
        <v>42954</v>
      </c>
      <c r="D7947" t="s">
        <v>2</v>
      </c>
      <c r="E7947">
        <v>29</v>
      </c>
      <c r="F7947">
        <v>1</v>
      </c>
      <c r="G7947">
        <v>0</v>
      </c>
      <c r="H7947">
        <v>0</v>
      </c>
      <c r="I7947">
        <v>1</v>
      </c>
      <c r="J7947">
        <v>0</v>
      </c>
      <c r="K7947">
        <v>2</v>
      </c>
      <c r="L7947">
        <v>0</v>
      </c>
      <c r="M7947">
        <v>0</v>
      </c>
      <c r="N7947">
        <v>1</v>
      </c>
      <c r="O7947">
        <v>3</v>
      </c>
      <c r="P7947">
        <v>4</v>
      </c>
      <c r="Q7947" t="s">
        <v>667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 t="s">
        <v>7</v>
      </c>
      <c r="AC7947" t="s">
        <v>105</v>
      </c>
      <c r="AD7947" t="s">
        <v>667</v>
      </c>
      <c r="AE7947" t="s">
        <v>1701</v>
      </c>
      <c r="AF7947">
        <v>0</v>
      </c>
      <c r="AG7947" t="s">
        <v>3826</v>
      </c>
      <c r="AH7947" t="s">
        <v>21</v>
      </c>
      <c r="AI7947">
        <v>0</v>
      </c>
      <c r="AJ7947">
        <v>0</v>
      </c>
      <c r="AK7947">
        <v>0</v>
      </c>
      <c r="AL7947" t="s">
        <v>11</v>
      </c>
      <c r="AM7947" t="s">
        <v>12</v>
      </c>
      <c r="AN7947" t="s">
        <v>41</v>
      </c>
      <c r="AO7947" t="s">
        <v>830</v>
      </c>
      <c r="AP7947">
        <v>0</v>
      </c>
      <c r="AQ7947" t="s">
        <v>47</v>
      </c>
      <c r="AR7947">
        <v>187204</v>
      </c>
      <c r="AS7947" t="s">
        <v>10222</v>
      </c>
    </row>
    <row r="7948" spans="1:45" x14ac:dyDescent="0.25">
      <c r="A7948" t="s">
        <v>828</v>
      </c>
      <c r="B7948" t="s">
        <v>1134</v>
      </c>
      <c r="C7948" s="1">
        <v>42951</v>
      </c>
      <c r="D7948" t="s">
        <v>2</v>
      </c>
      <c r="E7948">
        <v>23</v>
      </c>
      <c r="F7948">
        <v>1</v>
      </c>
      <c r="G7948">
        <v>0</v>
      </c>
      <c r="H7948">
        <v>0</v>
      </c>
      <c r="I7948">
        <v>0</v>
      </c>
      <c r="J7948">
        <v>0</v>
      </c>
      <c r="K7948">
        <v>1</v>
      </c>
      <c r="L7948">
        <v>0</v>
      </c>
      <c r="M7948">
        <v>0</v>
      </c>
      <c r="N7948">
        <v>1</v>
      </c>
      <c r="O7948">
        <v>1</v>
      </c>
      <c r="P7948">
        <v>2</v>
      </c>
      <c r="Q7948" t="s">
        <v>3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 t="s">
        <v>7</v>
      </c>
      <c r="AC7948" t="s">
        <v>105</v>
      </c>
      <c r="AD7948" t="s">
        <v>3</v>
      </c>
      <c r="AE7948" t="s">
        <v>1669</v>
      </c>
      <c r="AF7948">
        <v>0</v>
      </c>
      <c r="AG7948" t="s">
        <v>2956</v>
      </c>
      <c r="AH7948" t="s">
        <v>21</v>
      </c>
      <c r="AI7948">
        <v>0</v>
      </c>
      <c r="AJ7948">
        <v>0</v>
      </c>
      <c r="AK7948">
        <v>0</v>
      </c>
      <c r="AL7948" t="s">
        <v>154</v>
      </c>
      <c r="AM7948" t="s">
        <v>12</v>
      </c>
      <c r="AN7948">
        <v>0</v>
      </c>
      <c r="AO7948" t="s">
        <v>830</v>
      </c>
      <c r="AP7948">
        <v>0</v>
      </c>
      <c r="AQ7948">
        <v>0</v>
      </c>
      <c r="AR7948">
        <v>187205</v>
      </c>
      <c r="AS7948" t="s">
        <v>10223</v>
      </c>
    </row>
    <row r="7949" spans="1:45" x14ac:dyDescent="0.25">
      <c r="A7949" t="s">
        <v>828</v>
      </c>
      <c r="B7949" t="s">
        <v>1134</v>
      </c>
      <c r="C7949" s="1">
        <v>42951</v>
      </c>
      <c r="D7949" t="s">
        <v>2</v>
      </c>
      <c r="E7949">
        <v>24</v>
      </c>
      <c r="F7949">
        <v>1</v>
      </c>
      <c r="G7949">
        <v>0</v>
      </c>
      <c r="H7949">
        <v>0</v>
      </c>
      <c r="I7949">
        <v>1</v>
      </c>
      <c r="J7949">
        <v>0</v>
      </c>
      <c r="K7949">
        <v>1</v>
      </c>
      <c r="L7949">
        <v>0</v>
      </c>
      <c r="M7949">
        <v>0</v>
      </c>
      <c r="N7949">
        <v>1</v>
      </c>
      <c r="O7949">
        <v>2</v>
      </c>
      <c r="P7949">
        <v>3</v>
      </c>
      <c r="Q7949" t="s">
        <v>3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 t="s">
        <v>7</v>
      </c>
      <c r="AC7949" t="s">
        <v>105</v>
      </c>
      <c r="AD7949" t="s">
        <v>3</v>
      </c>
      <c r="AE7949" t="s">
        <v>1669</v>
      </c>
      <c r="AF7949">
        <v>0</v>
      </c>
      <c r="AG7949" t="s">
        <v>2956</v>
      </c>
      <c r="AH7949" t="s">
        <v>21</v>
      </c>
      <c r="AI7949">
        <v>0</v>
      </c>
      <c r="AJ7949">
        <v>0</v>
      </c>
      <c r="AK7949">
        <v>0</v>
      </c>
      <c r="AL7949" t="s">
        <v>154</v>
      </c>
      <c r="AM7949" t="s">
        <v>12</v>
      </c>
      <c r="AN7949" t="s">
        <v>41</v>
      </c>
      <c r="AO7949" t="s">
        <v>830</v>
      </c>
      <c r="AP7949">
        <v>0</v>
      </c>
      <c r="AQ7949" t="s">
        <v>47</v>
      </c>
      <c r="AR7949">
        <v>187209</v>
      </c>
      <c r="AS7949" t="s">
        <v>10224</v>
      </c>
    </row>
    <row r="7950" spans="1:45" x14ac:dyDescent="0.25">
      <c r="A7950" t="s">
        <v>0</v>
      </c>
      <c r="B7950" t="s">
        <v>1</v>
      </c>
      <c r="C7950" s="1">
        <v>42954</v>
      </c>
      <c r="D7950" t="s">
        <v>2</v>
      </c>
      <c r="E7950">
        <v>37</v>
      </c>
      <c r="F7950">
        <v>0</v>
      </c>
      <c r="G7950">
        <v>1</v>
      </c>
      <c r="H7950">
        <v>0</v>
      </c>
      <c r="I7950">
        <v>0</v>
      </c>
      <c r="J7950">
        <v>1</v>
      </c>
      <c r="K7950">
        <v>2</v>
      </c>
      <c r="L7950">
        <v>1</v>
      </c>
      <c r="M7950">
        <v>0</v>
      </c>
      <c r="N7950">
        <v>2</v>
      </c>
      <c r="O7950">
        <v>3</v>
      </c>
      <c r="P7950">
        <v>5</v>
      </c>
      <c r="Q7950" t="s">
        <v>1120</v>
      </c>
      <c r="R7950" t="s">
        <v>4</v>
      </c>
      <c r="S7950" t="s">
        <v>36</v>
      </c>
      <c r="T7950" t="s">
        <v>37</v>
      </c>
      <c r="U7950">
        <v>0</v>
      </c>
      <c r="V7950">
        <v>0</v>
      </c>
      <c r="W7950">
        <v>0</v>
      </c>
      <c r="X7950">
        <v>0</v>
      </c>
      <c r="Y7950">
        <v>0</v>
      </c>
      <c r="Z7950" t="s">
        <v>21</v>
      </c>
      <c r="AA7950">
        <v>0</v>
      </c>
      <c r="AB7950" t="s">
        <v>7</v>
      </c>
      <c r="AC7950" t="s">
        <v>8</v>
      </c>
      <c r="AD7950" t="s">
        <v>9</v>
      </c>
      <c r="AE7950" t="s">
        <v>19</v>
      </c>
      <c r="AF7950">
        <v>0</v>
      </c>
      <c r="AG7950">
        <v>0</v>
      </c>
      <c r="AH7950" t="s">
        <v>21</v>
      </c>
      <c r="AI7950">
        <v>0</v>
      </c>
      <c r="AJ7950">
        <v>0</v>
      </c>
      <c r="AK7950">
        <v>0</v>
      </c>
      <c r="AL7950" t="s">
        <v>11</v>
      </c>
      <c r="AM7950" t="s">
        <v>26</v>
      </c>
      <c r="AN7950" t="s">
        <v>13</v>
      </c>
      <c r="AO7950" t="s">
        <v>14</v>
      </c>
      <c r="AP7950" t="s">
        <v>15</v>
      </c>
      <c r="AQ7950">
        <v>0</v>
      </c>
      <c r="AR7950">
        <v>187210</v>
      </c>
      <c r="AS7950" t="s">
        <v>10225</v>
      </c>
    </row>
    <row r="7951" spans="1:45" x14ac:dyDescent="0.25">
      <c r="A7951" t="s">
        <v>828</v>
      </c>
      <c r="B7951" t="s">
        <v>1134</v>
      </c>
      <c r="C7951" s="1">
        <v>42953</v>
      </c>
      <c r="D7951" t="s">
        <v>2</v>
      </c>
      <c r="E7951">
        <v>30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1</v>
      </c>
      <c r="L7951">
        <v>0</v>
      </c>
      <c r="M7951">
        <v>0</v>
      </c>
      <c r="N7951">
        <v>0</v>
      </c>
      <c r="O7951">
        <v>1</v>
      </c>
      <c r="P7951">
        <v>1</v>
      </c>
      <c r="Q7951" t="s">
        <v>3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 t="s">
        <v>7</v>
      </c>
      <c r="AC7951" t="s">
        <v>105</v>
      </c>
      <c r="AD7951" t="s">
        <v>3</v>
      </c>
      <c r="AE7951" t="s">
        <v>1669</v>
      </c>
      <c r="AF7951">
        <v>0</v>
      </c>
      <c r="AG7951" t="s">
        <v>1669</v>
      </c>
      <c r="AH7951" t="s">
        <v>21</v>
      </c>
      <c r="AI7951">
        <v>0</v>
      </c>
      <c r="AJ7951">
        <v>0</v>
      </c>
      <c r="AK7951">
        <v>0</v>
      </c>
      <c r="AL7951" t="s">
        <v>154</v>
      </c>
      <c r="AM7951" t="s">
        <v>40</v>
      </c>
      <c r="AN7951" t="s">
        <v>41</v>
      </c>
      <c r="AO7951" t="s">
        <v>830</v>
      </c>
      <c r="AP7951">
        <v>0</v>
      </c>
      <c r="AQ7951">
        <v>0</v>
      </c>
      <c r="AR7951">
        <v>187256</v>
      </c>
      <c r="AS7951" t="s">
        <v>10226</v>
      </c>
    </row>
    <row r="7952" spans="1:45" x14ac:dyDescent="0.25">
      <c r="A7952" t="s">
        <v>828</v>
      </c>
      <c r="B7952" t="s">
        <v>1134</v>
      </c>
      <c r="C7952" s="1">
        <v>42954</v>
      </c>
      <c r="D7952" t="s">
        <v>2</v>
      </c>
      <c r="E7952">
        <v>59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1</v>
      </c>
      <c r="L7952">
        <v>0</v>
      </c>
      <c r="M7952">
        <v>0</v>
      </c>
      <c r="N7952">
        <v>0</v>
      </c>
      <c r="O7952">
        <v>1</v>
      </c>
      <c r="P7952">
        <v>1</v>
      </c>
      <c r="Q7952" t="s">
        <v>667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 t="s">
        <v>7</v>
      </c>
      <c r="AC7952" t="s">
        <v>105</v>
      </c>
      <c r="AD7952" t="s">
        <v>667</v>
      </c>
      <c r="AE7952" t="s">
        <v>1706</v>
      </c>
      <c r="AF7952">
        <v>0</v>
      </c>
      <c r="AG7952" t="s">
        <v>1706</v>
      </c>
      <c r="AH7952" t="s">
        <v>21</v>
      </c>
      <c r="AI7952">
        <v>0</v>
      </c>
      <c r="AJ7952">
        <v>0</v>
      </c>
      <c r="AK7952">
        <v>0</v>
      </c>
      <c r="AL7952" t="s">
        <v>154</v>
      </c>
      <c r="AM7952" t="s">
        <v>40</v>
      </c>
      <c r="AN7952" t="s">
        <v>41</v>
      </c>
      <c r="AO7952" t="s">
        <v>830</v>
      </c>
      <c r="AP7952">
        <v>0</v>
      </c>
      <c r="AQ7952">
        <v>0</v>
      </c>
      <c r="AR7952">
        <v>187265</v>
      </c>
      <c r="AS7952" t="s">
        <v>10227</v>
      </c>
    </row>
    <row r="7953" spans="1:45" x14ac:dyDescent="0.25">
      <c r="A7953" t="s">
        <v>0</v>
      </c>
      <c r="B7953" t="s">
        <v>1</v>
      </c>
      <c r="C7953" s="1">
        <v>42954</v>
      </c>
      <c r="D7953" t="s">
        <v>2</v>
      </c>
      <c r="E7953">
        <v>23</v>
      </c>
      <c r="F7953">
        <v>1</v>
      </c>
      <c r="G7953">
        <v>0</v>
      </c>
      <c r="H7953">
        <v>0</v>
      </c>
      <c r="I7953">
        <v>1</v>
      </c>
      <c r="J7953">
        <v>1</v>
      </c>
      <c r="K7953">
        <v>1</v>
      </c>
      <c r="L7953">
        <v>0</v>
      </c>
      <c r="M7953">
        <v>0</v>
      </c>
      <c r="N7953">
        <v>2</v>
      </c>
      <c r="O7953">
        <v>2</v>
      </c>
      <c r="P7953">
        <v>4</v>
      </c>
      <c r="Q7953" t="s">
        <v>43</v>
      </c>
      <c r="R7953" t="s">
        <v>4</v>
      </c>
      <c r="S7953" t="s">
        <v>36</v>
      </c>
      <c r="T7953" t="s">
        <v>37</v>
      </c>
      <c r="U7953">
        <v>0</v>
      </c>
      <c r="V7953">
        <v>0</v>
      </c>
      <c r="W7953">
        <v>0</v>
      </c>
      <c r="X7953">
        <v>0</v>
      </c>
      <c r="Y7953">
        <v>0</v>
      </c>
      <c r="Z7953" t="s">
        <v>21</v>
      </c>
      <c r="AA7953">
        <v>0</v>
      </c>
      <c r="AB7953" t="s">
        <v>7</v>
      </c>
      <c r="AC7953" t="s">
        <v>8</v>
      </c>
      <c r="AD7953" t="s">
        <v>9</v>
      </c>
      <c r="AE7953" t="s">
        <v>38</v>
      </c>
      <c r="AF7953">
        <v>0</v>
      </c>
      <c r="AG7953">
        <v>0</v>
      </c>
      <c r="AH7953" t="s">
        <v>21</v>
      </c>
      <c r="AI7953">
        <v>0</v>
      </c>
      <c r="AJ7953">
        <v>0</v>
      </c>
      <c r="AK7953">
        <v>0</v>
      </c>
      <c r="AL7953" t="s">
        <v>11</v>
      </c>
      <c r="AM7953" t="s">
        <v>22</v>
      </c>
      <c r="AN7953" t="s">
        <v>13</v>
      </c>
      <c r="AO7953" t="s">
        <v>14</v>
      </c>
      <c r="AP7953" t="s">
        <v>15</v>
      </c>
      <c r="AQ7953" t="s">
        <v>47</v>
      </c>
      <c r="AR7953">
        <v>187267</v>
      </c>
      <c r="AS7953" t="s">
        <v>10228</v>
      </c>
    </row>
    <row r="7954" spans="1:45" x14ac:dyDescent="0.25">
      <c r="A7954" t="s">
        <v>828</v>
      </c>
      <c r="B7954" t="s">
        <v>1134</v>
      </c>
      <c r="C7954" s="1">
        <v>42953</v>
      </c>
      <c r="D7954" t="s">
        <v>2</v>
      </c>
      <c r="E7954">
        <v>17</v>
      </c>
      <c r="F7954">
        <v>0</v>
      </c>
      <c r="G7954">
        <v>0</v>
      </c>
      <c r="H7954">
        <v>0</v>
      </c>
      <c r="I7954">
        <v>1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1</v>
      </c>
      <c r="P7954">
        <v>1</v>
      </c>
      <c r="Q7954" t="s">
        <v>3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 t="s">
        <v>7</v>
      </c>
      <c r="AC7954" t="s">
        <v>105</v>
      </c>
      <c r="AD7954" t="s">
        <v>3</v>
      </c>
      <c r="AE7954" t="s">
        <v>1669</v>
      </c>
      <c r="AF7954">
        <v>0</v>
      </c>
      <c r="AG7954" t="s">
        <v>1669</v>
      </c>
      <c r="AH7954" t="s">
        <v>21</v>
      </c>
      <c r="AI7954">
        <v>0</v>
      </c>
      <c r="AJ7954">
        <v>0</v>
      </c>
      <c r="AK7954">
        <v>0</v>
      </c>
      <c r="AL7954" t="s">
        <v>154</v>
      </c>
      <c r="AM7954" t="s">
        <v>40</v>
      </c>
      <c r="AN7954" t="s">
        <v>41</v>
      </c>
      <c r="AO7954" t="s">
        <v>830</v>
      </c>
      <c r="AP7954">
        <v>0</v>
      </c>
      <c r="AQ7954">
        <v>0</v>
      </c>
      <c r="AR7954">
        <v>187305</v>
      </c>
      <c r="AS7954" t="s">
        <v>10229</v>
      </c>
    </row>
    <row r="7955" spans="1:45" x14ac:dyDescent="0.25">
      <c r="A7955" t="s">
        <v>828</v>
      </c>
      <c r="B7955" t="s">
        <v>1134</v>
      </c>
      <c r="C7955" s="1">
        <v>42951</v>
      </c>
      <c r="D7955" t="s">
        <v>2</v>
      </c>
      <c r="E7955">
        <v>43</v>
      </c>
      <c r="F7955">
        <v>0</v>
      </c>
      <c r="G7955">
        <v>0</v>
      </c>
      <c r="H7955">
        <v>0</v>
      </c>
      <c r="I7955">
        <v>1</v>
      </c>
      <c r="J7955">
        <v>0</v>
      </c>
      <c r="K7955">
        <v>1</v>
      </c>
      <c r="L7955">
        <v>0</v>
      </c>
      <c r="M7955">
        <v>0</v>
      </c>
      <c r="N7955">
        <v>0</v>
      </c>
      <c r="O7955">
        <v>2</v>
      </c>
      <c r="P7955">
        <v>2</v>
      </c>
      <c r="Q7955" t="s">
        <v>3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 t="s">
        <v>7</v>
      </c>
      <c r="AC7955" t="s">
        <v>105</v>
      </c>
      <c r="AD7955" t="s">
        <v>3</v>
      </c>
      <c r="AE7955" t="s">
        <v>3</v>
      </c>
      <c r="AF7955">
        <v>0</v>
      </c>
      <c r="AG7955" t="s">
        <v>3</v>
      </c>
      <c r="AH7955" t="s">
        <v>21</v>
      </c>
      <c r="AI7955">
        <v>0</v>
      </c>
      <c r="AJ7955">
        <v>0</v>
      </c>
      <c r="AK7955">
        <v>0</v>
      </c>
      <c r="AL7955" t="s">
        <v>154</v>
      </c>
      <c r="AM7955" t="s">
        <v>12</v>
      </c>
      <c r="AN7955" t="s">
        <v>41</v>
      </c>
      <c r="AO7955" t="s">
        <v>830</v>
      </c>
      <c r="AP7955">
        <v>0</v>
      </c>
      <c r="AQ7955">
        <v>0</v>
      </c>
      <c r="AR7955">
        <v>187322</v>
      </c>
      <c r="AS7955" t="s">
        <v>10230</v>
      </c>
    </row>
    <row r="7956" spans="1:45" x14ac:dyDescent="0.25">
      <c r="A7956" t="s">
        <v>0</v>
      </c>
      <c r="B7956" t="s">
        <v>1</v>
      </c>
      <c r="C7956" s="1">
        <v>42954</v>
      </c>
      <c r="D7956" t="s">
        <v>2</v>
      </c>
      <c r="E7956">
        <v>37</v>
      </c>
      <c r="F7956">
        <v>0</v>
      </c>
      <c r="G7956">
        <v>1</v>
      </c>
      <c r="H7956">
        <v>3</v>
      </c>
      <c r="I7956">
        <v>4</v>
      </c>
      <c r="J7956">
        <v>0</v>
      </c>
      <c r="K7956">
        <v>1</v>
      </c>
      <c r="L7956">
        <v>0</v>
      </c>
      <c r="M7956">
        <v>0</v>
      </c>
      <c r="N7956">
        <v>3</v>
      </c>
      <c r="O7956">
        <v>6</v>
      </c>
      <c r="P7956">
        <v>9</v>
      </c>
      <c r="Q7956" t="s">
        <v>63</v>
      </c>
      <c r="R7956" t="s">
        <v>4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 t="s">
        <v>5</v>
      </c>
      <c r="AA7956" t="s">
        <v>6</v>
      </c>
      <c r="AB7956" t="s">
        <v>7</v>
      </c>
      <c r="AC7956" t="s">
        <v>8</v>
      </c>
      <c r="AD7956" t="s">
        <v>9</v>
      </c>
      <c r="AE7956" t="s">
        <v>19</v>
      </c>
      <c r="AF7956">
        <v>0</v>
      </c>
      <c r="AG7956">
        <v>0</v>
      </c>
      <c r="AH7956" t="s">
        <v>21</v>
      </c>
      <c r="AI7956">
        <v>0</v>
      </c>
      <c r="AJ7956">
        <v>0</v>
      </c>
      <c r="AK7956">
        <v>0</v>
      </c>
      <c r="AL7956" t="s">
        <v>427</v>
      </c>
      <c r="AM7956" t="s">
        <v>26</v>
      </c>
      <c r="AN7956" t="s">
        <v>13</v>
      </c>
      <c r="AO7956" t="s">
        <v>14</v>
      </c>
      <c r="AP7956" t="s">
        <v>15</v>
      </c>
      <c r="AQ7956" t="s">
        <v>47</v>
      </c>
      <c r="AR7956">
        <v>187329</v>
      </c>
      <c r="AS7956" t="s">
        <v>10231</v>
      </c>
    </row>
    <row r="7957" spans="1:45" x14ac:dyDescent="0.25">
      <c r="A7957" t="s">
        <v>828</v>
      </c>
      <c r="B7957" t="s">
        <v>1134</v>
      </c>
      <c r="C7957" s="1">
        <v>42954</v>
      </c>
      <c r="D7957" t="s">
        <v>2</v>
      </c>
      <c r="E7957">
        <v>38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2</v>
      </c>
      <c r="L7957">
        <v>0</v>
      </c>
      <c r="M7957">
        <v>0</v>
      </c>
      <c r="N7957">
        <v>0</v>
      </c>
      <c r="O7957">
        <v>2</v>
      </c>
      <c r="P7957">
        <v>2</v>
      </c>
      <c r="Q7957" t="s">
        <v>667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 t="s">
        <v>7</v>
      </c>
      <c r="AC7957" t="s">
        <v>105</v>
      </c>
      <c r="AD7957" t="s">
        <v>667</v>
      </c>
      <c r="AE7957" t="s">
        <v>1707</v>
      </c>
      <c r="AF7957">
        <v>0</v>
      </c>
      <c r="AG7957" t="s">
        <v>1707</v>
      </c>
      <c r="AH7957" t="s">
        <v>21</v>
      </c>
      <c r="AI7957">
        <v>0</v>
      </c>
      <c r="AJ7957">
        <v>0</v>
      </c>
      <c r="AK7957">
        <v>0</v>
      </c>
      <c r="AL7957" t="s">
        <v>154</v>
      </c>
      <c r="AM7957" t="s">
        <v>12</v>
      </c>
      <c r="AN7957" t="s">
        <v>41</v>
      </c>
      <c r="AO7957" t="s">
        <v>830</v>
      </c>
      <c r="AP7957">
        <v>0</v>
      </c>
      <c r="AQ7957">
        <v>0</v>
      </c>
      <c r="AR7957">
        <v>187337</v>
      </c>
      <c r="AS7957" t="s">
        <v>10232</v>
      </c>
    </row>
    <row r="7958" spans="1:45" x14ac:dyDescent="0.25">
      <c r="A7958" t="s">
        <v>828</v>
      </c>
      <c r="B7958" t="s">
        <v>1134</v>
      </c>
      <c r="C7958" s="1">
        <v>42951</v>
      </c>
      <c r="D7958" t="s">
        <v>2</v>
      </c>
      <c r="E7958">
        <v>31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1</v>
      </c>
      <c r="L7958">
        <v>0</v>
      </c>
      <c r="M7958">
        <v>0</v>
      </c>
      <c r="N7958">
        <v>0</v>
      </c>
      <c r="O7958">
        <v>1</v>
      </c>
      <c r="P7958">
        <v>1</v>
      </c>
      <c r="Q7958" t="s">
        <v>3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 t="s">
        <v>7</v>
      </c>
      <c r="AC7958" t="s">
        <v>105</v>
      </c>
      <c r="AD7958" t="s">
        <v>3</v>
      </c>
      <c r="AE7958" t="s">
        <v>3</v>
      </c>
      <c r="AF7958">
        <v>0</v>
      </c>
      <c r="AG7958" t="s">
        <v>3</v>
      </c>
      <c r="AH7958" t="s">
        <v>21</v>
      </c>
      <c r="AI7958">
        <v>0</v>
      </c>
      <c r="AJ7958">
        <v>0</v>
      </c>
      <c r="AK7958">
        <v>0</v>
      </c>
      <c r="AL7958" t="s">
        <v>154</v>
      </c>
      <c r="AM7958" t="s">
        <v>40</v>
      </c>
      <c r="AN7958" t="s">
        <v>41</v>
      </c>
      <c r="AO7958" t="s">
        <v>830</v>
      </c>
      <c r="AP7958">
        <v>0</v>
      </c>
      <c r="AQ7958">
        <v>0</v>
      </c>
      <c r="AR7958">
        <v>187338</v>
      </c>
      <c r="AS7958" t="s">
        <v>10233</v>
      </c>
    </row>
    <row r="7959" spans="1:45" x14ac:dyDescent="0.25">
      <c r="A7959" t="s">
        <v>828</v>
      </c>
      <c r="B7959" t="s">
        <v>1134</v>
      </c>
      <c r="C7959" s="1">
        <v>42953</v>
      </c>
      <c r="D7959" t="s">
        <v>2</v>
      </c>
      <c r="E7959">
        <v>34</v>
      </c>
      <c r="F7959">
        <v>0</v>
      </c>
      <c r="G7959">
        <v>0</v>
      </c>
      <c r="H7959">
        <v>0</v>
      </c>
      <c r="I7959">
        <v>1</v>
      </c>
      <c r="J7959">
        <v>0</v>
      </c>
      <c r="K7959">
        <v>1</v>
      </c>
      <c r="L7959">
        <v>0</v>
      </c>
      <c r="M7959">
        <v>0</v>
      </c>
      <c r="N7959">
        <v>0</v>
      </c>
      <c r="O7959">
        <v>2</v>
      </c>
      <c r="P7959">
        <v>2</v>
      </c>
      <c r="Q7959" t="s">
        <v>3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 t="s">
        <v>7</v>
      </c>
      <c r="AC7959" t="s">
        <v>105</v>
      </c>
      <c r="AD7959" t="s">
        <v>3</v>
      </c>
      <c r="AE7959" t="s">
        <v>1671</v>
      </c>
      <c r="AF7959">
        <v>0</v>
      </c>
      <c r="AG7959" t="s">
        <v>1671</v>
      </c>
      <c r="AH7959" t="s">
        <v>21</v>
      </c>
      <c r="AI7959">
        <v>0</v>
      </c>
      <c r="AJ7959">
        <v>0</v>
      </c>
      <c r="AK7959">
        <v>0</v>
      </c>
      <c r="AL7959" t="s">
        <v>154</v>
      </c>
      <c r="AM7959" t="s">
        <v>40</v>
      </c>
      <c r="AN7959" t="s">
        <v>41</v>
      </c>
      <c r="AO7959" t="s">
        <v>830</v>
      </c>
      <c r="AP7959">
        <v>0</v>
      </c>
      <c r="AQ7959">
        <v>0</v>
      </c>
      <c r="AR7959">
        <v>187340</v>
      </c>
      <c r="AS7959" t="s">
        <v>10234</v>
      </c>
    </row>
    <row r="7960" spans="1:45" x14ac:dyDescent="0.25">
      <c r="A7960" t="s">
        <v>828</v>
      </c>
      <c r="B7960" t="s">
        <v>1134</v>
      </c>
      <c r="C7960" s="1">
        <v>42951</v>
      </c>
      <c r="D7960" t="s">
        <v>2</v>
      </c>
      <c r="E7960">
        <v>17</v>
      </c>
      <c r="F7960">
        <v>0</v>
      </c>
      <c r="G7960">
        <v>0</v>
      </c>
      <c r="H7960">
        <v>0</v>
      </c>
      <c r="I7960">
        <v>1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1</v>
      </c>
      <c r="P7960">
        <v>1</v>
      </c>
      <c r="Q7960" t="s">
        <v>3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 t="s">
        <v>7</v>
      </c>
      <c r="AC7960" t="s">
        <v>105</v>
      </c>
      <c r="AD7960" t="s">
        <v>3</v>
      </c>
      <c r="AE7960" t="s">
        <v>3</v>
      </c>
      <c r="AF7960">
        <v>0</v>
      </c>
      <c r="AG7960" t="s">
        <v>1691</v>
      </c>
      <c r="AH7960" t="s">
        <v>21</v>
      </c>
      <c r="AI7960">
        <v>0</v>
      </c>
      <c r="AJ7960">
        <v>0</v>
      </c>
      <c r="AK7960">
        <v>0</v>
      </c>
      <c r="AL7960" t="s">
        <v>154</v>
      </c>
      <c r="AM7960" t="s">
        <v>40</v>
      </c>
      <c r="AN7960" t="s">
        <v>41</v>
      </c>
      <c r="AO7960" t="s">
        <v>830</v>
      </c>
      <c r="AP7960">
        <v>0</v>
      </c>
      <c r="AQ7960">
        <v>0</v>
      </c>
      <c r="AR7960">
        <v>187345</v>
      </c>
      <c r="AS7960" t="s">
        <v>10235</v>
      </c>
    </row>
    <row r="7961" spans="1:45" x14ac:dyDescent="0.25">
      <c r="A7961" t="s">
        <v>828</v>
      </c>
      <c r="B7961" t="s">
        <v>1134</v>
      </c>
      <c r="C7961" s="1">
        <v>42953</v>
      </c>
      <c r="D7961" t="s">
        <v>2</v>
      </c>
      <c r="E7961">
        <v>38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1</v>
      </c>
      <c r="L7961">
        <v>0</v>
      </c>
      <c r="M7961">
        <v>0</v>
      </c>
      <c r="N7961">
        <v>0</v>
      </c>
      <c r="O7961">
        <v>1</v>
      </c>
      <c r="P7961">
        <v>1</v>
      </c>
      <c r="Q7961" t="s">
        <v>667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 t="s">
        <v>7</v>
      </c>
      <c r="AC7961" t="s">
        <v>105</v>
      </c>
      <c r="AD7961" t="s">
        <v>667</v>
      </c>
      <c r="AE7961" t="s">
        <v>1705</v>
      </c>
      <c r="AF7961">
        <v>0</v>
      </c>
      <c r="AG7961" t="s">
        <v>1705</v>
      </c>
      <c r="AH7961" t="s">
        <v>21</v>
      </c>
      <c r="AI7961">
        <v>0</v>
      </c>
      <c r="AJ7961">
        <v>0</v>
      </c>
      <c r="AK7961">
        <v>0</v>
      </c>
      <c r="AL7961" t="s">
        <v>154</v>
      </c>
      <c r="AM7961" t="s">
        <v>40</v>
      </c>
      <c r="AN7961" t="s">
        <v>41</v>
      </c>
      <c r="AO7961" t="s">
        <v>830</v>
      </c>
      <c r="AP7961">
        <v>0</v>
      </c>
      <c r="AQ7961">
        <v>0</v>
      </c>
      <c r="AR7961">
        <v>187348</v>
      </c>
      <c r="AS7961" t="s">
        <v>10236</v>
      </c>
    </row>
    <row r="7962" spans="1:45" x14ac:dyDescent="0.25">
      <c r="A7962" t="s">
        <v>828</v>
      </c>
      <c r="B7962" t="s">
        <v>1134</v>
      </c>
      <c r="C7962" s="1">
        <v>42951</v>
      </c>
      <c r="D7962" t="s">
        <v>2</v>
      </c>
      <c r="E7962">
        <v>32</v>
      </c>
      <c r="F7962">
        <v>0</v>
      </c>
      <c r="G7962">
        <v>1</v>
      </c>
      <c r="H7962">
        <v>0</v>
      </c>
      <c r="I7962">
        <v>0</v>
      </c>
      <c r="J7962">
        <v>0</v>
      </c>
      <c r="K7962">
        <v>1</v>
      </c>
      <c r="L7962">
        <v>0</v>
      </c>
      <c r="M7962">
        <v>0</v>
      </c>
      <c r="N7962">
        <v>0</v>
      </c>
      <c r="O7962">
        <v>2</v>
      </c>
      <c r="P7962">
        <v>2</v>
      </c>
      <c r="Q7962" t="s">
        <v>3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 t="s">
        <v>7</v>
      </c>
      <c r="AC7962" t="s">
        <v>105</v>
      </c>
      <c r="AD7962" t="s">
        <v>3</v>
      </c>
      <c r="AE7962" t="s">
        <v>1669</v>
      </c>
      <c r="AF7962">
        <v>0</v>
      </c>
      <c r="AG7962" t="s">
        <v>2956</v>
      </c>
      <c r="AH7962" t="s">
        <v>21</v>
      </c>
      <c r="AI7962">
        <v>0</v>
      </c>
      <c r="AJ7962">
        <v>0</v>
      </c>
      <c r="AK7962">
        <v>0</v>
      </c>
      <c r="AL7962" t="s">
        <v>11</v>
      </c>
      <c r="AM7962" t="s">
        <v>12</v>
      </c>
      <c r="AN7962" t="s">
        <v>41</v>
      </c>
      <c r="AO7962" t="s">
        <v>830</v>
      </c>
      <c r="AP7962">
        <v>0</v>
      </c>
      <c r="AQ7962" t="s">
        <v>47</v>
      </c>
      <c r="AR7962">
        <v>187350</v>
      </c>
      <c r="AS7962" t="s">
        <v>10237</v>
      </c>
    </row>
    <row r="7963" spans="1:45" x14ac:dyDescent="0.25">
      <c r="A7963" t="s">
        <v>828</v>
      </c>
      <c r="B7963" t="s">
        <v>1134</v>
      </c>
      <c r="C7963" s="1">
        <v>42953</v>
      </c>
      <c r="D7963" t="s">
        <v>2</v>
      </c>
      <c r="E7963">
        <v>40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1</v>
      </c>
      <c r="L7963">
        <v>0</v>
      </c>
      <c r="M7963">
        <v>0</v>
      </c>
      <c r="N7963">
        <v>0</v>
      </c>
      <c r="O7963">
        <v>1</v>
      </c>
      <c r="P7963">
        <v>1</v>
      </c>
      <c r="Q7963" t="s">
        <v>3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 t="s">
        <v>7</v>
      </c>
      <c r="AC7963" t="s">
        <v>105</v>
      </c>
      <c r="AD7963" t="s">
        <v>3</v>
      </c>
      <c r="AE7963" t="s">
        <v>3</v>
      </c>
      <c r="AF7963">
        <v>0</v>
      </c>
      <c r="AG7963" t="s">
        <v>4127</v>
      </c>
      <c r="AH7963" t="s">
        <v>21</v>
      </c>
      <c r="AI7963">
        <v>0</v>
      </c>
      <c r="AJ7963">
        <v>0</v>
      </c>
      <c r="AK7963">
        <v>0</v>
      </c>
      <c r="AL7963" t="s">
        <v>154</v>
      </c>
      <c r="AM7963" t="s">
        <v>40</v>
      </c>
      <c r="AN7963" t="s">
        <v>41</v>
      </c>
      <c r="AO7963" t="s">
        <v>830</v>
      </c>
      <c r="AP7963">
        <v>0</v>
      </c>
      <c r="AQ7963">
        <v>0</v>
      </c>
      <c r="AR7963">
        <v>187358</v>
      </c>
      <c r="AS7963" t="s">
        <v>10238</v>
      </c>
    </row>
    <row r="7964" spans="1:45" x14ac:dyDescent="0.25">
      <c r="A7964" t="s">
        <v>828</v>
      </c>
      <c r="B7964" t="s">
        <v>1134</v>
      </c>
      <c r="C7964" s="1">
        <v>42951</v>
      </c>
      <c r="D7964" t="s">
        <v>2</v>
      </c>
      <c r="E7964">
        <v>46</v>
      </c>
      <c r="F7964">
        <v>0</v>
      </c>
      <c r="G7964">
        <v>0</v>
      </c>
      <c r="H7964">
        <v>0</v>
      </c>
      <c r="I7964">
        <v>0</v>
      </c>
      <c r="J7964">
        <v>0</v>
      </c>
      <c r="K7964">
        <v>1</v>
      </c>
      <c r="L7964">
        <v>0</v>
      </c>
      <c r="M7964">
        <v>0</v>
      </c>
      <c r="N7964">
        <v>0</v>
      </c>
      <c r="O7964">
        <v>1</v>
      </c>
      <c r="P7964">
        <v>1</v>
      </c>
      <c r="Q7964" t="s">
        <v>3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 t="s">
        <v>7</v>
      </c>
      <c r="AC7964" t="s">
        <v>105</v>
      </c>
      <c r="AD7964" t="s">
        <v>3</v>
      </c>
      <c r="AE7964" t="s">
        <v>1670</v>
      </c>
      <c r="AF7964">
        <v>0</v>
      </c>
      <c r="AG7964" t="s">
        <v>3140</v>
      </c>
      <c r="AH7964" t="s">
        <v>21</v>
      </c>
      <c r="AI7964">
        <v>0</v>
      </c>
      <c r="AJ7964">
        <v>0</v>
      </c>
      <c r="AK7964">
        <v>0</v>
      </c>
      <c r="AL7964" t="s">
        <v>11</v>
      </c>
      <c r="AM7964" t="s">
        <v>12</v>
      </c>
      <c r="AN7964" t="s">
        <v>41</v>
      </c>
      <c r="AO7964" t="s">
        <v>830</v>
      </c>
      <c r="AP7964">
        <v>0</v>
      </c>
      <c r="AQ7964">
        <v>0</v>
      </c>
      <c r="AR7964">
        <v>187360</v>
      </c>
      <c r="AS7964" t="s">
        <v>10239</v>
      </c>
    </row>
    <row r="7965" spans="1:45" x14ac:dyDescent="0.25">
      <c r="A7965" t="s">
        <v>828</v>
      </c>
      <c r="B7965" t="s">
        <v>1134</v>
      </c>
      <c r="C7965" s="1">
        <v>42953</v>
      </c>
      <c r="D7965" t="s">
        <v>2</v>
      </c>
      <c r="E7965">
        <v>26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1</v>
      </c>
      <c r="L7965">
        <v>0</v>
      </c>
      <c r="M7965">
        <v>0</v>
      </c>
      <c r="N7965">
        <v>0</v>
      </c>
      <c r="O7965">
        <v>1</v>
      </c>
      <c r="P7965">
        <v>1</v>
      </c>
      <c r="Q7965" t="s">
        <v>667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 t="s">
        <v>7</v>
      </c>
      <c r="AC7965" t="s">
        <v>105</v>
      </c>
      <c r="AD7965" t="s">
        <v>667</v>
      </c>
      <c r="AE7965" t="s">
        <v>1705</v>
      </c>
      <c r="AF7965">
        <v>0</v>
      </c>
      <c r="AG7965" t="s">
        <v>1705</v>
      </c>
      <c r="AH7965" t="s">
        <v>21</v>
      </c>
      <c r="AI7965">
        <v>0</v>
      </c>
      <c r="AJ7965">
        <v>0</v>
      </c>
      <c r="AK7965">
        <v>0</v>
      </c>
      <c r="AL7965" t="s">
        <v>154</v>
      </c>
      <c r="AM7965" t="s">
        <v>40</v>
      </c>
      <c r="AN7965" t="s">
        <v>41</v>
      </c>
      <c r="AO7965" t="s">
        <v>830</v>
      </c>
      <c r="AP7965">
        <v>0</v>
      </c>
      <c r="AQ7965">
        <v>0</v>
      </c>
      <c r="AR7965">
        <v>187362</v>
      </c>
      <c r="AS7965" t="s">
        <v>10240</v>
      </c>
    </row>
    <row r="7966" spans="1:45" x14ac:dyDescent="0.25">
      <c r="A7966" t="s">
        <v>828</v>
      </c>
      <c r="B7966" t="s">
        <v>1134</v>
      </c>
      <c r="C7966" s="1">
        <v>42953</v>
      </c>
      <c r="D7966" t="s">
        <v>2</v>
      </c>
      <c r="E7966">
        <v>27</v>
      </c>
      <c r="F7966">
        <v>0</v>
      </c>
      <c r="G7966">
        <v>0</v>
      </c>
      <c r="H7966">
        <v>1</v>
      </c>
      <c r="I7966">
        <v>1</v>
      </c>
      <c r="J7966">
        <v>0</v>
      </c>
      <c r="K7966">
        <v>1</v>
      </c>
      <c r="L7966">
        <v>0</v>
      </c>
      <c r="M7966">
        <v>0</v>
      </c>
      <c r="N7966">
        <v>1</v>
      </c>
      <c r="O7966">
        <v>2</v>
      </c>
      <c r="P7966">
        <v>3</v>
      </c>
      <c r="Q7966" t="s">
        <v>667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 t="s">
        <v>7</v>
      </c>
      <c r="AC7966" t="s">
        <v>105</v>
      </c>
      <c r="AD7966" t="s">
        <v>667</v>
      </c>
      <c r="AE7966" t="s">
        <v>1705</v>
      </c>
      <c r="AF7966">
        <v>0</v>
      </c>
      <c r="AG7966" t="s">
        <v>1705</v>
      </c>
      <c r="AH7966" t="s">
        <v>21</v>
      </c>
      <c r="AI7966">
        <v>0</v>
      </c>
      <c r="AJ7966">
        <v>0</v>
      </c>
      <c r="AK7966">
        <v>0</v>
      </c>
      <c r="AL7966" t="s">
        <v>154</v>
      </c>
      <c r="AM7966" t="s">
        <v>40</v>
      </c>
      <c r="AN7966" t="s">
        <v>41</v>
      </c>
      <c r="AO7966" t="s">
        <v>830</v>
      </c>
      <c r="AP7966">
        <v>0</v>
      </c>
      <c r="AQ7966">
        <v>0</v>
      </c>
      <c r="AR7966">
        <v>187365</v>
      </c>
      <c r="AS7966" t="s">
        <v>10241</v>
      </c>
    </row>
    <row r="7967" spans="1:45" x14ac:dyDescent="0.25">
      <c r="A7967" t="s">
        <v>828</v>
      </c>
      <c r="B7967" t="s">
        <v>1134</v>
      </c>
      <c r="C7967" s="1">
        <v>42951</v>
      </c>
      <c r="D7967" t="s">
        <v>2</v>
      </c>
      <c r="E7967">
        <v>28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1</v>
      </c>
      <c r="L7967">
        <v>0</v>
      </c>
      <c r="M7967">
        <v>0</v>
      </c>
      <c r="N7967">
        <v>0</v>
      </c>
      <c r="O7967">
        <v>1</v>
      </c>
      <c r="P7967">
        <v>1</v>
      </c>
      <c r="Q7967" t="s">
        <v>3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 t="s">
        <v>7</v>
      </c>
      <c r="AC7967" t="s">
        <v>105</v>
      </c>
      <c r="AD7967" t="s">
        <v>3</v>
      </c>
      <c r="AE7967" t="s">
        <v>3</v>
      </c>
      <c r="AF7967">
        <v>0</v>
      </c>
      <c r="AG7967" t="s">
        <v>1672</v>
      </c>
      <c r="AH7967" t="s">
        <v>21</v>
      </c>
      <c r="AI7967">
        <v>0</v>
      </c>
      <c r="AJ7967">
        <v>0</v>
      </c>
      <c r="AK7967">
        <v>0</v>
      </c>
      <c r="AL7967" t="s">
        <v>154</v>
      </c>
      <c r="AM7967" t="s">
        <v>12</v>
      </c>
      <c r="AN7967" t="s">
        <v>41</v>
      </c>
      <c r="AO7967" t="s">
        <v>830</v>
      </c>
      <c r="AP7967">
        <v>0</v>
      </c>
      <c r="AQ7967">
        <v>0</v>
      </c>
      <c r="AR7967">
        <v>187366</v>
      </c>
      <c r="AS7967" t="s">
        <v>10242</v>
      </c>
    </row>
    <row r="7968" spans="1:45" x14ac:dyDescent="0.25">
      <c r="A7968" t="s">
        <v>828</v>
      </c>
      <c r="B7968" t="s">
        <v>1134</v>
      </c>
      <c r="C7968" s="1">
        <v>42953</v>
      </c>
      <c r="D7968" t="s">
        <v>2</v>
      </c>
      <c r="E7968">
        <v>42</v>
      </c>
      <c r="F7968">
        <v>0</v>
      </c>
      <c r="G7968">
        <v>0</v>
      </c>
      <c r="H7968">
        <v>0</v>
      </c>
      <c r="I7968">
        <v>1</v>
      </c>
      <c r="J7968">
        <v>0</v>
      </c>
      <c r="K7968">
        <v>1</v>
      </c>
      <c r="L7968">
        <v>0</v>
      </c>
      <c r="M7968">
        <v>0</v>
      </c>
      <c r="N7968">
        <v>0</v>
      </c>
      <c r="O7968">
        <v>2</v>
      </c>
      <c r="P7968">
        <v>2</v>
      </c>
      <c r="Q7968" t="s">
        <v>3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 t="s">
        <v>7</v>
      </c>
      <c r="AC7968" t="s">
        <v>105</v>
      </c>
      <c r="AD7968" t="s">
        <v>3</v>
      </c>
      <c r="AE7968" t="s">
        <v>3</v>
      </c>
      <c r="AF7968">
        <v>0</v>
      </c>
      <c r="AG7968" t="s">
        <v>1691</v>
      </c>
      <c r="AH7968" t="s">
        <v>21</v>
      </c>
      <c r="AI7968">
        <v>0</v>
      </c>
      <c r="AJ7968">
        <v>0</v>
      </c>
      <c r="AK7968">
        <v>0</v>
      </c>
      <c r="AL7968" t="s">
        <v>154</v>
      </c>
      <c r="AM7968" t="s">
        <v>40</v>
      </c>
      <c r="AN7968" t="s">
        <v>41</v>
      </c>
      <c r="AO7968" t="s">
        <v>830</v>
      </c>
      <c r="AP7968">
        <v>0</v>
      </c>
      <c r="AQ7968">
        <v>0</v>
      </c>
      <c r="AR7968">
        <v>187373</v>
      </c>
      <c r="AS7968" t="s">
        <v>10243</v>
      </c>
    </row>
    <row r="7969" spans="1:45" x14ac:dyDescent="0.25">
      <c r="A7969" t="s">
        <v>828</v>
      </c>
      <c r="B7969" t="s">
        <v>1134</v>
      </c>
      <c r="C7969" s="1">
        <v>42953</v>
      </c>
      <c r="D7969" t="s">
        <v>2</v>
      </c>
      <c r="E7969">
        <v>22</v>
      </c>
      <c r="F7969">
        <v>1</v>
      </c>
      <c r="G7969">
        <v>0</v>
      </c>
      <c r="H7969">
        <v>0</v>
      </c>
      <c r="I7969">
        <v>1</v>
      </c>
      <c r="J7969">
        <v>0</v>
      </c>
      <c r="K7969">
        <v>1</v>
      </c>
      <c r="L7969">
        <v>0</v>
      </c>
      <c r="M7969">
        <v>0</v>
      </c>
      <c r="N7969">
        <v>1</v>
      </c>
      <c r="O7969">
        <v>2</v>
      </c>
      <c r="P7969">
        <v>3</v>
      </c>
      <c r="Q7969" t="s">
        <v>3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 t="s">
        <v>7</v>
      </c>
      <c r="AC7969" t="s">
        <v>105</v>
      </c>
      <c r="AD7969" t="s">
        <v>3</v>
      </c>
      <c r="AE7969" t="s">
        <v>1669</v>
      </c>
      <c r="AF7969">
        <v>0</v>
      </c>
      <c r="AG7969" t="s">
        <v>1669</v>
      </c>
      <c r="AH7969" t="s">
        <v>21</v>
      </c>
      <c r="AI7969">
        <v>0</v>
      </c>
      <c r="AJ7969">
        <v>0</v>
      </c>
      <c r="AK7969">
        <v>0</v>
      </c>
      <c r="AL7969" t="s">
        <v>154</v>
      </c>
      <c r="AM7969" t="s">
        <v>12</v>
      </c>
      <c r="AN7969" t="s">
        <v>41</v>
      </c>
      <c r="AO7969" t="s">
        <v>830</v>
      </c>
      <c r="AP7969">
        <v>0</v>
      </c>
      <c r="AQ7969" t="s">
        <v>47</v>
      </c>
      <c r="AR7969">
        <v>187375</v>
      </c>
      <c r="AS7969" t="s">
        <v>10244</v>
      </c>
    </row>
    <row r="7970" spans="1:45" x14ac:dyDescent="0.25">
      <c r="A7970" t="s">
        <v>828</v>
      </c>
      <c r="B7970" t="s">
        <v>1134</v>
      </c>
      <c r="C7970" s="1">
        <v>42953</v>
      </c>
      <c r="D7970" t="s">
        <v>2</v>
      </c>
      <c r="E7970">
        <v>30</v>
      </c>
      <c r="F7970">
        <v>0</v>
      </c>
      <c r="G7970">
        <v>0</v>
      </c>
      <c r="H7970">
        <v>0</v>
      </c>
      <c r="I7970">
        <v>1</v>
      </c>
      <c r="J7970">
        <v>0</v>
      </c>
      <c r="K7970">
        <v>3</v>
      </c>
      <c r="L7970">
        <v>0</v>
      </c>
      <c r="M7970">
        <v>0</v>
      </c>
      <c r="N7970">
        <v>0</v>
      </c>
      <c r="O7970">
        <v>4</v>
      </c>
      <c r="P7970">
        <v>4</v>
      </c>
      <c r="Q7970" t="s">
        <v>3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 t="s">
        <v>7</v>
      </c>
      <c r="AC7970" t="s">
        <v>105</v>
      </c>
      <c r="AD7970" t="s">
        <v>3</v>
      </c>
      <c r="AE7970" t="s">
        <v>1669</v>
      </c>
      <c r="AF7970">
        <v>0</v>
      </c>
      <c r="AG7970" t="s">
        <v>1669</v>
      </c>
      <c r="AH7970" t="s">
        <v>21</v>
      </c>
      <c r="AI7970">
        <v>0</v>
      </c>
      <c r="AJ7970">
        <v>0</v>
      </c>
      <c r="AK7970">
        <v>0</v>
      </c>
      <c r="AL7970" t="s">
        <v>154</v>
      </c>
      <c r="AM7970" t="s">
        <v>40</v>
      </c>
      <c r="AN7970" t="s">
        <v>41</v>
      </c>
      <c r="AO7970" t="s">
        <v>830</v>
      </c>
      <c r="AP7970">
        <v>0</v>
      </c>
      <c r="AQ7970">
        <v>0</v>
      </c>
      <c r="AR7970">
        <v>187378</v>
      </c>
      <c r="AS7970" t="s">
        <v>10245</v>
      </c>
    </row>
    <row r="7971" spans="1:45" x14ac:dyDescent="0.25">
      <c r="A7971" t="s">
        <v>828</v>
      </c>
      <c r="B7971" t="s">
        <v>1134</v>
      </c>
      <c r="C7971" s="1">
        <v>42954</v>
      </c>
      <c r="D7971" t="s">
        <v>2</v>
      </c>
      <c r="E7971">
        <v>31</v>
      </c>
      <c r="F7971">
        <v>1</v>
      </c>
      <c r="G7971">
        <v>0</v>
      </c>
      <c r="H7971">
        <v>2</v>
      </c>
      <c r="I7971">
        <v>1</v>
      </c>
      <c r="J7971">
        <v>0</v>
      </c>
      <c r="K7971">
        <v>3</v>
      </c>
      <c r="L7971">
        <v>0</v>
      </c>
      <c r="M7971">
        <v>0</v>
      </c>
      <c r="N7971">
        <v>3</v>
      </c>
      <c r="O7971">
        <v>4</v>
      </c>
      <c r="P7971">
        <v>7</v>
      </c>
      <c r="Q7971" t="s">
        <v>3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 t="s">
        <v>7</v>
      </c>
      <c r="AC7971" t="s">
        <v>105</v>
      </c>
      <c r="AD7971" t="s">
        <v>3</v>
      </c>
      <c r="AE7971" t="s">
        <v>3</v>
      </c>
      <c r="AF7971">
        <v>0</v>
      </c>
      <c r="AG7971" t="s">
        <v>3140</v>
      </c>
      <c r="AH7971" t="s">
        <v>21</v>
      </c>
      <c r="AI7971">
        <v>0</v>
      </c>
      <c r="AJ7971">
        <v>0</v>
      </c>
      <c r="AK7971">
        <v>0</v>
      </c>
      <c r="AL7971" t="s">
        <v>11</v>
      </c>
      <c r="AM7971" t="s">
        <v>12</v>
      </c>
      <c r="AN7971">
        <v>0</v>
      </c>
      <c r="AO7971" t="s">
        <v>830</v>
      </c>
      <c r="AP7971">
        <v>0</v>
      </c>
      <c r="AQ7971" t="s">
        <v>47</v>
      </c>
      <c r="AR7971">
        <v>187379</v>
      </c>
      <c r="AS7971" t="s">
        <v>10246</v>
      </c>
    </row>
    <row r="7972" spans="1:45" x14ac:dyDescent="0.25">
      <c r="A7972" t="s">
        <v>828</v>
      </c>
      <c r="B7972" t="s">
        <v>1134</v>
      </c>
      <c r="C7972" s="1">
        <v>42954</v>
      </c>
      <c r="D7972" t="s">
        <v>2</v>
      </c>
      <c r="E7972">
        <v>28</v>
      </c>
      <c r="F7972">
        <v>0</v>
      </c>
      <c r="G7972">
        <v>0</v>
      </c>
      <c r="H7972">
        <v>0</v>
      </c>
      <c r="I7972">
        <v>1</v>
      </c>
      <c r="J7972">
        <v>0</v>
      </c>
      <c r="K7972">
        <v>1</v>
      </c>
      <c r="L7972">
        <v>0</v>
      </c>
      <c r="M7972">
        <v>0</v>
      </c>
      <c r="N7972">
        <v>0</v>
      </c>
      <c r="O7972">
        <v>2</v>
      </c>
      <c r="P7972">
        <v>2</v>
      </c>
      <c r="Q7972" t="s">
        <v>667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 t="s">
        <v>7</v>
      </c>
      <c r="AC7972" t="s">
        <v>105</v>
      </c>
      <c r="AD7972" t="s">
        <v>3</v>
      </c>
      <c r="AE7972" t="s">
        <v>3</v>
      </c>
      <c r="AF7972">
        <v>0</v>
      </c>
      <c r="AG7972" t="s">
        <v>1691</v>
      </c>
      <c r="AH7972" t="s">
        <v>21</v>
      </c>
      <c r="AI7972">
        <v>0</v>
      </c>
      <c r="AJ7972">
        <v>0</v>
      </c>
      <c r="AK7972">
        <v>0</v>
      </c>
      <c r="AL7972" t="s">
        <v>154</v>
      </c>
      <c r="AM7972" t="s">
        <v>40</v>
      </c>
      <c r="AN7972" t="s">
        <v>41</v>
      </c>
      <c r="AO7972" t="s">
        <v>830</v>
      </c>
      <c r="AP7972">
        <v>0</v>
      </c>
      <c r="AQ7972">
        <v>0</v>
      </c>
      <c r="AR7972">
        <v>187381</v>
      </c>
      <c r="AS7972" t="s">
        <v>10247</v>
      </c>
    </row>
    <row r="7973" spans="1:45" x14ac:dyDescent="0.25">
      <c r="A7973" t="s">
        <v>828</v>
      </c>
      <c r="B7973" t="s">
        <v>1134</v>
      </c>
      <c r="C7973" s="1">
        <v>42953</v>
      </c>
      <c r="D7973" t="s">
        <v>2</v>
      </c>
      <c r="E7973">
        <v>47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1</v>
      </c>
      <c r="L7973">
        <v>0</v>
      </c>
      <c r="M7973">
        <v>0</v>
      </c>
      <c r="N7973">
        <v>0</v>
      </c>
      <c r="O7973">
        <v>1</v>
      </c>
      <c r="P7973">
        <v>1</v>
      </c>
      <c r="Q7973" t="s">
        <v>667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 t="s">
        <v>7</v>
      </c>
      <c r="AC7973" t="s">
        <v>105</v>
      </c>
      <c r="AD7973" t="s">
        <v>667</v>
      </c>
      <c r="AE7973" t="s">
        <v>1701</v>
      </c>
      <c r="AF7973">
        <v>0</v>
      </c>
      <c r="AG7973" t="s">
        <v>1701</v>
      </c>
      <c r="AH7973" t="s">
        <v>21</v>
      </c>
      <c r="AI7973">
        <v>0</v>
      </c>
      <c r="AJ7973">
        <v>0</v>
      </c>
      <c r="AK7973">
        <v>0</v>
      </c>
      <c r="AL7973" t="s">
        <v>154</v>
      </c>
      <c r="AM7973" t="s">
        <v>40</v>
      </c>
      <c r="AN7973" t="s">
        <v>41</v>
      </c>
      <c r="AO7973" t="s">
        <v>830</v>
      </c>
      <c r="AP7973">
        <v>0</v>
      </c>
      <c r="AQ7973">
        <v>0</v>
      </c>
      <c r="AR7973">
        <v>187382</v>
      </c>
      <c r="AS7973" t="s">
        <v>10248</v>
      </c>
    </row>
    <row r="7974" spans="1:45" x14ac:dyDescent="0.25">
      <c r="A7974" t="s">
        <v>828</v>
      </c>
      <c r="B7974" t="s">
        <v>1134</v>
      </c>
      <c r="C7974" s="1">
        <v>42953</v>
      </c>
      <c r="D7974" t="s">
        <v>2</v>
      </c>
      <c r="E7974">
        <v>38</v>
      </c>
      <c r="F7974">
        <v>0</v>
      </c>
      <c r="G7974">
        <v>0</v>
      </c>
      <c r="H7974">
        <v>0</v>
      </c>
      <c r="I7974">
        <v>1</v>
      </c>
      <c r="J7974">
        <v>0</v>
      </c>
      <c r="K7974">
        <v>1</v>
      </c>
      <c r="L7974">
        <v>0</v>
      </c>
      <c r="M7974">
        <v>0</v>
      </c>
      <c r="N7974">
        <v>0</v>
      </c>
      <c r="O7974">
        <v>2</v>
      </c>
      <c r="P7974">
        <v>2</v>
      </c>
      <c r="Q7974" t="s">
        <v>3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 t="s">
        <v>7</v>
      </c>
      <c r="AC7974" t="s">
        <v>105</v>
      </c>
      <c r="AD7974" t="s">
        <v>3</v>
      </c>
      <c r="AE7974" t="s">
        <v>3</v>
      </c>
      <c r="AF7974">
        <v>0</v>
      </c>
      <c r="AG7974" t="s">
        <v>4127</v>
      </c>
      <c r="AH7974" t="s">
        <v>21</v>
      </c>
      <c r="AI7974">
        <v>0</v>
      </c>
      <c r="AJ7974">
        <v>0</v>
      </c>
      <c r="AK7974">
        <v>0</v>
      </c>
      <c r="AL7974" t="s">
        <v>154</v>
      </c>
      <c r="AM7974" t="s">
        <v>40</v>
      </c>
      <c r="AN7974" t="s">
        <v>41</v>
      </c>
      <c r="AO7974" t="s">
        <v>830</v>
      </c>
      <c r="AP7974">
        <v>0</v>
      </c>
      <c r="AQ7974">
        <v>0</v>
      </c>
      <c r="AR7974">
        <v>187384</v>
      </c>
      <c r="AS7974" t="s">
        <v>10249</v>
      </c>
    </row>
    <row r="7975" spans="1:45" x14ac:dyDescent="0.25">
      <c r="A7975" t="s">
        <v>828</v>
      </c>
      <c r="B7975" t="s">
        <v>1134</v>
      </c>
      <c r="C7975" s="1">
        <v>42954</v>
      </c>
      <c r="D7975" t="s">
        <v>2</v>
      </c>
      <c r="E7975">
        <v>29</v>
      </c>
      <c r="F7975">
        <v>0</v>
      </c>
      <c r="G7975">
        <v>1</v>
      </c>
      <c r="H7975">
        <v>0</v>
      </c>
      <c r="I7975">
        <v>0</v>
      </c>
      <c r="J7975">
        <v>0</v>
      </c>
      <c r="K7975">
        <v>1</v>
      </c>
      <c r="L7975">
        <v>0</v>
      </c>
      <c r="M7975">
        <v>0</v>
      </c>
      <c r="N7975">
        <v>0</v>
      </c>
      <c r="O7975">
        <v>2</v>
      </c>
      <c r="P7975">
        <v>2</v>
      </c>
      <c r="Q7975" t="s">
        <v>667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 t="s">
        <v>7</v>
      </c>
      <c r="AC7975" t="s">
        <v>105</v>
      </c>
      <c r="AD7975" t="s">
        <v>667</v>
      </c>
      <c r="AE7975" t="s">
        <v>1702</v>
      </c>
      <c r="AF7975">
        <v>0</v>
      </c>
      <c r="AG7975" t="s">
        <v>1702</v>
      </c>
      <c r="AH7975" t="s">
        <v>21</v>
      </c>
      <c r="AI7975">
        <v>0</v>
      </c>
      <c r="AJ7975">
        <v>0</v>
      </c>
      <c r="AK7975">
        <v>0</v>
      </c>
      <c r="AL7975" t="s">
        <v>11</v>
      </c>
      <c r="AM7975" t="s">
        <v>12</v>
      </c>
      <c r="AN7975" t="s">
        <v>41</v>
      </c>
      <c r="AO7975" t="s">
        <v>830</v>
      </c>
      <c r="AP7975">
        <v>0</v>
      </c>
      <c r="AQ7975" t="s">
        <v>47</v>
      </c>
      <c r="AR7975">
        <v>187386</v>
      </c>
      <c r="AS7975" t="s">
        <v>10250</v>
      </c>
    </row>
    <row r="7976" spans="1:45" x14ac:dyDescent="0.25">
      <c r="A7976" t="s">
        <v>828</v>
      </c>
      <c r="B7976" t="s">
        <v>1134</v>
      </c>
      <c r="C7976" s="1">
        <v>42953</v>
      </c>
      <c r="D7976" t="s">
        <v>2</v>
      </c>
      <c r="E7976">
        <v>20</v>
      </c>
      <c r="F7976">
        <v>0</v>
      </c>
      <c r="G7976">
        <v>0</v>
      </c>
      <c r="H7976">
        <v>0</v>
      </c>
      <c r="I7976">
        <v>2</v>
      </c>
      <c r="J7976">
        <v>0</v>
      </c>
      <c r="K7976">
        <v>1</v>
      </c>
      <c r="L7976">
        <v>0</v>
      </c>
      <c r="M7976">
        <v>0</v>
      </c>
      <c r="N7976">
        <v>0</v>
      </c>
      <c r="O7976">
        <v>3</v>
      </c>
      <c r="P7976">
        <v>3</v>
      </c>
      <c r="Q7976" t="s">
        <v>3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 t="s">
        <v>7</v>
      </c>
      <c r="AC7976" t="s">
        <v>105</v>
      </c>
      <c r="AD7976" t="s">
        <v>3</v>
      </c>
      <c r="AE7976" t="s">
        <v>1670</v>
      </c>
      <c r="AF7976">
        <v>0</v>
      </c>
      <c r="AG7976" t="s">
        <v>1670</v>
      </c>
      <c r="AH7976" t="s">
        <v>21</v>
      </c>
      <c r="AI7976">
        <v>0</v>
      </c>
      <c r="AJ7976">
        <v>0</v>
      </c>
      <c r="AK7976">
        <v>0</v>
      </c>
      <c r="AL7976" t="s">
        <v>154</v>
      </c>
      <c r="AM7976" t="s">
        <v>40</v>
      </c>
      <c r="AN7976" t="s">
        <v>41</v>
      </c>
      <c r="AO7976" t="s">
        <v>830</v>
      </c>
      <c r="AP7976">
        <v>0</v>
      </c>
      <c r="AQ7976">
        <v>0</v>
      </c>
      <c r="AR7976">
        <v>187401</v>
      </c>
      <c r="AS7976" t="s">
        <v>10251</v>
      </c>
    </row>
    <row r="7977" spans="1:45" x14ac:dyDescent="0.25">
      <c r="A7977" t="s">
        <v>828</v>
      </c>
      <c r="B7977" t="s">
        <v>1134</v>
      </c>
      <c r="C7977" s="1">
        <v>42953</v>
      </c>
      <c r="D7977" t="s">
        <v>2</v>
      </c>
      <c r="E7977">
        <v>23</v>
      </c>
      <c r="F7977">
        <v>0</v>
      </c>
      <c r="G7977">
        <v>0</v>
      </c>
      <c r="H7977">
        <v>0</v>
      </c>
      <c r="I7977">
        <v>3</v>
      </c>
      <c r="J7977">
        <v>0</v>
      </c>
      <c r="K7977">
        <v>1</v>
      </c>
      <c r="L7977">
        <v>0</v>
      </c>
      <c r="M7977">
        <v>0</v>
      </c>
      <c r="N7977">
        <v>0</v>
      </c>
      <c r="O7977">
        <v>4</v>
      </c>
      <c r="P7977">
        <v>4</v>
      </c>
      <c r="Q7977" t="s">
        <v>667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 t="s">
        <v>7</v>
      </c>
      <c r="AC7977" t="s">
        <v>105</v>
      </c>
      <c r="AD7977" t="s">
        <v>667</v>
      </c>
      <c r="AE7977" t="s">
        <v>1705</v>
      </c>
      <c r="AF7977">
        <v>0</v>
      </c>
      <c r="AG7977" t="s">
        <v>1705</v>
      </c>
      <c r="AH7977" t="s">
        <v>21</v>
      </c>
      <c r="AI7977">
        <v>0</v>
      </c>
      <c r="AJ7977">
        <v>0</v>
      </c>
      <c r="AK7977">
        <v>0</v>
      </c>
      <c r="AL7977" t="s">
        <v>154</v>
      </c>
      <c r="AM7977" t="s">
        <v>40</v>
      </c>
      <c r="AN7977" t="s">
        <v>41</v>
      </c>
      <c r="AO7977" t="s">
        <v>830</v>
      </c>
      <c r="AP7977">
        <v>0</v>
      </c>
      <c r="AQ7977">
        <v>0</v>
      </c>
      <c r="AR7977">
        <v>187405</v>
      </c>
      <c r="AS7977" t="s">
        <v>10252</v>
      </c>
    </row>
    <row r="7978" spans="1:45" x14ac:dyDescent="0.25">
      <c r="A7978" t="s">
        <v>828</v>
      </c>
      <c r="B7978" t="s">
        <v>1134</v>
      </c>
      <c r="C7978" s="1">
        <v>42953</v>
      </c>
      <c r="D7978" t="s">
        <v>2</v>
      </c>
      <c r="E7978">
        <v>24</v>
      </c>
      <c r="F7978">
        <v>0</v>
      </c>
      <c r="G7978">
        <v>0</v>
      </c>
      <c r="H7978">
        <v>0</v>
      </c>
      <c r="I7978">
        <v>1</v>
      </c>
      <c r="J7978">
        <v>0</v>
      </c>
      <c r="K7978">
        <v>1</v>
      </c>
      <c r="L7978">
        <v>0</v>
      </c>
      <c r="M7978">
        <v>0</v>
      </c>
      <c r="N7978">
        <v>0</v>
      </c>
      <c r="O7978">
        <v>2</v>
      </c>
      <c r="P7978">
        <v>2</v>
      </c>
      <c r="Q7978" t="s">
        <v>667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 t="s">
        <v>7</v>
      </c>
      <c r="AC7978" t="s">
        <v>105</v>
      </c>
      <c r="AD7978" t="s">
        <v>667</v>
      </c>
      <c r="AE7978" t="s">
        <v>1705</v>
      </c>
      <c r="AF7978">
        <v>0</v>
      </c>
      <c r="AG7978" t="s">
        <v>1705</v>
      </c>
      <c r="AH7978" t="s">
        <v>21</v>
      </c>
      <c r="AI7978">
        <v>0</v>
      </c>
      <c r="AJ7978">
        <v>0</v>
      </c>
      <c r="AK7978">
        <v>0</v>
      </c>
      <c r="AL7978" t="s">
        <v>154</v>
      </c>
      <c r="AM7978" t="s">
        <v>40</v>
      </c>
      <c r="AN7978" t="s">
        <v>41</v>
      </c>
      <c r="AO7978" t="s">
        <v>830</v>
      </c>
      <c r="AP7978">
        <v>0</v>
      </c>
      <c r="AQ7978">
        <v>0</v>
      </c>
      <c r="AR7978">
        <v>187410</v>
      </c>
      <c r="AS7978" t="s">
        <v>10253</v>
      </c>
    </row>
    <row r="7979" spans="1:45" x14ac:dyDescent="0.25">
      <c r="A7979" t="s">
        <v>828</v>
      </c>
      <c r="B7979" t="s">
        <v>1134</v>
      </c>
      <c r="C7979" s="1">
        <v>42953</v>
      </c>
      <c r="D7979" t="s">
        <v>2</v>
      </c>
      <c r="E7979">
        <v>35</v>
      </c>
      <c r="F7979">
        <v>0</v>
      </c>
      <c r="G7979">
        <v>1</v>
      </c>
      <c r="H7979">
        <v>0</v>
      </c>
      <c r="I7979">
        <v>0</v>
      </c>
      <c r="J7979">
        <v>0</v>
      </c>
      <c r="K7979">
        <v>1</v>
      </c>
      <c r="L7979">
        <v>0</v>
      </c>
      <c r="M7979">
        <v>0</v>
      </c>
      <c r="N7979">
        <v>0</v>
      </c>
      <c r="O7979">
        <v>2</v>
      </c>
      <c r="P7979">
        <v>2</v>
      </c>
      <c r="Q7979" t="s">
        <v>667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 t="s">
        <v>7</v>
      </c>
      <c r="AC7979" t="s">
        <v>105</v>
      </c>
      <c r="AD7979" t="s">
        <v>667</v>
      </c>
      <c r="AE7979" t="s">
        <v>1705</v>
      </c>
      <c r="AF7979">
        <v>0</v>
      </c>
      <c r="AG7979" t="s">
        <v>1705</v>
      </c>
      <c r="AH7979" t="s">
        <v>21</v>
      </c>
      <c r="AI7979">
        <v>0</v>
      </c>
      <c r="AJ7979">
        <v>0</v>
      </c>
      <c r="AK7979">
        <v>0</v>
      </c>
      <c r="AL7979" t="s">
        <v>154</v>
      </c>
      <c r="AM7979" t="s">
        <v>40</v>
      </c>
      <c r="AN7979" t="s">
        <v>41</v>
      </c>
      <c r="AO7979" t="s">
        <v>830</v>
      </c>
      <c r="AP7979">
        <v>0</v>
      </c>
      <c r="AQ7979">
        <v>0</v>
      </c>
      <c r="AR7979">
        <v>187412</v>
      </c>
      <c r="AS7979" t="s">
        <v>10254</v>
      </c>
    </row>
    <row r="7980" spans="1:45" x14ac:dyDescent="0.25">
      <c r="A7980" t="s">
        <v>828</v>
      </c>
      <c r="B7980" t="s">
        <v>1134</v>
      </c>
      <c r="C7980" s="1">
        <v>42954</v>
      </c>
      <c r="D7980" t="s">
        <v>2</v>
      </c>
      <c r="E7980">
        <v>55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2</v>
      </c>
      <c r="L7980">
        <v>0</v>
      </c>
      <c r="M7980">
        <v>0</v>
      </c>
      <c r="N7980">
        <v>0</v>
      </c>
      <c r="O7980">
        <v>2</v>
      </c>
      <c r="P7980">
        <v>2</v>
      </c>
      <c r="Q7980" t="s">
        <v>667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 t="s">
        <v>7</v>
      </c>
      <c r="AC7980" t="s">
        <v>105</v>
      </c>
      <c r="AD7980" t="s">
        <v>667</v>
      </c>
      <c r="AE7980" t="s">
        <v>1701</v>
      </c>
      <c r="AF7980">
        <v>0</v>
      </c>
      <c r="AG7980" t="s">
        <v>3145</v>
      </c>
      <c r="AH7980" t="s">
        <v>21</v>
      </c>
      <c r="AI7980">
        <v>0</v>
      </c>
      <c r="AJ7980">
        <v>0</v>
      </c>
      <c r="AK7980">
        <v>0</v>
      </c>
      <c r="AL7980" t="s">
        <v>154</v>
      </c>
      <c r="AM7980" t="s">
        <v>40</v>
      </c>
      <c r="AN7980" t="s">
        <v>41</v>
      </c>
      <c r="AO7980" t="s">
        <v>830</v>
      </c>
      <c r="AP7980">
        <v>0</v>
      </c>
      <c r="AQ7980">
        <v>0</v>
      </c>
      <c r="AR7980">
        <v>187414</v>
      </c>
      <c r="AS7980" t="s">
        <v>10255</v>
      </c>
    </row>
    <row r="7981" spans="1:45" x14ac:dyDescent="0.25">
      <c r="A7981" t="s">
        <v>0</v>
      </c>
      <c r="B7981" t="s">
        <v>1</v>
      </c>
      <c r="C7981" s="1">
        <v>42954</v>
      </c>
      <c r="D7981" t="s">
        <v>2</v>
      </c>
      <c r="E7981">
        <v>39</v>
      </c>
      <c r="F7981">
        <v>0</v>
      </c>
      <c r="G7981">
        <v>1</v>
      </c>
      <c r="H7981">
        <v>0</v>
      </c>
      <c r="I7981">
        <v>0</v>
      </c>
      <c r="J7981">
        <v>0</v>
      </c>
      <c r="K7981">
        <v>1</v>
      </c>
      <c r="L7981">
        <v>0</v>
      </c>
      <c r="M7981">
        <v>0</v>
      </c>
      <c r="N7981">
        <v>0</v>
      </c>
      <c r="O7981">
        <v>2</v>
      </c>
      <c r="P7981">
        <v>2</v>
      </c>
      <c r="Q7981" t="s">
        <v>165</v>
      </c>
      <c r="R7981" t="s">
        <v>7</v>
      </c>
      <c r="S7981" t="s">
        <v>8</v>
      </c>
      <c r="T7981" t="s">
        <v>9</v>
      </c>
      <c r="U7981" t="s">
        <v>38</v>
      </c>
      <c r="V7981">
        <v>0</v>
      </c>
      <c r="W7981">
        <v>0</v>
      </c>
      <c r="X7981" t="s">
        <v>21</v>
      </c>
      <c r="Y7981">
        <v>0</v>
      </c>
      <c r="Z7981">
        <v>0</v>
      </c>
      <c r="AA7981">
        <v>0</v>
      </c>
      <c r="AB7981" t="s">
        <v>4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 t="s">
        <v>5</v>
      </c>
      <c r="AK7981" t="s">
        <v>153</v>
      </c>
      <c r="AL7981" t="s">
        <v>11</v>
      </c>
      <c r="AM7981" t="s">
        <v>49</v>
      </c>
      <c r="AN7981" t="s">
        <v>41</v>
      </c>
      <c r="AO7981" t="s">
        <v>14</v>
      </c>
      <c r="AP7981" t="s">
        <v>28</v>
      </c>
      <c r="AQ7981">
        <v>0</v>
      </c>
      <c r="AR7981">
        <v>187417</v>
      </c>
      <c r="AS7981" t="s">
        <v>10256</v>
      </c>
    </row>
    <row r="7982" spans="1:45" x14ac:dyDescent="0.25">
      <c r="A7982" t="s">
        <v>0</v>
      </c>
      <c r="B7982" t="s">
        <v>1</v>
      </c>
      <c r="C7982" s="1">
        <v>42954</v>
      </c>
      <c r="D7982" t="s">
        <v>35</v>
      </c>
      <c r="E7982">
        <v>20</v>
      </c>
      <c r="F7982">
        <v>0</v>
      </c>
      <c r="G7982">
        <v>0</v>
      </c>
      <c r="H7982">
        <v>1</v>
      </c>
      <c r="I7982">
        <v>1</v>
      </c>
      <c r="J7982">
        <v>1</v>
      </c>
      <c r="K7982">
        <v>0</v>
      </c>
      <c r="L7982">
        <v>0</v>
      </c>
      <c r="M7982">
        <v>0</v>
      </c>
      <c r="N7982">
        <v>2</v>
      </c>
      <c r="O7982">
        <v>1</v>
      </c>
      <c r="P7982">
        <v>3</v>
      </c>
      <c r="Q7982" t="s">
        <v>96</v>
      </c>
      <c r="R7982" t="s">
        <v>7</v>
      </c>
      <c r="S7982" t="s">
        <v>8</v>
      </c>
      <c r="T7982" t="s">
        <v>9</v>
      </c>
      <c r="U7982" t="s">
        <v>38</v>
      </c>
      <c r="V7982">
        <v>0</v>
      </c>
      <c r="W7982">
        <v>0</v>
      </c>
      <c r="X7982" t="s">
        <v>21</v>
      </c>
      <c r="Y7982">
        <v>0</v>
      </c>
      <c r="Z7982">
        <v>0</v>
      </c>
      <c r="AA7982">
        <v>0</v>
      </c>
      <c r="AB7982" t="s">
        <v>4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 t="s">
        <v>5</v>
      </c>
      <c r="AK7982" t="s">
        <v>18</v>
      </c>
      <c r="AL7982" t="s">
        <v>11</v>
      </c>
      <c r="AM7982" t="s">
        <v>26</v>
      </c>
      <c r="AN7982" t="s">
        <v>41</v>
      </c>
      <c r="AO7982" t="s">
        <v>14</v>
      </c>
      <c r="AP7982" t="s">
        <v>15</v>
      </c>
      <c r="AQ7982">
        <v>0</v>
      </c>
      <c r="AR7982">
        <v>187418</v>
      </c>
      <c r="AS7982" t="s">
        <v>10257</v>
      </c>
    </row>
    <row r="7983" spans="1:45" x14ac:dyDescent="0.25">
      <c r="A7983" t="s">
        <v>0</v>
      </c>
      <c r="B7983" t="s">
        <v>1</v>
      </c>
      <c r="C7983" s="1">
        <v>42954</v>
      </c>
      <c r="D7983" t="s">
        <v>2</v>
      </c>
      <c r="E7983">
        <v>40</v>
      </c>
      <c r="F7983">
        <v>0</v>
      </c>
      <c r="G7983">
        <v>0</v>
      </c>
      <c r="H7983">
        <v>1</v>
      </c>
      <c r="I7983">
        <v>3</v>
      </c>
      <c r="J7983">
        <v>0</v>
      </c>
      <c r="K7983">
        <v>1</v>
      </c>
      <c r="L7983">
        <v>1</v>
      </c>
      <c r="M7983">
        <v>0</v>
      </c>
      <c r="N7983">
        <v>2</v>
      </c>
      <c r="O7983">
        <v>4</v>
      </c>
      <c r="P7983">
        <v>6</v>
      </c>
      <c r="Q7983" t="s">
        <v>9</v>
      </c>
      <c r="R7983" t="s">
        <v>7</v>
      </c>
      <c r="S7983" t="s">
        <v>8</v>
      </c>
      <c r="T7983" t="s">
        <v>9</v>
      </c>
      <c r="U7983" t="s">
        <v>65</v>
      </c>
      <c r="V7983">
        <v>0</v>
      </c>
      <c r="W7983">
        <v>0</v>
      </c>
      <c r="X7983" t="s">
        <v>21</v>
      </c>
      <c r="Y7983">
        <v>0</v>
      </c>
      <c r="Z7983">
        <v>0</v>
      </c>
      <c r="AA7983">
        <v>0</v>
      </c>
      <c r="AB7983" t="s">
        <v>4</v>
      </c>
      <c r="AC7983" t="s">
        <v>36</v>
      </c>
      <c r="AD7983" t="s">
        <v>37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 t="s">
        <v>21</v>
      </c>
      <c r="AK7983">
        <v>0</v>
      </c>
      <c r="AL7983" t="s">
        <v>11</v>
      </c>
      <c r="AM7983" t="s">
        <v>26</v>
      </c>
      <c r="AN7983" t="s">
        <v>13</v>
      </c>
      <c r="AO7983" t="s">
        <v>14</v>
      </c>
      <c r="AP7983" t="s">
        <v>15</v>
      </c>
      <c r="AQ7983" t="s">
        <v>29</v>
      </c>
      <c r="AR7983">
        <v>187487</v>
      </c>
      <c r="AS7983" t="s">
        <v>10258</v>
      </c>
    </row>
    <row r="7984" spans="1:45" x14ac:dyDescent="0.25">
      <c r="A7984" t="s">
        <v>828</v>
      </c>
      <c r="B7984" t="s">
        <v>1134</v>
      </c>
      <c r="C7984" s="1">
        <v>42953</v>
      </c>
      <c r="D7984" t="s">
        <v>2</v>
      </c>
      <c r="E7984">
        <v>29</v>
      </c>
      <c r="F7984">
        <v>0</v>
      </c>
      <c r="G7984">
        <v>0</v>
      </c>
      <c r="H7984">
        <v>1</v>
      </c>
      <c r="I7984">
        <v>1</v>
      </c>
      <c r="J7984">
        <v>0</v>
      </c>
      <c r="K7984">
        <v>1</v>
      </c>
      <c r="L7984">
        <v>0</v>
      </c>
      <c r="M7984">
        <v>0</v>
      </c>
      <c r="N7984">
        <v>1</v>
      </c>
      <c r="O7984">
        <v>2</v>
      </c>
      <c r="P7984">
        <v>3</v>
      </c>
      <c r="Q7984" t="s">
        <v>667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 t="s">
        <v>7</v>
      </c>
      <c r="AC7984" t="s">
        <v>105</v>
      </c>
      <c r="AD7984" t="s">
        <v>667</v>
      </c>
      <c r="AE7984" t="s">
        <v>1705</v>
      </c>
      <c r="AF7984">
        <v>0</v>
      </c>
      <c r="AG7984" t="s">
        <v>1705</v>
      </c>
      <c r="AH7984" t="s">
        <v>21</v>
      </c>
      <c r="AI7984">
        <v>0</v>
      </c>
      <c r="AJ7984">
        <v>0</v>
      </c>
      <c r="AK7984">
        <v>0</v>
      </c>
      <c r="AL7984" t="s">
        <v>154</v>
      </c>
      <c r="AM7984" t="s">
        <v>12</v>
      </c>
      <c r="AN7984" t="s">
        <v>41</v>
      </c>
      <c r="AO7984" t="s">
        <v>830</v>
      </c>
      <c r="AP7984">
        <v>0</v>
      </c>
      <c r="AQ7984">
        <v>0</v>
      </c>
      <c r="AR7984">
        <v>187497</v>
      </c>
      <c r="AS7984" t="s">
        <v>10259</v>
      </c>
    </row>
    <row r="7985" spans="1:45" x14ac:dyDescent="0.25">
      <c r="A7985" t="s">
        <v>0</v>
      </c>
      <c r="B7985" t="s">
        <v>1</v>
      </c>
      <c r="C7985" s="1">
        <v>42954</v>
      </c>
      <c r="D7985" t="s">
        <v>35</v>
      </c>
      <c r="E7985">
        <v>23</v>
      </c>
      <c r="F7985">
        <v>0</v>
      </c>
      <c r="G7985">
        <v>0</v>
      </c>
      <c r="H7985">
        <v>2</v>
      </c>
      <c r="I7985">
        <v>1</v>
      </c>
      <c r="J7985">
        <v>1</v>
      </c>
      <c r="K7985">
        <v>0</v>
      </c>
      <c r="L7985">
        <v>0</v>
      </c>
      <c r="M7985">
        <v>0</v>
      </c>
      <c r="N7985">
        <v>3</v>
      </c>
      <c r="O7985">
        <v>1</v>
      </c>
      <c r="P7985">
        <v>4</v>
      </c>
      <c r="Q7985" t="s">
        <v>96</v>
      </c>
      <c r="R7985" t="s">
        <v>7</v>
      </c>
      <c r="S7985" t="s">
        <v>8</v>
      </c>
      <c r="T7985" t="s">
        <v>9</v>
      </c>
      <c r="U7985" t="s">
        <v>19</v>
      </c>
      <c r="V7985">
        <v>0</v>
      </c>
      <c r="W7985">
        <v>0</v>
      </c>
      <c r="X7985" t="s">
        <v>21</v>
      </c>
      <c r="Y7985">
        <v>0</v>
      </c>
      <c r="Z7985">
        <v>0</v>
      </c>
      <c r="AA7985">
        <v>0</v>
      </c>
      <c r="AB7985" t="s">
        <v>4</v>
      </c>
      <c r="AC7985" t="s">
        <v>36</v>
      </c>
      <c r="AD7985" t="s">
        <v>37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 t="s">
        <v>21</v>
      </c>
      <c r="AK7985">
        <v>0</v>
      </c>
      <c r="AL7985" t="s">
        <v>11</v>
      </c>
      <c r="AM7985" t="s">
        <v>26</v>
      </c>
      <c r="AN7985" t="s">
        <v>13</v>
      </c>
      <c r="AO7985" t="s">
        <v>14</v>
      </c>
      <c r="AP7985" t="s">
        <v>15</v>
      </c>
      <c r="AQ7985">
        <v>0</v>
      </c>
      <c r="AR7985">
        <v>187498</v>
      </c>
      <c r="AS7985" t="s">
        <v>10260</v>
      </c>
    </row>
    <row r="7986" spans="1:45" x14ac:dyDescent="0.25">
      <c r="A7986" t="s">
        <v>828</v>
      </c>
      <c r="B7986" t="s">
        <v>1134</v>
      </c>
      <c r="C7986" s="1">
        <v>42953</v>
      </c>
      <c r="D7986" t="s">
        <v>2</v>
      </c>
      <c r="E7986">
        <v>30</v>
      </c>
      <c r="F7986">
        <v>0</v>
      </c>
      <c r="G7986">
        <v>0</v>
      </c>
      <c r="H7986">
        <v>0</v>
      </c>
      <c r="I7986">
        <v>1</v>
      </c>
      <c r="J7986">
        <v>0</v>
      </c>
      <c r="K7986">
        <v>2</v>
      </c>
      <c r="L7986">
        <v>0</v>
      </c>
      <c r="M7986">
        <v>0</v>
      </c>
      <c r="N7986">
        <v>0</v>
      </c>
      <c r="O7986">
        <v>3</v>
      </c>
      <c r="P7986">
        <v>3</v>
      </c>
      <c r="Q7986" t="s">
        <v>667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 t="s">
        <v>7</v>
      </c>
      <c r="AC7986" t="s">
        <v>105</v>
      </c>
      <c r="AD7986" t="s">
        <v>667</v>
      </c>
      <c r="AE7986" t="s">
        <v>1699</v>
      </c>
      <c r="AF7986">
        <v>0</v>
      </c>
      <c r="AG7986" t="s">
        <v>1699</v>
      </c>
      <c r="AH7986" t="s">
        <v>21</v>
      </c>
      <c r="AI7986">
        <v>0</v>
      </c>
      <c r="AJ7986">
        <v>0</v>
      </c>
      <c r="AK7986">
        <v>0</v>
      </c>
      <c r="AL7986" t="s">
        <v>154</v>
      </c>
      <c r="AM7986" t="s">
        <v>12</v>
      </c>
      <c r="AN7986" t="s">
        <v>41</v>
      </c>
      <c r="AO7986" t="s">
        <v>830</v>
      </c>
      <c r="AP7986">
        <v>0</v>
      </c>
      <c r="AQ7986">
        <v>0</v>
      </c>
      <c r="AR7986">
        <v>187502</v>
      </c>
      <c r="AS7986" t="s">
        <v>10261</v>
      </c>
    </row>
    <row r="7987" spans="1:45" x14ac:dyDescent="0.25">
      <c r="A7987" t="s">
        <v>828</v>
      </c>
      <c r="B7987" t="s">
        <v>1134</v>
      </c>
      <c r="C7987" s="1">
        <v>42953</v>
      </c>
      <c r="D7987" t="s">
        <v>2</v>
      </c>
      <c r="E7987">
        <v>28</v>
      </c>
      <c r="F7987">
        <v>0</v>
      </c>
      <c r="G7987">
        <v>0</v>
      </c>
      <c r="H7987">
        <v>0</v>
      </c>
      <c r="I7987">
        <v>1</v>
      </c>
      <c r="J7987">
        <v>0</v>
      </c>
      <c r="K7987">
        <v>2</v>
      </c>
      <c r="L7987">
        <v>0</v>
      </c>
      <c r="M7987">
        <v>0</v>
      </c>
      <c r="N7987">
        <v>0</v>
      </c>
      <c r="O7987">
        <v>3</v>
      </c>
      <c r="P7987">
        <v>3</v>
      </c>
      <c r="Q7987" t="s">
        <v>667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 t="s">
        <v>7</v>
      </c>
      <c r="AC7987" t="s">
        <v>105</v>
      </c>
      <c r="AD7987" t="s">
        <v>667</v>
      </c>
      <c r="AE7987" t="s">
        <v>1707</v>
      </c>
      <c r="AF7987">
        <v>0</v>
      </c>
      <c r="AG7987" t="s">
        <v>1707</v>
      </c>
      <c r="AH7987" t="s">
        <v>21</v>
      </c>
      <c r="AI7987">
        <v>0</v>
      </c>
      <c r="AJ7987">
        <v>0</v>
      </c>
      <c r="AK7987">
        <v>0</v>
      </c>
      <c r="AL7987" t="s">
        <v>154</v>
      </c>
      <c r="AM7987" t="s">
        <v>12</v>
      </c>
      <c r="AN7987" t="s">
        <v>41</v>
      </c>
      <c r="AO7987" t="s">
        <v>830</v>
      </c>
      <c r="AP7987">
        <v>0</v>
      </c>
      <c r="AQ7987" t="s">
        <v>91</v>
      </c>
      <c r="AR7987">
        <v>187504</v>
      </c>
      <c r="AS7987" t="s">
        <v>10262</v>
      </c>
    </row>
    <row r="7988" spans="1:45" x14ac:dyDescent="0.25">
      <c r="A7988" t="s">
        <v>828</v>
      </c>
      <c r="B7988" t="s">
        <v>1134</v>
      </c>
      <c r="C7988" s="1">
        <v>42953</v>
      </c>
      <c r="D7988" t="s">
        <v>2</v>
      </c>
      <c r="E7988">
        <v>57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1</v>
      </c>
      <c r="L7988">
        <v>0</v>
      </c>
      <c r="M7988">
        <v>0</v>
      </c>
      <c r="N7988">
        <v>0</v>
      </c>
      <c r="O7988">
        <v>1</v>
      </c>
      <c r="P7988">
        <v>1</v>
      </c>
      <c r="Q7988" t="s">
        <v>667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 t="s">
        <v>7</v>
      </c>
      <c r="AC7988" t="s">
        <v>105</v>
      </c>
      <c r="AD7988" t="s">
        <v>667</v>
      </c>
      <c r="AE7988" t="s">
        <v>1706</v>
      </c>
      <c r="AF7988">
        <v>0</v>
      </c>
      <c r="AG7988" t="s">
        <v>1706</v>
      </c>
      <c r="AH7988" t="s">
        <v>21</v>
      </c>
      <c r="AI7988">
        <v>0</v>
      </c>
      <c r="AJ7988">
        <v>0</v>
      </c>
      <c r="AK7988">
        <v>0</v>
      </c>
      <c r="AL7988" t="s">
        <v>154</v>
      </c>
      <c r="AM7988" t="s">
        <v>40</v>
      </c>
      <c r="AN7988" t="s">
        <v>41</v>
      </c>
      <c r="AO7988" t="s">
        <v>830</v>
      </c>
      <c r="AP7988">
        <v>0</v>
      </c>
      <c r="AQ7988">
        <v>0</v>
      </c>
      <c r="AR7988">
        <v>187506</v>
      </c>
      <c r="AS7988" t="s">
        <v>10263</v>
      </c>
    </row>
    <row r="7989" spans="1:45" x14ac:dyDescent="0.25">
      <c r="A7989" t="s">
        <v>0</v>
      </c>
      <c r="B7989" t="s">
        <v>1</v>
      </c>
      <c r="C7989" s="1">
        <v>42954</v>
      </c>
      <c r="D7989" t="s">
        <v>2</v>
      </c>
      <c r="E7989">
        <v>33</v>
      </c>
      <c r="F7989">
        <v>1</v>
      </c>
      <c r="G7989">
        <v>0</v>
      </c>
      <c r="H7989">
        <v>3</v>
      </c>
      <c r="I7989">
        <v>2</v>
      </c>
      <c r="J7989">
        <v>1</v>
      </c>
      <c r="K7989">
        <v>2</v>
      </c>
      <c r="L7989">
        <v>0</v>
      </c>
      <c r="M7989">
        <v>1</v>
      </c>
      <c r="N7989">
        <v>5</v>
      </c>
      <c r="O7989">
        <v>5</v>
      </c>
      <c r="P7989">
        <v>10</v>
      </c>
      <c r="Q7989" t="s">
        <v>79</v>
      </c>
      <c r="R7989" t="s">
        <v>7</v>
      </c>
      <c r="S7989" t="s">
        <v>8</v>
      </c>
      <c r="T7989" t="s">
        <v>9</v>
      </c>
      <c r="U7989" t="s">
        <v>19</v>
      </c>
      <c r="V7989">
        <v>0</v>
      </c>
      <c r="W7989">
        <v>0</v>
      </c>
      <c r="X7989" t="s">
        <v>21</v>
      </c>
      <c r="Y7989">
        <v>0</v>
      </c>
      <c r="Z7989">
        <v>0</v>
      </c>
      <c r="AA7989">
        <v>0</v>
      </c>
      <c r="AB7989" t="s">
        <v>4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 t="s">
        <v>5</v>
      </c>
      <c r="AK7989" t="s">
        <v>142</v>
      </c>
      <c r="AL7989" t="s">
        <v>11</v>
      </c>
      <c r="AM7989" t="s">
        <v>26</v>
      </c>
      <c r="AN7989" t="s">
        <v>13</v>
      </c>
      <c r="AO7989" t="s">
        <v>14</v>
      </c>
      <c r="AP7989" t="s">
        <v>15</v>
      </c>
      <c r="AQ7989">
        <v>0</v>
      </c>
      <c r="AR7989">
        <v>187508</v>
      </c>
      <c r="AS7989" t="s">
        <v>10264</v>
      </c>
    </row>
    <row r="7990" spans="1:45" x14ac:dyDescent="0.25">
      <c r="A7990" t="s">
        <v>828</v>
      </c>
      <c r="B7990" t="s">
        <v>1134</v>
      </c>
      <c r="C7990" s="1">
        <v>42953</v>
      </c>
      <c r="D7990" t="s">
        <v>2</v>
      </c>
      <c r="E7990">
        <v>27</v>
      </c>
      <c r="F7990">
        <v>1</v>
      </c>
      <c r="G7990">
        <v>1</v>
      </c>
      <c r="H7990">
        <v>1</v>
      </c>
      <c r="I7990">
        <v>3</v>
      </c>
      <c r="J7990">
        <v>0</v>
      </c>
      <c r="K7990">
        <v>2</v>
      </c>
      <c r="L7990">
        <v>0</v>
      </c>
      <c r="M7990">
        <v>0</v>
      </c>
      <c r="N7990">
        <v>2</v>
      </c>
      <c r="O7990">
        <v>6</v>
      </c>
      <c r="P7990">
        <v>8</v>
      </c>
      <c r="Q7990" t="s">
        <v>3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 t="s">
        <v>7</v>
      </c>
      <c r="AC7990" t="s">
        <v>105</v>
      </c>
      <c r="AD7990" t="s">
        <v>3</v>
      </c>
      <c r="AE7990" t="s">
        <v>1665</v>
      </c>
      <c r="AF7990">
        <v>0</v>
      </c>
      <c r="AG7990" t="s">
        <v>1665</v>
      </c>
      <c r="AH7990" t="s">
        <v>21</v>
      </c>
      <c r="AI7990">
        <v>0</v>
      </c>
      <c r="AJ7990">
        <v>0</v>
      </c>
      <c r="AK7990">
        <v>0</v>
      </c>
      <c r="AL7990" t="s">
        <v>11</v>
      </c>
      <c r="AM7990" t="s">
        <v>12</v>
      </c>
      <c r="AN7990" t="s">
        <v>41</v>
      </c>
      <c r="AO7990" t="s">
        <v>830</v>
      </c>
      <c r="AP7990">
        <v>0</v>
      </c>
      <c r="AQ7990" t="s">
        <v>47</v>
      </c>
      <c r="AR7990">
        <v>187510</v>
      </c>
      <c r="AS7990" t="s">
        <v>10265</v>
      </c>
    </row>
    <row r="7991" spans="1:45" x14ac:dyDescent="0.25">
      <c r="A7991" t="s">
        <v>0</v>
      </c>
      <c r="B7991" t="s">
        <v>1</v>
      </c>
      <c r="C7991" s="1">
        <v>42954</v>
      </c>
      <c r="D7991" t="s">
        <v>35</v>
      </c>
      <c r="E7991">
        <v>22</v>
      </c>
      <c r="F7991">
        <v>0</v>
      </c>
      <c r="G7991">
        <v>0</v>
      </c>
      <c r="H7991">
        <v>0</v>
      </c>
      <c r="I7991">
        <v>0</v>
      </c>
      <c r="J7991">
        <v>1</v>
      </c>
      <c r="K7991">
        <v>1</v>
      </c>
      <c r="L7991">
        <v>0</v>
      </c>
      <c r="M7991">
        <v>0</v>
      </c>
      <c r="N7991">
        <v>1</v>
      </c>
      <c r="O7991">
        <v>1</v>
      </c>
      <c r="P7991">
        <v>2</v>
      </c>
      <c r="Q7991" t="s">
        <v>96</v>
      </c>
      <c r="R7991" t="s">
        <v>7</v>
      </c>
      <c r="S7991" t="s">
        <v>8</v>
      </c>
      <c r="T7991" t="s">
        <v>9</v>
      </c>
      <c r="U7991" t="s">
        <v>19</v>
      </c>
      <c r="V7991">
        <v>0</v>
      </c>
      <c r="W7991">
        <v>0</v>
      </c>
      <c r="X7991" t="s">
        <v>21</v>
      </c>
      <c r="Y7991">
        <v>0</v>
      </c>
      <c r="Z7991">
        <v>0</v>
      </c>
      <c r="AA7991">
        <v>0</v>
      </c>
      <c r="AB7991" t="s">
        <v>4</v>
      </c>
      <c r="AC7991" t="s">
        <v>36</v>
      </c>
      <c r="AD7991" t="s">
        <v>37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 t="s">
        <v>21</v>
      </c>
      <c r="AK7991">
        <v>0</v>
      </c>
      <c r="AL7991" t="s">
        <v>11</v>
      </c>
      <c r="AM7991" t="s">
        <v>26</v>
      </c>
      <c r="AN7991" t="s">
        <v>13</v>
      </c>
      <c r="AO7991" t="s">
        <v>14</v>
      </c>
      <c r="AP7991" t="s">
        <v>15</v>
      </c>
      <c r="AQ7991">
        <v>0</v>
      </c>
      <c r="AR7991">
        <v>187513</v>
      </c>
      <c r="AS7991" t="s">
        <v>10266</v>
      </c>
    </row>
    <row r="7992" spans="1:45" x14ac:dyDescent="0.25">
      <c r="A7992" t="s">
        <v>828</v>
      </c>
      <c r="B7992" t="s">
        <v>1134</v>
      </c>
      <c r="C7992" s="1">
        <v>42953</v>
      </c>
      <c r="D7992" t="s">
        <v>2</v>
      </c>
      <c r="E7992">
        <v>28</v>
      </c>
      <c r="F7992">
        <v>1</v>
      </c>
      <c r="G7992">
        <v>0</v>
      </c>
      <c r="H7992">
        <v>0</v>
      </c>
      <c r="I7992">
        <v>1</v>
      </c>
      <c r="J7992">
        <v>0</v>
      </c>
      <c r="K7992">
        <v>1</v>
      </c>
      <c r="L7992">
        <v>0</v>
      </c>
      <c r="M7992">
        <v>0</v>
      </c>
      <c r="N7992">
        <v>1</v>
      </c>
      <c r="O7992">
        <v>2</v>
      </c>
      <c r="P7992">
        <v>3</v>
      </c>
      <c r="Q7992" t="s">
        <v>723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 t="s">
        <v>7</v>
      </c>
      <c r="AC7992" t="s">
        <v>105</v>
      </c>
      <c r="AD7992" t="s">
        <v>723</v>
      </c>
      <c r="AE7992" t="s">
        <v>1688</v>
      </c>
      <c r="AF7992">
        <v>0</v>
      </c>
      <c r="AG7992" t="s">
        <v>1688</v>
      </c>
      <c r="AH7992" t="s">
        <v>21</v>
      </c>
      <c r="AI7992">
        <v>0</v>
      </c>
      <c r="AJ7992">
        <v>0</v>
      </c>
      <c r="AK7992">
        <v>0</v>
      </c>
      <c r="AL7992" t="s">
        <v>11</v>
      </c>
      <c r="AM7992" t="s">
        <v>12</v>
      </c>
      <c r="AN7992" t="s">
        <v>41</v>
      </c>
      <c r="AO7992" t="s">
        <v>830</v>
      </c>
      <c r="AP7992">
        <v>0</v>
      </c>
      <c r="AQ7992" t="s">
        <v>47</v>
      </c>
      <c r="AR7992">
        <v>187514</v>
      </c>
      <c r="AS7992" t="s">
        <v>10267</v>
      </c>
    </row>
    <row r="7993" spans="1:45" x14ac:dyDescent="0.25">
      <c r="A7993" t="s">
        <v>0</v>
      </c>
      <c r="B7993" t="s">
        <v>1</v>
      </c>
      <c r="C7993" s="1">
        <v>42954</v>
      </c>
      <c r="D7993" t="s">
        <v>2</v>
      </c>
      <c r="E7993">
        <v>25</v>
      </c>
      <c r="F7993">
        <v>0</v>
      </c>
      <c r="G7993">
        <v>1</v>
      </c>
      <c r="H7993">
        <v>0</v>
      </c>
      <c r="I7993">
        <v>0</v>
      </c>
      <c r="J7993">
        <v>1</v>
      </c>
      <c r="K7993">
        <v>0</v>
      </c>
      <c r="L7993">
        <v>0</v>
      </c>
      <c r="M7993">
        <v>0</v>
      </c>
      <c r="N7993">
        <v>1</v>
      </c>
      <c r="O7993">
        <v>1</v>
      </c>
      <c r="P7993">
        <v>2</v>
      </c>
      <c r="Q7993" t="s">
        <v>96</v>
      </c>
      <c r="R7993" t="s">
        <v>7</v>
      </c>
      <c r="S7993" t="s">
        <v>8</v>
      </c>
      <c r="T7993" t="s">
        <v>9</v>
      </c>
      <c r="U7993" t="s">
        <v>38</v>
      </c>
      <c r="V7993">
        <v>0</v>
      </c>
      <c r="W7993">
        <v>0</v>
      </c>
      <c r="X7993" t="s">
        <v>21</v>
      </c>
      <c r="Y7993">
        <v>0</v>
      </c>
      <c r="Z7993">
        <v>0</v>
      </c>
      <c r="AA7993">
        <v>0</v>
      </c>
      <c r="AB7993" t="s">
        <v>4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 t="s">
        <v>5</v>
      </c>
      <c r="AK7993" t="s">
        <v>18</v>
      </c>
      <c r="AL7993" t="s">
        <v>11</v>
      </c>
      <c r="AM7993" t="s">
        <v>26</v>
      </c>
      <c r="AN7993" t="s">
        <v>13</v>
      </c>
      <c r="AO7993" t="s">
        <v>14</v>
      </c>
      <c r="AP7993" t="s">
        <v>15</v>
      </c>
      <c r="AQ7993">
        <v>0</v>
      </c>
      <c r="AR7993">
        <v>187517</v>
      </c>
      <c r="AS7993" t="s">
        <v>10268</v>
      </c>
    </row>
    <row r="7994" spans="1:45" x14ac:dyDescent="0.25">
      <c r="A7994" t="s">
        <v>828</v>
      </c>
      <c r="B7994" t="s">
        <v>1134</v>
      </c>
      <c r="C7994" s="1">
        <v>42953</v>
      </c>
      <c r="D7994" t="s">
        <v>2</v>
      </c>
      <c r="E7994">
        <v>53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2</v>
      </c>
      <c r="L7994">
        <v>0</v>
      </c>
      <c r="M7994">
        <v>0</v>
      </c>
      <c r="N7994">
        <v>0</v>
      </c>
      <c r="O7994">
        <v>2</v>
      </c>
      <c r="P7994">
        <v>2</v>
      </c>
      <c r="Q7994" t="s">
        <v>3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 t="s">
        <v>7</v>
      </c>
      <c r="AC7994" t="s">
        <v>105</v>
      </c>
      <c r="AD7994" t="s">
        <v>3</v>
      </c>
      <c r="AE7994" t="s">
        <v>1664</v>
      </c>
      <c r="AF7994">
        <v>0</v>
      </c>
      <c r="AG7994" t="s">
        <v>1664</v>
      </c>
      <c r="AH7994" t="s">
        <v>21</v>
      </c>
      <c r="AI7994">
        <v>0</v>
      </c>
      <c r="AJ7994">
        <v>0</v>
      </c>
      <c r="AK7994">
        <v>0</v>
      </c>
      <c r="AL7994" t="s">
        <v>427</v>
      </c>
      <c r="AM7994" t="s">
        <v>40</v>
      </c>
      <c r="AN7994" t="s">
        <v>41</v>
      </c>
      <c r="AO7994" t="s">
        <v>830</v>
      </c>
      <c r="AP7994">
        <v>0</v>
      </c>
      <c r="AQ7994">
        <v>0</v>
      </c>
      <c r="AR7994">
        <v>187527</v>
      </c>
      <c r="AS7994" t="s">
        <v>10269</v>
      </c>
    </row>
    <row r="7995" spans="1:45" x14ac:dyDescent="0.25">
      <c r="A7995" t="s">
        <v>828</v>
      </c>
      <c r="B7995" t="s">
        <v>1134</v>
      </c>
      <c r="C7995" s="1">
        <v>42953</v>
      </c>
      <c r="D7995" t="s">
        <v>2</v>
      </c>
      <c r="E7995">
        <v>37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1</v>
      </c>
      <c r="L7995">
        <v>0</v>
      </c>
      <c r="M7995">
        <v>0</v>
      </c>
      <c r="N7995">
        <v>0</v>
      </c>
      <c r="O7995">
        <v>1</v>
      </c>
      <c r="P7995">
        <v>1</v>
      </c>
      <c r="Q7995" t="s">
        <v>3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 t="s">
        <v>7</v>
      </c>
      <c r="AC7995" t="s">
        <v>105</v>
      </c>
      <c r="AD7995" t="s">
        <v>3</v>
      </c>
      <c r="AE7995" t="s">
        <v>1666</v>
      </c>
      <c r="AF7995">
        <v>0</v>
      </c>
      <c r="AG7995" t="s">
        <v>1666</v>
      </c>
      <c r="AH7995" t="s">
        <v>21</v>
      </c>
      <c r="AI7995">
        <v>0</v>
      </c>
      <c r="AJ7995">
        <v>0</v>
      </c>
      <c r="AK7995">
        <v>0</v>
      </c>
      <c r="AL7995" t="s">
        <v>154</v>
      </c>
      <c r="AM7995" t="s">
        <v>40</v>
      </c>
      <c r="AN7995" t="s">
        <v>41</v>
      </c>
      <c r="AO7995" t="s">
        <v>830</v>
      </c>
      <c r="AP7995">
        <v>0</v>
      </c>
      <c r="AQ7995">
        <v>0</v>
      </c>
      <c r="AR7995">
        <v>187529</v>
      </c>
      <c r="AS7995" t="s">
        <v>10270</v>
      </c>
    </row>
    <row r="7996" spans="1:45" x14ac:dyDescent="0.25">
      <c r="A7996" t="s">
        <v>0</v>
      </c>
      <c r="B7996" t="s">
        <v>1</v>
      </c>
      <c r="C7996" s="1">
        <v>42954</v>
      </c>
      <c r="D7996" t="s">
        <v>2</v>
      </c>
      <c r="E7996">
        <v>33</v>
      </c>
      <c r="F7996">
        <v>0</v>
      </c>
      <c r="G7996">
        <v>0</v>
      </c>
      <c r="H7996">
        <v>3</v>
      </c>
      <c r="I7996">
        <v>2</v>
      </c>
      <c r="J7996">
        <v>0</v>
      </c>
      <c r="K7996">
        <v>1</v>
      </c>
      <c r="L7996">
        <v>1</v>
      </c>
      <c r="M7996">
        <v>1</v>
      </c>
      <c r="N7996">
        <v>4</v>
      </c>
      <c r="O7996">
        <v>4</v>
      </c>
      <c r="P7996">
        <v>8</v>
      </c>
      <c r="Q7996" t="s">
        <v>59</v>
      </c>
      <c r="R7996" t="s">
        <v>7</v>
      </c>
      <c r="S7996" t="s">
        <v>8</v>
      </c>
      <c r="T7996" t="s">
        <v>9</v>
      </c>
      <c r="U7996" t="s">
        <v>38</v>
      </c>
      <c r="V7996">
        <v>0</v>
      </c>
      <c r="W7996">
        <v>0</v>
      </c>
      <c r="X7996" t="s">
        <v>21</v>
      </c>
      <c r="Y7996">
        <v>0</v>
      </c>
      <c r="Z7996">
        <v>0</v>
      </c>
      <c r="AA7996">
        <v>0</v>
      </c>
      <c r="AB7996" t="s">
        <v>4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 t="s">
        <v>5</v>
      </c>
      <c r="AK7996" t="s">
        <v>6</v>
      </c>
      <c r="AL7996" t="s">
        <v>11</v>
      </c>
      <c r="AM7996" t="s">
        <v>26</v>
      </c>
      <c r="AN7996" t="s">
        <v>13</v>
      </c>
      <c r="AO7996" t="s">
        <v>14</v>
      </c>
      <c r="AP7996" t="s">
        <v>15</v>
      </c>
      <c r="AQ7996">
        <v>0</v>
      </c>
      <c r="AR7996">
        <v>187531</v>
      </c>
      <c r="AS7996" t="s">
        <v>10271</v>
      </c>
    </row>
    <row r="7997" spans="1:45" x14ac:dyDescent="0.25">
      <c r="A7997" t="s">
        <v>0</v>
      </c>
      <c r="B7997" t="s">
        <v>1</v>
      </c>
      <c r="C7997" s="1">
        <v>42954</v>
      </c>
      <c r="D7997" t="s">
        <v>35</v>
      </c>
      <c r="E7997">
        <v>35</v>
      </c>
      <c r="F7997">
        <v>0</v>
      </c>
      <c r="G7997">
        <v>0</v>
      </c>
      <c r="H7997">
        <v>1</v>
      </c>
      <c r="I7997">
        <v>1</v>
      </c>
      <c r="J7997">
        <v>1</v>
      </c>
      <c r="K7997">
        <v>1</v>
      </c>
      <c r="L7997">
        <v>0</v>
      </c>
      <c r="M7997">
        <v>0</v>
      </c>
      <c r="N7997">
        <v>2</v>
      </c>
      <c r="O7997">
        <v>2</v>
      </c>
      <c r="P7997">
        <v>4</v>
      </c>
      <c r="Q7997" t="s">
        <v>199</v>
      </c>
      <c r="R7997" t="s">
        <v>7</v>
      </c>
      <c r="S7997" t="s">
        <v>8</v>
      </c>
      <c r="T7997" t="s">
        <v>9</v>
      </c>
      <c r="U7997" t="s">
        <v>65</v>
      </c>
      <c r="V7997">
        <v>0</v>
      </c>
      <c r="W7997">
        <v>0</v>
      </c>
      <c r="X7997" t="s">
        <v>21</v>
      </c>
      <c r="Y7997">
        <v>0</v>
      </c>
      <c r="Z7997">
        <v>0</v>
      </c>
      <c r="AA7997">
        <v>0</v>
      </c>
      <c r="AB7997" t="s">
        <v>4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 t="s">
        <v>5</v>
      </c>
      <c r="AK7997" t="s">
        <v>46</v>
      </c>
      <c r="AL7997" t="s">
        <v>11</v>
      </c>
      <c r="AM7997" t="s">
        <v>26</v>
      </c>
      <c r="AN7997">
        <v>0</v>
      </c>
      <c r="AO7997" t="s">
        <v>14</v>
      </c>
      <c r="AP7997" t="s">
        <v>28</v>
      </c>
      <c r="AQ7997">
        <v>0</v>
      </c>
      <c r="AR7997">
        <v>187533</v>
      </c>
      <c r="AS7997" t="s">
        <v>10272</v>
      </c>
    </row>
    <row r="7998" spans="1:45" x14ac:dyDescent="0.25">
      <c r="A7998" t="s">
        <v>828</v>
      </c>
      <c r="B7998" t="s">
        <v>1134</v>
      </c>
      <c r="C7998" s="1">
        <v>42953</v>
      </c>
      <c r="D7998" t="s">
        <v>2</v>
      </c>
      <c r="E7998">
        <v>34</v>
      </c>
      <c r="F7998">
        <v>0</v>
      </c>
      <c r="G7998">
        <v>0</v>
      </c>
      <c r="H7998">
        <v>1</v>
      </c>
      <c r="I7998">
        <v>1</v>
      </c>
      <c r="J7998">
        <v>0</v>
      </c>
      <c r="K7998">
        <v>2</v>
      </c>
      <c r="L7998">
        <v>0</v>
      </c>
      <c r="M7998">
        <v>0</v>
      </c>
      <c r="N7998">
        <v>1</v>
      </c>
      <c r="O7998">
        <v>3</v>
      </c>
      <c r="P7998">
        <v>4</v>
      </c>
      <c r="Q7998" t="s">
        <v>3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 t="s">
        <v>7</v>
      </c>
      <c r="AC7998" t="s">
        <v>105</v>
      </c>
      <c r="AD7998" t="s">
        <v>3</v>
      </c>
      <c r="AE7998" t="s">
        <v>1671</v>
      </c>
      <c r="AF7998">
        <v>0</v>
      </c>
      <c r="AG7998" t="s">
        <v>1671</v>
      </c>
      <c r="AH7998" t="s">
        <v>21</v>
      </c>
      <c r="AI7998">
        <v>0</v>
      </c>
      <c r="AJ7998">
        <v>0</v>
      </c>
      <c r="AK7998">
        <v>0</v>
      </c>
      <c r="AL7998" t="s">
        <v>427</v>
      </c>
      <c r="AM7998" t="s">
        <v>12</v>
      </c>
      <c r="AN7998" t="s">
        <v>41</v>
      </c>
      <c r="AO7998" t="s">
        <v>830</v>
      </c>
      <c r="AP7998">
        <v>0</v>
      </c>
      <c r="AQ7998">
        <v>0</v>
      </c>
      <c r="AR7998">
        <v>187542</v>
      </c>
      <c r="AS7998" t="s">
        <v>10273</v>
      </c>
    </row>
    <row r="7999" spans="1:45" x14ac:dyDescent="0.25">
      <c r="A7999" t="s">
        <v>828</v>
      </c>
      <c r="B7999" t="s">
        <v>1134</v>
      </c>
      <c r="C7999" s="1">
        <v>42951</v>
      </c>
      <c r="D7999" t="s">
        <v>2</v>
      </c>
      <c r="E7999">
        <v>52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3</v>
      </c>
      <c r="L7999">
        <v>0</v>
      </c>
      <c r="M7999">
        <v>0</v>
      </c>
      <c r="N7999">
        <v>0</v>
      </c>
      <c r="O7999">
        <v>3</v>
      </c>
      <c r="P7999">
        <v>3</v>
      </c>
      <c r="Q7999" t="s">
        <v>3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 t="s">
        <v>7</v>
      </c>
      <c r="AC7999" t="s">
        <v>105</v>
      </c>
      <c r="AD7999" t="s">
        <v>3</v>
      </c>
      <c r="AE7999" t="s">
        <v>3</v>
      </c>
      <c r="AF7999">
        <v>0</v>
      </c>
      <c r="AG7999" t="s">
        <v>1691</v>
      </c>
      <c r="AH7999" t="s">
        <v>21</v>
      </c>
      <c r="AI7999">
        <v>0</v>
      </c>
      <c r="AJ7999">
        <v>0</v>
      </c>
      <c r="AK7999">
        <v>0</v>
      </c>
      <c r="AL7999" t="s">
        <v>154</v>
      </c>
      <c r="AM7999" t="s">
        <v>12</v>
      </c>
      <c r="AN7999" t="s">
        <v>41</v>
      </c>
      <c r="AO7999" t="s">
        <v>830</v>
      </c>
      <c r="AP7999">
        <v>0</v>
      </c>
      <c r="AQ7999">
        <v>0</v>
      </c>
      <c r="AR7999">
        <v>187546</v>
      </c>
      <c r="AS7999" t="s">
        <v>10274</v>
      </c>
    </row>
    <row r="8000" spans="1:45" x14ac:dyDescent="0.25">
      <c r="A8000" t="s">
        <v>828</v>
      </c>
      <c r="B8000" t="s">
        <v>1134</v>
      </c>
      <c r="C8000" s="1">
        <v>42953</v>
      </c>
      <c r="D8000" t="s">
        <v>2</v>
      </c>
      <c r="E8000">
        <v>28</v>
      </c>
      <c r="F8000">
        <v>1</v>
      </c>
      <c r="G8000">
        <v>1</v>
      </c>
      <c r="H8000">
        <v>1</v>
      </c>
      <c r="I8000">
        <v>1</v>
      </c>
      <c r="J8000">
        <v>0</v>
      </c>
      <c r="K8000">
        <v>2</v>
      </c>
      <c r="L8000">
        <v>0</v>
      </c>
      <c r="M8000">
        <v>0</v>
      </c>
      <c r="N8000">
        <v>2</v>
      </c>
      <c r="O8000">
        <v>4</v>
      </c>
      <c r="P8000">
        <v>6</v>
      </c>
      <c r="Q8000" t="s">
        <v>667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 t="s">
        <v>7</v>
      </c>
      <c r="AC8000" t="s">
        <v>105</v>
      </c>
      <c r="AD8000" t="s">
        <v>667</v>
      </c>
      <c r="AE8000" t="s">
        <v>1706</v>
      </c>
      <c r="AF8000">
        <v>0</v>
      </c>
      <c r="AG8000" t="s">
        <v>1706</v>
      </c>
      <c r="AH8000" t="s">
        <v>21</v>
      </c>
      <c r="AI8000">
        <v>0</v>
      </c>
      <c r="AJ8000">
        <v>0</v>
      </c>
      <c r="AK8000">
        <v>0</v>
      </c>
      <c r="AL8000" t="s">
        <v>11</v>
      </c>
      <c r="AM8000" t="s">
        <v>12</v>
      </c>
      <c r="AN8000" t="s">
        <v>41</v>
      </c>
      <c r="AO8000" t="s">
        <v>830</v>
      </c>
      <c r="AP8000">
        <v>0</v>
      </c>
      <c r="AQ8000" t="s">
        <v>47</v>
      </c>
      <c r="AR8000">
        <v>187547</v>
      </c>
      <c r="AS8000" t="s">
        <v>10275</v>
      </c>
    </row>
    <row r="8001" spans="1:45" x14ac:dyDescent="0.25">
      <c r="A8001" t="s">
        <v>828</v>
      </c>
      <c r="B8001" t="s">
        <v>1134</v>
      </c>
      <c r="C8001" s="1">
        <v>42955</v>
      </c>
      <c r="D8001" t="s">
        <v>2</v>
      </c>
      <c r="E8001">
        <v>48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1</v>
      </c>
      <c r="L8001">
        <v>0</v>
      </c>
      <c r="M8001">
        <v>0</v>
      </c>
      <c r="N8001">
        <v>0</v>
      </c>
      <c r="O8001">
        <v>1</v>
      </c>
      <c r="P8001">
        <v>1</v>
      </c>
      <c r="Q8001" t="s">
        <v>667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 t="s">
        <v>7</v>
      </c>
      <c r="AC8001" t="s">
        <v>105</v>
      </c>
      <c r="AD8001" t="s">
        <v>667</v>
      </c>
      <c r="AE8001" t="s">
        <v>1702</v>
      </c>
      <c r="AF8001">
        <v>0</v>
      </c>
      <c r="AG8001" t="s">
        <v>1702</v>
      </c>
      <c r="AH8001" t="s">
        <v>21</v>
      </c>
      <c r="AI8001">
        <v>0</v>
      </c>
      <c r="AJ8001">
        <v>0</v>
      </c>
      <c r="AK8001">
        <v>0</v>
      </c>
      <c r="AL8001" t="s">
        <v>154</v>
      </c>
      <c r="AM8001" t="s">
        <v>12</v>
      </c>
      <c r="AN8001" t="s">
        <v>41</v>
      </c>
      <c r="AO8001" t="s">
        <v>830</v>
      </c>
      <c r="AP8001">
        <v>0</v>
      </c>
      <c r="AQ8001">
        <v>0</v>
      </c>
      <c r="AR8001">
        <v>187549</v>
      </c>
      <c r="AS8001" t="s">
        <v>10276</v>
      </c>
    </row>
    <row r="8002" spans="1:45" x14ac:dyDescent="0.25">
      <c r="A8002" t="s">
        <v>0</v>
      </c>
      <c r="B8002" t="s">
        <v>1</v>
      </c>
      <c r="C8002" s="1">
        <v>42954</v>
      </c>
      <c r="D8002" t="s">
        <v>2</v>
      </c>
      <c r="E8002">
        <v>39</v>
      </c>
      <c r="F8002">
        <v>1</v>
      </c>
      <c r="G8002">
        <v>0</v>
      </c>
      <c r="H8002">
        <v>3</v>
      </c>
      <c r="I8002">
        <v>4</v>
      </c>
      <c r="J8002">
        <v>0</v>
      </c>
      <c r="K8002">
        <v>2</v>
      </c>
      <c r="L8002">
        <v>0</v>
      </c>
      <c r="M8002">
        <v>1</v>
      </c>
      <c r="N8002">
        <v>4</v>
      </c>
      <c r="O8002">
        <v>7</v>
      </c>
      <c r="P8002">
        <v>11</v>
      </c>
      <c r="Q8002" t="s">
        <v>199</v>
      </c>
      <c r="R8002" t="s">
        <v>7</v>
      </c>
      <c r="S8002" t="s">
        <v>8</v>
      </c>
      <c r="T8002" t="s">
        <v>9</v>
      </c>
      <c r="U8002" t="s">
        <v>65</v>
      </c>
      <c r="V8002">
        <v>0</v>
      </c>
      <c r="W8002">
        <v>0</v>
      </c>
      <c r="X8002" t="s">
        <v>21</v>
      </c>
      <c r="Y8002">
        <v>0</v>
      </c>
      <c r="Z8002">
        <v>0</v>
      </c>
      <c r="AA8002">
        <v>0</v>
      </c>
      <c r="AB8002" t="s">
        <v>4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 t="s">
        <v>5</v>
      </c>
      <c r="AK8002" t="s">
        <v>18</v>
      </c>
      <c r="AL8002" t="s">
        <v>11</v>
      </c>
      <c r="AM8002" t="s">
        <v>26</v>
      </c>
      <c r="AN8002" t="s">
        <v>13</v>
      </c>
      <c r="AO8002" t="s">
        <v>14</v>
      </c>
      <c r="AP8002" t="s">
        <v>28</v>
      </c>
      <c r="AQ8002">
        <v>0</v>
      </c>
      <c r="AR8002">
        <v>187552</v>
      </c>
      <c r="AS8002" t="s">
        <v>10277</v>
      </c>
    </row>
    <row r="8003" spans="1:45" x14ac:dyDescent="0.25">
      <c r="A8003" t="s">
        <v>828</v>
      </c>
      <c r="B8003" t="s">
        <v>1134</v>
      </c>
      <c r="C8003" s="1">
        <v>42953</v>
      </c>
      <c r="D8003" t="s">
        <v>2</v>
      </c>
      <c r="E8003">
        <v>54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2</v>
      </c>
      <c r="L8003">
        <v>0</v>
      </c>
      <c r="M8003">
        <v>0</v>
      </c>
      <c r="N8003">
        <v>0</v>
      </c>
      <c r="O8003">
        <v>2</v>
      </c>
      <c r="P8003">
        <v>2</v>
      </c>
      <c r="Q8003" t="s">
        <v>3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 t="s">
        <v>7</v>
      </c>
      <c r="AC8003" t="s">
        <v>105</v>
      </c>
      <c r="AD8003" t="s">
        <v>3</v>
      </c>
      <c r="AE8003" t="s">
        <v>1664</v>
      </c>
      <c r="AF8003">
        <v>0</v>
      </c>
      <c r="AG8003" t="s">
        <v>1664</v>
      </c>
      <c r="AH8003" t="s">
        <v>21</v>
      </c>
      <c r="AI8003">
        <v>0</v>
      </c>
      <c r="AJ8003">
        <v>0</v>
      </c>
      <c r="AK8003">
        <v>0</v>
      </c>
      <c r="AL8003" t="s">
        <v>427</v>
      </c>
      <c r="AM8003" t="s">
        <v>40</v>
      </c>
      <c r="AN8003" t="s">
        <v>41</v>
      </c>
      <c r="AO8003" t="s">
        <v>830</v>
      </c>
      <c r="AP8003">
        <v>0</v>
      </c>
      <c r="AQ8003">
        <v>0</v>
      </c>
      <c r="AR8003">
        <v>187553</v>
      </c>
      <c r="AS8003" t="s">
        <v>10278</v>
      </c>
    </row>
    <row r="8004" spans="1:45" x14ac:dyDescent="0.25">
      <c r="A8004" t="s">
        <v>828</v>
      </c>
      <c r="B8004" t="s">
        <v>1134</v>
      </c>
      <c r="C8004" s="1">
        <v>42953</v>
      </c>
      <c r="D8004" t="s">
        <v>2</v>
      </c>
      <c r="E8004">
        <v>27</v>
      </c>
      <c r="F8004">
        <v>1</v>
      </c>
      <c r="G8004">
        <v>0</v>
      </c>
      <c r="H8004">
        <v>0</v>
      </c>
      <c r="I8004">
        <v>0</v>
      </c>
      <c r="J8004">
        <v>0</v>
      </c>
      <c r="K8004">
        <v>1</v>
      </c>
      <c r="L8004">
        <v>0</v>
      </c>
      <c r="M8004">
        <v>0</v>
      </c>
      <c r="N8004">
        <v>1</v>
      </c>
      <c r="O8004">
        <v>1</v>
      </c>
      <c r="P8004">
        <v>2</v>
      </c>
      <c r="Q8004" t="s">
        <v>667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 t="s">
        <v>7</v>
      </c>
      <c r="AC8004" t="s">
        <v>105</v>
      </c>
      <c r="AD8004" t="s">
        <v>667</v>
      </c>
      <c r="AE8004" t="s">
        <v>1701</v>
      </c>
      <c r="AF8004">
        <v>0</v>
      </c>
      <c r="AG8004" t="s">
        <v>1701</v>
      </c>
      <c r="AH8004" t="s">
        <v>21</v>
      </c>
      <c r="AI8004">
        <v>0</v>
      </c>
      <c r="AJ8004">
        <v>0</v>
      </c>
      <c r="AK8004">
        <v>0</v>
      </c>
      <c r="AL8004" t="s">
        <v>154</v>
      </c>
      <c r="AM8004" t="s">
        <v>12</v>
      </c>
      <c r="AN8004" t="s">
        <v>41</v>
      </c>
      <c r="AO8004" t="s">
        <v>830</v>
      </c>
      <c r="AP8004">
        <v>0</v>
      </c>
      <c r="AQ8004" t="s">
        <v>47</v>
      </c>
      <c r="AR8004">
        <v>187556</v>
      </c>
      <c r="AS8004" t="s">
        <v>10279</v>
      </c>
    </row>
    <row r="8005" spans="1:45" x14ac:dyDescent="0.25">
      <c r="A8005" t="s">
        <v>828</v>
      </c>
      <c r="B8005" t="s">
        <v>1134</v>
      </c>
      <c r="C8005" s="1">
        <v>42955</v>
      </c>
      <c r="D8005" t="s">
        <v>2</v>
      </c>
      <c r="E8005">
        <v>29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1</v>
      </c>
      <c r="L8005">
        <v>0</v>
      </c>
      <c r="M8005">
        <v>0</v>
      </c>
      <c r="N8005">
        <v>0</v>
      </c>
      <c r="O8005">
        <v>1</v>
      </c>
      <c r="P8005">
        <v>1</v>
      </c>
      <c r="Q8005" t="s">
        <v>3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 t="s">
        <v>7</v>
      </c>
      <c r="AC8005" t="s">
        <v>105</v>
      </c>
      <c r="AD8005" t="s">
        <v>3</v>
      </c>
      <c r="AE8005" t="s">
        <v>1666</v>
      </c>
      <c r="AF8005">
        <v>0</v>
      </c>
      <c r="AG8005" t="s">
        <v>1666</v>
      </c>
      <c r="AH8005" t="s">
        <v>21</v>
      </c>
      <c r="AI8005">
        <v>0</v>
      </c>
      <c r="AJ8005">
        <v>0</v>
      </c>
      <c r="AK8005">
        <v>0</v>
      </c>
      <c r="AL8005" t="s">
        <v>154</v>
      </c>
      <c r="AM8005" t="s">
        <v>40</v>
      </c>
      <c r="AN8005" t="s">
        <v>41</v>
      </c>
      <c r="AO8005" t="s">
        <v>830</v>
      </c>
      <c r="AP8005">
        <v>0</v>
      </c>
      <c r="AQ8005" t="s">
        <v>91</v>
      </c>
      <c r="AR8005">
        <v>187557</v>
      </c>
      <c r="AS8005" t="s">
        <v>10280</v>
      </c>
    </row>
    <row r="8006" spans="1:45" x14ac:dyDescent="0.25">
      <c r="A8006" t="s">
        <v>828</v>
      </c>
      <c r="B8006" t="s">
        <v>1134</v>
      </c>
      <c r="C8006" s="1">
        <v>42955</v>
      </c>
      <c r="D8006" t="s">
        <v>2</v>
      </c>
      <c r="E8006">
        <v>54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2</v>
      </c>
      <c r="L8006">
        <v>0</v>
      </c>
      <c r="M8006">
        <v>0</v>
      </c>
      <c r="N8006">
        <v>0</v>
      </c>
      <c r="O8006">
        <v>2</v>
      </c>
      <c r="P8006">
        <v>2</v>
      </c>
      <c r="Q8006" t="s">
        <v>667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 t="s">
        <v>7</v>
      </c>
      <c r="AC8006" t="s">
        <v>105</v>
      </c>
      <c r="AD8006" t="s">
        <v>667</v>
      </c>
      <c r="AE8006" t="s">
        <v>1701</v>
      </c>
      <c r="AF8006">
        <v>0</v>
      </c>
      <c r="AG8006" t="s">
        <v>1701</v>
      </c>
      <c r="AH8006" t="s">
        <v>21</v>
      </c>
      <c r="AI8006">
        <v>0</v>
      </c>
      <c r="AJ8006">
        <v>0</v>
      </c>
      <c r="AK8006">
        <v>0</v>
      </c>
      <c r="AL8006" t="s">
        <v>154</v>
      </c>
      <c r="AM8006" t="s">
        <v>12</v>
      </c>
      <c r="AN8006" t="s">
        <v>41</v>
      </c>
      <c r="AO8006" t="s">
        <v>830</v>
      </c>
      <c r="AP8006">
        <v>0</v>
      </c>
      <c r="AQ8006">
        <v>0</v>
      </c>
      <c r="AR8006">
        <v>187558</v>
      </c>
      <c r="AS8006" t="s">
        <v>10281</v>
      </c>
    </row>
    <row r="8007" spans="1:45" x14ac:dyDescent="0.25">
      <c r="A8007" t="s">
        <v>0</v>
      </c>
      <c r="B8007" t="s">
        <v>1</v>
      </c>
      <c r="C8007" s="1">
        <v>42954</v>
      </c>
      <c r="D8007" t="s">
        <v>2</v>
      </c>
      <c r="E8007">
        <v>30</v>
      </c>
      <c r="F8007">
        <v>0</v>
      </c>
      <c r="G8007">
        <v>0</v>
      </c>
      <c r="H8007">
        <v>2</v>
      </c>
      <c r="I8007">
        <v>2</v>
      </c>
      <c r="J8007">
        <v>0</v>
      </c>
      <c r="K8007">
        <v>1</v>
      </c>
      <c r="L8007">
        <v>0</v>
      </c>
      <c r="M8007">
        <v>0</v>
      </c>
      <c r="N8007">
        <v>2</v>
      </c>
      <c r="O8007">
        <v>3</v>
      </c>
      <c r="P8007">
        <v>5</v>
      </c>
      <c r="Q8007" t="s">
        <v>63</v>
      </c>
      <c r="R8007" t="s">
        <v>7</v>
      </c>
      <c r="S8007" t="s">
        <v>8</v>
      </c>
      <c r="T8007" t="s">
        <v>9</v>
      </c>
      <c r="U8007" t="s">
        <v>38</v>
      </c>
      <c r="V8007">
        <v>0</v>
      </c>
      <c r="W8007">
        <v>0</v>
      </c>
      <c r="X8007" t="s">
        <v>21</v>
      </c>
      <c r="Y8007">
        <v>0</v>
      </c>
      <c r="Z8007">
        <v>0</v>
      </c>
      <c r="AA8007">
        <v>0</v>
      </c>
      <c r="AB8007" t="s">
        <v>4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 t="s">
        <v>5</v>
      </c>
      <c r="AK8007" t="s">
        <v>961</v>
      </c>
      <c r="AL8007" t="s">
        <v>11</v>
      </c>
      <c r="AM8007" t="s">
        <v>26</v>
      </c>
      <c r="AN8007" t="s">
        <v>13</v>
      </c>
      <c r="AO8007" t="s">
        <v>14</v>
      </c>
      <c r="AP8007" t="s">
        <v>50</v>
      </c>
      <c r="AQ8007">
        <v>0</v>
      </c>
      <c r="AR8007">
        <v>187560</v>
      </c>
      <c r="AS8007" t="s">
        <v>10282</v>
      </c>
    </row>
    <row r="8008" spans="1:45" x14ac:dyDescent="0.25">
      <c r="A8008" t="s">
        <v>828</v>
      </c>
      <c r="B8008" t="s">
        <v>1134</v>
      </c>
      <c r="C8008" s="1">
        <v>42953</v>
      </c>
      <c r="D8008" t="s">
        <v>2</v>
      </c>
      <c r="E8008">
        <v>28</v>
      </c>
      <c r="F8008">
        <v>1</v>
      </c>
      <c r="G8008">
        <v>0</v>
      </c>
      <c r="H8008">
        <v>0</v>
      </c>
      <c r="I8008">
        <v>1</v>
      </c>
      <c r="J8008">
        <v>0</v>
      </c>
      <c r="K8008">
        <v>1</v>
      </c>
      <c r="L8008">
        <v>0</v>
      </c>
      <c r="M8008">
        <v>0</v>
      </c>
      <c r="N8008">
        <v>1</v>
      </c>
      <c r="O8008">
        <v>2</v>
      </c>
      <c r="P8008">
        <v>3</v>
      </c>
      <c r="Q8008" t="s">
        <v>667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 t="s">
        <v>7</v>
      </c>
      <c r="AC8008" t="s">
        <v>105</v>
      </c>
      <c r="AD8008" t="s">
        <v>667</v>
      </c>
      <c r="AE8008" t="s">
        <v>1705</v>
      </c>
      <c r="AF8008">
        <v>0</v>
      </c>
      <c r="AG8008" t="s">
        <v>1705</v>
      </c>
      <c r="AH8008" t="s">
        <v>21</v>
      </c>
      <c r="AI8008">
        <v>0</v>
      </c>
      <c r="AJ8008">
        <v>0</v>
      </c>
      <c r="AK8008">
        <v>0</v>
      </c>
      <c r="AL8008" t="s">
        <v>154</v>
      </c>
      <c r="AM8008" t="s">
        <v>12</v>
      </c>
      <c r="AN8008" t="s">
        <v>41</v>
      </c>
      <c r="AO8008" t="s">
        <v>830</v>
      </c>
      <c r="AP8008">
        <v>0</v>
      </c>
      <c r="AQ8008" t="s">
        <v>47</v>
      </c>
      <c r="AR8008">
        <v>187562</v>
      </c>
      <c r="AS8008" t="s">
        <v>10283</v>
      </c>
    </row>
    <row r="8009" spans="1:45" x14ac:dyDescent="0.25">
      <c r="A8009" t="s">
        <v>828</v>
      </c>
      <c r="B8009" t="s">
        <v>1134</v>
      </c>
      <c r="C8009" s="1">
        <v>42955</v>
      </c>
      <c r="D8009" t="s">
        <v>2</v>
      </c>
      <c r="E8009">
        <v>34</v>
      </c>
      <c r="F8009">
        <v>0</v>
      </c>
      <c r="G8009">
        <v>0</v>
      </c>
      <c r="H8009">
        <v>1</v>
      </c>
      <c r="I8009">
        <v>1</v>
      </c>
      <c r="J8009">
        <v>0</v>
      </c>
      <c r="K8009">
        <v>2</v>
      </c>
      <c r="L8009">
        <v>0</v>
      </c>
      <c r="M8009">
        <v>0</v>
      </c>
      <c r="N8009">
        <v>1</v>
      </c>
      <c r="O8009">
        <v>3</v>
      </c>
      <c r="P8009">
        <v>4</v>
      </c>
      <c r="Q8009" t="s">
        <v>199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 t="s">
        <v>7</v>
      </c>
      <c r="AC8009" t="s">
        <v>105</v>
      </c>
      <c r="AD8009" t="s">
        <v>199</v>
      </c>
      <c r="AE8009" t="s">
        <v>1684</v>
      </c>
      <c r="AF8009">
        <v>0</v>
      </c>
      <c r="AG8009" t="s">
        <v>4738</v>
      </c>
      <c r="AH8009" t="s">
        <v>21</v>
      </c>
      <c r="AI8009">
        <v>0</v>
      </c>
      <c r="AJ8009">
        <v>0</v>
      </c>
      <c r="AK8009">
        <v>0</v>
      </c>
      <c r="AL8009" t="s">
        <v>154</v>
      </c>
      <c r="AM8009" t="s">
        <v>12</v>
      </c>
      <c r="AN8009" t="s">
        <v>41</v>
      </c>
      <c r="AO8009" t="s">
        <v>830</v>
      </c>
      <c r="AP8009">
        <v>0</v>
      </c>
      <c r="AQ8009">
        <v>0</v>
      </c>
      <c r="AR8009">
        <v>187563</v>
      </c>
      <c r="AS8009" t="s">
        <v>10284</v>
      </c>
    </row>
    <row r="8010" spans="1:45" x14ac:dyDescent="0.25">
      <c r="A8010" t="s">
        <v>0</v>
      </c>
      <c r="B8010" t="s">
        <v>1</v>
      </c>
      <c r="C8010" s="1">
        <v>42954</v>
      </c>
      <c r="D8010" t="s">
        <v>2</v>
      </c>
      <c r="E8010">
        <v>28</v>
      </c>
      <c r="F8010">
        <v>0</v>
      </c>
      <c r="G8010">
        <v>1</v>
      </c>
      <c r="H8010">
        <v>4</v>
      </c>
      <c r="I8010">
        <v>2</v>
      </c>
      <c r="J8010">
        <v>0</v>
      </c>
      <c r="K8010">
        <v>1</v>
      </c>
      <c r="L8010">
        <v>0</v>
      </c>
      <c r="M8010">
        <v>0</v>
      </c>
      <c r="N8010">
        <v>4</v>
      </c>
      <c r="O8010">
        <v>4</v>
      </c>
      <c r="P8010">
        <v>8</v>
      </c>
      <c r="Q8010" t="s">
        <v>63</v>
      </c>
      <c r="R8010" t="s">
        <v>7</v>
      </c>
      <c r="S8010" t="s">
        <v>8</v>
      </c>
      <c r="T8010" t="s">
        <v>9</v>
      </c>
      <c r="U8010" t="s">
        <v>38</v>
      </c>
      <c r="V8010">
        <v>0</v>
      </c>
      <c r="W8010">
        <v>0</v>
      </c>
      <c r="X8010" t="s">
        <v>21</v>
      </c>
      <c r="Y8010">
        <v>0</v>
      </c>
      <c r="Z8010">
        <v>0</v>
      </c>
      <c r="AA8010">
        <v>0</v>
      </c>
      <c r="AB8010" t="s">
        <v>4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 t="s">
        <v>5</v>
      </c>
      <c r="AK8010" t="s">
        <v>961</v>
      </c>
      <c r="AL8010" t="s">
        <v>11</v>
      </c>
      <c r="AM8010" t="s">
        <v>26</v>
      </c>
      <c r="AN8010" t="s">
        <v>13</v>
      </c>
      <c r="AO8010" t="s">
        <v>14</v>
      </c>
      <c r="AP8010" t="s">
        <v>15</v>
      </c>
      <c r="AQ8010">
        <v>0</v>
      </c>
      <c r="AR8010">
        <v>187565</v>
      </c>
      <c r="AS8010" t="s">
        <v>10285</v>
      </c>
    </row>
    <row r="8011" spans="1:45" x14ac:dyDescent="0.25">
      <c r="A8011" t="s">
        <v>828</v>
      </c>
      <c r="B8011" t="s">
        <v>1134</v>
      </c>
      <c r="C8011" s="1">
        <v>42953</v>
      </c>
      <c r="D8011" t="s">
        <v>2</v>
      </c>
      <c r="E8011">
        <v>49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2</v>
      </c>
      <c r="L8011">
        <v>0</v>
      </c>
      <c r="M8011">
        <v>0</v>
      </c>
      <c r="N8011">
        <v>0</v>
      </c>
      <c r="O8011">
        <v>2</v>
      </c>
      <c r="P8011">
        <v>2</v>
      </c>
      <c r="Q8011" t="s">
        <v>3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 t="s">
        <v>7</v>
      </c>
      <c r="AC8011" t="s">
        <v>105</v>
      </c>
      <c r="AD8011" t="s">
        <v>3</v>
      </c>
      <c r="AE8011" t="s">
        <v>1669</v>
      </c>
      <c r="AF8011">
        <v>0</v>
      </c>
      <c r="AG8011" t="s">
        <v>1669</v>
      </c>
      <c r="AH8011" t="s">
        <v>21</v>
      </c>
      <c r="AI8011">
        <v>0</v>
      </c>
      <c r="AJ8011">
        <v>0</v>
      </c>
      <c r="AK8011">
        <v>0</v>
      </c>
      <c r="AL8011" t="s">
        <v>154</v>
      </c>
      <c r="AM8011" t="s">
        <v>40</v>
      </c>
      <c r="AN8011" t="s">
        <v>41</v>
      </c>
      <c r="AO8011" t="s">
        <v>830</v>
      </c>
      <c r="AP8011">
        <v>0</v>
      </c>
      <c r="AQ8011">
        <v>0</v>
      </c>
      <c r="AR8011">
        <v>187566</v>
      </c>
      <c r="AS8011" t="s">
        <v>10286</v>
      </c>
    </row>
    <row r="8012" spans="1:45" x14ac:dyDescent="0.25">
      <c r="A8012" t="s">
        <v>828</v>
      </c>
      <c r="B8012" t="s">
        <v>1134</v>
      </c>
      <c r="C8012" s="1">
        <v>42955</v>
      </c>
      <c r="D8012" t="s">
        <v>2</v>
      </c>
      <c r="E8012">
        <v>47</v>
      </c>
      <c r="F8012">
        <v>0</v>
      </c>
      <c r="G8012">
        <v>0</v>
      </c>
      <c r="H8012">
        <v>0</v>
      </c>
      <c r="I8012">
        <v>0</v>
      </c>
      <c r="J8012">
        <v>0</v>
      </c>
      <c r="K8012">
        <v>1</v>
      </c>
      <c r="L8012">
        <v>0</v>
      </c>
      <c r="M8012">
        <v>0</v>
      </c>
      <c r="N8012">
        <v>0</v>
      </c>
      <c r="O8012">
        <v>1</v>
      </c>
      <c r="P8012">
        <v>1</v>
      </c>
      <c r="Q8012" t="s">
        <v>3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 t="s">
        <v>7</v>
      </c>
      <c r="AC8012" t="s">
        <v>105</v>
      </c>
      <c r="AD8012" t="s">
        <v>3</v>
      </c>
      <c r="AE8012" t="s">
        <v>1670</v>
      </c>
      <c r="AF8012">
        <v>0</v>
      </c>
      <c r="AG8012" t="s">
        <v>1670</v>
      </c>
      <c r="AH8012" t="s">
        <v>21</v>
      </c>
      <c r="AI8012">
        <v>0</v>
      </c>
      <c r="AJ8012">
        <v>0</v>
      </c>
      <c r="AK8012">
        <v>0</v>
      </c>
      <c r="AL8012" t="s">
        <v>154</v>
      </c>
      <c r="AM8012" t="s">
        <v>40</v>
      </c>
      <c r="AN8012" t="s">
        <v>41</v>
      </c>
      <c r="AO8012" t="s">
        <v>830</v>
      </c>
      <c r="AP8012">
        <v>0</v>
      </c>
      <c r="AQ8012">
        <v>0</v>
      </c>
      <c r="AR8012">
        <v>187568</v>
      </c>
      <c r="AS8012" t="s">
        <v>10287</v>
      </c>
    </row>
    <row r="8013" spans="1:45" x14ac:dyDescent="0.25">
      <c r="A8013" t="s">
        <v>828</v>
      </c>
      <c r="B8013" t="s">
        <v>1134</v>
      </c>
      <c r="C8013" s="1">
        <v>42953</v>
      </c>
      <c r="D8013" t="s">
        <v>2</v>
      </c>
      <c r="E8013">
        <v>29</v>
      </c>
      <c r="F8013">
        <v>1</v>
      </c>
      <c r="G8013">
        <v>0</v>
      </c>
      <c r="H8013">
        <v>0</v>
      </c>
      <c r="I8013">
        <v>2</v>
      </c>
      <c r="J8013">
        <v>0</v>
      </c>
      <c r="K8013">
        <v>1</v>
      </c>
      <c r="L8013">
        <v>0</v>
      </c>
      <c r="M8013">
        <v>0</v>
      </c>
      <c r="N8013">
        <v>1</v>
      </c>
      <c r="O8013">
        <v>3</v>
      </c>
      <c r="P8013">
        <v>4</v>
      </c>
      <c r="Q8013" t="s">
        <v>3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 t="s">
        <v>7</v>
      </c>
      <c r="AC8013" t="s">
        <v>105</v>
      </c>
      <c r="AD8013" t="s">
        <v>3</v>
      </c>
      <c r="AE8013" t="s">
        <v>1665</v>
      </c>
      <c r="AF8013">
        <v>0</v>
      </c>
      <c r="AG8013" t="s">
        <v>1665</v>
      </c>
      <c r="AH8013" t="s">
        <v>21</v>
      </c>
      <c r="AI8013">
        <v>0</v>
      </c>
      <c r="AJ8013">
        <v>0</v>
      </c>
      <c r="AK8013">
        <v>0</v>
      </c>
      <c r="AL8013" t="s">
        <v>154</v>
      </c>
      <c r="AM8013" t="s">
        <v>12</v>
      </c>
      <c r="AN8013" t="s">
        <v>41</v>
      </c>
      <c r="AO8013" t="s">
        <v>830</v>
      </c>
      <c r="AP8013">
        <v>0</v>
      </c>
      <c r="AQ8013" t="s">
        <v>47</v>
      </c>
      <c r="AR8013">
        <v>187572</v>
      </c>
      <c r="AS8013" t="s">
        <v>10288</v>
      </c>
    </row>
    <row r="8014" spans="1:45" x14ac:dyDescent="0.25">
      <c r="A8014" t="s">
        <v>0</v>
      </c>
      <c r="B8014" t="s">
        <v>1</v>
      </c>
      <c r="C8014" s="1">
        <v>42954</v>
      </c>
      <c r="D8014" t="s">
        <v>2</v>
      </c>
      <c r="E8014">
        <v>36</v>
      </c>
      <c r="F8014">
        <v>0</v>
      </c>
      <c r="G8014">
        <v>0</v>
      </c>
      <c r="H8014">
        <v>3</v>
      </c>
      <c r="I8014">
        <v>1</v>
      </c>
      <c r="J8014">
        <v>1</v>
      </c>
      <c r="K8014">
        <v>1</v>
      </c>
      <c r="L8014">
        <v>0</v>
      </c>
      <c r="M8014">
        <v>1</v>
      </c>
      <c r="N8014">
        <v>4</v>
      </c>
      <c r="O8014">
        <v>3</v>
      </c>
      <c r="P8014">
        <v>7</v>
      </c>
      <c r="Q8014" t="s">
        <v>43</v>
      </c>
      <c r="R8014" t="s">
        <v>7</v>
      </c>
      <c r="S8014" t="s">
        <v>44</v>
      </c>
      <c r="T8014" t="s">
        <v>43</v>
      </c>
      <c r="U8014" t="s">
        <v>266</v>
      </c>
      <c r="V8014">
        <v>0</v>
      </c>
      <c r="W8014">
        <v>0</v>
      </c>
      <c r="X8014" t="s">
        <v>21</v>
      </c>
      <c r="Y8014">
        <v>0</v>
      </c>
      <c r="Z8014">
        <v>0</v>
      </c>
      <c r="AA8014">
        <v>0</v>
      </c>
      <c r="AB8014" t="s">
        <v>4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 t="s">
        <v>5</v>
      </c>
      <c r="AK8014" t="s">
        <v>90</v>
      </c>
      <c r="AL8014" t="s">
        <v>11</v>
      </c>
      <c r="AM8014" t="s">
        <v>49</v>
      </c>
      <c r="AN8014" t="s">
        <v>13</v>
      </c>
      <c r="AO8014" t="s">
        <v>14</v>
      </c>
      <c r="AP8014" t="s">
        <v>15</v>
      </c>
      <c r="AQ8014">
        <v>0</v>
      </c>
      <c r="AR8014">
        <v>187573</v>
      </c>
      <c r="AS8014" t="s">
        <v>10289</v>
      </c>
    </row>
    <row r="8015" spans="1:45" x14ac:dyDescent="0.25">
      <c r="A8015" t="s">
        <v>828</v>
      </c>
      <c r="B8015" t="s">
        <v>1134</v>
      </c>
      <c r="C8015" s="1">
        <v>42955</v>
      </c>
      <c r="D8015" t="s">
        <v>2</v>
      </c>
      <c r="E8015">
        <v>47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1</v>
      </c>
      <c r="L8015">
        <v>0</v>
      </c>
      <c r="M8015">
        <v>0</v>
      </c>
      <c r="N8015">
        <v>0</v>
      </c>
      <c r="O8015">
        <v>1</v>
      </c>
      <c r="P8015">
        <v>1</v>
      </c>
      <c r="Q8015" t="s">
        <v>3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 t="s">
        <v>7</v>
      </c>
      <c r="AC8015" t="s">
        <v>105</v>
      </c>
      <c r="AD8015" t="s">
        <v>3</v>
      </c>
      <c r="AE8015" t="s">
        <v>1670</v>
      </c>
      <c r="AF8015">
        <v>0</v>
      </c>
      <c r="AG8015" t="s">
        <v>1670</v>
      </c>
      <c r="AH8015" t="s">
        <v>21</v>
      </c>
      <c r="AI8015">
        <v>0</v>
      </c>
      <c r="AJ8015">
        <v>0</v>
      </c>
      <c r="AK8015">
        <v>0</v>
      </c>
      <c r="AL8015" t="s">
        <v>154</v>
      </c>
      <c r="AM8015" t="s">
        <v>12</v>
      </c>
      <c r="AN8015" t="s">
        <v>41</v>
      </c>
      <c r="AO8015" t="s">
        <v>830</v>
      </c>
      <c r="AP8015">
        <v>0</v>
      </c>
      <c r="AQ8015">
        <v>0</v>
      </c>
      <c r="AR8015">
        <v>187574</v>
      </c>
      <c r="AS8015" t="s">
        <v>10290</v>
      </c>
    </row>
    <row r="8016" spans="1:45" x14ac:dyDescent="0.25">
      <c r="A8016" t="s">
        <v>828</v>
      </c>
      <c r="B8016" t="s">
        <v>1134</v>
      </c>
      <c r="C8016" s="1">
        <v>42953</v>
      </c>
      <c r="D8016" t="s">
        <v>2</v>
      </c>
      <c r="E8016">
        <v>28</v>
      </c>
      <c r="F8016">
        <v>0</v>
      </c>
      <c r="G8016">
        <v>0</v>
      </c>
      <c r="H8016">
        <v>0</v>
      </c>
      <c r="I8016">
        <v>1</v>
      </c>
      <c r="J8016">
        <v>0</v>
      </c>
      <c r="K8016">
        <v>2</v>
      </c>
      <c r="L8016">
        <v>0</v>
      </c>
      <c r="M8016">
        <v>0</v>
      </c>
      <c r="N8016">
        <v>0</v>
      </c>
      <c r="O8016">
        <v>3</v>
      </c>
      <c r="P8016">
        <v>3</v>
      </c>
      <c r="Q8016" t="s">
        <v>667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 t="s">
        <v>7</v>
      </c>
      <c r="AC8016" t="s">
        <v>105</v>
      </c>
      <c r="AD8016" t="s">
        <v>667</v>
      </c>
      <c r="AE8016" t="s">
        <v>1700</v>
      </c>
      <c r="AF8016">
        <v>0</v>
      </c>
      <c r="AG8016" t="s">
        <v>1700</v>
      </c>
      <c r="AH8016" t="s">
        <v>21</v>
      </c>
      <c r="AI8016">
        <v>0</v>
      </c>
      <c r="AJ8016">
        <v>0</v>
      </c>
      <c r="AK8016">
        <v>0</v>
      </c>
      <c r="AL8016" t="s">
        <v>154</v>
      </c>
      <c r="AM8016" t="s">
        <v>40</v>
      </c>
      <c r="AN8016" t="s">
        <v>41</v>
      </c>
      <c r="AO8016" t="s">
        <v>830</v>
      </c>
      <c r="AP8016">
        <v>0</v>
      </c>
      <c r="AQ8016">
        <v>0</v>
      </c>
      <c r="AR8016">
        <v>187576</v>
      </c>
      <c r="AS8016" t="s">
        <v>10291</v>
      </c>
    </row>
    <row r="8017" spans="1:45" x14ac:dyDescent="0.25">
      <c r="A8017" t="s">
        <v>828</v>
      </c>
      <c r="B8017" t="s">
        <v>1134</v>
      </c>
      <c r="C8017" s="1">
        <v>42953</v>
      </c>
      <c r="D8017" t="s">
        <v>2</v>
      </c>
      <c r="E8017">
        <v>27</v>
      </c>
      <c r="F8017">
        <v>0</v>
      </c>
      <c r="G8017">
        <v>1</v>
      </c>
      <c r="H8017">
        <v>0</v>
      </c>
      <c r="I8017">
        <v>1</v>
      </c>
      <c r="J8017">
        <v>0</v>
      </c>
      <c r="K8017">
        <v>1</v>
      </c>
      <c r="L8017">
        <v>0</v>
      </c>
      <c r="M8017">
        <v>0</v>
      </c>
      <c r="N8017">
        <v>0</v>
      </c>
      <c r="O8017">
        <v>3</v>
      </c>
      <c r="P8017">
        <v>3</v>
      </c>
      <c r="Q8017" t="s">
        <v>3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 t="s">
        <v>7</v>
      </c>
      <c r="AC8017" t="s">
        <v>105</v>
      </c>
      <c r="AD8017" t="s">
        <v>3</v>
      </c>
      <c r="AE8017" t="s">
        <v>1665</v>
      </c>
      <c r="AF8017">
        <v>0</v>
      </c>
      <c r="AG8017" t="s">
        <v>1665</v>
      </c>
      <c r="AH8017" t="s">
        <v>21</v>
      </c>
      <c r="AI8017">
        <v>0</v>
      </c>
      <c r="AJ8017">
        <v>0</v>
      </c>
      <c r="AK8017">
        <v>0</v>
      </c>
      <c r="AL8017" t="s">
        <v>11</v>
      </c>
      <c r="AM8017" t="s">
        <v>12</v>
      </c>
      <c r="AN8017" t="s">
        <v>41</v>
      </c>
      <c r="AO8017" t="s">
        <v>830</v>
      </c>
      <c r="AP8017">
        <v>0</v>
      </c>
      <c r="AQ8017" t="s">
        <v>47</v>
      </c>
      <c r="AR8017">
        <v>187582</v>
      </c>
      <c r="AS8017" t="s">
        <v>10292</v>
      </c>
    </row>
    <row r="8018" spans="1:45" x14ac:dyDescent="0.25">
      <c r="A8018" t="s">
        <v>828</v>
      </c>
      <c r="B8018" t="s">
        <v>1134</v>
      </c>
      <c r="C8018" s="1">
        <v>42955</v>
      </c>
      <c r="D8018" t="s">
        <v>2</v>
      </c>
      <c r="E8018">
        <v>36</v>
      </c>
      <c r="F8018">
        <v>0</v>
      </c>
      <c r="G8018">
        <v>0</v>
      </c>
      <c r="H8018">
        <v>0</v>
      </c>
      <c r="I8018">
        <v>1</v>
      </c>
      <c r="J8018">
        <v>0</v>
      </c>
      <c r="K8018">
        <v>1</v>
      </c>
      <c r="L8018">
        <v>0</v>
      </c>
      <c r="M8018">
        <v>0</v>
      </c>
      <c r="N8018">
        <v>0</v>
      </c>
      <c r="O8018">
        <v>2</v>
      </c>
      <c r="P8018">
        <v>2</v>
      </c>
      <c r="Q8018" t="s">
        <v>199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 t="s">
        <v>7</v>
      </c>
      <c r="AC8018" t="s">
        <v>105</v>
      </c>
      <c r="AD8018" t="s">
        <v>199</v>
      </c>
      <c r="AE8018" t="s">
        <v>1000</v>
      </c>
      <c r="AF8018">
        <v>0</v>
      </c>
      <c r="AG8018" t="s">
        <v>10293</v>
      </c>
      <c r="AH8018" t="s">
        <v>21</v>
      </c>
      <c r="AI8018">
        <v>0</v>
      </c>
      <c r="AJ8018">
        <v>0</v>
      </c>
      <c r="AK8018">
        <v>0</v>
      </c>
      <c r="AL8018" t="s">
        <v>154</v>
      </c>
      <c r="AM8018" t="s">
        <v>40</v>
      </c>
      <c r="AN8018" t="s">
        <v>41</v>
      </c>
      <c r="AO8018" t="s">
        <v>830</v>
      </c>
      <c r="AP8018">
        <v>0</v>
      </c>
      <c r="AQ8018">
        <v>0</v>
      </c>
      <c r="AR8018">
        <v>187594</v>
      </c>
      <c r="AS8018" t="s">
        <v>10294</v>
      </c>
    </row>
    <row r="8019" spans="1:45" x14ac:dyDescent="0.25">
      <c r="A8019" t="s">
        <v>828</v>
      </c>
      <c r="B8019" t="s">
        <v>1134</v>
      </c>
      <c r="C8019" s="1">
        <v>42953</v>
      </c>
      <c r="D8019" t="s">
        <v>2</v>
      </c>
      <c r="E8019">
        <v>26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1</v>
      </c>
      <c r="L8019">
        <v>0</v>
      </c>
      <c r="M8019">
        <v>0</v>
      </c>
      <c r="N8019">
        <v>0</v>
      </c>
      <c r="O8019">
        <v>1</v>
      </c>
      <c r="P8019">
        <v>1</v>
      </c>
      <c r="Q8019" t="s">
        <v>723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 t="s">
        <v>7</v>
      </c>
      <c r="AC8019" t="s">
        <v>105</v>
      </c>
      <c r="AD8019" t="s">
        <v>723</v>
      </c>
      <c r="AE8019" t="s">
        <v>1689</v>
      </c>
      <c r="AF8019">
        <v>0</v>
      </c>
      <c r="AG8019" t="s">
        <v>1689</v>
      </c>
      <c r="AH8019" t="s">
        <v>21</v>
      </c>
      <c r="AI8019">
        <v>0</v>
      </c>
      <c r="AJ8019">
        <v>0</v>
      </c>
      <c r="AK8019">
        <v>0</v>
      </c>
      <c r="AL8019" t="s">
        <v>154</v>
      </c>
      <c r="AM8019" t="s">
        <v>40</v>
      </c>
      <c r="AN8019" t="s">
        <v>41</v>
      </c>
      <c r="AO8019" t="s">
        <v>830</v>
      </c>
      <c r="AP8019">
        <v>0</v>
      </c>
      <c r="AQ8019">
        <v>0</v>
      </c>
      <c r="AR8019">
        <v>187597</v>
      </c>
      <c r="AS8019" t="s">
        <v>10295</v>
      </c>
    </row>
    <row r="8020" spans="1:45" x14ac:dyDescent="0.25">
      <c r="A8020" t="s">
        <v>0</v>
      </c>
      <c r="B8020" t="s">
        <v>1</v>
      </c>
      <c r="C8020" s="1">
        <v>42954</v>
      </c>
      <c r="D8020" t="s">
        <v>35</v>
      </c>
      <c r="E8020">
        <v>42</v>
      </c>
      <c r="F8020">
        <v>0</v>
      </c>
      <c r="G8020">
        <v>1</v>
      </c>
      <c r="H8020">
        <v>2</v>
      </c>
      <c r="I8020">
        <v>1</v>
      </c>
      <c r="J8020">
        <v>1</v>
      </c>
      <c r="K8020">
        <v>2</v>
      </c>
      <c r="L8020">
        <v>0</v>
      </c>
      <c r="M8020">
        <v>0</v>
      </c>
      <c r="N8020">
        <v>3</v>
      </c>
      <c r="O8020">
        <v>4</v>
      </c>
      <c r="P8020">
        <v>7</v>
      </c>
      <c r="Q8020" t="s">
        <v>59</v>
      </c>
      <c r="R8020" t="s">
        <v>7</v>
      </c>
      <c r="S8020" t="s">
        <v>75</v>
      </c>
      <c r="T8020" t="s">
        <v>59</v>
      </c>
      <c r="U8020" t="s">
        <v>59</v>
      </c>
      <c r="V8020">
        <v>0</v>
      </c>
      <c r="W8020">
        <v>0</v>
      </c>
      <c r="X8020" t="s">
        <v>21</v>
      </c>
      <c r="Y8020">
        <v>0</v>
      </c>
      <c r="Z8020">
        <v>0</v>
      </c>
      <c r="AA8020">
        <v>0</v>
      </c>
      <c r="AB8020" t="s">
        <v>4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 t="s">
        <v>5</v>
      </c>
      <c r="AK8020" t="s">
        <v>961</v>
      </c>
      <c r="AL8020" t="s">
        <v>11</v>
      </c>
      <c r="AM8020" t="s">
        <v>49</v>
      </c>
      <c r="AN8020" t="s">
        <v>13</v>
      </c>
      <c r="AO8020" t="s">
        <v>14</v>
      </c>
      <c r="AP8020" t="s">
        <v>15</v>
      </c>
      <c r="AQ8020" t="s">
        <v>47</v>
      </c>
      <c r="AR8020">
        <v>187598</v>
      </c>
      <c r="AS8020" t="s">
        <v>10296</v>
      </c>
    </row>
    <row r="8021" spans="1:45" x14ac:dyDescent="0.25">
      <c r="A8021" t="s">
        <v>828</v>
      </c>
      <c r="B8021" t="s">
        <v>1134</v>
      </c>
      <c r="C8021" s="1">
        <v>42955</v>
      </c>
      <c r="D8021" t="s">
        <v>2</v>
      </c>
      <c r="E8021">
        <v>29</v>
      </c>
      <c r="F8021">
        <v>1</v>
      </c>
      <c r="G8021">
        <v>0</v>
      </c>
      <c r="H8021">
        <v>2</v>
      </c>
      <c r="I8021">
        <v>1</v>
      </c>
      <c r="J8021">
        <v>0</v>
      </c>
      <c r="K8021">
        <v>2</v>
      </c>
      <c r="L8021">
        <v>0</v>
      </c>
      <c r="M8021">
        <v>0</v>
      </c>
      <c r="N8021">
        <v>3</v>
      </c>
      <c r="O8021">
        <v>3</v>
      </c>
      <c r="P8021">
        <v>6</v>
      </c>
      <c r="Q8021" t="s">
        <v>723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 t="s">
        <v>7</v>
      </c>
      <c r="AC8021" t="s">
        <v>105</v>
      </c>
      <c r="AD8021" t="s">
        <v>723</v>
      </c>
      <c r="AE8021" t="s">
        <v>1690</v>
      </c>
      <c r="AF8021">
        <v>0</v>
      </c>
      <c r="AG8021" t="s">
        <v>1690</v>
      </c>
      <c r="AH8021" t="s">
        <v>21</v>
      </c>
      <c r="AI8021">
        <v>0</v>
      </c>
      <c r="AJ8021">
        <v>0</v>
      </c>
      <c r="AK8021">
        <v>0</v>
      </c>
      <c r="AL8021" t="s">
        <v>427</v>
      </c>
      <c r="AM8021" t="s">
        <v>40</v>
      </c>
      <c r="AN8021" t="s">
        <v>41</v>
      </c>
      <c r="AO8021" t="s">
        <v>830</v>
      </c>
      <c r="AP8021">
        <v>0</v>
      </c>
      <c r="AQ8021" t="s">
        <v>47</v>
      </c>
      <c r="AR8021">
        <v>187601</v>
      </c>
      <c r="AS8021" t="s">
        <v>10297</v>
      </c>
    </row>
    <row r="8022" spans="1:45" x14ac:dyDescent="0.25">
      <c r="A8022" t="s">
        <v>828</v>
      </c>
      <c r="B8022" t="s">
        <v>1134</v>
      </c>
      <c r="C8022" s="1">
        <v>42953</v>
      </c>
      <c r="D8022" t="s">
        <v>2</v>
      </c>
      <c r="E8022">
        <v>25</v>
      </c>
      <c r="F8022">
        <v>0</v>
      </c>
      <c r="G8022">
        <v>1</v>
      </c>
      <c r="H8022">
        <v>0</v>
      </c>
      <c r="I8022">
        <v>1</v>
      </c>
      <c r="J8022">
        <v>0</v>
      </c>
      <c r="K8022">
        <v>1</v>
      </c>
      <c r="L8022">
        <v>0</v>
      </c>
      <c r="M8022">
        <v>0</v>
      </c>
      <c r="N8022">
        <v>0</v>
      </c>
      <c r="O8022">
        <v>3</v>
      </c>
      <c r="P8022">
        <v>3</v>
      </c>
      <c r="Q8022" t="s">
        <v>3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 t="s">
        <v>7</v>
      </c>
      <c r="AC8022" t="s">
        <v>105</v>
      </c>
      <c r="AD8022" t="s">
        <v>3</v>
      </c>
      <c r="AE8022" t="s">
        <v>3</v>
      </c>
      <c r="AF8022">
        <v>0</v>
      </c>
      <c r="AG8022" t="s">
        <v>1691</v>
      </c>
      <c r="AH8022" t="s">
        <v>21</v>
      </c>
      <c r="AI8022">
        <v>0</v>
      </c>
      <c r="AJ8022">
        <v>0</v>
      </c>
      <c r="AK8022">
        <v>0</v>
      </c>
      <c r="AL8022" t="s">
        <v>154</v>
      </c>
      <c r="AM8022" t="s">
        <v>12</v>
      </c>
      <c r="AN8022" t="s">
        <v>41</v>
      </c>
      <c r="AO8022" t="s">
        <v>830</v>
      </c>
      <c r="AP8022">
        <v>0</v>
      </c>
      <c r="AQ8022" t="s">
        <v>47</v>
      </c>
      <c r="AR8022">
        <v>187602</v>
      </c>
      <c r="AS8022" t="s">
        <v>10298</v>
      </c>
    </row>
    <row r="8023" spans="1:45" x14ac:dyDescent="0.25">
      <c r="A8023" t="s">
        <v>828</v>
      </c>
      <c r="B8023" t="s">
        <v>1134</v>
      </c>
      <c r="C8023" s="1">
        <v>42951</v>
      </c>
      <c r="D8023" t="s">
        <v>2</v>
      </c>
      <c r="E8023">
        <v>38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1</v>
      </c>
      <c r="L8023">
        <v>0</v>
      </c>
      <c r="M8023">
        <v>0</v>
      </c>
      <c r="N8023">
        <v>0</v>
      </c>
      <c r="O8023">
        <v>1</v>
      </c>
      <c r="P8023">
        <v>1</v>
      </c>
      <c r="Q8023" t="s">
        <v>3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 t="s">
        <v>7</v>
      </c>
      <c r="AC8023" t="s">
        <v>105</v>
      </c>
      <c r="AD8023" t="s">
        <v>3</v>
      </c>
      <c r="AE8023" t="s">
        <v>3</v>
      </c>
      <c r="AF8023">
        <v>0</v>
      </c>
      <c r="AG8023" t="s">
        <v>1691</v>
      </c>
      <c r="AH8023" t="s">
        <v>21</v>
      </c>
      <c r="AI8023">
        <v>0</v>
      </c>
      <c r="AJ8023">
        <v>0</v>
      </c>
      <c r="AK8023">
        <v>0</v>
      </c>
      <c r="AL8023" t="s">
        <v>427</v>
      </c>
      <c r="AM8023" t="s">
        <v>12</v>
      </c>
      <c r="AN8023" t="s">
        <v>41</v>
      </c>
      <c r="AO8023" t="s">
        <v>830</v>
      </c>
      <c r="AP8023">
        <v>0</v>
      </c>
      <c r="AQ8023">
        <v>0</v>
      </c>
      <c r="AR8023">
        <v>187605</v>
      </c>
      <c r="AS8023" t="s">
        <v>10299</v>
      </c>
    </row>
    <row r="8024" spans="1:45" x14ac:dyDescent="0.25">
      <c r="A8024" t="s">
        <v>0</v>
      </c>
      <c r="B8024" t="s">
        <v>1</v>
      </c>
      <c r="C8024" s="1">
        <v>42955</v>
      </c>
      <c r="D8024" t="s">
        <v>35</v>
      </c>
      <c r="E8024">
        <v>24</v>
      </c>
      <c r="F8024">
        <v>0</v>
      </c>
      <c r="G8024">
        <v>0</v>
      </c>
      <c r="H8024">
        <v>1</v>
      </c>
      <c r="I8024">
        <v>1</v>
      </c>
      <c r="J8024">
        <v>1</v>
      </c>
      <c r="K8024">
        <v>0</v>
      </c>
      <c r="L8024">
        <v>0</v>
      </c>
      <c r="M8024">
        <v>0</v>
      </c>
      <c r="N8024">
        <v>2</v>
      </c>
      <c r="O8024">
        <v>1</v>
      </c>
      <c r="P8024">
        <v>3</v>
      </c>
      <c r="Q8024" t="s">
        <v>214</v>
      </c>
      <c r="R8024" t="s">
        <v>7</v>
      </c>
      <c r="S8024" t="s">
        <v>8</v>
      </c>
      <c r="T8024" t="s">
        <v>9</v>
      </c>
      <c r="U8024" t="s">
        <v>19</v>
      </c>
      <c r="V8024">
        <v>0</v>
      </c>
      <c r="W8024">
        <v>0</v>
      </c>
      <c r="X8024" t="s">
        <v>21</v>
      </c>
      <c r="Y8024">
        <v>0</v>
      </c>
      <c r="Z8024">
        <v>0</v>
      </c>
      <c r="AA8024">
        <v>0</v>
      </c>
      <c r="AB8024" t="s">
        <v>4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 t="s">
        <v>5</v>
      </c>
      <c r="AK8024" t="s">
        <v>46</v>
      </c>
      <c r="AL8024" t="s">
        <v>11</v>
      </c>
      <c r="AM8024" t="s">
        <v>26</v>
      </c>
      <c r="AN8024" t="s">
        <v>41</v>
      </c>
      <c r="AO8024" t="s">
        <v>14</v>
      </c>
      <c r="AP8024" t="s">
        <v>15</v>
      </c>
      <c r="AQ8024">
        <v>0</v>
      </c>
      <c r="AR8024">
        <v>187606</v>
      </c>
      <c r="AS8024" t="s">
        <v>10300</v>
      </c>
    </row>
    <row r="8025" spans="1:45" x14ac:dyDescent="0.25">
      <c r="A8025" t="s">
        <v>828</v>
      </c>
      <c r="B8025" t="s">
        <v>1134</v>
      </c>
      <c r="C8025" s="1">
        <v>42955</v>
      </c>
      <c r="D8025" t="s">
        <v>2</v>
      </c>
      <c r="E8025">
        <v>39</v>
      </c>
      <c r="F8025">
        <v>0</v>
      </c>
      <c r="G8025">
        <v>0</v>
      </c>
      <c r="H8025">
        <v>0</v>
      </c>
      <c r="I8025">
        <v>1</v>
      </c>
      <c r="J8025">
        <v>0</v>
      </c>
      <c r="K8025">
        <v>1</v>
      </c>
      <c r="L8025">
        <v>0</v>
      </c>
      <c r="M8025">
        <v>0</v>
      </c>
      <c r="N8025">
        <v>0</v>
      </c>
      <c r="O8025">
        <v>2</v>
      </c>
      <c r="P8025">
        <v>2</v>
      </c>
      <c r="Q8025" t="s">
        <v>3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 t="s">
        <v>7</v>
      </c>
      <c r="AC8025" t="s">
        <v>105</v>
      </c>
      <c r="AD8025" t="s">
        <v>3</v>
      </c>
      <c r="AE8025" t="s">
        <v>1667</v>
      </c>
      <c r="AF8025">
        <v>0</v>
      </c>
      <c r="AG8025" t="s">
        <v>1667</v>
      </c>
      <c r="AH8025" t="s">
        <v>21</v>
      </c>
      <c r="AI8025">
        <v>0</v>
      </c>
      <c r="AJ8025">
        <v>0</v>
      </c>
      <c r="AK8025">
        <v>0</v>
      </c>
      <c r="AL8025" t="s">
        <v>154</v>
      </c>
      <c r="AM8025" t="s">
        <v>12</v>
      </c>
      <c r="AN8025" t="s">
        <v>41</v>
      </c>
      <c r="AO8025" t="s">
        <v>830</v>
      </c>
      <c r="AP8025">
        <v>0</v>
      </c>
      <c r="AQ8025">
        <v>0</v>
      </c>
      <c r="AR8025">
        <v>187607</v>
      </c>
      <c r="AS8025" t="s">
        <v>10301</v>
      </c>
    </row>
    <row r="8026" spans="1:45" x14ac:dyDescent="0.25">
      <c r="A8026" t="s">
        <v>828</v>
      </c>
      <c r="B8026" t="s">
        <v>1134</v>
      </c>
      <c r="C8026" s="1">
        <v>42953</v>
      </c>
      <c r="D8026" t="s">
        <v>2</v>
      </c>
      <c r="E8026">
        <v>30</v>
      </c>
      <c r="F8026">
        <v>1</v>
      </c>
      <c r="G8026">
        <v>0</v>
      </c>
      <c r="H8026">
        <v>0</v>
      </c>
      <c r="I8026">
        <v>1</v>
      </c>
      <c r="J8026">
        <v>0</v>
      </c>
      <c r="K8026">
        <v>1</v>
      </c>
      <c r="L8026">
        <v>0</v>
      </c>
      <c r="M8026">
        <v>0</v>
      </c>
      <c r="N8026">
        <v>1</v>
      </c>
      <c r="O8026">
        <v>2</v>
      </c>
      <c r="P8026">
        <v>3</v>
      </c>
      <c r="Q8026" t="s">
        <v>3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 t="s">
        <v>7</v>
      </c>
      <c r="AC8026" t="s">
        <v>105</v>
      </c>
      <c r="AD8026" t="s">
        <v>3</v>
      </c>
      <c r="AE8026" t="s">
        <v>1665</v>
      </c>
      <c r="AF8026">
        <v>0</v>
      </c>
      <c r="AG8026" t="s">
        <v>1665</v>
      </c>
      <c r="AH8026" t="s">
        <v>21</v>
      </c>
      <c r="AI8026">
        <v>0</v>
      </c>
      <c r="AJ8026">
        <v>0</v>
      </c>
      <c r="AK8026">
        <v>0</v>
      </c>
      <c r="AL8026" t="s">
        <v>154</v>
      </c>
      <c r="AM8026" t="s">
        <v>12</v>
      </c>
      <c r="AN8026" t="s">
        <v>41</v>
      </c>
      <c r="AO8026" t="s">
        <v>830</v>
      </c>
      <c r="AP8026">
        <v>0</v>
      </c>
      <c r="AQ8026" t="s">
        <v>47</v>
      </c>
      <c r="AR8026">
        <v>187608</v>
      </c>
      <c r="AS8026" t="s">
        <v>10302</v>
      </c>
    </row>
    <row r="8027" spans="1:45" x14ac:dyDescent="0.25">
      <c r="A8027" t="s">
        <v>828</v>
      </c>
      <c r="B8027" t="s">
        <v>1134</v>
      </c>
      <c r="C8027" s="1">
        <v>42953</v>
      </c>
      <c r="D8027" t="s">
        <v>2</v>
      </c>
      <c r="E8027">
        <v>25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2</v>
      </c>
      <c r="L8027">
        <v>0</v>
      </c>
      <c r="M8027">
        <v>0</v>
      </c>
      <c r="N8027">
        <v>0</v>
      </c>
      <c r="O8027">
        <v>2</v>
      </c>
      <c r="P8027">
        <v>2</v>
      </c>
      <c r="Q8027" t="s">
        <v>3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 t="s">
        <v>7</v>
      </c>
      <c r="AC8027" t="s">
        <v>105</v>
      </c>
      <c r="AD8027" t="s">
        <v>3</v>
      </c>
      <c r="AE8027" t="s">
        <v>3</v>
      </c>
      <c r="AF8027">
        <v>0</v>
      </c>
      <c r="AG8027" t="s">
        <v>1691</v>
      </c>
      <c r="AH8027" t="s">
        <v>21</v>
      </c>
      <c r="AI8027">
        <v>0</v>
      </c>
      <c r="AJ8027">
        <v>0</v>
      </c>
      <c r="AK8027">
        <v>0</v>
      </c>
      <c r="AL8027" t="s">
        <v>154</v>
      </c>
      <c r="AM8027" t="s">
        <v>40</v>
      </c>
      <c r="AN8027" t="s">
        <v>41</v>
      </c>
      <c r="AO8027" t="s">
        <v>830</v>
      </c>
      <c r="AP8027">
        <v>0</v>
      </c>
      <c r="AQ8027">
        <v>0</v>
      </c>
      <c r="AR8027">
        <v>187609</v>
      </c>
      <c r="AS8027" t="s">
        <v>10303</v>
      </c>
    </row>
    <row r="8028" spans="1:45" x14ac:dyDescent="0.25">
      <c r="A8028" t="s">
        <v>0</v>
      </c>
      <c r="B8028" t="s">
        <v>1</v>
      </c>
      <c r="C8028" s="1">
        <v>42955</v>
      </c>
      <c r="D8028" t="s">
        <v>2</v>
      </c>
      <c r="E8028">
        <v>32</v>
      </c>
      <c r="F8028">
        <v>0</v>
      </c>
      <c r="G8028">
        <v>1</v>
      </c>
      <c r="H8028">
        <v>2</v>
      </c>
      <c r="I8028">
        <v>3</v>
      </c>
      <c r="J8028">
        <v>0</v>
      </c>
      <c r="K8028">
        <v>2</v>
      </c>
      <c r="L8028">
        <v>0</v>
      </c>
      <c r="M8028">
        <v>0</v>
      </c>
      <c r="N8028">
        <v>2</v>
      </c>
      <c r="O8028">
        <v>6</v>
      </c>
      <c r="P8028">
        <v>8</v>
      </c>
      <c r="Q8028" t="s">
        <v>59</v>
      </c>
      <c r="R8028" t="s">
        <v>7</v>
      </c>
      <c r="S8028" t="s">
        <v>8</v>
      </c>
      <c r="T8028" t="s">
        <v>9</v>
      </c>
      <c r="U8028" t="s">
        <v>38</v>
      </c>
      <c r="V8028">
        <v>0</v>
      </c>
      <c r="W8028">
        <v>0</v>
      </c>
      <c r="X8028" t="s">
        <v>21</v>
      </c>
      <c r="Y8028">
        <v>0</v>
      </c>
      <c r="Z8028">
        <v>0</v>
      </c>
      <c r="AA8028">
        <v>0</v>
      </c>
      <c r="AB8028" t="s">
        <v>4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 t="s">
        <v>5</v>
      </c>
      <c r="AK8028" t="s">
        <v>961</v>
      </c>
      <c r="AL8028" t="s">
        <v>427</v>
      </c>
      <c r="AM8028" t="s">
        <v>26</v>
      </c>
      <c r="AN8028" t="s">
        <v>13</v>
      </c>
      <c r="AO8028" t="s">
        <v>14</v>
      </c>
      <c r="AP8028" t="s">
        <v>15</v>
      </c>
      <c r="AQ8028">
        <v>0</v>
      </c>
      <c r="AR8028">
        <v>187612</v>
      </c>
      <c r="AS8028" t="s">
        <v>10304</v>
      </c>
    </row>
    <row r="8029" spans="1:45" x14ac:dyDescent="0.25">
      <c r="A8029" t="s">
        <v>828</v>
      </c>
      <c r="B8029" t="s">
        <v>1134</v>
      </c>
      <c r="C8029" s="1">
        <v>42955</v>
      </c>
      <c r="D8029" t="s">
        <v>2</v>
      </c>
      <c r="E8029">
        <v>31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1</v>
      </c>
      <c r="L8029">
        <v>0</v>
      </c>
      <c r="M8029">
        <v>0</v>
      </c>
      <c r="N8029">
        <v>0</v>
      </c>
      <c r="O8029">
        <v>1</v>
      </c>
      <c r="P8029">
        <v>1</v>
      </c>
      <c r="Q8029" t="s">
        <v>667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 t="s">
        <v>7</v>
      </c>
      <c r="AC8029" t="s">
        <v>105</v>
      </c>
      <c r="AD8029" t="s">
        <v>667</v>
      </c>
      <c r="AE8029" t="s">
        <v>1700</v>
      </c>
      <c r="AF8029">
        <v>0</v>
      </c>
      <c r="AG8029" t="s">
        <v>3116</v>
      </c>
      <c r="AH8029" t="s">
        <v>21</v>
      </c>
      <c r="AI8029">
        <v>0</v>
      </c>
      <c r="AJ8029">
        <v>0</v>
      </c>
      <c r="AK8029">
        <v>0</v>
      </c>
      <c r="AL8029" t="s">
        <v>154</v>
      </c>
      <c r="AM8029" t="s">
        <v>12</v>
      </c>
      <c r="AN8029" t="s">
        <v>41</v>
      </c>
      <c r="AO8029" t="s">
        <v>830</v>
      </c>
      <c r="AP8029">
        <v>0</v>
      </c>
      <c r="AQ8029" t="s">
        <v>91</v>
      </c>
      <c r="AR8029">
        <v>187614</v>
      </c>
      <c r="AS8029" t="s">
        <v>10305</v>
      </c>
    </row>
    <row r="8030" spans="1:45" x14ac:dyDescent="0.25">
      <c r="A8030" t="s">
        <v>828</v>
      </c>
      <c r="B8030" t="s">
        <v>1134</v>
      </c>
      <c r="C8030" s="1">
        <v>42953</v>
      </c>
      <c r="D8030" t="s">
        <v>2</v>
      </c>
      <c r="E8030">
        <v>67</v>
      </c>
      <c r="F8030">
        <v>0</v>
      </c>
      <c r="G8030">
        <v>0</v>
      </c>
      <c r="H8030">
        <v>0</v>
      </c>
      <c r="I8030">
        <v>1</v>
      </c>
      <c r="J8030">
        <v>0</v>
      </c>
      <c r="K8030">
        <v>0</v>
      </c>
      <c r="L8030">
        <v>1</v>
      </c>
      <c r="M8030">
        <v>0</v>
      </c>
      <c r="N8030">
        <v>1</v>
      </c>
      <c r="O8030">
        <v>1</v>
      </c>
      <c r="P8030">
        <v>2</v>
      </c>
      <c r="Q8030" t="s">
        <v>3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 t="s">
        <v>7</v>
      </c>
      <c r="AC8030" t="s">
        <v>105</v>
      </c>
      <c r="AD8030" t="s">
        <v>3</v>
      </c>
      <c r="AE8030" t="s">
        <v>1671</v>
      </c>
      <c r="AF8030">
        <v>0</v>
      </c>
      <c r="AG8030" t="s">
        <v>1671</v>
      </c>
      <c r="AH8030" t="s">
        <v>21</v>
      </c>
      <c r="AI8030">
        <v>0</v>
      </c>
      <c r="AJ8030">
        <v>0</v>
      </c>
      <c r="AK8030">
        <v>0</v>
      </c>
      <c r="AL8030" t="s">
        <v>427</v>
      </c>
      <c r="AM8030" t="s">
        <v>40</v>
      </c>
      <c r="AN8030" t="s">
        <v>41</v>
      </c>
      <c r="AO8030" t="s">
        <v>830</v>
      </c>
      <c r="AP8030">
        <v>0</v>
      </c>
      <c r="AQ8030">
        <v>0</v>
      </c>
      <c r="AR8030">
        <v>187617</v>
      </c>
      <c r="AS8030" t="s">
        <v>10306</v>
      </c>
    </row>
    <row r="8031" spans="1:45" x14ac:dyDescent="0.25">
      <c r="A8031" t="s">
        <v>0</v>
      </c>
      <c r="B8031" t="s">
        <v>1</v>
      </c>
      <c r="C8031" s="1">
        <v>42955</v>
      </c>
      <c r="D8031" t="s">
        <v>2</v>
      </c>
      <c r="E8031">
        <v>40</v>
      </c>
      <c r="F8031">
        <v>0</v>
      </c>
      <c r="G8031">
        <v>0</v>
      </c>
      <c r="H8031">
        <v>2</v>
      </c>
      <c r="I8031">
        <v>4</v>
      </c>
      <c r="J8031">
        <v>0</v>
      </c>
      <c r="K8031">
        <v>1</v>
      </c>
      <c r="L8031">
        <v>0</v>
      </c>
      <c r="M8031">
        <v>1</v>
      </c>
      <c r="N8031">
        <v>2</v>
      </c>
      <c r="O8031">
        <v>6</v>
      </c>
      <c r="P8031">
        <v>8</v>
      </c>
      <c r="Q8031" t="s">
        <v>63</v>
      </c>
      <c r="R8031" t="s">
        <v>7</v>
      </c>
      <c r="S8031" t="s">
        <v>8</v>
      </c>
      <c r="T8031" t="s">
        <v>9</v>
      </c>
      <c r="U8031" t="s">
        <v>38</v>
      </c>
      <c r="V8031">
        <v>0</v>
      </c>
      <c r="W8031">
        <v>0</v>
      </c>
      <c r="X8031" t="s">
        <v>21</v>
      </c>
      <c r="Y8031">
        <v>0</v>
      </c>
      <c r="Z8031">
        <v>0</v>
      </c>
      <c r="AA8031">
        <v>0</v>
      </c>
      <c r="AB8031" t="s">
        <v>4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 t="s">
        <v>5</v>
      </c>
      <c r="AK8031" t="s">
        <v>961</v>
      </c>
      <c r="AL8031" t="s">
        <v>11</v>
      </c>
      <c r="AM8031" t="s">
        <v>26</v>
      </c>
      <c r="AN8031" t="s">
        <v>13</v>
      </c>
      <c r="AO8031" t="s">
        <v>14</v>
      </c>
      <c r="AP8031" t="s">
        <v>15</v>
      </c>
      <c r="AQ8031">
        <v>0</v>
      </c>
      <c r="AR8031">
        <v>187620</v>
      </c>
      <c r="AS8031" t="s">
        <v>10307</v>
      </c>
    </row>
    <row r="8032" spans="1:45" x14ac:dyDescent="0.25">
      <c r="A8032" t="s">
        <v>828</v>
      </c>
      <c r="B8032" t="s">
        <v>1134</v>
      </c>
      <c r="C8032" s="1">
        <v>42955</v>
      </c>
      <c r="D8032" t="s">
        <v>2</v>
      </c>
      <c r="E8032">
        <v>27</v>
      </c>
      <c r="F8032">
        <v>0</v>
      </c>
      <c r="G8032">
        <v>0</v>
      </c>
      <c r="H8032">
        <v>1</v>
      </c>
      <c r="I8032">
        <v>1</v>
      </c>
      <c r="J8032">
        <v>0</v>
      </c>
      <c r="K8032">
        <v>2</v>
      </c>
      <c r="L8032">
        <v>0</v>
      </c>
      <c r="M8032">
        <v>0</v>
      </c>
      <c r="N8032">
        <v>1</v>
      </c>
      <c r="O8032">
        <v>3</v>
      </c>
      <c r="P8032">
        <v>4</v>
      </c>
      <c r="Q8032" t="s">
        <v>723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 t="s">
        <v>7</v>
      </c>
      <c r="AC8032" t="s">
        <v>105</v>
      </c>
      <c r="AD8032" t="s">
        <v>723</v>
      </c>
      <c r="AE8032" t="s">
        <v>1690</v>
      </c>
      <c r="AF8032">
        <v>0</v>
      </c>
      <c r="AG8032" t="s">
        <v>1690</v>
      </c>
      <c r="AH8032" t="s">
        <v>21</v>
      </c>
      <c r="AI8032">
        <v>0</v>
      </c>
      <c r="AJ8032">
        <v>0</v>
      </c>
      <c r="AK8032">
        <v>0</v>
      </c>
      <c r="AL8032" t="s">
        <v>154</v>
      </c>
      <c r="AM8032" t="s">
        <v>12</v>
      </c>
      <c r="AN8032" t="s">
        <v>41</v>
      </c>
      <c r="AO8032" t="s">
        <v>830</v>
      </c>
      <c r="AP8032">
        <v>0</v>
      </c>
      <c r="AQ8032">
        <v>0</v>
      </c>
      <c r="AR8032">
        <v>187621</v>
      </c>
      <c r="AS8032" t="s">
        <v>10308</v>
      </c>
    </row>
    <row r="8033" spans="1:45" x14ac:dyDescent="0.25">
      <c r="A8033" t="s">
        <v>828</v>
      </c>
      <c r="B8033" t="s">
        <v>1134</v>
      </c>
      <c r="C8033" s="1">
        <v>42953</v>
      </c>
      <c r="D8033" t="s">
        <v>2</v>
      </c>
      <c r="E8033">
        <v>28</v>
      </c>
      <c r="F8033">
        <v>0</v>
      </c>
      <c r="G8033">
        <v>1</v>
      </c>
      <c r="H8033">
        <v>1</v>
      </c>
      <c r="I8033">
        <v>0</v>
      </c>
      <c r="J8033">
        <v>0</v>
      </c>
      <c r="K8033">
        <v>1</v>
      </c>
      <c r="L8033">
        <v>0</v>
      </c>
      <c r="M8033">
        <v>0</v>
      </c>
      <c r="N8033">
        <v>1</v>
      </c>
      <c r="O8033">
        <v>2</v>
      </c>
      <c r="P8033">
        <v>3</v>
      </c>
      <c r="Q8033" t="s">
        <v>3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 t="s">
        <v>7</v>
      </c>
      <c r="AC8033" t="s">
        <v>105</v>
      </c>
      <c r="AD8033" t="s">
        <v>3</v>
      </c>
      <c r="AE8033" t="s">
        <v>1670</v>
      </c>
      <c r="AF8033">
        <v>0</v>
      </c>
      <c r="AG8033" t="s">
        <v>1670</v>
      </c>
      <c r="AH8033" t="s">
        <v>21</v>
      </c>
      <c r="AI8033">
        <v>0</v>
      </c>
      <c r="AJ8033">
        <v>0</v>
      </c>
      <c r="AK8033">
        <v>0</v>
      </c>
      <c r="AL8033" t="s">
        <v>11</v>
      </c>
      <c r="AM8033" t="s">
        <v>12</v>
      </c>
      <c r="AN8033" t="s">
        <v>41</v>
      </c>
      <c r="AO8033" t="s">
        <v>830</v>
      </c>
      <c r="AP8033">
        <v>0</v>
      </c>
      <c r="AQ8033" t="s">
        <v>47</v>
      </c>
      <c r="AR8033">
        <v>187626</v>
      </c>
      <c r="AS8033" t="s">
        <v>10309</v>
      </c>
    </row>
    <row r="8034" spans="1:45" x14ac:dyDescent="0.25">
      <c r="A8034" t="s">
        <v>828</v>
      </c>
      <c r="B8034" t="s">
        <v>1134</v>
      </c>
      <c r="C8034" s="1">
        <v>42951</v>
      </c>
      <c r="D8034" t="s">
        <v>2</v>
      </c>
      <c r="E8034">
        <v>37</v>
      </c>
      <c r="F8034">
        <v>0</v>
      </c>
      <c r="G8034">
        <v>2</v>
      </c>
      <c r="H8034">
        <v>1</v>
      </c>
      <c r="I8034">
        <v>0</v>
      </c>
      <c r="J8034">
        <v>0</v>
      </c>
      <c r="K8034">
        <v>2</v>
      </c>
      <c r="L8034">
        <v>0</v>
      </c>
      <c r="M8034">
        <v>0</v>
      </c>
      <c r="N8034">
        <v>1</v>
      </c>
      <c r="O8034">
        <v>4</v>
      </c>
      <c r="P8034">
        <v>5</v>
      </c>
      <c r="Q8034" t="s">
        <v>667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 t="s">
        <v>7</v>
      </c>
      <c r="AC8034" t="s">
        <v>105</v>
      </c>
      <c r="AD8034" t="s">
        <v>667</v>
      </c>
      <c r="AE8034" t="s">
        <v>1704</v>
      </c>
      <c r="AF8034">
        <v>0</v>
      </c>
      <c r="AG8034" t="s">
        <v>3970</v>
      </c>
      <c r="AH8034" t="s">
        <v>21</v>
      </c>
      <c r="AI8034">
        <v>0</v>
      </c>
      <c r="AJ8034">
        <v>0</v>
      </c>
      <c r="AK8034">
        <v>0</v>
      </c>
      <c r="AL8034" t="s">
        <v>154</v>
      </c>
      <c r="AM8034" t="s">
        <v>40</v>
      </c>
      <c r="AN8034" t="s">
        <v>41</v>
      </c>
      <c r="AO8034" t="s">
        <v>830</v>
      </c>
      <c r="AP8034">
        <v>0</v>
      </c>
      <c r="AQ8034" t="s">
        <v>47</v>
      </c>
      <c r="AR8034">
        <v>187631</v>
      </c>
      <c r="AS8034" t="s">
        <v>10310</v>
      </c>
    </row>
    <row r="8035" spans="1:45" x14ac:dyDescent="0.25">
      <c r="A8035" t="s">
        <v>0</v>
      </c>
      <c r="B8035" t="s">
        <v>1</v>
      </c>
      <c r="C8035" s="1">
        <v>42955</v>
      </c>
      <c r="D8035" t="s">
        <v>2</v>
      </c>
      <c r="E8035">
        <v>0</v>
      </c>
      <c r="F8035">
        <v>0</v>
      </c>
      <c r="G8035">
        <v>0</v>
      </c>
      <c r="H8035">
        <v>3</v>
      </c>
      <c r="I8035">
        <v>1</v>
      </c>
      <c r="J8035">
        <v>1</v>
      </c>
      <c r="K8035">
        <v>2</v>
      </c>
      <c r="L8035">
        <v>0</v>
      </c>
      <c r="M8035">
        <v>0</v>
      </c>
      <c r="N8035">
        <v>4</v>
      </c>
      <c r="O8035">
        <v>3</v>
      </c>
      <c r="P8035">
        <v>7</v>
      </c>
      <c r="Q8035" t="s">
        <v>43</v>
      </c>
      <c r="R8035" t="s">
        <v>7</v>
      </c>
      <c r="S8035" t="s">
        <v>8</v>
      </c>
      <c r="T8035" t="s">
        <v>9</v>
      </c>
      <c r="U8035" t="s">
        <v>65</v>
      </c>
      <c r="V8035">
        <v>0</v>
      </c>
      <c r="W8035">
        <v>0</v>
      </c>
      <c r="X8035" t="s">
        <v>21</v>
      </c>
      <c r="Y8035">
        <v>0</v>
      </c>
      <c r="Z8035">
        <v>0</v>
      </c>
      <c r="AA8035">
        <v>0</v>
      </c>
      <c r="AB8035" t="s">
        <v>4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 t="s">
        <v>5</v>
      </c>
      <c r="AK8035" t="s">
        <v>961</v>
      </c>
      <c r="AL8035" t="s">
        <v>11</v>
      </c>
      <c r="AM8035" t="s">
        <v>26</v>
      </c>
      <c r="AN8035" t="s">
        <v>13</v>
      </c>
      <c r="AO8035" t="s">
        <v>14</v>
      </c>
      <c r="AP8035" t="s">
        <v>28</v>
      </c>
      <c r="AQ8035" t="s">
        <v>29</v>
      </c>
      <c r="AR8035">
        <v>187632</v>
      </c>
      <c r="AS8035" t="s">
        <v>10311</v>
      </c>
    </row>
    <row r="8036" spans="1:45" x14ac:dyDescent="0.25">
      <c r="A8036" t="s">
        <v>828</v>
      </c>
      <c r="B8036" t="s">
        <v>1134</v>
      </c>
      <c r="C8036" s="1">
        <v>42955</v>
      </c>
      <c r="D8036" t="s">
        <v>2</v>
      </c>
      <c r="E8036">
        <v>25</v>
      </c>
      <c r="F8036">
        <v>0</v>
      </c>
      <c r="G8036">
        <v>1</v>
      </c>
      <c r="H8036">
        <v>0</v>
      </c>
      <c r="I8036">
        <v>1</v>
      </c>
      <c r="J8036">
        <v>0</v>
      </c>
      <c r="K8036">
        <v>1</v>
      </c>
      <c r="L8036">
        <v>0</v>
      </c>
      <c r="M8036">
        <v>0</v>
      </c>
      <c r="N8036">
        <v>0</v>
      </c>
      <c r="O8036">
        <v>3</v>
      </c>
      <c r="P8036">
        <v>3</v>
      </c>
      <c r="Q8036" t="s">
        <v>3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 t="s">
        <v>7</v>
      </c>
      <c r="AC8036" t="s">
        <v>105</v>
      </c>
      <c r="AD8036" t="s">
        <v>3</v>
      </c>
      <c r="AE8036" t="s">
        <v>1666</v>
      </c>
      <c r="AF8036">
        <v>0</v>
      </c>
      <c r="AG8036" t="s">
        <v>1666</v>
      </c>
      <c r="AH8036" t="s">
        <v>21</v>
      </c>
      <c r="AI8036">
        <v>0</v>
      </c>
      <c r="AJ8036">
        <v>0</v>
      </c>
      <c r="AK8036">
        <v>0</v>
      </c>
      <c r="AL8036" t="s">
        <v>154</v>
      </c>
      <c r="AM8036" t="s">
        <v>12</v>
      </c>
      <c r="AN8036" t="s">
        <v>41</v>
      </c>
      <c r="AO8036" t="s">
        <v>830</v>
      </c>
      <c r="AP8036">
        <v>0</v>
      </c>
      <c r="AQ8036" t="s">
        <v>47</v>
      </c>
      <c r="AR8036">
        <v>187633</v>
      </c>
      <c r="AS8036" t="s">
        <v>10312</v>
      </c>
    </row>
    <row r="8037" spans="1:45" x14ac:dyDescent="0.25">
      <c r="A8037" t="s">
        <v>828</v>
      </c>
      <c r="B8037" t="s">
        <v>1134</v>
      </c>
      <c r="C8037" s="1">
        <v>42955</v>
      </c>
      <c r="D8037" t="s">
        <v>2</v>
      </c>
      <c r="E8037">
        <v>35</v>
      </c>
      <c r="F8037">
        <v>0</v>
      </c>
      <c r="G8037">
        <v>0</v>
      </c>
      <c r="H8037">
        <v>2</v>
      </c>
      <c r="I8037">
        <v>0</v>
      </c>
      <c r="J8037">
        <v>0</v>
      </c>
      <c r="K8037">
        <v>3</v>
      </c>
      <c r="L8037">
        <v>0</v>
      </c>
      <c r="M8037">
        <v>0</v>
      </c>
      <c r="N8037">
        <v>2</v>
      </c>
      <c r="O8037">
        <v>3</v>
      </c>
      <c r="P8037">
        <v>5</v>
      </c>
      <c r="Q8037" t="s">
        <v>125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 t="s">
        <v>7</v>
      </c>
      <c r="AC8037" t="s">
        <v>105</v>
      </c>
      <c r="AD8037" t="s">
        <v>125</v>
      </c>
      <c r="AE8037" t="s">
        <v>838</v>
      </c>
      <c r="AF8037">
        <v>0</v>
      </c>
      <c r="AG8037" t="s">
        <v>838</v>
      </c>
      <c r="AH8037" t="s">
        <v>21</v>
      </c>
      <c r="AI8037">
        <v>0</v>
      </c>
      <c r="AJ8037">
        <v>0</v>
      </c>
      <c r="AK8037">
        <v>0</v>
      </c>
      <c r="AL8037" t="s">
        <v>154</v>
      </c>
      <c r="AM8037" t="s">
        <v>12</v>
      </c>
      <c r="AN8037" t="s">
        <v>41</v>
      </c>
      <c r="AO8037" t="s">
        <v>830</v>
      </c>
      <c r="AP8037">
        <v>0</v>
      </c>
      <c r="AQ8037">
        <v>0</v>
      </c>
      <c r="AR8037">
        <v>187644</v>
      </c>
      <c r="AS8037" t="s">
        <v>10313</v>
      </c>
    </row>
    <row r="8038" spans="1:45" x14ac:dyDescent="0.25">
      <c r="A8038" t="s">
        <v>828</v>
      </c>
      <c r="B8038" t="s">
        <v>1134</v>
      </c>
      <c r="C8038" s="1">
        <v>42953</v>
      </c>
      <c r="D8038" t="s">
        <v>2</v>
      </c>
      <c r="E8038">
        <v>27</v>
      </c>
      <c r="F8038">
        <v>1</v>
      </c>
      <c r="G8038">
        <v>0</v>
      </c>
      <c r="H8038">
        <v>0</v>
      </c>
      <c r="I8038">
        <v>0</v>
      </c>
      <c r="J8038">
        <v>0</v>
      </c>
      <c r="K8038">
        <v>1</v>
      </c>
      <c r="L8038">
        <v>0</v>
      </c>
      <c r="M8038">
        <v>0</v>
      </c>
      <c r="N8038">
        <v>1</v>
      </c>
      <c r="O8038">
        <v>1</v>
      </c>
      <c r="P8038">
        <v>2</v>
      </c>
      <c r="Q8038" t="s">
        <v>3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 t="s">
        <v>7</v>
      </c>
      <c r="AC8038" t="s">
        <v>105</v>
      </c>
      <c r="AD8038" t="s">
        <v>3</v>
      </c>
      <c r="AE8038" t="s">
        <v>1665</v>
      </c>
      <c r="AF8038">
        <v>0</v>
      </c>
      <c r="AG8038" t="s">
        <v>1665</v>
      </c>
      <c r="AH8038" t="s">
        <v>21</v>
      </c>
      <c r="AI8038">
        <v>0</v>
      </c>
      <c r="AJ8038">
        <v>0</v>
      </c>
      <c r="AK8038">
        <v>0</v>
      </c>
      <c r="AL8038" t="s">
        <v>427</v>
      </c>
      <c r="AM8038" t="s">
        <v>12</v>
      </c>
      <c r="AN8038" t="s">
        <v>41</v>
      </c>
      <c r="AO8038" t="s">
        <v>830</v>
      </c>
      <c r="AP8038">
        <v>0</v>
      </c>
      <c r="AQ8038" t="s">
        <v>47</v>
      </c>
      <c r="AR8038">
        <v>187646</v>
      </c>
      <c r="AS8038" t="s">
        <v>10314</v>
      </c>
    </row>
    <row r="8039" spans="1:45" x14ac:dyDescent="0.25">
      <c r="A8039" t="s">
        <v>0</v>
      </c>
      <c r="B8039" t="s">
        <v>1</v>
      </c>
      <c r="C8039" s="1">
        <v>42955</v>
      </c>
      <c r="D8039" t="s">
        <v>35</v>
      </c>
      <c r="E8039">
        <v>50</v>
      </c>
      <c r="F8039">
        <v>0</v>
      </c>
      <c r="G8039">
        <v>0</v>
      </c>
      <c r="H8039">
        <v>1</v>
      </c>
      <c r="I8039">
        <v>1</v>
      </c>
      <c r="J8039">
        <v>0</v>
      </c>
      <c r="K8039">
        <v>1</v>
      </c>
      <c r="L8039">
        <v>0</v>
      </c>
      <c r="M8039">
        <v>0</v>
      </c>
      <c r="N8039">
        <v>1</v>
      </c>
      <c r="O8039">
        <v>2</v>
      </c>
      <c r="P8039">
        <v>3</v>
      </c>
      <c r="Q8039" t="s">
        <v>59</v>
      </c>
      <c r="R8039" t="s">
        <v>7</v>
      </c>
      <c r="S8039" t="s">
        <v>8</v>
      </c>
      <c r="T8039" t="s">
        <v>9</v>
      </c>
      <c r="U8039" t="s">
        <v>38</v>
      </c>
      <c r="V8039">
        <v>0</v>
      </c>
      <c r="W8039">
        <v>0</v>
      </c>
      <c r="X8039" t="s">
        <v>21</v>
      </c>
      <c r="Y8039">
        <v>0</v>
      </c>
      <c r="Z8039">
        <v>0</v>
      </c>
      <c r="AA8039">
        <v>0</v>
      </c>
      <c r="AB8039" t="s">
        <v>4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 t="s">
        <v>5</v>
      </c>
      <c r="AK8039" t="s">
        <v>18</v>
      </c>
      <c r="AL8039" t="s">
        <v>11</v>
      </c>
      <c r="AM8039" t="s">
        <v>26</v>
      </c>
      <c r="AN8039" t="s">
        <v>13</v>
      </c>
      <c r="AO8039" t="s">
        <v>14</v>
      </c>
      <c r="AP8039" t="s">
        <v>15</v>
      </c>
      <c r="AQ8039">
        <v>0</v>
      </c>
      <c r="AR8039">
        <v>187647</v>
      </c>
      <c r="AS8039" t="s">
        <v>10315</v>
      </c>
    </row>
    <row r="8040" spans="1:45" x14ac:dyDescent="0.25">
      <c r="A8040" t="s">
        <v>0</v>
      </c>
      <c r="B8040" t="s">
        <v>1</v>
      </c>
      <c r="C8040" s="1">
        <v>42955</v>
      </c>
      <c r="D8040" t="s">
        <v>2</v>
      </c>
      <c r="E8040">
        <v>28</v>
      </c>
      <c r="F8040">
        <v>0</v>
      </c>
      <c r="G8040">
        <v>0</v>
      </c>
      <c r="H8040">
        <v>1</v>
      </c>
      <c r="I8040">
        <v>2</v>
      </c>
      <c r="J8040">
        <v>0</v>
      </c>
      <c r="K8040">
        <v>1</v>
      </c>
      <c r="L8040">
        <v>1</v>
      </c>
      <c r="M8040">
        <v>0</v>
      </c>
      <c r="N8040">
        <v>2</v>
      </c>
      <c r="O8040">
        <v>3</v>
      </c>
      <c r="P8040">
        <v>5</v>
      </c>
      <c r="Q8040" t="s">
        <v>79</v>
      </c>
      <c r="R8040" t="s">
        <v>7</v>
      </c>
      <c r="S8040" t="s">
        <v>8</v>
      </c>
      <c r="T8040" t="s">
        <v>9</v>
      </c>
      <c r="U8040" t="s">
        <v>19</v>
      </c>
      <c r="V8040">
        <v>0</v>
      </c>
      <c r="W8040">
        <v>0</v>
      </c>
      <c r="X8040" t="s">
        <v>21</v>
      </c>
      <c r="Y8040">
        <v>0</v>
      </c>
      <c r="Z8040">
        <v>0</v>
      </c>
      <c r="AA8040">
        <v>0</v>
      </c>
      <c r="AB8040" t="s">
        <v>4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 t="s">
        <v>5</v>
      </c>
      <c r="AK8040" t="s">
        <v>90</v>
      </c>
      <c r="AL8040" t="s">
        <v>11</v>
      </c>
      <c r="AM8040" t="s">
        <v>26</v>
      </c>
      <c r="AN8040" t="s">
        <v>41</v>
      </c>
      <c r="AO8040" t="s">
        <v>14</v>
      </c>
      <c r="AP8040" t="s">
        <v>15</v>
      </c>
      <c r="AQ8040">
        <v>0</v>
      </c>
      <c r="AR8040">
        <v>187657</v>
      </c>
      <c r="AS8040" t="s">
        <v>10316</v>
      </c>
    </row>
    <row r="8041" spans="1:45" x14ac:dyDescent="0.25">
      <c r="A8041" t="s">
        <v>828</v>
      </c>
      <c r="B8041" t="s">
        <v>1134</v>
      </c>
      <c r="C8041" s="1">
        <v>42953</v>
      </c>
      <c r="D8041" t="s">
        <v>2</v>
      </c>
      <c r="E8041">
        <v>35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1</v>
      </c>
      <c r="L8041">
        <v>0</v>
      </c>
      <c r="M8041">
        <v>0</v>
      </c>
      <c r="N8041">
        <v>0</v>
      </c>
      <c r="O8041">
        <v>1</v>
      </c>
      <c r="P8041">
        <v>1</v>
      </c>
      <c r="Q8041" t="s">
        <v>667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 t="s">
        <v>7</v>
      </c>
      <c r="AC8041" t="s">
        <v>105</v>
      </c>
      <c r="AD8041" t="s">
        <v>667</v>
      </c>
      <c r="AE8041" t="s">
        <v>1700</v>
      </c>
      <c r="AF8041">
        <v>0</v>
      </c>
      <c r="AG8041" t="s">
        <v>1700</v>
      </c>
      <c r="AH8041" t="s">
        <v>21</v>
      </c>
      <c r="AI8041">
        <v>0</v>
      </c>
      <c r="AJ8041">
        <v>0</v>
      </c>
      <c r="AK8041">
        <v>0</v>
      </c>
      <c r="AL8041" t="s">
        <v>154</v>
      </c>
      <c r="AM8041" t="s">
        <v>40</v>
      </c>
      <c r="AN8041" t="s">
        <v>41</v>
      </c>
      <c r="AO8041" t="s">
        <v>830</v>
      </c>
      <c r="AP8041">
        <v>0</v>
      </c>
      <c r="AQ8041">
        <v>0</v>
      </c>
      <c r="AR8041">
        <v>187658</v>
      </c>
      <c r="AS8041" t="s">
        <v>10317</v>
      </c>
    </row>
    <row r="8042" spans="1:45" x14ac:dyDescent="0.25">
      <c r="A8042" t="s">
        <v>828</v>
      </c>
      <c r="B8042" t="s">
        <v>1134</v>
      </c>
      <c r="C8042" s="1">
        <v>42955</v>
      </c>
      <c r="D8042" t="s">
        <v>2</v>
      </c>
      <c r="E8042">
        <v>29</v>
      </c>
      <c r="F8042">
        <v>0</v>
      </c>
      <c r="G8042">
        <v>0</v>
      </c>
      <c r="H8042">
        <v>1</v>
      </c>
      <c r="I8042">
        <v>0</v>
      </c>
      <c r="J8042">
        <v>0</v>
      </c>
      <c r="K8042">
        <v>1</v>
      </c>
      <c r="L8042">
        <v>0</v>
      </c>
      <c r="M8042">
        <v>0</v>
      </c>
      <c r="N8042">
        <v>1</v>
      </c>
      <c r="O8042">
        <v>1</v>
      </c>
      <c r="P8042">
        <v>2</v>
      </c>
      <c r="Q8042" t="s">
        <v>667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 t="s">
        <v>7</v>
      </c>
      <c r="AC8042" t="s">
        <v>105</v>
      </c>
      <c r="AD8042" t="s">
        <v>667</v>
      </c>
      <c r="AE8042" t="s">
        <v>1706</v>
      </c>
      <c r="AF8042">
        <v>0</v>
      </c>
      <c r="AG8042" t="s">
        <v>1706</v>
      </c>
      <c r="AH8042" t="s">
        <v>21</v>
      </c>
      <c r="AI8042">
        <v>0</v>
      </c>
      <c r="AJ8042">
        <v>0</v>
      </c>
      <c r="AK8042">
        <v>0</v>
      </c>
      <c r="AL8042" t="s">
        <v>154</v>
      </c>
      <c r="AM8042" t="s">
        <v>12</v>
      </c>
      <c r="AN8042" t="s">
        <v>41</v>
      </c>
      <c r="AO8042" t="s">
        <v>830</v>
      </c>
      <c r="AP8042">
        <v>0</v>
      </c>
      <c r="AQ8042">
        <v>0</v>
      </c>
      <c r="AR8042">
        <v>187662</v>
      </c>
      <c r="AS8042" t="s">
        <v>10318</v>
      </c>
    </row>
    <row r="8043" spans="1:45" x14ac:dyDescent="0.25">
      <c r="A8043" t="s">
        <v>828</v>
      </c>
      <c r="B8043" t="s">
        <v>1134</v>
      </c>
      <c r="C8043" s="1">
        <v>42955</v>
      </c>
      <c r="D8043" t="s">
        <v>2</v>
      </c>
      <c r="E8043">
        <v>30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2</v>
      </c>
      <c r="L8043">
        <v>0</v>
      </c>
      <c r="M8043">
        <v>0</v>
      </c>
      <c r="N8043">
        <v>0</v>
      </c>
      <c r="O8043">
        <v>2</v>
      </c>
      <c r="P8043">
        <v>2</v>
      </c>
      <c r="Q8043" t="s">
        <v>667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 t="s">
        <v>7</v>
      </c>
      <c r="AC8043" t="s">
        <v>105</v>
      </c>
      <c r="AD8043" t="s">
        <v>667</v>
      </c>
      <c r="AE8043" t="s">
        <v>1701</v>
      </c>
      <c r="AF8043">
        <v>0</v>
      </c>
      <c r="AG8043" t="s">
        <v>1701</v>
      </c>
      <c r="AH8043" t="s">
        <v>21</v>
      </c>
      <c r="AI8043">
        <v>0</v>
      </c>
      <c r="AJ8043">
        <v>0</v>
      </c>
      <c r="AK8043">
        <v>0</v>
      </c>
      <c r="AL8043" t="s">
        <v>154</v>
      </c>
      <c r="AM8043" t="s">
        <v>12</v>
      </c>
      <c r="AN8043" t="s">
        <v>41</v>
      </c>
      <c r="AO8043" t="s">
        <v>830</v>
      </c>
      <c r="AP8043">
        <v>0</v>
      </c>
      <c r="AQ8043">
        <v>0</v>
      </c>
      <c r="AR8043">
        <v>187663</v>
      </c>
      <c r="AS8043" t="s">
        <v>10319</v>
      </c>
    </row>
    <row r="8044" spans="1:45" x14ac:dyDescent="0.25">
      <c r="A8044" t="s">
        <v>828</v>
      </c>
      <c r="B8044" t="s">
        <v>1134</v>
      </c>
      <c r="C8044" s="1">
        <v>42951</v>
      </c>
      <c r="D8044" t="s">
        <v>2</v>
      </c>
      <c r="E8044">
        <v>26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1</v>
      </c>
      <c r="L8044">
        <v>0</v>
      </c>
      <c r="M8044">
        <v>0</v>
      </c>
      <c r="N8044">
        <v>0</v>
      </c>
      <c r="O8044">
        <v>1</v>
      </c>
      <c r="P8044">
        <v>1</v>
      </c>
      <c r="Q8044" t="s">
        <v>667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 t="s">
        <v>7</v>
      </c>
      <c r="AC8044" t="s">
        <v>105</v>
      </c>
      <c r="AD8044" t="s">
        <v>667</v>
      </c>
      <c r="AE8044" t="s">
        <v>1702</v>
      </c>
      <c r="AF8044">
        <v>0</v>
      </c>
      <c r="AG8044" t="s">
        <v>1702</v>
      </c>
      <c r="AH8044" t="s">
        <v>21</v>
      </c>
      <c r="AI8044">
        <v>0</v>
      </c>
      <c r="AJ8044">
        <v>0</v>
      </c>
      <c r="AK8044">
        <v>0</v>
      </c>
      <c r="AL8044" t="s">
        <v>154</v>
      </c>
      <c r="AM8044" t="s">
        <v>12</v>
      </c>
      <c r="AN8044" t="s">
        <v>41</v>
      </c>
      <c r="AO8044" t="s">
        <v>830</v>
      </c>
      <c r="AP8044">
        <v>0</v>
      </c>
      <c r="AQ8044" t="s">
        <v>91</v>
      </c>
      <c r="AR8044">
        <v>187664</v>
      </c>
      <c r="AS8044" t="s">
        <v>10320</v>
      </c>
    </row>
    <row r="8045" spans="1:45" x14ac:dyDescent="0.25">
      <c r="A8045" t="s">
        <v>0</v>
      </c>
      <c r="B8045" t="s">
        <v>1</v>
      </c>
      <c r="C8045" s="1">
        <v>42955</v>
      </c>
      <c r="D8045" t="s">
        <v>2</v>
      </c>
      <c r="E8045">
        <v>36</v>
      </c>
      <c r="F8045">
        <v>0</v>
      </c>
      <c r="G8045">
        <v>0</v>
      </c>
      <c r="H8045">
        <v>3</v>
      </c>
      <c r="I8045">
        <v>1</v>
      </c>
      <c r="J8045">
        <v>1</v>
      </c>
      <c r="K8045">
        <v>1</v>
      </c>
      <c r="L8045">
        <v>0</v>
      </c>
      <c r="M8045">
        <v>0</v>
      </c>
      <c r="N8045">
        <v>4</v>
      </c>
      <c r="O8045">
        <v>2</v>
      </c>
      <c r="P8045">
        <v>6</v>
      </c>
      <c r="Q8045" t="s">
        <v>59</v>
      </c>
      <c r="R8045" t="s">
        <v>7</v>
      </c>
      <c r="S8045" t="s">
        <v>8</v>
      </c>
      <c r="T8045" t="s">
        <v>9</v>
      </c>
      <c r="U8045" t="s">
        <v>38</v>
      </c>
      <c r="V8045">
        <v>0</v>
      </c>
      <c r="W8045">
        <v>0</v>
      </c>
      <c r="X8045" t="s">
        <v>21</v>
      </c>
      <c r="Y8045">
        <v>0</v>
      </c>
      <c r="Z8045">
        <v>0</v>
      </c>
      <c r="AA8045">
        <v>0</v>
      </c>
      <c r="AB8045" t="s">
        <v>4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 t="s">
        <v>5</v>
      </c>
      <c r="AK8045" t="s">
        <v>18</v>
      </c>
      <c r="AL8045" t="s">
        <v>11</v>
      </c>
      <c r="AM8045" t="s">
        <v>49</v>
      </c>
      <c r="AN8045" t="s">
        <v>13</v>
      </c>
      <c r="AO8045" t="s">
        <v>14</v>
      </c>
      <c r="AP8045" t="s">
        <v>15</v>
      </c>
      <c r="AQ8045">
        <v>0</v>
      </c>
      <c r="AR8045">
        <v>187665</v>
      </c>
      <c r="AS8045" t="s">
        <v>10321</v>
      </c>
    </row>
    <row r="8046" spans="1:45" x14ac:dyDescent="0.25">
      <c r="A8046" t="s">
        <v>828</v>
      </c>
      <c r="B8046" t="s">
        <v>1134</v>
      </c>
      <c r="C8046" s="1">
        <v>42951</v>
      </c>
      <c r="D8046" t="s">
        <v>2</v>
      </c>
      <c r="E8046">
        <v>30</v>
      </c>
      <c r="F8046">
        <v>1</v>
      </c>
      <c r="G8046">
        <v>0</v>
      </c>
      <c r="H8046">
        <v>1</v>
      </c>
      <c r="I8046">
        <v>0</v>
      </c>
      <c r="J8046">
        <v>0</v>
      </c>
      <c r="K8046">
        <v>1</v>
      </c>
      <c r="L8046">
        <v>0</v>
      </c>
      <c r="M8046">
        <v>0</v>
      </c>
      <c r="N8046">
        <v>2</v>
      </c>
      <c r="O8046">
        <v>1</v>
      </c>
      <c r="P8046">
        <v>3</v>
      </c>
      <c r="Q8046" t="s">
        <v>667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 t="s">
        <v>7</v>
      </c>
      <c r="AC8046" t="s">
        <v>105</v>
      </c>
      <c r="AD8046" t="s">
        <v>667</v>
      </c>
      <c r="AE8046" t="s">
        <v>1705</v>
      </c>
      <c r="AF8046">
        <v>0</v>
      </c>
      <c r="AG8046" t="s">
        <v>2949</v>
      </c>
      <c r="AH8046" t="s">
        <v>21</v>
      </c>
      <c r="AI8046">
        <v>0</v>
      </c>
      <c r="AJ8046">
        <v>0</v>
      </c>
      <c r="AK8046">
        <v>0</v>
      </c>
      <c r="AL8046" t="s">
        <v>154</v>
      </c>
      <c r="AM8046" t="s">
        <v>12</v>
      </c>
      <c r="AN8046" t="s">
        <v>41</v>
      </c>
      <c r="AO8046" t="s">
        <v>830</v>
      </c>
      <c r="AP8046">
        <v>0</v>
      </c>
      <c r="AQ8046" t="s">
        <v>47</v>
      </c>
      <c r="AR8046">
        <v>187669</v>
      </c>
      <c r="AS8046" t="s">
        <v>10322</v>
      </c>
    </row>
    <row r="8047" spans="1:45" x14ac:dyDescent="0.25">
      <c r="A8047" t="s">
        <v>828</v>
      </c>
      <c r="B8047" t="s">
        <v>1134</v>
      </c>
      <c r="C8047" s="1">
        <v>42955</v>
      </c>
      <c r="D8047" t="s">
        <v>2</v>
      </c>
      <c r="E8047">
        <v>68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1</v>
      </c>
      <c r="M8047">
        <v>0</v>
      </c>
      <c r="N8047">
        <v>1</v>
      </c>
      <c r="O8047">
        <v>0</v>
      </c>
      <c r="P8047">
        <v>1</v>
      </c>
      <c r="Q8047" t="s">
        <v>667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 t="s">
        <v>7</v>
      </c>
      <c r="AC8047" t="s">
        <v>105</v>
      </c>
      <c r="AD8047" t="s">
        <v>667</v>
      </c>
      <c r="AE8047" t="s">
        <v>1700</v>
      </c>
      <c r="AF8047">
        <v>0</v>
      </c>
      <c r="AG8047" t="s">
        <v>3116</v>
      </c>
      <c r="AH8047" t="s">
        <v>21</v>
      </c>
      <c r="AI8047">
        <v>0</v>
      </c>
      <c r="AJ8047">
        <v>0</v>
      </c>
      <c r="AK8047">
        <v>0</v>
      </c>
      <c r="AL8047" t="s">
        <v>154</v>
      </c>
      <c r="AM8047" t="s">
        <v>12</v>
      </c>
      <c r="AN8047" t="s">
        <v>41</v>
      </c>
      <c r="AO8047" t="s">
        <v>830</v>
      </c>
      <c r="AP8047">
        <v>0</v>
      </c>
      <c r="AQ8047">
        <v>0</v>
      </c>
      <c r="AR8047">
        <v>187670</v>
      </c>
      <c r="AS8047" t="s">
        <v>10323</v>
      </c>
    </row>
    <row r="8048" spans="1:45" x14ac:dyDescent="0.25">
      <c r="A8048" t="s">
        <v>0</v>
      </c>
      <c r="B8048" t="s">
        <v>1</v>
      </c>
      <c r="C8048" s="1">
        <v>42955</v>
      </c>
      <c r="D8048" t="s">
        <v>2</v>
      </c>
      <c r="E8048">
        <v>40</v>
      </c>
      <c r="F8048">
        <v>0</v>
      </c>
      <c r="G8048">
        <v>0</v>
      </c>
      <c r="H8048">
        <v>2</v>
      </c>
      <c r="I8048">
        <v>3</v>
      </c>
      <c r="J8048">
        <v>0</v>
      </c>
      <c r="K8048">
        <v>1</v>
      </c>
      <c r="L8048">
        <v>0</v>
      </c>
      <c r="M8048">
        <v>0</v>
      </c>
      <c r="N8048">
        <v>2</v>
      </c>
      <c r="O8048">
        <v>4</v>
      </c>
      <c r="P8048">
        <v>6</v>
      </c>
      <c r="Q8048" t="s">
        <v>43</v>
      </c>
      <c r="R8048" t="s">
        <v>7</v>
      </c>
      <c r="S8048" t="s">
        <v>8</v>
      </c>
      <c r="T8048" t="s">
        <v>9</v>
      </c>
      <c r="U8048" t="s">
        <v>38</v>
      </c>
      <c r="V8048">
        <v>0</v>
      </c>
      <c r="W8048">
        <v>0</v>
      </c>
      <c r="X8048" t="s">
        <v>21</v>
      </c>
      <c r="Y8048">
        <v>0</v>
      </c>
      <c r="Z8048">
        <v>0</v>
      </c>
      <c r="AA8048">
        <v>0</v>
      </c>
      <c r="AB8048" t="s">
        <v>4</v>
      </c>
      <c r="AC8048" t="s">
        <v>36</v>
      </c>
      <c r="AD8048" t="s">
        <v>37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 t="s">
        <v>21</v>
      </c>
      <c r="AK8048">
        <v>0</v>
      </c>
      <c r="AL8048" t="s">
        <v>11</v>
      </c>
      <c r="AM8048" t="s">
        <v>26</v>
      </c>
      <c r="AN8048" t="s">
        <v>41</v>
      </c>
      <c r="AO8048" t="s">
        <v>14</v>
      </c>
      <c r="AP8048" t="s">
        <v>50</v>
      </c>
      <c r="AQ8048">
        <v>0</v>
      </c>
      <c r="AR8048">
        <v>187671</v>
      </c>
      <c r="AS8048" t="s">
        <v>10324</v>
      </c>
    </row>
    <row r="8049" spans="1:45" x14ac:dyDescent="0.25">
      <c r="A8049" t="s">
        <v>0</v>
      </c>
      <c r="B8049" t="s">
        <v>1</v>
      </c>
      <c r="C8049" s="1">
        <v>42955</v>
      </c>
      <c r="D8049" t="s">
        <v>2</v>
      </c>
      <c r="E8049">
        <v>21</v>
      </c>
      <c r="F8049">
        <v>1</v>
      </c>
      <c r="G8049">
        <v>0</v>
      </c>
      <c r="H8049">
        <v>2</v>
      </c>
      <c r="I8049">
        <v>1</v>
      </c>
      <c r="J8049">
        <v>1</v>
      </c>
      <c r="K8049">
        <v>1</v>
      </c>
      <c r="L8049">
        <v>0</v>
      </c>
      <c r="M8049">
        <v>0</v>
      </c>
      <c r="N8049">
        <v>4</v>
      </c>
      <c r="O8049">
        <v>2</v>
      </c>
      <c r="P8049">
        <v>6</v>
      </c>
      <c r="Q8049" t="s">
        <v>125</v>
      </c>
      <c r="R8049" t="s">
        <v>7</v>
      </c>
      <c r="S8049" t="s">
        <v>8</v>
      </c>
      <c r="T8049" t="s">
        <v>9</v>
      </c>
      <c r="U8049" t="s">
        <v>38</v>
      </c>
      <c r="V8049">
        <v>0</v>
      </c>
      <c r="W8049">
        <v>0</v>
      </c>
      <c r="X8049" t="s">
        <v>21</v>
      </c>
      <c r="Y8049">
        <v>0</v>
      </c>
      <c r="Z8049">
        <v>0</v>
      </c>
      <c r="AA8049">
        <v>0</v>
      </c>
      <c r="AB8049" t="s">
        <v>4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 t="s">
        <v>5</v>
      </c>
      <c r="AK8049" t="s">
        <v>46</v>
      </c>
      <c r="AL8049" t="s">
        <v>11</v>
      </c>
      <c r="AM8049" t="s">
        <v>22</v>
      </c>
      <c r="AN8049" t="s">
        <v>13</v>
      </c>
      <c r="AO8049" t="s">
        <v>14</v>
      </c>
      <c r="AP8049" t="s">
        <v>15</v>
      </c>
      <c r="AQ8049" t="s">
        <v>47</v>
      </c>
      <c r="AR8049">
        <v>187677</v>
      </c>
      <c r="AS8049" t="s">
        <v>10325</v>
      </c>
    </row>
    <row r="8050" spans="1:45" x14ac:dyDescent="0.25">
      <c r="A8050" t="s">
        <v>828</v>
      </c>
      <c r="B8050" t="s">
        <v>1134</v>
      </c>
      <c r="C8050" s="1">
        <v>42955</v>
      </c>
      <c r="D8050" t="s">
        <v>2</v>
      </c>
      <c r="E8050">
        <v>30</v>
      </c>
      <c r="F8050">
        <v>0</v>
      </c>
      <c r="G8050">
        <v>0</v>
      </c>
      <c r="H8050">
        <v>1</v>
      </c>
      <c r="I8050">
        <v>0</v>
      </c>
      <c r="J8050">
        <v>0</v>
      </c>
      <c r="K8050">
        <v>2</v>
      </c>
      <c r="L8050">
        <v>0</v>
      </c>
      <c r="M8050">
        <v>0</v>
      </c>
      <c r="N8050">
        <v>1</v>
      </c>
      <c r="O8050">
        <v>2</v>
      </c>
      <c r="P8050">
        <v>3</v>
      </c>
      <c r="Q8050" t="s">
        <v>3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 t="s">
        <v>7</v>
      </c>
      <c r="AC8050" t="s">
        <v>105</v>
      </c>
      <c r="AD8050" t="s">
        <v>3</v>
      </c>
      <c r="AE8050" t="s">
        <v>1669</v>
      </c>
      <c r="AF8050">
        <v>0</v>
      </c>
      <c r="AG8050" t="s">
        <v>2956</v>
      </c>
      <c r="AH8050" t="s">
        <v>21</v>
      </c>
      <c r="AI8050">
        <v>0</v>
      </c>
      <c r="AJ8050">
        <v>0</v>
      </c>
      <c r="AK8050">
        <v>0</v>
      </c>
      <c r="AL8050" t="s">
        <v>154</v>
      </c>
      <c r="AM8050" t="s">
        <v>12</v>
      </c>
      <c r="AN8050" t="s">
        <v>41</v>
      </c>
      <c r="AO8050" t="s">
        <v>830</v>
      </c>
      <c r="AP8050">
        <v>0</v>
      </c>
      <c r="AQ8050">
        <v>0</v>
      </c>
      <c r="AR8050">
        <v>187683</v>
      </c>
      <c r="AS8050" t="s">
        <v>10326</v>
      </c>
    </row>
    <row r="8051" spans="1:45" x14ac:dyDescent="0.25">
      <c r="A8051" t="s">
        <v>828</v>
      </c>
      <c r="B8051" t="s">
        <v>1134</v>
      </c>
      <c r="C8051" s="1">
        <v>42955</v>
      </c>
      <c r="D8051" t="s">
        <v>2</v>
      </c>
      <c r="E8051">
        <v>28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2</v>
      </c>
      <c r="L8051">
        <v>0</v>
      </c>
      <c r="M8051">
        <v>0</v>
      </c>
      <c r="N8051">
        <v>0</v>
      </c>
      <c r="O8051">
        <v>2</v>
      </c>
      <c r="P8051">
        <v>2</v>
      </c>
      <c r="Q8051" t="s">
        <v>3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 t="s">
        <v>7</v>
      </c>
      <c r="AC8051" t="s">
        <v>105</v>
      </c>
      <c r="AD8051" t="s">
        <v>3</v>
      </c>
      <c r="AE8051" t="s">
        <v>1667</v>
      </c>
      <c r="AF8051">
        <v>0</v>
      </c>
      <c r="AG8051" t="s">
        <v>1667</v>
      </c>
      <c r="AH8051" t="s">
        <v>21</v>
      </c>
      <c r="AI8051">
        <v>0</v>
      </c>
      <c r="AJ8051">
        <v>0</v>
      </c>
      <c r="AK8051">
        <v>0</v>
      </c>
      <c r="AL8051" t="s">
        <v>154</v>
      </c>
      <c r="AM8051" t="s">
        <v>12</v>
      </c>
      <c r="AN8051" t="s">
        <v>41</v>
      </c>
      <c r="AO8051" t="s">
        <v>830</v>
      </c>
      <c r="AP8051">
        <v>0</v>
      </c>
      <c r="AQ8051">
        <v>0</v>
      </c>
      <c r="AR8051">
        <v>187684</v>
      </c>
      <c r="AS8051" t="s">
        <v>10327</v>
      </c>
    </row>
    <row r="8052" spans="1:45" x14ac:dyDescent="0.25">
      <c r="A8052" t="s">
        <v>828</v>
      </c>
      <c r="B8052" t="s">
        <v>1134</v>
      </c>
      <c r="C8052" s="1">
        <v>42951</v>
      </c>
      <c r="D8052" t="s">
        <v>2</v>
      </c>
      <c r="E8052">
        <v>27</v>
      </c>
      <c r="F8052">
        <v>0</v>
      </c>
      <c r="G8052">
        <v>1</v>
      </c>
      <c r="H8052">
        <v>0</v>
      </c>
      <c r="I8052">
        <v>0</v>
      </c>
      <c r="J8052">
        <v>0</v>
      </c>
      <c r="K8052">
        <v>1</v>
      </c>
      <c r="L8052">
        <v>0</v>
      </c>
      <c r="M8052">
        <v>0</v>
      </c>
      <c r="N8052">
        <v>0</v>
      </c>
      <c r="O8052">
        <v>2</v>
      </c>
      <c r="P8052">
        <v>2</v>
      </c>
      <c r="Q8052" t="s">
        <v>3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 t="s">
        <v>7</v>
      </c>
      <c r="AC8052" t="s">
        <v>105</v>
      </c>
      <c r="AD8052" t="s">
        <v>667</v>
      </c>
      <c r="AE8052" t="s">
        <v>1705</v>
      </c>
      <c r="AF8052">
        <v>0</v>
      </c>
      <c r="AG8052" t="s">
        <v>2949</v>
      </c>
      <c r="AH8052" t="s">
        <v>21</v>
      </c>
      <c r="AI8052">
        <v>0</v>
      </c>
      <c r="AJ8052">
        <v>0</v>
      </c>
      <c r="AK8052">
        <v>0</v>
      </c>
      <c r="AL8052" t="s">
        <v>154</v>
      </c>
      <c r="AM8052" t="s">
        <v>12</v>
      </c>
      <c r="AN8052" t="s">
        <v>41</v>
      </c>
      <c r="AO8052" t="s">
        <v>830</v>
      </c>
      <c r="AP8052">
        <v>0</v>
      </c>
      <c r="AQ8052" t="s">
        <v>47</v>
      </c>
      <c r="AR8052">
        <v>187685</v>
      </c>
      <c r="AS8052" t="s">
        <v>10328</v>
      </c>
    </row>
    <row r="8053" spans="1:45" x14ac:dyDescent="0.25">
      <c r="A8053" t="s">
        <v>0</v>
      </c>
      <c r="B8053" t="s">
        <v>1</v>
      </c>
      <c r="C8053" s="1">
        <v>42955</v>
      </c>
      <c r="D8053" t="s">
        <v>2</v>
      </c>
      <c r="E8053">
        <v>65</v>
      </c>
      <c r="F8053">
        <v>0</v>
      </c>
      <c r="G8053">
        <v>0</v>
      </c>
      <c r="H8053">
        <v>0</v>
      </c>
      <c r="I8053">
        <v>2</v>
      </c>
      <c r="J8053">
        <v>1</v>
      </c>
      <c r="K8053">
        <v>1</v>
      </c>
      <c r="L8053">
        <v>0</v>
      </c>
      <c r="M8053">
        <v>1</v>
      </c>
      <c r="N8053">
        <v>1</v>
      </c>
      <c r="O8053">
        <v>4</v>
      </c>
      <c r="P8053">
        <v>5</v>
      </c>
      <c r="Q8053" t="s">
        <v>79</v>
      </c>
      <c r="R8053" t="s">
        <v>7</v>
      </c>
      <c r="S8053" t="s">
        <v>8</v>
      </c>
      <c r="T8053" t="s">
        <v>9</v>
      </c>
      <c r="U8053" t="s">
        <v>38</v>
      </c>
      <c r="V8053">
        <v>0</v>
      </c>
      <c r="W8053">
        <v>0</v>
      </c>
      <c r="X8053" t="s">
        <v>21</v>
      </c>
      <c r="Y8053">
        <v>0</v>
      </c>
      <c r="Z8053">
        <v>0</v>
      </c>
      <c r="AA8053">
        <v>0</v>
      </c>
      <c r="AB8053" t="s">
        <v>4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 t="s">
        <v>5</v>
      </c>
      <c r="AK8053" t="s">
        <v>230</v>
      </c>
      <c r="AL8053" t="s">
        <v>427</v>
      </c>
      <c r="AM8053" t="s">
        <v>26</v>
      </c>
      <c r="AN8053" t="s">
        <v>41</v>
      </c>
      <c r="AO8053" t="s">
        <v>14</v>
      </c>
      <c r="AP8053" t="s">
        <v>15</v>
      </c>
      <c r="AQ8053">
        <v>0</v>
      </c>
      <c r="AR8053">
        <v>187686</v>
      </c>
      <c r="AS8053" t="s">
        <v>10329</v>
      </c>
    </row>
    <row r="8054" spans="1:45" x14ac:dyDescent="0.25">
      <c r="A8054" t="s">
        <v>828</v>
      </c>
      <c r="B8054" t="s">
        <v>1134</v>
      </c>
      <c r="C8054" s="1">
        <v>42951</v>
      </c>
      <c r="D8054" t="s">
        <v>2</v>
      </c>
      <c r="E8054">
        <v>25</v>
      </c>
      <c r="F8054">
        <v>0</v>
      </c>
      <c r="G8054">
        <v>1</v>
      </c>
      <c r="H8054">
        <v>0</v>
      </c>
      <c r="I8054">
        <v>0</v>
      </c>
      <c r="J8054">
        <v>0</v>
      </c>
      <c r="K8054">
        <v>1</v>
      </c>
      <c r="L8054">
        <v>0</v>
      </c>
      <c r="M8054">
        <v>0</v>
      </c>
      <c r="N8054">
        <v>0</v>
      </c>
      <c r="O8054">
        <v>2</v>
      </c>
      <c r="P8054">
        <v>2</v>
      </c>
      <c r="Q8054" t="s">
        <v>3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 t="s">
        <v>7</v>
      </c>
      <c r="AC8054" t="s">
        <v>105</v>
      </c>
      <c r="AD8054" t="s">
        <v>3</v>
      </c>
      <c r="AE8054" t="s">
        <v>1672</v>
      </c>
      <c r="AF8054">
        <v>0</v>
      </c>
      <c r="AG8054" t="s">
        <v>1672</v>
      </c>
      <c r="AH8054" t="s">
        <v>21</v>
      </c>
      <c r="AI8054">
        <v>0</v>
      </c>
      <c r="AJ8054">
        <v>0</v>
      </c>
      <c r="AK8054">
        <v>0</v>
      </c>
      <c r="AL8054" t="s">
        <v>154</v>
      </c>
      <c r="AM8054" t="s">
        <v>12</v>
      </c>
      <c r="AN8054" t="s">
        <v>41</v>
      </c>
      <c r="AO8054" t="s">
        <v>830</v>
      </c>
      <c r="AP8054">
        <v>0</v>
      </c>
      <c r="AQ8054" t="s">
        <v>47</v>
      </c>
      <c r="AR8054">
        <v>187740</v>
      </c>
      <c r="AS8054" t="s">
        <v>10330</v>
      </c>
    </row>
    <row r="8055" spans="1:45" x14ac:dyDescent="0.25">
      <c r="A8055" t="s">
        <v>828</v>
      </c>
      <c r="B8055" t="s">
        <v>1134</v>
      </c>
      <c r="C8055" s="1">
        <v>42951</v>
      </c>
      <c r="D8055" t="s">
        <v>2</v>
      </c>
      <c r="E8055">
        <v>34</v>
      </c>
      <c r="F8055">
        <v>0</v>
      </c>
      <c r="G8055">
        <v>0</v>
      </c>
      <c r="H8055">
        <v>1</v>
      </c>
      <c r="I8055">
        <v>0</v>
      </c>
      <c r="J8055">
        <v>0</v>
      </c>
      <c r="K8055">
        <v>1</v>
      </c>
      <c r="L8055">
        <v>0</v>
      </c>
      <c r="M8055">
        <v>0</v>
      </c>
      <c r="N8055">
        <v>1</v>
      </c>
      <c r="O8055">
        <v>1</v>
      </c>
      <c r="P8055">
        <v>2</v>
      </c>
      <c r="Q8055" t="s">
        <v>3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 t="s">
        <v>7</v>
      </c>
      <c r="AC8055" t="s">
        <v>105</v>
      </c>
      <c r="AD8055" t="s">
        <v>3</v>
      </c>
      <c r="AE8055" t="s">
        <v>1672</v>
      </c>
      <c r="AF8055">
        <v>0</v>
      </c>
      <c r="AG8055" t="s">
        <v>1672</v>
      </c>
      <c r="AH8055" t="s">
        <v>21</v>
      </c>
      <c r="AI8055">
        <v>0</v>
      </c>
      <c r="AJ8055">
        <v>0</v>
      </c>
      <c r="AK8055">
        <v>0</v>
      </c>
      <c r="AL8055" t="s">
        <v>154</v>
      </c>
      <c r="AM8055" t="s">
        <v>40</v>
      </c>
      <c r="AN8055" t="s">
        <v>41</v>
      </c>
      <c r="AO8055" t="s">
        <v>830</v>
      </c>
      <c r="AP8055">
        <v>0</v>
      </c>
      <c r="AQ8055">
        <v>0</v>
      </c>
      <c r="AR8055">
        <v>187741</v>
      </c>
      <c r="AS8055" t="s">
        <v>10331</v>
      </c>
    </row>
    <row r="8056" spans="1:45" x14ac:dyDescent="0.25">
      <c r="A8056" t="s">
        <v>828</v>
      </c>
      <c r="B8056" t="s">
        <v>1133</v>
      </c>
      <c r="C8056" s="1">
        <v>42955</v>
      </c>
      <c r="D8056" t="s">
        <v>35</v>
      </c>
      <c r="E8056">
        <v>31</v>
      </c>
      <c r="F8056">
        <v>0</v>
      </c>
      <c r="G8056">
        <v>0</v>
      </c>
      <c r="H8056">
        <v>0</v>
      </c>
      <c r="I8056">
        <v>1</v>
      </c>
      <c r="J8056">
        <v>2</v>
      </c>
      <c r="K8056">
        <v>0</v>
      </c>
      <c r="L8056">
        <v>0</v>
      </c>
      <c r="M8056">
        <v>0</v>
      </c>
      <c r="N8056">
        <v>2</v>
      </c>
      <c r="O8056">
        <v>1</v>
      </c>
      <c r="P8056">
        <v>3</v>
      </c>
      <c r="Q8056" t="s">
        <v>3</v>
      </c>
      <c r="R8056" t="s">
        <v>7</v>
      </c>
      <c r="S8056" t="s">
        <v>7</v>
      </c>
      <c r="T8056" t="s">
        <v>9</v>
      </c>
      <c r="U8056">
        <v>0</v>
      </c>
      <c r="V8056">
        <v>0</v>
      </c>
      <c r="W8056">
        <v>0</v>
      </c>
      <c r="X8056" t="s">
        <v>5</v>
      </c>
      <c r="Y8056" t="s">
        <v>10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 t="s">
        <v>11</v>
      </c>
      <c r="AM8056" t="s">
        <v>12</v>
      </c>
      <c r="AN8056" t="s">
        <v>41</v>
      </c>
      <c r="AO8056" t="s">
        <v>904</v>
      </c>
      <c r="AP8056" t="s">
        <v>28</v>
      </c>
      <c r="AQ8056">
        <v>0</v>
      </c>
      <c r="AR8056">
        <v>187758</v>
      </c>
      <c r="AS8056" t="s">
        <v>10332</v>
      </c>
    </row>
    <row r="8057" spans="1:45" x14ac:dyDescent="0.25">
      <c r="A8057" t="s">
        <v>828</v>
      </c>
      <c r="B8057" t="s">
        <v>1134</v>
      </c>
      <c r="C8057" s="1">
        <v>42951</v>
      </c>
      <c r="D8057" t="s">
        <v>2</v>
      </c>
      <c r="E8057">
        <v>37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1</v>
      </c>
      <c r="L8057">
        <v>0</v>
      </c>
      <c r="M8057">
        <v>0</v>
      </c>
      <c r="N8057">
        <v>0</v>
      </c>
      <c r="O8057">
        <v>1</v>
      </c>
      <c r="P8057">
        <v>1</v>
      </c>
      <c r="Q8057" t="s">
        <v>667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 t="s">
        <v>7</v>
      </c>
      <c r="AC8057" t="s">
        <v>105</v>
      </c>
      <c r="AD8057" t="s">
        <v>667</v>
      </c>
      <c r="AE8057" t="s">
        <v>1705</v>
      </c>
      <c r="AF8057">
        <v>0</v>
      </c>
      <c r="AG8057" t="s">
        <v>2949</v>
      </c>
      <c r="AH8057" t="s">
        <v>21</v>
      </c>
      <c r="AI8057">
        <v>0</v>
      </c>
      <c r="AJ8057">
        <v>0</v>
      </c>
      <c r="AK8057">
        <v>0</v>
      </c>
      <c r="AL8057" t="s">
        <v>154</v>
      </c>
      <c r="AM8057" t="s">
        <v>40</v>
      </c>
      <c r="AN8057" t="s">
        <v>41</v>
      </c>
      <c r="AO8057" t="s">
        <v>830</v>
      </c>
      <c r="AP8057">
        <v>0</v>
      </c>
      <c r="AQ8057">
        <v>0</v>
      </c>
      <c r="AR8057">
        <v>187760</v>
      </c>
      <c r="AS8057" t="s">
        <v>10333</v>
      </c>
    </row>
    <row r="8058" spans="1:45" x14ac:dyDescent="0.25">
      <c r="A8058" t="s">
        <v>828</v>
      </c>
      <c r="B8058" t="s">
        <v>1134</v>
      </c>
      <c r="C8058" s="1">
        <v>42951</v>
      </c>
      <c r="D8058" t="s">
        <v>2</v>
      </c>
      <c r="E8058">
        <v>36</v>
      </c>
      <c r="F8058">
        <v>0</v>
      </c>
      <c r="G8058">
        <v>0</v>
      </c>
      <c r="H8058">
        <v>1</v>
      </c>
      <c r="I8058">
        <v>0</v>
      </c>
      <c r="J8058">
        <v>0</v>
      </c>
      <c r="K8058">
        <v>4</v>
      </c>
      <c r="L8058">
        <v>0</v>
      </c>
      <c r="M8058">
        <v>0</v>
      </c>
      <c r="N8058">
        <v>1</v>
      </c>
      <c r="O8058">
        <v>4</v>
      </c>
      <c r="P8058">
        <v>5</v>
      </c>
      <c r="Q8058" t="s">
        <v>667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 t="s">
        <v>7</v>
      </c>
      <c r="AC8058" t="s">
        <v>105</v>
      </c>
      <c r="AD8058" t="s">
        <v>667</v>
      </c>
      <c r="AE8058" t="s">
        <v>1704</v>
      </c>
      <c r="AF8058">
        <v>0</v>
      </c>
      <c r="AG8058" t="s">
        <v>3970</v>
      </c>
      <c r="AH8058" t="s">
        <v>21</v>
      </c>
      <c r="AI8058">
        <v>0</v>
      </c>
      <c r="AJ8058">
        <v>0</v>
      </c>
      <c r="AK8058">
        <v>0</v>
      </c>
      <c r="AL8058" t="s">
        <v>154</v>
      </c>
      <c r="AM8058" t="s">
        <v>40</v>
      </c>
      <c r="AN8058" t="s">
        <v>41</v>
      </c>
      <c r="AO8058" t="s">
        <v>830</v>
      </c>
      <c r="AP8058">
        <v>0</v>
      </c>
      <c r="AQ8058">
        <v>0</v>
      </c>
      <c r="AR8058">
        <v>187763</v>
      </c>
      <c r="AS8058" t="s">
        <v>10334</v>
      </c>
    </row>
    <row r="8059" spans="1:45" x14ac:dyDescent="0.25">
      <c r="A8059" t="s">
        <v>828</v>
      </c>
      <c r="B8059" t="s">
        <v>1134</v>
      </c>
      <c r="C8059" s="1">
        <v>42951</v>
      </c>
      <c r="D8059" t="s">
        <v>2</v>
      </c>
      <c r="E8059">
        <v>20</v>
      </c>
      <c r="F8059">
        <v>0</v>
      </c>
      <c r="G8059">
        <v>0</v>
      </c>
      <c r="H8059">
        <v>0</v>
      </c>
      <c r="I8059">
        <v>1</v>
      </c>
      <c r="J8059">
        <v>0</v>
      </c>
      <c r="K8059">
        <v>2</v>
      </c>
      <c r="L8059">
        <v>0</v>
      </c>
      <c r="M8059">
        <v>0</v>
      </c>
      <c r="N8059">
        <v>0</v>
      </c>
      <c r="O8059">
        <v>3</v>
      </c>
      <c r="P8059">
        <v>3</v>
      </c>
      <c r="Q8059" t="s">
        <v>3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 t="s">
        <v>7</v>
      </c>
      <c r="AC8059" t="s">
        <v>105</v>
      </c>
      <c r="AD8059" t="s">
        <v>3</v>
      </c>
      <c r="AE8059" t="s">
        <v>195</v>
      </c>
      <c r="AF8059">
        <v>0</v>
      </c>
      <c r="AG8059" t="s">
        <v>195</v>
      </c>
      <c r="AH8059" t="s">
        <v>21</v>
      </c>
      <c r="AI8059">
        <v>0</v>
      </c>
      <c r="AJ8059">
        <v>0</v>
      </c>
      <c r="AK8059">
        <v>0</v>
      </c>
      <c r="AL8059" t="s">
        <v>154</v>
      </c>
      <c r="AM8059" t="s">
        <v>12</v>
      </c>
      <c r="AN8059" t="s">
        <v>41</v>
      </c>
      <c r="AO8059" t="s">
        <v>830</v>
      </c>
      <c r="AP8059">
        <v>0</v>
      </c>
      <c r="AQ8059">
        <v>0</v>
      </c>
      <c r="AR8059">
        <v>187775</v>
      </c>
      <c r="AS8059" t="s">
        <v>10335</v>
      </c>
    </row>
    <row r="8060" spans="1:45" x14ac:dyDescent="0.25">
      <c r="A8060" t="s">
        <v>828</v>
      </c>
      <c r="B8060" t="s">
        <v>1134</v>
      </c>
      <c r="C8060" s="1">
        <v>42955</v>
      </c>
      <c r="D8060" t="s">
        <v>2</v>
      </c>
      <c r="E8060">
        <v>35</v>
      </c>
      <c r="F8060">
        <v>0</v>
      </c>
      <c r="G8060">
        <v>0</v>
      </c>
      <c r="H8060">
        <v>2</v>
      </c>
      <c r="I8060">
        <v>0</v>
      </c>
      <c r="J8060">
        <v>0</v>
      </c>
      <c r="K8060">
        <v>2</v>
      </c>
      <c r="L8060">
        <v>0</v>
      </c>
      <c r="M8060">
        <v>0</v>
      </c>
      <c r="N8060">
        <v>2</v>
      </c>
      <c r="O8060">
        <v>2</v>
      </c>
      <c r="P8060">
        <v>4</v>
      </c>
      <c r="Q8060" t="s">
        <v>723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 t="s">
        <v>7</v>
      </c>
      <c r="AC8060" t="s">
        <v>105</v>
      </c>
      <c r="AD8060" t="s">
        <v>723</v>
      </c>
      <c r="AE8060" t="s">
        <v>1688</v>
      </c>
      <c r="AF8060">
        <v>0</v>
      </c>
      <c r="AG8060" t="s">
        <v>1688</v>
      </c>
      <c r="AH8060" t="s">
        <v>21</v>
      </c>
      <c r="AI8060">
        <v>0</v>
      </c>
      <c r="AJ8060">
        <v>0</v>
      </c>
      <c r="AK8060">
        <v>0</v>
      </c>
      <c r="AL8060" t="s">
        <v>154</v>
      </c>
      <c r="AM8060" t="s">
        <v>12</v>
      </c>
      <c r="AN8060" t="s">
        <v>41</v>
      </c>
      <c r="AO8060" t="s">
        <v>830</v>
      </c>
      <c r="AP8060">
        <v>0</v>
      </c>
      <c r="AQ8060">
        <v>0</v>
      </c>
      <c r="AR8060">
        <v>187777</v>
      </c>
      <c r="AS8060" t="s">
        <v>10336</v>
      </c>
    </row>
    <row r="8061" spans="1:45" x14ac:dyDescent="0.25">
      <c r="A8061" t="s">
        <v>828</v>
      </c>
      <c r="B8061" t="s">
        <v>1134</v>
      </c>
      <c r="C8061" s="1">
        <v>42955</v>
      </c>
      <c r="D8061" t="s">
        <v>2</v>
      </c>
      <c r="E8061">
        <v>53</v>
      </c>
      <c r="F8061">
        <v>0</v>
      </c>
      <c r="G8061">
        <v>0</v>
      </c>
      <c r="H8061">
        <v>2</v>
      </c>
      <c r="I8061">
        <v>1</v>
      </c>
      <c r="J8061">
        <v>0</v>
      </c>
      <c r="K8061">
        <v>3</v>
      </c>
      <c r="L8061">
        <v>0</v>
      </c>
      <c r="M8061">
        <v>0</v>
      </c>
      <c r="N8061">
        <v>2</v>
      </c>
      <c r="O8061">
        <v>4</v>
      </c>
      <c r="P8061">
        <v>6</v>
      </c>
      <c r="Q8061" t="s">
        <v>3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 t="s">
        <v>7</v>
      </c>
      <c r="AC8061" t="s">
        <v>105</v>
      </c>
      <c r="AD8061" t="s">
        <v>3</v>
      </c>
      <c r="AE8061" t="s">
        <v>1665</v>
      </c>
      <c r="AF8061">
        <v>0</v>
      </c>
      <c r="AG8061" t="s">
        <v>3283</v>
      </c>
      <c r="AH8061" t="s">
        <v>21</v>
      </c>
      <c r="AI8061">
        <v>0</v>
      </c>
      <c r="AJ8061">
        <v>0</v>
      </c>
      <c r="AK8061">
        <v>0</v>
      </c>
      <c r="AL8061" t="s">
        <v>427</v>
      </c>
      <c r="AM8061" t="s">
        <v>12</v>
      </c>
      <c r="AN8061" t="s">
        <v>13</v>
      </c>
      <c r="AO8061" t="s">
        <v>830</v>
      </c>
      <c r="AP8061">
        <v>0</v>
      </c>
      <c r="AQ8061">
        <v>0</v>
      </c>
      <c r="AR8061">
        <v>187778</v>
      </c>
      <c r="AS8061" t="s">
        <v>10337</v>
      </c>
    </row>
    <row r="8062" spans="1:45" x14ac:dyDescent="0.25">
      <c r="A8062" t="s">
        <v>828</v>
      </c>
      <c r="B8062" t="s">
        <v>1134</v>
      </c>
      <c r="C8062" s="1">
        <v>42951</v>
      </c>
      <c r="D8062" t="s">
        <v>2</v>
      </c>
      <c r="E8062">
        <v>24</v>
      </c>
      <c r="F8062">
        <v>0</v>
      </c>
      <c r="G8062">
        <v>0</v>
      </c>
      <c r="H8062">
        <v>1</v>
      </c>
      <c r="I8062">
        <v>0</v>
      </c>
      <c r="J8062">
        <v>0</v>
      </c>
      <c r="K8062">
        <v>1</v>
      </c>
      <c r="L8062">
        <v>0</v>
      </c>
      <c r="M8062">
        <v>0</v>
      </c>
      <c r="N8062">
        <v>1</v>
      </c>
      <c r="O8062">
        <v>1</v>
      </c>
      <c r="P8062">
        <v>2</v>
      </c>
      <c r="Q8062" t="s">
        <v>3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 t="s">
        <v>7</v>
      </c>
      <c r="AC8062" t="s">
        <v>105</v>
      </c>
      <c r="AD8062" t="s">
        <v>3</v>
      </c>
      <c r="AE8062" t="s">
        <v>3</v>
      </c>
      <c r="AF8062">
        <v>0</v>
      </c>
      <c r="AG8062" t="s">
        <v>3</v>
      </c>
      <c r="AH8062" t="s">
        <v>21</v>
      </c>
      <c r="AI8062">
        <v>0</v>
      </c>
      <c r="AJ8062">
        <v>0</v>
      </c>
      <c r="AK8062">
        <v>0</v>
      </c>
      <c r="AL8062" t="s">
        <v>427</v>
      </c>
      <c r="AM8062" t="s">
        <v>40</v>
      </c>
      <c r="AN8062" t="s">
        <v>41</v>
      </c>
      <c r="AO8062" t="s">
        <v>830</v>
      </c>
      <c r="AP8062">
        <v>0</v>
      </c>
      <c r="AQ8062">
        <v>0</v>
      </c>
      <c r="AR8062">
        <v>187794</v>
      </c>
      <c r="AS8062" t="s">
        <v>10338</v>
      </c>
    </row>
    <row r="8063" spans="1:45" x14ac:dyDescent="0.25">
      <c r="A8063" t="s">
        <v>828</v>
      </c>
      <c r="B8063" t="s">
        <v>1134</v>
      </c>
      <c r="C8063" s="1">
        <v>42955</v>
      </c>
      <c r="D8063" t="s">
        <v>2</v>
      </c>
      <c r="E8063">
        <v>31</v>
      </c>
      <c r="F8063">
        <v>1</v>
      </c>
      <c r="G8063">
        <v>0</v>
      </c>
      <c r="H8063">
        <v>0</v>
      </c>
      <c r="I8063">
        <v>2</v>
      </c>
      <c r="J8063">
        <v>0</v>
      </c>
      <c r="K8063">
        <v>2</v>
      </c>
      <c r="L8063">
        <v>0</v>
      </c>
      <c r="M8063">
        <v>0</v>
      </c>
      <c r="N8063">
        <v>1</v>
      </c>
      <c r="O8063">
        <v>4</v>
      </c>
      <c r="P8063">
        <v>5</v>
      </c>
      <c r="Q8063" t="s">
        <v>667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 t="s">
        <v>7</v>
      </c>
      <c r="AC8063" t="s">
        <v>105</v>
      </c>
      <c r="AD8063" t="s">
        <v>667</v>
      </c>
      <c r="AE8063" t="s">
        <v>1700</v>
      </c>
      <c r="AF8063">
        <v>0</v>
      </c>
      <c r="AG8063" t="s">
        <v>3116</v>
      </c>
      <c r="AH8063" t="s">
        <v>21</v>
      </c>
      <c r="AI8063">
        <v>0</v>
      </c>
      <c r="AJ8063">
        <v>0</v>
      </c>
      <c r="AK8063">
        <v>0</v>
      </c>
      <c r="AL8063" t="s">
        <v>427</v>
      </c>
      <c r="AM8063" t="s">
        <v>12</v>
      </c>
      <c r="AN8063" t="s">
        <v>41</v>
      </c>
      <c r="AO8063" t="s">
        <v>830</v>
      </c>
      <c r="AP8063">
        <v>0</v>
      </c>
      <c r="AQ8063" t="s">
        <v>47</v>
      </c>
      <c r="AR8063">
        <v>187798</v>
      </c>
      <c r="AS8063" t="s">
        <v>10339</v>
      </c>
    </row>
    <row r="8064" spans="1:45" x14ac:dyDescent="0.25">
      <c r="A8064" t="s">
        <v>828</v>
      </c>
      <c r="B8064" t="s">
        <v>1134</v>
      </c>
      <c r="C8064" s="1">
        <v>42955</v>
      </c>
      <c r="D8064" t="s">
        <v>2</v>
      </c>
      <c r="E8064">
        <v>28</v>
      </c>
      <c r="F8064">
        <v>1</v>
      </c>
      <c r="G8064">
        <v>0</v>
      </c>
      <c r="H8064">
        <v>1</v>
      </c>
      <c r="I8064">
        <v>0</v>
      </c>
      <c r="J8064">
        <v>0</v>
      </c>
      <c r="K8064">
        <v>1</v>
      </c>
      <c r="L8064">
        <v>0</v>
      </c>
      <c r="M8064">
        <v>0</v>
      </c>
      <c r="N8064">
        <v>2</v>
      </c>
      <c r="O8064">
        <v>1</v>
      </c>
      <c r="P8064">
        <v>3</v>
      </c>
      <c r="Q8064" t="s">
        <v>125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 t="s">
        <v>7</v>
      </c>
      <c r="AC8064" t="s">
        <v>105</v>
      </c>
      <c r="AD8064" t="s">
        <v>125</v>
      </c>
      <c r="AE8064" t="s">
        <v>307</v>
      </c>
      <c r="AF8064">
        <v>0</v>
      </c>
      <c r="AG8064" t="s">
        <v>307</v>
      </c>
      <c r="AH8064" t="s">
        <v>21</v>
      </c>
      <c r="AI8064">
        <v>0</v>
      </c>
      <c r="AJ8064">
        <v>0</v>
      </c>
      <c r="AK8064">
        <v>0</v>
      </c>
      <c r="AL8064" t="s">
        <v>154</v>
      </c>
      <c r="AM8064" t="s">
        <v>12</v>
      </c>
      <c r="AN8064" t="s">
        <v>41</v>
      </c>
      <c r="AO8064" t="s">
        <v>830</v>
      </c>
      <c r="AP8064">
        <v>0</v>
      </c>
      <c r="AQ8064" t="s">
        <v>47</v>
      </c>
      <c r="AR8064">
        <v>187800</v>
      </c>
      <c r="AS8064" t="s">
        <v>10340</v>
      </c>
    </row>
    <row r="8065" spans="1:45" x14ac:dyDescent="0.25">
      <c r="A8065" t="s">
        <v>828</v>
      </c>
      <c r="B8065" t="s">
        <v>1134</v>
      </c>
      <c r="C8065" s="1">
        <v>42955</v>
      </c>
      <c r="D8065" t="s">
        <v>2</v>
      </c>
      <c r="E8065">
        <v>33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2</v>
      </c>
      <c r="L8065">
        <v>0</v>
      </c>
      <c r="M8065">
        <v>0</v>
      </c>
      <c r="N8065">
        <v>0</v>
      </c>
      <c r="O8065">
        <v>2</v>
      </c>
      <c r="P8065">
        <v>2</v>
      </c>
      <c r="Q8065" t="s">
        <v>723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 t="s">
        <v>7</v>
      </c>
      <c r="AC8065" t="s">
        <v>105</v>
      </c>
      <c r="AD8065" t="s">
        <v>723</v>
      </c>
      <c r="AE8065" t="s">
        <v>1687</v>
      </c>
      <c r="AF8065">
        <v>0</v>
      </c>
      <c r="AG8065" t="s">
        <v>1687</v>
      </c>
      <c r="AH8065" t="s">
        <v>21</v>
      </c>
      <c r="AI8065">
        <v>0</v>
      </c>
      <c r="AJ8065">
        <v>0</v>
      </c>
      <c r="AK8065">
        <v>0</v>
      </c>
      <c r="AL8065" t="s">
        <v>154</v>
      </c>
      <c r="AM8065" t="s">
        <v>12</v>
      </c>
      <c r="AN8065" t="s">
        <v>41</v>
      </c>
      <c r="AO8065" t="s">
        <v>830</v>
      </c>
      <c r="AP8065">
        <v>0</v>
      </c>
      <c r="AQ8065">
        <v>0</v>
      </c>
      <c r="AR8065">
        <v>187811</v>
      </c>
      <c r="AS8065" t="s">
        <v>10341</v>
      </c>
    </row>
    <row r="8066" spans="1:45" x14ac:dyDescent="0.25">
      <c r="A8066" t="s">
        <v>828</v>
      </c>
      <c r="B8066" t="s">
        <v>1134</v>
      </c>
      <c r="C8066" s="1">
        <v>42955</v>
      </c>
      <c r="D8066" t="s">
        <v>2</v>
      </c>
      <c r="E8066">
        <v>35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1</v>
      </c>
      <c r="L8066">
        <v>0</v>
      </c>
      <c r="M8066">
        <v>0</v>
      </c>
      <c r="N8066">
        <v>0</v>
      </c>
      <c r="O8066">
        <v>1</v>
      </c>
      <c r="P8066">
        <v>1</v>
      </c>
      <c r="Q8066" t="s">
        <v>3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 t="s">
        <v>7</v>
      </c>
      <c r="AC8066" t="s">
        <v>105</v>
      </c>
      <c r="AD8066" t="s">
        <v>3</v>
      </c>
      <c r="AE8066" t="s">
        <v>1665</v>
      </c>
      <c r="AF8066">
        <v>0</v>
      </c>
      <c r="AG8066" t="s">
        <v>3283</v>
      </c>
      <c r="AH8066" t="s">
        <v>21</v>
      </c>
      <c r="AI8066">
        <v>0</v>
      </c>
      <c r="AJ8066">
        <v>0</v>
      </c>
      <c r="AK8066">
        <v>0</v>
      </c>
      <c r="AL8066" t="s">
        <v>154</v>
      </c>
      <c r="AM8066" t="s">
        <v>12</v>
      </c>
      <c r="AN8066" t="s">
        <v>41</v>
      </c>
      <c r="AO8066" t="s">
        <v>830</v>
      </c>
      <c r="AP8066">
        <v>0</v>
      </c>
      <c r="AQ8066">
        <v>0</v>
      </c>
      <c r="AR8066">
        <v>187812</v>
      </c>
      <c r="AS8066" t="s">
        <v>10342</v>
      </c>
    </row>
    <row r="8067" spans="1:45" x14ac:dyDescent="0.25">
      <c r="A8067" t="s">
        <v>828</v>
      </c>
      <c r="B8067" t="s">
        <v>1134</v>
      </c>
      <c r="C8067" s="1">
        <v>42951</v>
      </c>
      <c r="D8067" t="s">
        <v>2</v>
      </c>
      <c r="E8067">
        <v>45</v>
      </c>
      <c r="F8067">
        <v>0</v>
      </c>
      <c r="G8067">
        <v>0</v>
      </c>
      <c r="H8067">
        <v>0</v>
      </c>
      <c r="I8067">
        <v>2</v>
      </c>
      <c r="J8067">
        <v>0</v>
      </c>
      <c r="K8067">
        <v>1</v>
      </c>
      <c r="L8067">
        <v>0</v>
      </c>
      <c r="M8067">
        <v>0</v>
      </c>
      <c r="N8067">
        <v>0</v>
      </c>
      <c r="O8067">
        <v>3</v>
      </c>
      <c r="P8067">
        <v>3</v>
      </c>
      <c r="Q8067" t="s">
        <v>667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 t="s">
        <v>7</v>
      </c>
      <c r="AC8067" t="s">
        <v>105</v>
      </c>
      <c r="AD8067" t="s">
        <v>667</v>
      </c>
      <c r="AE8067" t="s">
        <v>1704</v>
      </c>
      <c r="AF8067">
        <v>0</v>
      </c>
      <c r="AG8067" t="s">
        <v>3970</v>
      </c>
      <c r="AH8067" t="s">
        <v>21</v>
      </c>
      <c r="AI8067">
        <v>0</v>
      </c>
      <c r="AJ8067">
        <v>0</v>
      </c>
      <c r="AK8067">
        <v>0</v>
      </c>
      <c r="AL8067" t="s">
        <v>154</v>
      </c>
      <c r="AM8067" t="s">
        <v>40</v>
      </c>
      <c r="AN8067" t="s">
        <v>41</v>
      </c>
      <c r="AO8067" t="s">
        <v>830</v>
      </c>
      <c r="AP8067">
        <v>0</v>
      </c>
      <c r="AQ8067">
        <v>0</v>
      </c>
      <c r="AR8067">
        <v>187817</v>
      </c>
      <c r="AS8067" t="s">
        <v>10343</v>
      </c>
    </row>
    <row r="8068" spans="1:45" x14ac:dyDescent="0.25">
      <c r="A8068" t="s">
        <v>828</v>
      </c>
      <c r="B8068" t="s">
        <v>1134</v>
      </c>
      <c r="C8068" s="1">
        <v>42955</v>
      </c>
      <c r="D8068" t="s">
        <v>2</v>
      </c>
      <c r="E8068">
        <v>24</v>
      </c>
      <c r="F8068">
        <v>0</v>
      </c>
      <c r="G8068">
        <v>1</v>
      </c>
      <c r="H8068">
        <v>1</v>
      </c>
      <c r="I8068">
        <v>0</v>
      </c>
      <c r="J8068">
        <v>1</v>
      </c>
      <c r="K8068">
        <v>0</v>
      </c>
      <c r="L8068">
        <v>0</v>
      </c>
      <c r="M8068">
        <v>0</v>
      </c>
      <c r="N8068">
        <v>2</v>
      </c>
      <c r="O8068">
        <v>1</v>
      </c>
      <c r="P8068">
        <v>3</v>
      </c>
      <c r="Q8068" t="s">
        <v>3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 t="s">
        <v>7</v>
      </c>
      <c r="AC8068" t="s">
        <v>105</v>
      </c>
      <c r="AD8068" t="s">
        <v>3</v>
      </c>
      <c r="AE8068" t="s">
        <v>3</v>
      </c>
      <c r="AF8068">
        <v>0</v>
      </c>
      <c r="AG8068" t="s">
        <v>4127</v>
      </c>
      <c r="AH8068" t="s">
        <v>21</v>
      </c>
      <c r="AI8068">
        <v>0</v>
      </c>
      <c r="AJ8068">
        <v>0</v>
      </c>
      <c r="AK8068">
        <v>0</v>
      </c>
      <c r="AL8068" t="s">
        <v>11</v>
      </c>
      <c r="AM8068" t="s">
        <v>12</v>
      </c>
      <c r="AN8068" t="s">
        <v>41</v>
      </c>
      <c r="AO8068" t="s">
        <v>14</v>
      </c>
      <c r="AP8068" t="s">
        <v>50</v>
      </c>
      <c r="AQ8068">
        <v>0</v>
      </c>
      <c r="AR8068">
        <v>187823</v>
      </c>
      <c r="AS8068" t="s">
        <v>10344</v>
      </c>
    </row>
    <row r="8069" spans="1:45" x14ac:dyDescent="0.25">
      <c r="A8069" t="s">
        <v>828</v>
      </c>
      <c r="B8069" t="s">
        <v>1134</v>
      </c>
      <c r="C8069" s="1">
        <v>42955</v>
      </c>
      <c r="D8069" t="s">
        <v>2</v>
      </c>
      <c r="E8069">
        <v>31</v>
      </c>
      <c r="F8069">
        <v>1</v>
      </c>
      <c r="G8069">
        <v>0</v>
      </c>
      <c r="H8069">
        <v>0</v>
      </c>
      <c r="I8069">
        <v>0</v>
      </c>
      <c r="J8069">
        <v>0</v>
      </c>
      <c r="K8069">
        <v>1</v>
      </c>
      <c r="L8069">
        <v>0</v>
      </c>
      <c r="M8069">
        <v>0</v>
      </c>
      <c r="N8069">
        <v>1</v>
      </c>
      <c r="O8069">
        <v>1</v>
      </c>
      <c r="P8069">
        <v>2</v>
      </c>
      <c r="Q8069" t="s">
        <v>3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 t="s">
        <v>7</v>
      </c>
      <c r="AC8069" t="s">
        <v>105</v>
      </c>
      <c r="AD8069" t="s">
        <v>3</v>
      </c>
      <c r="AE8069" t="s">
        <v>1669</v>
      </c>
      <c r="AF8069">
        <v>0</v>
      </c>
      <c r="AG8069" t="s">
        <v>1669</v>
      </c>
      <c r="AH8069" t="s">
        <v>21</v>
      </c>
      <c r="AI8069">
        <v>0</v>
      </c>
      <c r="AJ8069">
        <v>0</v>
      </c>
      <c r="AK8069">
        <v>0</v>
      </c>
      <c r="AL8069" t="s">
        <v>427</v>
      </c>
      <c r="AM8069" t="s">
        <v>40</v>
      </c>
      <c r="AN8069" t="s">
        <v>41</v>
      </c>
      <c r="AO8069" t="s">
        <v>830</v>
      </c>
      <c r="AP8069">
        <v>0</v>
      </c>
      <c r="AQ8069" t="s">
        <v>91</v>
      </c>
      <c r="AR8069">
        <v>187825</v>
      </c>
      <c r="AS8069" t="s">
        <v>10345</v>
      </c>
    </row>
    <row r="8070" spans="1:45" x14ac:dyDescent="0.25">
      <c r="A8070" t="s">
        <v>828</v>
      </c>
      <c r="B8070" t="s">
        <v>1134</v>
      </c>
      <c r="C8070" s="1">
        <v>42955</v>
      </c>
      <c r="D8070" t="s">
        <v>2</v>
      </c>
      <c r="E8070">
        <v>48</v>
      </c>
      <c r="F8070">
        <v>0</v>
      </c>
      <c r="G8070">
        <v>0</v>
      </c>
      <c r="H8070">
        <v>1</v>
      </c>
      <c r="I8070">
        <v>2</v>
      </c>
      <c r="J8070">
        <v>0</v>
      </c>
      <c r="K8070">
        <v>1</v>
      </c>
      <c r="L8070">
        <v>0</v>
      </c>
      <c r="M8070">
        <v>0</v>
      </c>
      <c r="N8070">
        <v>1</v>
      </c>
      <c r="O8070">
        <v>3</v>
      </c>
      <c r="P8070">
        <v>4</v>
      </c>
      <c r="Q8070" t="s">
        <v>916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 t="s">
        <v>7</v>
      </c>
      <c r="AC8070" t="s">
        <v>8</v>
      </c>
      <c r="AD8070" t="s">
        <v>9</v>
      </c>
      <c r="AE8070">
        <v>0</v>
      </c>
      <c r="AF8070">
        <v>0</v>
      </c>
      <c r="AG8070">
        <v>0</v>
      </c>
      <c r="AH8070" t="s">
        <v>5</v>
      </c>
      <c r="AI8070" t="s">
        <v>10</v>
      </c>
      <c r="AJ8070">
        <v>0</v>
      </c>
      <c r="AK8070">
        <v>0</v>
      </c>
      <c r="AL8070" t="s">
        <v>11</v>
      </c>
      <c r="AM8070" t="s">
        <v>12</v>
      </c>
      <c r="AN8070" t="s">
        <v>13</v>
      </c>
      <c r="AO8070" t="s">
        <v>904</v>
      </c>
      <c r="AP8070" t="s">
        <v>50</v>
      </c>
      <c r="AQ8070">
        <v>0</v>
      </c>
      <c r="AR8070">
        <v>187826</v>
      </c>
      <c r="AS8070" t="s">
        <v>10346</v>
      </c>
    </row>
    <row r="8071" spans="1:45" x14ac:dyDescent="0.25">
      <c r="A8071" t="s">
        <v>828</v>
      </c>
      <c r="B8071" t="s">
        <v>1134</v>
      </c>
      <c r="C8071" s="1">
        <v>42955</v>
      </c>
      <c r="D8071" t="s">
        <v>2</v>
      </c>
      <c r="E8071">
        <v>26</v>
      </c>
      <c r="F8071">
        <v>0</v>
      </c>
      <c r="G8071">
        <v>1</v>
      </c>
      <c r="H8071">
        <v>0</v>
      </c>
      <c r="I8071">
        <v>1</v>
      </c>
      <c r="J8071">
        <v>0</v>
      </c>
      <c r="K8071">
        <v>1</v>
      </c>
      <c r="L8071">
        <v>0</v>
      </c>
      <c r="M8071">
        <v>0</v>
      </c>
      <c r="N8071">
        <v>0</v>
      </c>
      <c r="O8071">
        <v>3</v>
      </c>
      <c r="P8071">
        <v>3</v>
      </c>
      <c r="Q8071" t="s">
        <v>125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 t="s">
        <v>7</v>
      </c>
      <c r="AC8071" t="s">
        <v>105</v>
      </c>
      <c r="AD8071" t="s">
        <v>125</v>
      </c>
      <c r="AE8071" t="s">
        <v>358</v>
      </c>
      <c r="AF8071">
        <v>0</v>
      </c>
      <c r="AG8071" t="s">
        <v>2952</v>
      </c>
      <c r="AH8071" t="s">
        <v>21</v>
      </c>
      <c r="AI8071">
        <v>0</v>
      </c>
      <c r="AJ8071">
        <v>0</v>
      </c>
      <c r="AK8071">
        <v>0</v>
      </c>
      <c r="AL8071" t="s">
        <v>427</v>
      </c>
      <c r="AM8071" t="s">
        <v>40</v>
      </c>
      <c r="AN8071" t="s">
        <v>41</v>
      </c>
      <c r="AO8071" t="s">
        <v>830</v>
      </c>
      <c r="AP8071">
        <v>0</v>
      </c>
      <c r="AQ8071">
        <v>0</v>
      </c>
      <c r="AR8071">
        <v>187827</v>
      </c>
      <c r="AS8071" t="s">
        <v>10347</v>
      </c>
    </row>
    <row r="8072" spans="1:45" x14ac:dyDescent="0.25">
      <c r="A8072" t="s">
        <v>828</v>
      </c>
      <c r="B8072" t="s">
        <v>1134</v>
      </c>
      <c r="C8072" s="1">
        <v>42955</v>
      </c>
      <c r="D8072" t="s">
        <v>2</v>
      </c>
      <c r="E8072">
        <v>27</v>
      </c>
      <c r="F8072">
        <v>1</v>
      </c>
      <c r="G8072">
        <v>1</v>
      </c>
      <c r="H8072">
        <v>2</v>
      </c>
      <c r="I8072">
        <v>2</v>
      </c>
      <c r="J8072">
        <v>0</v>
      </c>
      <c r="K8072">
        <v>1</v>
      </c>
      <c r="L8072">
        <v>0</v>
      </c>
      <c r="M8072">
        <v>0</v>
      </c>
      <c r="N8072">
        <v>3</v>
      </c>
      <c r="O8072">
        <v>4</v>
      </c>
      <c r="P8072">
        <v>7</v>
      </c>
      <c r="Q8072" t="s">
        <v>3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 t="s">
        <v>7</v>
      </c>
      <c r="AC8072" t="s">
        <v>105</v>
      </c>
      <c r="AD8072" t="s">
        <v>3</v>
      </c>
      <c r="AE8072" t="s">
        <v>1672</v>
      </c>
      <c r="AF8072">
        <v>0</v>
      </c>
      <c r="AG8072" t="s">
        <v>1672</v>
      </c>
      <c r="AH8072" t="s">
        <v>21</v>
      </c>
      <c r="AI8072">
        <v>0</v>
      </c>
      <c r="AJ8072">
        <v>0</v>
      </c>
      <c r="AK8072">
        <v>0</v>
      </c>
      <c r="AL8072" t="s">
        <v>154</v>
      </c>
      <c r="AM8072" t="s">
        <v>12</v>
      </c>
      <c r="AN8072" t="s">
        <v>41</v>
      </c>
      <c r="AO8072" t="s">
        <v>830</v>
      </c>
      <c r="AP8072">
        <v>0</v>
      </c>
      <c r="AQ8072">
        <v>0</v>
      </c>
      <c r="AR8072">
        <v>187828</v>
      </c>
      <c r="AS8072" t="s">
        <v>10348</v>
      </c>
    </row>
    <row r="8073" spans="1:45" x14ac:dyDescent="0.25">
      <c r="A8073" t="s">
        <v>828</v>
      </c>
      <c r="B8073" t="s">
        <v>1133</v>
      </c>
      <c r="C8073" s="1">
        <v>42955</v>
      </c>
      <c r="D8073" t="s">
        <v>35</v>
      </c>
      <c r="E8073">
        <v>33</v>
      </c>
      <c r="F8073">
        <v>0</v>
      </c>
      <c r="G8073">
        <v>0</v>
      </c>
      <c r="H8073">
        <v>0</v>
      </c>
      <c r="I8073">
        <v>0</v>
      </c>
      <c r="J8073">
        <v>1</v>
      </c>
      <c r="K8073">
        <v>0</v>
      </c>
      <c r="L8073">
        <v>0</v>
      </c>
      <c r="M8073">
        <v>0</v>
      </c>
      <c r="N8073">
        <v>1</v>
      </c>
      <c r="O8073">
        <v>0</v>
      </c>
      <c r="P8073">
        <v>1</v>
      </c>
      <c r="Q8073" t="s">
        <v>125</v>
      </c>
      <c r="R8073" t="s">
        <v>7</v>
      </c>
      <c r="S8073" t="s">
        <v>105</v>
      </c>
      <c r="T8073" t="s">
        <v>125</v>
      </c>
      <c r="U8073" t="s">
        <v>838</v>
      </c>
      <c r="V8073">
        <v>0</v>
      </c>
      <c r="W8073" t="s">
        <v>838</v>
      </c>
      <c r="X8073" t="s">
        <v>21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 t="s">
        <v>11</v>
      </c>
      <c r="AM8073" t="s">
        <v>49</v>
      </c>
      <c r="AN8073" t="s">
        <v>41</v>
      </c>
      <c r="AO8073" t="s">
        <v>830</v>
      </c>
      <c r="AP8073">
        <v>0</v>
      </c>
      <c r="AQ8073">
        <v>0</v>
      </c>
      <c r="AR8073">
        <v>187829</v>
      </c>
      <c r="AS8073" t="s">
        <v>10349</v>
      </c>
    </row>
    <row r="8074" spans="1:45" x14ac:dyDescent="0.25">
      <c r="A8074" t="s">
        <v>828</v>
      </c>
      <c r="B8074" t="s">
        <v>1133</v>
      </c>
      <c r="C8074" s="1">
        <v>42955</v>
      </c>
      <c r="D8074" t="s">
        <v>2</v>
      </c>
      <c r="E8074">
        <v>20</v>
      </c>
      <c r="F8074">
        <v>1</v>
      </c>
      <c r="G8074">
        <v>0</v>
      </c>
      <c r="H8074">
        <v>0</v>
      </c>
      <c r="I8074">
        <v>0</v>
      </c>
      <c r="J8074">
        <v>0</v>
      </c>
      <c r="K8074">
        <v>1</v>
      </c>
      <c r="L8074">
        <v>0</v>
      </c>
      <c r="M8074">
        <v>0</v>
      </c>
      <c r="N8074">
        <v>1</v>
      </c>
      <c r="O8074">
        <v>1</v>
      </c>
      <c r="P8074">
        <v>2</v>
      </c>
      <c r="Q8074" t="s">
        <v>667</v>
      </c>
      <c r="R8074" t="s">
        <v>7</v>
      </c>
      <c r="S8074" t="s">
        <v>105</v>
      </c>
      <c r="T8074" t="s">
        <v>667</v>
      </c>
      <c r="U8074" t="s">
        <v>1702</v>
      </c>
      <c r="V8074">
        <v>0</v>
      </c>
      <c r="W8074" t="s">
        <v>1702</v>
      </c>
      <c r="X8074" t="s">
        <v>21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 t="s">
        <v>11</v>
      </c>
      <c r="AM8074" t="s">
        <v>49</v>
      </c>
      <c r="AN8074" t="s">
        <v>41</v>
      </c>
      <c r="AO8074" t="s">
        <v>830</v>
      </c>
      <c r="AP8074">
        <v>0</v>
      </c>
      <c r="AQ8074" t="s">
        <v>47</v>
      </c>
      <c r="AR8074">
        <v>187831</v>
      </c>
      <c r="AS8074" t="s">
        <v>10350</v>
      </c>
    </row>
    <row r="8075" spans="1:45" x14ac:dyDescent="0.25">
      <c r="A8075" t="s">
        <v>828</v>
      </c>
      <c r="B8075" t="s">
        <v>1134</v>
      </c>
      <c r="C8075" s="1">
        <v>42951</v>
      </c>
      <c r="D8075" t="s">
        <v>2</v>
      </c>
      <c r="E8075">
        <v>38</v>
      </c>
      <c r="F8075">
        <v>1</v>
      </c>
      <c r="G8075">
        <v>1</v>
      </c>
      <c r="H8075">
        <v>3</v>
      </c>
      <c r="I8075">
        <v>2</v>
      </c>
      <c r="J8075">
        <v>0</v>
      </c>
      <c r="K8075">
        <v>1</v>
      </c>
      <c r="L8075">
        <v>0</v>
      </c>
      <c r="M8075">
        <v>0</v>
      </c>
      <c r="N8075">
        <v>4</v>
      </c>
      <c r="O8075">
        <v>4</v>
      </c>
      <c r="P8075">
        <v>8</v>
      </c>
      <c r="Q8075" t="s">
        <v>667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 t="s">
        <v>7</v>
      </c>
      <c r="AC8075" t="s">
        <v>105</v>
      </c>
      <c r="AD8075" t="s">
        <v>667</v>
      </c>
      <c r="AE8075" t="s">
        <v>1705</v>
      </c>
      <c r="AF8075">
        <v>0</v>
      </c>
      <c r="AG8075" t="s">
        <v>2949</v>
      </c>
      <c r="AH8075" t="s">
        <v>21</v>
      </c>
      <c r="AI8075">
        <v>0</v>
      </c>
      <c r="AJ8075">
        <v>0</v>
      </c>
      <c r="AK8075">
        <v>0</v>
      </c>
      <c r="AL8075" t="s">
        <v>154</v>
      </c>
      <c r="AM8075" t="s">
        <v>40</v>
      </c>
      <c r="AN8075" t="s">
        <v>41</v>
      </c>
      <c r="AO8075" t="s">
        <v>830</v>
      </c>
      <c r="AP8075">
        <v>0</v>
      </c>
      <c r="AQ8075">
        <v>0</v>
      </c>
      <c r="AR8075">
        <v>187839</v>
      </c>
      <c r="AS8075" t="s">
        <v>10351</v>
      </c>
    </row>
    <row r="8076" spans="1:45" x14ac:dyDescent="0.25">
      <c r="A8076" t="s">
        <v>828</v>
      </c>
      <c r="B8076" t="s">
        <v>1134</v>
      </c>
      <c r="C8076" s="1">
        <v>42951</v>
      </c>
      <c r="D8076" t="s">
        <v>2</v>
      </c>
      <c r="E8076">
        <v>23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1</v>
      </c>
      <c r="L8076">
        <v>0</v>
      </c>
      <c r="M8076">
        <v>0</v>
      </c>
      <c r="N8076">
        <v>0</v>
      </c>
      <c r="O8076">
        <v>1</v>
      </c>
      <c r="P8076">
        <v>1</v>
      </c>
      <c r="Q8076" t="s">
        <v>667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 t="s">
        <v>7</v>
      </c>
      <c r="AC8076" t="s">
        <v>105</v>
      </c>
      <c r="AD8076" t="s">
        <v>667</v>
      </c>
      <c r="AE8076" t="s">
        <v>1705</v>
      </c>
      <c r="AF8076">
        <v>0</v>
      </c>
      <c r="AG8076" t="s">
        <v>2949</v>
      </c>
      <c r="AH8076" t="s">
        <v>21</v>
      </c>
      <c r="AI8076">
        <v>0</v>
      </c>
      <c r="AJ8076">
        <v>0</v>
      </c>
      <c r="AK8076">
        <v>0</v>
      </c>
      <c r="AL8076" t="s">
        <v>154</v>
      </c>
      <c r="AM8076" t="s">
        <v>12</v>
      </c>
      <c r="AN8076" t="s">
        <v>41</v>
      </c>
      <c r="AO8076" t="s">
        <v>830</v>
      </c>
      <c r="AP8076">
        <v>0</v>
      </c>
      <c r="AQ8076">
        <v>0</v>
      </c>
      <c r="AR8076">
        <v>187841</v>
      </c>
      <c r="AS8076" t="s">
        <v>10352</v>
      </c>
    </row>
    <row r="8077" spans="1:45" x14ac:dyDescent="0.25">
      <c r="A8077" t="s">
        <v>828</v>
      </c>
      <c r="B8077" t="s">
        <v>1133</v>
      </c>
      <c r="C8077" s="1">
        <v>42955</v>
      </c>
      <c r="D8077" t="s">
        <v>35</v>
      </c>
      <c r="E8077">
        <v>24</v>
      </c>
      <c r="F8077">
        <v>0</v>
      </c>
      <c r="G8077">
        <v>0</v>
      </c>
      <c r="H8077">
        <v>0</v>
      </c>
      <c r="I8077">
        <v>0</v>
      </c>
      <c r="J8077">
        <v>1</v>
      </c>
      <c r="K8077">
        <v>0</v>
      </c>
      <c r="L8077">
        <v>0</v>
      </c>
      <c r="M8077">
        <v>0</v>
      </c>
      <c r="N8077">
        <v>1</v>
      </c>
      <c r="O8077">
        <v>0</v>
      </c>
      <c r="P8077">
        <v>1</v>
      </c>
      <c r="Q8077" t="s">
        <v>667</v>
      </c>
      <c r="R8077" t="s">
        <v>7</v>
      </c>
      <c r="S8077" t="s">
        <v>105</v>
      </c>
      <c r="T8077" t="s">
        <v>667</v>
      </c>
      <c r="U8077" t="s">
        <v>1706</v>
      </c>
      <c r="V8077">
        <v>0</v>
      </c>
      <c r="W8077" t="s">
        <v>1706</v>
      </c>
      <c r="X8077" t="s">
        <v>21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 t="s">
        <v>11</v>
      </c>
      <c r="AM8077" t="s">
        <v>49</v>
      </c>
      <c r="AN8077" t="s">
        <v>41</v>
      </c>
      <c r="AO8077" t="s">
        <v>830</v>
      </c>
      <c r="AP8077">
        <v>0</v>
      </c>
      <c r="AQ8077">
        <v>0</v>
      </c>
      <c r="AR8077">
        <v>187845</v>
      </c>
      <c r="AS8077" t="s">
        <v>10353</v>
      </c>
    </row>
    <row r="8078" spans="1:45" x14ac:dyDescent="0.25">
      <c r="A8078" t="s">
        <v>828</v>
      </c>
      <c r="B8078" t="s">
        <v>1133</v>
      </c>
      <c r="C8078" s="1">
        <v>42955</v>
      </c>
      <c r="D8078" t="s">
        <v>2</v>
      </c>
      <c r="E8078">
        <v>50</v>
      </c>
      <c r="F8078">
        <v>0</v>
      </c>
      <c r="G8078">
        <v>0</v>
      </c>
      <c r="H8078">
        <v>1</v>
      </c>
      <c r="I8078">
        <v>0</v>
      </c>
      <c r="J8078">
        <v>0</v>
      </c>
      <c r="K8078">
        <v>2</v>
      </c>
      <c r="L8078">
        <v>0</v>
      </c>
      <c r="M8078">
        <v>0</v>
      </c>
      <c r="N8078">
        <v>1</v>
      </c>
      <c r="O8078">
        <v>2</v>
      </c>
      <c r="P8078">
        <v>3</v>
      </c>
      <c r="Q8078" t="s">
        <v>125</v>
      </c>
      <c r="R8078" t="s">
        <v>7</v>
      </c>
      <c r="S8078" t="s">
        <v>105</v>
      </c>
      <c r="T8078" t="s">
        <v>125</v>
      </c>
      <c r="U8078" t="s">
        <v>392</v>
      </c>
      <c r="V8078">
        <v>0</v>
      </c>
      <c r="W8078" t="s">
        <v>392</v>
      </c>
      <c r="X8078" t="s">
        <v>21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 t="s">
        <v>11</v>
      </c>
      <c r="AM8078" t="s">
        <v>49</v>
      </c>
      <c r="AN8078" t="s">
        <v>41</v>
      </c>
      <c r="AO8078" t="s">
        <v>830</v>
      </c>
      <c r="AP8078">
        <v>0</v>
      </c>
      <c r="AQ8078">
        <v>0</v>
      </c>
      <c r="AR8078">
        <v>187853</v>
      </c>
      <c r="AS8078" t="s">
        <v>10354</v>
      </c>
    </row>
    <row r="8079" spans="1:45" x14ac:dyDescent="0.25">
      <c r="A8079" t="s">
        <v>828</v>
      </c>
      <c r="B8079" t="s">
        <v>1133</v>
      </c>
      <c r="C8079" s="1">
        <v>42955</v>
      </c>
      <c r="D8079" t="s">
        <v>2</v>
      </c>
      <c r="E8079">
        <v>25</v>
      </c>
      <c r="F8079">
        <v>0</v>
      </c>
      <c r="G8079">
        <v>1</v>
      </c>
      <c r="H8079">
        <v>0</v>
      </c>
      <c r="I8079">
        <v>1</v>
      </c>
      <c r="J8079">
        <v>0</v>
      </c>
      <c r="K8079">
        <v>1</v>
      </c>
      <c r="L8079">
        <v>0</v>
      </c>
      <c r="M8079">
        <v>0</v>
      </c>
      <c r="N8079">
        <v>0</v>
      </c>
      <c r="O8079">
        <v>3</v>
      </c>
      <c r="P8079">
        <v>3</v>
      </c>
      <c r="Q8079" t="s">
        <v>723</v>
      </c>
      <c r="R8079" t="s">
        <v>7</v>
      </c>
      <c r="S8079" t="s">
        <v>105</v>
      </c>
      <c r="T8079" t="s">
        <v>723</v>
      </c>
      <c r="U8079" t="s">
        <v>1690</v>
      </c>
      <c r="V8079">
        <v>0</v>
      </c>
      <c r="W8079" t="s">
        <v>1690</v>
      </c>
      <c r="X8079" t="s">
        <v>21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 t="s">
        <v>11</v>
      </c>
      <c r="AM8079" t="s">
        <v>71</v>
      </c>
      <c r="AN8079" t="s">
        <v>13</v>
      </c>
      <c r="AO8079" t="s">
        <v>830</v>
      </c>
      <c r="AP8079">
        <v>0</v>
      </c>
      <c r="AQ8079">
        <v>0</v>
      </c>
      <c r="AR8079">
        <v>187862</v>
      </c>
      <c r="AS8079" t="s">
        <v>10355</v>
      </c>
    </row>
    <row r="8080" spans="1:45" x14ac:dyDescent="0.25">
      <c r="A8080" t="s">
        <v>828</v>
      </c>
      <c r="B8080" t="s">
        <v>1134</v>
      </c>
      <c r="C8080" s="1">
        <v>42955</v>
      </c>
      <c r="D8080" t="s">
        <v>2</v>
      </c>
      <c r="E8080">
        <v>35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2</v>
      </c>
      <c r="L8080">
        <v>0</v>
      </c>
      <c r="M8080">
        <v>0</v>
      </c>
      <c r="N8080">
        <v>0</v>
      </c>
      <c r="O8080">
        <v>2</v>
      </c>
      <c r="P8080">
        <v>2</v>
      </c>
      <c r="Q8080" t="s">
        <v>3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 t="s">
        <v>7</v>
      </c>
      <c r="AC8080" t="s">
        <v>105</v>
      </c>
      <c r="AD8080" t="s">
        <v>3</v>
      </c>
      <c r="AE8080" t="s">
        <v>1666</v>
      </c>
      <c r="AF8080">
        <v>0</v>
      </c>
      <c r="AG8080" t="s">
        <v>1666</v>
      </c>
      <c r="AH8080" t="s">
        <v>21</v>
      </c>
      <c r="AI8080">
        <v>0</v>
      </c>
      <c r="AJ8080">
        <v>0</v>
      </c>
      <c r="AK8080">
        <v>0</v>
      </c>
      <c r="AL8080" t="s">
        <v>154</v>
      </c>
      <c r="AM8080" t="s">
        <v>40</v>
      </c>
      <c r="AN8080" t="s">
        <v>41</v>
      </c>
      <c r="AO8080" t="s">
        <v>830</v>
      </c>
      <c r="AP8080">
        <v>0</v>
      </c>
      <c r="AQ8080">
        <v>0</v>
      </c>
      <c r="AR8080">
        <v>187873</v>
      </c>
      <c r="AS8080" t="s">
        <v>10356</v>
      </c>
    </row>
    <row r="8081" spans="1:45" x14ac:dyDescent="0.25">
      <c r="A8081" t="s">
        <v>828</v>
      </c>
      <c r="B8081" t="s">
        <v>1134</v>
      </c>
      <c r="C8081" s="1">
        <v>42955</v>
      </c>
      <c r="D8081" t="s">
        <v>2</v>
      </c>
      <c r="E8081">
        <v>29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1</v>
      </c>
      <c r="L8081">
        <v>0</v>
      </c>
      <c r="M8081">
        <v>0</v>
      </c>
      <c r="N8081">
        <v>0</v>
      </c>
      <c r="O8081">
        <v>1</v>
      </c>
      <c r="P8081">
        <v>1</v>
      </c>
      <c r="Q8081" t="s">
        <v>667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 t="s">
        <v>7</v>
      </c>
      <c r="AC8081" t="s">
        <v>105</v>
      </c>
      <c r="AD8081" t="s">
        <v>667</v>
      </c>
      <c r="AE8081" t="s">
        <v>1700</v>
      </c>
      <c r="AF8081">
        <v>0</v>
      </c>
      <c r="AG8081" t="s">
        <v>1700</v>
      </c>
      <c r="AH8081" t="s">
        <v>21</v>
      </c>
      <c r="AI8081">
        <v>0</v>
      </c>
      <c r="AJ8081">
        <v>0</v>
      </c>
      <c r="AK8081">
        <v>0</v>
      </c>
      <c r="AL8081" t="s">
        <v>154</v>
      </c>
      <c r="AM8081" t="s">
        <v>40</v>
      </c>
      <c r="AN8081" t="s">
        <v>41</v>
      </c>
      <c r="AO8081" t="s">
        <v>830</v>
      </c>
      <c r="AP8081">
        <v>0</v>
      </c>
      <c r="AQ8081">
        <v>0</v>
      </c>
      <c r="AR8081">
        <v>187874</v>
      </c>
      <c r="AS8081" t="s">
        <v>10357</v>
      </c>
    </row>
    <row r="8082" spans="1:45" x14ac:dyDescent="0.25">
      <c r="A8082" t="s">
        <v>828</v>
      </c>
      <c r="B8082" t="s">
        <v>1134</v>
      </c>
      <c r="C8082" s="1">
        <v>42955</v>
      </c>
      <c r="D8082" t="s">
        <v>2</v>
      </c>
      <c r="E8082">
        <v>38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2</v>
      </c>
      <c r="L8082">
        <v>0</v>
      </c>
      <c r="M8082">
        <v>0</v>
      </c>
      <c r="N8082">
        <v>0</v>
      </c>
      <c r="O8082">
        <v>2</v>
      </c>
      <c r="P8082">
        <v>2</v>
      </c>
      <c r="Q8082" t="s">
        <v>667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 t="s">
        <v>7</v>
      </c>
      <c r="AC8082" t="s">
        <v>105</v>
      </c>
      <c r="AD8082" t="s">
        <v>667</v>
      </c>
      <c r="AE8082" t="s">
        <v>1699</v>
      </c>
      <c r="AF8082">
        <v>0</v>
      </c>
      <c r="AG8082" t="s">
        <v>1699</v>
      </c>
      <c r="AH8082" t="s">
        <v>21</v>
      </c>
      <c r="AI8082">
        <v>0</v>
      </c>
      <c r="AJ8082">
        <v>0</v>
      </c>
      <c r="AK8082">
        <v>0</v>
      </c>
      <c r="AL8082" t="s">
        <v>154</v>
      </c>
      <c r="AM8082" t="s">
        <v>40</v>
      </c>
      <c r="AN8082" t="s">
        <v>41</v>
      </c>
      <c r="AO8082" t="s">
        <v>830</v>
      </c>
      <c r="AP8082">
        <v>0</v>
      </c>
      <c r="AQ8082">
        <v>0</v>
      </c>
      <c r="AR8082">
        <v>187878</v>
      </c>
      <c r="AS8082" t="s">
        <v>10358</v>
      </c>
    </row>
    <row r="8083" spans="1:45" x14ac:dyDescent="0.25">
      <c r="A8083" t="s">
        <v>828</v>
      </c>
      <c r="B8083" t="s">
        <v>1134</v>
      </c>
      <c r="C8083" s="1">
        <v>42955</v>
      </c>
      <c r="D8083" t="s">
        <v>2</v>
      </c>
      <c r="E8083">
        <v>35</v>
      </c>
      <c r="F8083">
        <v>1</v>
      </c>
      <c r="G8083">
        <v>0</v>
      </c>
      <c r="H8083">
        <v>0</v>
      </c>
      <c r="I8083">
        <v>1</v>
      </c>
      <c r="J8083">
        <v>0</v>
      </c>
      <c r="K8083">
        <v>1</v>
      </c>
      <c r="L8083">
        <v>0</v>
      </c>
      <c r="M8083">
        <v>0</v>
      </c>
      <c r="N8083">
        <v>1</v>
      </c>
      <c r="O8083">
        <v>2</v>
      </c>
      <c r="P8083">
        <v>3</v>
      </c>
      <c r="Q8083" t="s">
        <v>3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 t="s">
        <v>7</v>
      </c>
      <c r="AC8083" t="s">
        <v>105</v>
      </c>
      <c r="AD8083" t="s">
        <v>3</v>
      </c>
      <c r="AE8083" t="s">
        <v>3</v>
      </c>
      <c r="AF8083">
        <v>0</v>
      </c>
      <c r="AG8083" t="s">
        <v>1691</v>
      </c>
      <c r="AH8083" t="s">
        <v>21</v>
      </c>
      <c r="AI8083">
        <v>0</v>
      </c>
      <c r="AJ8083">
        <v>0</v>
      </c>
      <c r="AK8083">
        <v>0</v>
      </c>
      <c r="AL8083" t="s">
        <v>154</v>
      </c>
      <c r="AM8083" t="s">
        <v>12</v>
      </c>
      <c r="AN8083" t="s">
        <v>41</v>
      </c>
      <c r="AO8083" t="s">
        <v>830</v>
      </c>
      <c r="AP8083">
        <v>0</v>
      </c>
      <c r="AQ8083" t="s">
        <v>47</v>
      </c>
      <c r="AR8083">
        <v>187885</v>
      </c>
      <c r="AS8083" t="s">
        <v>10359</v>
      </c>
    </row>
    <row r="8084" spans="1:45" x14ac:dyDescent="0.25">
      <c r="A8084" t="s">
        <v>828</v>
      </c>
      <c r="B8084" t="s">
        <v>1134</v>
      </c>
      <c r="C8084" s="1">
        <v>42955</v>
      </c>
      <c r="D8084" t="s">
        <v>2</v>
      </c>
      <c r="E8084">
        <v>39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2</v>
      </c>
      <c r="L8084">
        <v>0</v>
      </c>
      <c r="M8084">
        <v>0</v>
      </c>
      <c r="N8084">
        <v>0</v>
      </c>
      <c r="O8084">
        <v>2</v>
      </c>
      <c r="P8084">
        <v>2</v>
      </c>
      <c r="Q8084" t="s">
        <v>667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 t="s">
        <v>7</v>
      </c>
      <c r="AC8084" t="s">
        <v>105</v>
      </c>
      <c r="AD8084" t="s">
        <v>667</v>
      </c>
      <c r="AE8084" t="s">
        <v>1700</v>
      </c>
      <c r="AF8084">
        <v>0</v>
      </c>
      <c r="AG8084" t="s">
        <v>1700</v>
      </c>
      <c r="AH8084" t="s">
        <v>21</v>
      </c>
      <c r="AI8084">
        <v>0</v>
      </c>
      <c r="AJ8084">
        <v>0</v>
      </c>
      <c r="AK8084">
        <v>0</v>
      </c>
      <c r="AL8084" t="s">
        <v>154</v>
      </c>
      <c r="AM8084" t="s">
        <v>40</v>
      </c>
      <c r="AN8084" t="s">
        <v>41</v>
      </c>
      <c r="AO8084" t="s">
        <v>830</v>
      </c>
      <c r="AP8084">
        <v>0</v>
      </c>
      <c r="AQ8084">
        <v>0</v>
      </c>
      <c r="AR8084">
        <v>187890</v>
      </c>
      <c r="AS8084" t="s">
        <v>10360</v>
      </c>
    </row>
    <row r="8085" spans="1:45" x14ac:dyDescent="0.25">
      <c r="A8085" t="s">
        <v>828</v>
      </c>
      <c r="B8085" t="s">
        <v>1134</v>
      </c>
      <c r="C8085" s="1">
        <v>42955</v>
      </c>
      <c r="D8085" t="s">
        <v>2</v>
      </c>
      <c r="E8085">
        <v>31</v>
      </c>
      <c r="F8085">
        <v>0</v>
      </c>
      <c r="G8085">
        <v>0</v>
      </c>
      <c r="H8085">
        <v>1</v>
      </c>
      <c r="I8085">
        <v>0</v>
      </c>
      <c r="J8085">
        <v>0</v>
      </c>
      <c r="K8085">
        <v>1</v>
      </c>
      <c r="L8085">
        <v>0</v>
      </c>
      <c r="M8085">
        <v>0</v>
      </c>
      <c r="N8085">
        <v>1</v>
      </c>
      <c r="O8085">
        <v>1</v>
      </c>
      <c r="P8085">
        <v>2</v>
      </c>
      <c r="Q8085" t="s">
        <v>723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 t="s">
        <v>7</v>
      </c>
      <c r="AC8085" t="s">
        <v>105</v>
      </c>
      <c r="AD8085" t="s">
        <v>723</v>
      </c>
      <c r="AE8085" t="s">
        <v>1690</v>
      </c>
      <c r="AF8085">
        <v>0</v>
      </c>
      <c r="AG8085" t="s">
        <v>1690</v>
      </c>
      <c r="AH8085" t="s">
        <v>21</v>
      </c>
      <c r="AI8085">
        <v>0</v>
      </c>
      <c r="AJ8085">
        <v>0</v>
      </c>
      <c r="AK8085">
        <v>0</v>
      </c>
      <c r="AL8085" t="s">
        <v>154</v>
      </c>
      <c r="AM8085" t="s">
        <v>12</v>
      </c>
      <c r="AN8085" t="s">
        <v>41</v>
      </c>
      <c r="AO8085" t="s">
        <v>830</v>
      </c>
      <c r="AP8085">
        <v>0</v>
      </c>
      <c r="AQ8085">
        <v>0</v>
      </c>
      <c r="AR8085">
        <v>187891</v>
      </c>
      <c r="AS8085" t="s">
        <v>10361</v>
      </c>
    </row>
    <row r="8086" spans="1:45" x14ac:dyDescent="0.25">
      <c r="A8086" t="s">
        <v>0</v>
      </c>
      <c r="B8086" t="s">
        <v>1</v>
      </c>
      <c r="C8086" s="1">
        <v>42954</v>
      </c>
      <c r="D8086" t="s">
        <v>2</v>
      </c>
      <c r="E8086">
        <v>28</v>
      </c>
      <c r="F8086">
        <v>0</v>
      </c>
      <c r="G8086">
        <v>0</v>
      </c>
      <c r="H8086">
        <v>1</v>
      </c>
      <c r="I8086">
        <v>0</v>
      </c>
      <c r="J8086">
        <v>1</v>
      </c>
      <c r="K8086">
        <v>1</v>
      </c>
      <c r="L8086">
        <v>0</v>
      </c>
      <c r="M8086">
        <v>0</v>
      </c>
      <c r="N8086">
        <v>2</v>
      </c>
      <c r="O8086">
        <v>1</v>
      </c>
      <c r="P8086">
        <v>3</v>
      </c>
      <c r="Q8086" t="s">
        <v>96</v>
      </c>
      <c r="R8086" t="s">
        <v>7</v>
      </c>
      <c r="S8086" t="s">
        <v>75</v>
      </c>
      <c r="T8086" t="s">
        <v>96</v>
      </c>
      <c r="U8086" t="s">
        <v>990</v>
      </c>
      <c r="V8086">
        <v>0</v>
      </c>
      <c r="W8086">
        <v>0</v>
      </c>
      <c r="X8086" t="s">
        <v>21</v>
      </c>
      <c r="Y8086">
        <v>0</v>
      </c>
      <c r="Z8086">
        <v>0</v>
      </c>
      <c r="AA8086">
        <v>0</v>
      </c>
      <c r="AB8086" t="s">
        <v>4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 t="s">
        <v>5</v>
      </c>
      <c r="AK8086" t="s">
        <v>961</v>
      </c>
      <c r="AL8086" t="s">
        <v>11</v>
      </c>
      <c r="AM8086" t="s">
        <v>26</v>
      </c>
      <c r="AN8086" t="s">
        <v>13</v>
      </c>
      <c r="AO8086" t="s">
        <v>14</v>
      </c>
      <c r="AP8086" t="s">
        <v>15</v>
      </c>
      <c r="AQ8086" t="s">
        <v>47</v>
      </c>
      <c r="AR8086">
        <v>187892</v>
      </c>
      <c r="AS8086" t="s">
        <v>10362</v>
      </c>
    </row>
    <row r="8087" spans="1:45" x14ac:dyDescent="0.25">
      <c r="A8087" t="s">
        <v>0</v>
      </c>
      <c r="B8087" t="s">
        <v>1</v>
      </c>
      <c r="C8087" s="1">
        <v>42954</v>
      </c>
      <c r="D8087" t="s">
        <v>2</v>
      </c>
      <c r="E8087">
        <v>48</v>
      </c>
      <c r="F8087">
        <v>2</v>
      </c>
      <c r="G8087">
        <v>0</v>
      </c>
      <c r="H8087">
        <v>1</v>
      </c>
      <c r="I8087">
        <v>0</v>
      </c>
      <c r="J8087">
        <v>0</v>
      </c>
      <c r="K8087">
        <v>1</v>
      </c>
      <c r="L8087">
        <v>0</v>
      </c>
      <c r="M8087">
        <v>0</v>
      </c>
      <c r="N8087">
        <v>3</v>
      </c>
      <c r="O8087">
        <v>1</v>
      </c>
      <c r="P8087">
        <v>4</v>
      </c>
      <c r="Q8087" t="s">
        <v>96</v>
      </c>
      <c r="R8087" t="s">
        <v>7</v>
      </c>
      <c r="S8087" t="s">
        <v>75</v>
      </c>
      <c r="T8087" t="s">
        <v>96</v>
      </c>
      <c r="U8087" t="s">
        <v>990</v>
      </c>
      <c r="V8087">
        <v>0</v>
      </c>
      <c r="W8087">
        <v>0</v>
      </c>
      <c r="X8087" t="s">
        <v>21</v>
      </c>
      <c r="Y8087">
        <v>0</v>
      </c>
      <c r="Z8087">
        <v>0</v>
      </c>
      <c r="AA8087">
        <v>0</v>
      </c>
      <c r="AB8087" t="s">
        <v>4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 t="s">
        <v>5</v>
      </c>
      <c r="AK8087" t="s">
        <v>961</v>
      </c>
      <c r="AL8087" t="s">
        <v>11</v>
      </c>
      <c r="AM8087" t="s">
        <v>26</v>
      </c>
      <c r="AN8087" t="s">
        <v>13</v>
      </c>
      <c r="AO8087" t="s">
        <v>14</v>
      </c>
      <c r="AP8087" t="s">
        <v>15</v>
      </c>
      <c r="AQ8087">
        <v>0</v>
      </c>
      <c r="AR8087">
        <v>187893</v>
      </c>
      <c r="AS8087" t="s">
        <v>10363</v>
      </c>
    </row>
    <row r="8088" spans="1:45" x14ac:dyDescent="0.25">
      <c r="A8088" t="s">
        <v>828</v>
      </c>
      <c r="B8088" t="s">
        <v>1134</v>
      </c>
      <c r="C8088" s="1">
        <v>42955</v>
      </c>
      <c r="D8088" t="s">
        <v>2</v>
      </c>
      <c r="E8088">
        <v>34</v>
      </c>
      <c r="F8088">
        <v>1</v>
      </c>
      <c r="G8088">
        <v>0</v>
      </c>
      <c r="H8088">
        <v>0</v>
      </c>
      <c r="I8088">
        <v>1</v>
      </c>
      <c r="J8088">
        <v>0</v>
      </c>
      <c r="K8088">
        <v>1</v>
      </c>
      <c r="L8088">
        <v>0</v>
      </c>
      <c r="M8088">
        <v>0</v>
      </c>
      <c r="N8088">
        <v>1</v>
      </c>
      <c r="O8088">
        <v>2</v>
      </c>
      <c r="P8088">
        <v>3</v>
      </c>
      <c r="Q8088" t="s">
        <v>3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 t="s">
        <v>7</v>
      </c>
      <c r="AC8088" t="s">
        <v>105</v>
      </c>
      <c r="AD8088" t="s">
        <v>3</v>
      </c>
      <c r="AE8088" t="s">
        <v>3</v>
      </c>
      <c r="AF8088">
        <v>0</v>
      </c>
      <c r="AG8088" t="s">
        <v>1691</v>
      </c>
      <c r="AH8088" t="s">
        <v>21</v>
      </c>
      <c r="AI8088">
        <v>0</v>
      </c>
      <c r="AJ8088">
        <v>0</v>
      </c>
      <c r="AK8088">
        <v>0</v>
      </c>
      <c r="AL8088" t="s">
        <v>11</v>
      </c>
      <c r="AM8088" t="s">
        <v>12</v>
      </c>
      <c r="AN8088" t="s">
        <v>41</v>
      </c>
      <c r="AO8088" t="s">
        <v>830</v>
      </c>
      <c r="AP8088">
        <v>0</v>
      </c>
      <c r="AQ8088" t="s">
        <v>47</v>
      </c>
      <c r="AR8088">
        <v>187894</v>
      </c>
      <c r="AS8088" t="s">
        <v>10364</v>
      </c>
    </row>
    <row r="8089" spans="1:45" x14ac:dyDescent="0.25">
      <c r="A8089" t="s">
        <v>828</v>
      </c>
      <c r="B8089" t="s">
        <v>1134</v>
      </c>
      <c r="C8089" s="1">
        <v>42955</v>
      </c>
      <c r="D8089" t="s">
        <v>2</v>
      </c>
      <c r="E8089">
        <v>47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1</v>
      </c>
      <c r="L8089">
        <v>0</v>
      </c>
      <c r="M8089">
        <v>0</v>
      </c>
      <c r="N8089">
        <v>0</v>
      </c>
      <c r="O8089">
        <v>1</v>
      </c>
      <c r="P8089">
        <v>1</v>
      </c>
      <c r="Q8089" t="s">
        <v>667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 t="s">
        <v>7</v>
      </c>
      <c r="AC8089" t="s">
        <v>105</v>
      </c>
      <c r="AD8089" t="s">
        <v>667</v>
      </c>
      <c r="AE8089" t="s">
        <v>1706</v>
      </c>
      <c r="AF8089">
        <v>0</v>
      </c>
      <c r="AG8089" t="s">
        <v>1706</v>
      </c>
      <c r="AH8089" t="s">
        <v>21</v>
      </c>
      <c r="AI8089">
        <v>0</v>
      </c>
      <c r="AJ8089">
        <v>0</v>
      </c>
      <c r="AK8089">
        <v>0</v>
      </c>
      <c r="AL8089" t="s">
        <v>154</v>
      </c>
      <c r="AM8089" t="s">
        <v>40</v>
      </c>
      <c r="AN8089" t="s">
        <v>41</v>
      </c>
      <c r="AO8089" t="s">
        <v>830</v>
      </c>
      <c r="AP8089">
        <v>0</v>
      </c>
      <c r="AQ8089">
        <v>0</v>
      </c>
      <c r="AR8089">
        <v>187898</v>
      </c>
      <c r="AS8089" t="s">
        <v>10365</v>
      </c>
    </row>
    <row r="8090" spans="1:45" x14ac:dyDescent="0.25">
      <c r="A8090" t="s">
        <v>0</v>
      </c>
      <c r="B8090" t="s">
        <v>1</v>
      </c>
      <c r="C8090" s="1">
        <v>42954</v>
      </c>
      <c r="D8090" t="s">
        <v>2</v>
      </c>
      <c r="E8090">
        <v>32</v>
      </c>
      <c r="F8090">
        <v>1</v>
      </c>
      <c r="G8090">
        <v>0</v>
      </c>
      <c r="H8090">
        <v>2</v>
      </c>
      <c r="I8090">
        <v>2</v>
      </c>
      <c r="J8090">
        <v>0</v>
      </c>
      <c r="K8090">
        <v>1</v>
      </c>
      <c r="L8090">
        <v>0</v>
      </c>
      <c r="M8090">
        <v>0</v>
      </c>
      <c r="N8090">
        <v>3</v>
      </c>
      <c r="O8090">
        <v>3</v>
      </c>
      <c r="P8090">
        <v>6</v>
      </c>
      <c r="Q8090" t="s">
        <v>933</v>
      </c>
      <c r="R8090" t="s">
        <v>7</v>
      </c>
      <c r="S8090" t="s">
        <v>8</v>
      </c>
      <c r="T8090" t="s">
        <v>9</v>
      </c>
      <c r="U8090" t="s">
        <v>38</v>
      </c>
      <c r="V8090">
        <v>0</v>
      </c>
      <c r="W8090">
        <v>0</v>
      </c>
      <c r="X8090" t="s">
        <v>21</v>
      </c>
      <c r="Y8090">
        <v>0</v>
      </c>
      <c r="Z8090">
        <v>0</v>
      </c>
      <c r="AA8090">
        <v>0</v>
      </c>
      <c r="AB8090" t="s">
        <v>4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 t="s">
        <v>5</v>
      </c>
      <c r="AK8090" t="s">
        <v>18</v>
      </c>
      <c r="AL8090" t="s">
        <v>11</v>
      </c>
      <c r="AM8090" t="s">
        <v>26</v>
      </c>
      <c r="AN8090" t="s">
        <v>13</v>
      </c>
      <c r="AO8090" t="s">
        <v>14</v>
      </c>
      <c r="AP8090" t="s">
        <v>28</v>
      </c>
      <c r="AQ8090" t="s">
        <v>47</v>
      </c>
      <c r="AR8090">
        <v>187899</v>
      </c>
      <c r="AS8090" t="s">
        <v>10366</v>
      </c>
    </row>
    <row r="8091" spans="1:45" x14ac:dyDescent="0.25">
      <c r="A8091" t="s">
        <v>828</v>
      </c>
      <c r="B8091" t="s">
        <v>1134</v>
      </c>
      <c r="C8091" s="1">
        <v>42955</v>
      </c>
      <c r="D8091" t="s">
        <v>2</v>
      </c>
      <c r="E8091">
        <v>53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2</v>
      </c>
      <c r="L8091">
        <v>0</v>
      </c>
      <c r="M8091">
        <v>0</v>
      </c>
      <c r="N8091">
        <v>0</v>
      </c>
      <c r="O8091">
        <v>2</v>
      </c>
      <c r="P8091">
        <v>2</v>
      </c>
      <c r="Q8091" t="s">
        <v>667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 t="s">
        <v>7</v>
      </c>
      <c r="AC8091" t="s">
        <v>105</v>
      </c>
      <c r="AD8091" t="s">
        <v>667</v>
      </c>
      <c r="AE8091" t="s">
        <v>1707</v>
      </c>
      <c r="AF8091">
        <v>0</v>
      </c>
      <c r="AG8091" t="s">
        <v>1707</v>
      </c>
      <c r="AH8091" t="s">
        <v>21</v>
      </c>
      <c r="AI8091">
        <v>0</v>
      </c>
      <c r="AJ8091">
        <v>0</v>
      </c>
      <c r="AK8091">
        <v>0</v>
      </c>
      <c r="AL8091" t="s">
        <v>427</v>
      </c>
      <c r="AM8091" t="s">
        <v>40</v>
      </c>
      <c r="AN8091" t="s">
        <v>41</v>
      </c>
      <c r="AO8091" t="s">
        <v>830</v>
      </c>
      <c r="AP8091">
        <v>0</v>
      </c>
      <c r="AQ8091">
        <v>0</v>
      </c>
      <c r="AR8091">
        <v>187904</v>
      </c>
      <c r="AS8091" t="s">
        <v>10367</v>
      </c>
    </row>
    <row r="8092" spans="1:45" x14ac:dyDescent="0.25">
      <c r="A8092" t="s">
        <v>0</v>
      </c>
      <c r="B8092" t="s">
        <v>1</v>
      </c>
      <c r="C8092" s="1">
        <v>42954</v>
      </c>
      <c r="D8092" t="s">
        <v>2</v>
      </c>
      <c r="E8092">
        <v>26</v>
      </c>
      <c r="F8092">
        <v>1</v>
      </c>
      <c r="G8092">
        <v>0</v>
      </c>
      <c r="H8092">
        <v>0</v>
      </c>
      <c r="I8092">
        <v>0</v>
      </c>
      <c r="J8092">
        <v>0</v>
      </c>
      <c r="K8092">
        <v>1</v>
      </c>
      <c r="L8092">
        <v>0</v>
      </c>
      <c r="M8092">
        <v>0</v>
      </c>
      <c r="N8092">
        <v>1</v>
      </c>
      <c r="O8092">
        <v>1</v>
      </c>
      <c r="P8092">
        <v>2</v>
      </c>
      <c r="Q8092" t="s">
        <v>43</v>
      </c>
      <c r="R8092" t="s">
        <v>7</v>
      </c>
      <c r="S8092" t="s">
        <v>8</v>
      </c>
      <c r="T8092" t="s">
        <v>9</v>
      </c>
      <c r="U8092" t="s">
        <v>19</v>
      </c>
      <c r="V8092">
        <v>0</v>
      </c>
      <c r="W8092">
        <v>0</v>
      </c>
      <c r="X8092" t="s">
        <v>21</v>
      </c>
      <c r="Y8092">
        <v>0</v>
      </c>
      <c r="Z8092">
        <v>0</v>
      </c>
      <c r="AA8092">
        <v>0</v>
      </c>
      <c r="AB8092" t="s">
        <v>4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 t="s">
        <v>5</v>
      </c>
      <c r="AK8092" t="s">
        <v>961</v>
      </c>
      <c r="AL8092" t="s">
        <v>11</v>
      </c>
      <c r="AM8092" t="s">
        <v>26</v>
      </c>
      <c r="AN8092" t="s">
        <v>41</v>
      </c>
      <c r="AO8092" t="s">
        <v>14</v>
      </c>
      <c r="AP8092" t="s">
        <v>15</v>
      </c>
      <c r="AQ8092" t="s">
        <v>47</v>
      </c>
      <c r="AR8092">
        <v>187905</v>
      </c>
      <c r="AS8092" t="s">
        <v>10368</v>
      </c>
    </row>
    <row r="8093" spans="1:45" x14ac:dyDescent="0.25">
      <c r="A8093" t="s">
        <v>828</v>
      </c>
      <c r="B8093" t="s">
        <v>1134</v>
      </c>
      <c r="C8093" s="1">
        <v>42955</v>
      </c>
      <c r="D8093" t="s">
        <v>2</v>
      </c>
      <c r="E8093">
        <v>32</v>
      </c>
      <c r="F8093">
        <v>1</v>
      </c>
      <c r="G8093">
        <v>0</v>
      </c>
      <c r="H8093">
        <v>1</v>
      </c>
      <c r="I8093">
        <v>1</v>
      </c>
      <c r="J8093">
        <v>0</v>
      </c>
      <c r="K8093">
        <v>3</v>
      </c>
      <c r="L8093">
        <v>0</v>
      </c>
      <c r="M8093">
        <v>0</v>
      </c>
      <c r="N8093">
        <v>2</v>
      </c>
      <c r="O8093">
        <v>4</v>
      </c>
      <c r="P8093">
        <v>6</v>
      </c>
      <c r="Q8093" t="s">
        <v>3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 t="s">
        <v>7</v>
      </c>
      <c r="AC8093" t="s">
        <v>105</v>
      </c>
      <c r="AD8093" t="s">
        <v>3</v>
      </c>
      <c r="AE8093" t="s">
        <v>1669</v>
      </c>
      <c r="AF8093">
        <v>0</v>
      </c>
      <c r="AG8093" t="s">
        <v>1669</v>
      </c>
      <c r="AH8093" t="s">
        <v>21</v>
      </c>
      <c r="AI8093">
        <v>0</v>
      </c>
      <c r="AJ8093">
        <v>0</v>
      </c>
      <c r="AK8093">
        <v>0</v>
      </c>
      <c r="AL8093" t="s">
        <v>11</v>
      </c>
      <c r="AM8093" t="s">
        <v>12</v>
      </c>
      <c r="AN8093" t="s">
        <v>41</v>
      </c>
      <c r="AO8093" t="s">
        <v>830</v>
      </c>
      <c r="AP8093">
        <v>0</v>
      </c>
      <c r="AQ8093">
        <v>0</v>
      </c>
      <c r="AR8093">
        <v>187907</v>
      </c>
      <c r="AS8093" t="s">
        <v>10369</v>
      </c>
    </row>
    <row r="8094" spans="1:45" x14ac:dyDescent="0.25">
      <c r="A8094" t="s">
        <v>828</v>
      </c>
      <c r="B8094" t="s">
        <v>1134</v>
      </c>
      <c r="C8094" s="1">
        <v>42955</v>
      </c>
      <c r="D8094" t="s">
        <v>2</v>
      </c>
      <c r="E8094">
        <v>26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2</v>
      </c>
      <c r="L8094">
        <v>0</v>
      </c>
      <c r="M8094">
        <v>0</v>
      </c>
      <c r="N8094">
        <v>0</v>
      </c>
      <c r="O8094">
        <v>2</v>
      </c>
      <c r="P8094">
        <v>2</v>
      </c>
      <c r="Q8094" t="s">
        <v>3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 t="s">
        <v>7</v>
      </c>
      <c r="AC8094" t="s">
        <v>105</v>
      </c>
      <c r="AD8094" t="s">
        <v>3</v>
      </c>
      <c r="AE8094" t="s">
        <v>1671</v>
      </c>
      <c r="AF8094">
        <v>0</v>
      </c>
      <c r="AG8094" t="s">
        <v>1671</v>
      </c>
      <c r="AH8094" t="s">
        <v>21</v>
      </c>
      <c r="AI8094">
        <v>0</v>
      </c>
      <c r="AJ8094">
        <v>0</v>
      </c>
      <c r="AK8094">
        <v>0</v>
      </c>
      <c r="AL8094" t="s">
        <v>154</v>
      </c>
      <c r="AM8094" t="s">
        <v>40</v>
      </c>
      <c r="AN8094" t="s">
        <v>41</v>
      </c>
      <c r="AO8094" t="s">
        <v>830</v>
      </c>
      <c r="AP8094">
        <v>0</v>
      </c>
      <c r="AQ8094" t="s">
        <v>91</v>
      </c>
      <c r="AR8094">
        <v>187908</v>
      </c>
      <c r="AS8094" t="s">
        <v>10370</v>
      </c>
    </row>
    <row r="8095" spans="1:45" x14ac:dyDescent="0.25">
      <c r="A8095" t="s">
        <v>828</v>
      </c>
      <c r="B8095" t="s">
        <v>1134</v>
      </c>
      <c r="C8095" s="1">
        <v>42955</v>
      </c>
      <c r="D8095" t="s">
        <v>2</v>
      </c>
      <c r="E8095">
        <v>49</v>
      </c>
      <c r="F8095">
        <v>0</v>
      </c>
      <c r="G8095">
        <v>0</v>
      </c>
      <c r="H8095">
        <v>1</v>
      </c>
      <c r="I8095">
        <v>0</v>
      </c>
      <c r="J8095">
        <v>0</v>
      </c>
      <c r="K8095">
        <v>3</v>
      </c>
      <c r="L8095">
        <v>0</v>
      </c>
      <c r="M8095">
        <v>0</v>
      </c>
      <c r="N8095">
        <v>1</v>
      </c>
      <c r="O8095">
        <v>3</v>
      </c>
      <c r="P8095">
        <v>4</v>
      </c>
      <c r="Q8095" t="s">
        <v>667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 t="s">
        <v>7</v>
      </c>
      <c r="AC8095" t="s">
        <v>105</v>
      </c>
      <c r="AD8095" t="s">
        <v>667</v>
      </c>
      <c r="AE8095" t="s">
        <v>1700</v>
      </c>
      <c r="AF8095">
        <v>0</v>
      </c>
      <c r="AG8095" t="s">
        <v>1700</v>
      </c>
      <c r="AH8095" t="s">
        <v>21</v>
      </c>
      <c r="AI8095">
        <v>0</v>
      </c>
      <c r="AJ8095">
        <v>0</v>
      </c>
      <c r="AK8095">
        <v>0</v>
      </c>
      <c r="AL8095" t="s">
        <v>154</v>
      </c>
      <c r="AM8095" t="s">
        <v>40</v>
      </c>
      <c r="AN8095" t="s">
        <v>41</v>
      </c>
      <c r="AO8095" t="s">
        <v>830</v>
      </c>
      <c r="AP8095">
        <v>0</v>
      </c>
      <c r="AQ8095">
        <v>0</v>
      </c>
      <c r="AR8095">
        <v>187912</v>
      </c>
      <c r="AS8095" t="s">
        <v>10371</v>
      </c>
    </row>
    <row r="8096" spans="1:45" x14ac:dyDescent="0.25">
      <c r="A8096" t="s">
        <v>828</v>
      </c>
      <c r="B8096" t="s">
        <v>1134</v>
      </c>
      <c r="C8096" s="1">
        <v>42955</v>
      </c>
      <c r="D8096" t="s">
        <v>2</v>
      </c>
      <c r="E8096">
        <v>50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2</v>
      </c>
      <c r="L8096">
        <v>0</v>
      </c>
      <c r="M8096">
        <v>0</v>
      </c>
      <c r="N8096">
        <v>0</v>
      </c>
      <c r="O8096">
        <v>2</v>
      </c>
      <c r="P8096">
        <v>2</v>
      </c>
      <c r="Q8096" t="s">
        <v>667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 t="s">
        <v>7</v>
      </c>
      <c r="AC8096" t="s">
        <v>105</v>
      </c>
      <c r="AD8096" t="s">
        <v>667</v>
      </c>
      <c r="AE8096" t="s">
        <v>1706</v>
      </c>
      <c r="AF8096">
        <v>0</v>
      </c>
      <c r="AG8096" t="s">
        <v>1706</v>
      </c>
      <c r="AH8096" t="s">
        <v>21</v>
      </c>
      <c r="AI8096">
        <v>0</v>
      </c>
      <c r="AJ8096">
        <v>0</v>
      </c>
      <c r="AK8096">
        <v>0</v>
      </c>
      <c r="AL8096" t="s">
        <v>154</v>
      </c>
      <c r="AM8096" t="s">
        <v>40</v>
      </c>
      <c r="AN8096" t="s">
        <v>41</v>
      </c>
      <c r="AO8096" t="s">
        <v>830</v>
      </c>
      <c r="AP8096">
        <v>0</v>
      </c>
      <c r="AQ8096">
        <v>0</v>
      </c>
      <c r="AR8096">
        <v>187914</v>
      </c>
      <c r="AS8096" t="s">
        <v>10372</v>
      </c>
    </row>
    <row r="8097" spans="1:45" x14ac:dyDescent="0.25">
      <c r="A8097" t="s">
        <v>828</v>
      </c>
      <c r="B8097" t="s">
        <v>1134</v>
      </c>
      <c r="C8097" s="1">
        <v>42955</v>
      </c>
      <c r="D8097" t="s">
        <v>2</v>
      </c>
      <c r="E8097">
        <v>28</v>
      </c>
      <c r="F8097">
        <v>0</v>
      </c>
      <c r="G8097">
        <v>1</v>
      </c>
      <c r="H8097">
        <v>1</v>
      </c>
      <c r="I8097">
        <v>2</v>
      </c>
      <c r="J8097">
        <v>0</v>
      </c>
      <c r="K8097">
        <v>2</v>
      </c>
      <c r="L8097">
        <v>0</v>
      </c>
      <c r="M8097">
        <v>0</v>
      </c>
      <c r="N8097">
        <v>1</v>
      </c>
      <c r="O8097">
        <v>5</v>
      </c>
      <c r="P8097">
        <v>6</v>
      </c>
      <c r="Q8097" t="s">
        <v>667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 t="s">
        <v>7</v>
      </c>
      <c r="AC8097" t="s">
        <v>105</v>
      </c>
      <c r="AD8097" t="s">
        <v>667</v>
      </c>
      <c r="AE8097" t="s">
        <v>1705</v>
      </c>
      <c r="AF8097">
        <v>0</v>
      </c>
      <c r="AG8097" t="s">
        <v>1705</v>
      </c>
      <c r="AH8097" t="s">
        <v>21</v>
      </c>
      <c r="AI8097">
        <v>0</v>
      </c>
      <c r="AJ8097">
        <v>0</v>
      </c>
      <c r="AK8097">
        <v>0</v>
      </c>
      <c r="AL8097" t="s">
        <v>11</v>
      </c>
      <c r="AM8097" t="s">
        <v>12</v>
      </c>
      <c r="AN8097" t="s">
        <v>41</v>
      </c>
      <c r="AO8097" t="s">
        <v>830</v>
      </c>
      <c r="AP8097">
        <v>0</v>
      </c>
      <c r="AQ8097" t="s">
        <v>47</v>
      </c>
      <c r="AR8097">
        <v>187916</v>
      </c>
      <c r="AS8097" t="s">
        <v>10373</v>
      </c>
    </row>
    <row r="8098" spans="1:45" x14ac:dyDescent="0.25">
      <c r="A8098" t="s">
        <v>828</v>
      </c>
      <c r="B8098" t="s">
        <v>1134</v>
      </c>
      <c r="C8098" s="1">
        <v>42955</v>
      </c>
      <c r="D8098" t="s">
        <v>2</v>
      </c>
      <c r="E8098">
        <v>36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1</v>
      </c>
      <c r="L8098">
        <v>0</v>
      </c>
      <c r="M8098">
        <v>0</v>
      </c>
      <c r="N8098">
        <v>0</v>
      </c>
      <c r="O8098">
        <v>1</v>
      </c>
      <c r="P8098">
        <v>1</v>
      </c>
      <c r="Q8098" t="s">
        <v>667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 t="s">
        <v>7</v>
      </c>
      <c r="AC8098" t="s">
        <v>105</v>
      </c>
      <c r="AD8098" t="s">
        <v>667</v>
      </c>
      <c r="AE8098" t="s">
        <v>1705</v>
      </c>
      <c r="AF8098">
        <v>0</v>
      </c>
      <c r="AG8098" t="s">
        <v>1705</v>
      </c>
      <c r="AH8098" t="s">
        <v>21</v>
      </c>
      <c r="AI8098">
        <v>0</v>
      </c>
      <c r="AJ8098">
        <v>0</v>
      </c>
      <c r="AK8098">
        <v>0</v>
      </c>
      <c r="AL8098" t="s">
        <v>154</v>
      </c>
      <c r="AM8098" t="s">
        <v>40</v>
      </c>
      <c r="AN8098" t="s">
        <v>41</v>
      </c>
      <c r="AO8098" t="s">
        <v>830</v>
      </c>
      <c r="AP8098">
        <v>0</v>
      </c>
      <c r="AQ8098" t="s">
        <v>91</v>
      </c>
      <c r="AR8098">
        <v>187923</v>
      </c>
      <c r="AS8098" t="s">
        <v>10374</v>
      </c>
    </row>
    <row r="8099" spans="1:45" x14ac:dyDescent="0.25">
      <c r="A8099" t="s">
        <v>828</v>
      </c>
      <c r="B8099" t="s">
        <v>1134</v>
      </c>
      <c r="C8099" s="1">
        <v>42955</v>
      </c>
      <c r="D8099" t="s">
        <v>2</v>
      </c>
      <c r="E8099">
        <v>37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2</v>
      </c>
      <c r="L8099">
        <v>0</v>
      </c>
      <c r="M8099">
        <v>0</v>
      </c>
      <c r="N8099">
        <v>0</v>
      </c>
      <c r="O8099">
        <v>2</v>
      </c>
      <c r="P8099">
        <v>2</v>
      </c>
      <c r="Q8099" t="s">
        <v>199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 t="s">
        <v>7</v>
      </c>
      <c r="AC8099" t="s">
        <v>105</v>
      </c>
      <c r="AD8099" t="s">
        <v>199</v>
      </c>
      <c r="AE8099" t="s">
        <v>1681</v>
      </c>
      <c r="AF8099">
        <v>0</v>
      </c>
      <c r="AG8099" t="s">
        <v>1681</v>
      </c>
      <c r="AH8099" t="s">
        <v>21</v>
      </c>
      <c r="AI8099">
        <v>0</v>
      </c>
      <c r="AJ8099">
        <v>0</v>
      </c>
      <c r="AK8099">
        <v>0</v>
      </c>
      <c r="AL8099" t="s">
        <v>154</v>
      </c>
      <c r="AM8099" t="s">
        <v>12</v>
      </c>
      <c r="AN8099" t="s">
        <v>41</v>
      </c>
      <c r="AO8099" t="s">
        <v>830</v>
      </c>
      <c r="AP8099">
        <v>0</v>
      </c>
      <c r="AQ8099">
        <v>0</v>
      </c>
      <c r="AR8099">
        <v>187925</v>
      </c>
      <c r="AS8099" t="s">
        <v>10375</v>
      </c>
    </row>
    <row r="8100" spans="1:45" x14ac:dyDescent="0.25">
      <c r="A8100" t="s">
        <v>828</v>
      </c>
      <c r="B8100" t="s">
        <v>1134</v>
      </c>
      <c r="C8100" s="1">
        <v>42955</v>
      </c>
      <c r="D8100" t="s">
        <v>2</v>
      </c>
      <c r="E8100">
        <v>30</v>
      </c>
      <c r="F8100">
        <v>1</v>
      </c>
      <c r="G8100">
        <v>0</v>
      </c>
      <c r="H8100">
        <v>0</v>
      </c>
      <c r="I8100">
        <v>0</v>
      </c>
      <c r="J8100">
        <v>0</v>
      </c>
      <c r="K8100">
        <v>3</v>
      </c>
      <c r="L8100">
        <v>0</v>
      </c>
      <c r="M8100">
        <v>0</v>
      </c>
      <c r="N8100">
        <v>1</v>
      </c>
      <c r="O8100">
        <v>3</v>
      </c>
      <c r="P8100">
        <v>4</v>
      </c>
      <c r="Q8100" t="s">
        <v>723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 t="s">
        <v>7</v>
      </c>
      <c r="AC8100" t="s">
        <v>105</v>
      </c>
      <c r="AD8100" t="s">
        <v>723</v>
      </c>
      <c r="AE8100" t="s">
        <v>1691</v>
      </c>
      <c r="AF8100">
        <v>0</v>
      </c>
      <c r="AG8100" t="s">
        <v>1691</v>
      </c>
      <c r="AH8100" t="s">
        <v>21</v>
      </c>
      <c r="AI8100">
        <v>0</v>
      </c>
      <c r="AJ8100">
        <v>0</v>
      </c>
      <c r="AK8100">
        <v>0</v>
      </c>
      <c r="AL8100" t="s">
        <v>154</v>
      </c>
      <c r="AM8100" t="s">
        <v>12</v>
      </c>
      <c r="AN8100" t="s">
        <v>41</v>
      </c>
      <c r="AO8100" t="s">
        <v>830</v>
      </c>
      <c r="AP8100">
        <v>0</v>
      </c>
      <c r="AQ8100" t="s">
        <v>47</v>
      </c>
      <c r="AR8100">
        <v>187926</v>
      </c>
      <c r="AS8100" t="s">
        <v>10376</v>
      </c>
    </row>
    <row r="8101" spans="1:45" x14ac:dyDescent="0.25">
      <c r="A8101" t="s">
        <v>828</v>
      </c>
      <c r="B8101" t="s">
        <v>1134</v>
      </c>
      <c r="C8101" s="1">
        <v>42955</v>
      </c>
      <c r="D8101" t="s">
        <v>2</v>
      </c>
      <c r="E8101">
        <v>27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1</v>
      </c>
      <c r="L8101">
        <v>0</v>
      </c>
      <c r="M8101">
        <v>0</v>
      </c>
      <c r="N8101">
        <v>0</v>
      </c>
      <c r="O8101">
        <v>1</v>
      </c>
      <c r="P8101">
        <v>1</v>
      </c>
      <c r="Q8101" t="s">
        <v>3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 t="s">
        <v>7</v>
      </c>
      <c r="AC8101" t="s">
        <v>105</v>
      </c>
      <c r="AD8101" t="s">
        <v>3</v>
      </c>
      <c r="AE8101" t="s">
        <v>1673</v>
      </c>
      <c r="AF8101">
        <v>0</v>
      </c>
      <c r="AG8101" t="s">
        <v>1691</v>
      </c>
      <c r="AH8101" t="s">
        <v>21</v>
      </c>
      <c r="AI8101">
        <v>0</v>
      </c>
      <c r="AJ8101">
        <v>0</v>
      </c>
      <c r="AK8101">
        <v>0</v>
      </c>
      <c r="AL8101" t="s">
        <v>154</v>
      </c>
      <c r="AM8101" t="s">
        <v>12</v>
      </c>
      <c r="AN8101" t="s">
        <v>41</v>
      </c>
      <c r="AO8101" t="s">
        <v>830</v>
      </c>
      <c r="AP8101">
        <v>0</v>
      </c>
      <c r="AQ8101">
        <v>0</v>
      </c>
      <c r="AR8101">
        <v>187927</v>
      </c>
      <c r="AS8101" t="s">
        <v>10377</v>
      </c>
    </row>
    <row r="8102" spans="1:45" x14ac:dyDescent="0.25">
      <c r="A8102" t="s">
        <v>828</v>
      </c>
      <c r="B8102" t="s">
        <v>1134</v>
      </c>
      <c r="C8102" s="1">
        <v>42955</v>
      </c>
      <c r="D8102" t="s">
        <v>2</v>
      </c>
      <c r="E8102">
        <v>31</v>
      </c>
      <c r="F8102">
        <v>1</v>
      </c>
      <c r="G8102">
        <v>0</v>
      </c>
      <c r="H8102">
        <v>2</v>
      </c>
      <c r="I8102">
        <v>1</v>
      </c>
      <c r="J8102">
        <v>0</v>
      </c>
      <c r="K8102">
        <v>4</v>
      </c>
      <c r="L8102">
        <v>0</v>
      </c>
      <c r="M8102">
        <v>0</v>
      </c>
      <c r="N8102">
        <v>3</v>
      </c>
      <c r="O8102">
        <v>5</v>
      </c>
      <c r="P8102">
        <v>8</v>
      </c>
      <c r="Q8102" t="s">
        <v>723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 t="s">
        <v>7</v>
      </c>
      <c r="AC8102" t="s">
        <v>105</v>
      </c>
      <c r="AD8102" t="s">
        <v>723</v>
      </c>
      <c r="AE8102" t="s">
        <v>1687</v>
      </c>
      <c r="AF8102">
        <v>0</v>
      </c>
      <c r="AG8102" t="s">
        <v>1687</v>
      </c>
      <c r="AH8102" t="s">
        <v>21</v>
      </c>
      <c r="AI8102">
        <v>0</v>
      </c>
      <c r="AJ8102">
        <v>0</v>
      </c>
      <c r="AK8102">
        <v>0</v>
      </c>
      <c r="AL8102" t="s">
        <v>11</v>
      </c>
      <c r="AM8102" t="s">
        <v>12</v>
      </c>
      <c r="AN8102" t="s">
        <v>41</v>
      </c>
      <c r="AO8102" t="s">
        <v>830</v>
      </c>
      <c r="AP8102">
        <v>0</v>
      </c>
      <c r="AQ8102" t="s">
        <v>47</v>
      </c>
      <c r="AR8102">
        <v>187928</v>
      </c>
      <c r="AS8102" t="s">
        <v>10378</v>
      </c>
    </row>
    <row r="8103" spans="1:45" x14ac:dyDescent="0.25">
      <c r="A8103" t="s">
        <v>828</v>
      </c>
      <c r="B8103" t="s">
        <v>1134</v>
      </c>
      <c r="C8103" s="1">
        <v>42955</v>
      </c>
      <c r="D8103" t="s">
        <v>2</v>
      </c>
      <c r="E8103">
        <v>28</v>
      </c>
      <c r="F8103">
        <v>0</v>
      </c>
      <c r="G8103">
        <v>1</v>
      </c>
      <c r="H8103">
        <v>0</v>
      </c>
      <c r="I8103">
        <v>0</v>
      </c>
      <c r="J8103">
        <v>0</v>
      </c>
      <c r="K8103">
        <v>2</v>
      </c>
      <c r="L8103">
        <v>0</v>
      </c>
      <c r="M8103">
        <v>0</v>
      </c>
      <c r="N8103">
        <v>0</v>
      </c>
      <c r="O8103">
        <v>3</v>
      </c>
      <c r="P8103">
        <v>3</v>
      </c>
      <c r="Q8103" t="s">
        <v>667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 t="s">
        <v>7</v>
      </c>
      <c r="AC8103" t="s">
        <v>105</v>
      </c>
      <c r="AD8103" t="s">
        <v>667</v>
      </c>
      <c r="AE8103" t="s">
        <v>1706</v>
      </c>
      <c r="AF8103">
        <v>0</v>
      </c>
      <c r="AG8103" t="s">
        <v>1706</v>
      </c>
      <c r="AH8103" t="s">
        <v>21</v>
      </c>
      <c r="AI8103">
        <v>0</v>
      </c>
      <c r="AJ8103">
        <v>0</v>
      </c>
      <c r="AK8103">
        <v>0</v>
      </c>
      <c r="AL8103" t="s">
        <v>154</v>
      </c>
      <c r="AM8103" t="s">
        <v>12</v>
      </c>
      <c r="AN8103" t="s">
        <v>41</v>
      </c>
      <c r="AO8103" t="s">
        <v>830</v>
      </c>
      <c r="AP8103">
        <v>0</v>
      </c>
      <c r="AQ8103" t="s">
        <v>47</v>
      </c>
      <c r="AR8103">
        <v>187929</v>
      </c>
      <c r="AS8103" t="s">
        <v>10379</v>
      </c>
    </row>
    <row r="8104" spans="1:45" x14ac:dyDescent="0.25">
      <c r="A8104" t="s">
        <v>828</v>
      </c>
      <c r="B8104" t="s">
        <v>1134</v>
      </c>
      <c r="C8104" s="1">
        <v>42955</v>
      </c>
      <c r="D8104" t="s">
        <v>35</v>
      </c>
      <c r="E8104">
        <v>65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1</v>
      </c>
      <c r="M8104">
        <v>0</v>
      </c>
      <c r="N8104">
        <v>1</v>
      </c>
      <c r="O8104">
        <v>0</v>
      </c>
      <c r="P8104">
        <v>1</v>
      </c>
      <c r="Q8104" t="s">
        <v>462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 t="s">
        <v>7</v>
      </c>
      <c r="AC8104" t="s">
        <v>105</v>
      </c>
      <c r="AD8104" t="s">
        <v>462</v>
      </c>
      <c r="AE8104" t="s">
        <v>874</v>
      </c>
      <c r="AF8104">
        <v>0</v>
      </c>
      <c r="AG8104" t="s">
        <v>874</v>
      </c>
      <c r="AH8104" t="s">
        <v>21</v>
      </c>
      <c r="AI8104">
        <v>0</v>
      </c>
      <c r="AJ8104">
        <v>0</v>
      </c>
      <c r="AK8104">
        <v>0</v>
      </c>
      <c r="AL8104" t="s">
        <v>154</v>
      </c>
      <c r="AM8104" t="s">
        <v>40</v>
      </c>
      <c r="AN8104" t="s">
        <v>41</v>
      </c>
      <c r="AO8104" t="s">
        <v>830</v>
      </c>
      <c r="AP8104">
        <v>0</v>
      </c>
      <c r="AQ8104">
        <v>0</v>
      </c>
      <c r="AR8104">
        <v>187932</v>
      </c>
      <c r="AS8104" t="s">
        <v>10380</v>
      </c>
    </row>
    <row r="8105" spans="1:45" x14ac:dyDescent="0.25">
      <c r="A8105" t="s">
        <v>828</v>
      </c>
      <c r="B8105" t="s">
        <v>1134</v>
      </c>
      <c r="C8105" s="1">
        <v>42955</v>
      </c>
      <c r="D8105" t="s">
        <v>2</v>
      </c>
      <c r="E8105">
        <v>54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1</v>
      </c>
      <c r="L8105">
        <v>0</v>
      </c>
      <c r="M8105">
        <v>0</v>
      </c>
      <c r="N8105">
        <v>0</v>
      </c>
      <c r="O8105">
        <v>1</v>
      </c>
      <c r="P8105">
        <v>1</v>
      </c>
      <c r="Q8105" t="s">
        <v>667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 t="s">
        <v>7</v>
      </c>
      <c r="AC8105" t="s">
        <v>105</v>
      </c>
      <c r="AD8105" t="s">
        <v>667</v>
      </c>
      <c r="AE8105" t="s">
        <v>1700</v>
      </c>
      <c r="AF8105">
        <v>0</v>
      </c>
      <c r="AG8105" t="s">
        <v>3116</v>
      </c>
      <c r="AH8105" t="s">
        <v>21</v>
      </c>
      <c r="AI8105">
        <v>0</v>
      </c>
      <c r="AJ8105">
        <v>0</v>
      </c>
      <c r="AK8105">
        <v>0</v>
      </c>
      <c r="AL8105" t="s">
        <v>427</v>
      </c>
      <c r="AM8105" t="s">
        <v>12</v>
      </c>
      <c r="AN8105" t="s">
        <v>41</v>
      </c>
      <c r="AO8105" t="s">
        <v>830</v>
      </c>
      <c r="AP8105">
        <v>0</v>
      </c>
      <c r="AQ8105">
        <v>0</v>
      </c>
      <c r="AR8105">
        <v>187937</v>
      </c>
      <c r="AS8105" t="s">
        <v>10381</v>
      </c>
    </row>
    <row r="8106" spans="1:45" x14ac:dyDescent="0.25">
      <c r="A8106" t="s">
        <v>828</v>
      </c>
      <c r="B8106" t="s">
        <v>1134</v>
      </c>
      <c r="C8106" s="1">
        <v>42955</v>
      </c>
      <c r="D8106" t="s">
        <v>2</v>
      </c>
      <c r="E8106">
        <v>57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1</v>
      </c>
      <c r="L8106">
        <v>0</v>
      </c>
      <c r="M8106">
        <v>0</v>
      </c>
      <c r="N8106">
        <v>0</v>
      </c>
      <c r="O8106">
        <v>1</v>
      </c>
      <c r="P8106">
        <v>1</v>
      </c>
      <c r="Q8106" t="s">
        <v>3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 t="s">
        <v>7</v>
      </c>
      <c r="AC8106" t="s">
        <v>105</v>
      </c>
      <c r="AD8106" t="s">
        <v>3</v>
      </c>
      <c r="AE8106" t="s">
        <v>1669</v>
      </c>
      <c r="AF8106">
        <v>0</v>
      </c>
      <c r="AG8106" t="s">
        <v>2956</v>
      </c>
      <c r="AH8106" t="s">
        <v>21</v>
      </c>
      <c r="AI8106">
        <v>0</v>
      </c>
      <c r="AJ8106">
        <v>0</v>
      </c>
      <c r="AK8106">
        <v>0</v>
      </c>
      <c r="AL8106" t="s">
        <v>427</v>
      </c>
      <c r="AM8106" t="s">
        <v>12</v>
      </c>
      <c r="AN8106" t="s">
        <v>41</v>
      </c>
      <c r="AO8106" t="s">
        <v>830</v>
      </c>
      <c r="AP8106">
        <v>0</v>
      </c>
      <c r="AQ8106">
        <v>0</v>
      </c>
      <c r="AR8106">
        <v>187938</v>
      </c>
      <c r="AS8106" t="s">
        <v>10382</v>
      </c>
    </row>
    <row r="8107" spans="1:45" x14ac:dyDescent="0.25">
      <c r="A8107" t="s">
        <v>828</v>
      </c>
      <c r="B8107" t="s">
        <v>1134</v>
      </c>
      <c r="C8107" s="1">
        <v>42955</v>
      </c>
      <c r="D8107" t="s">
        <v>2</v>
      </c>
      <c r="E8107">
        <v>37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1</v>
      </c>
      <c r="L8107">
        <v>0</v>
      </c>
      <c r="M8107">
        <v>0</v>
      </c>
      <c r="N8107">
        <v>0</v>
      </c>
      <c r="O8107">
        <v>1</v>
      </c>
      <c r="P8107">
        <v>1</v>
      </c>
      <c r="Q8107" t="s">
        <v>3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 t="s">
        <v>7</v>
      </c>
      <c r="AC8107" t="s">
        <v>105</v>
      </c>
      <c r="AD8107" t="s">
        <v>3</v>
      </c>
      <c r="AE8107" t="s">
        <v>1664</v>
      </c>
      <c r="AF8107">
        <v>0</v>
      </c>
      <c r="AG8107" t="s">
        <v>1664</v>
      </c>
      <c r="AH8107" t="s">
        <v>21</v>
      </c>
      <c r="AI8107">
        <v>0</v>
      </c>
      <c r="AJ8107">
        <v>0</v>
      </c>
      <c r="AK8107">
        <v>0</v>
      </c>
      <c r="AL8107" t="s">
        <v>154</v>
      </c>
      <c r="AM8107" t="s">
        <v>12</v>
      </c>
      <c r="AN8107" t="s">
        <v>41</v>
      </c>
      <c r="AO8107" t="s">
        <v>830</v>
      </c>
      <c r="AP8107">
        <v>0</v>
      </c>
      <c r="AQ8107">
        <v>0</v>
      </c>
      <c r="AR8107">
        <v>187939</v>
      </c>
      <c r="AS8107" t="s">
        <v>10383</v>
      </c>
    </row>
    <row r="8108" spans="1:45" x14ac:dyDescent="0.25">
      <c r="A8108" t="s">
        <v>828</v>
      </c>
      <c r="B8108" t="s">
        <v>1134</v>
      </c>
      <c r="C8108" s="1">
        <v>42955</v>
      </c>
      <c r="D8108" t="s">
        <v>2</v>
      </c>
      <c r="E8108">
        <v>30</v>
      </c>
      <c r="F8108">
        <v>0</v>
      </c>
      <c r="G8108">
        <v>0</v>
      </c>
      <c r="H8108">
        <v>2</v>
      </c>
      <c r="I8108">
        <v>0</v>
      </c>
      <c r="J8108">
        <v>0</v>
      </c>
      <c r="K8108">
        <v>2</v>
      </c>
      <c r="L8108">
        <v>0</v>
      </c>
      <c r="M8108">
        <v>0</v>
      </c>
      <c r="N8108">
        <v>2</v>
      </c>
      <c r="O8108">
        <v>2</v>
      </c>
      <c r="P8108">
        <v>4</v>
      </c>
      <c r="Q8108" t="s">
        <v>125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 t="s">
        <v>7</v>
      </c>
      <c r="AC8108" t="s">
        <v>105</v>
      </c>
      <c r="AD8108" t="s">
        <v>125</v>
      </c>
      <c r="AE8108" t="s">
        <v>1674</v>
      </c>
      <c r="AF8108">
        <v>0</v>
      </c>
      <c r="AG8108" t="s">
        <v>9084</v>
      </c>
      <c r="AH8108" t="s">
        <v>21</v>
      </c>
      <c r="AI8108">
        <v>0</v>
      </c>
      <c r="AJ8108">
        <v>0</v>
      </c>
      <c r="AK8108">
        <v>0</v>
      </c>
      <c r="AL8108" t="s">
        <v>154</v>
      </c>
      <c r="AM8108" t="s">
        <v>12</v>
      </c>
      <c r="AN8108" t="s">
        <v>41</v>
      </c>
      <c r="AO8108" t="s">
        <v>830</v>
      </c>
      <c r="AP8108">
        <v>0</v>
      </c>
      <c r="AQ8108" t="s">
        <v>91</v>
      </c>
      <c r="AR8108">
        <v>187940</v>
      </c>
      <c r="AS8108" t="s">
        <v>10384</v>
      </c>
    </row>
    <row r="8109" spans="1:45" x14ac:dyDescent="0.25">
      <c r="A8109" t="s">
        <v>828</v>
      </c>
      <c r="B8109" t="s">
        <v>1134</v>
      </c>
      <c r="C8109" s="1">
        <v>42955</v>
      </c>
      <c r="D8109" t="s">
        <v>2</v>
      </c>
      <c r="E8109">
        <v>32</v>
      </c>
      <c r="F8109">
        <v>0</v>
      </c>
      <c r="G8109">
        <v>0</v>
      </c>
      <c r="H8109">
        <v>1</v>
      </c>
      <c r="I8109">
        <v>0</v>
      </c>
      <c r="J8109">
        <v>0</v>
      </c>
      <c r="K8109">
        <v>1</v>
      </c>
      <c r="L8109">
        <v>0</v>
      </c>
      <c r="M8109">
        <v>0</v>
      </c>
      <c r="N8109">
        <v>1</v>
      </c>
      <c r="O8109">
        <v>1</v>
      </c>
      <c r="P8109">
        <v>2</v>
      </c>
      <c r="Q8109" t="s">
        <v>667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 t="s">
        <v>7</v>
      </c>
      <c r="AC8109" t="s">
        <v>105</v>
      </c>
      <c r="AD8109" t="s">
        <v>667</v>
      </c>
      <c r="AE8109" t="s">
        <v>1699</v>
      </c>
      <c r="AF8109">
        <v>0</v>
      </c>
      <c r="AG8109" t="s">
        <v>4837</v>
      </c>
      <c r="AH8109" t="s">
        <v>21</v>
      </c>
      <c r="AI8109">
        <v>0</v>
      </c>
      <c r="AJ8109">
        <v>0</v>
      </c>
      <c r="AK8109">
        <v>0</v>
      </c>
      <c r="AL8109" t="s">
        <v>154</v>
      </c>
      <c r="AM8109" t="s">
        <v>12</v>
      </c>
      <c r="AN8109" t="s">
        <v>41</v>
      </c>
      <c r="AO8109" t="s">
        <v>830</v>
      </c>
      <c r="AP8109">
        <v>0</v>
      </c>
      <c r="AQ8109">
        <v>0</v>
      </c>
      <c r="AR8109">
        <v>187941</v>
      </c>
      <c r="AS8109" t="s">
        <v>10385</v>
      </c>
    </row>
    <row r="8110" spans="1:45" x14ac:dyDescent="0.25">
      <c r="A8110" t="s">
        <v>828</v>
      </c>
      <c r="B8110" t="s">
        <v>1134</v>
      </c>
      <c r="C8110" s="1">
        <v>42955</v>
      </c>
      <c r="D8110" t="s">
        <v>2</v>
      </c>
      <c r="E8110">
        <v>25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1</v>
      </c>
      <c r="L8110">
        <v>0</v>
      </c>
      <c r="M8110">
        <v>0</v>
      </c>
      <c r="N8110">
        <v>0</v>
      </c>
      <c r="O8110">
        <v>1</v>
      </c>
      <c r="P8110">
        <v>1</v>
      </c>
      <c r="Q8110" t="s">
        <v>667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 t="s">
        <v>7</v>
      </c>
      <c r="AC8110" t="s">
        <v>105</v>
      </c>
      <c r="AD8110" t="s">
        <v>667</v>
      </c>
      <c r="AE8110" t="s">
        <v>1705</v>
      </c>
      <c r="AF8110">
        <v>0</v>
      </c>
      <c r="AG8110" t="s">
        <v>2949</v>
      </c>
      <c r="AH8110" t="s">
        <v>21</v>
      </c>
      <c r="AI8110">
        <v>0</v>
      </c>
      <c r="AJ8110">
        <v>0</v>
      </c>
      <c r="AK8110">
        <v>0</v>
      </c>
      <c r="AL8110" t="s">
        <v>154</v>
      </c>
      <c r="AM8110" t="s">
        <v>12</v>
      </c>
      <c r="AN8110" t="s">
        <v>41</v>
      </c>
      <c r="AO8110" t="s">
        <v>830</v>
      </c>
      <c r="AP8110">
        <v>0</v>
      </c>
      <c r="AQ8110">
        <v>0</v>
      </c>
      <c r="AR8110">
        <v>187942</v>
      </c>
      <c r="AS8110" t="s">
        <v>10386</v>
      </c>
    </row>
    <row r="8111" spans="1:45" x14ac:dyDescent="0.25">
      <c r="A8111" t="s">
        <v>828</v>
      </c>
      <c r="B8111" t="s">
        <v>1134</v>
      </c>
      <c r="C8111" s="1">
        <v>42955</v>
      </c>
      <c r="D8111" t="s">
        <v>2</v>
      </c>
      <c r="E8111">
        <v>29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1</v>
      </c>
      <c r="L8111">
        <v>0</v>
      </c>
      <c r="M8111">
        <v>0</v>
      </c>
      <c r="N8111">
        <v>0</v>
      </c>
      <c r="O8111">
        <v>1</v>
      </c>
      <c r="P8111">
        <v>1</v>
      </c>
      <c r="Q8111" t="s">
        <v>3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 t="s">
        <v>7</v>
      </c>
      <c r="AC8111" t="s">
        <v>105</v>
      </c>
      <c r="AD8111" t="s">
        <v>3</v>
      </c>
      <c r="AE8111" t="s">
        <v>1664</v>
      </c>
      <c r="AF8111">
        <v>0</v>
      </c>
      <c r="AG8111" t="s">
        <v>1664</v>
      </c>
      <c r="AH8111" t="s">
        <v>21</v>
      </c>
      <c r="AI8111">
        <v>0</v>
      </c>
      <c r="AJ8111">
        <v>0</v>
      </c>
      <c r="AK8111">
        <v>0</v>
      </c>
      <c r="AL8111" t="s">
        <v>154</v>
      </c>
      <c r="AM8111" t="s">
        <v>12</v>
      </c>
      <c r="AN8111" t="s">
        <v>41</v>
      </c>
      <c r="AO8111" t="s">
        <v>830</v>
      </c>
      <c r="AP8111">
        <v>0</v>
      </c>
      <c r="AQ8111">
        <v>0</v>
      </c>
      <c r="AR8111">
        <v>187943</v>
      </c>
      <c r="AS8111" t="s">
        <v>10387</v>
      </c>
    </row>
    <row r="8112" spans="1:45" x14ac:dyDescent="0.25">
      <c r="A8112" t="s">
        <v>828</v>
      </c>
      <c r="B8112" t="s">
        <v>1134</v>
      </c>
      <c r="C8112" s="1">
        <v>42955</v>
      </c>
      <c r="D8112" t="s">
        <v>2</v>
      </c>
      <c r="E8112">
        <v>48</v>
      </c>
      <c r="F8112">
        <v>0</v>
      </c>
      <c r="G8112">
        <v>0</v>
      </c>
      <c r="H8112">
        <v>0</v>
      </c>
      <c r="I8112">
        <v>0</v>
      </c>
      <c r="J8112">
        <v>0</v>
      </c>
      <c r="K8112">
        <v>1</v>
      </c>
      <c r="L8112">
        <v>0</v>
      </c>
      <c r="M8112">
        <v>0</v>
      </c>
      <c r="N8112">
        <v>0</v>
      </c>
      <c r="O8112">
        <v>1</v>
      </c>
      <c r="P8112">
        <v>1</v>
      </c>
      <c r="Q8112" t="s">
        <v>3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 t="s">
        <v>7</v>
      </c>
      <c r="AC8112" t="s">
        <v>105</v>
      </c>
      <c r="AD8112" t="s">
        <v>3</v>
      </c>
      <c r="AE8112" t="s">
        <v>1670</v>
      </c>
      <c r="AF8112">
        <v>0</v>
      </c>
      <c r="AG8112" t="s">
        <v>1670</v>
      </c>
      <c r="AH8112" t="s">
        <v>21</v>
      </c>
      <c r="AI8112">
        <v>0</v>
      </c>
      <c r="AJ8112">
        <v>0</v>
      </c>
      <c r="AK8112">
        <v>0</v>
      </c>
      <c r="AL8112" t="s">
        <v>154</v>
      </c>
      <c r="AM8112" t="s">
        <v>12</v>
      </c>
      <c r="AN8112" t="s">
        <v>41</v>
      </c>
      <c r="AO8112" t="s">
        <v>830</v>
      </c>
      <c r="AP8112">
        <v>0</v>
      </c>
      <c r="AQ8112">
        <v>0</v>
      </c>
      <c r="AR8112">
        <v>187944</v>
      </c>
      <c r="AS8112" t="s">
        <v>10388</v>
      </c>
    </row>
    <row r="8113" spans="1:45" x14ac:dyDescent="0.25">
      <c r="A8113" t="s">
        <v>828</v>
      </c>
      <c r="B8113" t="s">
        <v>1134</v>
      </c>
      <c r="C8113" s="1">
        <v>42955</v>
      </c>
      <c r="D8113" t="s">
        <v>2</v>
      </c>
      <c r="E8113">
        <v>29</v>
      </c>
      <c r="F8113">
        <v>1</v>
      </c>
      <c r="G8113">
        <v>1</v>
      </c>
      <c r="H8113">
        <v>0</v>
      </c>
      <c r="I8113">
        <v>2</v>
      </c>
      <c r="J8113">
        <v>0</v>
      </c>
      <c r="K8113">
        <v>3</v>
      </c>
      <c r="L8113">
        <v>0</v>
      </c>
      <c r="M8113">
        <v>0</v>
      </c>
      <c r="N8113">
        <v>1</v>
      </c>
      <c r="O8113">
        <v>6</v>
      </c>
      <c r="P8113">
        <v>7</v>
      </c>
      <c r="Q8113" t="s">
        <v>667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 t="s">
        <v>7</v>
      </c>
      <c r="AC8113" t="s">
        <v>105</v>
      </c>
      <c r="AD8113" t="s">
        <v>667</v>
      </c>
      <c r="AE8113" t="s">
        <v>1700</v>
      </c>
      <c r="AF8113">
        <v>0</v>
      </c>
      <c r="AG8113" t="s">
        <v>1700</v>
      </c>
      <c r="AH8113" t="s">
        <v>21</v>
      </c>
      <c r="AI8113">
        <v>0</v>
      </c>
      <c r="AJ8113">
        <v>0</v>
      </c>
      <c r="AK8113">
        <v>0</v>
      </c>
      <c r="AL8113" t="s">
        <v>154</v>
      </c>
      <c r="AM8113" t="s">
        <v>12</v>
      </c>
      <c r="AN8113" t="s">
        <v>41</v>
      </c>
      <c r="AO8113" t="s">
        <v>830</v>
      </c>
      <c r="AP8113">
        <v>0</v>
      </c>
      <c r="AQ8113">
        <v>0</v>
      </c>
      <c r="AR8113">
        <v>187945</v>
      </c>
      <c r="AS8113" t="s">
        <v>10389</v>
      </c>
    </row>
    <row r="8114" spans="1:45" x14ac:dyDescent="0.25">
      <c r="A8114" t="s">
        <v>828</v>
      </c>
      <c r="B8114" t="s">
        <v>1134</v>
      </c>
      <c r="C8114" s="1">
        <v>42955</v>
      </c>
      <c r="D8114" t="s">
        <v>2</v>
      </c>
      <c r="E8114">
        <v>43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1</v>
      </c>
      <c r="L8114">
        <v>0</v>
      </c>
      <c r="M8114">
        <v>0</v>
      </c>
      <c r="N8114">
        <v>0</v>
      </c>
      <c r="O8114">
        <v>1</v>
      </c>
      <c r="P8114">
        <v>1</v>
      </c>
      <c r="Q8114" t="s">
        <v>199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 t="s">
        <v>7</v>
      </c>
      <c r="AC8114" t="s">
        <v>105</v>
      </c>
      <c r="AD8114" t="s">
        <v>199</v>
      </c>
      <c r="AE8114" t="s">
        <v>1681</v>
      </c>
      <c r="AF8114">
        <v>0</v>
      </c>
      <c r="AG8114" t="s">
        <v>1681</v>
      </c>
      <c r="AH8114" t="s">
        <v>21</v>
      </c>
      <c r="AI8114">
        <v>0</v>
      </c>
      <c r="AJ8114">
        <v>0</v>
      </c>
      <c r="AK8114">
        <v>0</v>
      </c>
      <c r="AL8114" t="s">
        <v>154</v>
      </c>
      <c r="AM8114" t="s">
        <v>12</v>
      </c>
      <c r="AN8114" t="s">
        <v>41</v>
      </c>
      <c r="AO8114" t="s">
        <v>830</v>
      </c>
      <c r="AP8114">
        <v>0</v>
      </c>
      <c r="AQ8114">
        <v>0</v>
      </c>
      <c r="AR8114">
        <v>187946</v>
      </c>
      <c r="AS8114" t="s">
        <v>10390</v>
      </c>
    </row>
    <row r="8115" spans="1:45" x14ac:dyDescent="0.25">
      <c r="A8115" t="s">
        <v>828</v>
      </c>
      <c r="B8115" t="s">
        <v>1134</v>
      </c>
      <c r="C8115" s="1">
        <v>42955</v>
      </c>
      <c r="D8115" t="s">
        <v>2</v>
      </c>
      <c r="E8115">
        <v>27</v>
      </c>
      <c r="F8115">
        <v>0</v>
      </c>
      <c r="G8115">
        <v>1</v>
      </c>
      <c r="H8115">
        <v>1</v>
      </c>
      <c r="I8115">
        <v>0</v>
      </c>
      <c r="J8115">
        <v>0</v>
      </c>
      <c r="K8115">
        <v>1</v>
      </c>
      <c r="L8115">
        <v>0</v>
      </c>
      <c r="M8115">
        <v>0</v>
      </c>
      <c r="N8115">
        <v>1</v>
      </c>
      <c r="O8115">
        <v>2</v>
      </c>
      <c r="P8115">
        <v>3</v>
      </c>
      <c r="Q8115" t="s">
        <v>667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 t="s">
        <v>7</v>
      </c>
      <c r="AC8115" t="s">
        <v>105</v>
      </c>
      <c r="AD8115" t="s">
        <v>667</v>
      </c>
      <c r="AE8115" t="s">
        <v>1705</v>
      </c>
      <c r="AF8115">
        <v>0</v>
      </c>
      <c r="AG8115" t="s">
        <v>2949</v>
      </c>
      <c r="AH8115" t="s">
        <v>21</v>
      </c>
      <c r="AI8115">
        <v>0</v>
      </c>
      <c r="AJ8115">
        <v>0</v>
      </c>
      <c r="AK8115">
        <v>0</v>
      </c>
      <c r="AL8115" t="s">
        <v>154</v>
      </c>
      <c r="AM8115" t="s">
        <v>12</v>
      </c>
      <c r="AN8115" t="s">
        <v>41</v>
      </c>
      <c r="AO8115" t="s">
        <v>830</v>
      </c>
      <c r="AP8115">
        <v>0</v>
      </c>
      <c r="AQ8115" t="s">
        <v>47</v>
      </c>
      <c r="AR8115">
        <v>187947</v>
      </c>
      <c r="AS8115" t="s">
        <v>10391</v>
      </c>
    </row>
    <row r="8116" spans="1:45" x14ac:dyDescent="0.25">
      <c r="A8116" t="s">
        <v>828</v>
      </c>
      <c r="B8116" t="s">
        <v>1134</v>
      </c>
      <c r="C8116" s="1">
        <v>42955</v>
      </c>
      <c r="D8116" t="s">
        <v>2</v>
      </c>
      <c r="E8116">
        <v>33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1</v>
      </c>
      <c r="L8116">
        <v>0</v>
      </c>
      <c r="M8116">
        <v>0</v>
      </c>
      <c r="N8116">
        <v>0</v>
      </c>
      <c r="O8116">
        <v>1</v>
      </c>
      <c r="P8116">
        <v>1</v>
      </c>
      <c r="Q8116" t="s">
        <v>667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 t="s">
        <v>7</v>
      </c>
      <c r="AC8116" t="s">
        <v>105</v>
      </c>
      <c r="AD8116" t="s">
        <v>667</v>
      </c>
      <c r="AE8116" t="s">
        <v>1700</v>
      </c>
      <c r="AF8116">
        <v>0</v>
      </c>
      <c r="AG8116" t="s">
        <v>3116</v>
      </c>
      <c r="AH8116" t="s">
        <v>21</v>
      </c>
      <c r="AI8116">
        <v>0</v>
      </c>
      <c r="AJ8116">
        <v>0</v>
      </c>
      <c r="AK8116">
        <v>0</v>
      </c>
      <c r="AL8116" t="s">
        <v>154</v>
      </c>
      <c r="AM8116" t="s">
        <v>12</v>
      </c>
      <c r="AN8116" t="s">
        <v>41</v>
      </c>
      <c r="AO8116" t="s">
        <v>830</v>
      </c>
      <c r="AP8116">
        <v>0</v>
      </c>
      <c r="AQ8116">
        <v>0</v>
      </c>
      <c r="AR8116">
        <v>187948</v>
      </c>
      <c r="AS8116" t="s">
        <v>10392</v>
      </c>
    </row>
    <row r="8117" spans="1:45" x14ac:dyDescent="0.25">
      <c r="A8117" t="s">
        <v>828</v>
      </c>
      <c r="B8117" t="s">
        <v>1134</v>
      </c>
      <c r="C8117" s="1">
        <v>42955</v>
      </c>
      <c r="D8117" t="s">
        <v>2</v>
      </c>
      <c r="E8117">
        <v>58</v>
      </c>
      <c r="F8117">
        <v>0</v>
      </c>
      <c r="G8117">
        <v>0</v>
      </c>
      <c r="H8117">
        <v>1</v>
      </c>
      <c r="I8117">
        <v>0</v>
      </c>
      <c r="J8117">
        <v>0</v>
      </c>
      <c r="K8117">
        <v>1</v>
      </c>
      <c r="L8117">
        <v>0</v>
      </c>
      <c r="M8117">
        <v>0</v>
      </c>
      <c r="N8117">
        <v>1</v>
      </c>
      <c r="O8117">
        <v>1</v>
      </c>
      <c r="P8117">
        <v>2</v>
      </c>
      <c r="Q8117" t="s">
        <v>3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 t="s">
        <v>7</v>
      </c>
      <c r="AC8117" t="s">
        <v>105</v>
      </c>
      <c r="AD8117" t="s">
        <v>3</v>
      </c>
      <c r="AE8117" t="s">
        <v>1671</v>
      </c>
      <c r="AF8117">
        <v>0</v>
      </c>
      <c r="AG8117" t="s">
        <v>1671</v>
      </c>
      <c r="AH8117" t="s">
        <v>21</v>
      </c>
      <c r="AI8117">
        <v>0</v>
      </c>
      <c r="AJ8117">
        <v>0</v>
      </c>
      <c r="AK8117">
        <v>0</v>
      </c>
      <c r="AL8117" t="s">
        <v>154</v>
      </c>
      <c r="AM8117" t="s">
        <v>12</v>
      </c>
      <c r="AN8117" t="s">
        <v>41</v>
      </c>
      <c r="AO8117" t="s">
        <v>830</v>
      </c>
      <c r="AP8117">
        <v>0</v>
      </c>
      <c r="AQ8117">
        <v>0</v>
      </c>
      <c r="AR8117">
        <v>187949</v>
      </c>
      <c r="AS8117" t="s">
        <v>10393</v>
      </c>
    </row>
    <row r="8118" spans="1:45" x14ac:dyDescent="0.25">
      <c r="A8118" t="s">
        <v>828</v>
      </c>
      <c r="B8118" t="s">
        <v>1134</v>
      </c>
      <c r="C8118" s="1">
        <v>42955</v>
      </c>
      <c r="D8118" t="s">
        <v>2</v>
      </c>
      <c r="E8118">
        <v>20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1</v>
      </c>
      <c r="L8118">
        <v>0</v>
      </c>
      <c r="M8118">
        <v>0</v>
      </c>
      <c r="N8118">
        <v>0</v>
      </c>
      <c r="O8118">
        <v>1</v>
      </c>
      <c r="P8118">
        <v>1</v>
      </c>
      <c r="Q8118" t="s">
        <v>667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 t="s">
        <v>7</v>
      </c>
      <c r="AC8118" t="s">
        <v>105</v>
      </c>
      <c r="AD8118" t="s">
        <v>667</v>
      </c>
      <c r="AE8118" t="s">
        <v>1701</v>
      </c>
      <c r="AF8118">
        <v>0</v>
      </c>
      <c r="AG8118" t="s">
        <v>1701</v>
      </c>
      <c r="AH8118" t="s">
        <v>21</v>
      </c>
      <c r="AI8118">
        <v>0</v>
      </c>
      <c r="AJ8118">
        <v>0</v>
      </c>
      <c r="AK8118">
        <v>0</v>
      </c>
      <c r="AL8118" t="s">
        <v>154</v>
      </c>
      <c r="AM8118" t="s">
        <v>12</v>
      </c>
      <c r="AN8118" t="s">
        <v>41</v>
      </c>
      <c r="AO8118" t="s">
        <v>830</v>
      </c>
      <c r="AP8118">
        <v>0</v>
      </c>
      <c r="AQ8118">
        <v>0</v>
      </c>
      <c r="AR8118">
        <v>187950</v>
      </c>
      <c r="AS8118" t="s">
        <v>10394</v>
      </c>
    </row>
    <row r="8119" spans="1:45" x14ac:dyDescent="0.25">
      <c r="A8119" t="s">
        <v>828</v>
      </c>
      <c r="B8119" t="s">
        <v>1134</v>
      </c>
      <c r="C8119" s="1">
        <v>42955</v>
      </c>
      <c r="D8119" t="s">
        <v>2</v>
      </c>
      <c r="E8119">
        <v>47</v>
      </c>
      <c r="F8119">
        <v>0</v>
      </c>
      <c r="G8119">
        <v>0</v>
      </c>
      <c r="H8119">
        <v>0</v>
      </c>
      <c r="I8119">
        <v>0</v>
      </c>
      <c r="J8119">
        <v>0</v>
      </c>
      <c r="K8119">
        <v>2</v>
      </c>
      <c r="L8119">
        <v>0</v>
      </c>
      <c r="M8119">
        <v>0</v>
      </c>
      <c r="N8119">
        <v>0</v>
      </c>
      <c r="O8119">
        <v>2</v>
      </c>
      <c r="P8119">
        <v>2</v>
      </c>
      <c r="Q8119" t="s">
        <v>667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 t="s">
        <v>7</v>
      </c>
      <c r="AC8119" t="s">
        <v>105</v>
      </c>
      <c r="AD8119" t="s">
        <v>667</v>
      </c>
      <c r="AE8119" t="s">
        <v>1699</v>
      </c>
      <c r="AF8119">
        <v>0</v>
      </c>
      <c r="AG8119" t="s">
        <v>4837</v>
      </c>
      <c r="AH8119" t="s">
        <v>21</v>
      </c>
      <c r="AI8119">
        <v>0</v>
      </c>
      <c r="AJ8119">
        <v>0</v>
      </c>
      <c r="AK8119">
        <v>0</v>
      </c>
      <c r="AL8119" t="s">
        <v>154</v>
      </c>
      <c r="AM8119" t="s">
        <v>12</v>
      </c>
      <c r="AN8119" t="s">
        <v>41</v>
      </c>
      <c r="AO8119" t="s">
        <v>830</v>
      </c>
      <c r="AP8119">
        <v>0</v>
      </c>
      <c r="AQ8119">
        <v>0</v>
      </c>
      <c r="AR8119">
        <v>187951</v>
      </c>
      <c r="AS8119" t="s">
        <v>10395</v>
      </c>
    </row>
    <row r="8120" spans="1:45" x14ac:dyDescent="0.25">
      <c r="A8120" t="s">
        <v>828</v>
      </c>
      <c r="B8120" t="s">
        <v>1134</v>
      </c>
      <c r="C8120" s="1">
        <v>42955</v>
      </c>
      <c r="D8120" t="s">
        <v>2</v>
      </c>
      <c r="E8120">
        <v>66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1</v>
      </c>
      <c r="M8120">
        <v>0</v>
      </c>
      <c r="N8120">
        <v>1</v>
      </c>
      <c r="O8120">
        <v>0</v>
      </c>
      <c r="P8120">
        <v>1</v>
      </c>
      <c r="Q8120" t="s">
        <v>3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 t="s">
        <v>7</v>
      </c>
      <c r="AC8120" t="s">
        <v>105</v>
      </c>
      <c r="AD8120" t="s">
        <v>3</v>
      </c>
      <c r="AE8120" t="s">
        <v>1669</v>
      </c>
      <c r="AF8120">
        <v>0</v>
      </c>
      <c r="AG8120" t="s">
        <v>2956</v>
      </c>
      <c r="AH8120" t="s">
        <v>21</v>
      </c>
      <c r="AI8120">
        <v>0</v>
      </c>
      <c r="AJ8120">
        <v>0</v>
      </c>
      <c r="AK8120">
        <v>0</v>
      </c>
      <c r="AL8120" t="s">
        <v>154</v>
      </c>
      <c r="AM8120" t="s">
        <v>12</v>
      </c>
      <c r="AN8120" t="s">
        <v>41</v>
      </c>
      <c r="AO8120" t="s">
        <v>830</v>
      </c>
      <c r="AP8120">
        <v>0</v>
      </c>
      <c r="AQ8120">
        <v>0</v>
      </c>
      <c r="AR8120">
        <v>187952</v>
      </c>
      <c r="AS8120" t="s">
        <v>10396</v>
      </c>
    </row>
    <row r="8121" spans="1:45" x14ac:dyDescent="0.25">
      <c r="A8121" t="s">
        <v>828</v>
      </c>
      <c r="B8121" t="s">
        <v>1134</v>
      </c>
      <c r="C8121" s="1">
        <v>42955</v>
      </c>
      <c r="D8121" t="s">
        <v>2</v>
      </c>
      <c r="E8121">
        <v>28</v>
      </c>
      <c r="F8121">
        <v>1</v>
      </c>
      <c r="G8121">
        <v>0</v>
      </c>
      <c r="H8121">
        <v>0</v>
      </c>
      <c r="I8121">
        <v>1</v>
      </c>
      <c r="J8121">
        <v>0</v>
      </c>
      <c r="K8121">
        <v>2</v>
      </c>
      <c r="L8121">
        <v>0</v>
      </c>
      <c r="M8121">
        <v>0</v>
      </c>
      <c r="N8121">
        <v>1</v>
      </c>
      <c r="O8121">
        <v>3</v>
      </c>
      <c r="P8121">
        <v>4</v>
      </c>
      <c r="Q8121" t="s">
        <v>667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 t="s">
        <v>7</v>
      </c>
      <c r="AC8121" t="s">
        <v>105</v>
      </c>
      <c r="AD8121" t="s">
        <v>667</v>
      </c>
      <c r="AE8121" t="s">
        <v>1699</v>
      </c>
      <c r="AF8121">
        <v>0</v>
      </c>
      <c r="AG8121" t="s">
        <v>4837</v>
      </c>
      <c r="AH8121" t="s">
        <v>21</v>
      </c>
      <c r="AI8121">
        <v>0</v>
      </c>
      <c r="AJ8121">
        <v>0</v>
      </c>
      <c r="AK8121">
        <v>0</v>
      </c>
      <c r="AL8121" t="s">
        <v>427</v>
      </c>
      <c r="AM8121" t="s">
        <v>40</v>
      </c>
      <c r="AN8121" t="s">
        <v>41</v>
      </c>
      <c r="AO8121" t="s">
        <v>830</v>
      </c>
      <c r="AP8121">
        <v>0</v>
      </c>
      <c r="AQ8121" t="s">
        <v>47</v>
      </c>
      <c r="AR8121">
        <v>187953</v>
      </c>
      <c r="AS8121" t="s">
        <v>10397</v>
      </c>
    </row>
    <row r="8122" spans="1:45" x14ac:dyDescent="0.25">
      <c r="A8122" t="s">
        <v>828</v>
      </c>
      <c r="B8122" t="s">
        <v>1134</v>
      </c>
      <c r="C8122" s="1">
        <v>42955</v>
      </c>
      <c r="D8122" t="s">
        <v>2</v>
      </c>
      <c r="E8122">
        <v>56</v>
      </c>
      <c r="F8122">
        <v>0</v>
      </c>
      <c r="G8122">
        <v>0</v>
      </c>
      <c r="H8122">
        <v>0</v>
      </c>
      <c r="I8122">
        <v>0</v>
      </c>
      <c r="J8122">
        <v>0</v>
      </c>
      <c r="K8122">
        <v>1</v>
      </c>
      <c r="L8122">
        <v>0</v>
      </c>
      <c r="M8122">
        <v>0</v>
      </c>
      <c r="N8122">
        <v>0</v>
      </c>
      <c r="O8122">
        <v>1</v>
      </c>
      <c r="P8122">
        <v>1</v>
      </c>
      <c r="Q8122" t="s">
        <v>3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 t="s">
        <v>7</v>
      </c>
      <c r="AC8122" t="s">
        <v>105</v>
      </c>
      <c r="AD8122" t="s">
        <v>3</v>
      </c>
      <c r="AE8122" t="s">
        <v>1667</v>
      </c>
      <c r="AF8122">
        <v>0</v>
      </c>
      <c r="AG8122" t="s">
        <v>1667</v>
      </c>
      <c r="AH8122" t="s">
        <v>21</v>
      </c>
      <c r="AI8122">
        <v>0</v>
      </c>
      <c r="AJ8122">
        <v>0</v>
      </c>
      <c r="AK8122">
        <v>0</v>
      </c>
      <c r="AL8122" t="s">
        <v>427</v>
      </c>
      <c r="AM8122" t="s">
        <v>12</v>
      </c>
      <c r="AN8122" t="s">
        <v>41</v>
      </c>
      <c r="AO8122" t="s">
        <v>830</v>
      </c>
      <c r="AP8122">
        <v>0</v>
      </c>
      <c r="AQ8122">
        <v>0</v>
      </c>
      <c r="AR8122">
        <v>187954</v>
      </c>
      <c r="AS8122" t="s">
        <v>10398</v>
      </c>
    </row>
    <row r="8123" spans="1:45" x14ac:dyDescent="0.25">
      <c r="A8123" t="s">
        <v>828</v>
      </c>
      <c r="B8123" t="s">
        <v>1134</v>
      </c>
      <c r="C8123" s="1">
        <v>42955</v>
      </c>
      <c r="D8123" t="s">
        <v>2</v>
      </c>
      <c r="E8123">
        <v>28</v>
      </c>
      <c r="F8123">
        <v>1</v>
      </c>
      <c r="G8123">
        <v>1</v>
      </c>
      <c r="H8123">
        <v>0</v>
      </c>
      <c r="I8123">
        <v>0</v>
      </c>
      <c r="J8123">
        <v>1</v>
      </c>
      <c r="K8123">
        <v>0</v>
      </c>
      <c r="L8123">
        <v>0</v>
      </c>
      <c r="M8123">
        <v>0</v>
      </c>
      <c r="N8123">
        <v>2</v>
      </c>
      <c r="O8123">
        <v>1</v>
      </c>
      <c r="P8123">
        <v>3</v>
      </c>
      <c r="Q8123" t="s">
        <v>916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 t="s">
        <v>7</v>
      </c>
      <c r="AC8123" t="s">
        <v>105</v>
      </c>
      <c r="AD8123" t="s">
        <v>916</v>
      </c>
      <c r="AE8123" t="s">
        <v>1708</v>
      </c>
      <c r="AF8123">
        <v>0</v>
      </c>
      <c r="AG8123" t="s">
        <v>1708</v>
      </c>
      <c r="AH8123" t="s">
        <v>21</v>
      </c>
      <c r="AI8123">
        <v>0</v>
      </c>
      <c r="AJ8123">
        <v>0</v>
      </c>
      <c r="AK8123">
        <v>0</v>
      </c>
      <c r="AL8123" t="s">
        <v>154</v>
      </c>
      <c r="AM8123" t="s">
        <v>12</v>
      </c>
      <c r="AN8123" t="s">
        <v>41</v>
      </c>
      <c r="AO8123" t="s">
        <v>830</v>
      </c>
      <c r="AP8123">
        <v>0</v>
      </c>
      <c r="AQ8123" t="s">
        <v>47</v>
      </c>
      <c r="AR8123">
        <v>187955</v>
      </c>
      <c r="AS8123" t="s">
        <v>10399</v>
      </c>
    </row>
    <row r="8124" spans="1:45" x14ac:dyDescent="0.25">
      <c r="A8124" t="s">
        <v>828</v>
      </c>
      <c r="B8124" t="s">
        <v>1134</v>
      </c>
      <c r="C8124" s="1">
        <v>42955</v>
      </c>
      <c r="D8124" t="s">
        <v>2</v>
      </c>
      <c r="E8124">
        <v>30</v>
      </c>
      <c r="F8124">
        <v>0</v>
      </c>
      <c r="G8124">
        <v>0</v>
      </c>
      <c r="H8124">
        <v>1</v>
      </c>
      <c r="I8124">
        <v>0</v>
      </c>
      <c r="J8124">
        <v>0</v>
      </c>
      <c r="K8124">
        <v>2</v>
      </c>
      <c r="L8124">
        <v>0</v>
      </c>
      <c r="M8124">
        <v>0</v>
      </c>
      <c r="N8124">
        <v>1</v>
      </c>
      <c r="O8124">
        <v>2</v>
      </c>
      <c r="P8124">
        <v>3</v>
      </c>
      <c r="Q8124" t="s">
        <v>3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 t="s">
        <v>7</v>
      </c>
      <c r="AC8124" t="s">
        <v>105</v>
      </c>
      <c r="AD8124" t="s">
        <v>667</v>
      </c>
      <c r="AE8124" t="s">
        <v>1705</v>
      </c>
      <c r="AF8124">
        <v>0</v>
      </c>
      <c r="AG8124" t="s">
        <v>1705</v>
      </c>
      <c r="AH8124" t="s">
        <v>21</v>
      </c>
      <c r="AI8124">
        <v>0</v>
      </c>
      <c r="AJ8124">
        <v>0</v>
      </c>
      <c r="AK8124">
        <v>0</v>
      </c>
      <c r="AL8124" t="s">
        <v>154</v>
      </c>
      <c r="AM8124" t="s">
        <v>12</v>
      </c>
      <c r="AN8124" t="s">
        <v>41</v>
      </c>
      <c r="AO8124" t="s">
        <v>830</v>
      </c>
      <c r="AP8124">
        <v>0</v>
      </c>
      <c r="AQ8124">
        <v>0</v>
      </c>
      <c r="AR8124">
        <v>187958</v>
      </c>
      <c r="AS8124" t="s">
        <v>10400</v>
      </c>
    </row>
    <row r="8125" spans="1:45" x14ac:dyDescent="0.25">
      <c r="A8125" t="s">
        <v>828</v>
      </c>
      <c r="B8125" t="s">
        <v>1134</v>
      </c>
      <c r="C8125" s="1">
        <v>42955</v>
      </c>
      <c r="D8125" t="s">
        <v>2</v>
      </c>
      <c r="E8125">
        <v>27</v>
      </c>
      <c r="F8125">
        <v>1</v>
      </c>
      <c r="G8125">
        <v>0</v>
      </c>
      <c r="H8125">
        <v>0</v>
      </c>
      <c r="I8125">
        <v>0</v>
      </c>
      <c r="J8125">
        <v>0</v>
      </c>
      <c r="K8125">
        <v>1</v>
      </c>
      <c r="L8125">
        <v>0</v>
      </c>
      <c r="M8125">
        <v>0</v>
      </c>
      <c r="N8125">
        <v>1</v>
      </c>
      <c r="O8125">
        <v>1</v>
      </c>
      <c r="P8125">
        <v>2</v>
      </c>
      <c r="Q8125" t="s">
        <v>667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 t="s">
        <v>7</v>
      </c>
      <c r="AC8125" t="s">
        <v>105</v>
      </c>
      <c r="AD8125" t="s">
        <v>667</v>
      </c>
      <c r="AE8125" t="s">
        <v>1705</v>
      </c>
      <c r="AF8125">
        <v>0</v>
      </c>
      <c r="AG8125" t="s">
        <v>1705</v>
      </c>
      <c r="AH8125" t="s">
        <v>21</v>
      </c>
      <c r="AI8125">
        <v>0</v>
      </c>
      <c r="AJ8125">
        <v>0</v>
      </c>
      <c r="AK8125">
        <v>0</v>
      </c>
      <c r="AL8125" t="s">
        <v>11</v>
      </c>
      <c r="AM8125" t="s">
        <v>12</v>
      </c>
      <c r="AN8125" t="s">
        <v>41</v>
      </c>
      <c r="AO8125" t="s">
        <v>830</v>
      </c>
      <c r="AP8125">
        <v>0</v>
      </c>
      <c r="AQ8125" t="s">
        <v>47</v>
      </c>
      <c r="AR8125">
        <v>187964</v>
      </c>
      <c r="AS8125" t="s">
        <v>10401</v>
      </c>
    </row>
    <row r="8126" spans="1:45" x14ac:dyDescent="0.25">
      <c r="A8126" t="s">
        <v>828</v>
      </c>
      <c r="B8126" t="s">
        <v>1134</v>
      </c>
      <c r="C8126" s="1">
        <v>42955</v>
      </c>
      <c r="D8126" t="s">
        <v>2</v>
      </c>
      <c r="E8126">
        <v>36</v>
      </c>
      <c r="F8126">
        <v>0</v>
      </c>
      <c r="G8126">
        <v>0</v>
      </c>
      <c r="H8126">
        <v>0</v>
      </c>
      <c r="I8126">
        <v>1</v>
      </c>
      <c r="J8126">
        <v>0</v>
      </c>
      <c r="K8126">
        <v>2</v>
      </c>
      <c r="L8126">
        <v>0</v>
      </c>
      <c r="M8126">
        <v>0</v>
      </c>
      <c r="N8126">
        <v>0</v>
      </c>
      <c r="O8126">
        <v>3</v>
      </c>
      <c r="P8126">
        <v>3</v>
      </c>
      <c r="Q8126" t="s">
        <v>3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 t="s">
        <v>7</v>
      </c>
      <c r="AC8126" t="s">
        <v>105</v>
      </c>
      <c r="AD8126" t="s">
        <v>3</v>
      </c>
      <c r="AE8126" t="s">
        <v>1666</v>
      </c>
      <c r="AF8126">
        <v>0</v>
      </c>
      <c r="AG8126" t="s">
        <v>1666</v>
      </c>
      <c r="AH8126" t="s">
        <v>21</v>
      </c>
      <c r="AI8126">
        <v>0</v>
      </c>
      <c r="AJ8126">
        <v>0</v>
      </c>
      <c r="AK8126">
        <v>0</v>
      </c>
      <c r="AL8126" t="s">
        <v>154</v>
      </c>
      <c r="AM8126" t="s">
        <v>40</v>
      </c>
      <c r="AN8126" t="s">
        <v>41</v>
      </c>
      <c r="AO8126" t="s">
        <v>830</v>
      </c>
      <c r="AP8126">
        <v>0</v>
      </c>
      <c r="AQ8126">
        <v>0</v>
      </c>
      <c r="AR8126">
        <v>187966</v>
      </c>
      <c r="AS8126" t="s">
        <v>10402</v>
      </c>
    </row>
    <row r="8127" spans="1:45" x14ac:dyDescent="0.25">
      <c r="A8127" t="s">
        <v>828</v>
      </c>
      <c r="B8127" t="s">
        <v>1134</v>
      </c>
      <c r="C8127" s="1">
        <v>42955</v>
      </c>
      <c r="D8127" t="s">
        <v>2</v>
      </c>
      <c r="E8127">
        <v>18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2</v>
      </c>
      <c r="L8127">
        <v>0</v>
      </c>
      <c r="M8127">
        <v>0</v>
      </c>
      <c r="N8127">
        <v>0</v>
      </c>
      <c r="O8127">
        <v>2</v>
      </c>
      <c r="P8127">
        <v>2</v>
      </c>
      <c r="Q8127" t="s">
        <v>667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 t="s">
        <v>7</v>
      </c>
      <c r="AC8127" t="s">
        <v>105</v>
      </c>
      <c r="AD8127" t="s">
        <v>667</v>
      </c>
      <c r="AE8127" t="s">
        <v>1704</v>
      </c>
      <c r="AF8127">
        <v>0</v>
      </c>
      <c r="AG8127" t="s">
        <v>3145</v>
      </c>
      <c r="AH8127" t="s">
        <v>21</v>
      </c>
      <c r="AI8127">
        <v>0</v>
      </c>
      <c r="AJ8127">
        <v>0</v>
      </c>
      <c r="AK8127">
        <v>0</v>
      </c>
      <c r="AL8127" t="s">
        <v>154</v>
      </c>
      <c r="AM8127" t="s">
        <v>40</v>
      </c>
      <c r="AN8127" t="s">
        <v>41</v>
      </c>
      <c r="AO8127" t="s">
        <v>830</v>
      </c>
      <c r="AP8127">
        <v>0</v>
      </c>
      <c r="AQ8127">
        <v>0</v>
      </c>
      <c r="AR8127">
        <v>187971</v>
      </c>
      <c r="AS8127" t="s">
        <v>10403</v>
      </c>
    </row>
    <row r="8128" spans="1:45" x14ac:dyDescent="0.25">
      <c r="A8128" t="s">
        <v>828</v>
      </c>
      <c r="B8128" t="s">
        <v>1134</v>
      </c>
      <c r="C8128" s="1">
        <v>42955</v>
      </c>
      <c r="D8128" t="s">
        <v>2</v>
      </c>
      <c r="E8128">
        <v>52</v>
      </c>
      <c r="F8128">
        <v>0</v>
      </c>
      <c r="G8128">
        <v>0</v>
      </c>
      <c r="H8128">
        <v>0</v>
      </c>
      <c r="I8128">
        <v>1</v>
      </c>
      <c r="J8128">
        <v>0</v>
      </c>
      <c r="K8128">
        <v>2</v>
      </c>
      <c r="L8128">
        <v>0</v>
      </c>
      <c r="M8128">
        <v>0</v>
      </c>
      <c r="N8128">
        <v>0</v>
      </c>
      <c r="O8128">
        <v>3</v>
      </c>
      <c r="P8128">
        <v>3</v>
      </c>
      <c r="Q8128" t="s">
        <v>723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 t="s">
        <v>7</v>
      </c>
      <c r="AC8128" t="s">
        <v>105</v>
      </c>
      <c r="AD8128" t="s">
        <v>723</v>
      </c>
      <c r="AE8128" t="s">
        <v>1687</v>
      </c>
      <c r="AF8128">
        <v>0</v>
      </c>
      <c r="AG8128" t="s">
        <v>1687</v>
      </c>
      <c r="AH8128" t="s">
        <v>21</v>
      </c>
      <c r="AI8128">
        <v>0</v>
      </c>
      <c r="AJ8128">
        <v>0</v>
      </c>
      <c r="AK8128">
        <v>0</v>
      </c>
      <c r="AL8128" t="s">
        <v>11</v>
      </c>
      <c r="AM8128" t="s">
        <v>12</v>
      </c>
      <c r="AN8128" t="s">
        <v>41</v>
      </c>
      <c r="AO8128" t="s">
        <v>830</v>
      </c>
      <c r="AP8128">
        <v>0</v>
      </c>
      <c r="AQ8128">
        <v>0</v>
      </c>
      <c r="AR8128">
        <v>187976</v>
      </c>
      <c r="AS8128" t="s">
        <v>10404</v>
      </c>
    </row>
    <row r="8129" spans="1:45" x14ac:dyDescent="0.25">
      <c r="A8129" t="s">
        <v>828</v>
      </c>
      <c r="B8129" t="s">
        <v>1134</v>
      </c>
      <c r="C8129" s="1">
        <v>42955</v>
      </c>
      <c r="D8129" t="s">
        <v>2</v>
      </c>
      <c r="E8129">
        <v>37</v>
      </c>
      <c r="F8129">
        <v>0</v>
      </c>
      <c r="G8129">
        <v>0</v>
      </c>
      <c r="H8129">
        <v>2</v>
      </c>
      <c r="I8129">
        <v>0</v>
      </c>
      <c r="J8129">
        <v>0</v>
      </c>
      <c r="K8129">
        <v>2</v>
      </c>
      <c r="L8129">
        <v>0</v>
      </c>
      <c r="M8129">
        <v>0</v>
      </c>
      <c r="N8129">
        <v>2</v>
      </c>
      <c r="O8129">
        <v>2</v>
      </c>
      <c r="P8129">
        <v>4</v>
      </c>
      <c r="Q8129" t="s">
        <v>3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 t="s">
        <v>7</v>
      </c>
      <c r="AC8129" t="s">
        <v>105</v>
      </c>
      <c r="AD8129" t="s">
        <v>3</v>
      </c>
      <c r="AE8129" t="s">
        <v>1665</v>
      </c>
      <c r="AF8129">
        <v>0</v>
      </c>
      <c r="AG8129" t="s">
        <v>1665</v>
      </c>
      <c r="AH8129" t="s">
        <v>21</v>
      </c>
      <c r="AI8129">
        <v>0</v>
      </c>
      <c r="AJ8129">
        <v>0</v>
      </c>
      <c r="AK8129">
        <v>0</v>
      </c>
      <c r="AL8129" t="s">
        <v>154</v>
      </c>
      <c r="AM8129" t="s">
        <v>40</v>
      </c>
      <c r="AN8129" t="s">
        <v>41</v>
      </c>
      <c r="AO8129" t="s">
        <v>830</v>
      </c>
      <c r="AP8129">
        <v>0</v>
      </c>
      <c r="AQ8129">
        <v>0</v>
      </c>
      <c r="AR8129">
        <v>187979</v>
      </c>
      <c r="AS8129" t="s">
        <v>10405</v>
      </c>
    </row>
    <row r="8130" spans="1:45" x14ac:dyDescent="0.25">
      <c r="A8130" t="s">
        <v>828</v>
      </c>
      <c r="B8130" t="s">
        <v>1133</v>
      </c>
      <c r="C8130" s="1">
        <v>42954</v>
      </c>
      <c r="D8130" t="s">
        <v>35</v>
      </c>
      <c r="E8130">
        <v>43</v>
      </c>
      <c r="F8130">
        <v>0</v>
      </c>
      <c r="G8130">
        <v>0</v>
      </c>
      <c r="H8130">
        <v>1</v>
      </c>
      <c r="I8130">
        <v>0</v>
      </c>
      <c r="J8130">
        <v>1</v>
      </c>
      <c r="K8130">
        <v>1</v>
      </c>
      <c r="L8130">
        <v>0</v>
      </c>
      <c r="M8130">
        <v>0</v>
      </c>
      <c r="N8130">
        <v>2</v>
      </c>
      <c r="O8130">
        <v>1</v>
      </c>
      <c r="P8130">
        <v>3</v>
      </c>
      <c r="Q8130" t="s">
        <v>667</v>
      </c>
      <c r="R8130" t="s">
        <v>7</v>
      </c>
      <c r="S8130" t="s">
        <v>105</v>
      </c>
      <c r="T8130" t="s">
        <v>667</v>
      </c>
      <c r="U8130" t="s">
        <v>1707</v>
      </c>
      <c r="V8130">
        <v>0</v>
      </c>
      <c r="W8130" t="s">
        <v>1707</v>
      </c>
      <c r="X8130" t="s">
        <v>21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 t="s">
        <v>154</v>
      </c>
      <c r="AM8130" t="s">
        <v>26</v>
      </c>
      <c r="AN8130">
        <v>0</v>
      </c>
      <c r="AO8130" t="s">
        <v>830</v>
      </c>
      <c r="AP8130">
        <v>0</v>
      </c>
      <c r="AQ8130">
        <v>0</v>
      </c>
      <c r="AR8130">
        <v>187981</v>
      </c>
      <c r="AS8130" t="s">
        <v>10406</v>
      </c>
    </row>
    <row r="8131" spans="1:45" x14ac:dyDescent="0.25">
      <c r="A8131" t="s">
        <v>828</v>
      </c>
      <c r="B8131" t="s">
        <v>1133</v>
      </c>
      <c r="C8131" s="1">
        <v>42954</v>
      </c>
      <c r="D8131" t="s">
        <v>2</v>
      </c>
      <c r="E8131">
        <v>28</v>
      </c>
      <c r="F8131">
        <v>1</v>
      </c>
      <c r="G8131">
        <v>1</v>
      </c>
      <c r="H8131">
        <v>0</v>
      </c>
      <c r="I8131">
        <v>0</v>
      </c>
      <c r="J8131">
        <v>1</v>
      </c>
      <c r="K8131">
        <v>1</v>
      </c>
      <c r="L8131">
        <v>0</v>
      </c>
      <c r="M8131">
        <v>0</v>
      </c>
      <c r="N8131">
        <v>2</v>
      </c>
      <c r="O8131">
        <v>2</v>
      </c>
      <c r="P8131">
        <v>4</v>
      </c>
      <c r="Q8131" t="s">
        <v>125</v>
      </c>
      <c r="R8131" t="s">
        <v>7</v>
      </c>
      <c r="S8131" t="s">
        <v>105</v>
      </c>
      <c r="T8131" t="s">
        <v>125</v>
      </c>
      <c r="U8131" t="s">
        <v>838</v>
      </c>
      <c r="V8131">
        <v>0</v>
      </c>
      <c r="W8131" t="s">
        <v>838</v>
      </c>
      <c r="X8131" t="s">
        <v>21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 t="s">
        <v>427</v>
      </c>
      <c r="AM8131" t="s">
        <v>49</v>
      </c>
      <c r="AN8131" t="s">
        <v>41</v>
      </c>
      <c r="AO8131" t="s">
        <v>830</v>
      </c>
      <c r="AP8131">
        <v>0</v>
      </c>
      <c r="AQ8131" t="s">
        <v>47</v>
      </c>
      <c r="AR8131">
        <v>188019</v>
      </c>
      <c r="AS8131" t="s">
        <v>10407</v>
      </c>
    </row>
    <row r="8132" spans="1:45" x14ac:dyDescent="0.25">
      <c r="A8132" t="s">
        <v>631</v>
      </c>
      <c r="B8132" t="s">
        <v>1</v>
      </c>
      <c r="C8132" s="1">
        <v>42956</v>
      </c>
      <c r="D8132" t="s">
        <v>2</v>
      </c>
      <c r="E8132">
        <v>30</v>
      </c>
      <c r="F8132">
        <v>1</v>
      </c>
      <c r="G8132">
        <v>1</v>
      </c>
      <c r="H8132">
        <v>0</v>
      </c>
      <c r="I8132">
        <v>1</v>
      </c>
      <c r="J8132">
        <v>0</v>
      </c>
      <c r="K8132">
        <v>1</v>
      </c>
      <c r="L8132">
        <v>0</v>
      </c>
      <c r="M8132">
        <v>0</v>
      </c>
      <c r="N8132">
        <v>1</v>
      </c>
      <c r="O8132">
        <v>3</v>
      </c>
      <c r="P8132">
        <v>4</v>
      </c>
      <c r="Q8132" t="s">
        <v>531</v>
      </c>
      <c r="R8132" t="s">
        <v>7</v>
      </c>
      <c r="S8132" t="s">
        <v>44</v>
      </c>
      <c r="T8132" t="s">
        <v>531</v>
      </c>
      <c r="U8132" t="s">
        <v>133</v>
      </c>
      <c r="V8132">
        <v>0</v>
      </c>
      <c r="W8132">
        <v>0</v>
      </c>
      <c r="X8132" t="s">
        <v>21</v>
      </c>
      <c r="Y8132">
        <v>0</v>
      </c>
      <c r="Z8132">
        <v>0</v>
      </c>
      <c r="AA8132">
        <v>0</v>
      </c>
      <c r="AB8132" t="s">
        <v>7</v>
      </c>
      <c r="AC8132" t="s">
        <v>44</v>
      </c>
      <c r="AD8132" t="s">
        <v>129</v>
      </c>
      <c r="AE8132" t="s">
        <v>634</v>
      </c>
      <c r="AF8132">
        <v>0</v>
      </c>
      <c r="AG8132">
        <v>0</v>
      </c>
      <c r="AH8132" t="s">
        <v>21</v>
      </c>
      <c r="AI8132">
        <v>0</v>
      </c>
      <c r="AJ8132">
        <v>0</v>
      </c>
      <c r="AK8132">
        <v>0</v>
      </c>
      <c r="AL8132" t="s">
        <v>11</v>
      </c>
      <c r="AM8132" t="s">
        <v>49</v>
      </c>
      <c r="AN8132" t="s">
        <v>41</v>
      </c>
      <c r="AO8132" t="s">
        <v>830</v>
      </c>
      <c r="AP8132" t="s">
        <v>28</v>
      </c>
      <c r="AQ8132" t="s">
        <v>47</v>
      </c>
      <c r="AR8132">
        <v>188586</v>
      </c>
      <c r="AS8132" t="s">
        <v>10408</v>
      </c>
    </row>
    <row r="8133" spans="1:45" x14ac:dyDescent="0.25">
      <c r="A8133" t="s">
        <v>631</v>
      </c>
      <c r="B8133" t="s">
        <v>1</v>
      </c>
      <c r="C8133" s="1">
        <v>42956</v>
      </c>
      <c r="D8133" t="s">
        <v>2</v>
      </c>
      <c r="E8133">
        <v>27</v>
      </c>
      <c r="F8133">
        <v>1</v>
      </c>
      <c r="G8133">
        <v>2</v>
      </c>
      <c r="H8133">
        <v>1</v>
      </c>
      <c r="I8133">
        <v>0</v>
      </c>
      <c r="J8133">
        <v>0</v>
      </c>
      <c r="K8133">
        <v>1</v>
      </c>
      <c r="L8133">
        <v>0</v>
      </c>
      <c r="M8133">
        <v>1</v>
      </c>
      <c r="N8133">
        <v>2</v>
      </c>
      <c r="O8133">
        <v>4</v>
      </c>
      <c r="P8133">
        <v>6</v>
      </c>
      <c r="Q8133" t="s">
        <v>531</v>
      </c>
      <c r="R8133" t="s">
        <v>7</v>
      </c>
      <c r="S8133" t="s">
        <v>44</v>
      </c>
      <c r="T8133" t="s">
        <v>531</v>
      </c>
      <c r="U8133" t="s">
        <v>870</v>
      </c>
      <c r="V8133">
        <v>0</v>
      </c>
      <c r="W8133">
        <v>0</v>
      </c>
      <c r="X8133" t="s">
        <v>21</v>
      </c>
      <c r="Y8133">
        <v>0</v>
      </c>
      <c r="Z8133">
        <v>0</v>
      </c>
      <c r="AA8133">
        <v>0</v>
      </c>
      <c r="AB8133" t="s">
        <v>7</v>
      </c>
      <c r="AC8133" t="s">
        <v>44</v>
      </c>
      <c r="AD8133" t="s">
        <v>129</v>
      </c>
      <c r="AE8133" t="s">
        <v>634</v>
      </c>
      <c r="AF8133">
        <v>0</v>
      </c>
      <c r="AG8133">
        <v>0</v>
      </c>
      <c r="AH8133" t="s">
        <v>21</v>
      </c>
      <c r="AI8133">
        <v>0</v>
      </c>
      <c r="AJ8133">
        <v>0</v>
      </c>
      <c r="AK8133">
        <v>0</v>
      </c>
      <c r="AL8133" t="s">
        <v>11</v>
      </c>
      <c r="AM8133" t="s">
        <v>49</v>
      </c>
      <c r="AN8133" t="s">
        <v>13</v>
      </c>
      <c r="AO8133" t="s">
        <v>830</v>
      </c>
      <c r="AP8133" t="s">
        <v>28</v>
      </c>
      <c r="AQ8133" t="s">
        <v>47</v>
      </c>
      <c r="AR8133">
        <v>188587</v>
      </c>
      <c r="AS8133" t="s">
        <v>10409</v>
      </c>
    </row>
    <row r="8134" spans="1:45" x14ac:dyDescent="0.25">
      <c r="A8134" t="s">
        <v>631</v>
      </c>
      <c r="B8134" t="s">
        <v>1</v>
      </c>
      <c r="C8134" s="1">
        <v>42956</v>
      </c>
      <c r="D8134" t="s">
        <v>2</v>
      </c>
      <c r="E8134">
        <v>33</v>
      </c>
      <c r="F8134">
        <v>1</v>
      </c>
      <c r="G8134">
        <v>0</v>
      </c>
      <c r="H8134">
        <v>1</v>
      </c>
      <c r="I8134">
        <v>3</v>
      </c>
      <c r="J8134">
        <v>0</v>
      </c>
      <c r="K8134">
        <v>1</v>
      </c>
      <c r="L8134">
        <v>0</v>
      </c>
      <c r="M8134">
        <v>0</v>
      </c>
      <c r="N8134">
        <v>2</v>
      </c>
      <c r="O8134">
        <v>4</v>
      </c>
      <c r="P8134">
        <v>6</v>
      </c>
      <c r="Q8134" t="s">
        <v>531</v>
      </c>
      <c r="R8134" t="s">
        <v>7</v>
      </c>
      <c r="S8134" t="s">
        <v>44</v>
      </c>
      <c r="T8134" t="s">
        <v>531</v>
      </c>
      <c r="U8134" t="s">
        <v>870</v>
      </c>
      <c r="V8134">
        <v>0</v>
      </c>
      <c r="W8134">
        <v>0</v>
      </c>
      <c r="X8134" t="s">
        <v>21</v>
      </c>
      <c r="Y8134">
        <v>0</v>
      </c>
      <c r="Z8134">
        <v>0</v>
      </c>
      <c r="AA8134">
        <v>0</v>
      </c>
      <c r="AB8134" t="s">
        <v>7</v>
      </c>
      <c r="AC8134" t="s">
        <v>44</v>
      </c>
      <c r="AD8134" t="s">
        <v>129</v>
      </c>
      <c r="AE8134" t="s">
        <v>824</v>
      </c>
      <c r="AF8134">
        <v>0</v>
      </c>
      <c r="AG8134">
        <v>0</v>
      </c>
      <c r="AH8134" t="s">
        <v>21</v>
      </c>
      <c r="AI8134">
        <v>0</v>
      </c>
      <c r="AJ8134">
        <v>0</v>
      </c>
      <c r="AK8134">
        <v>0</v>
      </c>
      <c r="AL8134" t="s">
        <v>11</v>
      </c>
      <c r="AM8134" t="s">
        <v>818</v>
      </c>
      <c r="AN8134" t="s">
        <v>41</v>
      </c>
      <c r="AO8134" t="s">
        <v>830</v>
      </c>
      <c r="AP8134" t="s">
        <v>28</v>
      </c>
      <c r="AQ8134" t="s">
        <v>91</v>
      </c>
      <c r="AR8134">
        <v>188588</v>
      </c>
      <c r="AS8134" t="s">
        <v>10410</v>
      </c>
    </row>
    <row r="8135" spans="1:45" x14ac:dyDescent="0.25">
      <c r="A8135" t="s">
        <v>631</v>
      </c>
      <c r="B8135" t="s">
        <v>1</v>
      </c>
      <c r="C8135" s="1">
        <v>42956</v>
      </c>
      <c r="D8135" t="s">
        <v>2</v>
      </c>
      <c r="E8135">
        <v>29</v>
      </c>
      <c r="F8135">
        <v>0</v>
      </c>
      <c r="G8135">
        <v>1</v>
      </c>
      <c r="H8135">
        <v>1</v>
      </c>
      <c r="I8135">
        <v>1</v>
      </c>
      <c r="J8135">
        <v>0</v>
      </c>
      <c r="K8135">
        <v>1</v>
      </c>
      <c r="L8135">
        <v>0</v>
      </c>
      <c r="M8135">
        <v>0</v>
      </c>
      <c r="N8135">
        <v>1</v>
      </c>
      <c r="O8135">
        <v>3</v>
      </c>
      <c r="P8135">
        <v>4</v>
      </c>
      <c r="Q8135" t="s">
        <v>909</v>
      </c>
      <c r="R8135" t="s">
        <v>632</v>
      </c>
      <c r="S8135" t="s">
        <v>636</v>
      </c>
      <c r="T8135" t="s">
        <v>2194</v>
      </c>
      <c r="U8135">
        <v>0</v>
      </c>
      <c r="V8135">
        <v>0</v>
      </c>
      <c r="W8135">
        <v>0</v>
      </c>
      <c r="X8135">
        <v>0</v>
      </c>
      <c r="Y8135">
        <v>0</v>
      </c>
      <c r="Z8135" t="s">
        <v>21</v>
      </c>
      <c r="AA8135">
        <v>0</v>
      </c>
      <c r="AB8135" t="s">
        <v>7</v>
      </c>
      <c r="AC8135" t="s">
        <v>44</v>
      </c>
      <c r="AD8135" t="s">
        <v>129</v>
      </c>
      <c r="AE8135" t="s">
        <v>824</v>
      </c>
      <c r="AF8135">
        <v>0</v>
      </c>
      <c r="AG8135">
        <v>0</v>
      </c>
      <c r="AH8135" t="s">
        <v>21</v>
      </c>
      <c r="AI8135">
        <v>0</v>
      </c>
      <c r="AJ8135">
        <v>0</v>
      </c>
      <c r="AK8135">
        <v>0</v>
      </c>
      <c r="AL8135" t="s">
        <v>11</v>
      </c>
      <c r="AM8135" t="s">
        <v>818</v>
      </c>
      <c r="AN8135" t="s">
        <v>13</v>
      </c>
      <c r="AO8135" t="s">
        <v>359</v>
      </c>
      <c r="AP8135" t="s">
        <v>28</v>
      </c>
      <c r="AQ8135" t="s">
        <v>47</v>
      </c>
      <c r="AR8135">
        <v>188589</v>
      </c>
      <c r="AS8135" t="s">
        <v>10411</v>
      </c>
    </row>
    <row r="8136" spans="1:45" x14ac:dyDescent="0.25">
      <c r="A8136" t="s">
        <v>631</v>
      </c>
      <c r="B8136" t="s">
        <v>1</v>
      </c>
      <c r="C8136" s="1">
        <v>42956</v>
      </c>
      <c r="D8136" t="s">
        <v>35</v>
      </c>
      <c r="E8136">
        <v>30</v>
      </c>
      <c r="F8136">
        <v>0</v>
      </c>
      <c r="G8136">
        <v>1</v>
      </c>
      <c r="H8136">
        <v>1</v>
      </c>
      <c r="I8136">
        <v>2</v>
      </c>
      <c r="J8136">
        <v>1</v>
      </c>
      <c r="K8136">
        <v>1</v>
      </c>
      <c r="L8136">
        <v>0</v>
      </c>
      <c r="M8136">
        <v>0</v>
      </c>
      <c r="N8136">
        <v>2</v>
      </c>
      <c r="O8136">
        <v>4</v>
      </c>
      <c r="P8136">
        <v>6</v>
      </c>
      <c r="Q8136" t="s">
        <v>909</v>
      </c>
      <c r="R8136" t="s">
        <v>632</v>
      </c>
      <c r="S8136" t="s">
        <v>636</v>
      </c>
      <c r="T8136" t="s">
        <v>2194</v>
      </c>
      <c r="U8136">
        <v>0</v>
      </c>
      <c r="V8136">
        <v>0</v>
      </c>
      <c r="W8136">
        <v>0</v>
      </c>
      <c r="X8136">
        <v>0</v>
      </c>
      <c r="Y8136">
        <v>0</v>
      </c>
      <c r="Z8136" t="s">
        <v>21</v>
      </c>
      <c r="AA8136">
        <v>0</v>
      </c>
      <c r="AB8136" t="s">
        <v>7</v>
      </c>
      <c r="AC8136" t="s">
        <v>44</v>
      </c>
      <c r="AD8136" t="s">
        <v>129</v>
      </c>
      <c r="AE8136" t="s">
        <v>824</v>
      </c>
      <c r="AF8136">
        <v>0</v>
      </c>
      <c r="AG8136">
        <v>0</v>
      </c>
      <c r="AH8136" t="s">
        <v>21</v>
      </c>
      <c r="AI8136">
        <v>0</v>
      </c>
      <c r="AJ8136">
        <v>0</v>
      </c>
      <c r="AK8136">
        <v>0</v>
      </c>
      <c r="AL8136" t="s">
        <v>11</v>
      </c>
      <c r="AM8136" t="s">
        <v>26</v>
      </c>
      <c r="AN8136" t="s">
        <v>13</v>
      </c>
      <c r="AO8136" t="s">
        <v>359</v>
      </c>
      <c r="AP8136" t="s">
        <v>15</v>
      </c>
      <c r="AQ8136" t="s">
        <v>91</v>
      </c>
      <c r="AR8136">
        <v>188590</v>
      </c>
      <c r="AS8136" t="s">
        <v>10412</v>
      </c>
    </row>
    <row r="8137" spans="1:45" x14ac:dyDescent="0.25">
      <c r="A8137" t="s">
        <v>631</v>
      </c>
      <c r="B8137" t="s">
        <v>1</v>
      </c>
      <c r="C8137" s="1">
        <v>42956</v>
      </c>
      <c r="D8137" t="s">
        <v>2</v>
      </c>
      <c r="E8137">
        <v>31</v>
      </c>
      <c r="F8137">
        <v>1</v>
      </c>
      <c r="G8137">
        <v>0</v>
      </c>
      <c r="H8137">
        <v>2</v>
      </c>
      <c r="I8137">
        <v>1</v>
      </c>
      <c r="J8137">
        <v>0</v>
      </c>
      <c r="K8137">
        <v>1</v>
      </c>
      <c r="L8137">
        <v>0</v>
      </c>
      <c r="M8137">
        <v>1</v>
      </c>
      <c r="N8137">
        <v>3</v>
      </c>
      <c r="O8137">
        <v>3</v>
      </c>
      <c r="P8137">
        <v>6</v>
      </c>
      <c r="Q8137" t="s">
        <v>531</v>
      </c>
      <c r="R8137" t="s">
        <v>632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 t="s">
        <v>5</v>
      </c>
      <c r="AA8137" t="s">
        <v>826</v>
      </c>
      <c r="AB8137" t="s">
        <v>7</v>
      </c>
      <c r="AC8137" t="s">
        <v>44</v>
      </c>
      <c r="AD8137" t="s">
        <v>129</v>
      </c>
      <c r="AE8137" t="s">
        <v>824</v>
      </c>
      <c r="AF8137">
        <v>0</v>
      </c>
      <c r="AG8137">
        <v>0</v>
      </c>
      <c r="AH8137" t="s">
        <v>21</v>
      </c>
      <c r="AI8137">
        <v>0</v>
      </c>
      <c r="AJ8137">
        <v>0</v>
      </c>
      <c r="AK8137">
        <v>0</v>
      </c>
      <c r="AL8137" t="s">
        <v>11</v>
      </c>
      <c r="AM8137" t="s">
        <v>818</v>
      </c>
      <c r="AN8137" t="s">
        <v>13</v>
      </c>
      <c r="AO8137" t="s">
        <v>359</v>
      </c>
      <c r="AP8137" t="s">
        <v>15</v>
      </c>
      <c r="AQ8137" t="s">
        <v>91</v>
      </c>
      <c r="AR8137">
        <v>188591</v>
      </c>
      <c r="AS8137" t="s">
        <v>10413</v>
      </c>
    </row>
    <row r="8138" spans="1:45" x14ac:dyDescent="0.25">
      <c r="A8138" t="s">
        <v>0</v>
      </c>
      <c r="B8138" t="s">
        <v>1</v>
      </c>
      <c r="C8138" s="1">
        <v>42954</v>
      </c>
      <c r="D8138" t="s">
        <v>2</v>
      </c>
      <c r="E8138">
        <v>31</v>
      </c>
      <c r="F8138">
        <v>0</v>
      </c>
      <c r="G8138">
        <v>1</v>
      </c>
      <c r="H8138">
        <v>0</v>
      </c>
      <c r="I8138">
        <v>1</v>
      </c>
      <c r="J8138">
        <v>0</v>
      </c>
      <c r="K8138">
        <v>2</v>
      </c>
      <c r="L8138">
        <v>0</v>
      </c>
      <c r="M8138">
        <v>0</v>
      </c>
      <c r="N8138">
        <v>0</v>
      </c>
      <c r="O8138">
        <v>4</v>
      </c>
      <c r="P8138">
        <v>4</v>
      </c>
      <c r="Q8138" t="s">
        <v>909</v>
      </c>
      <c r="R8138" t="s">
        <v>7</v>
      </c>
      <c r="S8138" t="s">
        <v>8</v>
      </c>
      <c r="T8138" t="s">
        <v>9</v>
      </c>
      <c r="U8138" t="s">
        <v>38</v>
      </c>
      <c r="V8138">
        <v>0</v>
      </c>
      <c r="W8138">
        <v>0</v>
      </c>
      <c r="X8138" t="s">
        <v>21</v>
      </c>
      <c r="Y8138">
        <v>0</v>
      </c>
      <c r="Z8138">
        <v>0</v>
      </c>
      <c r="AA8138">
        <v>0</v>
      </c>
      <c r="AB8138" t="s">
        <v>4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 t="s">
        <v>5</v>
      </c>
      <c r="AK8138" t="s">
        <v>18</v>
      </c>
      <c r="AL8138" t="s">
        <v>11</v>
      </c>
      <c r="AM8138" t="s">
        <v>26</v>
      </c>
      <c r="AN8138" t="s">
        <v>13</v>
      </c>
      <c r="AO8138" t="s">
        <v>14</v>
      </c>
      <c r="AP8138" t="s">
        <v>15</v>
      </c>
      <c r="AQ8138" t="s">
        <v>47</v>
      </c>
      <c r="AR8138">
        <v>189559</v>
      </c>
      <c r="AS8138" t="s">
        <v>10414</v>
      </c>
    </row>
    <row r="8139" spans="1:45" x14ac:dyDescent="0.25">
      <c r="A8139" t="s">
        <v>828</v>
      </c>
      <c r="B8139" t="s">
        <v>1133</v>
      </c>
      <c r="C8139" s="1">
        <v>42956</v>
      </c>
      <c r="D8139" t="s">
        <v>2</v>
      </c>
      <c r="E8139">
        <v>36</v>
      </c>
      <c r="F8139">
        <v>1</v>
      </c>
      <c r="G8139">
        <v>1</v>
      </c>
      <c r="H8139">
        <v>0</v>
      </c>
      <c r="I8139">
        <v>1</v>
      </c>
      <c r="J8139">
        <v>0</v>
      </c>
      <c r="K8139">
        <v>1</v>
      </c>
      <c r="L8139">
        <v>0</v>
      </c>
      <c r="M8139">
        <v>0</v>
      </c>
      <c r="N8139">
        <v>1</v>
      </c>
      <c r="O8139">
        <v>3</v>
      </c>
      <c r="P8139">
        <v>4</v>
      </c>
      <c r="Q8139" t="s">
        <v>125</v>
      </c>
      <c r="R8139" t="s">
        <v>7</v>
      </c>
      <c r="S8139" t="s">
        <v>105</v>
      </c>
      <c r="T8139" t="s">
        <v>125</v>
      </c>
      <c r="U8139" t="s">
        <v>358</v>
      </c>
      <c r="V8139">
        <v>0</v>
      </c>
      <c r="W8139" t="s">
        <v>2952</v>
      </c>
      <c r="X8139" t="s">
        <v>21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 t="s">
        <v>154</v>
      </c>
      <c r="AM8139" t="s">
        <v>26</v>
      </c>
      <c r="AN8139" t="s">
        <v>41</v>
      </c>
      <c r="AO8139" t="s">
        <v>830</v>
      </c>
      <c r="AP8139">
        <v>0</v>
      </c>
      <c r="AQ8139">
        <v>0</v>
      </c>
      <c r="AR8139">
        <v>189573</v>
      </c>
      <c r="AS8139" t="s">
        <v>10415</v>
      </c>
    </row>
    <row r="8140" spans="1:45" x14ac:dyDescent="0.25">
      <c r="A8140" t="s">
        <v>828</v>
      </c>
      <c r="B8140" t="s">
        <v>1133</v>
      </c>
      <c r="C8140" s="1">
        <v>42956</v>
      </c>
      <c r="D8140" t="s">
        <v>2</v>
      </c>
      <c r="E8140">
        <v>20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1</v>
      </c>
      <c r="L8140">
        <v>0</v>
      </c>
      <c r="M8140">
        <v>0</v>
      </c>
      <c r="N8140">
        <v>0</v>
      </c>
      <c r="O8140">
        <v>1</v>
      </c>
      <c r="P8140">
        <v>1</v>
      </c>
      <c r="Q8140" t="s">
        <v>723</v>
      </c>
      <c r="R8140" t="s">
        <v>7</v>
      </c>
      <c r="S8140" t="s">
        <v>105</v>
      </c>
      <c r="T8140" t="s">
        <v>723</v>
      </c>
      <c r="U8140" t="s">
        <v>1687</v>
      </c>
      <c r="V8140">
        <v>0</v>
      </c>
      <c r="W8140" t="s">
        <v>4569</v>
      </c>
      <c r="X8140" t="s">
        <v>21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 t="s">
        <v>11</v>
      </c>
      <c r="AM8140" t="s">
        <v>12</v>
      </c>
      <c r="AN8140" t="s">
        <v>13</v>
      </c>
      <c r="AO8140" t="s">
        <v>830</v>
      </c>
      <c r="AP8140">
        <v>0</v>
      </c>
      <c r="AQ8140">
        <v>0</v>
      </c>
      <c r="AR8140">
        <v>189574</v>
      </c>
      <c r="AS8140" t="s">
        <v>10416</v>
      </c>
    </row>
    <row r="8141" spans="1:45" x14ac:dyDescent="0.25">
      <c r="A8141" t="s">
        <v>828</v>
      </c>
      <c r="B8141" t="s">
        <v>1133</v>
      </c>
      <c r="C8141" s="1">
        <v>42956</v>
      </c>
      <c r="D8141" t="s">
        <v>35</v>
      </c>
      <c r="E8141">
        <v>65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1</v>
      </c>
      <c r="M8141">
        <v>0</v>
      </c>
      <c r="N8141">
        <v>1</v>
      </c>
      <c r="O8141">
        <v>0</v>
      </c>
      <c r="P8141">
        <v>1</v>
      </c>
      <c r="Q8141" t="s">
        <v>723</v>
      </c>
      <c r="R8141" t="s">
        <v>7</v>
      </c>
      <c r="S8141" t="s">
        <v>105</v>
      </c>
      <c r="T8141" t="s">
        <v>723</v>
      </c>
      <c r="U8141" t="s">
        <v>1692</v>
      </c>
      <c r="V8141">
        <v>0</v>
      </c>
      <c r="W8141" t="s">
        <v>1692</v>
      </c>
      <c r="X8141" t="s">
        <v>21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 t="s">
        <v>11</v>
      </c>
      <c r="AM8141" t="s">
        <v>22</v>
      </c>
      <c r="AN8141" t="s">
        <v>41</v>
      </c>
      <c r="AO8141" t="s">
        <v>830</v>
      </c>
      <c r="AP8141">
        <v>0</v>
      </c>
      <c r="AQ8141">
        <v>0</v>
      </c>
      <c r="AR8141">
        <v>189575</v>
      </c>
      <c r="AS8141" t="s">
        <v>10417</v>
      </c>
    </row>
    <row r="8142" spans="1:45" x14ac:dyDescent="0.25">
      <c r="A8142" t="s">
        <v>828</v>
      </c>
      <c r="B8142" t="s">
        <v>1133</v>
      </c>
      <c r="C8142" s="1">
        <v>42956</v>
      </c>
      <c r="D8142" t="s">
        <v>35</v>
      </c>
      <c r="E8142">
        <v>26</v>
      </c>
      <c r="F8142">
        <v>0</v>
      </c>
      <c r="G8142">
        <v>0</v>
      </c>
      <c r="H8142">
        <v>0</v>
      </c>
      <c r="I8142">
        <v>0</v>
      </c>
      <c r="J8142">
        <v>1</v>
      </c>
      <c r="K8142">
        <v>0</v>
      </c>
      <c r="L8142">
        <v>0</v>
      </c>
      <c r="M8142">
        <v>0</v>
      </c>
      <c r="N8142">
        <v>1</v>
      </c>
      <c r="O8142">
        <v>0</v>
      </c>
      <c r="P8142">
        <v>1</v>
      </c>
      <c r="Q8142" t="s">
        <v>462</v>
      </c>
      <c r="R8142" t="s">
        <v>7</v>
      </c>
      <c r="S8142" t="s">
        <v>105</v>
      </c>
      <c r="T8142" t="s">
        <v>462</v>
      </c>
      <c r="U8142" t="s">
        <v>874</v>
      </c>
      <c r="V8142">
        <v>0</v>
      </c>
      <c r="W8142" t="s">
        <v>874</v>
      </c>
      <c r="X8142" t="s">
        <v>21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 t="s">
        <v>11</v>
      </c>
      <c r="AM8142" t="s">
        <v>22</v>
      </c>
      <c r="AN8142" t="s">
        <v>41</v>
      </c>
      <c r="AO8142" t="s">
        <v>830</v>
      </c>
      <c r="AP8142">
        <v>0</v>
      </c>
      <c r="AQ8142">
        <v>0</v>
      </c>
      <c r="AR8142">
        <v>189589</v>
      </c>
      <c r="AS8142" t="s">
        <v>10418</v>
      </c>
    </row>
    <row r="8143" spans="1:45" x14ac:dyDescent="0.25">
      <c r="A8143" t="s">
        <v>828</v>
      </c>
      <c r="B8143" t="s">
        <v>1133</v>
      </c>
      <c r="C8143" s="1">
        <v>42956</v>
      </c>
      <c r="D8143" t="s">
        <v>2</v>
      </c>
      <c r="E8143">
        <v>31</v>
      </c>
      <c r="F8143">
        <v>0</v>
      </c>
      <c r="G8143">
        <v>0</v>
      </c>
      <c r="H8143">
        <v>1</v>
      </c>
      <c r="I8143">
        <v>0</v>
      </c>
      <c r="J8143">
        <v>0</v>
      </c>
      <c r="K8143">
        <v>1</v>
      </c>
      <c r="L8143">
        <v>0</v>
      </c>
      <c r="M8143">
        <v>0</v>
      </c>
      <c r="N8143">
        <v>1</v>
      </c>
      <c r="O8143">
        <v>1</v>
      </c>
      <c r="P8143">
        <v>2</v>
      </c>
      <c r="Q8143" t="s">
        <v>667</v>
      </c>
      <c r="R8143" t="s">
        <v>7</v>
      </c>
      <c r="S8143" t="s">
        <v>105</v>
      </c>
      <c r="T8143" t="s">
        <v>667</v>
      </c>
      <c r="U8143" t="s">
        <v>1702</v>
      </c>
      <c r="V8143">
        <v>0</v>
      </c>
      <c r="W8143" t="s">
        <v>1702</v>
      </c>
      <c r="X8143" t="s">
        <v>21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 t="s">
        <v>11</v>
      </c>
      <c r="AM8143" t="s">
        <v>26</v>
      </c>
      <c r="AN8143" t="s">
        <v>41</v>
      </c>
      <c r="AO8143" t="s">
        <v>830</v>
      </c>
      <c r="AP8143">
        <v>0</v>
      </c>
      <c r="AQ8143">
        <v>0</v>
      </c>
      <c r="AR8143">
        <v>189594</v>
      </c>
      <c r="AS8143" t="s">
        <v>10419</v>
      </c>
    </row>
    <row r="8144" spans="1:45" x14ac:dyDescent="0.25">
      <c r="A8144" t="s">
        <v>828</v>
      </c>
      <c r="B8144" t="s">
        <v>1133</v>
      </c>
      <c r="C8144" s="1">
        <v>42956</v>
      </c>
      <c r="D8144" t="s">
        <v>2</v>
      </c>
      <c r="E8144">
        <v>19</v>
      </c>
      <c r="F8144">
        <v>0</v>
      </c>
      <c r="G8144">
        <v>1</v>
      </c>
      <c r="H8144">
        <v>0</v>
      </c>
      <c r="I8144">
        <v>0</v>
      </c>
      <c r="J8144">
        <v>0</v>
      </c>
      <c r="K8144">
        <v>1</v>
      </c>
      <c r="L8144">
        <v>0</v>
      </c>
      <c r="M8144">
        <v>0</v>
      </c>
      <c r="N8144">
        <v>0</v>
      </c>
      <c r="O8144">
        <v>2</v>
      </c>
      <c r="P8144">
        <v>2</v>
      </c>
      <c r="Q8144" t="s">
        <v>199</v>
      </c>
      <c r="R8144" t="s">
        <v>7</v>
      </c>
      <c r="S8144" t="s">
        <v>105</v>
      </c>
      <c r="T8144" t="s">
        <v>199</v>
      </c>
      <c r="U8144" t="s">
        <v>1684</v>
      </c>
      <c r="V8144">
        <v>0</v>
      </c>
      <c r="W8144" t="s">
        <v>1684</v>
      </c>
      <c r="X8144" t="s">
        <v>21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 t="s">
        <v>11</v>
      </c>
      <c r="AM8144" t="s">
        <v>26</v>
      </c>
      <c r="AN8144" t="s">
        <v>13</v>
      </c>
      <c r="AO8144" t="s">
        <v>830</v>
      </c>
      <c r="AP8144">
        <v>0</v>
      </c>
      <c r="AQ8144" t="s">
        <v>47</v>
      </c>
      <c r="AR8144">
        <v>189599</v>
      </c>
      <c r="AS8144" t="s">
        <v>10420</v>
      </c>
    </row>
    <row r="8145" spans="1:45" x14ac:dyDescent="0.25">
      <c r="A8145" t="s">
        <v>828</v>
      </c>
      <c r="B8145" t="s">
        <v>1133</v>
      </c>
      <c r="C8145" s="1">
        <v>42956</v>
      </c>
      <c r="D8145" t="s">
        <v>35</v>
      </c>
      <c r="E8145">
        <v>34</v>
      </c>
      <c r="F8145">
        <v>0</v>
      </c>
      <c r="G8145">
        <v>0</v>
      </c>
      <c r="H8145">
        <v>0</v>
      </c>
      <c r="I8145">
        <v>0</v>
      </c>
      <c r="J8145">
        <v>1</v>
      </c>
      <c r="K8145">
        <v>0</v>
      </c>
      <c r="L8145">
        <v>0</v>
      </c>
      <c r="M8145">
        <v>0</v>
      </c>
      <c r="N8145">
        <v>1</v>
      </c>
      <c r="O8145">
        <v>0</v>
      </c>
      <c r="P8145">
        <v>1</v>
      </c>
      <c r="Q8145" t="s">
        <v>3</v>
      </c>
      <c r="R8145" t="s">
        <v>7</v>
      </c>
      <c r="S8145" t="s">
        <v>7</v>
      </c>
      <c r="T8145" t="s">
        <v>9</v>
      </c>
      <c r="U8145">
        <v>0</v>
      </c>
      <c r="V8145">
        <v>0</v>
      </c>
      <c r="W8145">
        <v>0</v>
      </c>
      <c r="X8145" t="s">
        <v>5</v>
      </c>
      <c r="Y8145" t="s">
        <v>10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 t="s">
        <v>11</v>
      </c>
      <c r="AM8145" t="s">
        <v>12</v>
      </c>
      <c r="AN8145" t="s">
        <v>13</v>
      </c>
      <c r="AO8145" t="s">
        <v>904</v>
      </c>
      <c r="AP8145" t="s">
        <v>50</v>
      </c>
      <c r="AQ8145">
        <v>0</v>
      </c>
      <c r="AR8145">
        <v>189603</v>
      </c>
      <c r="AS8145" t="s">
        <v>10421</v>
      </c>
    </row>
    <row r="8146" spans="1:45" x14ac:dyDescent="0.25">
      <c r="A8146" t="s">
        <v>828</v>
      </c>
      <c r="B8146" t="s">
        <v>1133</v>
      </c>
      <c r="C8146" s="1">
        <v>42956</v>
      </c>
      <c r="D8146" t="s">
        <v>35</v>
      </c>
      <c r="E8146">
        <v>18</v>
      </c>
      <c r="F8146">
        <v>0</v>
      </c>
      <c r="G8146">
        <v>0</v>
      </c>
      <c r="H8146">
        <v>0</v>
      </c>
      <c r="I8146">
        <v>0</v>
      </c>
      <c r="J8146">
        <v>1</v>
      </c>
      <c r="K8146">
        <v>0</v>
      </c>
      <c r="L8146">
        <v>0</v>
      </c>
      <c r="M8146">
        <v>0</v>
      </c>
      <c r="N8146">
        <v>1</v>
      </c>
      <c r="O8146">
        <v>0</v>
      </c>
      <c r="P8146">
        <v>1</v>
      </c>
      <c r="Q8146" t="s">
        <v>199</v>
      </c>
      <c r="R8146" t="s">
        <v>7</v>
      </c>
      <c r="S8146" t="s">
        <v>105</v>
      </c>
      <c r="T8146" t="s">
        <v>199</v>
      </c>
      <c r="U8146" t="s">
        <v>1684</v>
      </c>
      <c r="V8146">
        <v>0</v>
      </c>
      <c r="W8146" t="s">
        <v>1684</v>
      </c>
      <c r="X8146" t="s">
        <v>21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 t="s">
        <v>427</v>
      </c>
      <c r="AM8146" t="s">
        <v>71</v>
      </c>
      <c r="AN8146" t="s">
        <v>41</v>
      </c>
      <c r="AO8146" t="s">
        <v>830</v>
      </c>
      <c r="AP8146">
        <v>0</v>
      </c>
      <c r="AQ8146">
        <v>0</v>
      </c>
      <c r="AR8146">
        <v>189604</v>
      </c>
      <c r="AS8146" t="s">
        <v>10422</v>
      </c>
    </row>
    <row r="8147" spans="1:45" x14ac:dyDescent="0.25">
      <c r="A8147" t="s">
        <v>828</v>
      </c>
      <c r="B8147" t="s">
        <v>1133</v>
      </c>
      <c r="C8147" s="1">
        <v>42956</v>
      </c>
      <c r="D8147" t="s">
        <v>35</v>
      </c>
      <c r="E8147">
        <v>36</v>
      </c>
      <c r="F8147">
        <v>0</v>
      </c>
      <c r="G8147">
        <v>0</v>
      </c>
      <c r="H8147">
        <v>0</v>
      </c>
      <c r="I8147">
        <v>0</v>
      </c>
      <c r="J8147">
        <v>2</v>
      </c>
      <c r="K8147">
        <v>0</v>
      </c>
      <c r="L8147">
        <v>1</v>
      </c>
      <c r="M8147">
        <v>0</v>
      </c>
      <c r="N8147">
        <v>3</v>
      </c>
      <c r="O8147">
        <v>0</v>
      </c>
      <c r="P8147">
        <v>3</v>
      </c>
      <c r="Q8147" t="s">
        <v>199</v>
      </c>
      <c r="R8147" t="s">
        <v>7</v>
      </c>
      <c r="S8147" t="s">
        <v>105</v>
      </c>
      <c r="T8147" t="s">
        <v>199</v>
      </c>
      <c r="U8147" t="s">
        <v>1666</v>
      </c>
      <c r="V8147">
        <v>0</v>
      </c>
      <c r="W8147" t="s">
        <v>1666</v>
      </c>
      <c r="X8147" t="s">
        <v>21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 t="s">
        <v>427</v>
      </c>
      <c r="AM8147" t="s">
        <v>26</v>
      </c>
      <c r="AN8147" t="s">
        <v>41</v>
      </c>
      <c r="AO8147" t="s">
        <v>830</v>
      </c>
      <c r="AP8147">
        <v>0</v>
      </c>
      <c r="AQ8147" t="s">
        <v>29</v>
      </c>
      <c r="AR8147">
        <v>189605</v>
      </c>
      <c r="AS8147" t="s">
        <v>10423</v>
      </c>
    </row>
    <row r="8148" spans="1:45" x14ac:dyDescent="0.25">
      <c r="A8148" t="s">
        <v>828</v>
      </c>
      <c r="B8148" t="s">
        <v>1133</v>
      </c>
      <c r="C8148" s="1">
        <v>42956</v>
      </c>
      <c r="D8148" t="s">
        <v>35</v>
      </c>
      <c r="E8148">
        <v>27</v>
      </c>
      <c r="F8148">
        <v>0</v>
      </c>
      <c r="G8148">
        <v>0</v>
      </c>
      <c r="H8148">
        <v>0</v>
      </c>
      <c r="I8148">
        <v>0</v>
      </c>
      <c r="J8148">
        <v>1</v>
      </c>
      <c r="K8148">
        <v>0</v>
      </c>
      <c r="L8148">
        <v>0</v>
      </c>
      <c r="M8148">
        <v>0</v>
      </c>
      <c r="N8148">
        <v>1</v>
      </c>
      <c r="O8148">
        <v>0</v>
      </c>
      <c r="P8148">
        <v>1</v>
      </c>
      <c r="Q8148" t="s">
        <v>199</v>
      </c>
      <c r="R8148" t="s">
        <v>7</v>
      </c>
      <c r="S8148" t="s">
        <v>105</v>
      </c>
      <c r="T8148" t="s">
        <v>199</v>
      </c>
      <c r="U8148" t="s">
        <v>1681</v>
      </c>
      <c r="V8148">
        <v>0</v>
      </c>
      <c r="W8148" t="s">
        <v>6829</v>
      </c>
      <c r="X8148" t="s">
        <v>21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 t="s">
        <v>154</v>
      </c>
      <c r="AM8148" t="s">
        <v>12</v>
      </c>
      <c r="AN8148" t="s">
        <v>41</v>
      </c>
      <c r="AO8148" t="s">
        <v>830</v>
      </c>
      <c r="AP8148">
        <v>0</v>
      </c>
      <c r="AQ8148">
        <v>0</v>
      </c>
      <c r="AR8148">
        <v>189606</v>
      </c>
      <c r="AS8148" t="s">
        <v>10424</v>
      </c>
    </row>
    <row r="8149" spans="1:45" x14ac:dyDescent="0.25">
      <c r="A8149" t="s">
        <v>828</v>
      </c>
      <c r="B8149" t="s">
        <v>1133</v>
      </c>
      <c r="C8149" s="1">
        <v>42956</v>
      </c>
      <c r="D8149" t="s">
        <v>35</v>
      </c>
      <c r="E8149">
        <v>31</v>
      </c>
      <c r="F8149">
        <v>0</v>
      </c>
      <c r="G8149">
        <v>0</v>
      </c>
      <c r="H8149">
        <v>0</v>
      </c>
      <c r="I8149">
        <v>0</v>
      </c>
      <c r="J8149">
        <v>2</v>
      </c>
      <c r="K8149">
        <v>0</v>
      </c>
      <c r="L8149">
        <v>0</v>
      </c>
      <c r="M8149">
        <v>0</v>
      </c>
      <c r="N8149">
        <v>2</v>
      </c>
      <c r="O8149">
        <v>0</v>
      </c>
      <c r="P8149">
        <v>2</v>
      </c>
      <c r="Q8149" t="s">
        <v>723</v>
      </c>
      <c r="R8149" t="s">
        <v>7</v>
      </c>
      <c r="S8149" t="s">
        <v>105</v>
      </c>
      <c r="T8149" t="s">
        <v>723</v>
      </c>
      <c r="U8149" t="s">
        <v>1690</v>
      </c>
      <c r="V8149">
        <v>0</v>
      </c>
      <c r="W8149" t="s">
        <v>1690</v>
      </c>
      <c r="X8149" t="s">
        <v>21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 t="s">
        <v>154</v>
      </c>
      <c r="AM8149" t="s">
        <v>49</v>
      </c>
      <c r="AN8149" t="s">
        <v>41</v>
      </c>
      <c r="AO8149" t="s">
        <v>830</v>
      </c>
      <c r="AP8149">
        <v>0</v>
      </c>
      <c r="AQ8149">
        <v>0</v>
      </c>
      <c r="AR8149">
        <v>189607</v>
      </c>
      <c r="AS8149" t="s">
        <v>10425</v>
      </c>
    </row>
    <row r="8150" spans="1:45" x14ac:dyDescent="0.25">
      <c r="A8150" t="s">
        <v>828</v>
      </c>
      <c r="B8150" t="s">
        <v>1134</v>
      </c>
      <c r="C8150" s="1">
        <v>42956</v>
      </c>
      <c r="D8150" t="s">
        <v>2</v>
      </c>
      <c r="E8150">
        <v>32</v>
      </c>
      <c r="F8150">
        <v>0</v>
      </c>
      <c r="G8150">
        <v>1</v>
      </c>
      <c r="H8150">
        <v>0</v>
      </c>
      <c r="I8150">
        <v>0</v>
      </c>
      <c r="J8150">
        <v>0</v>
      </c>
      <c r="K8150">
        <v>1</v>
      </c>
      <c r="L8150">
        <v>0</v>
      </c>
      <c r="M8150">
        <v>0</v>
      </c>
      <c r="N8150">
        <v>0</v>
      </c>
      <c r="O8150">
        <v>2</v>
      </c>
      <c r="P8150">
        <v>2</v>
      </c>
      <c r="Q8150" t="s">
        <v>723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 t="s">
        <v>7</v>
      </c>
      <c r="AC8150" t="s">
        <v>105</v>
      </c>
      <c r="AD8150" t="s">
        <v>723</v>
      </c>
      <c r="AE8150" t="s">
        <v>1690</v>
      </c>
      <c r="AF8150">
        <v>0</v>
      </c>
      <c r="AG8150" t="s">
        <v>1690</v>
      </c>
      <c r="AH8150" t="s">
        <v>21</v>
      </c>
      <c r="AI8150">
        <v>0</v>
      </c>
      <c r="AJ8150">
        <v>0</v>
      </c>
      <c r="AK8150">
        <v>0</v>
      </c>
      <c r="AL8150" t="s">
        <v>154</v>
      </c>
      <c r="AM8150" t="s">
        <v>12</v>
      </c>
      <c r="AN8150" t="s">
        <v>41</v>
      </c>
      <c r="AO8150" t="s">
        <v>830</v>
      </c>
      <c r="AP8150">
        <v>0</v>
      </c>
      <c r="AQ8150">
        <v>0</v>
      </c>
      <c r="AR8150">
        <v>189608</v>
      </c>
      <c r="AS8150" t="s">
        <v>10426</v>
      </c>
    </row>
    <row r="8151" spans="1:45" x14ac:dyDescent="0.25">
      <c r="A8151" t="s">
        <v>828</v>
      </c>
      <c r="B8151" t="s">
        <v>1134</v>
      </c>
      <c r="C8151" s="1">
        <v>42956</v>
      </c>
      <c r="D8151" t="s">
        <v>2</v>
      </c>
      <c r="E8151">
        <v>30</v>
      </c>
      <c r="F8151">
        <v>0</v>
      </c>
      <c r="G8151">
        <v>0</v>
      </c>
      <c r="H8151">
        <v>0</v>
      </c>
      <c r="I8151">
        <v>0</v>
      </c>
      <c r="J8151">
        <v>0</v>
      </c>
      <c r="K8151">
        <v>1</v>
      </c>
      <c r="L8151">
        <v>0</v>
      </c>
      <c r="M8151">
        <v>0</v>
      </c>
      <c r="N8151">
        <v>0</v>
      </c>
      <c r="O8151">
        <v>1</v>
      </c>
      <c r="P8151">
        <v>1</v>
      </c>
      <c r="Q8151" t="s">
        <v>3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 t="s">
        <v>7</v>
      </c>
      <c r="AC8151" t="s">
        <v>105</v>
      </c>
      <c r="AD8151" t="s">
        <v>3</v>
      </c>
      <c r="AE8151" t="s">
        <v>1669</v>
      </c>
      <c r="AF8151">
        <v>0</v>
      </c>
      <c r="AG8151" t="s">
        <v>1669</v>
      </c>
      <c r="AH8151" t="s">
        <v>21</v>
      </c>
      <c r="AI8151">
        <v>0</v>
      </c>
      <c r="AJ8151">
        <v>0</v>
      </c>
      <c r="AK8151">
        <v>0</v>
      </c>
      <c r="AL8151" t="s">
        <v>154</v>
      </c>
      <c r="AM8151" t="s">
        <v>40</v>
      </c>
      <c r="AN8151" t="s">
        <v>41</v>
      </c>
      <c r="AO8151" t="s">
        <v>830</v>
      </c>
      <c r="AP8151">
        <v>0</v>
      </c>
      <c r="AQ8151">
        <v>0</v>
      </c>
      <c r="AR8151">
        <v>189609</v>
      </c>
      <c r="AS8151" t="s">
        <v>10427</v>
      </c>
    </row>
    <row r="8152" spans="1:45" x14ac:dyDescent="0.25">
      <c r="A8152" t="s">
        <v>828</v>
      </c>
      <c r="B8152" t="s">
        <v>1134</v>
      </c>
      <c r="C8152" s="1">
        <v>42956</v>
      </c>
      <c r="D8152" t="s">
        <v>35</v>
      </c>
      <c r="E8152">
        <v>74</v>
      </c>
      <c r="F8152">
        <v>0</v>
      </c>
      <c r="G8152">
        <v>0</v>
      </c>
      <c r="H8152">
        <v>0</v>
      </c>
      <c r="I8152">
        <v>0</v>
      </c>
      <c r="J8152">
        <v>0</v>
      </c>
      <c r="K8152">
        <v>1</v>
      </c>
      <c r="L8152">
        <v>1</v>
      </c>
      <c r="M8152">
        <v>0</v>
      </c>
      <c r="N8152">
        <v>1</v>
      </c>
      <c r="O8152">
        <v>1</v>
      </c>
      <c r="P8152">
        <v>2</v>
      </c>
      <c r="Q8152" t="s">
        <v>667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 t="s">
        <v>7</v>
      </c>
      <c r="AC8152" t="s">
        <v>105</v>
      </c>
      <c r="AD8152" t="s">
        <v>667</v>
      </c>
      <c r="AE8152" t="s">
        <v>1705</v>
      </c>
      <c r="AF8152">
        <v>0</v>
      </c>
      <c r="AG8152" t="s">
        <v>1705</v>
      </c>
      <c r="AH8152" t="s">
        <v>21</v>
      </c>
      <c r="AI8152">
        <v>0</v>
      </c>
      <c r="AJ8152">
        <v>0</v>
      </c>
      <c r="AK8152">
        <v>0</v>
      </c>
      <c r="AL8152" t="s">
        <v>154</v>
      </c>
      <c r="AM8152" t="s">
        <v>40</v>
      </c>
      <c r="AN8152" t="s">
        <v>41</v>
      </c>
      <c r="AO8152" t="s">
        <v>830</v>
      </c>
      <c r="AP8152">
        <v>0</v>
      </c>
      <c r="AQ8152">
        <v>0</v>
      </c>
      <c r="AR8152">
        <v>189610</v>
      </c>
      <c r="AS8152" t="s">
        <v>10428</v>
      </c>
    </row>
    <row r="8153" spans="1:45" x14ac:dyDescent="0.25">
      <c r="A8153" t="s">
        <v>828</v>
      </c>
      <c r="B8153" t="s">
        <v>1134</v>
      </c>
      <c r="C8153" s="1">
        <v>42956</v>
      </c>
      <c r="D8153" t="s">
        <v>2</v>
      </c>
      <c r="E8153">
        <v>40</v>
      </c>
      <c r="F8153">
        <v>0</v>
      </c>
      <c r="G8153">
        <v>0</v>
      </c>
      <c r="H8153">
        <v>0</v>
      </c>
      <c r="I8153">
        <v>0</v>
      </c>
      <c r="J8153">
        <v>0</v>
      </c>
      <c r="K8153">
        <v>1</v>
      </c>
      <c r="L8153">
        <v>0</v>
      </c>
      <c r="M8153">
        <v>0</v>
      </c>
      <c r="N8153">
        <v>0</v>
      </c>
      <c r="O8153">
        <v>1</v>
      </c>
      <c r="P8153">
        <v>1</v>
      </c>
      <c r="Q8153" t="s">
        <v>3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 t="s">
        <v>7</v>
      </c>
      <c r="AC8153" t="s">
        <v>105</v>
      </c>
      <c r="AD8153" t="s">
        <v>3</v>
      </c>
      <c r="AE8153" t="s">
        <v>3</v>
      </c>
      <c r="AF8153">
        <v>0</v>
      </c>
      <c r="AG8153" t="s">
        <v>1691</v>
      </c>
      <c r="AH8153" t="s">
        <v>21</v>
      </c>
      <c r="AI8153">
        <v>0</v>
      </c>
      <c r="AJ8153">
        <v>0</v>
      </c>
      <c r="AK8153">
        <v>0</v>
      </c>
      <c r="AL8153" t="s">
        <v>154</v>
      </c>
      <c r="AM8153" t="s">
        <v>40</v>
      </c>
      <c r="AN8153" t="s">
        <v>41</v>
      </c>
      <c r="AO8153" t="s">
        <v>830</v>
      </c>
      <c r="AP8153">
        <v>0</v>
      </c>
      <c r="AQ8153">
        <v>0</v>
      </c>
      <c r="AR8153">
        <v>189611</v>
      </c>
      <c r="AS8153" t="s">
        <v>10429</v>
      </c>
    </row>
    <row r="8154" spans="1:45" x14ac:dyDescent="0.25">
      <c r="A8154" t="s">
        <v>828</v>
      </c>
      <c r="B8154" t="s">
        <v>1134</v>
      </c>
      <c r="C8154" s="1">
        <v>42956</v>
      </c>
      <c r="D8154" t="s">
        <v>2</v>
      </c>
      <c r="E8154">
        <v>34</v>
      </c>
      <c r="F8154">
        <v>0</v>
      </c>
      <c r="G8154">
        <v>0</v>
      </c>
      <c r="H8154">
        <v>0</v>
      </c>
      <c r="I8154">
        <v>0</v>
      </c>
      <c r="J8154">
        <v>0</v>
      </c>
      <c r="K8154">
        <v>1</v>
      </c>
      <c r="L8154">
        <v>0</v>
      </c>
      <c r="M8154">
        <v>0</v>
      </c>
      <c r="N8154">
        <v>0</v>
      </c>
      <c r="O8154">
        <v>1</v>
      </c>
      <c r="P8154">
        <v>1</v>
      </c>
      <c r="Q8154" t="s">
        <v>3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 t="s">
        <v>7</v>
      </c>
      <c r="AC8154" t="s">
        <v>105</v>
      </c>
      <c r="AD8154" t="s">
        <v>3</v>
      </c>
      <c r="AE8154" t="s">
        <v>3</v>
      </c>
      <c r="AF8154">
        <v>0</v>
      </c>
      <c r="AG8154" t="s">
        <v>1691</v>
      </c>
      <c r="AH8154" t="s">
        <v>21</v>
      </c>
      <c r="AI8154">
        <v>0</v>
      </c>
      <c r="AJ8154">
        <v>0</v>
      </c>
      <c r="AK8154">
        <v>0</v>
      </c>
      <c r="AL8154" t="s">
        <v>154</v>
      </c>
      <c r="AM8154" t="s">
        <v>40</v>
      </c>
      <c r="AN8154" t="s">
        <v>41</v>
      </c>
      <c r="AO8154" t="s">
        <v>830</v>
      </c>
      <c r="AP8154">
        <v>0</v>
      </c>
      <c r="AQ8154">
        <v>0</v>
      </c>
      <c r="AR8154">
        <v>189612</v>
      </c>
      <c r="AS8154" t="s">
        <v>10430</v>
      </c>
    </row>
    <row r="8155" spans="1:45" x14ac:dyDescent="0.25">
      <c r="A8155" t="s">
        <v>0</v>
      </c>
      <c r="B8155" t="s">
        <v>1</v>
      </c>
      <c r="C8155" s="1">
        <v>42954</v>
      </c>
      <c r="D8155" t="s">
        <v>2</v>
      </c>
      <c r="E8155">
        <v>28</v>
      </c>
      <c r="F8155">
        <v>0</v>
      </c>
      <c r="G8155">
        <v>2</v>
      </c>
      <c r="H8155">
        <v>2</v>
      </c>
      <c r="I8155">
        <v>0</v>
      </c>
      <c r="J8155">
        <v>0</v>
      </c>
      <c r="K8155">
        <v>2</v>
      </c>
      <c r="L8155">
        <v>0</v>
      </c>
      <c r="M8155">
        <v>0</v>
      </c>
      <c r="N8155">
        <v>2</v>
      </c>
      <c r="O8155">
        <v>4</v>
      </c>
      <c r="P8155">
        <v>6</v>
      </c>
      <c r="Q8155" t="s">
        <v>909</v>
      </c>
      <c r="R8155" t="s">
        <v>7</v>
      </c>
      <c r="S8155" t="s">
        <v>8</v>
      </c>
      <c r="T8155" t="s">
        <v>9</v>
      </c>
      <c r="U8155" t="s">
        <v>38</v>
      </c>
      <c r="V8155">
        <v>0</v>
      </c>
      <c r="W8155">
        <v>0</v>
      </c>
      <c r="X8155" t="s">
        <v>21</v>
      </c>
      <c r="Y8155">
        <v>0</v>
      </c>
      <c r="Z8155">
        <v>0</v>
      </c>
      <c r="AA8155">
        <v>0</v>
      </c>
      <c r="AB8155" t="s">
        <v>4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 t="s">
        <v>5</v>
      </c>
      <c r="AK8155" t="s">
        <v>18</v>
      </c>
      <c r="AL8155" t="s">
        <v>11</v>
      </c>
      <c r="AM8155" t="s">
        <v>26</v>
      </c>
      <c r="AN8155" t="s">
        <v>13</v>
      </c>
      <c r="AO8155" t="s">
        <v>14</v>
      </c>
      <c r="AP8155" t="s">
        <v>28</v>
      </c>
      <c r="AQ8155" t="s">
        <v>47</v>
      </c>
      <c r="AR8155">
        <v>189614</v>
      </c>
      <c r="AS8155" t="s">
        <v>10431</v>
      </c>
    </row>
    <row r="8156" spans="1:45" x14ac:dyDescent="0.25">
      <c r="A8156" t="s">
        <v>0</v>
      </c>
      <c r="B8156" t="s">
        <v>1</v>
      </c>
      <c r="C8156" s="1">
        <v>42954</v>
      </c>
      <c r="D8156" t="s">
        <v>2</v>
      </c>
      <c r="E8156">
        <v>22</v>
      </c>
      <c r="F8156">
        <v>0</v>
      </c>
      <c r="G8156">
        <v>0</v>
      </c>
      <c r="H8156">
        <v>0</v>
      </c>
      <c r="I8156">
        <v>0</v>
      </c>
      <c r="J8156">
        <v>1</v>
      </c>
      <c r="K8156">
        <v>1</v>
      </c>
      <c r="L8156">
        <v>0</v>
      </c>
      <c r="M8156">
        <v>0</v>
      </c>
      <c r="N8156">
        <v>1</v>
      </c>
      <c r="O8156">
        <v>1</v>
      </c>
      <c r="P8156">
        <v>2</v>
      </c>
      <c r="Q8156" t="s">
        <v>43</v>
      </c>
      <c r="R8156" t="s">
        <v>7</v>
      </c>
      <c r="S8156" t="s">
        <v>8</v>
      </c>
      <c r="T8156" t="s">
        <v>9</v>
      </c>
      <c r="U8156" t="s">
        <v>19</v>
      </c>
      <c r="V8156">
        <v>0</v>
      </c>
      <c r="W8156">
        <v>0</v>
      </c>
      <c r="X8156" t="s">
        <v>21</v>
      </c>
      <c r="Y8156">
        <v>0</v>
      </c>
      <c r="Z8156">
        <v>0</v>
      </c>
      <c r="AA8156">
        <v>0</v>
      </c>
      <c r="AB8156" t="s">
        <v>4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 t="s">
        <v>5</v>
      </c>
      <c r="AK8156" t="s">
        <v>6</v>
      </c>
      <c r="AL8156" t="s">
        <v>11</v>
      </c>
      <c r="AM8156" t="s">
        <v>26</v>
      </c>
      <c r="AN8156" t="s">
        <v>13</v>
      </c>
      <c r="AO8156" t="s">
        <v>14</v>
      </c>
      <c r="AP8156" t="s">
        <v>28</v>
      </c>
      <c r="AQ8156">
        <v>0</v>
      </c>
      <c r="AR8156">
        <v>189615</v>
      </c>
      <c r="AS8156" t="s">
        <v>10432</v>
      </c>
    </row>
    <row r="8157" spans="1:45" x14ac:dyDescent="0.25">
      <c r="A8157" t="s">
        <v>0</v>
      </c>
      <c r="B8157" t="s">
        <v>1</v>
      </c>
      <c r="C8157" s="1">
        <v>42954</v>
      </c>
      <c r="D8157" t="s">
        <v>2</v>
      </c>
      <c r="E8157">
        <v>49</v>
      </c>
      <c r="F8157">
        <v>0</v>
      </c>
      <c r="G8157">
        <v>0</v>
      </c>
      <c r="H8157">
        <v>1</v>
      </c>
      <c r="I8157">
        <v>2</v>
      </c>
      <c r="J8157">
        <v>0</v>
      </c>
      <c r="K8157">
        <v>1</v>
      </c>
      <c r="L8157">
        <v>0</v>
      </c>
      <c r="M8157">
        <v>0</v>
      </c>
      <c r="N8157">
        <v>1</v>
      </c>
      <c r="O8157">
        <v>3</v>
      </c>
      <c r="P8157">
        <v>4</v>
      </c>
      <c r="Q8157" t="s">
        <v>59</v>
      </c>
      <c r="R8157" t="s">
        <v>7</v>
      </c>
      <c r="S8157" t="s">
        <v>8</v>
      </c>
      <c r="T8157" t="s">
        <v>9</v>
      </c>
      <c r="U8157" t="s">
        <v>65</v>
      </c>
      <c r="V8157">
        <v>0</v>
      </c>
      <c r="W8157">
        <v>0</v>
      </c>
      <c r="X8157" t="s">
        <v>21</v>
      </c>
      <c r="Y8157">
        <v>0</v>
      </c>
      <c r="Z8157">
        <v>0</v>
      </c>
      <c r="AA8157">
        <v>0</v>
      </c>
      <c r="AB8157" t="s">
        <v>4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 t="s">
        <v>5</v>
      </c>
      <c r="AK8157" t="s">
        <v>46</v>
      </c>
      <c r="AL8157" t="s">
        <v>11</v>
      </c>
      <c r="AM8157" t="s">
        <v>26</v>
      </c>
      <c r="AN8157" t="s">
        <v>13</v>
      </c>
      <c r="AO8157" t="s">
        <v>14</v>
      </c>
      <c r="AP8157">
        <v>0</v>
      </c>
      <c r="AQ8157">
        <v>0</v>
      </c>
      <c r="AR8157">
        <v>189618</v>
      </c>
      <c r="AS8157" t="s">
        <v>10433</v>
      </c>
    </row>
    <row r="8158" spans="1:45" x14ac:dyDescent="0.25">
      <c r="A8158" t="s">
        <v>828</v>
      </c>
      <c r="B8158" t="s">
        <v>1134</v>
      </c>
      <c r="C8158" s="1">
        <v>42956</v>
      </c>
      <c r="D8158" t="s">
        <v>2</v>
      </c>
      <c r="E8158">
        <v>28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1</v>
      </c>
      <c r="L8158">
        <v>0</v>
      </c>
      <c r="M8158">
        <v>0</v>
      </c>
      <c r="N8158">
        <v>0</v>
      </c>
      <c r="O8158">
        <v>1</v>
      </c>
      <c r="P8158">
        <v>1</v>
      </c>
      <c r="Q8158" t="s">
        <v>3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 t="s">
        <v>7</v>
      </c>
      <c r="AC8158" t="s">
        <v>105</v>
      </c>
      <c r="AD8158" t="s">
        <v>3</v>
      </c>
      <c r="AE8158" t="s">
        <v>1666</v>
      </c>
      <c r="AF8158">
        <v>0</v>
      </c>
      <c r="AG8158" t="s">
        <v>1666</v>
      </c>
      <c r="AH8158" t="s">
        <v>21</v>
      </c>
      <c r="AI8158">
        <v>0</v>
      </c>
      <c r="AJ8158">
        <v>0</v>
      </c>
      <c r="AK8158">
        <v>0</v>
      </c>
      <c r="AL8158" t="s">
        <v>154</v>
      </c>
      <c r="AM8158" t="s">
        <v>40</v>
      </c>
      <c r="AN8158" t="s">
        <v>41</v>
      </c>
      <c r="AO8158" t="s">
        <v>830</v>
      </c>
      <c r="AP8158">
        <v>0</v>
      </c>
      <c r="AQ8158">
        <v>0</v>
      </c>
      <c r="AR8158">
        <v>189619</v>
      </c>
      <c r="AS8158" t="s">
        <v>10434</v>
      </c>
    </row>
    <row r="8159" spans="1:45" x14ac:dyDescent="0.25">
      <c r="A8159" t="s">
        <v>828</v>
      </c>
      <c r="B8159" t="s">
        <v>1134</v>
      </c>
      <c r="C8159" s="1">
        <v>42956</v>
      </c>
      <c r="D8159" t="s">
        <v>2</v>
      </c>
      <c r="E8159">
        <v>25</v>
      </c>
      <c r="F8159">
        <v>1</v>
      </c>
      <c r="G8159">
        <v>0</v>
      </c>
      <c r="H8159">
        <v>0</v>
      </c>
      <c r="I8159">
        <v>0</v>
      </c>
      <c r="J8159">
        <v>0</v>
      </c>
      <c r="K8159">
        <v>1</v>
      </c>
      <c r="L8159">
        <v>0</v>
      </c>
      <c r="M8159">
        <v>0</v>
      </c>
      <c r="N8159">
        <v>1</v>
      </c>
      <c r="O8159">
        <v>1</v>
      </c>
      <c r="P8159">
        <v>2</v>
      </c>
      <c r="Q8159" t="s">
        <v>3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 t="s">
        <v>7</v>
      </c>
      <c r="AC8159" t="s">
        <v>105</v>
      </c>
      <c r="AD8159" t="s">
        <v>3</v>
      </c>
      <c r="AE8159" t="s">
        <v>1664</v>
      </c>
      <c r="AF8159">
        <v>0</v>
      </c>
      <c r="AG8159" t="s">
        <v>10435</v>
      </c>
      <c r="AH8159" t="s">
        <v>21</v>
      </c>
      <c r="AI8159">
        <v>0</v>
      </c>
      <c r="AJ8159">
        <v>0</v>
      </c>
      <c r="AK8159">
        <v>0</v>
      </c>
      <c r="AL8159" t="s">
        <v>154</v>
      </c>
      <c r="AM8159" t="s">
        <v>12</v>
      </c>
      <c r="AN8159" t="s">
        <v>41</v>
      </c>
      <c r="AO8159" t="s">
        <v>830</v>
      </c>
      <c r="AP8159">
        <v>0</v>
      </c>
      <c r="AQ8159" t="s">
        <v>47</v>
      </c>
      <c r="AR8159">
        <v>189621</v>
      </c>
      <c r="AS8159" t="s">
        <v>10436</v>
      </c>
    </row>
    <row r="8160" spans="1:45" x14ac:dyDescent="0.25">
      <c r="A8160" t="s">
        <v>828</v>
      </c>
      <c r="B8160" t="s">
        <v>1134</v>
      </c>
      <c r="C8160" s="1">
        <v>42956</v>
      </c>
      <c r="D8160" t="s">
        <v>2</v>
      </c>
      <c r="E8160">
        <v>30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1</v>
      </c>
      <c r="L8160">
        <v>0</v>
      </c>
      <c r="M8160">
        <v>0</v>
      </c>
      <c r="N8160">
        <v>0</v>
      </c>
      <c r="O8160">
        <v>1</v>
      </c>
      <c r="P8160">
        <v>1</v>
      </c>
      <c r="Q8160" t="s">
        <v>667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 t="s">
        <v>7</v>
      </c>
      <c r="AC8160" t="s">
        <v>105</v>
      </c>
      <c r="AD8160" t="s">
        <v>667</v>
      </c>
      <c r="AE8160" t="s">
        <v>1705</v>
      </c>
      <c r="AF8160">
        <v>0</v>
      </c>
      <c r="AG8160" t="s">
        <v>1705</v>
      </c>
      <c r="AH8160" t="s">
        <v>21</v>
      </c>
      <c r="AI8160">
        <v>0</v>
      </c>
      <c r="AJ8160">
        <v>0</v>
      </c>
      <c r="AK8160">
        <v>0</v>
      </c>
      <c r="AL8160" t="s">
        <v>154</v>
      </c>
      <c r="AM8160" t="s">
        <v>40</v>
      </c>
      <c r="AN8160" t="s">
        <v>41</v>
      </c>
      <c r="AO8160" t="s">
        <v>830</v>
      </c>
      <c r="AP8160">
        <v>0</v>
      </c>
      <c r="AQ8160">
        <v>0</v>
      </c>
      <c r="AR8160">
        <v>189622</v>
      </c>
      <c r="AS8160" t="s">
        <v>10437</v>
      </c>
    </row>
    <row r="8161" spans="1:45" x14ac:dyDescent="0.25">
      <c r="A8161" t="s">
        <v>0</v>
      </c>
      <c r="B8161" t="s">
        <v>1</v>
      </c>
      <c r="C8161" s="1">
        <v>42954</v>
      </c>
      <c r="D8161" t="s">
        <v>2</v>
      </c>
      <c r="E8161">
        <v>26</v>
      </c>
      <c r="F8161">
        <v>0</v>
      </c>
      <c r="G8161">
        <v>0</v>
      </c>
      <c r="H8161">
        <v>0</v>
      </c>
      <c r="I8161">
        <v>1</v>
      </c>
      <c r="J8161">
        <v>1</v>
      </c>
      <c r="K8161">
        <v>2</v>
      </c>
      <c r="L8161">
        <v>0</v>
      </c>
      <c r="M8161">
        <v>0</v>
      </c>
      <c r="N8161">
        <v>1</v>
      </c>
      <c r="O8161">
        <v>3</v>
      </c>
      <c r="P8161">
        <v>4</v>
      </c>
      <c r="Q8161" t="s">
        <v>43</v>
      </c>
      <c r="R8161" t="s">
        <v>7</v>
      </c>
      <c r="S8161" t="s">
        <v>8</v>
      </c>
      <c r="T8161" t="s">
        <v>9</v>
      </c>
      <c r="U8161" t="s">
        <v>19</v>
      </c>
      <c r="V8161">
        <v>0</v>
      </c>
      <c r="W8161">
        <v>0</v>
      </c>
      <c r="X8161" t="s">
        <v>21</v>
      </c>
      <c r="Y8161">
        <v>0</v>
      </c>
      <c r="Z8161">
        <v>0</v>
      </c>
      <c r="AA8161">
        <v>0</v>
      </c>
      <c r="AB8161" t="s">
        <v>4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 t="s">
        <v>5</v>
      </c>
      <c r="AK8161" t="s">
        <v>46</v>
      </c>
      <c r="AL8161" t="s">
        <v>11</v>
      </c>
      <c r="AM8161" t="s">
        <v>26</v>
      </c>
      <c r="AN8161" t="s">
        <v>41</v>
      </c>
      <c r="AO8161" t="s">
        <v>14</v>
      </c>
      <c r="AP8161" t="s">
        <v>15</v>
      </c>
      <c r="AQ8161">
        <v>0</v>
      </c>
      <c r="AR8161">
        <v>189624</v>
      </c>
      <c r="AS8161" t="s">
        <v>10438</v>
      </c>
    </row>
    <row r="8162" spans="1:45" x14ac:dyDescent="0.25">
      <c r="A8162" t="s">
        <v>828</v>
      </c>
      <c r="B8162" t="s">
        <v>1134</v>
      </c>
      <c r="C8162" s="1">
        <v>42956</v>
      </c>
      <c r="D8162" t="s">
        <v>2</v>
      </c>
      <c r="E8162">
        <v>35</v>
      </c>
      <c r="F8162">
        <v>1</v>
      </c>
      <c r="G8162">
        <v>1</v>
      </c>
      <c r="H8162">
        <v>0</v>
      </c>
      <c r="I8162">
        <v>2</v>
      </c>
      <c r="J8162">
        <v>0</v>
      </c>
      <c r="K8162">
        <v>1</v>
      </c>
      <c r="L8162">
        <v>0</v>
      </c>
      <c r="M8162">
        <v>0</v>
      </c>
      <c r="N8162">
        <v>1</v>
      </c>
      <c r="O8162">
        <v>4</v>
      </c>
      <c r="P8162">
        <v>5</v>
      </c>
      <c r="Q8162" t="s">
        <v>3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 t="s">
        <v>7</v>
      </c>
      <c r="AC8162" t="s">
        <v>105</v>
      </c>
      <c r="AD8162" t="s">
        <v>3</v>
      </c>
      <c r="AE8162" t="s">
        <v>1664</v>
      </c>
      <c r="AF8162">
        <v>0</v>
      </c>
      <c r="AG8162" t="s">
        <v>10439</v>
      </c>
      <c r="AH8162" t="s">
        <v>21</v>
      </c>
      <c r="AI8162">
        <v>0</v>
      </c>
      <c r="AJ8162">
        <v>0</v>
      </c>
      <c r="AK8162">
        <v>0</v>
      </c>
      <c r="AL8162" t="s">
        <v>154</v>
      </c>
      <c r="AM8162" t="s">
        <v>12</v>
      </c>
      <c r="AN8162" t="s">
        <v>41</v>
      </c>
      <c r="AO8162" t="s">
        <v>830</v>
      </c>
      <c r="AP8162">
        <v>0</v>
      </c>
      <c r="AQ8162" t="s">
        <v>47</v>
      </c>
      <c r="AR8162">
        <v>189625</v>
      </c>
      <c r="AS8162" t="s">
        <v>10440</v>
      </c>
    </row>
    <row r="8163" spans="1:45" x14ac:dyDescent="0.25">
      <c r="A8163" t="s">
        <v>828</v>
      </c>
      <c r="B8163" t="s">
        <v>1134</v>
      </c>
      <c r="C8163" s="1">
        <v>42956</v>
      </c>
      <c r="D8163" t="s">
        <v>2</v>
      </c>
      <c r="E8163">
        <v>42</v>
      </c>
      <c r="F8163">
        <v>0</v>
      </c>
      <c r="G8163">
        <v>0</v>
      </c>
      <c r="H8163">
        <v>0</v>
      </c>
      <c r="I8163">
        <v>1</v>
      </c>
      <c r="J8163">
        <v>0</v>
      </c>
      <c r="K8163">
        <v>1</v>
      </c>
      <c r="L8163">
        <v>0</v>
      </c>
      <c r="M8163">
        <v>0</v>
      </c>
      <c r="N8163">
        <v>0</v>
      </c>
      <c r="O8163">
        <v>2</v>
      </c>
      <c r="P8163">
        <v>2</v>
      </c>
      <c r="Q8163" t="s">
        <v>3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 t="s">
        <v>7</v>
      </c>
      <c r="AC8163" t="s">
        <v>105</v>
      </c>
      <c r="AD8163" t="s">
        <v>3</v>
      </c>
      <c r="AE8163" t="s">
        <v>3</v>
      </c>
      <c r="AF8163">
        <v>0</v>
      </c>
      <c r="AG8163" t="s">
        <v>1691</v>
      </c>
      <c r="AH8163" t="s">
        <v>21</v>
      </c>
      <c r="AI8163">
        <v>0</v>
      </c>
      <c r="AJ8163">
        <v>0</v>
      </c>
      <c r="AK8163">
        <v>0</v>
      </c>
      <c r="AL8163" t="s">
        <v>154</v>
      </c>
      <c r="AM8163" t="s">
        <v>40</v>
      </c>
      <c r="AN8163" t="s">
        <v>41</v>
      </c>
      <c r="AO8163" t="s">
        <v>830</v>
      </c>
      <c r="AP8163">
        <v>0</v>
      </c>
      <c r="AQ8163">
        <v>0</v>
      </c>
      <c r="AR8163">
        <v>189626</v>
      </c>
      <c r="AS8163" t="s">
        <v>10441</v>
      </c>
    </row>
    <row r="8164" spans="1:45" x14ac:dyDescent="0.25">
      <c r="A8164" t="s">
        <v>0</v>
      </c>
      <c r="B8164" t="s">
        <v>1</v>
      </c>
      <c r="C8164" s="1">
        <v>42954</v>
      </c>
      <c r="D8164" t="s">
        <v>2</v>
      </c>
      <c r="E8164">
        <v>32</v>
      </c>
      <c r="F8164">
        <v>0</v>
      </c>
      <c r="G8164">
        <v>0</v>
      </c>
      <c r="H8164">
        <v>2</v>
      </c>
      <c r="I8164">
        <v>1</v>
      </c>
      <c r="J8164">
        <v>0</v>
      </c>
      <c r="K8164">
        <v>1</v>
      </c>
      <c r="L8164">
        <v>0</v>
      </c>
      <c r="M8164">
        <v>0</v>
      </c>
      <c r="N8164">
        <v>2</v>
      </c>
      <c r="O8164">
        <v>2</v>
      </c>
      <c r="P8164">
        <v>4</v>
      </c>
      <c r="Q8164" t="s">
        <v>79</v>
      </c>
      <c r="R8164" t="s">
        <v>7</v>
      </c>
      <c r="S8164" t="s">
        <v>8</v>
      </c>
      <c r="T8164" t="s">
        <v>9</v>
      </c>
      <c r="U8164" t="s">
        <v>65</v>
      </c>
      <c r="V8164">
        <v>0</v>
      </c>
      <c r="W8164">
        <v>0</v>
      </c>
      <c r="X8164" t="s">
        <v>21</v>
      </c>
      <c r="Y8164">
        <v>0</v>
      </c>
      <c r="Z8164">
        <v>0</v>
      </c>
      <c r="AA8164">
        <v>0</v>
      </c>
      <c r="AB8164" t="s">
        <v>4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 t="s">
        <v>5</v>
      </c>
      <c r="AK8164" t="s">
        <v>90</v>
      </c>
      <c r="AL8164" t="s">
        <v>11</v>
      </c>
      <c r="AM8164" t="s">
        <v>26</v>
      </c>
      <c r="AN8164" t="s">
        <v>13</v>
      </c>
      <c r="AO8164" t="s">
        <v>14</v>
      </c>
      <c r="AP8164" t="s">
        <v>28</v>
      </c>
      <c r="AQ8164">
        <v>0</v>
      </c>
      <c r="AR8164">
        <v>189627</v>
      </c>
      <c r="AS8164" t="s">
        <v>10442</v>
      </c>
    </row>
    <row r="8165" spans="1:45" x14ac:dyDescent="0.25">
      <c r="A8165" t="s">
        <v>828</v>
      </c>
      <c r="B8165" t="s">
        <v>1134</v>
      </c>
      <c r="C8165" s="1">
        <v>42956</v>
      </c>
      <c r="D8165" t="s">
        <v>2</v>
      </c>
      <c r="E8165">
        <v>38</v>
      </c>
      <c r="F8165">
        <v>1</v>
      </c>
      <c r="G8165">
        <v>0</v>
      </c>
      <c r="H8165">
        <v>0</v>
      </c>
      <c r="I8165">
        <v>2</v>
      </c>
      <c r="J8165">
        <v>0</v>
      </c>
      <c r="K8165">
        <v>1</v>
      </c>
      <c r="L8165">
        <v>0</v>
      </c>
      <c r="M8165">
        <v>0</v>
      </c>
      <c r="N8165">
        <v>1</v>
      </c>
      <c r="O8165">
        <v>3</v>
      </c>
      <c r="P8165">
        <v>4</v>
      </c>
      <c r="Q8165" t="s">
        <v>3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 t="s">
        <v>7</v>
      </c>
      <c r="AC8165" t="s">
        <v>105</v>
      </c>
      <c r="AD8165" t="s">
        <v>3</v>
      </c>
      <c r="AE8165" t="s">
        <v>1673</v>
      </c>
      <c r="AF8165">
        <v>0</v>
      </c>
      <c r="AG8165" t="s">
        <v>1691</v>
      </c>
      <c r="AH8165" t="s">
        <v>21</v>
      </c>
      <c r="AI8165">
        <v>0</v>
      </c>
      <c r="AJ8165">
        <v>0</v>
      </c>
      <c r="AK8165">
        <v>0</v>
      </c>
      <c r="AL8165" t="s">
        <v>154</v>
      </c>
      <c r="AM8165" t="s">
        <v>12</v>
      </c>
      <c r="AN8165" t="s">
        <v>41</v>
      </c>
      <c r="AO8165" t="s">
        <v>830</v>
      </c>
      <c r="AP8165">
        <v>0</v>
      </c>
      <c r="AQ8165" t="s">
        <v>47</v>
      </c>
      <c r="AR8165">
        <v>189628</v>
      </c>
      <c r="AS8165" t="s">
        <v>10443</v>
      </c>
    </row>
    <row r="8166" spans="1:45" x14ac:dyDescent="0.25">
      <c r="A8166" t="s">
        <v>828</v>
      </c>
      <c r="B8166" t="s">
        <v>1134</v>
      </c>
      <c r="C8166" s="1">
        <v>42956</v>
      </c>
      <c r="D8166" t="s">
        <v>2</v>
      </c>
      <c r="E8166">
        <v>25</v>
      </c>
      <c r="F8166">
        <v>2</v>
      </c>
      <c r="G8166">
        <v>0</v>
      </c>
      <c r="H8166">
        <v>1</v>
      </c>
      <c r="I8166">
        <v>1</v>
      </c>
      <c r="J8166">
        <v>0</v>
      </c>
      <c r="K8166">
        <v>3</v>
      </c>
      <c r="L8166">
        <v>0</v>
      </c>
      <c r="M8166">
        <v>0</v>
      </c>
      <c r="N8166">
        <v>3</v>
      </c>
      <c r="O8166">
        <v>4</v>
      </c>
      <c r="P8166">
        <v>7</v>
      </c>
      <c r="Q8166" t="s">
        <v>667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 t="s">
        <v>7</v>
      </c>
      <c r="AC8166" t="s">
        <v>105</v>
      </c>
      <c r="AD8166" t="s">
        <v>667</v>
      </c>
      <c r="AE8166" t="s">
        <v>1704</v>
      </c>
      <c r="AF8166">
        <v>0</v>
      </c>
      <c r="AG8166" t="s">
        <v>3145</v>
      </c>
      <c r="AH8166" t="s">
        <v>21</v>
      </c>
      <c r="AI8166">
        <v>0</v>
      </c>
      <c r="AJ8166">
        <v>0</v>
      </c>
      <c r="AK8166">
        <v>0</v>
      </c>
      <c r="AL8166" t="s">
        <v>154</v>
      </c>
      <c r="AM8166" t="s">
        <v>12</v>
      </c>
      <c r="AN8166" t="s">
        <v>41</v>
      </c>
      <c r="AO8166" t="s">
        <v>830</v>
      </c>
      <c r="AP8166">
        <v>0</v>
      </c>
      <c r="AQ8166" t="s">
        <v>964</v>
      </c>
      <c r="AR8166">
        <v>189629</v>
      </c>
      <c r="AS8166" t="s">
        <v>10444</v>
      </c>
    </row>
    <row r="8167" spans="1:45" x14ac:dyDescent="0.25">
      <c r="A8167" t="s">
        <v>0</v>
      </c>
      <c r="B8167" t="s">
        <v>1</v>
      </c>
      <c r="C8167" s="1">
        <v>42954</v>
      </c>
      <c r="D8167" t="s">
        <v>2</v>
      </c>
      <c r="E8167">
        <v>27</v>
      </c>
      <c r="F8167">
        <v>0</v>
      </c>
      <c r="G8167">
        <v>0</v>
      </c>
      <c r="H8167">
        <v>0</v>
      </c>
      <c r="I8167">
        <v>1</v>
      </c>
      <c r="J8167">
        <v>0</v>
      </c>
      <c r="K8167">
        <v>1</v>
      </c>
      <c r="L8167">
        <v>0</v>
      </c>
      <c r="M8167">
        <v>0</v>
      </c>
      <c r="N8167">
        <v>0</v>
      </c>
      <c r="O8167">
        <v>2</v>
      </c>
      <c r="P8167">
        <v>2</v>
      </c>
      <c r="Q8167" t="s">
        <v>59</v>
      </c>
      <c r="R8167" t="s">
        <v>7</v>
      </c>
      <c r="S8167" t="s">
        <v>8</v>
      </c>
      <c r="T8167" t="s">
        <v>9</v>
      </c>
      <c r="U8167" t="s">
        <v>65</v>
      </c>
      <c r="V8167">
        <v>0</v>
      </c>
      <c r="W8167">
        <v>0</v>
      </c>
      <c r="X8167" t="s">
        <v>21</v>
      </c>
      <c r="Y8167">
        <v>0</v>
      </c>
      <c r="Z8167">
        <v>0</v>
      </c>
      <c r="AA8167">
        <v>0</v>
      </c>
      <c r="AB8167" t="s">
        <v>4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 t="s">
        <v>5</v>
      </c>
      <c r="AK8167" t="s">
        <v>46</v>
      </c>
      <c r="AL8167" t="s">
        <v>11</v>
      </c>
      <c r="AM8167" t="s">
        <v>26</v>
      </c>
      <c r="AN8167" t="s">
        <v>41</v>
      </c>
      <c r="AO8167" t="s">
        <v>14</v>
      </c>
      <c r="AP8167" t="s">
        <v>28</v>
      </c>
      <c r="AQ8167">
        <v>0</v>
      </c>
      <c r="AR8167">
        <v>189630</v>
      </c>
      <c r="AS8167" t="s">
        <v>10445</v>
      </c>
    </row>
    <row r="8168" spans="1:45" x14ac:dyDescent="0.25">
      <c r="A8168" t="s">
        <v>828</v>
      </c>
      <c r="B8168" t="s">
        <v>1134</v>
      </c>
      <c r="C8168" s="1">
        <v>42956</v>
      </c>
      <c r="D8168" t="s">
        <v>2</v>
      </c>
      <c r="E8168">
        <v>50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1</v>
      </c>
      <c r="L8168">
        <v>0</v>
      </c>
      <c r="M8168">
        <v>0</v>
      </c>
      <c r="N8168">
        <v>0</v>
      </c>
      <c r="O8168">
        <v>1</v>
      </c>
      <c r="P8168">
        <v>1</v>
      </c>
      <c r="Q8168" t="s">
        <v>667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 t="s">
        <v>7</v>
      </c>
      <c r="AC8168" t="s">
        <v>105</v>
      </c>
      <c r="AD8168" t="s">
        <v>667</v>
      </c>
      <c r="AE8168" t="s">
        <v>1705</v>
      </c>
      <c r="AF8168">
        <v>0</v>
      </c>
      <c r="AG8168" t="s">
        <v>1705</v>
      </c>
      <c r="AH8168" t="s">
        <v>21</v>
      </c>
      <c r="AI8168">
        <v>0</v>
      </c>
      <c r="AJ8168">
        <v>0</v>
      </c>
      <c r="AK8168">
        <v>0</v>
      </c>
      <c r="AL8168" t="s">
        <v>154</v>
      </c>
      <c r="AM8168" t="s">
        <v>40</v>
      </c>
      <c r="AN8168" t="s">
        <v>41</v>
      </c>
      <c r="AO8168" t="s">
        <v>830</v>
      </c>
      <c r="AP8168">
        <v>0</v>
      </c>
      <c r="AQ8168">
        <v>0</v>
      </c>
      <c r="AR8168">
        <v>189631</v>
      </c>
      <c r="AS8168" t="s">
        <v>10446</v>
      </c>
    </row>
    <row r="8169" spans="1:45" x14ac:dyDescent="0.25">
      <c r="A8169" t="s">
        <v>828</v>
      </c>
      <c r="B8169" t="s">
        <v>1134</v>
      </c>
      <c r="C8169" s="1">
        <v>42956</v>
      </c>
      <c r="D8169" t="s">
        <v>2</v>
      </c>
      <c r="E8169">
        <v>31</v>
      </c>
      <c r="F8169">
        <v>1</v>
      </c>
      <c r="G8169">
        <v>0</v>
      </c>
      <c r="H8169">
        <v>0</v>
      </c>
      <c r="I8169">
        <v>1</v>
      </c>
      <c r="J8169">
        <v>0</v>
      </c>
      <c r="K8169">
        <v>1</v>
      </c>
      <c r="L8169">
        <v>0</v>
      </c>
      <c r="M8169">
        <v>0</v>
      </c>
      <c r="N8169">
        <v>1</v>
      </c>
      <c r="O8169">
        <v>2</v>
      </c>
      <c r="P8169">
        <v>3</v>
      </c>
      <c r="Q8169" t="s">
        <v>3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 t="s">
        <v>7</v>
      </c>
      <c r="AC8169" t="s">
        <v>105</v>
      </c>
      <c r="AD8169" t="s">
        <v>3</v>
      </c>
      <c r="AE8169" t="s">
        <v>1669</v>
      </c>
      <c r="AF8169">
        <v>0</v>
      </c>
      <c r="AG8169" t="s">
        <v>1669</v>
      </c>
      <c r="AH8169" t="s">
        <v>21</v>
      </c>
      <c r="AI8169">
        <v>0</v>
      </c>
      <c r="AJ8169">
        <v>0</v>
      </c>
      <c r="AK8169">
        <v>0</v>
      </c>
      <c r="AL8169" t="s">
        <v>154</v>
      </c>
      <c r="AM8169" t="s">
        <v>12</v>
      </c>
      <c r="AN8169" t="s">
        <v>41</v>
      </c>
      <c r="AO8169" t="s">
        <v>830</v>
      </c>
      <c r="AP8169">
        <v>0</v>
      </c>
      <c r="AQ8169">
        <v>0</v>
      </c>
      <c r="AR8169">
        <v>189632</v>
      </c>
      <c r="AS8169" t="s">
        <v>10447</v>
      </c>
    </row>
    <row r="8170" spans="1:45" x14ac:dyDescent="0.25">
      <c r="A8170" t="s">
        <v>828</v>
      </c>
      <c r="B8170" t="s">
        <v>1134</v>
      </c>
      <c r="C8170" s="1">
        <v>42956</v>
      </c>
      <c r="D8170" t="s">
        <v>2</v>
      </c>
      <c r="E8170">
        <v>28</v>
      </c>
      <c r="F8170">
        <v>0</v>
      </c>
      <c r="G8170">
        <v>1</v>
      </c>
      <c r="H8170">
        <v>0</v>
      </c>
      <c r="I8170">
        <v>1</v>
      </c>
      <c r="J8170">
        <v>0</v>
      </c>
      <c r="K8170">
        <v>2</v>
      </c>
      <c r="L8170">
        <v>0</v>
      </c>
      <c r="M8170">
        <v>0</v>
      </c>
      <c r="N8170">
        <v>0</v>
      </c>
      <c r="O8170">
        <v>4</v>
      </c>
      <c r="P8170">
        <v>4</v>
      </c>
      <c r="Q8170" t="s">
        <v>3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 t="s">
        <v>7</v>
      </c>
      <c r="AC8170" t="s">
        <v>105</v>
      </c>
      <c r="AD8170" t="s">
        <v>3</v>
      </c>
      <c r="AE8170" t="s">
        <v>1666</v>
      </c>
      <c r="AF8170">
        <v>0</v>
      </c>
      <c r="AG8170" t="s">
        <v>1666</v>
      </c>
      <c r="AH8170" t="s">
        <v>21</v>
      </c>
      <c r="AI8170">
        <v>0</v>
      </c>
      <c r="AJ8170">
        <v>0</v>
      </c>
      <c r="AK8170">
        <v>0</v>
      </c>
      <c r="AL8170" t="s">
        <v>154</v>
      </c>
      <c r="AM8170" t="s">
        <v>12</v>
      </c>
      <c r="AN8170" t="s">
        <v>41</v>
      </c>
      <c r="AO8170" t="s">
        <v>830</v>
      </c>
      <c r="AP8170">
        <v>0</v>
      </c>
      <c r="AQ8170" t="s">
        <v>47</v>
      </c>
      <c r="AR8170">
        <v>189634</v>
      </c>
      <c r="AS8170" t="s">
        <v>10448</v>
      </c>
    </row>
    <row r="8171" spans="1:45" x14ac:dyDescent="0.25">
      <c r="A8171" t="s">
        <v>828</v>
      </c>
      <c r="B8171" t="s">
        <v>1134</v>
      </c>
      <c r="C8171" s="1">
        <v>42956</v>
      </c>
      <c r="D8171" t="s">
        <v>2</v>
      </c>
      <c r="E8171">
        <v>30</v>
      </c>
      <c r="F8171">
        <v>2</v>
      </c>
      <c r="G8171">
        <v>0</v>
      </c>
      <c r="H8171">
        <v>0</v>
      </c>
      <c r="I8171">
        <v>1</v>
      </c>
      <c r="J8171">
        <v>0</v>
      </c>
      <c r="K8171">
        <v>2</v>
      </c>
      <c r="L8171">
        <v>0</v>
      </c>
      <c r="M8171">
        <v>0</v>
      </c>
      <c r="N8171">
        <v>2</v>
      </c>
      <c r="O8171">
        <v>3</v>
      </c>
      <c r="P8171">
        <v>5</v>
      </c>
      <c r="Q8171" t="s">
        <v>667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 t="s">
        <v>7</v>
      </c>
      <c r="AC8171" t="s">
        <v>105</v>
      </c>
      <c r="AD8171" t="s">
        <v>667</v>
      </c>
      <c r="AE8171" t="s">
        <v>1705</v>
      </c>
      <c r="AF8171">
        <v>0</v>
      </c>
      <c r="AG8171" t="s">
        <v>2949</v>
      </c>
      <c r="AH8171" t="s">
        <v>21</v>
      </c>
      <c r="AI8171">
        <v>0</v>
      </c>
      <c r="AJ8171">
        <v>0</v>
      </c>
      <c r="AK8171">
        <v>0</v>
      </c>
      <c r="AL8171" t="s">
        <v>427</v>
      </c>
      <c r="AM8171" t="s">
        <v>12</v>
      </c>
      <c r="AN8171" t="s">
        <v>41</v>
      </c>
      <c r="AO8171" t="s">
        <v>830</v>
      </c>
      <c r="AP8171">
        <v>0</v>
      </c>
      <c r="AQ8171" t="s">
        <v>47</v>
      </c>
      <c r="AR8171">
        <v>189647</v>
      </c>
      <c r="AS8171" t="s">
        <v>10449</v>
      </c>
    </row>
    <row r="8172" spans="1:45" x14ac:dyDescent="0.25">
      <c r="A8172" t="s">
        <v>828</v>
      </c>
      <c r="B8172" t="s">
        <v>1134</v>
      </c>
      <c r="C8172" s="1">
        <v>42956</v>
      </c>
      <c r="D8172" t="s">
        <v>2</v>
      </c>
      <c r="E8172">
        <v>38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1</v>
      </c>
      <c r="L8172">
        <v>0</v>
      </c>
      <c r="M8172">
        <v>0</v>
      </c>
      <c r="N8172">
        <v>0</v>
      </c>
      <c r="O8172">
        <v>1</v>
      </c>
      <c r="P8172">
        <v>1</v>
      </c>
      <c r="Q8172" t="s">
        <v>3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 t="s">
        <v>7</v>
      </c>
      <c r="AC8172" t="s">
        <v>105</v>
      </c>
      <c r="AD8172" t="s">
        <v>3</v>
      </c>
      <c r="AE8172" t="s">
        <v>3</v>
      </c>
      <c r="AF8172">
        <v>0</v>
      </c>
      <c r="AG8172" t="s">
        <v>4127</v>
      </c>
      <c r="AH8172" t="s">
        <v>21</v>
      </c>
      <c r="AI8172">
        <v>0</v>
      </c>
      <c r="AJ8172">
        <v>0</v>
      </c>
      <c r="AK8172">
        <v>0</v>
      </c>
      <c r="AL8172" t="s">
        <v>154</v>
      </c>
      <c r="AM8172" t="s">
        <v>40</v>
      </c>
      <c r="AN8172" t="s">
        <v>41</v>
      </c>
      <c r="AO8172" t="s">
        <v>830</v>
      </c>
      <c r="AP8172">
        <v>0</v>
      </c>
      <c r="AQ8172">
        <v>0</v>
      </c>
      <c r="AR8172">
        <v>189648</v>
      </c>
      <c r="AS8172" t="s">
        <v>10450</v>
      </c>
    </row>
    <row r="8173" spans="1:45" x14ac:dyDescent="0.25">
      <c r="A8173" t="s">
        <v>828</v>
      </c>
      <c r="B8173" t="s">
        <v>1134</v>
      </c>
      <c r="C8173" s="1">
        <v>42956</v>
      </c>
      <c r="D8173" t="s">
        <v>2</v>
      </c>
      <c r="E8173">
        <v>44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1</v>
      </c>
      <c r="L8173">
        <v>0</v>
      </c>
      <c r="M8173">
        <v>0</v>
      </c>
      <c r="N8173">
        <v>0</v>
      </c>
      <c r="O8173">
        <v>1</v>
      </c>
      <c r="P8173">
        <v>1</v>
      </c>
      <c r="Q8173" t="s">
        <v>3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 t="s">
        <v>7</v>
      </c>
      <c r="AC8173" t="s">
        <v>105</v>
      </c>
      <c r="AD8173" t="s">
        <v>3</v>
      </c>
      <c r="AE8173" t="s">
        <v>3</v>
      </c>
      <c r="AF8173">
        <v>0</v>
      </c>
      <c r="AG8173" t="s">
        <v>4127</v>
      </c>
      <c r="AH8173" t="s">
        <v>21</v>
      </c>
      <c r="AI8173">
        <v>0</v>
      </c>
      <c r="AJ8173">
        <v>0</v>
      </c>
      <c r="AK8173">
        <v>0</v>
      </c>
      <c r="AL8173" t="s">
        <v>154</v>
      </c>
      <c r="AM8173" t="s">
        <v>40</v>
      </c>
      <c r="AN8173" t="s">
        <v>41</v>
      </c>
      <c r="AO8173" t="s">
        <v>830</v>
      </c>
      <c r="AP8173">
        <v>0</v>
      </c>
      <c r="AQ8173">
        <v>0</v>
      </c>
      <c r="AR8173">
        <v>189649</v>
      </c>
      <c r="AS8173" t="s">
        <v>10451</v>
      </c>
    </row>
    <row r="8174" spans="1:45" x14ac:dyDescent="0.25">
      <c r="A8174" t="s">
        <v>1129</v>
      </c>
      <c r="B8174" t="s">
        <v>1134</v>
      </c>
      <c r="C8174" s="1">
        <v>42955</v>
      </c>
      <c r="D8174" t="s">
        <v>2</v>
      </c>
      <c r="E8174">
        <v>23</v>
      </c>
      <c r="F8174">
        <v>1</v>
      </c>
      <c r="G8174">
        <v>0</v>
      </c>
      <c r="H8174">
        <v>0</v>
      </c>
      <c r="I8174">
        <v>0</v>
      </c>
      <c r="J8174">
        <v>0</v>
      </c>
      <c r="K8174">
        <v>2</v>
      </c>
      <c r="L8174">
        <v>0</v>
      </c>
      <c r="M8174">
        <v>0</v>
      </c>
      <c r="N8174">
        <v>1</v>
      </c>
      <c r="O8174">
        <v>2</v>
      </c>
      <c r="P8174">
        <v>3</v>
      </c>
      <c r="Q8174" t="s">
        <v>133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 t="s">
        <v>7</v>
      </c>
      <c r="AC8174" t="s">
        <v>361</v>
      </c>
      <c r="AD8174" t="s">
        <v>133</v>
      </c>
      <c r="AE8174" t="s">
        <v>1855</v>
      </c>
      <c r="AF8174">
        <v>0</v>
      </c>
      <c r="AG8174" t="s">
        <v>1855</v>
      </c>
      <c r="AH8174" t="s">
        <v>21</v>
      </c>
      <c r="AI8174">
        <v>0</v>
      </c>
      <c r="AJ8174">
        <v>0</v>
      </c>
      <c r="AK8174">
        <v>0</v>
      </c>
      <c r="AL8174" t="s">
        <v>11</v>
      </c>
      <c r="AM8174" t="s">
        <v>22</v>
      </c>
      <c r="AN8174" t="s">
        <v>41</v>
      </c>
      <c r="AO8174" t="s">
        <v>14</v>
      </c>
      <c r="AP8174" t="s">
        <v>28</v>
      </c>
      <c r="AQ8174" t="s">
        <v>656</v>
      </c>
      <c r="AR8174">
        <v>189650</v>
      </c>
      <c r="AS8174" t="s">
        <v>10452</v>
      </c>
    </row>
    <row r="8175" spans="1:45" x14ac:dyDescent="0.25">
      <c r="A8175" t="s">
        <v>828</v>
      </c>
      <c r="B8175" t="s">
        <v>1134</v>
      </c>
      <c r="C8175" s="1">
        <v>42956</v>
      </c>
      <c r="D8175" t="s">
        <v>2</v>
      </c>
      <c r="E8175">
        <v>35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2</v>
      </c>
      <c r="L8175">
        <v>0</v>
      </c>
      <c r="M8175">
        <v>0</v>
      </c>
      <c r="N8175">
        <v>0</v>
      </c>
      <c r="O8175">
        <v>2</v>
      </c>
      <c r="P8175">
        <v>2</v>
      </c>
      <c r="Q8175" t="s">
        <v>3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 t="s">
        <v>7</v>
      </c>
      <c r="AC8175" t="s">
        <v>105</v>
      </c>
      <c r="AD8175" t="s">
        <v>3</v>
      </c>
      <c r="AE8175" t="s">
        <v>1669</v>
      </c>
      <c r="AF8175">
        <v>0</v>
      </c>
      <c r="AG8175" t="s">
        <v>2956</v>
      </c>
      <c r="AH8175" t="s">
        <v>21</v>
      </c>
      <c r="AI8175">
        <v>0</v>
      </c>
      <c r="AJ8175">
        <v>0</v>
      </c>
      <c r="AK8175">
        <v>0</v>
      </c>
      <c r="AL8175" t="s">
        <v>154</v>
      </c>
      <c r="AM8175" t="s">
        <v>12</v>
      </c>
      <c r="AN8175" t="s">
        <v>41</v>
      </c>
      <c r="AO8175" t="s">
        <v>830</v>
      </c>
      <c r="AP8175">
        <v>0</v>
      </c>
      <c r="AQ8175">
        <v>0</v>
      </c>
      <c r="AR8175">
        <v>189651</v>
      </c>
      <c r="AS8175" t="s">
        <v>10453</v>
      </c>
    </row>
    <row r="8176" spans="1:45" x14ac:dyDescent="0.25">
      <c r="A8176" t="s">
        <v>828</v>
      </c>
      <c r="B8176" t="s">
        <v>1134</v>
      </c>
      <c r="C8176" s="1">
        <v>42956</v>
      </c>
      <c r="D8176" t="s">
        <v>2</v>
      </c>
      <c r="E8176">
        <v>32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1</v>
      </c>
      <c r="L8176">
        <v>0</v>
      </c>
      <c r="M8176">
        <v>0</v>
      </c>
      <c r="N8176">
        <v>0</v>
      </c>
      <c r="O8176">
        <v>1</v>
      </c>
      <c r="P8176">
        <v>1</v>
      </c>
      <c r="Q8176" t="s">
        <v>3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 t="s">
        <v>7</v>
      </c>
      <c r="AC8176" t="s">
        <v>105</v>
      </c>
      <c r="AD8176" t="s">
        <v>3</v>
      </c>
      <c r="AE8176" t="s">
        <v>1665</v>
      </c>
      <c r="AF8176">
        <v>0</v>
      </c>
      <c r="AG8176" t="s">
        <v>3283</v>
      </c>
      <c r="AH8176" t="s">
        <v>21</v>
      </c>
      <c r="AI8176">
        <v>0</v>
      </c>
      <c r="AJ8176">
        <v>0</v>
      </c>
      <c r="AK8176">
        <v>0</v>
      </c>
      <c r="AL8176" t="s">
        <v>154</v>
      </c>
      <c r="AM8176" t="s">
        <v>12</v>
      </c>
      <c r="AN8176" t="s">
        <v>41</v>
      </c>
      <c r="AO8176" t="s">
        <v>830</v>
      </c>
      <c r="AP8176">
        <v>0</v>
      </c>
      <c r="AQ8176">
        <v>0</v>
      </c>
      <c r="AR8176">
        <v>189652</v>
      </c>
      <c r="AS8176" t="s">
        <v>10454</v>
      </c>
    </row>
    <row r="8177" spans="1:45" x14ac:dyDescent="0.25">
      <c r="A8177" t="s">
        <v>828</v>
      </c>
      <c r="B8177" t="s">
        <v>1134</v>
      </c>
      <c r="C8177" s="1">
        <v>42956</v>
      </c>
      <c r="D8177" t="s">
        <v>2</v>
      </c>
      <c r="E8177">
        <v>30</v>
      </c>
      <c r="F8177">
        <v>1</v>
      </c>
      <c r="G8177">
        <v>1</v>
      </c>
      <c r="H8177">
        <v>0</v>
      </c>
      <c r="I8177">
        <v>0</v>
      </c>
      <c r="J8177">
        <v>0</v>
      </c>
      <c r="K8177">
        <v>2</v>
      </c>
      <c r="L8177">
        <v>0</v>
      </c>
      <c r="M8177">
        <v>0</v>
      </c>
      <c r="N8177">
        <v>1</v>
      </c>
      <c r="O8177">
        <v>3</v>
      </c>
      <c r="P8177">
        <v>4</v>
      </c>
      <c r="Q8177" t="s">
        <v>667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 t="s">
        <v>7</v>
      </c>
      <c r="AC8177" t="s">
        <v>105</v>
      </c>
      <c r="AD8177" t="s">
        <v>667</v>
      </c>
      <c r="AE8177" t="s">
        <v>1705</v>
      </c>
      <c r="AF8177">
        <v>0</v>
      </c>
      <c r="AG8177" t="s">
        <v>2949</v>
      </c>
      <c r="AH8177" t="s">
        <v>21</v>
      </c>
      <c r="AI8177">
        <v>0</v>
      </c>
      <c r="AJ8177">
        <v>0</v>
      </c>
      <c r="AK8177">
        <v>0</v>
      </c>
      <c r="AL8177" t="s">
        <v>154</v>
      </c>
      <c r="AM8177" t="s">
        <v>12</v>
      </c>
      <c r="AN8177" t="s">
        <v>41</v>
      </c>
      <c r="AO8177" t="s">
        <v>830</v>
      </c>
      <c r="AP8177">
        <v>0</v>
      </c>
      <c r="AQ8177">
        <v>0</v>
      </c>
      <c r="AR8177">
        <v>189654</v>
      </c>
      <c r="AS8177" t="s">
        <v>10455</v>
      </c>
    </row>
    <row r="8178" spans="1:45" x14ac:dyDescent="0.25">
      <c r="A8178" t="s">
        <v>828</v>
      </c>
      <c r="B8178" t="s">
        <v>1134</v>
      </c>
      <c r="C8178" s="1">
        <v>42956</v>
      </c>
      <c r="D8178" t="s">
        <v>2</v>
      </c>
      <c r="E8178">
        <v>28</v>
      </c>
      <c r="F8178">
        <v>0</v>
      </c>
      <c r="G8178">
        <v>0</v>
      </c>
      <c r="H8178">
        <v>0</v>
      </c>
      <c r="I8178">
        <v>2</v>
      </c>
      <c r="J8178">
        <v>0</v>
      </c>
      <c r="K8178">
        <v>2</v>
      </c>
      <c r="L8178">
        <v>0</v>
      </c>
      <c r="M8178">
        <v>0</v>
      </c>
      <c r="N8178">
        <v>0</v>
      </c>
      <c r="O8178">
        <v>4</v>
      </c>
      <c r="P8178">
        <v>4</v>
      </c>
      <c r="Q8178" t="s">
        <v>667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 t="s">
        <v>7</v>
      </c>
      <c r="AC8178" t="s">
        <v>105</v>
      </c>
      <c r="AD8178" t="s">
        <v>667</v>
      </c>
      <c r="AE8178" t="s">
        <v>1701</v>
      </c>
      <c r="AF8178">
        <v>0</v>
      </c>
      <c r="AG8178" t="s">
        <v>1701</v>
      </c>
      <c r="AH8178" t="s">
        <v>21</v>
      </c>
      <c r="AI8178">
        <v>0</v>
      </c>
      <c r="AJ8178">
        <v>0</v>
      </c>
      <c r="AK8178">
        <v>0</v>
      </c>
      <c r="AL8178" t="s">
        <v>154</v>
      </c>
      <c r="AM8178" t="s">
        <v>12</v>
      </c>
      <c r="AN8178" t="s">
        <v>41</v>
      </c>
      <c r="AO8178" t="s">
        <v>830</v>
      </c>
      <c r="AP8178">
        <v>0</v>
      </c>
      <c r="AQ8178">
        <v>0</v>
      </c>
      <c r="AR8178">
        <v>189655</v>
      </c>
      <c r="AS8178" t="s">
        <v>10456</v>
      </c>
    </row>
    <row r="8179" spans="1:45" x14ac:dyDescent="0.25">
      <c r="A8179" t="s">
        <v>1129</v>
      </c>
      <c r="B8179" t="s">
        <v>1134</v>
      </c>
      <c r="C8179" s="1">
        <v>42955</v>
      </c>
      <c r="D8179" t="s">
        <v>35</v>
      </c>
      <c r="E8179">
        <v>19</v>
      </c>
      <c r="F8179">
        <v>0</v>
      </c>
      <c r="G8179">
        <v>0</v>
      </c>
      <c r="H8179">
        <v>1</v>
      </c>
      <c r="I8179">
        <v>0</v>
      </c>
      <c r="J8179">
        <v>1</v>
      </c>
      <c r="K8179">
        <v>0</v>
      </c>
      <c r="L8179">
        <v>0</v>
      </c>
      <c r="M8179">
        <v>0</v>
      </c>
      <c r="N8179">
        <v>2</v>
      </c>
      <c r="O8179">
        <v>0</v>
      </c>
      <c r="P8179">
        <v>2</v>
      </c>
      <c r="Q8179" t="s">
        <v>133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 t="s">
        <v>7</v>
      </c>
      <c r="AC8179" t="s">
        <v>361</v>
      </c>
      <c r="AD8179" t="s">
        <v>133</v>
      </c>
      <c r="AE8179" t="s">
        <v>1855</v>
      </c>
      <c r="AF8179">
        <v>0</v>
      </c>
      <c r="AG8179" t="s">
        <v>1855</v>
      </c>
      <c r="AH8179" t="s">
        <v>21</v>
      </c>
      <c r="AI8179">
        <v>0</v>
      </c>
      <c r="AJ8179">
        <v>0</v>
      </c>
      <c r="AK8179">
        <v>0</v>
      </c>
      <c r="AL8179" t="s">
        <v>11</v>
      </c>
      <c r="AM8179" t="s">
        <v>40</v>
      </c>
      <c r="AN8179" t="s">
        <v>13</v>
      </c>
      <c r="AO8179" t="s">
        <v>830</v>
      </c>
      <c r="AP8179">
        <v>0</v>
      </c>
      <c r="AQ8179">
        <v>0</v>
      </c>
      <c r="AR8179">
        <v>189656</v>
      </c>
      <c r="AS8179" t="s">
        <v>10457</v>
      </c>
    </row>
    <row r="8180" spans="1:45" x14ac:dyDescent="0.25">
      <c r="A8180" t="s">
        <v>828</v>
      </c>
      <c r="B8180" t="s">
        <v>1134</v>
      </c>
      <c r="C8180" s="1">
        <v>42956</v>
      </c>
      <c r="D8180" t="s">
        <v>35</v>
      </c>
      <c r="E8180">
        <v>70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1</v>
      </c>
      <c r="M8180">
        <v>0</v>
      </c>
      <c r="N8180">
        <v>1</v>
      </c>
      <c r="O8180">
        <v>0</v>
      </c>
      <c r="P8180">
        <v>1</v>
      </c>
      <c r="Q8180" t="s">
        <v>3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 t="s">
        <v>7</v>
      </c>
      <c r="AC8180" t="s">
        <v>105</v>
      </c>
      <c r="AD8180" t="s">
        <v>3</v>
      </c>
      <c r="AE8180" t="s">
        <v>1669</v>
      </c>
      <c r="AF8180">
        <v>0</v>
      </c>
      <c r="AG8180" t="s">
        <v>1669</v>
      </c>
      <c r="AH8180" t="s">
        <v>21</v>
      </c>
      <c r="AI8180">
        <v>0</v>
      </c>
      <c r="AJ8180">
        <v>0</v>
      </c>
      <c r="AK8180">
        <v>0</v>
      </c>
      <c r="AL8180" t="s">
        <v>154</v>
      </c>
      <c r="AM8180" t="s">
        <v>40</v>
      </c>
      <c r="AN8180" t="s">
        <v>41</v>
      </c>
      <c r="AO8180" t="s">
        <v>830</v>
      </c>
      <c r="AP8180">
        <v>0</v>
      </c>
      <c r="AQ8180" t="s">
        <v>29</v>
      </c>
      <c r="AR8180">
        <v>189657</v>
      </c>
      <c r="AS8180" t="s">
        <v>10458</v>
      </c>
    </row>
    <row r="8181" spans="1:45" x14ac:dyDescent="0.25">
      <c r="A8181" t="s">
        <v>828</v>
      </c>
      <c r="B8181" t="s">
        <v>1134</v>
      </c>
      <c r="C8181" s="1">
        <v>42956</v>
      </c>
      <c r="D8181" t="s">
        <v>2</v>
      </c>
      <c r="E8181">
        <v>27</v>
      </c>
      <c r="F8181">
        <v>0</v>
      </c>
      <c r="G8181">
        <v>1</v>
      </c>
      <c r="H8181">
        <v>0</v>
      </c>
      <c r="I8181">
        <v>0</v>
      </c>
      <c r="J8181">
        <v>0</v>
      </c>
      <c r="K8181">
        <v>1</v>
      </c>
      <c r="L8181">
        <v>0</v>
      </c>
      <c r="M8181">
        <v>0</v>
      </c>
      <c r="N8181">
        <v>0</v>
      </c>
      <c r="O8181">
        <v>2</v>
      </c>
      <c r="P8181">
        <v>2</v>
      </c>
      <c r="Q8181" t="s">
        <v>3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 t="s">
        <v>7</v>
      </c>
      <c r="AC8181" t="s">
        <v>105</v>
      </c>
      <c r="AD8181" t="s">
        <v>3</v>
      </c>
      <c r="AE8181" t="s">
        <v>1665</v>
      </c>
      <c r="AF8181">
        <v>0</v>
      </c>
      <c r="AG8181" t="s">
        <v>3283</v>
      </c>
      <c r="AH8181" t="s">
        <v>21</v>
      </c>
      <c r="AI8181">
        <v>0</v>
      </c>
      <c r="AJ8181">
        <v>0</v>
      </c>
      <c r="AK8181">
        <v>0</v>
      </c>
      <c r="AL8181" t="s">
        <v>154</v>
      </c>
      <c r="AM8181" t="s">
        <v>12</v>
      </c>
      <c r="AN8181" t="s">
        <v>41</v>
      </c>
      <c r="AO8181" t="s">
        <v>830</v>
      </c>
      <c r="AP8181">
        <v>0</v>
      </c>
      <c r="AQ8181" t="s">
        <v>47</v>
      </c>
      <c r="AR8181">
        <v>189660</v>
      </c>
      <c r="AS8181" t="s">
        <v>10459</v>
      </c>
    </row>
    <row r="8182" spans="1:45" x14ac:dyDescent="0.25">
      <c r="A8182" t="s">
        <v>828</v>
      </c>
      <c r="B8182" t="s">
        <v>1134</v>
      </c>
      <c r="C8182" s="1">
        <v>42956</v>
      </c>
      <c r="D8182" t="s">
        <v>2</v>
      </c>
      <c r="E8182">
        <v>46</v>
      </c>
      <c r="F8182">
        <v>0</v>
      </c>
      <c r="G8182">
        <v>0</v>
      </c>
      <c r="H8182">
        <v>0</v>
      </c>
      <c r="I8182">
        <v>1</v>
      </c>
      <c r="J8182">
        <v>0</v>
      </c>
      <c r="K8182">
        <v>1</v>
      </c>
      <c r="L8182">
        <v>0</v>
      </c>
      <c r="M8182">
        <v>0</v>
      </c>
      <c r="N8182">
        <v>0</v>
      </c>
      <c r="O8182">
        <v>2</v>
      </c>
      <c r="P8182">
        <v>2</v>
      </c>
      <c r="Q8182" t="s">
        <v>667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 t="s">
        <v>7</v>
      </c>
      <c r="AC8182" t="s">
        <v>105</v>
      </c>
      <c r="AD8182" t="s">
        <v>667</v>
      </c>
      <c r="AE8182" t="s">
        <v>1705</v>
      </c>
      <c r="AF8182">
        <v>0</v>
      </c>
      <c r="AG8182" t="s">
        <v>1705</v>
      </c>
      <c r="AH8182" t="s">
        <v>21</v>
      </c>
      <c r="AI8182">
        <v>0</v>
      </c>
      <c r="AJ8182">
        <v>0</v>
      </c>
      <c r="AK8182">
        <v>0</v>
      </c>
      <c r="AL8182" t="s">
        <v>154</v>
      </c>
      <c r="AM8182" t="s">
        <v>12</v>
      </c>
      <c r="AN8182" t="s">
        <v>41</v>
      </c>
      <c r="AO8182" t="s">
        <v>830</v>
      </c>
      <c r="AP8182">
        <v>0</v>
      </c>
      <c r="AQ8182">
        <v>0</v>
      </c>
      <c r="AR8182">
        <v>189662</v>
      </c>
      <c r="AS8182" t="s">
        <v>10460</v>
      </c>
    </row>
    <row r="8183" spans="1:45" x14ac:dyDescent="0.25">
      <c r="A8183" t="s">
        <v>828</v>
      </c>
      <c r="B8183" t="s">
        <v>1134</v>
      </c>
      <c r="C8183" s="1">
        <v>42956</v>
      </c>
      <c r="D8183" t="s">
        <v>2</v>
      </c>
      <c r="E8183">
        <v>46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1</v>
      </c>
      <c r="L8183">
        <v>0</v>
      </c>
      <c r="M8183">
        <v>0</v>
      </c>
      <c r="N8183">
        <v>0</v>
      </c>
      <c r="O8183">
        <v>1</v>
      </c>
      <c r="P8183">
        <v>1</v>
      </c>
      <c r="Q8183" t="s">
        <v>3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 t="s">
        <v>7</v>
      </c>
      <c r="AC8183" t="s">
        <v>105</v>
      </c>
      <c r="AD8183" t="s">
        <v>3</v>
      </c>
      <c r="AE8183" t="s">
        <v>1669</v>
      </c>
      <c r="AF8183">
        <v>0</v>
      </c>
      <c r="AG8183" t="s">
        <v>2956</v>
      </c>
      <c r="AH8183" t="s">
        <v>21</v>
      </c>
      <c r="AI8183">
        <v>0</v>
      </c>
      <c r="AJ8183">
        <v>0</v>
      </c>
      <c r="AK8183">
        <v>0</v>
      </c>
      <c r="AL8183" t="s">
        <v>154</v>
      </c>
      <c r="AM8183" t="s">
        <v>12</v>
      </c>
      <c r="AN8183" t="s">
        <v>41</v>
      </c>
      <c r="AO8183" t="s">
        <v>830</v>
      </c>
      <c r="AP8183">
        <v>0</v>
      </c>
      <c r="AQ8183">
        <v>0</v>
      </c>
      <c r="AR8183">
        <v>189665</v>
      </c>
      <c r="AS8183" t="s">
        <v>10461</v>
      </c>
    </row>
    <row r="8184" spans="1:45" x14ac:dyDescent="0.25">
      <c r="A8184" t="s">
        <v>828</v>
      </c>
      <c r="B8184" t="s">
        <v>1134</v>
      </c>
      <c r="C8184" s="1">
        <v>42956</v>
      </c>
      <c r="D8184" t="s">
        <v>2</v>
      </c>
      <c r="E8184">
        <v>41</v>
      </c>
      <c r="F8184">
        <v>0</v>
      </c>
      <c r="G8184">
        <v>0</v>
      </c>
      <c r="H8184">
        <v>0</v>
      </c>
      <c r="I8184">
        <v>0</v>
      </c>
      <c r="J8184">
        <v>0</v>
      </c>
      <c r="K8184">
        <v>1</v>
      </c>
      <c r="L8184">
        <v>0</v>
      </c>
      <c r="M8184">
        <v>0</v>
      </c>
      <c r="N8184">
        <v>0</v>
      </c>
      <c r="O8184">
        <v>1</v>
      </c>
      <c r="P8184">
        <v>1</v>
      </c>
      <c r="Q8184" t="s">
        <v>667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 t="s">
        <v>7</v>
      </c>
      <c r="AC8184" t="s">
        <v>105</v>
      </c>
      <c r="AD8184" t="s">
        <v>667</v>
      </c>
      <c r="AE8184" t="s">
        <v>1705</v>
      </c>
      <c r="AF8184">
        <v>0</v>
      </c>
      <c r="AG8184" t="s">
        <v>1705</v>
      </c>
      <c r="AH8184" t="s">
        <v>21</v>
      </c>
      <c r="AI8184">
        <v>0</v>
      </c>
      <c r="AJ8184">
        <v>0</v>
      </c>
      <c r="AK8184">
        <v>0</v>
      </c>
      <c r="AL8184" t="s">
        <v>154</v>
      </c>
      <c r="AM8184" t="s">
        <v>40</v>
      </c>
      <c r="AN8184" t="s">
        <v>41</v>
      </c>
      <c r="AO8184" t="s">
        <v>830</v>
      </c>
      <c r="AP8184">
        <v>0</v>
      </c>
      <c r="AQ8184">
        <v>0</v>
      </c>
      <c r="AR8184">
        <v>189666</v>
      </c>
      <c r="AS8184" t="s">
        <v>10462</v>
      </c>
    </row>
    <row r="8185" spans="1:45" x14ac:dyDescent="0.25">
      <c r="A8185" t="s">
        <v>828</v>
      </c>
      <c r="B8185" t="s">
        <v>1134</v>
      </c>
      <c r="C8185" s="1">
        <v>42956</v>
      </c>
      <c r="D8185" t="s">
        <v>2</v>
      </c>
      <c r="E8185">
        <v>55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1</v>
      </c>
      <c r="L8185">
        <v>0</v>
      </c>
      <c r="M8185">
        <v>0</v>
      </c>
      <c r="N8185">
        <v>0</v>
      </c>
      <c r="O8185">
        <v>1</v>
      </c>
      <c r="P8185">
        <v>1</v>
      </c>
      <c r="Q8185" t="s">
        <v>667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 t="s">
        <v>7</v>
      </c>
      <c r="AC8185" t="s">
        <v>105</v>
      </c>
      <c r="AD8185" t="s">
        <v>667</v>
      </c>
      <c r="AE8185" t="s">
        <v>1706</v>
      </c>
      <c r="AF8185">
        <v>0</v>
      </c>
      <c r="AG8185" t="s">
        <v>1706</v>
      </c>
      <c r="AH8185" t="s">
        <v>21</v>
      </c>
      <c r="AI8185">
        <v>0</v>
      </c>
      <c r="AJ8185">
        <v>0</v>
      </c>
      <c r="AK8185">
        <v>0</v>
      </c>
      <c r="AL8185" t="s">
        <v>154</v>
      </c>
      <c r="AM8185" t="s">
        <v>12</v>
      </c>
      <c r="AN8185" t="s">
        <v>41</v>
      </c>
      <c r="AO8185" t="s">
        <v>830</v>
      </c>
      <c r="AP8185">
        <v>0</v>
      </c>
      <c r="AQ8185">
        <v>0</v>
      </c>
      <c r="AR8185">
        <v>189667</v>
      </c>
      <c r="AS8185" t="s">
        <v>10463</v>
      </c>
    </row>
    <row r="8186" spans="1:45" x14ac:dyDescent="0.25">
      <c r="A8186" t="s">
        <v>828</v>
      </c>
      <c r="B8186" t="s">
        <v>1134</v>
      </c>
      <c r="C8186" s="1">
        <v>42956</v>
      </c>
      <c r="D8186" t="s">
        <v>2</v>
      </c>
      <c r="E8186">
        <v>39</v>
      </c>
      <c r="F8186">
        <v>0</v>
      </c>
      <c r="G8186">
        <v>0</v>
      </c>
      <c r="H8186">
        <v>0</v>
      </c>
      <c r="I8186">
        <v>1</v>
      </c>
      <c r="J8186">
        <v>0</v>
      </c>
      <c r="K8186">
        <v>1</v>
      </c>
      <c r="L8186">
        <v>0</v>
      </c>
      <c r="M8186">
        <v>0</v>
      </c>
      <c r="N8186">
        <v>0</v>
      </c>
      <c r="O8186">
        <v>2</v>
      </c>
      <c r="P8186">
        <v>2</v>
      </c>
      <c r="Q8186" t="s">
        <v>3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 t="s">
        <v>7</v>
      </c>
      <c r="AC8186" t="s">
        <v>105</v>
      </c>
      <c r="AD8186" t="s">
        <v>3</v>
      </c>
      <c r="AE8186" t="s">
        <v>1665</v>
      </c>
      <c r="AF8186">
        <v>0</v>
      </c>
      <c r="AG8186" t="s">
        <v>3283</v>
      </c>
      <c r="AH8186" t="s">
        <v>21</v>
      </c>
      <c r="AI8186">
        <v>0</v>
      </c>
      <c r="AJ8186">
        <v>0</v>
      </c>
      <c r="AK8186">
        <v>0</v>
      </c>
      <c r="AL8186" t="s">
        <v>427</v>
      </c>
      <c r="AM8186" t="s">
        <v>12</v>
      </c>
      <c r="AN8186" t="s">
        <v>41</v>
      </c>
      <c r="AO8186" t="s">
        <v>830</v>
      </c>
      <c r="AP8186">
        <v>0</v>
      </c>
      <c r="AQ8186">
        <v>0</v>
      </c>
      <c r="AR8186">
        <v>189670</v>
      </c>
      <c r="AS8186" t="s">
        <v>10464</v>
      </c>
    </row>
    <row r="8187" spans="1:45" x14ac:dyDescent="0.25">
      <c r="A8187" t="s">
        <v>828</v>
      </c>
      <c r="B8187" t="s">
        <v>1134</v>
      </c>
      <c r="C8187" s="1">
        <v>42956</v>
      </c>
      <c r="D8187" t="s">
        <v>2</v>
      </c>
      <c r="E8187">
        <v>24</v>
      </c>
      <c r="F8187">
        <v>0</v>
      </c>
      <c r="G8187">
        <v>0</v>
      </c>
      <c r="H8187">
        <v>0</v>
      </c>
      <c r="I8187">
        <v>0</v>
      </c>
      <c r="J8187">
        <v>0</v>
      </c>
      <c r="K8187">
        <v>1</v>
      </c>
      <c r="L8187">
        <v>0</v>
      </c>
      <c r="M8187">
        <v>0</v>
      </c>
      <c r="N8187">
        <v>0</v>
      </c>
      <c r="O8187">
        <v>1</v>
      </c>
      <c r="P8187">
        <v>1</v>
      </c>
      <c r="Q8187" t="s">
        <v>3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 t="s">
        <v>7</v>
      </c>
      <c r="AC8187" t="s">
        <v>105</v>
      </c>
      <c r="AD8187" t="s">
        <v>3</v>
      </c>
      <c r="AE8187" t="s">
        <v>3</v>
      </c>
      <c r="AF8187">
        <v>0</v>
      </c>
      <c r="AG8187" t="s">
        <v>1691</v>
      </c>
      <c r="AH8187" t="s">
        <v>21</v>
      </c>
      <c r="AI8187">
        <v>0</v>
      </c>
      <c r="AJ8187">
        <v>0</v>
      </c>
      <c r="AK8187">
        <v>0</v>
      </c>
      <c r="AL8187" t="s">
        <v>154</v>
      </c>
      <c r="AM8187" t="s">
        <v>40</v>
      </c>
      <c r="AN8187" t="s">
        <v>41</v>
      </c>
      <c r="AO8187" t="s">
        <v>830</v>
      </c>
      <c r="AP8187">
        <v>0</v>
      </c>
      <c r="AQ8187">
        <v>0</v>
      </c>
      <c r="AR8187">
        <v>189671</v>
      </c>
      <c r="AS8187" t="s">
        <v>10465</v>
      </c>
    </row>
    <row r="8188" spans="1:45" x14ac:dyDescent="0.25">
      <c r="A8188" t="s">
        <v>828</v>
      </c>
      <c r="B8188" t="s">
        <v>1134</v>
      </c>
      <c r="C8188" s="1">
        <v>42956</v>
      </c>
      <c r="D8188" t="s">
        <v>2</v>
      </c>
      <c r="E8188">
        <v>34</v>
      </c>
      <c r="F8188">
        <v>0</v>
      </c>
      <c r="G8188">
        <v>1</v>
      </c>
      <c r="H8188">
        <v>0</v>
      </c>
      <c r="I8188">
        <v>0</v>
      </c>
      <c r="J8188">
        <v>0</v>
      </c>
      <c r="K8188">
        <v>2</v>
      </c>
      <c r="L8188">
        <v>0</v>
      </c>
      <c r="M8188">
        <v>0</v>
      </c>
      <c r="N8188">
        <v>0</v>
      </c>
      <c r="O8188">
        <v>3</v>
      </c>
      <c r="P8188">
        <v>3</v>
      </c>
      <c r="Q8188" t="s">
        <v>667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 t="s">
        <v>7</v>
      </c>
      <c r="AC8188" t="s">
        <v>105</v>
      </c>
      <c r="AD8188" t="s">
        <v>667</v>
      </c>
      <c r="AE8188" t="s">
        <v>1705</v>
      </c>
      <c r="AF8188">
        <v>0</v>
      </c>
      <c r="AG8188" t="s">
        <v>2949</v>
      </c>
      <c r="AH8188" t="s">
        <v>21</v>
      </c>
      <c r="AI8188">
        <v>0</v>
      </c>
      <c r="AJ8188">
        <v>0</v>
      </c>
      <c r="AK8188">
        <v>0</v>
      </c>
      <c r="AL8188" t="s">
        <v>154</v>
      </c>
      <c r="AM8188" t="s">
        <v>12</v>
      </c>
      <c r="AN8188" t="s">
        <v>41</v>
      </c>
      <c r="AO8188" t="s">
        <v>830</v>
      </c>
      <c r="AP8188">
        <v>0</v>
      </c>
      <c r="AQ8188" t="s">
        <v>47</v>
      </c>
      <c r="AR8188">
        <v>189672</v>
      </c>
      <c r="AS8188" t="s">
        <v>10466</v>
      </c>
    </row>
    <row r="8189" spans="1:45" x14ac:dyDescent="0.25">
      <c r="A8189" t="s">
        <v>0</v>
      </c>
      <c r="B8189" t="s">
        <v>1</v>
      </c>
      <c r="C8189" s="1">
        <v>42954</v>
      </c>
      <c r="D8189" t="s">
        <v>35</v>
      </c>
      <c r="E8189">
        <v>34</v>
      </c>
      <c r="F8189">
        <v>0</v>
      </c>
      <c r="G8189">
        <v>0</v>
      </c>
      <c r="H8189">
        <v>1</v>
      </c>
      <c r="I8189">
        <v>0</v>
      </c>
      <c r="J8189">
        <v>1</v>
      </c>
      <c r="K8189">
        <v>0</v>
      </c>
      <c r="L8189">
        <v>0</v>
      </c>
      <c r="M8189">
        <v>0</v>
      </c>
      <c r="N8189">
        <v>2</v>
      </c>
      <c r="O8189">
        <v>0</v>
      </c>
      <c r="P8189">
        <v>2</v>
      </c>
      <c r="Q8189" t="s">
        <v>59</v>
      </c>
      <c r="R8189" t="s">
        <v>7</v>
      </c>
      <c r="S8189" t="s">
        <v>8</v>
      </c>
      <c r="T8189" t="s">
        <v>9</v>
      </c>
      <c r="U8189" t="s">
        <v>65</v>
      </c>
      <c r="V8189">
        <v>0</v>
      </c>
      <c r="W8189">
        <v>0</v>
      </c>
      <c r="X8189" t="s">
        <v>21</v>
      </c>
      <c r="Y8189">
        <v>0</v>
      </c>
      <c r="Z8189">
        <v>0</v>
      </c>
      <c r="AA8189">
        <v>0</v>
      </c>
      <c r="AB8189" t="s">
        <v>4</v>
      </c>
      <c r="AC8189" t="s">
        <v>60</v>
      </c>
      <c r="AD8189" t="s">
        <v>169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 t="s">
        <v>21</v>
      </c>
      <c r="AK8189">
        <v>0</v>
      </c>
      <c r="AL8189" t="s">
        <v>11</v>
      </c>
      <c r="AM8189" t="s">
        <v>26</v>
      </c>
      <c r="AN8189" t="s">
        <v>41</v>
      </c>
      <c r="AO8189" t="s">
        <v>14</v>
      </c>
      <c r="AP8189" t="s">
        <v>15</v>
      </c>
      <c r="AQ8189">
        <v>0</v>
      </c>
      <c r="AR8189">
        <v>189673</v>
      </c>
      <c r="AS8189" t="s">
        <v>10467</v>
      </c>
    </row>
    <row r="8190" spans="1:45" x14ac:dyDescent="0.25">
      <c r="A8190" t="s">
        <v>828</v>
      </c>
      <c r="B8190" t="s">
        <v>1134</v>
      </c>
      <c r="C8190" s="1">
        <v>42956</v>
      </c>
      <c r="D8190" t="s">
        <v>2</v>
      </c>
      <c r="E8190">
        <v>49</v>
      </c>
      <c r="F8190">
        <v>0</v>
      </c>
      <c r="G8190">
        <v>0</v>
      </c>
      <c r="H8190">
        <v>0</v>
      </c>
      <c r="I8190">
        <v>1</v>
      </c>
      <c r="J8190">
        <v>0</v>
      </c>
      <c r="K8190">
        <v>2</v>
      </c>
      <c r="L8190">
        <v>0</v>
      </c>
      <c r="M8190">
        <v>0</v>
      </c>
      <c r="N8190">
        <v>0</v>
      </c>
      <c r="O8190">
        <v>3</v>
      </c>
      <c r="P8190">
        <v>3</v>
      </c>
      <c r="Q8190" t="s">
        <v>3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 t="s">
        <v>7</v>
      </c>
      <c r="AC8190" t="s">
        <v>105</v>
      </c>
      <c r="AD8190" t="s">
        <v>3</v>
      </c>
      <c r="AE8190" t="s">
        <v>1666</v>
      </c>
      <c r="AF8190">
        <v>0</v>
      </c>
      <c r="AG8190" t="s">
        <v>1666</v>
      </c>
      <c r="AH8190" t="s">
        <v>21</v>
      </c>
      <c r="AI8190">
        <v>0</v>
      </c>
      <c r="AJ8190">
        <v>0</v>
      </c>
      <c r="AK8190">
        <v>0</v>
      </c>
      <c r="AL8190" t="s">
        <v>154</v>
      </c>
      <c r="AM8190" t="s">
        <v>12</v>
      </c>
      <c r="AN8190" t="s">
        <v>41</v>
      </c>
      <c r="AO8190" t="s">
        <v>830</v>
      </c>
      <c r="AP8190">
        <v>0</v>
      </c>
      <c r="AQ8190">
        <v>0</v>
      </c>
      <c r="AR8190">
        <v>189690</v>
      </c>
      <c r="AS8190" t="s">
        <v>10468</v>
      </c>
    </row>
    <row r="8191" spans="1:45" x14ac:dyDescent="0.25">
      <c r="A8191" t="s">
        <v>0</v>
      </c>
      <c r="B8191" t="s">
        <v>1</v>
      </c>
      <c r="C8191" s="1">
        <v>42954</v>
      </c>
      <c r="D8191" t="s">
        <v>2</v>
      </c>
      <c r="E8191">
        <v>28</v>
      </c>
      <c r="F8191">
        <v>0</v>
      </c>
      <c r="G8191">
        <v>0</v>
      </c>
      <c r="H8191">
        <v>0</v>
      </c>
      <c r="I8191">
        <v>1</v>
      </c>
      <c r="J8191">
        <v>0</v>
      </c>
      <c r="K8191">
        <v>1</v>
      </c>
      <c r="L8191">
        <v>0</v>
      </c>
      <c r="M8191">
        <v>0</v>
      </c>
      <c r="N8191">
        <v>0</v>
      </c>
      <c r="O8191">
        <v>2</v>
      </c>
      <c r="P8191">
        <v>2</v>
      </c>
      <c r="Q8191" t="s">
        <v>479</v>
      </c>
      <c r="R8191" t="s">
        <v>7</v>
      </c>
      <c r="S8191" t="s">
        <v>8</v>
      </c>
      <c r="T8191" t="s">
        <v>9</v>
      </c>
      <c r="U8191" t="s">
        <v>19</v>
      </c>
      <c r="V8191">
        <v>0</v>
      </c>
      <c r="W8191">
        <v>0</v>
      </c>
      <c r="X8191" t="s">
        <v>21</v>
      </c>
      <c r="Y8191">
        <v>0</v>
      </c>
      <c r="Z8191">
        <v>0</v>
      </c>
      <c r="AA8191">
        <v>0</v>
      </c>
      <c r="AB8191" t="s">
        <v>4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 t="s">
        <v>5</v>
      </c>
      <c r="AK8191" t="s">
        <v>18</v>
      </c>
      <c r="AL8191" t="s">
        <v>11</v>
      </c>
      <c r="AM8191" t="s">
        <v>26</v>
      </c>
      <c r="AN8191" t="s">
        <v>41</v>
      </c>
      <c r="AO8191" t="s">
        <v>14</v>
      </c>
      <c r="AP8191" t="s">
        <v>28</v>
      </c>
      <c r="AQ8191">
        <v>0</v>
      </c>
      <c r="AR8191">
        <v>189691</v>
      </c>
      <c r="AS8191" t="s">
        <v>10469</v>
      </c>
    </row>
    <row r="8192" spans="1:45" x14ac:dyDescent="0.25">
      <c r="A8192" t="s">
        <v>828</v>
      </c>
      <c r="B8192" t="s">
        <v>1134</v>
      </c>
      <c r="C8192" s="1">
        <v>42956</v>
      </c>
      <c r="D8192" t="s">
        <v>2</v>
      </c>
      <c r="E8192">
        <v>43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1</v>
      </c>
      <c r="L8192">
        <v>0</v>
      </c>
      <c r="M8192">
        <v>0</v>
      </c>
      <c r="N8192">
        <v>0</v>
      </c>
      <c r="O8192">
        <v>1</v>
      </c>
      <c r="P8192">
        <v>1</v>
      </c>
      <c r="Q8192" t="s">
        <v>3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 t="s">
        <v>7</v>
      </c>
      <c r="AC8192" t="s">
        <v>105</v>
      </c>
      <c r="AD8192" t="s">
        <v>3</v>
      </c>
      <c r="AE8192" t="s">
        <v>1672</v>
      </c>
      <c r="AF8192">
        <v>0</v>
      </c>
      <c r="AG8192" t="s">
        <v>1672</v>
      </c>
      <c r="AH8192" t="s">
        <v>21</v>
      </c>
      <c r="AI8192">
        <v>0</v>
      </c>
      <c r="AJ8192">
        <v>0</v>
      </c>
      <c r="AK8192">
        <v>0</v>
      </c>
      <c r="AL8192" t="s">
        <v>154</v>
      </c>
      <c r="AM8192" t="s">
        <v>40</v>
      </c>
      <c r="AN8192" t="s">
        <v>41</v>
      </c>
      <c r="AO8192" t="s">
        <v>830</v>
      </c>
      <c r="AP8192">
        <v>0</v>
      </c>
      <c r="AQ8192">
        <v>0</v>
      </c>
      <c r="AR8192">
        <v>189692</v>
      </c>
      <c r="AS8192" t="s">
        <v>10470</v>
      </c>
    </row>
    <row r="8193" spans="1:45" x14ac:dyDescent="0.25">
      <c r="A8193" t="s">
        <v>0</v>
      </c>
      <c r="B8193" t="s">
        <v>1</v>
      </c>
      <c r="C8193" s="1">
        <v>42954</v>
      </c>
      <c r="D8193" t="s">
        <v>2</v>
      </c>
      <c r="E8193">
        <v>26</v>
      </c>
      <c r="F8193">
        <v>0</v>
      </c>
      <c r="G8193">
        <v>0</v>
      </c>
      <c r="H8193">
        <v>0</v>
      </c>
      <c r="I8193">
        <v>1</v>
      </c>
      <c r="J8193">
        <v>1</v>
      </c>
      <c r="K8193">
        <v>1</v>
      </c>
      <c r="L8193">
        <v>0</v>
      </c>
      <c r="M8193">
        <v>0</v>
      </c>
      <c r="N8193">
        <v>1</v>
      </c>
      <c r="O8193">
        <v>2</v>
      </c>
      <c r="P8193">
        <v>3</v>
      </c>
      <c r="Q8193" t="s">
        <v>667</v>
      </c>
      <c r="R8193" t="s">
        <v>7</v>
      </c>
      <c r="S8193" t="s">
        <v>8</v>
      </c>
      <c r="T8193" t="s">
        <v>9</v>
      </c>
      <c r="U8193" t="s">
        <v>65</v>
      </c>
      <c r="V8193">
        <v>0</v>
      </c>
      <c r="W8193">
        <v>0</v>
      </c>
      <c r="X8193" t="s">
        <v>21</v>
      </c>
      <c r="Y8193">
        <v>0</v>
      </c>
      <c r="Z8193">
        <v>0</v>
      </c>
      <c r="AA8193">
        <v>0</v>
      </c>
      <c r="AB8193" t="s">
        <v>4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 t="s">
        <v>5</v>
      </c>
      <c r="AK8193" t="s">
        <v>46</v>
      </c>
      <c r="AL8193" t="s">
        <v>11</v>
      </c>
      <c r="AM8193" t="s">
        <v>26</v>
      </c>
      <c r="AN8193" t="s">
        <v>13</v>
      </c>
      <c r="AO8193" t="s">
        <v>14</v>
      </c>
      <c r="AP8193" t="s">
        <v>28</v>
      </c>
      <c r="AQ8193" t="s">
        <v>91</v>
      </c>
      <c r="AR8193">
        <v>189693</v>
      </c>
      <c r="AS8193" t="s">
        <v>10471</v>
      </c>
    </row>
    <row r="8194" spans="1:45" x14ac:dyDescent="0.25">
      <c r="A8194" t="s">
        <v>828</v>
      </c>
      <c r="B8194" t="s">
        <v>1134</v>
      </c>
      <c r="C8194" s="1">
        <v>42956</v>
      </c>
      <c r="D8194" t="s">
        <v>2</v>
      </c>
      <c r="E8194">
        <v>18</v>
      </c>
      <c r="F8194">
        <v>0</v>
      </c>
      <c r="G8194">
        <v>0</v>
      </c>
      <c r="H8194">
        <v>0</v>
      </c>
      <c r="I8194">
        <v>1</v>
      </c>
      <c r="J8194">
        <v>0</v>
      </c>
      <c r="K8194">
        <v>1</v>
      </c>
      <c r="L8194">
        <v>0</v>
      </c>
      <c r="M8194">
        <v>0</v>
      </c>
      <c r="N8194">
        <v>0</v>
      </c>
      <c r="O8194">
        <v>2</v>
      </c>
      <c r="P8194">
        <v>2</v>
      </c>
      <c r="Q8194" t="s">
        <v>3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 t="s">
        <v>7</v>
      </c>
      <c r="AC8194" t="s">
        <v>105</v>
      </c>
      <c r="AD8194" t="s">
        <v>3</v>
      </c>
      <c r="AE8194" t="s">
        <v>1670</v>
      </c>
      <c r="AF8194">
        <v>0</v>
      </c>
      <c r="AG8194" t="s">
        <v>1670</v>
      </c>
      <c r="AH8194" t="s">
        <v>21</v>
      </c>
      <c r="AI8194">
        <v>0</v>
      </c>
      <c r="AJ8194">
        <v>0</v>
      </c>
      <c r="AK8194">
        <v>0</v>
      </c>
      <c r="AL8194" t="s">
        <v>154</v>
      </c>
      <c r="AM8194" t="s">
        <v>40</v>
      </c>
      <c r="AN8194" t="s">
        <v>41</v>
      </c>
      <c r="AO8194" t="s">
        <v>830</v>
      </c>
      <c r="AP8194">
        <v>0</v>
      </c>
      <c r="AQ8194">
        <v>0</v>
      </c>
      <c r="AR8194">
        <v>189694</v>
      </c>
      <c r="AS8194" t="s">
        <v>10472</v>
      </c>
    </row>
    <row r="8195" spans="1:45" x14ac:dyDescent="0.25">
      <c r="A8195" t="s">
        <v>828</v>
      </c>
      <c r="B8195" t="s">
        <v>1134</v>
      </c>
      <c r="C8195" s="1">
        <v>42956</v>
      </c>
      <c r="D8195" t="s">
        <v>2</v>
      </c>
      <c r="E8195">
        <v>17</v>
      </c>
      <c r="F8195">
        <v>0</v>
      </c>
      <c r="G8195">
        <v>0</v>
      </c>
      <c r="H8195">
        <v>0</v>
      </c>
      <c r="I8195">
        <v>2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2</v>
      </c>
      <c r="P8195">
        <v>2</v>
      </c>
      <c r="Q8195" t="s">
        <v>3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 t="s">
        <v>7</v>
      </c>
      <c r="AC8195" t="s">
        <v>105</v>
      </c>
      <c r="AD8195" t="s">
        <v>3</v>
      </c>
      <c r="AE8195" t="s">
        <v>1672</v>
      </c>
      <c r="AF8195">
        <v>0</v>
      </c>
      <c r="AG8195" t="s">
        <v>5470</v>
      </c>
      <c r="AH8195" t="s">
        <v>21</v>
      </c>
      <c r="AI8195">
        <v>0</v>
      </c>
      <c r="AJ8195">
        <v>0</v>
      </c>
      <c r="AK8195">
        <v>0</v>
      </c>
      <c r="AL8195" t="s">
        <v>154</v>
      </c>
      <c r="AM8195" t="s">
        <v>40</v>
      </c>
      <c r="AN8195" t="s">
        <v>41</v>
      </c>
      <c r="AO8195" t="s">
        <v>830</v>
      </c>
      <c r="AP8195">
        <v>0</v>
      </c>
      <c r="AQ8195" t="s">
        <v>730</v>
      </c>
      <c r="AR8195">
        <v>189695</v>
      </c>
      <c r="AS8195" t="s">
        <v>10473</v>
      </c>
    </row>
    <row r="8196" spans="1:45" x14ac:dyDescent="0.25">
      <c r="A8196" t="s">
        <v>1129</v>
      </c>
      <c r="B8196" t="s">
        <v>1134</v>
      </c>
      <c r="C8196" s="1">
        <v>42956</v>
      </c>
      <c r="D8196" t="s">
        <v>2</v>
      </c>
      <c r="E8196">
        <v>31</v>
      </c>
      <c r="F8196">
        <v>0</v>
      </c>
      <c r="G8196">
        <v>0</v>
      </c>
      <c r="H8196">
        <v>0</v>
      </c>
      <c r="I8196">
        <v>1</v>
      </c>
      <c r="J8196">
        <v>0</v>
      </c>
      <c r="K8196">
        <v>2</v>
      </c>
      <c r="L8196">
        <v>0</v>
      </c>
      <c r="M8196">
        <v>0</v>
      </c>
      <c r="N8196">
        <v>0</v>
      </c>
      <c r="O8196">
        <v>3</v>
      </c>
      <c r="P8196">
        <v>3</v>
      </c>
      <c r="Q8196" t="s">
        <v>133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 t="s">
        <v>7</v>
      </c>
      <c r="AC8196" t="s">
        <v>361</v>
      </c>
      <c r="AD8196" t="s">
        <v>133</v>
      </c>
      <c r="AE8196" t="s">
        <v>1855</v>
      </c>
      <c r="AF8196">
        <v>0</v>
      </c>
      <c r="AG8196" t="s">
        <v>1855</v>
      </c>
      <c r="AH8196" t="s">
        <v>21</v>
      </c>
      <c r="AI8196">
        <v>0</v>
      </c>
      <c r="AJ8196">
        <v>0</v>
      </c>
      <c r="AK8196">
        <v>0</v>
      </c>
      <c r="AL8196" t="s">
        <v>11</v>
      </c>
      <c r="AM8196" t="s">
        <v>22</v>
      </c>
      <c r="AN8196" t="s">
        <v>41</v>
      </c>
      <c r="AO8196" t="s">
        <v>14</v>
      </c>
      <c r="AP8196">
        <v>0</v>
      </c>
      <c r="AQ8196" t="s">
        <v>656</v>
      </c>
      <c r="AR8196">
        <v>189696</v>
      </c>
      <c r="AS8196" t="s">
        <v>10474</v>
      </c>
    </row>
    <row r="8197" spans="1:45" x14ac:dyDescent="0.25">
      <c r="A8197" t="s">
        <v>0</v>
      </c>
      <c r="B8197" t="s">
        <v>1</v>
      </c>
      <c r="C8197" s="1">
        <v>42955</v>
      </c>
      <c r="D8197" t="s">
        <v>2</v>
      </c>
      <c r="E8197">
        <v>29</v>
      </c>
      <c r="F8197">
        <v>0</v>
      </c>
      <c r="G8197">
        <v>1</v>
      </c>
      <c r="H8197">
        <v>0</v>
      </c>
      <c r="I8197">
        <v>0</v>
      </c>
      <c r="J8197">
        <v>2</v>
      </c>
      <c r="K8197">
        <v>1</v>
      </c>
      <c r="L8197">
        <v>0</v>
      </c>
      <c r="M8197">
        <v>0</v>
      </c>
      <c r="N8197">
        <v>2</v>
      </c>
      <c r="O8197">
        <v>2</v>
      </c>
      <c r="P8197">
        <v>4</v>
      </c>
      <c r="Q8197" t="s">
        <v>43</v>
      </c>
      <c r="R8197" t="s">
        <v>7</v>
      </c>
      <c r="S8197" t="s">
        <v>8</v>
      </c>
      <c r="T8197" t="s">
        <v>9</v>
      </c>
      <c r="U8197" t="s">
        <v>65</v>
      </c>
      <c r="V8197">
        <v>0</v>
      </c>
      <c r="W8197">
        <v>0</v>
      </c>
      <c r="X8197" t="s">
        <v>21</v>
      </c>
      <c r="Y8197">
        <v>0</v>
      </c>
      <c r="Z8197">
        <v>0</v>
      </c>
      <c r="AA8197">
        <v>0</v>
      </c>
      <c r="AB8197" t="s">
        <v>327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 t="s">
        <v>5</v>
      </c>
      <c r="AK8197" t="s">
        <v>328</v>
      </c>
      <c r="AL8197" t="s">
        <v>11</v>
      </c>
      <c r="AM8197" t="s">
        <v>26</v>
      </c>
      <c r="AN8197" t="s">
        <v>13</v>
      </c>
      <c r="AO8197" t="s">
        <v>14</v>
      </c>
      <c r="AP8197" t="s">
        <v>28</v>
      </c>
      <c r="AQ8197" t="s">
        <v>47</v>
      </c>
      <c r="AR8197">
        <v>189697</v>
      </c>
      <c r="AS8197" t="s">
        <v>10475</v>
      </c>
    </row>
    <row r="8198" spans="1:45" x14ac:dyDescent="0.25">
      <c r="A8198" t="s">
        <v>828</v>
      </c>
      <c r="B8198" t="s">
        <v>1134</v>
      </c>
      <c r="C8198" s="1">
        <v>42956</v>
      </c>
      <c r="D8198" t="s">
        <v>2</v>
      </c>
      <c r="E8198">
        <v>32</v>
      </c>
      <c r="F8198">
        <v>0</v>
      </c>
      <c r="G8198">
        <v>1</v>
      </c>
      <c r="H8198">
        <v>0</v>
      </c>
      <c r="I8198">
        <v>0</v>
      </c>
      <c r="J8198">
        <v>0</v>
      </c>
      <c r="K8198">
        <v>1</v>
      </c>
      <c r="L8198">
        <v>0</v>
      </c>
      <c r="M8198">
        <v>0</v>
      </c>
      <c r="N8198">
        <v>0</v>
      </c>
      <c r="O8198">
        <v>2</v>
      </c>
      <c r="P8198">
        <v>2</v>
      </c>
      <c r="Q8198" t="s">
        <v>3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 t="s">
        <v>7</v>
      </c>
      <c r="AC8198" t="s">
        <v>105</v>
      </c>
      <c r="AD8198" t="s">
        <v>3</v>
      </c>
      <c r="AE8198" t="s">
        <v>1672</v>
      </c>
      <c r="AF8198">
        <v>0</v>
      </c>
      <c r="AG8198" t="s">
        <v>1672</v>
      </c>
      <c r="AH8198" t="s">
        <v>21</v>
      </c>
      <c r="AI8198">
        <v>0</v>
      </c>
      <c r="AJ8198">
        <v>0</v>
      </c>
      <c r="AK8198">
        <v>0</v>
      </c>
      <c r="AL8198" t="s">
        <v>154</v>
      </c>
      <c r="AM8198" t="s">
        <v>12</v>
      </c>
      <c r="AN8198" t="s">
        <v>41</v>
      </c>
      <c r="AO8198" t="s">
        <v>830</v>
      </c>
      <c r="AP8198">
        <v>0</v>
      </c>
      <c r="AQ8198" t="s">
        <v>47</v>
      </c>
      <c r="AR8198">
        <v>189698</v>
      </c>
      <c r="AS8198" t="s">
        <v>10476</v>
      </c>
    </row>
    <row r="8199" spans="1:45" x14ac:dyDescent="0.25">
      <c r="A8199" t="s">
        <v>828</v>
      </c>
      <c r="B8199" t="s">
        <v>1134</v>
      </c>
      <c r="C8199" s="1">
        <v>42956</v>
      </c>
      <c r="D8199" t="s">
        <v>2</v>
      </c>
      <c r="E8199">
        <v>40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1</v>
      </c>
      <c r="L8199">
        <v>0</v>
      </c>
      <c r="M8199">
        <v>0</v>
      </c>
      <c r="N8199">
        <v>0</v>
      </c>
      <c r="O8199">
        <v>1</v>
      </c>
      <c r="P8199">
        <v>1</v>
      </c>
      <c r="Q8199" t="s">
        <v>667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 t="s">
        <v>7</v>
      </c>
      <c r="AC8199" t="s">
        <v>105</v>
      </c>
      <c r="AD8199" t="s">
        <v>667</v>
      </c>
      <c r="AE8199" t="s">
        <v>1705</v>
      </c>
      <c r="AF8199">
        <v>0</v>
      </c>
      <c r="AG8199" t="s">
        <v>1705</v>
      </c>
      <c r="AH8199" t="s">
        <v>21</v>
      </c>
      <c r="AI8199">
        <v>0</v>
      </c>
      <c r="AJ8199">
        <v>0</v>
      </c>
      <c r="AK8199">
        <v>0</v>
      </c>
      <c r="AL8199" t="s">
        <v>154</v>
      </c>
      <c r="AM8199" t="s">
        <v>40</v>
      </c>
      <c r="AN8199" t="s">
        <v>41</v>
      </c>
      <c r="AO8199" t="s">
        <v>830</v>
      </c>
      <c r="AP8199">
        <v>0</v>
      </c>
      <c r="AQ8199">
        <v>0</v>
      </c>
      <c r="AR8199">
        <v>189730</v>
      </c>
      <c r="AS8199" t="s">
        <v>10477</v>
      </c>
    </row>
    <row r="8200" spans="1:45" x14ac:dyDescent="0.25">
      <c r="A8200" t="s">
        <v>0</v>
      </c>
      <c r="B8200" t="s">
        <v>1</v>
      </c>
      <c r="C8200" s="1">
        <v>42955</v>
      </c>
      <c r="D8200" t="s">
        <v>2</v>
      </c>
      <c r="E8200">
        <v>26</v>
      </c>
      <c r="F8200">
        <v>0</v>
      </c>
      <c r="G8200">
        <v>1</v>
      </c>
      <c r="H8200">
        <v>0</v>
      </c>
      <c r="I8200">
        <v>0</v>
      </c>
      <c r="J8200">
        <v>0</v>
      </c>
      <c r="K8200">
        <v>1</v>
      </c>
      <c r="L8200">
        <v>0</v>
      </c>
      <c r="M8200">
        <v>0</v>
      </c>
      <c r="N8200">
        <v>0</v>
      </c>
      <c r="O8200">
        <v>2</v>
      </c>
      <c r="P8200">
        <v>2</v>
      </c>
      <c r="Q8200" t="s">
        <v>43</v>
      </c>
      <c r="R8200" t="s">
        <v>7</v>
      </c>
      <c r="S8200" t="s">
        <v>8</v>
      </c>
      <c r="T8200" t="s">
        <v>9</v>
      </c>
      <c r="U8200" t="s">
        <v>19</v>
      </c>
      <c r="V8200">
        <v>0</v>
      </c>
      <c r="W8200">
        <v>0</v>
      </c>
      <c r="X8200" t="s">
        <v>21</v>
      </c>
      <c r="Y8200">
        <v>0</v>
      </c>
      <c r="Z8200">
        <v>0</v>
      </c>
      <c r="AA8200">
        <v>0</v>
      </c>
      <c r="AB8200" t="s">
        <v>4</v>
      </c>
      <c r="AC8200" t="s">
        <v>36</v>
      </c>
      <c r="AD8200" t="s">
        <v>37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 t="s">
        <v>21</v>
      </c>
      <c r="AK8200">
        <v>0</v>
      </c>
      <c r="AL8200" t="s">
        <v>154</v>
      </c>
      <c r="AM8200" t="s">
        <v>22</v>
      </c>
      <c r="AN8200" t="s">
        <v>41</v>
      </c>
      <c r="AO8200" t="s">
        <v>14</v>
      </c>
      <c r="AP8200" t="s">
        <v>28</v>
      </c>
      <c r="AQ8200" t="s">
        <v>47</v>
      </c>
      <c r="AR8200">
        <v>189755</v>
      </c>
      <c r="AS8200" t="s">
        <v>10478</v>
      </c>
    </row>
    <row r="8201" spans="1:45" x14ac:dyDescent="0.25">
      <c r="A8201" t="s">
        <v>828</v>
      </c>
      <c r="B8201" t="s">
        <v>1134</v>
      </c>
      <c r="C8201" s="1">
        <v>42956</v>
      </c>
      <c r="D8201" t="s">
        <v>2</v>
      </c>
      <c r="E8201">
        <v>27</v>
      </c>
      <c r="F8201">
        <v>0</v>
      </c>
      <c r="G8201">
        <v>0</v>
      </c>
      <c r="H8201">
        <v>0</v>
      </c>
      <c r="I8201">
        <v>1</v>
      </c>
      <c r="J8201">
        <v>0</v>
      </c>
      <c r="K8201">
        <v>1</v>
      </c>
      <c r="L8201">
        <v>0</v>
      </c>
      <c r="M8201">
        <v>0</v>
      </c>
      <c r="N8201">
        <v>0</v>
      </c>
      <c r="O8201">
        <v>2</v>
      </c>
      <c r="P8201">
        <v>2</v>
      </c>
      <c r="Q8201" t="s">
        <v>667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 t="s">
        <v>7</v>
      </c>
      <c r="AC8201" t="s">
        <v>105</v>
      </c>
      <c r="AD8201" t="s">
        <v>667</v>
      </c>
      <c r="AE8201" t="s">
        <v>1705</v>
      </c>
      <c r="AF8201">
        <v>0</v>
      </c>
      <c r="AG8201" t="s">
        <v>1705</v>
      </c>
      <c r="AH8201" t="s">
        <v>21</v>
      </c>
      <c r="AI8201">
        <v>0</v>
      </c>
      <c r="AJ8201">
        <v>0</v>
      </c>
      <c r="AK8201">
        <v>0</v>
      </c>
      <c r="AL8201" t="s">
        <v>154</v>
      </c>
      <c r="AM8201" t="s">
        <v>40</v>
      </c>
      <c r="AN8201" t="s">
        <v>41</v>
      </c>
      <c r="AO8201" t="s">
        <v>830</v>
      </c>
      <c r="AP8201">
        <v>0</v>
      </c>
      <c r="AQ8201">
        <v>0</v>
      </c>
      <c r="AR8201">
        <v>189756</v>
      </c>
      <c r="AS8201" t="s">
        <v>10479</v>
      </c>
    </row>
    <row r="8202" spans="1:45" x14ac:dyDescent="0.25">
      <c r="A8202" t="s">
        <v>828</v>
      </c>
      <c r="B8202" t="s">
        <v>1134</v>
      </c>
      <c r="C8202" s="1">
        <v>42956</v>
      </c>
      <c r="D8202" t="s">
        <v>2</v>
      </c>
      <c r="E8202">
        <v>37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1</v>
      </c>
      <c r="L8202">
        <v>0</v>
      </c>
      <c r="M8202">
        <v>0</v>
      </c>
      <c r="N8202">
        <v>0</v>
      </c>
      <c r="O8202">
        <v>1</v>
      </c>
      <c r="P8202">
        <v>1</v>
      </c>
      <c r="Q8202" t="s">
        <v>3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 t="s">
        <v>7</v>
      </c>
      <c r="AC8202" t="s">
        <v>105</v>
      </c>
      <c r="AD8202" t="s">
        <v>3</v>
      </c>
      <c r="AE8202" t="s">
        <v>3</v>
      </c>
      <c r="AF8202">
        <v>0</v>
      </c>
      <c r="AG8202" t="s">
        <v>1691</v>
      </c>
      <c r="AH8202" t="s">
        <v>21</v>
      </c>
      <c r="AI8202">
        <v>0</v>
      </c>
      <c r="AJ8202">
        <v>0</v>
      </c>
      <c r="AK8202">
        <v>0</v>
      </c>
      <c r="AL8202" t="s">
        <v>154</v>
      </c>
      <c r="AM8202" t="s">
        <v>40</v>
      </c>
      <c r="AN8202" t="s">
        <v>41</v>
      </c>
      <c r="AO8202" t="s">
        <v>830</v>
      </c>
      <c r="AP8202">
        <v>0</v>
      </c>
      <c r="AQ8202">
        <v>0</v>
      </c>
      <c r="AR8202">
        <v>189757</v>
      </c>
      <c r="AS8202" t="s">
        <v>10480</v>
      </c>
    </row>
    <row r="8203" spans="1:45" x14ac:dyDescent="0.25">
      <c r="A8203" t="s">
        <v>0</v>
      </c>
      <c r="B8203" t="s">
        <v>1</v>
      </c>
      <c r="C8203" s="1">
        <v>42955</v>
      </c>
      <c r="D8203" t="s">
        <v>2</v>
      </c>
      <c r="E8203">
        <v>36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2</v>
      </c>
      <c r="L8203">
        <v>0</v>
      </c>
      <c r="M8203">
        <v>0</v>
      </c>
      <c r="N8203">
        <v>0</v>
      </c>
      <c r="O8203">
        <v>2</v>
      </c>
      <c r="P8203">
        <v>2</v>
      </c>
      <c r="Q8203" t="s">
        <v>43</v>
      </c>
      <c r="R8203" t="s">
        <v>7</v>
      </c>
      <c r="S8203" t="s">
        <v>8</v>
      </c>
      <c r="T8203" t="s">
        <v>9</v>
      </c>
      <c r="U8203" t="s">
        <v>65</v>
      </c>
      <c r="V8203">
        <v>0</v>
      </c>
      <c r="W8203">
        <v>0</v>
      </c>
      <c r="X8203" t="s">
        <v>21</v>
      </c>
      <c r="Y8203">
        <v>0</v>
      </c>
      <c r="Z8203">
        <v>0</v>
      </c>
      <c r="AA8203">
        <v>0</v>
      </c>
      <c r="AB8203" t="s">
        <v>4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 t="s">
        <v>5</v>
      </c>
      <c r="AK8203" t="s">
        <v>46</v>
      </c>
      <c r="AL8203" t="s">
        <v>11</v>
      </c>
      <c r="AM8203" t="s">
        <v>26</v>
      </c>
      <c r="AN8203" t="s">
        <v>13</v>
      </c>
      <c r="AO8203" t="s">
        <v>14</v>
      </c>
      <c r="AP8203" t="s">
        <v>15</v>
      </c>
      <c r="AQ8203">
        <v>0</v>
      </c>
      <c r="AR8203">
        <v>189771</v>
      </c>
      <c r="AS8203" t="s">
        <v>10481</v>
      </c>
    </row>
    <row r="8204" spans="1:45" x14ac:dyDescent="0.25">
      <c r="A8204" t="s">
        <v>828</v>
      </c>
      <c r="B8204" t="s">
        <v>1134</v>
      </c>
      <c r="C8204" s="1">
        <v>42956</v>
      </c>
      <c r="D8204" t="s">
        <v>2</v>
      </c>
      <c r="E8204">
        <v>30</v>
      </c>
      <c r="F8204">
        <v>1</v>
      </c>
      <c r="G8204">
        <v>0</v>
      </c>
      <c r="H8204">
        <v>2</v>
      </c>
      <c r="I8204">
        <v>3</v>
      </c>
      <c r="J8204">
        <v>0</v>
      </c>
      <c r="K8204">
        <v>1</v>
      </c>
      <c r="L8204">
        <v>0</v>
      </c>
      <c r="M8204">
        <v>0</v>
      </c>
      <c r="N8204">
        <v>3</v>
      </c>
      <c r="O8204">
        <v>4</v>
      </c>
      <c r="P8204">
        <v>7</v>
      </c>
      <c r="Q8204" t="s">
        <v>667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 t="s">
        <v>7</v>
      </c>
      <c r="AC8204" t="s">
        <v>105</v>
      </c>
      <c r="AD8204" t="s">
        <v>667</v>
      </c>
      <c r="AE8204" t="s">
        <v>1705</v>
      </c>
      <c r="AF8204">
        <v>0</v>
      </c>
      <c r="AG8204" t="s">
        <v>1705</v>
      </c>
      <c r="AH8204" t="s">
        <v>21</v>
      </c>
      <c r="AI8204">
        <v>0</v>
      </c>
      <c r="AJ8204">
        <v>0</v>
      </c>
      <c r="AK8204">
        <v>0</v>
      </c>
      <c r="AL8204" t="s">
        <v>154</v>
      </c>
      <c r="AM8204" t="s">
        <v>12</v>
      </c>
      <c r="AN8204" t="s">
        <v>41</v>
      </c>
      <c r="AO8204" t="s">
        <v>830</v>
      </c>
      <c r="AP8204">
        <v>0</v>
      </c>
      <c r="AQ8204">
        <v>0</v>
      </c>
      <c r="AR8204">
        <v>189772</v>
      </c>
      <c r="AS8204" t="s">
        <v>10482</v>
      </c>
    </row>
    <row r="8205" spans="1:45" x14ac:dyDescent="0.25">
      <c r="A8205" t="s">
        <v>0</v>
      </c>
      <c r="B8205" t="s">
        <v>1</v>
      </c>
      <c r="C8205" s="1">
        <v>42953</v>
      </c>
      <c r="D8205" t="s">
        <v>2</v>
      </c>
      <c r="E8205">
        <v>22</v>
      </c>
      <c r="F8205">
        <v>0</v>
      </c>
      <c r="G8205">
        <v>0</v>
      </c>
      <c r="H8205">
        <v>0</v>
      </c>
      <c r="I8205">
        <v>2</v>
      </c>
      <c r="J8205">
        <v>0</v>
      </c>
      <c r="K8205">
        <v>2</v>
      </c>
      <c r="L8205">
        <v>0</v>
      </c>
      <c r="M8205">
        <v>0</v>
      </c>
      <c r="N8205">
        <v>0</v>
      </c>
      <c r="O8205">
        <v>4</v>
      </c>
      <c r="P8205">
        <v>4</v>
      </c>
      <c r="Q8205" t="s">
        <v>43</v>
      </c>
      <c r="R8205" t="s">
        <v>4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 t="s">
        <v>5</v>
      </c>
      <c r="AA8205" t="s">
        <v>18</v>
      </c>
      <c r="AB8205" t="s">
        <v>7</v>
      </c>
      <c r="AC8205" t="s">
        <v>8</v>
      </c>
      <c r="AD8205" t="s">
        <v>9</v>
      </c>
      <c r="AE8205" t="s">
        <v>65</v>
      </c>
      <c r="AF8205">
        <v>0</v>
      </c>
      <c r="AG8205">
        <v>0</v>
      </c>
      <c r="AH8205" t="s">
        <v>21</v>
      </c>
      <c r="AI8205">
        <v>0</v>
      </c>
      <c r="AJ8205">
        <v>0</v>
      </c>
      <c r="AK8205">
        <v>0</v>
      </c>
      <c r="AL8205" t="s">
        <v>11</v>
      </c>
      <c r="AM8205" t="s">
        <v>26</v>
      </c>
      <c r="AN8205" t="s">
        <v>41</v>
      </c>
      <c r="AO8205" t="s">
        <v>14</v>
      </c>
      <c r="AP8205" t="s">
        <v>15</v>
      </c>
      <c r="AQ8205">
        <v>0</v>
      </c>
      <c r="AR8205">
        <v>189773</v>
      </c>
      <c r="AS8205" t="s">
        <v>10483</v>
      </c>
    </row>
    <row r="8206" spans="1:45" x14ac:dyDescent="0.25">
      <c r="A8206" t="s">
        <v>1129</v>
      </c>
      <c r="B8206" t="s">
        <v>1133</v>
      </c>
      <c r="C8206" s="1">
        <v>42956</v>
      </c>
      <c r="D8206" t="s">
        <v>2</v>
      </c>
      <c r="E8206">
        <v>45</v>
      </c>
      <c r="F8206">
        <v>0</v>
      </c>
      <c r="G8206">
        <v>0</v>
      </c>
      <c r="H8206">
        <v>3</v>
      </c>
      <c r="I8206">
        <v>0</v>
      </c>
      <c r="J8206">
        <v>0</v>
      </c>
      <c r="K8206">
        <v>1</v>
      </c>
      <c r="L8206">
        <v>0</v>
      </c>
      <c r="M8206">
        <v>0</v>
      </c>
      <c r="N8206">
        <v>3</v>
      </c>
      <c r="O8206">
        <v>1</v>
      </c>
      <c r="P8206">
        <v>4</v>
      </c>
      <c r="Q8206" t="s">
        <v>133</v>
      </c>
      <c r="R8206" t="s">
        <v>7</v>
      </c>
      <c r="S8206" t="s">
        <v>361</v>
      </c>
      <c r="T8206" t="s">
        <v>133</v>
      </c>
      <c r="U8206" t="s">
        <v>1855</v>
      </c>
      <c r="V8206">
        <v>0</v>
      </c>
      <c r="W8206" t="s">
        <v>10484</v>
      </c>
      <c r="X8206" t="s">
        <v>21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 t="s">
        <v>11</v>
      </c>
      <c r="AM8206" t="s">
        <v>26</v>
      </c>
      <c r="AN8206" t="s">
        <v>41</v>
      </c>
      <c r="AO8206" t="s">
        <v>830</v>
      </c>
      <c r="AP8206">
        <v>0</v>
      </c>
      <c r="AQ8206" t="s">
        <v>29</v>
      </c>
      <c r="AR8206">
        <v>189775</v>
      </c>
      <c r="AS8206" t="s">
        <v>10485</v>
      </c>
    </row>
    <row r="8207" spans="1:45" x14ac:dyDescent="0.25">
      <c r="A8207" t="s">
        <v>0</v>
      </c>
      <c r="B8207" t="s">
        <v>1</v>
      </c>
      <c r="C8207" s="1">
        <v>42955</v>
      </c>
      <c r="D8207" t="s">
        <v>2</v>
      </c>
      <c r="E8207">
        <v>26</v>
      </c>
      <c r="F8207">
        <v>0</v>
      </c>
      <c r="G8207">
        <v>0</v>
      </c>
      <c r="H8207">
        <v>2</v>
      </c>
      <c r="I8207">
        <v>0</v>
      </c>
      <c r="J8207">
        <v>2</v>
      </c>
      <c r="K8207">
        <v>1</v>
      </c>
      <c r="L8207">
        <v>0</v>
      </c>
      <c r="M8207">
        <v>0</v>
      </c>
      <c r="N8207">
        <v>4</v>
      </c>
      <c r="O8207">
        <v>1</v>
      </c>
      <c r="P8207">
        <v>5</v>
      </c>
      <c r="Q8207" t="s">
        <v>43</v>
      </c>
      <c r="R8207" t="s">
        <v>7</v>
      </c>
      <c r="S8207" t="s">
        <v>8</v>
      </c>
      <c r="T8207" t="s">
        <v>9</v>
      </c>
      <c r="U8207" t="s">
        <v>9</v>
      </c>
      <c r="V8207">
        <v>0</v>
      </c>
      <c r="W8207">
        <v>0</v>
      </c>
      <c r="X8207" t="s">
        <v>21</v>
      </c>
      <c r="Y8207">
        <v>0</v>
      </c>
      <c r="Z8207">
        <v>0</v>
      </c>
      <c r="AA8207">
        <v>0</v>
      </c>
      <c r="AB8207" t="s">
        <v>4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 t="s">
        <v>5</v>
      </c>
      <c r="AK8207" t="s">
        <v>6</v>
      </c>
      <c r="AL8207" t="s">
        <v>11</v>
      </c>
      <c r="AM8207" t="s">
        <v>26</v>
      </c>
      <c r="AN8207" t="s">
        <v>13</v>
      </c>
      <c r="AO8207" t="s">
        <v>14</v>
      </c>
      <c r="AP8207" t="s">
        <v>15</v>
      </c>
      <c r="AQ8207">
        <v>0</v>
      </c>
      <c r="AR8207">
        <v>189776</v>
      </c>
      <c r="AS8207" t="s">
        <v>10486</v>
      </c>
    </row>
    <row r="8208" spans="1:45" x14ac:dyDescent="0.25">
      <c r="A8208" t="s">
        <v>0</v>
      </c>
      <c r="B8208" t="s">
        <v>1</v>
      </c>
      <c r="C8208" s="1">
        <v>42953</v>
      </c>
      <c r="D8208" t="s">
        <v>2</v>
      </c>
      <c r="E8208">
        <v>20</v>
      </c>
      <c r="F8208">
        <v>0</v>
      </c>
      <c r="G8208">
        <v>0</v>
      </c>
      <c r="H8208">
        <v>0</v>
      </c>
      <c r="I8208">
        <v>1</v>
      </c>
      <c r="J8208">
        <v>0</v>
      </c>
      <c r="K8208">
        <v>1</v>
      </c>
      <c r="L8208">
        <v>0</v>
      </c>
      <c r="M8208">
        <v>0</v>
      </c>
      <c r="N8208">
        <v>0</v>
      </c>
      <c r="O8208">
        <v>2</v>
      </c>
      <c r="P8208">
        <v>2</v>
      </c>
      <c r="Q8208" t="s">
        <v>9</v>
      </c>
      <c r="R8208" t="s">
        <v>4</v>
      </c>
      <c r="S8208" t="s">
        <v>36</v>
      </c>
      <c r="T8208" t="s">
        <v>37</v>
      </c>
      <c r="U8208">
        <v>0</v>
      </c>
      <c r="V8208">
        <v>0</v>
      </c>
      <c r="W8208">
        <v>0</v>
      </c>
      <c r="X8208">
        <v>0</v>
      </c>
      <c r="Y8208">
        <v>0</v>
      </c>
      <c r="Z8208" t="s">
        <v>21</v>
      </c>
      <c r="AA8208">
        <v>0</v>
      </c>
      <c r="AB8208" t="s">
        <v>7</v>
      </c>
      <c r="AC8208" t="s">
        <v>8</v>
      </c>
      <c r="AD8208" t="s">
        <v>9</v>
      </c>
      <c r="AE8208" t="s">
        <v>65</v>
      </c>
      <c r="AF8208">
        <v>0</v>
      </c>
      <c r="AG8208">
        <v>0</v>
      </c>
      <c r="AH8208" t="s">
        <v>21</v>
      </c>
      <c r="AI8208">
        <v>0</v>
      </c>
      <c r="AJ8208">
        <v>0</v>
      </c>
      <c r="AK8208">
        <v>0</v>
      </c>
      <c r="AL8208" t="s">
        <v>11</v>
      </c>
      <c r="AM8208" t="s">
        <v>26</v>
      </c>
      <c r="AN8208" t="s">
        <v>41</v>
      </c>
      <c r="AO8208" t="s">
        <v>14</v>
      </c>
      <c r="AP8208" t="s">
        <v>28</v>
      </c>
      <c r="AQ8208">
        <v>0</v>
      </c>
      <c r="AR8208">
        <v>189777</v>
      </c>
      <c r="AS8208" t="s">
        <v>10487</v>
      </c>
    </row>
    <row r="8209" spans="1:45" x14ac:dyDescent="0.25">
      <c r="A8209" t="s">
        <v>0</v>
      </c>
      <c r="B8209" t="s">
        <v>1</v>
      </c>
      <c r="C8209" s="1">
        <v>42953</v>
      </c>
      <c r="D8209" t="s">
        <v>2</v>
      </c>
      <c r="E8209">
        <v>25</v>
      </c>
      <c r="F8209">
        <v>0</v>
      </c>
      <c r="G8209">
        <v>2</v>
      </c>
      <c r="H8209">
        <v>1</v>
      </c>
      <c r="I8209">
        <v>3</v>
      </c>
      <c r="J8209">
        <v>0</v>
      </c>
      <c r="K8209">
        <v>1</v>
      </c>
      <c r="L8209">
        <v>0</v>
      </c>
      <c r="M8209">
        <v>0</v>
      </c>
      <c r="N8209">
        <v>1</v>
      </c>
      <c r="O8209">
        <v>6</v>
      </c>
      <c r="P8209">
        <v>7</v>
      </c>
      <c r="Q8209" t="s">
        <v>43</v>
      </c>
      <c r="R8209" t="s">
        <v>4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 t="s">
        <v>5</v>
      </c>
      <c r="AA8209" t="s">
        <v>6</v>
      </c>
      <c r="AB8209" t="s">
        <v>7</v>
      </c>
      <c r="AC8209" t="s">
        <v>8</v>
      </c>
      <c r="AD8209" t="s">
        <v>9</v>
      </c>
      <c r="AE8209" t="s">
        <v>9</v>
      </c>
      <c r="AF8209">
        <v>0</v>
      </c>
      <c r="AG8209">
        <v>0</v>
      </c>
      <c r="AH8209" t="s">
        <v>21</v>
      </c>
      <c r="AI8209">
        <v>0</v>
      </c>
      <c r="AJ8209">
        <v>0</v>
      </c>
      <c r="AK8209">
        <v>0</v>
      </c>
      <c r="AL8209" t="s">
        <v>11</v>
      </c>
      <c r="AM8209" t="s">
        <v>26</v>
      </c>
      <c r="AN8209" t="s">
        <v>13</v>
      </c>
      <c r="AO8209" t="s">
        <v>14</v>
      </c>
      <c r="AP8209" t="s">
        <v>15</v>
      </c>
      <c r="AQ8209" t="s">
        <v>47</v>
      </c>
      <c r="AR8209">
        <v>189778</v>
      </c>
      <c r="AS8209" t="s">
        <v>10488</v>
      </c>
    </row>
    <row r="8210" spans="1:45" x14ac:dyDescent="0.25">
      <c r="A8210" t="s">
        <v>0</v>
      </c>
      <c r="B8210" t="s">
        <v>1</v>
      </c>
      <c r="C8210" s="1">
        <v>42955</v>
      </c>
      <c r="D8210" t="s">
        <v>2</v>
      </c>
      <c r="E8210">
        <v>29</v>
      </c>
      <c r="F8210">
        <v>0</v>
      </c>
      <c r="G8210">
        <v>0</v>
      </c>
      <c r="H8210">
        <v>1</v>
      </c>
      <c r="I8210">
        <v>0</v>
      </c>
      <c r="J8210">
        <v>0</v>
      </c>
      <c r="K8210">
        <v>2</v>
      </c>
      <c r="L8210">
        <v>0</v>
      </c>
      <c r="M8210">
        <v>0</v>
      </c>
      <c r="N8210">
        <v>1</v>
      </c>
      <c r="O8210">
        <v>2</v>
      </c>
      <c r="P8210">
        <v>3</v>
      </c>
      <c r="Q8210" t="s">
        <v>9</v>
      </c>
      <c r="R8210" t="s">
        <v>7</v>
      </c>
      <c r="S8210" t="s">
        <v>8</v>
      </c>
      <c r="T8210" t="s">
        <v>9</v>
      </c>
      <c r="U8210" t="s">
        <v>65</v>
      </c>
      <c r="V8210">
        <v>0</v>
      </c>
      <c r="W8210">
        <v>0</v>
      </c>
      <c r="X8210" t="s">
        <v>21</v>
      </c>
      <c r="Y8210">
        <v>0</v>
      </c>
      <c r="Z8210">
        <v>0</v>
      </c>
      <c r="AA8210">
        <v>0</v>
      </c>
      <c r="AB8210" t="s">
        <v>4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 t="s">
        <v>5</v>
      </c>
      <c r="AK8210" t="s">
        <v>46</v>
      </c>
      <c r="AL8210" t="s">
        <v>11</v>
      </c>
      <c r="AM8210" t="s">
        <v>26</v>
      </c>
      <c r="AN8210" t="s">
        <v>41</v>
      </c>
      <c r="AO8210" t="s">
        <v>14</v>
      </c>
      <c r="AP8210" t="s">
        <v>15</v>
      </c>
      <c r="AQ8210">
        <v>0</v>
      </c>
      <c r="AR8210">
        <v>189779</v>
      </c>
      <c r="AS8210" t="s">
        <v>10489</v>
      </c>
    </row>
    <row r="8211" spans="1:45" x14ac:dyDescent="0.25">
      <c r="A8211" t="s">
        <v>0</v>
      </c>
      <c r="B8211" t="s">
        <v>1</v>
      </c>
      <c r="C8211" s="1">
        <v>42953</v>
      </c>
      <c r="D8211" t="s">
        <v>35</v>
      </c>
      <c r="E8211">
        <v>37</v>
      </c>
      <c r="F8211">
        <v>0</v>
      </c>
      <c r="G8211">
        <v>0</v>
      </c>
      <c r="H8211">
        <v>1</v>
      </c>
      <c r="I8211">
        <v>0</v>
      </c>
      <c r="J8211">
        <v>1</v>
      </c>
      <c r="K8211">
        <v>0</v>
      </c>
      <c r="L8211">
        <v>0</v>
      </c>
      <c r="M8211">
        <v>0</v>
      </c>
      <c r="N8211">
        <v>2</v>
      </c>
      <c r="O8211">
        <v>0</v>
      </c>
      <c r="P8211">
        <v>2</v>
      </c>
      <c r="Q8211" t="s">
        <v>43</v>
      </c>
      <c r="R8211" t="s">
        <v>4</v>
      </c>
      <c r="S8211" t="s">
        <v>36</v>
      </c>
      <c r="T8211" t="s">
        <v>37</v>
      </c>
      <c r="U8211">
        <v>0</v>
      </c>
      <c r="V8211">
        <v>0</v>
      </c>
      <c r="W8211">
        <v>0</v>
      </c>
      <c r="X8211">
        <v>0</v>
      </c>
      <c r="Y8211">
        <v>0</v>
      </c>
      <c r="Z8211" t="s">
        <v>21</v>
      </c>
      <c r="AA8211">
        <v>0</v>
      </c>
      <c r="AB8211" t="s">
        <v>7</v>
      </c>
      <c r="AC8211" t="s">
        <v>8</v>
      </c>
      <c r="AD8211" t="s">
        <v>9</v>
      </c>
      <c r="AE8211" t="s">
        <v>65</v>
      </c>
      <c r="AF8211">
        <v>0</v>
      </c>
      <c r="AG8211">
        <v>0</v>
      </c>
      <c r="AH8211" t="s">
        <v>21</v>
      </c>
      <c r="AI8211">
        <v>0</v>
      </c>
      <c r="AJ8211">
        <v>0</v>
      </c>
      <c r="AK8211">
        <v>0</v>
      </c>
      <c r="AL8211" t="s">
        <v>11</v>
      </c>
      <c r="AM8211" t="s">
        <v>26</v>
      </c>
      <c r="AN8211" t="s">
        <v>41</v>
      </c>
      <c r="AO8211" t="s">
        <v>14</v>
      </c>
      <c r="AP8211" t="s">
        <v>28</v>
      </c>
      <c r="AQ8211">
        <v>0</v>
      </c>
      <c r="AR8211">
        <v>189780</v>
      </c>
      <c r="AS8211" t="s">
        <v>10490</v>
      </c>
    </row>
    <row r="8212" spans="1:45" x14ac:dyDescent="0.25">
      <c r="A8212" t="s">
        <v>0</v>
      </c>
      <c r="B8212" t="s">
        <v>1</v>
      </c>
      <c r="C8212" s="1">
        <v>42955</v>
      </c>
      <c r="D8212" t="s">
        <v>35</v>
      </c>
      <c r="E8212">
        <v>23</v>
      </c>
      <c r="F8212">
        <v>0</v>
      </c>
      <c r="G8212">
        <v>0</v>
      </c>
      <c r="H8212">
        <v>0</v>
      </c>
      <c r="I8212">
        <v>0</v>
      </c>
      <c r="J8212">
        <v>3</v>
      </c>
      <c r="K8212">
        <v>0</v>
      </c>
      <c r="L8212">
        <v>0</v>
      </c>
      <c r="M8212">
        <v>0</v>
      </c>
      <c r="N8212">
        <v>3</v>
      </c>
      <c r="O8212">
        <v>0</v>
      </c>
      <c r="P8212">
        <v>3</v>
      </c>
      <c r="Q8212" t="s">
        <v>43</v>
      </c>
      <c r="R8212" t="s">
        <v>7</v>
      </c>
      <c r="S8212" t="s">
        <v>8</v>
      </c>
      <c r="T8212" t="s">
        <v>9</v>
      </c>
      <c r="U8212" t="s">
        <v>19</v>
      </c>
      <c r="V8212">
        <v>0</v>
      </c>
      <c r="W8212">
        <v>0</v>
      </c>
      <c r="X8212" t="s">
        <v>21</v>
      </c>
      <c r="Y8212">
        <v>0</v>
      </c>
      <c r="Z8212">
        <v>0</v>
      </c>
      <c r="AA8212">
        <v>0</v>
      </c>
      <c r="AB8212" t="s">
        <v>4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 t="s">
        <v>5</v>
      </c>
      <c r="AK8212" t="s">
        <v>18</v>
      </c>
      <c r="AL8212" t="s">
        <v>427</v>
      </c>
      <c r="AM8212" t="s">
        <v>26</v>
      </c>
      <c r="AN8212" t="s">
        <v>41</v>
      </c>
      <c r="AO8212" t="s">
        <v>14</v>
      </c>
      <c r="AP8212" t="s">
        <v>15</v>
      </c>
      <c r="AQ8212">
        <v>0</v>
      </c>
      <c r="AR8212">
        <v>189781</v>
      </c>
      <c r="AS8212" t="s">
        <v>10491</v>
      </c>
    </row>
    <row r="8213" spans="1:45" x14ac:dyDescent="0.25">
      <c r="A8213" t="s">
        <v>1129</v>
      </c>
      <c r="B8213" t="s">
        <v>1133</v>
      </c>
      <c r="C8213" s="1">
        <v>42956</v>
      </c>
      <c r="D8213" t="s">
        <v>2</v>
      </c>
      <c r="E8213">
        <v>65</v>
      </c>
      <c r="F8213">
        <v>0</v>
      </c>
      <c r="G8213">
        <v>1</v>
      </c>
      <c r="H8213">
        <v>0</v>
      </c>
      <c r="I8213">
        <v>0</v>
      </c>
      <c r="J8213">
        <v>0</v>
      </c>
      <c r="K8213">
        <v>1</v>
      </c>
      <c r="L8213">
        <v>0</v>
      </c>
      <c r="M8213">
        <v>1</v>
      </c>
      <c r="N8213">
        <v>0</v>
      </c>
      <c r="O8213">
        <v>3</v>
      </c>
      <c r="P8213">
        <v>3</v>
      </c>
      <c r="Q8213" t="s">
        <v>133</v>
      </c>
      <c r="R8213" t="s">
        <v>7</v>
      </c>
      <c r="S8213" t="s">
        <v>361</v>
      </c>
      <c r="T8213" t="s">
        <v>133</v>
      </c>
      <c r="U8213" t="s">
        <v>1855</v>
      </c>
      <c r="V8213">
        <v>0</v>
      </c>
      <c r="W8213" t="s">
        <v>8291</v>
      </c>
      <c r="X8213" t="s">
        <v>21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 t="s">
        <v>11</v>
      </c>
      <c r="AM8213" t="s">
        <v>26</v>
      </c>
      <c r="AN8213" t="s">
        <v>41</v>
      </c>
      <c r="AO8213" t="s">
        <v>830</v>
      </c>
      <c r="AP8213">
        <v>0</v>
      </c>
      <c r="AQ8213" t="s">
        <v>278</v>
      </c>
      <c r="AR8213">
        <v>189782</v>
      </c>
      <c r="AS8213" t="s">
        <v>10492</v>
      </c>
    </row>
    <row r="8214" spans="1:45" x14ac:dyDescent="0.25">
      <c r="A8214" t="s">
        <v>1129</v>
      </c>
      <c r="B8214" t="s">
        <v>1133</v>
      </c>
      <c r="C8214" s="1">
        <v>42956</v>
      </c>
      <c r="D8214" t="s">
        <v>2</v>
      </c>
      <c r="E8214">
        <v>25</v>
      </c>
      <c r="F8214">
        <v>0</v>
      </c>
      <c r="G8214">
        <v>1</v>
      </c>
      <c r="H8214">
        <v>1</v>
      </c>
      <c r="I8214">
        <v>2</v>
      </c>
      <c r="J8214">
        <v>0</v>
      </c>
      <c r="K8214">
        <v>1</v>
      </c>
      <c r="L8214">
        <v>0</v>
      </c>
      <c r="M8214">
        <v>0</v>
      </c>
      <c r="N8214">
        <v>1</v>
      </c>
      <c r="O8214">
        <v>4</v>
      </c>
      <c r="P8214">
        <v>5</v>
      </c>
      <c r="Q8214" t="s">
        <v>133</v>
      </c>
      <c r="R8214" t="s">
        <v>7</v>
      </c>
      <c r="S8214" t="s">
        <v>361</v>
      </c>
      <c r="T8214" t="s">
        <v>133</v>
      </c>
      <c r="U8214" t="s">
        <v>1855</v>
      </c>
      <c r="V8214">
        <v>0</v>
      </c>
      <c r="W8214" t="s">
        <v>8291</v>
      </c>
      <c r="X8214" t="s">
        <v>21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 t="s">
        <v>11</v>
      </c>
      <c r="AM8214" t="s">
        <v>26</v>
      </c>
      <c r="AN8214" t="s">
        <v>41</v>
      </c>
      <c r="AO8214" t="s">
        <v>830</v>
      </c>
      <c r="AP8214">
        <v>0</v>
      </c>
      <c r="AQ8214" t="s">
        <v>47</v>
      </c>
      <c r="AR8214">
        <v>189783</v>
      </c>
      <c r="AS8214" t="s">
        <v>10493</v>
      </c>
    </row>
    <row r="8215" spans="1:45" x14ac:dyDescent="0.25">
      <c r="A8215" t="s">
        <v>0</v>
      </c>
      <c r="B8215" t="s">
        <v>1</v>
      </c>
      <c r="C8215" s="1">
        <v>42953</v>
      </c>
      <c r="D8215" t="s">
        <v>2</v>
      </c>
      <c r="E8215">
        <v>23</v>
      </c>
      <c r="F8215">
        <v>0</v>
      </c>
      <c r="G8215">
        <v>0</v>
      </c>
      <c r="H8215">
        <v>1</v>
      </c>
      <c r="I8215">
        <v>2</v>
      </c>
      <c r="J8215">
        <v>0</v>
      </c>
      <c r="K8215">
        <v>3</v>
      </c>
      <c r="L8215">
        <v>0</v>
      </c>
      <c r="M8215">
        <v>0</v>
      </c>
      <c r="N8215">
        <v>1</v>
      </c>
      <c r="O8215">
        <v>5</v>
      </c>
      <c r="P8215">
        <v>6</v>
      </c>
      <c r="Q8215" t="s">
        <v>165</v>
      </c>
      <c r="R8215" t="s">
        <v>4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 t="s">
        <v>5</v>
      </c>
      <c r="AA8215" t="s">
        <v>18</v>
      </c>
      <c r="AB8215" t="s">
        <v>7</v>
      </c>
      <c r="AC8215" t="s">
        <v>8</v>
      </c>
      <c r="AD8215" t="s">
        <v>9</v>
      </c>
      <c r="AE8215" t="s">
        <v>19</v>
      </c>
      <c r="AF8215">
        <v>0</v>
      </c>
      <c r="AG8215">
        <v>0</v>
      </c>
      <c r="AH8215" t="s">
        <v>21</v>
      </c>
      <c r="AI8215">
        <v>0</v>
      </c>
      <c r="AJ8215">
        <v>0</v>
      </c>
      <c r="AK8215">
        <v>0</v>
      </c>
      <c r="AL8215" t="s">
        <v>11</v>
      </c>
      <c r="AM8215" t="s">
        <v>26</v>
      </c>
      <c r="AN8215" t="s">
        <v>13</v>
      </c>
      <c r="AO8215" t="s">
        <v>14</v>
      </c>
      <c r="AP8215" t="s">
        <v>15</v>
      </c>
      <c r="AQ8215">
        <v>0</v>
      </c>
      <c r="AR8215">
        <v>189784</v>
      </c>
      <c r="AS8215" t="s">
        <v>10494</v>
      </c>
    </row>
    <row r="8216" spans="1:45" x14ac:dyDescent="0.25">
      <c r="A8216" t="s">
        <v>10</v>
      </c>
      <c r="B8216" t="s">
        <v>1134</v>
      </c>
      <c r="C8216" s="1">
        <v>42956</v>
      </c>
      <c r="D8216" t="s">
        <v>2</v>
      </c>
      <c r="E8216">
        <v>25</v>
      </c>
      <c r="F8216">
        <v>0</v>
      </c>
      <c r="G8216">
        <v>1</v>
      </c>
      <c r="H8216">
        <v>0</v>
      </c>
      <c r="I8216">
        <v>0</v>
      </c>
      <c r="J8216">
        <v>0</v>
      </c>
      <c r="K8216">
        <v>1</v>
      </c>
      <c r="L8216">
        <v>0</v>
      </c>
      <c r="M8216">
        <v>0</v>
      </c>
      <c r="N8216">
        <v>0</v>
      </c>
      <c r="O8216">
        <v>2</v>
      </c>
      <c r="P8216">
        <v>2</v>
      </c>
      <c r="Q8216" t="s">
        <v>125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 t="s">
        <v>4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 t="s">
        <v>5</v>
      </c>
      <c r="AK8216" t="s">
        <v>18</v>
      </c>
      <c r="AL8216" t="s">
        <v>11</v>
      </c>
      <c r="AM8216" t="s">
        <v>26</v>
      </c>
      <c r="AN8216">
        <v>0</v>
      </c>
      <c r="AO8216" t="s">
        <v>14</v>
      </c>
      <c r="AP8216" t="s">
        <v>15</v>
      </c>
      <c r="AQ8216">
        <v>0</v>
      </c>
      <c r="AR8216">
        <v>189785</v>
      </c>
      <c r="AS8216" t="s">
        <v>10495</v>
      </c>
    </row>
    <row r="8217" spans="1:45" x14ac:dyDescent="0.25">
      <c r="A8217" t="s">
        <v>0</v>
      </c>
      <c r="B8217" t="s">
        <v>1</v>
      </c>
      <c r="C8217" s="1">
        <v>42953</v>
      </c>
      <c r="D8217" t="s">
        <v>2</v>
      </c>
      <c r="E8217">
        <v>30</v>
      </c>
      <c r="F8217">
        <v>0</v>
      </c>
      <c r="G8217">
        <v>0</v>
      </c>
      <c r="H8217">
        <v>1</v>
      </c>
      <c r="I8217">
        <v>1</v>
      </c>
      <c r="J8217">
        <v>3</v>
      </c>
      <c r="K8217">
        <v>1</v>
      </c>
      <c r="L8217">
        <v>0</v>
      </c>
      <c r="M8217">
        <v>0</v>
      </c>
      <c r="N8217">
        <v>4</v>
      </c>
      <c r="O8217">
        <v>2</v>
      </c>
      <c r="P8217">
        <v>6</v>
      </c>
      <c r="Q8217" t="s">
        <v>479</v>
      </c>
      <c r="R8217" t="s">
        <v>4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 t="s">
        <v>5</v>
      </c>
      <c r="AA8217" t="s">
        <v>46</v>
      </c>
      <c r="AB8217" t="s">
        <v>7</v>
      </c>
      <c r="AC8217" t="s">
        <v>8</v>
      </c>
      <c r="AD8217" t="s">
        <v>9</v>
      </c>
      <c r="AE8217" t="s">
        <v>38</v>
      </c>
      <c r="AF8217">
        <v>0</v>
      </c>
      <c r="AG8217">
        <v>0</v>
      </c>
      <c r="AH8217" t="s">
        <v>21</v>
      </c>
      <c r="AI8217">
        <v>0</v>
      </c>
      <c r="AJ8217">
        <v>0</v>
      </c>
      <c r="AK8217">
        <v>0</v>
      </c>
      <c r="AL8217" t="s">
        <v>11</v>
      </c>
      <c r="AM8217" t="s">
        <v>26</v>
      </c>
      <c r="AN8217" t="s">
        <v>13</v>
      </c>
      <c r="AO8217" t="s">
        <v>14</v>
      </c>
      <c r="AP8217" t="s">
        <v>15</v>
      </c>
      <c r="AQ8217">
        <v>0</v>
      </c>
      <c r="AR8217">
        <v>189787</v>
      </c>
      <c r="AS8217" t="s">
        <v>10496</v>
      </c>
    </row>
    <row r="8218" spans="1:45" x14ac:dyDescent="0.25">
      <c r="A8218" t="s">
        <v>0</v>
      </c>
      <c r="B8218" t="s">
        <v>1</v>
      </c>
      <c r="C8218" s="1">
        <v>42955</v>
      </c>
      <c r="D8218" t="s">
        <v>2</v>
      </c>
      <c r="E8218">
        <v>40</v>
      </c>
      <c r="F8218">
        <v>0</v>
      </c>
      <c r="G8218">
        <v>1</v>
      </c>
      <c r="H8218">
        <v>1</v>
      </c>
      <c r="I8218">
        <v>2</v>
      </c>
      <c r="J8218">
        <v>1</v>
      </c>
      <c r="K8218">
        <v>1</v>
      </c>
      <c r="L8218">
        <v>0</v>
      </c>
      <c r="M8218">
        <v>0</v>
      </c>
      <c r="N8218">
        <v>2</v>
      </c>
      <c r="O8218">
        <v>4</v>
      </c>
      <c r="P8218">
        <v>6</v>
      </c>
      <c r="Q8218" t="s">
        <v>59</v>
      </c>
      <c r="R8218" t="s">
        <v>7</v>
      </c>
      <c r="S8218" t="s">
        <v>8</v>
      </c>
      <c r="T8218" t="s">
        <v>9</v>
      </c>
      <c r="U8218" t="s">
        <v>38</v>
      </c>
      <c r="V8218">
        <v>0</v>
      </c>
      <c r="W8218">
        <v>0</v>
      </c>
      <c r="X8218" t="s">
        <v>21</v>
      </c>
      <c r="Y8218">
        <v>0</v>
      </c>
      <c r="Z8218">
        <v>0</v>
      </c>
      <c r="AA8218">
        <v>0</v>
      </c>
      <c r="AB8218" t="s">
        <v>4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 t="s">
        <v>5</v>
      </c>
      <c r="AK8218" t="s">
        <v>46</v>
      </c>
      <c r="AL8218" t="s">
        <v>11</v>
      </c>
      <c r="AM8218" t="s">
        <v>26</v>
      </c>
      <c r="AN8218" t="s">
        <v>13</v>
      </c>
      <c r="AO8218" t="s">
        <v>14</v>
      </c>
      <c r="AP8218" t="s">
        <v>28</v>
      </c>
      <c r="AQ8218">
        <v>0</v>
      </c>
      <c r="AR8218">
        <v>189789</v>
      </c>
      <c r="AS8218" t="s">
        <v>10497</v>
      </c>
    </row>
    <row r="8219" spans="1:45" x14ac:dyDescent="0.25">
      <c r="A8219" t="s">
        <v>1129</v>
      </c>
      <c r="B8219" t="s">
        <v>1133</v>
      </c>
      <c r="C8219" s="1">
        <v>42957</v>
      </c>
      <c r="D8219" t="s">
        <v>2</v>
      </c>
      <c r="E8219">
        <v>38</v>
      </c>
      <c r="F8219">
        <v>1</v>
      </c>
      <c r="G8219">
        <v>1</v>
      </c>
      <c r="H8219">
        <v>3</v>
      </c>
      <c r="I8219">
        <v>0</v>
      </c>
      <c r="J8219">
        <v>0</v>
      </c>
      <c r="K8219">
        <v>1</v>
      </c>
      <c r="L8219">
        <v>0</v>
      </c>
      <c r="M8219">
        <v>0</v>
      </c>
      <c r="N8219">
        <v>4</v>
      </c>
      <c r="O8219">
        <v>2</v>
      </c>
      <c r="P8219">
        <v>6</v>
      </c>
      <c r="Q8219" t="s">
        <v>133</v>
      </c>
      <c r="R8219" t="s">
        <v>7</v>
      </c>
      <c r="S8219" t="s">
        <v>361</v>
      </c>
      <c r="T8219" t="s">
        <v>133</v>
      </c>
      <c r="U8219" t="s">
        <v>1855</v>
      </c>
      <c r="V8219">
        <v>0</v>
      </c>
      <c r="W8219" t="s">
        <v>10498</v>
      </c>
      <c r="X8219" t="s">
        <v>21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 t="s">
        <v>11</v>
      </c>
      <c r="AM8219" t="s">
        <v>49</v>
      </c>
      <c r="AN8219" t="s">
        <v>13</v>
      </c>
      <c r="AO8219" t="s">
        <v>830</v>
      </c>
      <c r="AP8219">
        <v>0</v>
      </c>
      <c r="AQ8219" t="s">
        <v>278</v>
      </c>
      <c r="AR8219">
        <v>189809</v>
      </c>
      <c r="AS8219" t="s">
        <v>10499</v>
      </c>
    </row>
    <row r="8220" spans="1:45" x14ac:dyDescent="0.25">
      <c r="A8220" t="s">
        <v>0</v>
      </c>
      <c r="B8220" t="s">
        <v>1</v>
      </c>
      <c r="C8220" s="1">
        <v>42955</v>
      </c>
      <c r="D8220" t="s">
        <v>2</v>
      </c>
      <c r="E8220">
        <v>26</v>
      </c>
      <c r="F8220">
        <v>1</v>
      </c>
      <c r="G8220">
        <v>0</v>
      </c>
      <c r="H8220">
        <v>0</v>
      </c>
      <c r="I8220">
        <v>2</v>
      </c>
      <c r="J8220">
        <v>0</v>
      </c>
      <c r="K8220">
        <v>1</v>
      </c>
      <c r="L8220">
        <v>0</v>
      </c>
      <c r="M8220">
        <v>0</v>
      </c>
      <c r="N8220">
        <v>1</v>
      </c>
      <c r="O8220">
        <v>3</v>
      </c>
      <c r="P8220">
        <v>4</v>
      </c>
      <c r="Q8220" t="s">
        <v>63</v>
      </c>
      <c r="R8220" t="s">
        <v>4</v>
      </c>
      <c r="S8220" t="s">
        <v>60</v>
      </c>
      <c r="T8220" t="s">
        <v>161</v>
      </c>
      <c r="U8220">
        <v>0</v>
      </c>
      <c r="V8220">
        <v>0</v>
      </c>
      <c r="W8220">
        <v>0</v>
      </c>
      <c r="X8220">
        <v>0</v>
      </c>
      <c r="Y8220">
        <v>0</v>
      </c>
      <c r="Z8220" t="s">
        <v>21</v>
      </c>
      <c r="AA8220">
        <v>0</v>
      </c>
      <c r="AB8220" t="s">
        <v>7</v>
      </c>
      <c r="AC8220" t="s">
        <v>8</v>
      </c>
      <c r="AD8220" t="s">
        <v>9</v>
      </c>
      <c r="AE8220" t="s">
        <v>19</v>
      </c>
      <c r="AF8220">
        <v>0</v>
      </c>
      <c r="AG8220">
        <v>0</v>
      </c>
      <c r="AH8220" t="s">
        <v>21</v>
      </c>
      <c r="AI8220">
        <v>0</v>
      </c>
      <c r="AJ8220">
        <v>0</v>
      </c>
      <c r="AK8220">
        <v>0</v>
      </c>
      <c r="AL8220" t="s">
        <v>11</v>
      </c>
      <c r="AM8220" t="s">
        <v>26</v>
      </c>
      <c r="AN8220" t="s">
        <v>41</v>
      </c>
      <c r="AO8220" t="s">
        <v>14</v>
      </c>
      <c r="AP8220" t="s">
        <v>15</v>
      </c>
      <c r="AQ8220">
        <v>0</v>
      </c>
      <c r="AR8220">
        <v>189813</v>
      </c>
      <c r="AS8220" t="s">
        <v>10500</v>
      </c>
    </row>
    <row r="8221" spans="1:45" x14ac:dyDescent="0.25">
      <c r="A8221" t="s">
        <v>0</v>
      </c>
      <c r="B8221" t="s">
        <v>1</v>
      </c>
      <c r="C8221" s="1">
        <v>42953</v>
      </c>
      <c r="D8221" t="s">
        <v>35</v>
      </c>
      <c r="E8221">
        <v>30</v>
      </c>
      <c r="F8221">
        <v>0</v>
      </c>
      <c r="G8221">
        <v>0</v>
      </c>
      <c r="H8221">
        <v>0</v>
      </c>
      <c r="I8221">
        <v>2</v>
      </c>
      <c r="J8221">
        <v>1</v>
      </c>
      <c r="K8221">
        <v>0</v>
      </c>
      <c r="L8221">
        <v>0</v>
      </c>
      <c r="M8221">
        <v>0</v>
      </c>
      <c r="N8221">
        <v>1</v>
      </c>
      <c r="O8221">
        <v>2</v>
      </c>
      <c r="P8221">
        <v>3</v>
      </c>
      <c r="Q8221" t="s">
        <v>43</v>
      </c>
      <c r="R8221" t="s">
        <v>4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 t="s">
        <v>5</v>
      </c>
      <c r="AA8221" t="s">
        <v>90</v>
      </c>
      <c r="AB8221" t="s">
        <v>7</v>
      </c>
      <c r="AC8221" t="s">
        <v>8</v>
      </c>
      <c r="AD8221" t="s">
        <v>9</v>
      </c>
      <c r="AE8221" t="s">
        <v>38</v>
      </c>
      <c r="AF8221">
        <v>0</v>
      </c>
      <c r="AG8221">
        <v>0</v>
      </c>
      <c r="AH8221" t="s">
        <v>21</v>
      </c>
      <c r="AI8221">
        <v>0</v>
      </c>
      <c r="AJ8221">
        <v>0</v>
      </c>
      <c r="AK8221">
        <v>0</v>
      </c>
      <c r="AL8221" t="s">
        <v>11</v>
      </c>
      <c r="AM8221" t="s">
        <v>26</v>
      </c>
      <c r="AN8221" t="s">
        <v>41</v>
      </c>
      <c r="AO8221" t="s">
        <v>14</v>
      </c>
      <c r="AP8221" t="s">
        <v>15</v>
      </c>
      <c r="AQ8221">
        <v>0</v>
      </c>
      <c r="AR8221">
        <v>189835</v>
      </c>
      <c r="AS8221" t="s">
        <v>10501</v>
      </c>
    </row>
    <row r="8222" spans="1:45" x14ac:dyDescent="0.25">
      <c r="A8222" t="s">
        <v>0</v>
      </c>
      <c r="B8222" t="s">
        <v>1</v>
      </c>
      <c r="C8222" s="1">
        <v>42955</v>
      </c>
      <c r="D8222" t="s">
        <v>2</v>
      </c>
      <c r="E8222">
        <v>26</v>
      </c>
      <c r="F8222">
        <v>0</v>
      </c>
      <c r="G8222">
        <v>0</v>
      </c>
      <c r="H8222">
        <v>1</v>
      </c>
      <c r="I8222">
        <v>1</v>
      </c>
      <c r="J8222">
        <v>3</v>
      </c>
      <c r="K8222">
        <v>0</v>
      </c>
      <c r="L8222">
        <v>0</v>
      </c>
      <c r="M8222">
        <v>0</v>
      </c>
      <c r="N8222">
        <v>4</v>
      </c>
      <c r="O8222">
        <v>1</v>
      </c>
      <c r="P8222">
        <v>5</v>
      </c>
      <c r="Q8222" t="s">
        <v>79</v>
      </c>
      <c r="R8222" t="s">
        <v>7</v>
      </c>
      <c r="S8222" t="s">
        <v>8</v>
      </c>
      <c r="T8222" t="s">
        <v>9</v>
      </c>
      <c r="U8222" t="s">
        <v>65</v>
      </c>
      <c r="V8222">
        <v>0</v>
      </c>
      <c r="W8222">
        <v>0</v>
      </c>
      <c r="X8222" t="s">
        <v>21</v>
      </c>
      <c r="Y8222">
        <v>0</v>
      </c>
      <c r="Z8222">
        <v>0</v>
      </c>
      <c r="AA8222">
        <v>0</v>
      </c>
      <c r="AB8222" t="s">
        <v>4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 t="s">
        <v>5</v>
      </c>
      <c r="AK8222" t="s">
        <v>6</v>
      </c>
      <c r="AL8222" t="s">
        <v>11</v>
      </c>
      <c r="AM8222" t="s">
        <v>26</v>
      </c>
      <c r="AN8222" t="s">
        <v>41</v>
      </c>
      <c r="AO8222" t="s">
        <v>14</v>
      </c>
      <c r="AP8222" t="s">
        <v>15</v>
      </c>
      <c r="AQ8222">
        <v>0</v>
      </c>
      <c r="AR8222">
        <v>189870</v>
      </c>
      <c r="AS8222" t="s">
        <v>10502</v>
      </c>
    </row>
    <row r="8223" spans="1:45" x14ac:dyDescent="0.25">
      <c r="A8223" t="s">
        <v>0</v>
      </c>
      <c r="B8223" t="s">
        <v>1</v>
      </c>
      <c r="C8223" s="1">
        <v>42956</v>
      </c>
      <c r="D8223" t="s">
        <v>2</v>
      </c>
      <c r="E8223">
        <v>25</v>
      </c>
      <c r="F8223">
        <v>1</v>
      </c>
      <c r="G8223">
        <v>0</v>
      </c>
      <c r="H8223">
        <v>1</v>
      </c>
      <c r="I8223">
        <v>1</v>
      </c>
      <c r="J8223">
        <v>1</v>
      </c>
      <c r="K8223">
        <v>1</v>
      </c>
      <c r="L8223">
        <v>0</v>
      </c>
      <c r="M8223">
        <v>0</v>
      </c>
      <c r="N8223">
        <v>3</v>
      </c>
      <c r="O8223">
        <v>2</v>
      </c>
      <c r="P8223">
        <v>5</v>
      </c>
      <c r="Q8223" t="s">
        <v>43</v>
      </c>
      <c r="R8223" t="s">
        <v>7</v>
      </c>
      <c r="S8223" t="s">
        <v>8</v>
      </c>
      <c r="T8223" t="s">
        <v>9</v>
      </c>
      <c r="U8223" t="s">
        <v>38</v>
      </c>
      <c r="V8223">
        <v>0</v>
      </c>
      <c r="W8223">
        <v>0</v>
      </c>
      <c r="X8223" t="s">
        <v>21</v>
      </c>
      <c r="Y8223">
        <v>0</v>
      </c>
      <c r="Z8223">
        <v>0</v>
      </c>
      <c r="AA8223">
        <v>0</v>
      </c>
      <c r="AB8223" t="s">
        <v>4</v>
      </c>
      <c r="AC8223" t="s">
        <v>36</v>
      </c>
      <c r="AD8223" t="s">
        <v>37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 t="s">
        <v>21</v>
      </c>
      <c r="AK8223">
        <v>0</v>
      </c>
      <c r="AL8223" t="s">
        <v>11</v>
      </c>
      <c r="AM8223" t="s">
        <v>49</v>
      </c>
      <c r="AN8223" t="s">
        <v>41</v>
      </c>
      <c r="AO8223" t="s">
        <v>14</v>
      </c>
      <c r="AP8223" t="s">
        <v>28</v>
      </c>
      <c r="AQ8223">
        <v>0</v>
      </c>
      <c r="AR8223">
        <v>189876</v>
      </c>
      <c r="AS8223" t="s">
        <v>10503</v>
      </c>
    </row>
    <row r="8224" spans="1:45" x14ac:dyDescent="0.25">
      <c r="A8224" t="s">
        <v>0</v>
      </c>
      <c r="B8224" t="s">
        <v>1</v>
      </c>
      <c r="C8224" s="1">
        <v>42953</v>
      </c>
      <c r="D8224" t="s">
        <v>2</v>
      </c>
      <c r="E8224">
        <v>42</v>
      </c>
      <c r="F8224">
        <v>0</v>
      </c>
      <c r="G8224">
        <v>0</v>
      </c>
      <c r="H8224">
        <v>2</v>
      </c>
      <c r="I8224">
        <v>0</v>
      </c>
      <c r="J8224">
        <v>0</v>
      </c>
      <c r="K8224">
        <v>1</v>
      </c>
      <c r="L8224">
        <v>0</v>
      </c>
      <c r="M8224">
        <v>0</v>
      </c>
      <c r="N8224">
        <v>2</v>
      </c>
      <c r="O8224">
        <v>1</v>
      </c>
      <c r="P8224">
        <v>3</v>
      </c>
      <c r="Q8224" t="s">
        <v>59</v>
      </c>
      <c r="R8224" t="s">
        <v>4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 t="s">
        <v>5</v>
      </c>
      <c r="AA8224" t="s">
        <v>46</v>
      </c>
      <c r="AB8224" t="s">
        <v>7</v>
      </c>
      <c r="AC8224" t="s">
        <v>8</v>
      </c>
      <c r="AD8224" t="s">
        <v>9</v>
      </c>
      <c r="AE8224" t="s">
        <v>19</v>
      </c>
      <c r="AF8224">
        <v>0</v>
      </c>
      <c r="AG8224">
        <v>0</v>
      </c>
      <c r="AH8224" t="s">
        <v>21</v>
      </c>
      <c r="AI8224">
        <v>0</v>
      </c>
      <c r="AJ8224">
        <v>0</v>
      </c>
      <c r="AK8224">
        <v>0</v>
      </c>
      <c r="AL8224" t="s">
        <v>11</v>
      </c>
      <c r="AM8224" t="s">
        <v>26</v>
      </c>
      <c r="AN8224" t="s">
        <v>13</v>
      </c>
      <c r="AO8224" t="s">
        <v>14</v>
      </c>
      <c r="AP8224" t="s">
        <v>15</v>
      </c>
      <c r="AQ8224">
        <v>0</v>
      </c>
      <c r="AR8224">
        <v>189919</v>
      </c>
      <c r="AS8224" t="s">
        <v>10504</v>
      </c>
    </row>
    <row r="8225" spans="1:45" x14ac:dyDescent="0.25">
      <c r="A8225" t="s">
        <v>1129</v>
      </c>
      <c r="B8225" t="s">
        <v>1133</v>
      </c>
      <c r="C8225" s="1">
        <v>42957</v>
      </c>
      <c r="D8225" t="s">
        <v>2</v>
      </c>
      <c r="E8225">
        <v>25</v>
      </c>
      <c r="F8225">
        <v>2</v>
      </c>
      <c r="G8225">
        <v>0</v>
      </c>
      <c r="H8225">
        <v>0</v>
      </c>
      <c r="I8225">
        <v>2</v>
      </c>
      <c r="J8225">
        <v>0</v>
      </c>
      <c r="K8225">
        <v>1</v>
      </c>
      <c r="L8225">
        <v>0</v>
      </c>
      <c r="M8225">
        <v>0</v>
      </c>
      <c r="N8225">
        <v>2</v>
      </c>
      <c r="O8225">
        <v>3</v>
      </c>
      <c r="P8225">
        <v>5</v>
      </c>
      <c r="Q8225" t="s">
        <v>133</v>
      </c>
      <c r="R8225" t="s">
        <v>7</v>
      </c>
      <c r="S8225" t="s">
        <v>361</v>
      </c>
      <c r="T8225" t="s">
        <v>133</v>
      </c>
      <c r="U8225" t="s">
        <v>362</v>
      </c>
      <c r="V8225">
        <v>0</v>
      </c>
      <c r="W8225" t="s">
        <v>3574</v>
      </c>
      <c r="X8225" t="s">
        <v>21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 t="s">
        <v>11</v>
      </c>
      <c r="AM8225" t="s">
        <v>26</v>
      </c>
      <c r="AN8225" t="s">
        <v>41</v>
      </c>
      <c r="AO8225" t="s">
        <v>830</v>
      </c>
      <c r="AP8225">
        <v>0</v>
      </c>
      <c r="AQ8225" t="s">
        <v>964</v>
      </c>
      <c r="AR8225">
        <v>189931</v>
      </c>
      <c r="AS8225" t="s">
        <v>10505</v>
      </c>
    </row>
    <row r="8226" spans="1:45" x14ac:dyDescent="0.25">
      <c r="A8226" t="s">
        <v>0</v>
      </c>
      <c r="B8226" t="s">
        <v>1</v>
      </c>
      <c r="C8226" s="1">
        <v>42953</v>
      </c>
      <c r="D8226" t="s">
        <v>2</v>
      </c>
      <c r="E8226">
        <v>26</v>
      </c>
      <c r="F8226">
        <v>0</v>
      </c>
      <c r="G8226">
        <v>0</v>
      </c>
      <c r="H8226">
        <v>0</v>
      </c>
      <c r="I8226">
        <v>1</v>
      </c>
      <c r="J8226">
        <v>2</v>
      </c>
      <c r="K8226">
        <v>1</v>
      </c>
      <c r="L8226">
        <v>0</v>
      </c>
      <c r="M8226">
        <v>0</v>
      </c>
      <c r="N8226">
        <v>2</v>
      </c>
      <c r="O8226">
        <v>2</v>
      </c>
      <c r="P8226">
        <v>4</v>
      </c>
      <c r="Q8226" t="s">
        <v>9</v>
      </c>
      <c r="R8226" t="s">
        <v>4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 t="s">
        <v>5</v>
      </c>
      <c r="AA8226" t="s">
        <v>18</v>
      </c>
      <c r="AB8226" t="s">
        <v>7</v>
      </c>
      <c r="AC8226" t="s">
        <v>8</v>
      </c>
      <c r="AD8226" t="s">
        <v>9</v>
      </c>
      <c r="AE8226" t="s">
        <v>65</v>
      </c>
      <c r="AF8226">
        <v>0</v>
      </c>
      <c r="AG8226">
        <v>0</v>
      </c>
      <c r="AH8226" t="s">
        <v>21</v>
      </c>
      <c r="AI8226">
        <v>0</v>
      </c>
      <c r="AJ8226">
        <v>0</v>
      </c>
      <c r="AK8226">
        <v>0</v>
      </c>
      <c r="AL8226" t="s">
        <v>11</v>
      </c>
      <c r="AM8226" t="s">
        <v>26</v>
      </c>
      <c r="AN8226" t="s">
        <v>13</v>
      </c>
      <c r="AO8226" t="s">
        <v>14</v>
      </c>
      <c r="AP8226" t="s">
        <v>15</v>
      </c>
      <c r="AQ8226">
        <v>0</v>
      </c>
      <c r="AR8226">
        <v>189933</v>
      </c>
      <c r="AS8226" t="s">
        <v>10506</v>
      </c>
    </row>
    <row r="8227" spans="1:45" x14ac:dyDescent="0.25">
      <c r="A8227" t="s">
        <v>0</v>
      </c>
      <c r="B8227" t="s">
        <v>1</v>
      </c>
      <c r="C8227" s="1">
        <v>42955</v>
      </c>
      <c r="D8227" t="s">
        <v>2</v>
      </c>
      <c r="E8227">
        <v>28</v>
      </c>
      <c r="F8227">
        <v>0</v>
      </c>
      <c r="G8227">
        <v>1</v>
      </c>
      <c r="H8227">
        <v>0</v>
      </c>
      <c r="I8227">
        <v>3</v>
      </c>
      <c r="J8227">
        <v>2</v>
      </c>
      <c r="K8227">
        <v>0</v>
      </c>
      <c r="L8227">
        <v>0</v>
      </c>
      <c r="M8227">
        <v>0</v>
      </c>
      <c r="N8227">
        <v>2</v>
      </c>
      <c r="O8227">
        <v>4</v>
      </c>
      <c r="P8227">
        <v>6</v>
      </c>
      <c r="Q8227" t="s">
        <v>59</v>
      </c>
      <c r="R8227" t="s">
        <v>7</v>
      </c>
      <c r="S8227" t="s">
        <v>8</v>
      </c>
      <c r="T8227" t="s">
        <v>9</v>
      </c>
      <c r="U8227" t="s">
        <v>38</v>
      </c>
      <c r="V8227">
        <v>0</v>
      </c>
      <c r="W8227">
        <v>0</v>
      </c>
      <c r="X8227" t="s">
        <v>21</v>
      </c>
      <c r="Y8227">
        <v>0</v>
      </c>
      <c r="Z8227">
        <v>0</v>
      </c>
      <c r="AA8227">
        <v>0</v>
      </c>
      <c r="AB8227" t="s">
        <v>4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 t="s">
        <v>5</v>
      </c>
      <c r="AK8227" t="s">
        <v>18</v>
      </c>
      <c r="AL8227" t="s">
        <v>11</v>
      </c>
      <c r="AM8227" t="s">
        <v>26</v>
      </c>
      <c r="AN8227" t="s">
        <v>13</v>
      </c>
      <c r="AO8227" t="s">
        <v>14</v>
      </c>
      <c r="AP8227" t="s">
        <v>15</v>
      </c>
      <c r="AQ8227">
        <v>0</v>
      </c>
      <c r="AR8227">
        <v>189934</v>
      </c>
      <c r="AS8227" t="s">
        <v>10507</v>
      </c>
    </row>
    <row r="8228" spans="1:45" x14ac:dyDescent="0.25">
      <c r="A8228" t="s">
        <v>1129</v>
      </c>
      <c r="B8228" t="s">
        <v>1133</v>
      </c>
      <c r="C8228" s="1">
        <v>42957</v>
      </c>
      <c r="D8228" t="s">
        <v>2</v>
      </c>
      <c r="E8228">
        <v>30</v>
      </c>
      <c r="F8228">
        <v>1</v>
      </c>
      <c r="G8228">
        <v>0</v>
      </c>
      <c r="H8228">
        <v>1</v>
      </c>
      <c r="I8228">
        <v>1</v>
      </c>
      <c r="J8228">
        <v>0</v>
      </c>
      <c r="K8228">
        <v>1</v>
      </c>
      <c r="L8228">
        <v>0</v>
      </c>
      <c r="M8228">
        <v>0</v>
      </c>
      <c r="N8228">
        <v>2</v>
      </c>
      <c r="O8228">
        <v>2</v>
      </c>
      <c r="P8228">
        <v>4</v>
      </c>
      <c r="Q8228" t="s">
        <v>133</v>
      </c>
      <c r="R8228" t="s">
        <v>7</v>
      </c>
      <c r="S8228" t="s">
        <v>361</v>
      </c>
      <c r="T8228" t="s">
        <v>133</v>
      </c>
      <c r="U8228" t="s">
        <v>1855</v>
      </c>
      <c r="V8228">
        <v>0</v>
      </c>
      <c r="W8228" t="s">
        <v>3574</v>
      </c>
      <c r="X8228" t="s">
        <v>21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 t="s">
        <v>11</v>
      </c>
      <c r="AM8228" t="s">
        <v>26</v>
      </c>
      <c r="AN8228" t="s">
        <v>41</v>
      </c>
      <c r="AO8228" t="s">
        <v>830</v>
      </c>
      <c r="AP8228">
        <v>0</v>
      </c>
      <c r="AQ8228" t="s">
        <v>47</v>
      </c>
      <c r="AR8228">
        <v>189935</v>
      </c>
      <c r="AS8228" t="s">
        <v>10508</v>
      </c>
    </row>
    <row r="8229" spans="1:45" x14ac:dyDescent="0.25">
      <c r="A8229" t="s">
        <v>0</v>
      </c>
      <c r="B8229" t="s">
        <v>1</v>
      </c>
      <c r="C8229" s="1">
        <v>42953</v>
      </c>
      <c r="D8229" t="s">
        <v>2</v>
      </c>
      <c r="E8229">
        <v>29</v>
      </c>
      <c r="F8229">
        <v>0</v>
      </c>
      <c r="G8229">
        <v>0</v>
      </c>
      <c r="H8229">
        <v>0</v>
      </c>
      <c r="I8229">
        <v>2</v>
      </c>
      <c r="J8229">
        <v>1</v>
      </c>
      <c r="K8229">
        <v>2</v>
      </c>
      <c r="L8229">
        <v>0</v>
      </c>
      <c r="M8229">
        <v>0</v>
      </c>
      <c r="N8229">
        <v>1</v>
      </c>
      <c r="O8229">
        <v>4</v>
      </c>
      <c r="P8229">
        <v>5</v>
      </c>
      <c r="Q8229" t="s">
        <v>165</v>
      </c>
      <c r="R8229" t="s">
        <v>4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 t="s">
        <v>5</v>
      </c>
      <c r="AA8229" t="s">
        <v>90</v>
      </c>
      <c r="AB8229" t="s">
        <v>7</v>
      </c>
      <c r="AC8229" t="s">
        <v>8</v>
      </c>
      <c r="AD8229" t="s">
        <v>9</v>
      </c>
      <c r="AE8229" t="s">
        <v>19</v>
      </c>
      <c r="AF8229">
        <v>0</v>
      </c>
      <c r="AG8229">
        <v>0</v>
      </c>
      <c r="AH8229" t="s">
        <v>21</v>
      </c>
      <c r="AI8229">
        <v>0</v>
      </c>
      <c r="AJ8229">
        <v>0</v>
      </c>
      <c r="AK8229">
        <v>0</v>
      </c>
      <c r="AL8229" t="s">
        <v>11</v>
      </c>
      <c r="AM8229" t="s">
        <v>26</v>
      </c>
      <c r="AN8229" t="s">
        <v>13</v>
      </c>
      <c r="AO8229" t="s">
        <v>14</v>
      </c>
      <c r="AP8229" t="s">
        <v>15</v>
      </c>
      <c r="AQ8229">
        <v>0</v>
      </c>
      <c r="AR8229">
        <v>189936</v>
      </c>
      <c r="AS8229" t="s">
        <v>10509</v>
      </c>
    </row>
    <row r="8230" spans="1:45" x14ac:dyDescent="0.25">
      <c r="A8230" t="s">
        <v>0</v>
      </c>
      <c r="B8230" t="s">
        <v>1</v>
      </c>
      <c r="C8230" s="1">
        <v>42955</v>
      </c>
      <c r="D8230" t="s">
        <v>35</v>
      </c>
      <c r="E8230">
        <v>31</v>
      </c>
      <c r="F8230">
        <v>0</v>
      </c>
      <c r="G8230">
        <v>0</v>
      </c>
      <c r="H8230">
        <v>0</v>
      </c>
      <c r="I8230">
        <v>0</v>
      </c>
      <c r="J8230">
        <v>1</v>
      </c>
      <c r="K8230">
        <v>2</v>
      </c>
      <c r="L8230">
        <v>0</v>
      </c>
      <c r="M8230">
        <v>0</v>
      </c>
      <c r="N8230">
        <v>1</v>
      </c>
      <c r="O8230">
        <v>2</v>
      </c>
      <c r="P8230">
        <v>3</v>
      </c>
      <c r="Q8230" t="s">
        <v>43</v>
      </c>
      <c r="R8230" t="s">
        <v>7</v>
      </c>
      <c r="S8230" t="s">
        <v>8</v>
      </c>
      <c r="T8230" t="s">
        <v>9</v>
      </c>
      <c r="U8230" t="s">
        <v>65</v>
      </c>
      <c r="V8230">
        <v>0</v>
      </c>
      <c r="W8230">
        <v>0</v>
      </c>
      <c r="X8230" t="s">
        <v>21</v>
      </c>
      <c r="Y8230">
        <v>0</v>
      </c>
      <c r="Z8230">
        <v>0</v>
      </c>
      <c r="AA8230">
        <v>0</v>
      </c>
      <c r="AB8230" t="s">
        <v>4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 t="s">
        <v>5</v>
      </c>
      <c r="AK8230" t="s">
        <v>18</v>
      </c>
      <c r="AL8230" t="s">
        <v>11</v>
      </c>
      <c r="AM8230" t="s">
        <v>22</v>
      </c>
      <c r="AN8230" t="s">
        <v>41</v>
      </c>
      <c r="AO8230" t="s">
        <v>14</v>
      </c>
      <c r="AP8230" t="s">
        <v>28</v>
      </c>
      <c r="AQ8230">
        <v>0</v>
      </c>
      <c r="AR8230">
        <v>189937</v>
      </c>
      <c r="AS8230" t="s">
        <v>10510</v>
      </c>
    </row>
    <row r="8231" spans="1:45" x14ac:dyDescent="0.25">
      <c r="A8231" t="s">
        <v>0</v>
      </c>
      <c r="B8231" t="s">
        <v>1</v>
      </c>
      <c r="C8231" s="1">
        <v>42953</v>
      </c>
      <c r="D8231" t="s">
        <v>2</v>
      </c>
      <c r="E8231">
        <v>28</v>
      </c>
      <c r="F8231">
        <v>0</v>
      </c>
      <c r="G8231">
        <v>1</v>
      </c>
      <c r="H8231">
        <v>0</v>
      </c>
      <c r="I8231">
        <v>0</v>
      </c>
      <c r="J8231">
        <v>0</v>
      </c>
      <c r="K8231">
        <v>1</v>
      </c>
      <c r="L8231">
        <v>0</v>
      </c>
      <c r="M8231">
        <v>0</v>
      </c>
      <c r="N8231">
        <v>0</v>
      </c>
      <c r="O8231">
        <v>2</v>
      </c>
      <c r="P8231">
        <v>2</v>
      </c>
      <c r="Q8231" t="s">
        <v>79</v>
      </c>
      <c r="R8231" t="s">
        <v>4</v>
      </c>
      <c r="S8231" t="s">
        <v>60</v>
      </c>
      <c r="T8231" t="s">
        <v>161</v>
      </c>
      <c r="U8231">
        <v>0</v>
      </c>
      <c r="V8231">
        <v>0</v>
      </c>
      <c r="W8231">
        <v>0</v>
      </c>
      <c r="X8231">
        <v>0</v>
      </c>
      <c r="Y8231">
        <v>0</v>
      </c>
      <c r="Z8231" t="s">
        <v>21</v>
      </c>
      <c r="AA8231">
        <v>0</v>
      </c>
      <c r="AB8231" t="s">
        <v>7</v>
      </c>
      <c r="AC8231" t="s">
        <v>8</v>
      </c>
      <c r="AD8231" t="s">
        <v>9</v>
      </c>
      <c r="AE8231" t="s">
        <v>38</v>
      </c>
      <c r="AF8231">
        <v>0</v>
      </c>
      <c r="AG8231">
        <v>0</v>
      </c>
      <c r="AH8231" t="s">
        <v>21</v>
      </c>
      <c r="AI8231">
        <v>0</v>
      </c>
      <c r="AJ8231">
        <v>0</v>
      </c>
      <c r="AK8231">
        <v>0</v>
      </c>
      <c r="AL8231" t="s">
        <v>11</v>
      </c>
      <c r="AM8231" t="s">
        <v>26</v>
      </c>
      <c r="AN8231" t="s">
        <v>41</v>
      </c>
      <c r="AO8231" t="s">
        <v>14</v>
      </c>
      <c r="AP8231" t="s">
        <v>15</v>
      </c>
      <c r="AQ8231" t="s">
        <v>47</v>
      </c>
      <c r="AR8231">
        <v>189938</v>
      </c>
      <c r="AS8231" t="s">
        <v>10511</v>
      </c>
    </row>
    <row r="8232" spans="1:45" x14ac:dyDescent="0.25">
      <c r="A8232" t="s">
        <v>0</v>
      </c>
      <c r="B8232" t="s">
        <v>1</v>
      </c>
      <c r="C8232" s="1">
        <v>42956</v>
      </c>
      <c r="D8232" t="s">
        <v>2</v>
      </c>
      <c r="E8232">
        <v>31</v>
      </c>
      <c r="F8232">
        <v>0</v>
      </c>
      <c r="G8232">
        <v>0</v>
      </c>
      <c r="H8232">
        <v>0</v>
      </c>
      <c r="I8232">
        <v>0</v>
      </c>
      <c r="J8232">
        <v>1</v>
      </c>
      <c r="K8232">
        <v>1</v>
      </c>
      <c r="L8232">
        <v>0</v>
      </c>
      <c r="M8232">
        <v>0</v>
      </c>
      <c r="N8232">
        <v>1</v>
      </c>
      <c r="O8232">
        <v>1</v>
      </c>
      <c r="P8232">
        <v>2</v>
      </c>
      <c r="Q8232" t="s">
        <v>43</v>
      </c>
      <c r="R8232" t="s">
        <v>7</v>
      </c>
      <c r="S8232" t="s">
        <v>8</v>
      </c>
      <c r="T8232" t="s">
        <v>9</v>
      </c>
      <c r="U8232" t="s">
        <v>38</v>
      </c>
      <c r="V8232">
        <v>0</v>
      </c>
      <c r="W8232">
        <v>0</v>
      </c>
      <c r="X8232" t="s">
        <v>21</v>
      </c>
      <c r="Y8232">
        <v>0</v>
      </c>
      <c r="Z8232">
        <v>0</v>
      </c>
      <c r="AA8232">
        <v>0</v>
      </c>
      <c r="AB8232" t="s">
        <v>4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 t="s">
        <v>5</v>
      </c>
      <c r="AK8232" t="s">
        <v>961</v>
      </c>
      <c r="AL8232" t="s">
        <v>11</v>
      </c>
      <c r="AM8232" t="s">
        <v>49</v>
      </c>
      <c r="AN8232" t="s">
        <v>41</v>
      </c>
      <c r="AO8232" t="s">
        <v>14</v>
      </c>
      <c r="AP8232" t="s">
        <v>28</v>
      </c>
      <c r="AQ8232">
        <v>0</v>
      </c>
      <c r="AR8232">
        <v>189939</v>
      </c>
      <c r="AS8232" t="s">
        <v>10512</v>
      </c>
    </row>
    <row r="8233" spans="1:45" x14ac:dyDescent="0.25">
      <c r="A8233" t="s">
        <v>1129</v>
      </c>
      <c r="B8233" t="s">
        <v>1134</v>
      </c>
      <c r="C8233" s="1">
        <v>42955</v>
      </c>
      <c r="D8233" t="s">
        <v>35</v>
      </c>
      <c r="E8233">
        <v>41</v>
      </c>
      <c r="F8233">
        <v>0</v>
      </c>
      <c r="G8233">
        <v>0</v>
      </c>
      <c r="H8233">
        <v>0</v>
      </c>
      <c r="I8233">
        <v>1</v>
      </c>
      <c r="J8233">
        <v>1</v>
      </c>
      <c r="K8233">
        <v>2</v>
      </c>
      <c r="L8233">
        <v>0</v>
      </c>
      <c r="M8233">
        <v>0</v>
      </c>
      <c r="N8233">
        <v>1</v>
      </c>
      <c r="O8233">
        <v>3</v>
      </c>
      <c r="P8233">
        <v>4</v>
      </c>
      <c r="Q8233" t="s">
        <v>133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 t="s">
        <v>7</v>
      </c>
      <c r="AC8233" t="s">
        <v>361</v>
      </c>
      <c r="AD8233" t="s">
        <v>133</v>
      </c>
      <c r="AE8233" t="s">
        <v>362</v>
      </c>
      <c r="AF8233">
        <v>0</v>
      </c>
      <c r="AG8233" t="s">
        <v>362</v>
      </c>
      <c r="AH8233" t="s">
        <v>21</v>
      </c>
      <c r="AI8233">
        <v>0</v>
      </c>
      <c r="AJ8233">
        <v>0</v>
      </c>
      <c r="AK8233">
        <v>0</v>
      </c>
      <c r="AL8233" t="s">
        <v>11</v>
      </c>
      <c r="AM8233" t="s">
        <v>818</v>
      </c>
      <c r="AN8233" t="s">
        <v>41</v>
      </c>
      <c r="AO8233" t="s">
        <v>830</v>
      </c>
      <c r="AP8233">
        <v>0</v>
      </c>
      <c r="AQ8233" t="s">
        <v>29</v>
      </c>
      <c r="AR8233">
        <v>189940</v>
      </c>
      <c r="AS8233" t="s">
        <v>10513</v>
      </c>
    </row>
    <row r="8234" spans="1:45" x14ac:dyDescent="0.25">
      <c r="A8234" t="s">
        <v>0</v>
      </c>
      <c r="B8234" t="s">
        <v>1</v>
      </c>
      <c r="C8234" s="1">
        <v>42954</v>
      </c>
      <c r="D8234" t="s">
        <v>2</v>
      </c>
      <c r="E8234">
        <v>28</v>
      </c>
      <c r="F8234">
        <v>1</v>
      </c>
      <c r="G8234">
        <v>0</v>
      </c>
      <c r="H8234">
        <v>2</v>
      </c>
      <c r="I8234">
        <v>0</v>
      </c>
      <c r="J8234">
        <v>0</v>
      </c>
      <c r="K8234">
        <v>1</v>
      </c>
      <c r="L8234">
        <v>0</v>
      </c>
      <c r="M8234">
        <v>0</v>
      </c>
      <c r="N8234">
        <v>3</v>
      </c>
      <c r="O8234">
        <v>1</v>
      </c>
      <c r="P8234">
        <v>4</v>
      </c>
      <c r="Q8234" t="s">
        <v>667</v>
      </c>
      <c r="R8234" t="s">
        <v>4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 t="s">
        <v>5</v>
      </c>
      <c r="AA8234" t="s">
        <v>46</v>
      </c>
      <c r="AB8234" t="s">
        <v>7</v>
      </c>
      <c r="AC8234" t="s">
        <v>8</v>
      </c>
      <c r="AD8234" t="s">
        <v>9</v>
      </c>
      <c r="AE8234">
        <v>0</v>
      </c>
      <c r="AF8234">
        <v>0</v>
      </c>
      <c r="AG8234">
        <v>0</v>
      </c>
      <c r="AH8234" t="s">
        <v>5</v>
      </c>
      <c r="AI8234" t="s">
        <v>10</v>
      </c>
      <c r="AJ8234">
        <v>0</v>
      </c>
      <c r="AK8234">
        <v>0</v>
      </c>
      <c r="AL8234" t="s">
        <v>11</v>
      </c>
      <c r="AM8234" t="s">
        <v>26</v>
      </c>
      <c r="AN8234" t="s">
        <v>13</v>
      </c>
      <c r="AO8234" t="s">
        <v>14</v>
      </c>
      <c r="AP8234" t="s">
        <v>15</v>
      </c>
      <c r="AQ8234">
        <v>0</v>
      </c>
      <c r="AR8234">
        <v>189941</v>
      </c>
      <c r="AS8234" t="s">
        <v>10514</v>
      </c>
    </row>
    <row r="8235" spans="1:45" x14ac:dyDescent="0.25">
      <c r="A8235" t="s">
        <v>1129</v>
      </c>
      <c r="B8235" t="s">
        <v>1133</v>
      </c>
      <c r="C8235" s="1">
        <v>42956</v>
      </c>
      <c r="D8235" t="s">
        <v>2</v>
      </c>
      <c r="E8235">
        <v>46</v>
      </c>
      <c r="F8235">
        <v>1</v>
      </c>
      <c r="G8235">
        <v>1</v>
      </c>
      <c r="H8235">
        <v>1</v>
      </c>
      <c r="I8235">
        <v>0</v>
      </c>
      <c r="J8235">
        <v>1</v>
      </c>
      <c r="K8235">
        <v>1</v>
      </c>
      <c r="L8235">
        <v>0</v>
      </c>
      <c r="M8235">
        <v>0</v>
      </c>
      <c r="N8235">
        <v>3</v>
      </c>
      <c r="O8235">
        <v>2</v>
      </c>
      <c r="P8235">
        <v>5</v>
      </c>
      <c r="Q8235" t="s">
        <v>133</v>
      </c>
      <c r="R8235" t="s">
        <v>7</v>
      </c>
      <c r="S8235" t="s">
        <v>361</v>
      </c>
      <c r="T8235" t="s">
        <v>133</v>
      </c>
      <c r="U8235" t="s">
        <v>362</v>
      </c>
      <c r="V8235">
        <v>0</v>
      </c>
      <c r="W8235" t="s">
        <v>362</v>
      </c>
      <c r="X8235" t="s">
        <v>21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 t="s">
        <v>11</v>
      </c>
      <c r="AM8235" t="s">
        <v>22</v>
      </c>
      <c r="AN8235" t="s">
        <v>13</v>
      </c>
      <c r="AO8235" t="s">
        <v>830</v>
      </c>
      <c r="AP8235">
        <v>0</v>
      </c>
      <c r="AQ8235" t="s">
        <v>47</v>
      </c>
      <c r="AR8235">
        <v>189944</v>
      </c>
      <c r="AS8235" t="s">
        <v>10515</v>
      </c>
    </row>
    <row r="8236" spans="1:45" x14ac:dyDescent="0.25">
      <c r="A8236" t="s">
        <v>0</v>
      </c>
      <c r="B8236" t="s">
        <v>1</v>
      </c>
      <c r="C8236" s="1">
        <v>42954</v>
      </c>
      <c r="D8236" t="s">
        <v>2</v>
      </c>
      <c r="E8236">
        <v>53</v>
      </c>
      <c r="F8236">
        <v>0</v>
      </c>
      <c r="G8236">
        <v>1</v>
      </c>
      <c r="H8236">
        <v>0</v>
      </c>
      <c r="I8236">
        <v>0</v>
      </c>
      <c r="J8236">
        <v>0</v>
      </c>
      <c r="K8236">
        <v>2</v>
      </c>
      <c r="L8236">
        <v>0</v>
      </c>
      <c r="M8236">
        <v>0</v>
      </c>
      <c r="N8236">
        <v>0</v>
      </c>
      <c r="O8236">
        <v>3</v>
      </c>
      <c r="P8236">
        <v>3</v>
      </c>
      <c r="Q8236" t="s">
        <v>96</v>
      </c>
      <c r="R8236" t="s">
        <v>4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 t="s">
        <v>5</v>
      </c>
      <c r="AA8236" t="s">
        <v>46</v>
      </c>
      <c r="AB8236" t="s">
        <v>7</v>
      </c>
      <c r="AC8236" t="s">
        <v>8</v>
      </c>
      <c r="AD8236" t="s">
        <v>9</v>
      </c>
      <c r="AE8236" t="s">
        <v>19</v>
      </c>
      <c r="AF8236">
        <v>0</v>
      </c>
      <c r="AG8236">
        <v>0</v>
      </c>
      <c r="AH8236" t="s">
        <v>21</v>
      </c>
      <c r="AI8236">
        <v>0</v>
      </c>
      <c r="AJ8236">
        <v>0</v>
      </c>
      <c r="AK8236">
        <v>0</v>
      </c>
      <c r="AL8236" t="s">
        <v>11</v>
      </c>
      <c r="AM8236" t="s">
        <v>26</v>
      </c>
      <c r="AN8236" t="s">
        <v>13</v>
      </c>
      <c r="AO8236" t="s">
        <v>14</v>
      </c>
      <c r="AP8236" t="s">
        <v>15</v>
      </c>
      <c r="AQ8236">
        <v>0</v>
      </c>
      <c r="AR8236">
        <v>189945</v>
      </c>
      <c r="AS8236" t="s">
        <v>10516</v>
      </c>
    </row>
    <row r="8237" spans="1:45" x14ac:dyDescent="0.25">
      <c r="A8237" t="s">
        <v>0</v>
      </c>
      <c r="B8237" t="s">
        <v>1</v>
      </c>
      <c r="C8237" s="1">
        <v>42956</v>
      </c>
      <c r="D8237" t="s">
        <v>35</v>
      </c>
      <c r="E8237">
        <v>27</v>
      </c>
      <c r="F8237">
        <v>0</v>
      </c>
      <c r="G8237">
        <v>0</v>
      </c>
      <c r="H8237">
        <v>0</v>
      </c>
      <c r="I8237">
        <v>0</v>
      </c>
      <c r="J8237">
        <v>3</v>
      </c>
      <c r="K8237">
        <v>0</v>
      </c>
      <c r="L8237">
        <v>0</v>
      </c>
      <c r="M8237">
        <v>0</v>
      </c>
      <c r="N8237">
        <v>3</v>
      </c>
      <c r="O8237">
        <v>0</v>
      </c>
      <c r="P8237">
        <v>3</v>
      </c>
      <c r="Q8237" t="s">
        <v>165</v>
      </c>
      <c r="R8237" t="s">
        <v>7</v>
      </c>
      <c r="S8237" t="s">
        <v>8</v>
      </c>
      <c r="T8237" t="s">
        <v>165</v>
      </c>
      <c r="U8237">
        <v>0</v>
      </c>
      <c r="V8237">
        <v>0</v>
      </c>
      <c r="W8237">
        <v>0</v>
      </c>
      <c r="X8237" t="s">
        <v>21</v>
      </c>
      <c r="Y8237">
        <v>0</v>
      </c>
      <c r="Z8237">
        <v>0</v>
      </c>
      <c r="AA8237">
        <v>0</v>
      </c>
      <c r="AB8237" t="s">
        <v>4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 t="s">
        <v>5</v>
      </c>
      <c r="AK8237" t="s">
        <v>25</v>
      </c>
      <c r="AL8237" t="s">
        <v>11</v>
      </c>
      <c r="AM8237" t="s">
        <v>49</v>
      </c>
      <c r="AN8237" t="s">
        <v>41</v>
      </c>
      <c r="AO8237" t="s">
        <v>14</v>
      </c>
      <c r="AP8237" t="s">
        <v>28</v>
      </c>
      <c r="AQ8237">
        <v>0</v>
      </c>
      <c r="AR8237">
        <v>189946</v>
      </c>
      <c r="AS8237" t="s">
        <v>10517</v>
      </c>
    </row>
    <row r="8238" spans="1:45" x14ac:dyDescent="0.25">
      <c r="A8238" t="s">
        <v>0</v>
      </c>
      <c r="B8238" t="s">
        <v>1</v>
      </c>
      <c r="C8238" s="1">
        <v>42954</v>
      </c>
      <c r="D8238" t="s">
        <v>2</v>
      </c>
      <c r="E8238">
        <v>29</v>
      </c>
      <c r="F8238">
        <v>0</v>
      </c>
      <c r="G8238">
        <v>0</v>
      </c>
      <c r="H8238">
        <v>3</v>
      </c>
      <c r="I8238">
        <v>0</v>
      </c>
      <c r="J8238">
        <v>0</v>
      </c>
      <c r="K8238">
        <v>1</v>
      </c>
      <c r="L8238">
        <v>0</v>
      </c>
      <c r="M8238">
        <v>0</v>
      </c>
      <c r="N8238">
        <v>3</v>
      </c>
      <c r="O8238">
        <v>1</v>
      </c>
      <c r="P8238">
        <v>4</v>
      </c>
      <c r="Q8238" t="s">
        <v>479</v>
      </c>
      <c r="R8238" t="s">
        <v>4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 t="s">
        <v>5</v>
      </c>
      <c r="AA8238" t="s">
        <v>46</v>
      </c>
      <c r="AB8238" t="s">
        <v>7</v>
      </c>
      <c r="AC8238" t="s">
        <v>8</v>
      </c>
      <c r="AD8238" t="s">
        <v>9</v>
      </c>
      <c r="AE8238" t="s">
        <v>65</v>
      </c>
      <c r="AF8238">
        <v>0</v>
      </c>
      <c r="AG8238">
        <v>0</v>
      </c>
      <c r="AH8238" t="s">
        <v>21</v>
      </c>
      <c r="AI8238">
        <v>0</v>
      </c>
      <c r="AJ8238">
        <v>0</v>
      </c>
      <c r="AK8238">
        <v>0</v>
      </c>
      <c r="AL8238" t="s">
        <v>11</v>
      </c>
      <c r="AM8238" t="s">
        <v>26</v>
      </c>
      <c r="AN8238" t="s">
        <v>13</v>
      </c>
      <c r="AO8238" t="s">
        <v>14</v>
      </c>
      <c r="AP8238" t="s">
        <v>15</v>
      </c>
      <c r="AQ8238" t="s">
        <v>57</v>
      </c>
      <c r="AR8238">
        <v>189947</v>
      </c>
      <c r="AS8238" t="s">
        <v>10518</v>
      </c>
    </row>
    <row r="8239" spans="1:45" x14ac:dyDescent="0.25">
      <c r="A8239" t="s">
        <v>1129</v>
      </c>
      <c r="B8239" t="s">
        <v>1133</v>
      </c>
      <c r="C8239" s="1">
        <v>42955</v>
      </c>
      <c r="D8239" t="s">
        <v>2</v>
      </c>
      <c r="E8239">
        <v>42</v>
      </c>
      <c r="F8239">
        <v>0</v>
      </c>
      <c r="G8239">
        <v>0</v>
      </c>
      <c r="H8239">
        <v>1</v>
      </c>
      <c r="I8239">
        <v>2</v>
      </c>
      <c r="J8239">
        <v>2</v>
      </c>
      <c r="K8239">
        <v>1</v>
      </c>
      <c r="L8239">
        <v>0</v>
      </c>
      <c r="M8239">
        <v>0</v>
      </c>
      <c r="N8239">
        <v>3</v>
      </c>
      <c r="O8239">
        <v>3</v>
      </c>
      <c r="P8239">
        <v>6</v>
      </c>
      <c r="Q8239" t="s">
        <v>133</v>
      </c>
      <c r="R8239" t="s">
        <v>7</v>
      </c>
      <c r="S8239" t="s">
        <v>361</v>
      </c>
      <c r="T8239" t="s">
        <v>133</v>
      </c>
      <c r="U8239" t="s">
        <v>1855</v>
      </c>
      <c r="V8239">
        <v>0</v>
      </c>
      <c r="W8239" t="s">
        <v>1927</v>
      </c>
      <c r="X8239" t="s">
        <v>21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 t="s">
        <v>11</v>
      </c>
      <c r="AM8239" t="s">
        <v>26</v>
      </c>
      <c r="AN8239" t="s">
        <v>13</v>
      </c>
      <c r="AO8239" t="s">
        <v>830</v>
      </c>
      <c r="AP8239">
        <v>0</v>
      </c>
      <c r="AQ8239" t="s">
        <v>193</v>
      </c>
      <c r="AR8239">
        <v>189948</v>
      </c>
      <c r="AS8239" t="s">
        <v>10519</v>
      </c>
    </row>
    <row r="8240" spans="1:45" x14ac:dyDescent="0.25">
      <c r="A8240" t="s">
        <v>0</v>
      </c>
      <c r="B8240" t="s">
        <v>1</v>
      </c>
      <c r="C8240" s="1">
        <v>42954</v>
      </c>
      <c r="D8240" t="s">
        <v>2</v>
      </c>
      <c r="E8240">
        <v>30</v>
      </c>
      <c r="F8240">
        <v>0</v>
      </c>
      <c r="G8240">
        <v>0</v>
      </c>
      <c r="H8240">
        <v>0</v>
      </c>
      <c r="I8240">
        <v>2</v>
      </c>
      <c r="J8240">
        <v>0</v>
      </c>
      <c r="K8240">
        <v>2</v>
      </c>
      <c r="L8240">
        <v>0</v>
      </c>
      <c r="M8240">
        <v>0</v>
      </c>
      <c r="N8240">
        <v>0</v>
      </c>
      <c r="O8240">
        <v>4</v>
      </c>
      <c r="P8240">
        <v>4</v>
      </c>
      <c r="Q8240" t="s">
        <v>43</v>
      </c>
      <c r="R8240" t="s">
        <v>4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 t="s">
        <v>5</v>
      </c>
      <c r="AA8240" t="s">
        <v>46</v>
      </c>
      <c r="AB8240" t="s">
        <v>7</v>
      </c>
      <c r="AC8240" t="s">
        <v>8</v>
      </c>
      <c r="AD8240" t="s">
        <v>9</v>
      </c>
      <c r="AE8240" t="s">
        <v>19</v>
      </c>
      <c r="AF8240">
        <v>0</v>
      </c>
      <c r="AG8240">
        <v>0</v>
      </c>
      <c r="AH8240" t="s">
        <v>21</v>
      </c>
      <c r="AI8240">
        <v>0</v>
      </c>
      <c r="AJ8240">
        <v>0</v>
      </c>
      <c r="AK8240">
        <v>0</v>
      </c>
      <c r="AL8240" t="s">
        <v>11</v>
      </c>
      <c r="AM8240" t="s">
        <v>26</v>
      </c>
      <c r="AN8240" t="s">
        <v>41</v>
      </c>
      <c r="AO8240" t="s">
        <v>14</v>
      </c>
      <c r="AP8240" t="s">
        <v>15</v>
      </c>
      <c r="AQ8240">
        <v>0</v>
      </c>
      <c r="AR8240">
        <v>189949</v>
      </c>
      <c r="AS8240" t="s">
        <v>10520</v>
      </c>
    </row>
    <row r="8241" spans="1:45" x14ac:dyDescent="0.25">
      <c r="A8241" t="s">
        <v>1129</v>
      </c>
      <c r="B8241" t="s">
        <v>1134</v>
      </c>
      <c r="C8241" s="1">
        <v>42955</v>
      </c>
      <c r="D8241" t="s">
        <v>2</v>
      </c>
      <c r="E8241">
        <v>21</v>
      </c>
      <c r="F8241">
        <v>0</v>
      </c>
      <c r="G8241">
        <v>1</v>
      </c>
      <c r="H8241">
        <v>0</v>
      </c>
      <c r="I8241">
        <v>0</v>
      </c>
      <c r="J8241">
        <v>0</v>
      </c>
      <c r="K8241">
        <v>1</v>
      </c>
      <c r="L8241">
        <v>0</v>
      </c>
      <c r="M8241">
        <v>0</v>
      </c>
      <c r="N8241">
        <v>0</v>
      </c>
      <c r="O8241">
        <v>2</v>
      </c>
      <c r="P8241">
        <v>2</v>
      </c>
      <c r="Q8241" t="s">
        <v>133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 t="s">
        <v>7</v>
      </c>
      <c r="AC8241" t="s">
        <v>361</v>
      </c>
      <c r="AD8241" t="s">
        <v>133</v>
      </c>
      <c r="AE8241" t="s">
        <v>1855</v>
      </c>
      <c r="AF8241">
        <v>0</v>
      </c>
      <c r="AG8241" t="s">
        <v>1855</v>
      </c>
      <c r="AH8241" t="s">
        <v>21</v>
      </c>
      <c r="AI8241">
        <v>0</v>
      </c>
      <c r="AJ8241">
        <v>0</v>
      </c>
      <c r="AK8241">
        <v>0</v>
      </c>
      <c r="AL8241" t="s">
        <v>11</v>
      </c>
      <c r="AM8241" t="s">
        <v>71</v>
      </c>
      <c r="AN8241" t="s">
        <v>41</v>
      </c>
      <c r="AO8241" t="s">
        <v>14</v>
      </c>
      <c r="AP8241" t="s">
        <v>28</v>
      </c>
      <c r="AQ8241" t="s">
        <v>47</v>
      </c>
      <c r="AR8241">
        <v>189950</v>
      </c>
      <c r="AS8241" t="s">
        <v>10521</v>
      </c>
    </row>
    <row r="8242" spans="1:45" x14ac:dyDescent="0.25">
      <c r="A8242" t="s">
        <v>0</v>
      </c>
      <c r="B8242" t="s">
        <v>1</v>
      </c>
      <c r="C8242" s="1">
        <v>42954</v>
      </c>
      <c r="D8242" t="s">
        <v>2</v>
      </c>
      <c r="E8242">
        <v>28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2</v>
      </c>
      <c r="L8242">
        <v>0</v>
      </c>
      <c r="M8242">
        <v>0</v>
      </c>
      <c r="N8242">
        <v>0</v>
      </c>
      <c r="O8242">
        <v>2</v>
      </c>
      <c r="P8242">
        <v>2</v>
      </c>
      <c r="Q8242">
        <v>0</v>
      </c>
      <c r="R8242" t="s">
        <v>4</v>
      </c>
      <c r="S8242" t="s">
        <v>36</v>
      </c>
      <c r="T8242" t="s">
        <v>37</v>
      </c>
      <c r="U8242">
        <v>0</v>
      </c>
      <c r="V8242">
        <v>0</v>
      </c>
      <c r="W8242">
        <v>0</v>
      </c>
      <c r="X8242">
        <v>0</v>
      </c>
      <c r="Y8242">
        <v>0</v>
      </c>
      <c r="Z8242" t="s">
        <v>21</v>
      </c>
      <c r="AA8242">
        <v>0</v>
      </c>
      <c r="AB8242" t="s">
        <v>7</v>
      </c>
      <c r="AC8242" t="s">
        <v>8</v>
      </c>
      <c r="AD8242" t="s">
        <v>9</v>
      </c>
      <c r="AE8242" t="s">
        <v>38</v>
      </c>
      <c r="AF8242">
        <v>0</v>
      </c>
      <c r="AG8242">
        <v>0</v>
      </c>
      <c r="AH8242" t="s">
        <v>21</v>
      </c>
      <c r="AI8242">
        <v>0</v>
      </c>
      <c r="AJ8242">
        <v>0</v>
      </c>
      <c r="AK8242">
        <v>0</v>
      </c>
      <c r="AL8242" t="s">
        <v>11</v>
      </c>
      <c r="AM8242" t="s">
        <v>26</v>
      </c>
      <c r="AN8242" t="s">
        <v>41</v>
      </c>
      <c r="AO8242" t="s">
        <v>14</v>
      </c>
      <c r="AP8242" t="s">
        <v>28</v>
      </c>
      <c r="AQ8242">
        <v>0</v>
      </c>
      <c r="AR8242">
        <v>189951</v>
      </c>
      <c r="AS8242" t="s">
        <v>10522</v>
      </c>
    </row>
    <row r="8243" spans="1:45" x14ac:dyDescent="0.25">
      <c r="A8243" t="s">
        <v>0</v>
      </c>
      <c r="B8243" t="s">
        <v>1</v>
      </c>
      <c r="C8243" s="1">
        <v>42952</v>
      </c>
      <c r="D8243" t="s">
        <v>2</v>
      </c>
      <c r="E8243">
        <v>38</v>
      </c>
      <c r="F8243">
        <v>1</v>
      </c>
      <c r="G8243">
        <v>0</v>
      </c>
      <c r="H8243">
        <v>1</v>
      </c>
      <c r="I8243">
        <v>0</v>
      </c>
      <c r="J8243">
        <v>0</v>
      </c>
      <c r="K8243">
        <v>2</v>
      </c>
      <c r="L8243">
        <v>0</v>
      </c>
      <c r="M8243">
        <v>0</v>
      </c>
      <c r="N8243">
        <v>2</v>
      </c>
      <c r="O8243">
        <v>2</v>
      </c>
      <c r="P8243">
        <v>4</v>
      </c>
      <c r="Q8243" t="s">
        <v>1116</v>
      </c>
      <c r="R8243" t="s">
        <v>7</v>
      </c>
      <c r="S8243" t="s">
        <v>8</v>
      </c>
      <c r="T8243" t="s">
        <v>9</v>
      </c>
      <c r="U8243" t="s">
        <v>19</v>
      </c>
      <c r="V8243">
        <v>0</v>
      </c>
      <c r="W8243">
        <v>0</v>
      </c>
      <c r="X8243" t="s">
        <v>21</v>
      </c>
      <c r="Y8243">
        <v>0</v>
      </c>
      <c r="Z8243">
        <v>0</v>
      </c>
      <c r="AA8243">
        <v>0</v>
      </c>
      <c r="AB8243" t="s">
        <v>7</v>
      </c>
      <c r="AC8243" t="s">
        <v>349</v>
      </c>
      <c r="AD8243" t="s">
        <v>1116</v>
      </c>
      <c r="AE8243" t="s">
        <v>1564</v>
      </c>
      <c r="AF8243">
        <v>0</v>
      </c>
      <c r="AG8243">
        <v>0</v>
      </c>
      <c r="AH8243" t="s">
        <v>21</v>
      </c>
      <c r="AI8243">
        <v>0</v>
      </c>
      <c r="AJ8243">
        <v>0</v>
      </c>
      <c r="AK8243">
        <v>0</v>
      </c>
      <c r="AL8243" t="s">
        <v>11</v>
      </c>
      <c r="AM8243" t="s">
        <v>12</v>
      </c>
      <c r="AN8243" t="s">
        <v>41</v>
      </c>
      <c r="AO8243" t="s">
        <v>359</v>
      </c>
      <c r="AP8243" t="s">
        <v>28</v>
      </c>
      <c r="AQ8243" t="s">
        <v>47</v>
      </c>
      <c r="AR8243">
        <v>189952</v>
      </c>
      <c r="AS8243" t="s">
        <v>10523</v>
      </c>
    </row>
    <row r="8244" spans="1:45" x14ac:dyDescent="0.25">
      <c r="A8244" t="s">
        <v>0</v>
      </c>
      <c r="B8244" t="s">
        <v>1</v>
      </c>
      <c r="C8244" s="1">
        <v>42954</v>
      </c>
      <c r="D8244" t="s">
        <v>2</v>
      </c>
      <c r="E8244">
        <v>26</v>
      </c>
      <c r="F8244">
        <v>0</v>
      </c>
      <c r="G8244">
        <v>0</v>
      </c>
      <c r="H8244">
        <v>1</v>
      </c>
      <c r="I8244">
        <v>2</v>
      </c>
      <c r="J8244">
        <v>0</v>
      </c>
      <c r="K8244">
        <v>2</v>
      </c>
      <c r="L8244">
        <v>0</v>
      </c>
      <c r="M8244">
        <v>0</v>
      </c>
      <c r="N8244">
        <v>1</v>
      </c>
      <c r="O8244">
        <v>4</v>
      </c>
      <c r="P8244">
        <v>5</v>
      </c>
      <c r="Q8244" t="s">
        <v>667</v>
      </c>
      <c r="R8244" t="s">
        <v>4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 t="s">
        <v>5</v>
      </c>
      <c r="AA8244" t="s">
        <v>46</v>
      </c>
      <c r="AB8244" t="s">
        <v>7</v>
      </c>
      <c r="AC8244" t="s">
        <v>8</v>
      </c>
      <c r="AD8244" t="s">
        <v>9</v>
      </c>
      <c r="AE8244">
        <v>0</v>
      </c>
      <c r="AF8244">
        <v>0</v>
      </c>
      <c r="AG8244">
        <v>0</v>
      </c>
      <c r="AH8244" t="s">
        <v>5</v>
      </c>
      <c r="AI8244" t="s">
        <v>10</v>
      </c>
      <c r="AJ8244">
        <v>0</v>
      </c>
      <c r="AK8244">
        <v>0</v>
      </c>
      <c r="AL8244" t="s">
        <v>11</v>
      </c>
      <c r="AM8244" t="s">
        <v>26</v>
      </c>
      <c r="AN8244" t="s">
        <v>13</v>
      </c>
      <c r="AO8244" t="s">
        <v>14</v>
      </c>
      <c r="AP8244" t="s">
        <v>15</v>
      </c>
      <c r="AQ8244">
        <v>0</v>
      </c>
      <c r="AR8244">
        <v>189953</v>
      </c>
      <c r="AS8244" t="s">
        <v>10524</v>
      </c>
    </row>
    <row r="8245" spans="1:45" x14ac:dyDescent="0.25">
      <c r="A8245" t="s">
        <v>0</v>
      </c>
      <c r="B8245" t="s">
        <v>1</v>
      </c>
      <c r="C8245" s="1">
        <v>42954</v>
      </c>
      <c r="D8245" t="s">
        <v>2</v>
      </c>
      <c r="E8245">
        <v>30</v>
      </c>
      <c r="F8245">
        <v>0</v>
      </c>
      <c r="G8245">
        <v>0</v>
      </c>
      <c r="H8245">
        <v>0</v>
      </c>
      <c r="I8245">
        <v>1</v>
      </c>
      <c r="J8245">
        <v>0</v>
      </c>
      <c r="K8245">
        <v>2</v>
      </c>
      <c r="L8245">
        <v>0</v>
      </c>
      <c r="M8245">
        <v>0</v>
      </c>
      <c r="N8245">
        <v>0</v>
      </c>
      <c r="O8245">
        <v>3</v>
      </c>
      <c r="P8245">
        <v>3</v>
      </c>
      <c r="Q8245" t="s">
        <v>125</v>
      </c>
      <c r="R8245" t="s">
        <v>4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 t="s">
        <v>5</v>
      </c>
      <c r="AA8245" t="s">
        <v>6</v>
      </c>
      <c r="AB8245" t="s">
        <v>7</v>
      </c>
      <c r="AC8245" t="s">
        <v>8</v>
      </c>
      <c r="AD8245" t="s">
        <v>9</v>
      </c>
      <c r="AE8245" t="s">
        <v>38</v>
      </c>
      <c r="AF8245">
        <v>0</v>
      </c>
      <c r="AG8245">
        <v>0</v>
      </c>
      <c r="AH8245" t="s">
        <v>21</v>
      </c>
      <c r="AI8245">
        <v>0</v>
      </c>
      <c r="AJ8245">
        <v>0</v>
      </c>
      <c r="AK8245">
        <v>0</v>
      </c>
      <c r="AL8245" t="s">
        <v>11</v>
      </c>
      <c r="AM8245" t="s">
        <v>26</v>
      </c>
      <c r="AN8245" t="s">
        <v>41</v>
      </c>
      <c r="AO8245" t="s">
        <v>14</v>
      </c>
      <c r="AP8245" t="s">
        <v>15</v>
      </c>
      <c r="AQ8245">
        <v>0</v>
      </c>
      <c r="AR8245">
        <v>189991</v>
      </c>
      <c r="AS8245" t="s">
        <v>10525</v>
      </c>
    </row>
    <row r="8246" spans="1:45" x14ac:dyDescent="0.25">
      <c r="A8246" t="s">
        <v>1129</v>
      </c>
      <c r="B8246" t="s">
        <v>1134</v>
      </c>
      <c r="C8246" s="1">
        <v>42956</v>
      </c>
      <c r="D8246" t="s">
        <v>2</v>
      </c>
      <c r="E8246">
        <v>24</v>
      </c>
      <c r="F8246">
        <v>0</v>
      </c>
      <c r="G8246">
        <v>1</v>
      </c>
      <c r="H8246">
        <v>4</v>
      </c>
      <c r="I8246">
        <v>0</v>
      </c>
      <c r="J8246">
        <v>0</v>
      </c>
      <c r="K8246">
        <v>1</v>
      </c>
      <c r="L8246">
        <v>0</v>
      </c>
      <c r="M8246">
        <v>0</v>
      </c>
      <c r="N8246">
        <v>4</v>
      </c>
      <c r="O8246">
        <v>2</v>
      </c>
      <c r="P8246">
        <v>6</v>
      </c>
      <c r="Q8246" t="s">
        <v>136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 t="s">
        <v>7</v>
      </c>
      <c r="AC8246" t="s">
        <v>361</v>
      </c>
      <c r="AD8246" t="s">
        <v>136</v>
      </c>
      <c r="AE8246" t="s">
        <v>1871</v>
      </c>
      <c r="AF8246">
        <v>0</v>
      </c>
      <c r="AG8246" t="s">
        <v>10122</v>
      </c>
      <c r="AH8246" t="s">
        <v>21</v>
      </c>
      <c r="AI8246">
        <v>0</v>
      </c>
      <c r="AJ8246">
        <v>0</v>
      </c>
      <c r="AK8246">
        <v>0</v>
      </c>
      <c r="AL8246" t="s">
        <v>11</v>
      </c>
      <c r="AM8246" t="s">
        <v>22</v>
      </c>
      <c r="AN8246" t="s">
        <v>41</v>
      </c>
      <c r="AO8246" t="s">
        <v>14</v>
      </c>
      <c r="AP8246" t="s">
        <v>15</v>
      </c>
      <c r="AQ8246" t="s">
        <v>47</v>
      </c>
      <c r="AR8246">
        <v>189992</v>
      </c>
      <c r="AS8246" t="s">
        <v>10526</v>
      </c>
    </row>
    <row r="8247" spans="1:45" x14ac:dyDescent="0.25">
      <c r="A8247" t="s">
        <v>1129</v>
      </c>
      <c r="B8247" t="s">
        <v>1134</v>
      </c>
      <c r="C8247" s="1">
        <v>42956</v>
      </c>
      <c r="D8247" t="s">
        <v>2</v>
      </c>
      <c r="E8247">
        <v>28</v>
      </c>
      <c r="F8247">
        <v>1</v>
      </c>
      <c r="G8247">
        <v>0</v>
      </c>
      <c r="H8247">
        <v>0</v>
      </c>
      <c r="I8247">
        <v>0</v>
      </c>
      <c r="J8247">
        <v>1</v>
      </c>
      <c r="K8247">
        <v>1</v>
      </c>
      <c r="L8247">
        <v>0</v>
      </c>
      <c r="M8247">
        <v>0</v>
      </c>
      <c r="N8247">
        <v>2</v>
      </c>
      <c r="O8247">
        <v>1</v>
      </c>
      <c r="P8247">
        <v>3</v>
      </c>
      <c r="Q8247" t="s">
        <v>133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 t="s">
        <v>7</v>
      </c>
      <c r="AC8247" t="s">
        <v>361</v>
      </c>
      <c r="AD8247" t="s">
        <v>133</v>
      </c>
      <c r="AE8247" t="s">
        <v>362</v>
      </c>
      <c r="AF8247">
        <v>0</v>
      </c>
      <c r="AG8247" t="s">
        <v>362</v>
      </c>
      <c r="AH8247" t="s">
        <v>21</v>
      </c>
      <c r="AI8247">
        <v>0</v>
      </c>
      <c r="AJ8247">
        <v>0</v>
      </c>
      <c r="AK8247">
        <v>0</v>
      </c>
      <c r="AL8247">
        <v>0</v>
      </c>
      <c r="AM8247" t="s">
        <v>40</v>
      </c>
      <c r="AN8247" t="s">
        <v>41</v>
      </c>
      <c r="AO8247" t="s">
        <v>14</v>
      </c>
      <c r="AP8247" t="s">
        <v>15</v>
      </c>
      <c r="AQ8247" t="s">
        <v>47</v>
      </c>
      <c r="AR8247">
        <v>189993</v>
      </c>
      <c r="AS8247" t="s">
        <v>10527</v>
      </c>
    </row>
    <row r="8248" spans="1:45" x14ac:dyDescent="0.25">
      <c r="A8248" t="s">
        <v>357</v>
      </c>
      <c r="B8248" t="s">
        <v>1</v>
      </c>
      <c r="C8248" s="1">
        <v>42952</v>
      </c>
      <c r="D8248" t="s">
        <v>2</v>
      </c>
      <c r="E8248">
        <v>27</v>
      </c>
      <c r="F8248">
        <v>1</v>
      </c>
      <c r="G8248">
        <v>0</v>
      </c>
      <c r="H8248">
        <v>1</v>
      </c>
      <c r="I8248">
        <v>0</v>
      </c>
      <c r="J8248">
        <v>0</v>
      </c>
      <c r="K8248">
        <v>1</v>
      </c>
      <c r="L8248">
        <v>0</v>
      </c>
      <c r="M8248">
        <v>0</v>
      </c>
      <c r="N8248">
        <v>2</v>
      </c>
      <c r="O8248">
        <v>1</v>
      </c>
      <c r="P8248">
        <v>3</v>
      </c>
      <c r="Q8248" t="s">
        <v>43</v>
      </c>
      <c r="R8248" t="s">
        <v>7</v>
      </c>
      <c r="S8248" t="s">
        <v>8</v>
      </c>
      <c r="T8248" t="s">
        <v>9</v>
      </c>
      <c r="U8248" t="s">
        <v>19</v>
      </c>
      <c r="V8248">
        <v>0</v>
      </c>
      <c r="W8248">
        <v>0</v>
      </c>
      <c r="X8248" t="s">
        <v>21</v>
      </c>
      <c r="Y8248">
        <v>0</v>
      </c>
      <c r="Z8248">
        <v>0</v>
      </c>
      <c r="AA8248">
        <v>0</v>
      </c>
      <c r="AB8248" t="s">
        <v>7</v>
      </c>
      <c r="AC8248" t="s">
        <v>44</v>
      </c>
      <c r="AD8248" t="s">
        <v>43</v>
      </c>
      <c r="AE8248" t="s">
        <v>45</v>
      </c>
      <c r="AF8248">
        <v>0</v>
      </c>
      <c r="AG8248">
        <v>0</v>
      </c>
      <c r="AH8248" t="s">
        <v>21</v>
      </c>
      <c r="AI8248">
        <v>0</v>
      </c>
      <c r="AJ8248">
        <v>0</v>
      </c>
      <c r="AK8248">
        <v>0</v>
      </c>
      <c r="AL8248" t="s">
        <v>11</v>
      </c>
      <c r="AM8248" t="s">
        <v>26</v>
      </c>
      <c r="AN8248" t="s">
        <v>41</v>
      </c>
      <c r="AO8248" t="s">
        <v>359</v>
      </c>
      <c r="AP8248" t="s">
        <v>15</v>
      </c>
      <c r="AQ8248" t="s">
        <v>47</v>
      </c>
      <c r="AR8248">
        <v>189996</v>
      </c>
      <c r="AS8248" t="s">
        <v>10528</v>
      </c>
    </row>
    <row r="8249" spans="1:45" x14ac:dyDescent="0.25">
      <c r="A8249" t="s">
        <v>357</v>
      </c>
      <c r="B8249" t="s">
        <v>1</v>
      </c>
      <c r="C8249" s="1">
        <v>42953</v>
      </c>
      <c r="D8249" t="s">
        <v>2</v>
      </c>
      <c r="E8249">
        <v>27</v>
      </c>
      <c r="F8249">
        <v>2</v>
      </c>
      <c r="G8249">
        <v>0</v>
      </c>
      <c r="H8249">
        <v>0</v>
      </c>
      <c r="I8249">
        <v>1</v>
      </c>
      <c r="J8249">
        <v>0</v>
      </c>
      <c r="K8249">
        <v>1</v>
      </c>
      <c r="L8249">
        <v>0</v>
      </c>
      <c r="M8249">
        <v>0</v>
      </c>
      <c r="N8249">
        <v>2</v>
      </c>
      <c r="O8249">
        <v>2</v>
      </c>
      <c r="P8249">
        <v>4</v>
      </c>
      <c r="Q8249" t="s">
        <v>411</v>
      </c>
      <c r="R8249" t="s">
        <v>7</v>
      </c>
      <c r="S8249" t="s">
        <v>8</v>
      </c>
      <c r="T8249" t="s">
        <v>9</v>
      </c>
      <c r="U8249" t="s">
        <v>19</v>
      </c>
      <c r="V8249">
        <v>0</v>
      </c>
      <c r="W8249">
        <v>0</v>
      </c>
      <c r="X8249" t="s">
        <v>21</v>
      </c>
      <c r="Y8249">
        <v>0</v>
      </c>
      <c r="Z8249">
        <v>0</v>
      </c>
      <c r="AA8249">
        <v>0</v>
      </c>
      <c r="AB8249" t="s">
        <v>7</v>
      </c>
      <c r="AC8249" t="s">
        <v>44</v>
      </c>
      <c r="AD8249" t="s">
        <v>43</v>
      </c>
      <c r="AE8249" t="s">
        <v>45</v>
      </c>
      <c r="AF8249">
        <v>0</v>
      </c>
      <c r="AG8249">
        <v>0</v>
      </c>
      <c r="AH8249" t="s">
        <v>21</v>
      </c>
      <c r="AI8249">
        <v>0</v>
      </c>
      <c r="AJ8249">
        <v>0</v>
      </c>
      <c r="AK8249">
        <v>0</v>
      </c>
      <c r="AL8249" t="s">
        <v>11</v>
      </c>
      <c r="AM8249" t="s">
        <v>26</v>
      </c>
      <c r="AN8249" t="s">
        <v>41</v>
      </c>
      <c r="AO8249" t="s">
        <v>359</v>
      </c>
      <c r="AP8249" t="s">
        <v>28</v>
      </c>
      <c r="AQ8249" t="s">
        <v>47</v>
      </c>
      <c r="AR8249">
        <v>190000</v>
      </c>
      <c r="AS8249" t="s">
        <v>10529</v>
      </c>
    </row>
    <row r="8250" spans="1:45" x14ac:dyDescent="0.25">
      <c r="A8250" t="s">
        <v>0</v>
      </c>
      <c r="B8250" t="s">
        <v>1</v>
      </c>
      <c r="C8250" s="1">
        <v>42956</v>
      </c>
      <c r="D8250" t="s">
        <v>2</v>
      </c>
      <c r="E8250">
        <v>26</v>
      </c>
      <c r="F8250">
        <v>0</v>
      </c>
      <c r="G8250">
        <v>0</v>
      </c>
      <c r="H8250">
        <v>0</v>
      </c>
      <c r="I8250">
        <v>0</v>
      </c>
      <c r="J8250">
        <v>1</v>
      </c>
      <c r="K8250">
        <v>2</v>
      </c>
      <c r="L8250">
        <v>0</v>
      </c>
      <c r="M8250">
        <v>0</v>
      </c>
      <c r="N8250">
        <v>1</v>
      </c>
      <c r="O8250">
        <v>2</v>
      </c>
      <c r="P8250">
        <v>3</v>
      </c>
      <c r="Q8250" t="s">
        <v>96</v>
      </c>
      <c r="R8250" t="s">
        <v>7</v>
      </c>
      <c r="S8250" t="s">
        <v>8</v>
      </c>
      <c r="T8250" t="s">
        <v>9</v>
      </c>
      <c r="U8250" t="s">
        <v>65</v>
      </c>
      <c r="V8250">
        <v>0</v>
      </c>
      <c r="W8250">
        <v>0</v>
      </c>
      <c r="X8250" t="s">
        <v>21</v>
      </c>
      <c r="Y8250">
        <v>0</v>
      </c>
      <c r="Z8250">
        <v>0</v>
      </c>
      <c r="AA8250">
        <v>0</v>
      </c>
      <c r="AB8250" t="s">
        <v>4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 t="s">
        <v>5</v>
      </c>
      <c r="AK8250" t="s">
        <v>961</v>
      </c>
      <c r="AL8250" t="s">
        <v>11</v>
      </c>
      <c r="AM8250" t="s">
        <v>49</v>
      </c>
      <c r="AN8250" t="s">
        <v>41</v>
      </c>
      <c r="AO8250" t="s">
        <v>14</v>
      </c>
      <c r="AP8250" t="s">
        <v>28</v>
      </c>
      <c r="AQ8250">
        <v>0</v>
      </c>
      <c r="AR8250">
        <v>190003</v>
      </c>
      <c r="AS8250" t="s">
        <v>10530</v>
      </c>
    </row>
    <row r="8251" spans="1:45" x14ac:dyDescent="0.25">
      <c r="A8251" t="s">
        <v>828</v>
      </c>
      <c r="B8251" t="s">
        <v>1134</v>
      </c>
      <c r="C8251" s="1">
        <v>42956</v>
      </c>
      <c r="D8251" t="s">
        <v>2</v>
      </c>
      <c r="E8251">
        <v>57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1</v>
      </c>
      <c r="L8251">
        <v>0</v>
      </c>
      <c r="M8251">
        <v>0</v>
      </c>
      <c r="N8251">
        <v>0</v>
      </c>
      <c r="O8251">
        <v>1</v>
      </c>
      <c r="P8251">
        <v>1</v>
      </c>
      <c r="Q8251" t="s">
        <v>3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 t="s">
        <v>7</v>
      </c>
      <c r="AC8251" t="s">
        <v>105</v>
      </c>
      <c r="AD8251" t="s">
        <v>3</v>
      </c>
      <c r="AE8251" t="s">
        <v>1670</v>
      </c>
      <c r="AF8251">
        <v>0</v>
      </c>
      <c r="AG8251" t="s">
        <v>1670</v>
      </c>
      <c r="AH8251" t="s">
        <v>21</v>
      </c>
      <c r="AI8251">
        <v>0</v>
      </c>
      <c r="AJ8251">
        <v>0</v>
      </c>
      <c r="AK8251">
        <v>0</v>
      </c>
      <c r="AL8251" t="s">
        <v>427</v>
      </c>
      <c r="AM8251" t="s">
        <v>12</v>
      </c>
      <c r="AN8251" t="s">
        <v>41</v>
      </c>
      <c r="AO8251" t="s">
        <v>830</v>
      </c>
      <c r="AP8251">
        <v>0</v>
      </c>
      <c r="AQ8251">
        <v>0</v>
      </c>
      <c r="AR8251">
        <v>190010</v>
      </c>
      <c r="AS8251" t="s">
        <v>10531</v>
      </c>
    </row>
    <row r="8252" spans="1:45" x14ac:dyDescent="0.25">
      <c r="A8252" t="s">
        <v>0</v>
      </c>
      <c r="B8252" t="s">
        <v>1</v>
      </c>
      <c r="C8252" s="1">
        <v>42956</v>
      </c>
      <c r="D8252" t="s">
        <v>35</v>
      </c>
      <c r="E8252">
        <v>26</v>
      </c>
      <c r="F8252">
        <v>0</v>
      </c>
      <c r="G8252">
        <v>0</v>
      </c>
      <c r="H8252">
        <v>0</v>
      </c>
      <c r="I8252">
        <v>1</v>
      </c>
      <c r="J8252">
        <v>3</v>
      </c>
      <c r="K8252">
        <v>2</v>
      </c>
      <c r="L8252">
        <v>0</v>
      </c>
      <c r="M8252">
        <v>0</v>
      </c>
      <c r="N8252">
        <v>3</v>
      </c>
      <c r="O8252">
        <v>3</v>
      </c>
      <c r="P8252">
        <v>6</v>
      </c>
      <c r="Q8252" t="s">
        <v>9</v>
      </c>
      <c r="R8252" t="s">
        <v>7</v>
      </c>
      <c r="S8252" t="s">
        <v>8</v>
      </c>
      <c r="T8252" t="s">
        <v>9</v>
      </c>
      <c r="U8252" t="s">
        <v>38</v>
      </c>
      <c r="V8252">
        <v>0</v>
      </c>
      <c r="W8252">
        <v>0</v>
      </c>
      <c r="X8252" t="s">
        <v>21</v>
      </c>
      <c r="Y8252">
        <v>0</v>
      </c>
      <c r="Z8252">
        <v>0</v>
      </c>
      <c r="AA8252">
        <v>0</v>
      </c>
      <c r="AB8252" t="s">
        <v>4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 t="s">
        <v>5</v>
      </c>
      <c r="AK8252" t="s">
        <v>18</v>
      </c>
      <c r="AL8252" t="s">
        <v>11</v>
      </c>
      <c r="AM8252" t="s">
        <v>49</v>
      </c>
      <c r="AN8252" t="s">
        <v>41</v>
      </c>
      <c r="AO8252" t="s">
        <v>14</v>
      </c>
      <c r="AP8252" t="s">
        <v>28</v>
      </c>
      <c r="AQ8252">
        <v>0</v>
      </c>
      <c r="AR8252">
        <v>190011</v>
      </c>
      <c r="AS8252" t="s">
        <v>10532</v>
      </c>
    </row>
    <row r="8253" spans="1:45" x14ac:dyDescent="0.25">
      <c r="A8253" t="s">
        <v>828</v>
      </c>
      <c r="B8253" t="s">
        <v>1134</v>
      </c>
      <c r="C8253" s="1">
        <v>42956</v>
      </c>
      <c r="D8253" t="s">
        <v>2</v>
      </c>
      <c r="E8253">
        <v>36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1</v>
      </c>
      <c r="L8253">
        <v>0</v>
      </c>
      <c r="M8253">
        <v>0</v>
      </c>
      <c r="N8253">
        <v>0</v>
      </c>
      <c r="O8253">
        <v>1</v>
      </c>
      <c r="P8253">
        <v>1</v>
      </c>
      <c r="Q8253" t="s">
        <v>723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 t="s">
        <v>7</v>
      </c>
      <c r="AC8253" t="s">
        <v>105</v>
      </c>
      <c r="AD8253" t="s">
        <v>723</v>
      </c>
      <c r="AE8253" t="s">
        <v>1690</v>
      </c>
      <c r="AF8253">
        <v>0</v>
      </c>
      <c r="AG8253" t="s">
        <v>1690</v>
      </c>
      <c r="AH8253" t="s">
        <v>21</v>
      </c>
      <c r="AI8253">
        <v>0</v>
      </c>
      <c r="AJ8253">
        <v>0</v>
      </c>
      <c r="AK8253">
        <v>0</v>
      </c>
      <c r="AL8253" t="s">
        <v>427</v>
      </c>
      <c r="AM8253" t="s">
        <v>12</v>
      </c>
      <c r="AN8253" t="s">
        <v>41</v>
      </c>
      <c r="AO8253" t="s">
        <v>830</v>
      </c>
      <c r="AP8253">
        <v>0</v>
      </c>
      <c r="AQ8253">
        <v>0</v>
      </c>
      <c r="AR8253">
        <v>190012</v>
      </c>
      <c r="AS8253" t="s">
        <v>10533</v>
      </c>
    </row>
    <row r="8254" spans="1:45" x14ac:dyDescent="0.25">
      <c r="A8254" t="s">
        <v>357</v>
      </c>
      <c r="B8254" t="s">
        <v>1</v>
      </c>
      <c r="C8254" s="1">
        <v>42953</v>
      </c>
      <c r="D8254" t="s">
        <v>2</v>
      </c>
      <c r="E8254">
        <v>31</v>
      </c>
      <c r="F8254">
        <v>0</v>
      </c>
      <c r="G8254">
        <v>0</v>
      </c>
      <c r="H8254">
        <v>2</v>
      </c>
      <c r="I8254">
        <v>0</v>
      </c>
      <c r="J8254">
        <v>0</v>
      </c>
      <c r="K8254">
        <v>1</v>
      </c>
      <c r="L8254">
        <v>0</v>
      </c>
      <c r="M8254">
        <v>0</v>
      </c>
      <c r="N8254">
        <v>2</v>
      </c>
      <c r="O8254">
        <v>1</v>
      </c>
      <c r="P8254">
        <v>3</v>
      </c>
      <c r="Q8254" t="s">
        <v>43</v>
      </c>
      <c r="R8254" t="s">
        <v>7</v>
      </c>
      <c r="S8254" t="s">
        <v>8</v>
      </c>
      <c r="T8254" t="s">
        <v>9</v>
      </c>
      <c r="U8254" t="s">
        <v>19</v>
      </c>
      <c r="V8254">
        <v>0</v>
      </c>
      <c r="W8254">
        <v>0</v>
      </c>
      <c r="X8254" t="s">
        <v>21</v>
      </c>
      <c r="Y8254">
        <v>0</v>
      </c>
      <c r="Z8254">
        <v>0</v>
      </c>
      <c r="AA8254">
        <v>0</v>
      </c>
      <c r="AB8254" t="s">
        <v>7</v>
      </c>
      <c r="AC8254" t="s">
        <v>44</v>
      </c>
      <c r="AD8254" t="s">
        <v>43</v>
      </c>
      <c r="AE8254" t="s">
        <v>1536</v>
      </c>
      <c r="AF8254">
        <v>0</v>
      </c>
      <c r="AG8254">
        <v>0</v>
      </c>
      <c r="AH8254" t="s">
        <v>21</v>
      </c>
      <c r="AI8254">
        <v>0</v>
      </c>
      <c r="AJ8254">
        <v>0</v>
      </c>
      <c r="AK8254">
        <v>0</v>
      </c>
      <c r="AL8254" t="s">
        <v>11</v>
      </c>
      <c r="AM8254" t="s">
        <v>12</v>
      </c>
      <c r="AN8254" t="s">
        <v>41</v>
      </c>
      <c r="AO8254" t="s">
        <v>359</v>
      </c>
      <c r="AP8254" t="s">
        <v>28</v>
      </c>
      <c r="AQ8254">
        <v>0</v>
      </c>
      <c r="AR8254">
        <v>190013</v>
      </c>
      <c r="AS8254" t="s">
        <v>10534</v>
      </c>
    </row>
    <row r="8255" spans="1:45" x14ac:dyDescent="0.25">
      <c r="A8255" t="s">
        <v>828</v>
      </c>
      <c r="B8255" t="s">
        <v>1134</v>
      </c>
      <c r="C8255" s="1">
        <v>42956</v>
      </c>
      <c r="D8255" t="s">
        <v>2</v>
      </c>
      <c r="E8255">
        <v>57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1</v>
      </c>
      <c r="L8255">
        <v>0</v>
      </c>
      <c r="M8255">
        <v>0</v>
      </c>
      <c r="N8255">
        <v>0</v>
      </c>
      <c r="O8255">
        <v>1</v>
      </c>
      <c r="P8255">
        <v>1</v>
      </c>
      <c r="Q8255" t="s">
        <v>3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 t="s">
        <v>7</v>
      </c>
      <c r="AC8255" t="s">
        <v>105</v>
      </c>
      <c r="AD8255" t="s">
        <v>3</v>
      </c>
      <c r="AE8255" t="s">
        <v>1665</v>
      </c>
      <c r="AF8255">
        <v>0</v>
      </c>
      <c r="AG8255" t="s">
        <v>3283</v>
      </c>
      <c r="AH8255" t="s">
        <v>21</v>
      </c>
      <c r="AI8255">
        <v>0</v>
      </c>
      <c r="AJ8255">
        <v>0</v>
      </c>
      <c r="AK8255">
        <v>0</v>
      </c>
      <c r="AL8255" t="s">
        <v>154</v>
      </c>
      <c r="AM8255" t="s">
        <v>12</v>
      </c>
      <c r="AN8255" t="s">
        <v>41</v>
      </c>
      <c r="AO8255" t="s">
        <v>830</v>
      </c>
      <c r="AP8255">
        <v>0</v>
      </c>
      <c r="AQ8255" t="s">
        <v>91</v>
      </c>
      <c r="AR8255">
        <v>190023</v>
      </c>
      <c r="AS8255" t="s">
        <v>10535</v>
      </c>
    </row>
    <row r="8256" spans="1:45" x14ac:dyDescent="0.25">
      <c r="A8256" t="s">
        <v>828</v>
      </c>
      <c r="B8256" t="s">
        <v>1134</v>
      </c>
      <c r="C8256" s="1">
        <v>42956</v>
      </c>
      <c r="D8256" t="s">
        <v>2</v>
      </c>
      <c r="E8256">
        <v>28</v>
      </c>
      <c r="F8256">
        <v>0</v>
      </c>
      <c r="G8256">
        <v>1</v>
      </c>
      <c r="H8256">
        <v>0</v>
      </c>
      <c r="I8256">
        <v>1</v>
      </c>
      <c r="J8256">
        <v>0</v>
      </c>
      <c r="K8256">
        <v>2</v>
      </c>
      <c r="L8256">
        <v>0</v>
      </c>
      <c r="M8256">
        <v>0</v>
      </c>
      <c r="N8256">
        <v>0</v>
      </c>
      <c r="O8256">
        <v>4</v>
      </c>
      <c r="P8256">
        <v>4</v>
      </c>
      <c r="Q8256" t="s">
        <v>667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 t="s">
        <v>7</v>
      </c>
      <c r="AC8256" t="s">
        <v>105</v>
      </c>
      <c r="AD8256" t="s">
        <v>667</v>
      </c>
      <c r="AE8256" t="s">
        <v>1704</v>
      </c>
      <c r="AF8256">
        <v>0</v>
      </c>
      <c r="AG8256" t="s">
        <v>3145</v>
      </c>
      <c r="AH8256" t="s">
        <v>21</v>
      </c>
      <c r="AI8256">
        <v>0</v>
      </c>
      <c r="AJ8256">
        <v>0</v>
      </c>
      <c r="AK8256">
        <v>0</v>
      </c>
      <c r="AL8256" t="s">
        <v>154</v>
      </c>
      <c r="AM8256" t="s">
        <v>12</v>
      </c>
      <c r="AN8256" t="s">
        <v>41</v>
      </c>
      <c r="AO8256" t="s">
        <v>830</v>
      </c>
      <c r="AP8256">
        <v>0</v>
      </c>
      <c r="AQ8256" t="s">
        <v>47</v>
      </c>
      <c r="AR8256">
        <v>190024</v>
      </c>
      <c r="AS8256" t="s">
        <v>10536</v>
      </c>
    </row>
    <row r="8257" spans="1:45" x14ac:dyDescent="0.25">
      <c r="A8257" t="s">
        <v>0</v>
      </c>
      <c r="B8257" t="s">
        <v>1</v>
      </c>
      <c r="C8257" s="1">
        <v>42956</v>
      </c>
      <c r="D8257" t="s">
        <v>2</v>
      </c>
      <c r="E8257">
        <v>33</v>
      </c>
      <c r="F8257">
        <v>0</v>
      </c>
      <c r="G8257">
        <v>0</v>
      </c>
      <c r="H8257">
        <v>0</v>
      </c>
      <c r="I8257">
        <v>1</v>
      </c>
      <c r="J8257">
        <v>0</v>
      </c>
      <c r="K8257">
        <v>2</v>
      </c>
      <c r="L8257">
        <v>0</v>
      </c>
      <c r="M8257">
        <v>0</v>
      </c>
      <c r="N8257">
        <v>0</v>
      </c>
      <c r="O8257">
        <v>3</v>
      </c>
      <c r="P8257">
        <v>3</v>
      </c>
      <c r="Q8257" t="s">
        <v>79</v>
      </c>
      <c r="R8257" t="s">
        <v>7</v>
      </c>
      <c r="S8257" t="s">
        <v>8</v>
      </c>
      <c r="T8257" t="s">
        <v>79</v>
      </c>
      <c r="U8257" t="s">
        <v>101</v>
      </c>
      <c r="V8257">
        <v>0</v>
      </c>
      <c r="W8257">
        <v>0</v>
      </c>
      <c r="X8257" t="s">
        <v>21</v>
      </c>
      <c r="Y8257">
        <v>0</v>
      </c>
      <c r="Z8257">
        <v>0</v>
      </c>
      <c r="AA8257">
        <v>0</v>
      </c>
      <c r="AB8257" t="s">
        <v>4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 t="s">
        <v>5</v>
      </c>
      <c r="AK8257" t="s">
        <v>46</v>
      </c>
      <c r="AL8257" t="s">
        <v>11</v>
      </c>
      <c r="AM8257" t="s">
        <v>49</v>
      </c>
      <c r="AN8257" t="s">
        <v>41</v>
      </c>
      <c r="AO8257" t="s">
        <v>14</v>
      </c>
      <c r="AP8257" t="s">
        <v>28</v>
      </c>
      <c r="AQ8257">
        <v>0</v>
      </c>
      <c r="AR8257">
        <v>190025</v>
      </c>
      <c r="AS8257" t="s">
        <v>10537</v>
      </c>
    </row>
    <row r="8258" spans="1:45" x14ac:dyDescent="0.25">
      <c r="A8258" t="s">
        <v>357</v>
      </c>
      <c r="B8258" t="s">
        <v>1</v>
      </c>
      <c r="C8258" s="1">
        <v>42953</v>
      </c>
      <c r="D8258" t="s">
        <v>2</v>
      </c>
      <c r="E8258">
        <v>35</v>
      </c>
      <c r="F8258">
        <v>0</v>
      </c>
      <c r="G8258">
        <v>0</v>
      </c>
      <c r="H8258">
        <v>1</v>
      </c>
      <c r="I8258">
        <v>0</v>
      </c>
      <c r="J8258">
        <v>0</v>
      </c>
      <c r="K8258">
        <v>2</v>
      </c>
      <c r="L8258">
        <v>0</v>
      </c>
      <c r="M8258">
        <v>0</v>
      </c>
      <c r="N8258">
        <v>1</v>
      </c>
      <c r="O8258">
        <v>2</v>
      </c>
      <c r="P8258">
        <v>3</v>
      </c>
      <c r="Q8258" t="s">
        <v>43</v>
      </c>
      <c r="R8258" t="s">
        <v>7</v>
      </c>
      <c r="S8258" t="s">
        <v>8</v>
      </c>
      <c r="T8258" t="s">
        <v>9</v>
      </c>
      <c r="U8258" t="s">
        <v>19</v>
      </c>
      <c r="V8258">
        <v>0</v>
      </c>
      <c r="W8258">
        <v>0</v>
      </c>
      <c r="X8258" t="s">
        <v>21</v>
      </c>
      <c r="Y8258">
        <v>0</v>
      </c>
      <c r="Z8258">
        <v>0</v>
      </c>
      <c r="AA8258">
        <v>0</v>
      </c>
      <c r="AB8258" t="s">
        <v>7</v>
      </c>
      <c r="AC8258" t="s">
        <v>44</v>
      </c>
      <c r="AD8258" t="s">
        <v>43</v>
      </c>
      <c r="AE8258" t="s">
        <v>1535</v>
      </c>
      <c r="AF8258">
        <v>0</v>
      </c>
      <c r="AG8258">
        <v>0</v>
      </c>
      <c r="AH8258" t="s">
        <v>21</v>
      </c>
      <c r="AI8258">
        <v>0</v>
      </c>
      <c r="AJ8258">
        <v>0</v>
      </c>
      <c r="AK8258">
        <v>0</v>
      </c>
      <c r="AL8258" t="s">
        <v>11</v>
      </c>
      <c r="AM8258" t="s">
        <v>12</v>
      </c>
      <c r="AN8258" t="s">
        <v>41</v>
      </c>
      <c r="AO8258" t="s">
        <v>359</v>
      </c>
      <c r="AP8258" t="s">
        <v>15</v>
      </c>
      <c r="AQ8258">
        <v>0</v>
      </c>
      <c r="AR8258">
        <v>190026</v>
      </c>
      <c r="AS8258" t="s">
        <v>10538</v>
      </c>
    </row>
    <row r="8259" spans="1:45" x14ac:dyDescent="0.25">
      <c r="A8259" t="s">
        <v>828</v>
      </c>
      <c r="B8259" t="s">
        <v>1134</v>
      </c>
      <c r="C8259" s="1">
        <v>42956</v>
      </c>
      <c r="D8259" t="s">
        <v>2</v>
      </c>
      <c r="E8259">
        <v>33</v>
      </c>
      <c r="F8259">
        <v>1</v>
      </c>
      <c r="G8259">
        <v>0</v>
      </c>
      <c r="H8259">
        <v>0</v>
      </c>
      <c r="I8259">
        <v>2</v>
      </c>
      <c r="J8259">
        <v>0</v>
      </c>
      <c r="K8259">
        <v>4</v>
      </c>
      <c r="L8259">
        <v>0</v>
      </c>
      <c r="M8259">
        <v>0</v>
      </c>
      <c r="N8259">
        <v>1</v>
      </c>
      <c r="O8259">
        <v>6</v>
      </c>
      <c r="P8259">
        <v>7</v>
      </c>
      <c r="Q8259" t="s">
        <v>916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 t="s">
        <v>7</v>
      </c>
      <c r="AC8259" t="s">
        <v>105</v>
      </c>
      <c r="AD8259" t="s">
        <v>916</v>
      </c>
      <c r="AE8259" t="s">
        <v>1708</v>
      </c>
      <c r="AF8259">
        <v>0</v>
      </c>
      <c r="AG8259" t="s">
        <v>1708</v>
      </c>
      <c r="AH8259" t="s">
        <v>21</v>
      </c>
      <c r="AI8259">
        <v>0</v>
      </c>
      <c r="AJ8259">
        <v>0</v>
      </c>
      <c r="AK8259">
        <v>0</v>
      </c>
      <c r="AL8259" t="s">
        <v>154</v>
      </c>
      <c r="AM8259" t="s">
        <v>12</v>
      </c>
      <c r="AN8259" t="s">
        <v>41</v>
      </c>
      <c r="AO8259" t="s">
        <v>830</v>
      </c>
      <c r="AP8259">
        <v>0</v>
      </c>
      <c r="AQ8259" t="s">
        <v>47</v>
      </c>
      <c r="AR8259">
        <v>190028</v>
      </c>
      <c r="AS8259" t="s">
        <v>10539</v>
      </c>
    </row>
    <row r="8260" spans="1:45" x14ac:dyDescent="0.25">
      <c r="A8260" t="s">
        <v>828</v>
      </c>
      <c r="B8260" t="s">
        <v>1134</v>
      </c>
      <c r="C8260" s="1">
        <v>42956</v>
      </c>
      <c r="D8260" t="s">
        <v>2</v>
      </c>
      <c r="E8260">
        <v>50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1</v>
      </c>
      <c r="L8260">
        <v>0</v>
      </c>
      <c r="M8260">
        <v>0</v>
      </c>
      <c r="N8260">
        <v>0</v>
      </c>
      <c r="O8260">
        <v>1</v>
      </c>
      <c r="P8260">
        <v>1</v>
      </c>
      <c r="Q8260" t="s">
        <v>667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 t="s">
        <v>7</v>
      </c>
      <c r="AC8260" t="s">
        <v>105</v>
      </c>
      <c r="AD8260" t="s">
        <v>667</v>
      </c>
      <c r="AE8260" t="s">
        <v>1700</v>
      </c>
      <c r="AF8260">
        <v>0</v>
      </c>
      <c r="AG8260" t="s">
        <v>3116</v>
      </c>
      <c r="AH8260" t="s">
        <v>21</v>
      </c>
      <c r="AI8260">
        <v>0</v>
      </c>
      <c r="AJ8260">
        <v>0</v>
      </c>
      <c r="AK8260">
        <v>0</v>
      </c>
      <c r="AL8260" t="s">
        <v>427</v>
      </c>
      <c r="AM8260" t="s">
        <v>12</v>
      </c>
      <c r="AN8260" t="s">
        <v>41</v>
      </c>
      <c r="AO8260" t="s">
        <v>830</v>
      </c>
      <c r="AP8260">
        <v>0</v>
      </c>
      <c r="AQ8260">
        <v>0</v>
      </c>
      <c r="AR8260">
        <v>190037</v>
      </c>
      <c r="AS8260" t="s">
        <v>10540</v>
      </c>
    </row>
    <row r="8261" spans="1:45" x14ac:dyDescent="0.25">
      <c r="A8261" t="s">
        <v>0</v>
      </c>
      <c r="B8261" t="s">
        <v>1</v>
      </c>
      <c r="C8261" s="1">
        <v>42956</v>
      </c>
      <c r="D8261" t="s">
        <v>35</v>
      </c>
      <c r="E8261">
        <v>36</v>
      </c>
      <c r="F8261">
        <v>0</v>
      </c>
      <c r="G8261">
        <v>0</v>
      </c>
      <c r="H8261">
        <v>3</v>
      </c>
      <c r="I8261">
        <v>0</v>
      </c>
      <c r="J8261">
        <v>1</v>
      </c>
      <c r="K8261">
        <v>1</v>
      </c>
      <c r="L8261">
        <v>0</v>
      </c>
      <c r="M8261">
        <v>0</v>
      </c>
      <c r="N8261">
        <v>4</v>
      </c>
      <c r="O8261">
        <v>1</v>
      </c>
      <c r="P8261">
        <v>5</v>
      </c>
      <c r="Q8261" t="s">
        <v>43</v>
      </c>
      <c r="R8261" t="s">
        <v>7</v>
      </c>
      <c r="S8261" t="s">
        <v>44</v>
      </c>
      <c r="T8261" t="s">
        <v>43</v>
      </c>
      <c r="U8261" t="s">
        <v>266</v>
      </c>
      <c r="V8261">
        <v>0</v>
      </c>
      <c r="W8261">
        <v>0</v>
      </c>
      <c r="X8261" t="s">
        <v>21</v>
      </c>
      <c r="Y8261">
        <v>0</v>
      </c>
      <c r="Z8261">
        <v>0</v>
      </c>
      <c r="AA8261">
        <v>0</v>
      </c>
      <c r="AB8261" t="s">
        <v>4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 t="s">
        <v>5</v>
      </c>
      <c r="AK8261" t="s">
        <v>130</v>
      </c>
      <c r="AL8261" t="s">
        <v>11</v>
      </c>
      <c r="AM8261" t="s">
        <v>71</v>
      </c>
      <c r="AN8261" t="s">
        <v>41</v>
      </c>
      <c r="AO8261" t="s">
        <v>14</v>
      </c>
      <c r="AP8261" t="s">
        <v>28</v>
      </c>
      <c r="AQ8261">
        <v>0</v>
      </c>
      <c r="AR8261">
        <v>190040</v>
      </c>
      <c r="AS8261" t="s">
        <v>10541</v>
      </c>
    </row>
    <row r="8262" spans="1:45" x14ac:dyDescent="0.25">
      <c r="A8262" t="s">
        <v>357</v>
      </c>
      <c r="B8262" t="s">
        <v>1</v>
      </c>
      <c r="C8262" s="1">
        <v>42955</v>
      </c>
      <c r="D8262" t="s">
        <v>2</v>
      </c>
      <c r="E8262">
        <v>43</v>
      </c>
      <c r="F8262">
        <v>0</v>
      </c>
      <c r="G8262">
        <v>0</v>
      </c>
      <c r="H8262">
        <v>0</v>
      </c>
      <c r="I8262">
        <v>0</v>
      </c>
      <c r="J8262">
        <v>1</v>
      </c>
      <c r="K8262">
        <v>0</v>
      </c>
      <c r="L8262">
        <v>0</v>
      </c>
      <c r="M8262">
        <v>0</v>
      </c>
      <c r="N8262">
        <v>1</v>
      </c>
      <c r="O8262">
        <v>0</v>
      </c>
      <c r="P8262">
        <v>1</v>
      </c>
      <c r="Q8262" t="s">
        <v>43</v>
      </c>
      <c r="R8262" t="s">
        <v>7</v>
      </c>
      <c r="S8262" t="s">
        <v>8</v>
      </c>
      <c r="T8262" t="s">
        <v>9</v>
      </c>
      <c r="U8262" t="s">
        <v>19</v>
      </c>
      <c r="V8262">
        <v>0</v>
      </c>
      <c r="W8262">
        <v>0</v>
      </c>
      <c r="X8262" t="s">
        <v>21</v>
      </c>
      <c r="Y8262">
        <v>0</v>
      </c>
      <c r="Z8262">
        <v>0</v>
      </c>
      <c r="AA8262">
        <v>0</v>
      </c>
      <c r="AB8262" t="s">
        <v>7</v>
      </c>
      <c r="AC8262" t="s">
        <v>44</v>
      </c>
      <c r="AD8262" t="s">
        <v>43</v>
      </c>
      <c r="AE8262" t="s">
        <v>266</v>
      </c>
      <c r="AF8262">
        <v>0</v>
      </c>
      <c r="AG8262">
        <v>0</v>
      </c>
      <c r="AH8262" t="s">
        <v>21</v>
      </c>
      <c r="AI8262">
        <v>0</v>
      </c>
      <c r="AJ8262">
        <v>0</v>
      </c>
      <c r="AK8262">
        <v>0</v>
      </c>
      <c r="AL8262" t="s">
        <v>11</v>
      </c>
      <c r="AM8262" t="s">
        <v>12</v>
      </c>
      <c r="AN8262" t="s">
        <v>41</v>
      </c>
      <c r="AO8262" t="s">
        <v>359</v>
      </c>
      <c r="AP8262" t="s">
        <v>15</v>
      </c>
      <c r="AQ8262">
        <v>0</v>
      </c>
      <c r="AR8262">
        <v>190045</v>
      </c>
      <c r="AS8262" t="s">
        <v>10542</v>
      </c>
    </row>
    <row r="8263" spans="1:45" x14ac:dyDescent="0.25">
      <c r="A8263" t="s">
        <v>357</v>
      </c>
      <c r="B8263" t="s">
        <v>1</v>
      </c>
      <c r="C8263" s="1">
        <v>42955</v>
      </c>
      <c r="D8263" t="s">
        <v>2</v>
      </c>
      <c r="E8263">
        <v>30</v>
      </c>
      <c r="F8263">
        <v>0</v>
      </c>
      <c r="G8263">
        <v>0</v>
      </c>
      <c r="H8263">
        <v>0</v>
      </c>
      <c r="I8263">
        <v>0</v>
      </c>
      <c r="J8263">
        <v>1</v>
      </c>
      <c r="K8263">
        <v>0</v>
      </c>
      <c r="L8263">
        <v>0</v>
      </c>
      <c r="M8263">
        <v>0</v>
      </c>
      <c r="N8263">
        <v>1</v>
      </c>
      <c r="O8263">
        <v>0</v>
      </c>
      <c r="P8263">
        <v>1</v>
      </c>
      <c r="Q8263" t="s">
        <v>1116</v>
      </c>
      <c r="R8263" t="s">
        <v>4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 t="s">
        <v>5</v>
      </c>
      <c r="AA8263" t="s">
        <v>6</v>
      </c>
      <c r="AB8263" t="s">
        <v>7</v>
      </c>
      <c r="AC8263" t="s">
        <v>349</v>
      </c>
      <c r="AD8263" t="s">
        <v>1116</v>
      </c>
      <c r="AE8263" t="s">
        <v>1563</v>
      </c>
      <c r="AF8263">
        <v>0</v>
      </c>
      <c r="AG8263">
        <v>0</v>
      </c>
      <c r="AH8263" t="s">
        <v>21</v>
      </c>
      <c r="AI8263">
        <v>0</v>
      </c>
      <c r="AJ8263">
        <v>0</v>
      </c>
      <c r="AK8263">
        <v>0</v>
      </c>
      <c r="AL8263" t="s">
        <v>11</v>
      </c>
      <c r="AM8263" t="s">
        <v>12</v>
      </c>
      <c r="AN8263" t="s">
        <v>13</v>
      </c>
      <c r="AO8263" t="s">
        <v>359</v>
      </c>
      <c r="AP8263" t="s">
        <v>15</v>
      </c>
      <c r="AQ8263">
        <v>0</v>
      </c>
      <c r="AR8263">
        <v>190054</v>
      </c>
      <c r="AS8263" t="s">
        <v>10543</v>
      </c>
    </row>
    <row r="8264" spans="1:45" x14ac:dyDescent="0.25">
      <c r="A8264" t="s">
        <v>357</v>
      </c>
      <c r="B8264" t="s">
        <v>1</v>
      </c>
      <c r="C8264" s="1">
        <v>42955</v>
      </c>
      <c r="D8264" t="s">
        <v>2</v>
      </c>
      <c r="E8264">
        <v>30</v>
      </c>
      <c r="F8264">
        <v>0</v>
      </c>
      <c r="G8264">
        <v>1</v>
      </c>
      <c r="H8264">
        <v>0</v>
      </c>
      <c r="I8264">
        <v>0</v>
      </c>
      <c r="J8264">
        <v>1</v>
      </c>
      <c r="K8264">
        <v>1</v>
      </c>
      <c r="L8264">
        <v>0</v>
      </c>
      <c r="M8264">
        <v>0</v>
      </c>
      <c r="N8264">
        <v>1</v>
      </c>
      <c r="O8264">
        <v>2</v>
      </c>
      <c r="P8264">
        <v>3</v>
      </c>
      <c r="Q8264" t="s">
        <v>1116</v>
      </c>
      <c r="R8264" t="s">
        <v>7</v>
      </c>
      <c r="S8264" t="s">
        <v>8</v>
      </c>
      <c r="T8264" t="s">
        <v>9</v>
      </c>
      <c r="U8264" t="s">
        <v>19</v>
      </c>
      <c r="V8264">
        <v>0</v>
      </c>
      <c r="W8264">
        <v>0</v>
      </c>
      <c r="X8264" t="s">
        <v>21</v>
      </c>
      <c r="Y8264">
        <v>0</v>
      </c>
      <c r="Z8264">
        <v>0</v>
      </c>
      <c r="AA8264">
        <v>0</v>
      </c>
      <c r="AB8264" t="s">
        <v>7</v>
      </c>
      <c r="AC8264" t="s">
        <v>349</v>
      </c>
      <c r="AD8264" t="s">
        <v>1116</v>
      </c>
      <c r="AE8264" t="s">
        <v>1563</v>
      </c>
      <c r="AF8264">
        <v>0</v>
      </c>
      <c r="AG8264">
        <v>0</v>
      </c>
      <c r="AH8264" t="s">
        <v>21</v>
      </c>
      <c r="AI8264">
        <v>0</v>
      </c>
      <c r="AJ8264">
        <v>0</v>
      </c>
      <c r="AK8264">
        <v>0</v>
      </c>
      <c r="AL8264" t="s">
        <v>11</v>
      </c>
      <c r="AM8264" t="s">
        <v>12</v>
      </c>
      <c r="AN8264" t="s">
        <v>41</v>
      </c>
      <c r="AO8264" t="s">
        <v>359</v>
      </c>
      <c r="AP8264" t="s">
        <v>28</v>
      </c>
      <c r="AQ8264" t="s">
        <v>47</v>
      </c>
      <c r="AR8264">
        <v>190058</v>
      </c>
      <c r="AS8264" t="s">
        <v>10544</v>
      </c>
    </row>
    <row r="8265" spans="1:45" x14ac:dyDescent="0.25">
      <c r="A8265" t="s">
        <v>357</v>
      </c>
      <c r="B8265" t="s">
        <v>1</v>
      </c>
      <c r="C8265" s="1">
        <v>42956</v>
      </c>
      <c r="D8265" t="s">
        <v>2</v>
      </c>
      <c r="E8265">
        <v>35</v>
      </c>
      <c r="F8265">
        <v>1</v>
      </c>
      <c r="G8265">
        <v>0</v>
      </c>
      <c r="H8265">
        <v>0</v>
      </c>
      <c r="I8265">
        <v>0</v>
      </c>
      <c r="J8265">
        <v>0</v>
      </c>
      <c r="K8265">
        <v>1</v>
      </c>
      <c r="L8265">
        <v>0</v>
      </c>
      <c r="M8265">
        <v>0</v>
      </c>
      <c r="N8265">
        <v>1</v>
      </c>
      <c r="O8265">
        <v>1</v>
      </c>
      <c r="P8265">
        <v>2</v>
      </c>
      <c r="Q8265" t="s">
        <v>43</v>
      </c>
      <c r="R8265" t="s">
        <v>7</v>
      </c>
      <c r="S8265" t="s">
        <v>8</v>
      </c>
      <c r="T8265" t="s">
        <v>9</v>
      </c>
      <c r="U8265" t="s">
        <v>19</v>
      </c>
      <c r="V8265">
        <v>0</v>
      </c>
      <c r="W8265">
        <v>0</v>
      </c>
      <c r="X8265" t="s">
        <v>21</v>
      </c>
      <c r="Y8265">
        <v>0</v>
      </c>
      <c r="Z8265">
        <v>0</v>
      </c>
      <c r="AA8265">
        <v>0</v>
      </c>
      <c r="AB8265" t="s">
        <v>7</v>
      </c>
      <c r="AC8265" t="s">
        <v>44</v>
      </c>
      <c r="AD8265" t="s">
        <v>43</v>
      </c>
      <c r="AE8265" t="s">
        <v>266</v>
      </c>
      <c r="AF8265">
        <v>0</v>
      </c>
      <c r="AG8265">
        <v>0</v>
      </c>
      <c r="AH8265" t="s">
        <v>21</v>
      </c>
      <c r="AI8265">
        <v>0</v>
      </c>
      <c r="AJ8265">
        <v>0</v>
      </c>
      <c r="AK8265">
        <v>0</v>
      </c>
      <c r="AL8265" t="s">
        <v>427</v>
      </c>
      <c r="AM8265" t="s">
        <v>12</v>
      </c>
      <c r="AN8265" t="s">
        <v>41</v>
      </c>
      <c r="AO8265" t="s">
        <v>359</v>
      </c>
      <c r="AP8265" t="s">
        <v>28</v>
      </c>
      <c r="AQ8265" t="s">
        <v>47</v>
      </c>
      <c r="AR8265">
        <v>190267</v>
      </c>
      <c r="AS8265" t="s">
        <v>10545</v>
      </c>
    </row>
    <row r="8266" spans="1:45" x14ac:dyDescent="0.25">
      <c r="A8266" t="s">
        <v>357</v>
      </c>
      <c r="B8266" t="s">
        <v>1</v>
      </c>
      <c r="C8266" s="1">
        <v>42956</v>
      </c>
      <c r="D8266" t="s">
        <v>2</v>
      </c>
      <c r="E8266">
        <v>40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2</v>
      </c>
      <c r="L8266">
        <v>0</v>
      </c>
      <c r="M8266">
        <v>0</v>
      </c>
      <c r="N8266">
        <v>0</v>
      </c>
      <c r="O8266">
        <v>2</v>
      </c>
      <c r="P8266">
        <v>2</v>
      </c>
      <c r="Q8266" t="s">
        <v>43</v>
      </c>
      <c r="R8266" t="s">
        <v>7</v>
      </c>
      <c r="S8266" t="s">
        <v>8</v>
      </c>
      <c r="T8266" t="s">
        <v>9</v>
      </c>
      <c r="U8266" t="s">
        <v>19</v>
      </c>
      <c r="V8266">
        <v>0</v>
      </c>
      <c r="W8266">
        <v>0</v>
      </c>
      <c r="X8266" t="s">
        <v>21</v>
      </c>
      <c r="Y8266">
        <v>0</v>
      </c>
      <c r="Z8266">
        <v>0</v>
      </c>
      <c r="AA8266">
        <v>0</v>
      </c>
      <c r="AB8266" t="s">
        <v>7</v>
      </c>
      <c r="AC8266" t="s">
        <v>44</v>
      </c>
      <c r="AD8266" t="s">
        <v>43</v>
      </c>
      <c r="AE8266" t="s">
        <v>123</v>
      </c>
      <c r="AF8266">
        <v>0</v>
      </c>
      <c r="AG8266">
        <v>0</v>
      </c>
      <c r="AH8266" t="s">
        <v>21</v>
      </c>
      <c r="AI8266">
        <v>0</v>
      </c>
      <c r="AJ8266">
        <v>0</v>
      </c>
      <c r="AK8266">
        <v>0</v>
      </c>
      <c r="AL8266" t="s">
        <v>11</v>
      </c>
      <c r="AM8266" t="s">
        <v>12</v>
      </c>
      <c r="AN8266">
        <v>0</v>
      </c>
      <c r="AO8266" t="s">
        <v>359</v>
      </c>
      <c r="AP8266" t="s">
        <v>15</v>
      </c>
      <c r="AQ8266">
        <v>0</v>
      </c>
      <c r="AR8266">
        <v>190342</v>
      </c>
      <c r="AS8266" t="s">
        <v>10546</v>
      </c>
    </row>
    <row r="8267" spans="1:45" x14ac:dyDescent="0.25">
      <c r="A8267" t="s">
        <v>357</v>
      </c>
      <c r="B8267" t="s">
        <v>1</v>
      </c>
      <c r="C8267" s="1">
        <v>42956</v>
      </c>
      <c r="D8267" t="s">
        <v>2</v>
      </c>
      <c r="E8267">
        <v>31</v>
      </c>
      <c r="F8267">
        <v>0</v>
      </c>
      <c r="G8267">
        <v>0</v>
      </c>
      <c r="H8267">
        <v>0</v>
      </c>
      <c r="I8267">
        <v>0</v>
      </c>
      <c r="J8267">
        <v>2</v>
      </c>
      <c r="K8267">
        <v>0</v>
      </c>
      <c r="L8267">
        <v>0</v>
      </c>
      <c r="M8267">
        <v>0</v>
      </c>
      <c r="N8267">
        <v>2</v>
      </c>
      <c r="O8267">
        <v>0</v>
      </c>
      <c r="P8267">
        <v>2</v>
      </c>
      <c r="Q8267" t="s">
        <v>43</v>
      </c>
      <c r="R8267" t="s">
        <v>7</v>
      </c>
      <c r="S8267" t="s">
        <v>8</v>
      </c>
      <c r="T8267" t="s">
        <v>9</v>
      </c>
      <c r="U8267" t="s">
        <v>19</v>
      </c>
      <c r="V8267">
        <v>0</v>
      </c>
      <c r="W8267">
        <v>0</v>
      </c>
      <c r="X8267" t="s">
        <v>21</v>
      </c>
      <c r="Y8267">
        <v>0</v>
      </c>
      <c r="Z8267">
        <v>0</v>
      </c>
      <c r="AA8267">
        <v>0</v>
      </c>
      <c r="AB8267" t="s">
        <v>7</v>
      </c>
      <c r="AC8267" t="s">
        <v>44</v>
      </c>
      <c r="AD8267" t="s">
        <v>43</v>
      </c>
      <c r="AE8267" t="s">
        <v>123</v>
      </c>
      <c r="AF8267">
        <v>0</v>
      </c>
      <c r="AG8267">
        <v>0</v>
      </c>
      <c r="AH8267" t="s">
        <v>21</v>
      </c>
      <c r="AI8267">
        <v>0</v>
      </c>
      <c r="AJ8267">
        <v>0</v>
      </c>
      <c r="AK8267">
        <v>0</v>
      </c>
      <c r="AL8267" t="s">
        <v>11</v>
      </c>
      <c r="AM8267" t="s">
        <v>12</v>
      </c>
      <c r="AN8267" t="s">
        <v>41</v>
      </c>
      <c r="AO8267" t="s">
        <v>359</v>
      </c>
      <c r="AP8267" t="s">
        <v>15</v>
      </c>
      <c r="AQ8267">
        <v>0</v>
      </c>
      <c r="AR8267">
        <v>190402</v>
      </c>
      <c r="AS8267" t="s">
        <v>10547</v>
      </c>
    </row>
    <row r="8268" spans="1:45" x14ac:dyDescent="0.25">
      <c r="A8268" t="s">
        <v>357</v>
      </c>
      <c r="B8268" t="s">
        <v>1</v>
      </c>
      <c r="C8268" s="1">
        <v>42956</v>
      </c>
      <c r="D8268" t="s">
        <v>2</v>
      </c>
      <c r="E8268">
        <v>28</v>
      </c>
      <c r="F8268">
        <v>0</v>
      </c>
      <c r="G8268">
        <v>0</v>
      </c>
      <c r="H8268">
        <v>0</v>
      </c>
      <c r="I8268">
        <v>1</v>
      </c>
      <c r="J8268">
        <v>0</v>
      </c>
      <c r="K8268">
        <v>1</v>
      </c>
      <c r="L8268">
        <v>0</v>
      </c>
      <c r="M8268">
        <v>0</v>
      </c>
      <c r="N8268">
        <v>0</v>
      </c>
      <c r="O8268">
        <v>2</v>
      </c>
      <c r="P8268">
        <v>2</v>
      </c>
      <c r="Q8268" t="s">
        <v>43</v>
      </c>
      <c r="R8268" t="s">
        <v>7</v>
      </c>
      <c r="S8268" t="s">
        <v>8</v>
      </c>
      <c r="T8268" t="s">
        <v>9</v>
      </c>
      <c r="U8268" t="s">
        <v>19</v>
      </c>
      <c r="V8268">
        <v>0</v>
      </c>
      <c r="W8268">
        <v>0</v>
      </c>
      <c r="X8268" t="s">
        <v>21</v>
      </c>
      <c r="Y8268">
        <v>0</v>
      </c>
      <c r="Z8268">
        <v>0</v>
      </c>
      <c r="AA8268">
        <v>0</v>
      </c>
      <c r="AB8268" t="s">
        <v>7</v>
      </c>
      <c r="AC8268" t="s">
        <v>44</v>
      </c>
      <c r="AD8268" t="s">
        <v>43</v>
      </c>
      <c r="AE8268" t="s">
        <v>1536</v>
      </c>
      <c r="AF8268">
        <v>0</v>
      </c>
      <c r="AG8268">
        <v>0</v>
      </c>
      <c r="AH8268" t="s">
        <v>21</v>
      </c>
      <c r="AI8268">
        <v>0</v>
      </c>
      <c r="AJ8268">
        <v>0</v>
      </c>
      <c r="AK8268">
        <v>0</v>
      </c>
      <c r="AL8268" t="s">
        <v>11</v>
      </c>
      <c r="AM8268" t="s">
        <v>12</v>
      </c>
      <c r="AN8268" t="s">
        <v>41</v>
      </c>
      <c r="AO8268" t="s">
        <v>359</v>
      </c>
      <c r="AP8268" t="s">
        <v>15</v>
      </c>
      <c r="AQ8268">
        <v>0</v>
      </c>
      <c r="AR8268">
        <v>190405</v>
      </c>
      <c r="AS8268" t="s">
        <v>10548</v>
      </c>
    </row>
    <row r="8269" spans="1:45" x14ac:dyDescent="0.25">
      <c r="A8269" t="s">
        <v>0</v>
      </c>
      <c r="B8269" t="s">
        <v>1</v>
      </c>
      <c r="C8269" s="1">
        <v>42955</v>
      </c>
      <c r="D8269" t="s">
        <v>2</v>
      </c>
      <c r="E8269">
        <v>21</v>
      </c>
      <c r="F8269">
        <v>0</v>
      </c>
      <c r="G8269">
        <v>1</v>
      </c>
      <c r="H8269">
        <v>2</v>
      </c>
      <c r="I8269">
        <v>1</v>
      </c>
      <c r="J8269">
        <v>0</v>
      </c>
      <c r="K8269">
        <v>2</v>
      </c>
      <c r="L8269">
        <v>0</v>
      </c>
      <c r="M8269">
        <v>0</v>
      </c>
      <c r="N8269">
        <v>2</v>
      </c>
      <c r="O8269">
        <v>4</v>
      </c>
      <c r="P8269">
        <v>6</v>
      </c>
      <c r="Q8269" t="s">
        <v>31</v>
      </c>
      <c r="R8269" t="s">
        <v>4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 t="s">
        <v>5</v>
      </c>
      <c r="AA8269" t="s">
        <v>153</v>
      </c>
      <c r="AB8269" t="s">
        <v>7</v>
      </c>
      <c r="AC8269" t="s">
        <v>8</v>
      </c>
      <c r="AD8269" t="s">
        <v>9</v>
      </c>
      <c r="AE8269" t="s">
        <v>38</v>
      </c>
      <c r="AF8269">
        <v>0</v>
      </c>
      <c r="AG8269">
        <v>0</v>
      </c>
      <c r="AH8269" t="s">
        <v>21</v>
      </c>
      <c r="AI8269">
        <v>0</v>
      </c>
      <c r="AJ8269">
        <v>0</v>
      </c>
      <c r="AK8269">
        <v>0</v>
      </c>
      <c r="AL8269" t="s">
        <v>11</v>
      </c>
      <c r="AM8269" t="s">
        <v>26</v>
      </c>
      <c r="AN8269" t="s">
        <v>13</v>
      </c>
      <c r="AO8269" t="s">
        <v>14</v>
      </c>
      <c r="AP8269" t="s">
        <v>15</v>
      </c>
      <c r="AQ8269">
        <v>0</v>
      </c>
      <c r="AR8269">
        <v>190542</v>
      </c>
      <c r="AS8269" t="s">
        <v>10549</v>
      </c>
    </row>
    <row r="8270" spans="1:45" x14ac:dyDescent="0.25">
      <c r="A8270" t="s">
        <v>0</v>
      </c>
      <c r="B8270" t="s">
        <v>1</v>
      </c>
      <c r="C8270" s="1">
        <v>42955</v>
      </c>
      <c r="D8270" t="s">
        <v>35</v>
      </c>
      <c r="E8270">
        <v>28</v>
      </c>
      <c r="F8270">
        <v>0</v>
      </c>
      <c r="G8270">
        <v>0</v>
      </c>
      <c r="H8270">
        <v>0</v>
      </c>
      <c r="I8270">
        <v>0</v>
      </c>
      <c r="J8270">
        <v>2</v>
      </c>
      <c r="K8270">
        <v>1</v>
      </c>
      <c r="L8270">
        <v>0</v>
      </c>
      <c r="M8270">
        <v>0</v>
      </c>
      <c r="N8270">
        <v>2</v>
      </c>
      <c r="O8270">
        <v>1</v>
      </c>
      <c r="P8270">
        <v>3</v>
      </c>
      <c r="Q8270" t="s">
        <v>290</v>
      </c>
      <c r="R8270" t="s">
        <v>4</v>
      </c>
      <c r="S8270" t="s">
        <v>36</v>
      </c>
      <c r="T8270" t="s">
        <v>37</v>
      </c>
      <c r="U8270">
        <v>0</v>
      </c>
      <c r="V8270">
        <v>0</v>
      </c>
      <c r="W8270">
        <v>0</v>
      </c>
      <c r="X8270">
        <v>0</v>
      </c>
      <c r="Y8270">
        <v>0</v>
      </c>
      <c r="Z8270" t="s">
        <v>21</v>
      </c>
      <c r="AA8270">
        <v>0</v>
      </c>
      <c r="AB8270" t="s">
        <v>7</v>
      </c>
      <c r="AC8270" t="s">
        <v>8</v>
      </c>
      <c r="AD8270" t="s">
        <v>9</v>
      </c>
      <c r="AE8270" t="s">
        <v>38</v>
      </c>
      <c r="AF8270">
        <v>0</v>
      </c>
      <c r="AG8270">
        <v>0</v>
      </c>
      <c r="AH8270" t="s">
        <v>21</v>
      </c>
      <c r="AI8270">
        <v>0</v>
      </c>
      <c r="AJ8270">
        <v>0</v>
      </c>
      <c r="AK8270">
        <v>0</v>
      </c>
      <c r="AL8270" t="s">
        <v>11</v>
      </c>
      <c r="AM8270" t="s">
        <v>26</v>
      </c>
      <c r="AN8270" t="s">
        <v>41</v>
      </c>
      <c r="AO8270" t="s">
        <v>14</v>
      </c>
      <c r="AP8270" t="s">
        <v>50</v>
      </c>
      <c r="AQ8270">
        <v>0</v>
      </c>
      <c r="AR8270">
        <v>191070</v>
      </c>
      <c r="AS8270" t="s">
        <v>10550</v>
      </c>
    </row>
    <row r="8271" spans="1:45" x14ac:dyDescent="0.25">
      <c r="A8271" t="s">
        <v>0</v>
      </c>
      <c r="B8271" t="s">
        <v>1</v>
      </c>
      <c r="C8271" s="1">
        <v>42956</v>
      </c>
      <c r="D8271" t="s">
        <v>2</v>
      </c>
      <c r="E8271">
        <v>25</v>
      </c>
      <c r="F8271">
        <v>0</v>
      </c>
      <c r="G8271">
        <v>0</v>
      </c>
      <c r="H8271">
        <v>2</v>
      </c>
      <c r="I8271">
        <v>2</v>
      </c>
      <c r="J8271">
        <v>0</v>
      </c>
      <c r="K8271">
        <v>1</v>
      </c>
      <c r="L8271">
        <v>0</v>
      </c>
      <c r="M8271">
        <v>0</v>
      </c>
      <c r="N8271">
        <v>2</v>
      </c>
      <c r="O8271">
        <v>3</v>
      </c>
      <c r="P8271">
        <v>5</v>
      </c>
      <c r="Q8271" t="s">
        <v>59</v>
      </c>
      <c r="R8271" t="s">
        <v>7</v>
      </c>
      <c r="S8271" t="s">
        <v>8</v>
      </c>
      <c r="T8271" t="s">
        <v>9</v>
      </c>
      <c r="U8271" t="s">
        <v>38</v>
      </c>
      <c r="V8271">
        <v>0</v>
      </c>
      <c r="W8271" t="s">
        <v>39</v>
      </c>
      <c r="X8271" t="s">
        <v>21</v>
      </c>
      <c r="Y8271">
        <v>0</v>
      </c>
      <c r="Z8271">
        <v>0</v>
      </c>
      <c r="AA8271">
        <v>0</v>
      </c>
      <c r="AB8271" t="s">
        <v>4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 t="s">
        <v>5</v>
      </c>
      <c r="AK8271" t="s">
        <v>6</v>
      </c>
      <c r="AL8271" t="s">
        <v>11</v>
      </c>
      <c r="AM8271" t="s">
        <v>26</v>
      </c>
      <c r="AN8271" t="s">
        <v>41</v>
      </c>
      <c r="AO8271" t="s">
        <v>14</v>
      </c>
      <c r="AP8271" t="s">
        <v>15</v>
      </c>
      <c r="AQ8271">
        <v>0</v>
      </c>
      <c r="AR8271">
        <v>191145</v>
      </c>
      <c r="AS8271" t="s">
        <v>10551</v>
      </c>
    </row>
    <row r="8272" spans="1:45" x14ac:dyDescent="0.25">
      <c r="A8272" t="s">
        <v>0</v>
      </c>
      <c r="B8272" t="s">
        <v>1</v>
      </c>
      <c r="C8272" s="1">
        <v>42956</v>
      </c>
      <c r="D8272" t="s">
        <v>35</v>
      </c>
      <c r="E8272">
        <v>29</v>
      </c>
      <c r="F8272">
        <v>0</v>
      </c>
      <c r="G8272">
        <v>0</v>
      </c>
      <c r="H8272">
        <v>0</v>
      </c>
      <c r="I8272">
        <v>0</v>
      </c>
      <c r="J8272">
        <v>2</v>
      </c>
      <c r="K8272">
        <v>0</v>
      </c>
      <c r="L8272">
        <v>0</v>
      </c>
      <c r="M8272">
        <v>0</v>
      </c>
      <c r="N8272">
        <v>2</v>
      </c>
      <c r="O8272">
        <v>0</v>
      </c>
      <c r="P8272">
        <v>2</v>
      </c>
      <c r="Q8272" t="s">
        <v>214</v>
      </c>
      <c r="R8272" t="s">
        <v>7</v>
      </c>
      <c r="S8272" t="s">
        <v>8</v>
      </c>
      <c r="T8272" t="s">
        <v>9</v>
      </c>
      <c r="U8272" t="s">
        <v>65</v>
      </c>
      <c r="V8272">
        <v>0</v>
      </c>
      <c r="W8272">
        <v>0</v>
      </c>
      <c r="X8272" t="s">
        <v>21</v>
      </c>
      <c r="Y8272">
        <v>0</v>
      </c>
      <c r="Z8272">
        <v>0</v>
      </c>
      <c r="AA8272">
        <v>0</v>
      </c>
      <c r="AB8272" t="s">
        <v>4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 t="s">
        <v>5</v>
      </c>
      <c r="AK8272" t="s">
        <v>46</v>
      </c>
      <c r="AL8272" t="s">
        <v>11</v>
      </c>
      <c r="AM8272" t="s">
        <v>49</v>
      </c>
      <c r="AN8272" t="s">
        <v>41</v>
      </c>
      <c r="AO8272" t="s">
        <v>14</v>
      </c>
      <c r="AP8272" t="s">
        <v>28</v>
      </c>
      <c r="AQ8272">
        <v>0</v>
      </c>
      <c r="AR8272">
        <v>191191</v>
      </c>
      <c r="AS8272" t="s">
        <v>10552</v>
      </c>
    </row>
    <row r="8273" spans="1:45" x14ac:dyDescent="0.25">
      <c r="A8273" t="s">
        <v>0</v>
      </c>
      <c r="B8273" t="s">
        <v>1</v>
      </c>
      <c r="C8273" s="1">
        <v>42956</v>
      </c>
      <c r="D8273" t="s">
        <v>2</v>
      </c>
      <c r="E8273">
        <v>34</v>
      </c>
      <c r="F8273">
        <v>0</v>
      </c>
      <c r="G8273">
        <v>0</v>
      </c>
      <c r="H8273">
        <v>3</v>
      </c>
      <c r="I8273">
        <v>1</v>
      </c>
      <c r="J8273">
        <v>0</v>
      </c>
      <c r="K8273">
        <v>1</v>
      </c>
      <c r="L8273">
        <v>0</v>
      </c>
      <c r="M8273">
        <v>1</v>
      </c>
      <c r="N8273">
        <v>3</v>
      </c>
      <c r="O8273">
        <v>3</v>
      </c>
      <c r="P8273">
        <v>6</v>
      </c>
      <c r="Q8273" t="s">
        <v>59</v>
      </c>
      <c r="R8273" t="s">
        <v>7</v>
      </c>
      <c r="S8273" t="s">
        <v>8</v>
      </c>
      <c r="T8273" t="s">
        <v>9</v>
      </c>
      <c r="U8273" t="s">
        <v>9</v>
      </c>
      <c r="V8273">
        <v>0</v>
      </c>
      <c r="W8273">
        <v>0</v>
      </c>
      <c r="X8273" t="s">
        <v>21</v>
      </c>
      <c r="Y8273">
        <v>0</v>
      </c>
      <c r="Z8273">
        <v>0</v>
      </c>
      <c r="AA8273">
        <v>0</v>
      </c>
      <c r="AB8273" t="s">
        <v>4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 t="s">
        <v>5</v>
      </c>
      <c r="AK8273" t="s">
        <v>46</v>
      </c>
      <c r="AL8273" t="s">
        <v>11</v>
      </c>
      <c r="AM8273" t="s">
        <v>26</v>
      </c>
      <c r="AN8273" t="s">
        <v>13</v>
      </c>
      <c r="AO8273" t="s">
        <v>14</v>
      </c>
      <c r="AP8273" t="s">
        <v>50</v>
      </c>
      <c r="AQ8273">
        <v>0</v>
      </c>
      <c r="AR8273">
        <v>191199</v>
      </c>
      <c r="AS8273" t="s">
        <v>10553</v>
      </c>
    </row>
    <row r="8274" spans="1:45" x14ac:dyDescent="0.25">
      <c r="A8274" t="s">
        <v>0</v>
      </c>
      <c r="B8274" t="s">
        <v>1</v>
      </c>
      <c r="C8274" s="1">
        <v>42955</v>
      </c>
      <c r="D8274" t="s">
        <v>2</v>
      </c>
      <c r="E8274">
        <v>28</v>
      </c>
      <c r="F8274">
        <v>0</v>
      </c>
      <c r="G8274">
        <v>0</v>
      </c>
      <c r="H8274">
        <v>1</v>
      </c>
      <c r="I8274">
        <v>1</v>
      </c>
      <c r="J8274">
        <v>0</v>
      </c>
      <c r="K8274">
        <v>2</v>
      </c>
      <c r="L8274">
        <v>0</v>
      </c>
      <c r="M8274">
        <v>0</v>
      </c>
      <c r="N8274">
        <v>1</v>
      </c>
      <c r="O8274">
        <v>3</v>
      </c>
      <c r="P8274">
        <v>4</v>
      </c>
      <c r="Q8274" t="s">
        <v>422</v>
      </c>
      <c r="R8274" t="s">
        <v>4</v>
      </c>
      <c r="S8274" t="s">
        <v>36</v>
      </c>
      <c r="T8274" t="s">
        <v>37</v>
      </c>
      <c r="U8274">
        <v>0</v>
      </c>
      <c r="V8274">
        <v>0</v>
      </c>
      <c r="W8274">
        <v>0</v>
      </c>
      <c r="X8274">
        <v>0</v>
      </c>
      <c r="Y8274">
        <v>0</v>
      </c>
      <c r="Z8274" t="s">
        <v>21</v>
      </c>
      <c r="AA8274">
        <v>0</v>
      </c>
      <c r="AB8274" t="s">
        <v>7</v>
      </c>
      <c r="AC8274" t="s">
        <v>8</v>
      </c>
      <c r="AD8274" t="s">
        <v>9</v>
      </c>
      <c r="AE8274" t="s">
        <v>65</v>
      </c>
      <c r="AF8274">
        <v>0</v>
      </c>
      <c r="AG8274">
        <v>0</v>
      </c>
      <c r="AH8274" t="s">
        <v>21</v>
      </c>
      <c r="AI8274">
        <v>0</v>
      </c>
      <c r="AJ8274">
        <v>0</v>
      </c>
      <c r="AK8274">
        <v>0</v>
      </c>
      <c r="AL8274" t="s">
        <v>11</v>
      </c>
      <c r="AM8274" t="s">
        <v>26</v>
      </c>
      <c r="AN8274" t="s">
        <v>13</v>
      </c>
      <c r="AO8274" t="s">
        <v>14</v>
      </c>
      <c r="AP8274" t="s">
        <v>15</v>
      </c>
      <c r="AQ8274">
        <v>0</v>
      </c>
      <c r="AR8274">
        <v>191205</v>
      </c>
      <c r="AS8274" t="s">
        <v>10554</v>
      </c>
    </row>
    <row r="8275" spans="1:45" x14ac:dyDescent="0.25">
      <c r="A8275" t="s">
        <v>0</v>
      </c>
      <c r="B8275" t="s">
        <v>1</v>
      </c>
      <c r="C8275" s="1">
        <v>42957</v>
      </c>
      <c r="D8275" t="s">
        <v>2</v>
      </c>
      <c r="E8275">
        <v>43</v>
      </c>
      <c r="F8275">
        <v>0</v>
      </c>
      <c r="G8275">
        <v>0</v>
      </c>
      <c r="H8275">
        <v>1</v>
      </c>
      <c r="I8275">
        <v>0</v>
      </c>
      <c r="J8275">
        <v>0</v>
      </c>
      <c r="K8275">
        <v>3</v>
      </c>
      <c r="L8275">
        <v>0</v>
      </c>
      <c r="M8275">
        <v>0</v>
      </c>
      <c r="N8275">
        <v>1</v>
      </c>
      <c r="O8275">
        <v>3</v>
      </c>
      <c r="P8275">
        <v>4</v>
      </c>
      <c r="Q8275" t="s">
        <v>59</v>
      </c>
      <c r="R8275" t="s">
        <v>7</v>
      </c>
      <c r="S8275" t="s">
        <v>8</v>
      </c>
      <c r="T8275" t="s">
        <v>9</v>
      </c>
      <c r="U8275" t="s">
        <v>19</v>
      </c>
      <c r="V8275">
        <v>0</v>
      </c>
      <c r="W8275">
        <v>0</v>
      </c>
      <c r="X8275" t="s">
        <v>21</v>
      </c>
      <c r="Y8275">
        <v>0</v>
      </c>
      <c r="Z8275">
        <v>0</v>
      </c>
      <c r="AA8275">
        <v>0</v>
      </c>
      <c r="AB8275" t="s">
        <v>4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 t="s">
        <v>5</v>
      </c>
      <c r="AK8275" t="s">
        <v>18</v>
      </c>
      <c r="AL8275" t="s">
        <v>154</v>
      </c>
      <c r="AM8275" t="s">
        <v>26</v>
      </c>
      <c r="AN8275">
        <v>0</v>
      </c>
      <c r="AO8275" t="s">
        <v>14</v>
      </c>
      <c r="AP8275" t="s">
        <v>15</v>
      </c>
      <c r="AQ8275">
        <v>0</v>
      </c>
      <c r="AR8275">
        <v>191215</v>
      </c>
      <c r="AS8275" t="s">
        <v>10555</v>
      </c>
    </row>
    <row r="8276" spans="1:45" x14ac:dyDescent="0.25">
      <c r="A8276" t="s">
        <v>0</v>
      </c>
      <c r="B8276" t="s">
        <v>1</v>
      </c>
      <c r="C8276" s="1">
        <v>42956</v>
      </c>
      <c r="D8276" t="s">
        <v>2</v>
      </c>
      <c r="E8276">
        <v>30</v>
      </c>
      <c r="F8276">
        <v>0</v>
      </c>
      <c r="G8276">
        <v>1</v>
      </c>
      <c r="H8276">
        <v>2</v>
      </c>
      <c r="I8276">
        <v>3</v>
      </c>
      <c r="J8276">
        <v>0</v>
      </c>
      <c r="K8276">
        <v>2</v>
      </c>
      <c r="L8276">
        <v>0</v>
      </c>
      <c r="M8276">
        <v>0</v>
      </c>
      <c r="N8276">
        <v>2</v>
      </c>
      <c r="O8276">
        <v>6</v>
      </c>
      <c r="P8276">
        <v>8</v>
      </c>
      <c r="Q8276" t="s">
        <v>199</v>
      </c>
      <c r="R8276" t="s">
        <v>7</v>
      </c>
      <c r="S8276" t="s">
        <v>7</v>
      </c>
      <c r="T8276" t="s">
        <v>9</v>
      </c>
      <c r="U8276">
        <v>0</v>
      </c>
      <c r="V8276">
        <v>0</v>
      </c>
      <c r="W8276">
        <v>0</v>
      </c>
      <c r="X8276" t="s">
        <v>5</v>
      </c>
      <c r="Y8276" t="s">
        <v>534</v>
      </c>
      <c r="Z8276">
        <v>0</v>
      </c>
      <c r="AA8276">
        <v>0</v>
      </c>
      <c r="AB8276" t="s">
        <v>4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 t="s">
        <v>5</v>
      </c>
      <c r="AK8276" t="s">
        <v>90</v>
      </c>
      <c r="AL8276" t="s">
        <v>11</v>
      </c>
      <c r="AM8276" t="s">
        <v>26</v>
      </c>
      <c r="AN8276" t="s">
        <v>13</v>
      </c>
      <c r="AO8276" t="s">
        <v>14</v>
      </c>
      <c r="AP8276" t="s">
        <v>15</v>
      </c>
      <c r="AQ8276" t="s">
        <v>91</v>
      </c>
      <c r="AR8276">
        <v>191219</v>
      </c>
      <c r="AS8276" t="s">
        <v>10556</v>
      </c>
    </row>
    <row r="8277" spans="1:45" x14ac:dyDescent="0.25">
      <c r="A8277" t="s">
        <v>0</v>
      </c>
      <c r="B8277" t="s">
        <v>1</v>
      </c>
      <c r="C8277" s="1">
        <v>42957</v>
      </c>
      <c r="D8277" t="s">
        <v>35</v>
      </c>
      <c r="E8277">
        <v>28</v>
      </c>
      <c r="F8277">
        <v>0</v>
      </c>
      <c r="G8277">
        <v>0</v>
      </c>
      <c r="H8277">
        <v>0</v>
      </c>
      <c r="I8277">
        <v>1</v>
      </c>
      <c r="J8277">
        <v>3</v>
      </c>
      <c r="K8277">
        <v>1</v>
      </c>
      <c r="L8277">
        <v>0</v>
      </c>
      <c r="M8277">
        <v>0</v>
      </c>
      <c r="N8277">
        <v>3</v>
      </c>
      <c r="O8277">
        <v>2</v>
      </c>
      <c r="P8277">
        <v>5</v>
      </c>
      <c r="Q8277" t="s">
        <v>96</v>
      </c>
      <c r="R8277" t="s">
        <v>7</v>
      </c>
      <c r="S8277" t="s">
        <v>75</v>
      </c>
      <c r="T8277" t="s">
        <v>96</v>
      </c>
      <c r="U8277" t="s">
        <v>990</v>
      </c>
      <c r="V8277">
        <v>0</v>
      </c>
      <c r="W8277">
        <v>0</v>
      </c>
      <c r="X8277" t="s">
        <v>21</v>
      </c>
      <c r="Y8277">
        <v>0</v>
      </c>
      <c r="Z8277">
        <v>0</v>
      </c>
      <c r="AA8277">
        <v>0</v>
      </c>
      <c r="AB8277" t="s">
        <v>4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 t="s">
        <v>5</v>
      </c>
      <c r="AK8277" t="s">
        <v>46</v>
      </c>
      <c r="AL8277" t="s">
        <v>11</v>
      </c>
      <c r="AM8277" t="s">
        <v>26</v>
      </c>
      <c r="AN8277" t="s">
        <v>41</v>
      </c>
      <c r="AO8277" t="s">
        <v>14</v>
      </c>
      <c r="AP8277" t="s">
        <v>28</v>
      </c>
      <c r="AQ8277">
        <v>0</v>
      </c>
      <c r="AR8277">
        <v>191222</v>
      </c>
      <c r="AS8277" t="s">
        <v>10557</v>
      </c>
    </row>
    <row r="8278" spans="1:45" x14ac:dyDescent="0.25">
      <c r="A8278" t="s">
        <v>0</v>
      </c>
      <c r="B8278" t="s">
        <v>1</v>
      </c>
      <c r="C8278" s="1">
        <v>42956</v>
      </c>
      <c r="D8278" t="s">
        <v>2</v>
      </c>
      <c r="E8278">
        <v>26</v>
      </c>
      <c r="F8278">
        <v>0</v>
      </c>
      <c r="G8278">
        <v>0</v>
      </c>
      <c r="H8278">
        <v>0</v>
      </c>
      <c r="I8278">
        <v>2</v>
      </c>
      <c r="J8278">
        <v>2</v>
      </c>
      <c r="K8278">
        <v>1</v>
      </c>
      <c r="L8278">
        <v>0</v>
      </c>
      <c r="M8278">
        <v>0</v>
      </c>
      <c r="N8278">
        <v>2</v>
      </c>
      <c r="O8278">
        <v>3</v>
      </c>
      <c r="P8278">
        <v>5</v>
      </c>
      <c r="Q8278" t="s">
        <v>43</v>
      </c>
      <c r="R8278" t="s">
        <v>7</v>
      </c>
      <c r="S8278" t="s">
        <v>8</v>
      </c>
      <c r="T8278" t="s">
        <v>9</v>
      </c>
      <c r="U8278" t="s">
        <v>65</v>
      </c>
      <c r="V8278">
        <v>0</v>
      </c>
      <c r="W8278">
        <v>0</v>
      </c>
      <c r="X8278" t="s">
        <v>21</v>
      </c>
      <c r="Y8278">
        <v>0</v>
      </c>
      <c r="Z8278">
        <v>0</v>
      </c>
      <c r="AA8278">
        <v>0</v>
      </c>
      <c r="AB8278" t="s">
        <v>4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 t="s">
        <v>5</v>
      </c>
      <c r="AK8278" t="s">
        <v>46</v>
      </c>
      <c r="AL8278" t="s">
        <v>11</v>
      </c>
      <c r="AM8278" t="s">
        <v>26</v>
      </c>
      <c r="AN8278" t="s">
        <v>41</v>
      </c>
      <c r="AO8278" t="s">
        <v>14</v>
      </c>
      <c r="AP8278" t="s">
        <v>28</v>
      </c>
      <c r="AQ8278">
        <v>0</v>
      </c>
      <c r="AR8278">
        <v>191227</v>
      </c>
      <c r="AS8278" t="s">
        <v>10558</v>
      </c>
    </row>
    <row r="8279" spans="1:45" x14ac:dyDescent="0.25">
      <c r="A8279" t="s">
        <v>0</v>
      </c>
      <c r="B8279" t="s">
        <v>1</v>
      </c>
      <c r="C8279" s="1">
        <v>42956</v>
      </c>
      <c r="D8279" t="s">
        <v>35</v>
      </c>
      <c r="E8279">
        <v>40</v>
      </c>
      <c r="F8279">
        <v>0</v>
      </c>
      <c r="G8279">
        <v>1</v>
      </c>
      <c r="H8279">
        <v>1</v>
      </c>
      <c r="I8279">
        <v>1</v>
      </c>
      <c r="J8279">
        <v>0</v>
      </c>
      <c r="K8279">
        <v>1</v>
      </c>
      <c r="L8279">
        <v>0</v>
      </c>
      <c r="M8279">
        <v>0</v>
      </c>
      <c r="N8279">
        <v>1</v>
      </c>
      <c r="O8279">
        <v>3</v>
      </c>
      <c r="P8279">
        <v>4</v>
      </c>
      <c r="Q8279" t="s">
        <v>9</v>
      </c>
      <c r="R8279" t="s">
        <v>7</v>
      </c>
      <c r="S8279" t="s">
        <v>8</v>
      </c>
      <c r="T8279" t="s">
        <v>9</v>
      </c>
      <c r="U8279" t="s">
        <v>9</v>
      </c>
      <c r="V8279">
        <v>0</v>
      </c>
      <c r="W8279">
        <v>0</v>
      </c>
      <c r="X8279" t="s">
        <v>21</v>
      </c>
      <c r="Y8279">
        <v>0</v>
      </c>
      <c r="Z8279">
        <v>0</v>
      </c>
      <c r="AA8279">
        <v>0</v>
      </c>
      <c r="AB8279" t="s">
        <v>4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 t="s">
        <v>5</v>
      </c>
      <c r="AK8279" t="s">
        <v>613</v>
      </c>
      <c r="AL8279" t="s">
        <v>11</v>
      </c>
      <c r="AM8279" t="s">
        <v>49</v>
      </c>
      <c r="AN8279" t="s">
        <v>41</v>
      </c>
      <c r="AO8279" t="s">
        <v>14</v>
      </c>
      <c r="AP8279" t="s">
        <v>28</v>
      </c>
      <c r="AQ8279">
        <v>0</v>
      </c>
      <c r="AR8279">
        <v>191228</v>
      </c>
      <c r="AS8279" t="s">
        <v>10559</v>
      </c>
    </row>
    <row r="8280" spans="1:45" x14ac:dyDescent="0.25">
      <c r="A8280" t="s">
        <v>0</v>
      </c>
      <c r="B8280" t="s">
        <v>1</v>
      </c>
      <c r="C8280" s="1">
        <v>42956</v>
      </c>
      <c r="D8280" t="s">
        <v>2</v>
      </c>
      <c r="E8280">
        <v>33</v>
      </c>
      <c r="F8280">
        <v>0</v>
      </c>
      <c r="G8280">
        <v>1</v>
      </c>
      <c r="H8280">
        <v>0</v>
      </c>
      <c r="I8280">
        <v>0</v>
      </c>
      <c r="J8280">
        <v>0</v>
      </c>
      <c r="K8280">
        <v>1</v>
      </c>
      <c r="L8280">
        <v>0</v>
      </c>
      <c r="M8280">
        <v>0</v>
      </c>
      <c r="N8280">
        <v>0</v>
      </c>
      <c r="O8280">
        <v>2</v>
      </c>
      <c r="P8280">
        <v>2</v>
      </c>
      <c r="Q8280" t="s">
        <v>125</v>
      </c>
      <c r="R8280" t="s">
        <v>7</v>
      </c>
      <c r="S8280" t="s">
        <v>8</v>
      </c>
      <c r="T8280" t="s">
        <v>9</v>
      </c>
      <c r="U8280" t="s">
        <v>9</v>
      </c>
      <c r="V8280">
        <v>0</v>
      </c>
      <c r="W8280">
        <v>0</v>
      </c>
      <c r="X8280" t="s">
        <v>21</v>
      </c>
      <c r="Y8280">
        <v>0</v>
      </c>
      <c r="Z8280">
        <v>0</v>
      </c>
      <c r="AA8280">
        <v>0</v>
      </c>
      <c r="AB8280" t="s">
        <v>4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 t="s">
        <v>5</v>
      </c>
      <c r="AK8280" t="s">
        <v>1254</v>
      </c>
      <c r="AL8280" t="s">
        <v>11</v>
      </c>
      <c r="AM8280" t="s">
        <v>49</v>
      </c>
      <c r="AN8280" t="s">
        <v>41</v>
      </c>
      <c r="AO8280" t="s">
        <v>14</v>
      </c>
      <c r="AP8280" t="s">
        <v>28</v>
      </c>
      <c r="AQ8280">
        <v>0</v>
      </c>
      <c r="AR8280">
        <v>191233</v>
      </c>
      <c r="AS8280" t="s">
        <v>10560</v>
      </c>
    </row>
    <row r="8281" spans="1:45" x14ac:dyDescent="0.25">
      <c r="A8281" t="s">
        <v>0</v>
      </c>
      <c r="B8281" t="s">
        <v>1</v>
      </c>
      <c r="C8281" s="1">
        <v>42956</v>
      </c>
      <c r="D8281" t="s">
        <v>2</v>
      </c>
      <c r="E8281">
        <v>36</v>
      </c>
      <c r="F8281">
        <v>0</v>
      </c>
      <c r="G8281">
        <v>0</v>
      </c>
      <c r="H8281">
        <v>1</v>
      </c>
      <c r="I8281">
        <v>2</v>
      </c>
      <c r="J8281">
        <v>0</v>
      </c>
      <c r="K8281">
        <v>2</v>
      </c>
      <c r="L8281">
        <v>0</v>
      </c>
      <c r="M8281">
        <v>0</v>
      </c>
      <c r="N8281">
        <v>1</v>
      </c>
      <c r="O8281">
        <v>4</v>
      </c>
      <c r="P8281">
        <v>5</v>
      </c>
      <c r="Q8281" t="s">
        <v>59</v>
      </c>
      <c r="R8281" t="s">
        <v>7</v>
      </c>
      <c r="S8281" t="s">
        <v>8</v>
      </c>
      <c r="T8281" t="s">
        <v>9</v>
      </c>
      <c r="U8281" t="s">
        <v>38</v>
      </c>
      <c r="V8281">
        <v>0</v>
      </c>
      <c r="W8281" t="s">
        <v>10561</v>
      </c>
      <c r="X8281" t="s">
        <v>21</v>
      </c>
      <c r="Y8281">
        <v>0</v>
      </c>
      <c r="Z8281">
        <v>0</v>
      </c>
      <c r="AA8281">
        <v>0</v>
      </c>
      <c r="AB8281" t="s">
        <v>4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 t="s">
        <v>5</v>
      </c>
      <c r="AK8281" t="s">
        <v>46</v>
      </c>
      <c r="AL8281" t="s">
        <v>11</v>
      </c>
      <c r="AM8281" t="s">
        <v>26</v>
      </c>
      <c r="AN8281" t="s">
        <v>41</v>
      </c>
      <c r="AO8281" t="s">
        <v>14</v>
      </c>
      <c r="AP8281" t="s">
        <v>28</v>
      </c>
      <c r="AQ8281">
        <v>0</v>
      </c>
      <c r="AR8281">
        <v>191244</v>
      </c>
      <c r="AS8281" t="s">
        <v>10562</v>
      </c>
    </row>
    <row r="8282" spans="1:45" x14ac:dyDescent="0.25">
      <c r="A8282" t="s">
        <v>0</v>
      </c>
      <c r="B8282" t="s">
        <v>1</v>
      </c>
      <c r="C8282" s="1">
        <v>42957</v>
      </c>
      <c r="D8282" t="s">
        <v>2</v>
      </c>
      <c r="E8282">
        <v>29</v>
      </c>
      <c r="F8282">
        <v>0</v>
      </c>
      <c r="G8282">
        <v>0</v>
      </c>
      <c r="H8282">
        <v>2</v>
      </c>
      <c r="I8282">
        <v>1</v>
      </c>
      <c r="J8282">
        <v>1</v>
      </c>
      <c r="K8282">
        <v>0</v>
      </c>
      <c r="L8282">
        <v>0</v>
      </c>
      <c r="M8282">
        <v>0</v>
      </c>
      <c r="N8282">
        <v>3</v>
      </c>
      <c r="O8282">
        <v>1</v>
      </c>
      <c r="P8282">
        <v>4</v>
      </c>
      <c r="Q8282" t="s">
        <v>199</v>
      </c>
      <c r="R8282" t="s">
        <v>7</v>
      </c>
      <c r="S8282" t="s">
        <v>8</v>
      </c>
      <c r="T8282" t="s">
        <v>9</v>
      </c>
      <c r="U8282" t="s">
        <v>38</v>
      </c>
      <c r="V8282">
        <v>0</v>
      </c>
      <c r="W8282">
        <v>0</v>
      </c>
      <c r="X8282" t="s">
        <v>21</v>
      </c>
      <c r="Y8282">
        <v>0</v>
      </c>
      <c r="Z8282">
        <v>0</v>
      </c>
      <c r="AA8282">
        <v>0</v>
      </c>
      <c r="AB8282" t="s">
        <v>4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 t="s">
        <v>5</v>
      </c>
      <c r="AK8282" t="s">
        <v>46</v>
      </c>
      <c r="AL8282" t="s">
        <v>427</v>
      </c>
      <c r="AM8282" t="s">
        <v>26</v>
      </c>
      <c r="AN8282">
        <v>0</v>
      </c>
      <c r="AO8282" t="s">
        <v>14</v>
      </c>
      <c r="AP8282" t="s">
        <v>28</v>
      </c>
      <c r="AQ8282">
        <v>0</v>
      </c>
      <c r="AR8282">
        <v>191245</v>
      </c>
      <c r="AS8282" t="s">
        <v>10563</v>
      </c>
    </row>
    <row r="8283" spans="1:45" x14ac:dyDescent="0.25">
      <c r="A8283" t="s">
        <v>0</v>
      </c>
      <c r="B8283" t="s">
        <v>1</v>
      </c>
      <c r="C8283" s="1">
        <v>42956</v>
      </c>
      <c r="D8283" t="s">
        <v>35</v>
      </c>
      <c r="E8283">
        <v>21</v>
      </c>
      <c r="F8283">
        <v>0</v>
      </c>
      <c r="G8283">
        <v>0</v>
      </c>
      <c r="H8283">
        <v>3</v>
      </c>
      <c r="I8283">
        <v>2</v>
      </c>
      <c r="J8283">
        <v>1</v>
      </c>
      <c r="K8283">
        <v>1</v>
      </c>
      <c r="L8283">
        <v>1</v>
      </c>
      <c r="M8283">
        <v>0</v>
      </c>
      <c r="N8283">
        <v>5</v>
      </c>
      <c r="O8283">
        <v>3</v>
      </c>
      <c r="P8283">
        <v>8</v>
      </c>
      <c r="Q8283" t="s">
        <v>125</v>
      </c>
      <c r="R8283" t="s">
        <v>7</v>
      </c>
      <c r="S8283" t="s">
        <v>8</v>
      </c>
      <c r="T8283" t="s">
        <v>9</v>
      </c>
      <c r="U8283" t="s">
        <v>65</v>
      </c>
      <c r="V8283">
        <v>0</v>
      </c>
      <c r="W8283">
        <v>0</v>
      </c>
      <c r="X8283" t="s">
        <v>21</v>
      </c>
      <c r="Y8283">
        <v>0</v>
      </c>
      <c r="Z8283">
        <v>0</v>
      </c>
      <c r="AA8283">
        <v>0</v>
      </c>
      <c r="AB8283" t="s">
        <v>4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 t="s">
        <v>5</v>
      </c>
      <c r="AK8283" t="s">
        <v>46</v>
      </c>
      <c r="AL8283" t="s">
        <v>11</v>
      </c>
      <c r="AM8283" t="s">
        <v>26</v>
      </c>
      <c r="AN8283" t="s">
        <v>13</v>
      </c>
      <c r="AO8283" t="s">
        <v>14</v>
      </c>
      <c r="AP8283" t="s">
        <v>15</v>
      </c>
      <c r="AQ8283">
        <v>0</v>
      </c>
      <c r="AR8283">
        <v>191249</v>
      </c>
      <c r="AS8283" t="s">
        <v>10564</v>
      </c>
    </row>
    <row r="8284" spans="1:45" x14ac:dyDescent="0.25">
      <c r="A8284" t="s">
        <v>0</v>
      </c>
      <c r="B8284" t="s">
        <v>1</v>
      </c>
      <c r="C8284" s="1">
        <v>42957</v>
      </c>
      <c r="D8284" t="s">
        <v>2</v>
      </c>
      <c r="E8284">
        <v>30</v>
      </c>
      <c r="F8284">
        <v>0</v>
      </c>
      <c r="G8284">
        <v>0</v>
      </c>
      <c r="H8284">
        <v>3</v>
      </c>
      <c r="I8284">
        <v>1</v>
      </c>
      <c r="J8284">
        <v>0</v>
      </c>
      <c r="K8284">
        <v>1</v>
      </c>
      <c r="L8284">
        <v>0</v>
      </c>
      <c r="M8284">
        <v>0</v>
      </c>
      <c r="N8284">
        <v>3</v>
      </c>
      <c r="O8284">
        <v>2</v>
      </c>
      <c r="P8284">
        <v>5</v>
      </c>
      <c r="Q8284" t="s">
        <v>199</v>
      </c>
      <c r="R8284" t="s">
        <v>7</v>
      </c>
      <c r="S8284" t="s">
        <v>8</v>
      </c>
      <c r="T8284" t="s">
        <v>9</v>
      </c>
      <c r="U8284" t="s">
        <v>65</v>
      </c>
      <c r="V8284">
        <v>0</v>
      </c>
      <c r="W8284">
        <v>0</v>
      </c>
      <c r="X8284" t="s">
        <v>21</v>
      </c>
      <c r="Y8284">
        <v>0</v>
      </c>
      <c r="Z8284">
        <v>0</v>
      </c>
      <c r="AA8284">
        <v>0</v>
      </c>
      <c r="AB8284" t="s">
        <v>4</v>
      </c>
      <c r="AC8284" t="s">
        <v>36</v>
      </c>
      <c r="AD8284" t="s">
        <v>37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 t="s">
        <v>21</v>
      </c>
      <c r="AK8284">
        <v>0</v>
      </c>
      <c r="AL8284" t="s">
        <v>11</v>
      </c>
      <c r="AM8284" t="s">
        <v>49</v>
      </c>
      <c r="AN8284" t="s">
        <v>41</v>
      </c>
      <c r="AO8284" t="s">
        <v>14</v>
      </c>
      <c r="AP8284" t="s">
        <v>28</v>
      </c>
      <c r="AQ8284">
        <v>0</v>
      </c>
      <c r="AR8284">
        <v>191250</v>
      </c>
      <c r="AS8284" t="s">
        <v>10565</v>
      </c>
    </row>
    <row r="8285" spans="1:45" x14ac:dyDescent="0.25">
      <c r="A8285" t="s">
        <v>0</v>
      </c>
      <c r="B8285" t="s">
        <v>1</v>
      </c>
      <c r="C8285" s="1">
        <v>42957</v>
      </c>
      <c r="D8285" t="s">
        <v>2</v>
      </c>
      <c r="E8285">
        <v>26</v>
      </c>
      <c r="F8285">
        <v>0</v>
      </c>
      <c r="G8285">
        <v>0</v>
      </c>
      <c r="H8285">
        <v>3</v>
      </c>
      <c r="I8285">
        <v>1</v>
      </c>
      <c r="J8285">
        <v>0</v>
      </c>
      <c r="K8285">
        <v>1</v>
      </c>
      <c r="L8285">
        <v>0</v>
      </c>
      <c r="M8285">
        <v>0</v>
      </c>
      <c r="N8285">
        <v>3</v>
      </c>
      <c r="O8285">
        <v>2</v>
      </c>
      <c r="P8285">
        <v>5</v>
      </c>
      <c r="Q8285" t="s">
        <v>125</v>
      </c>
      <c r="R8285" t="s">
        <v>7</v>
      </c>
      <c r="S8285" t="s">
        <v>8</v>
      </c>
      <c r="T8285" t="s">
        <v>9</v>
      </c>
      <c r="U8285" t="s">
        <v>38</v>
      </c>
      <c r="V8285">
        <v>0</v>
      </c>
      <c r="W8285">
        <v>0</v>
      </c>
      <c r="X8285" t="s">
        <v>21</v>
      </c>
      <c r="Y8285">
        <v>0</v>
      </c>
      <c r="Z8285">
        <v>0</v>
      </c>
      <c r="AA8285">
        <v>0</v>
      </c>
      <c r="AB8285" t="s">
        <v>4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 t="s">
        <v>5</v>
      </c>
      <c r="AK8285" t="s">
        <v>1256</v>
      </c>
      <c r="AL8285" t="s">
        <v>11</v>
      </c>
      <c r="AM8285" t="s">
        <v>49</v>
      </c>
      <c r="AN8285" t="s">
        <v>13</v>
      </c>
      <c r="AO8285" t="s">
        <v>14</v>
      </c>
      <c r="AP8285" t="s">
        <v>28</v>
      </c>
      <c r="AQ8285">
        <v>0</v>
      </c>
      <c r="AR8285">
        <v>191253</v>
      </c>
      <c r="AS8285" t="s">
        <v>10566</v>
      </c>
    </row>
    <row r="8286" spans="1:45" x14ac:dyDescent="0.25">
      <c r="A8286" t="s">
        <v>0</v>
      </c>
      <c r="B8286" t="s">
        <v>1</v>
      </c>
      <c r="C8286" s="1">
        <v>42956</v>
      </c>
      <c r="D8286" t="s">
        <v>35</v>
      </c>
      <c r="E8286">
        <v>29</v>
      </c>
      <c r="F8286">
        <v>1</v>
      </c>
      <c r="G8286">
        <v>0</v>
      </c>
      <c r="H8286">
        <v>1</v>
      </c>
      <c r="I8286">
        <v>0</v>
      </c>
      <c r="J8286">
        <v>2</v>
      </c>
      <c r="K8286">
        <v>0</v>
      </c>
      <c r="L8286">
        <v>0</v>
      </c>
      <c r="M8286">
        <v>0</v>
      </c>
      <c r="N8286">
        <v>4</v>
      </c>
      <c r="O8286">
        <v>0</v>
      </c>
      <c r="P8286">
        <v>4</v>
      </c>
      <c r="Q8286" t="s">
        <v>125</v>
      </c>
      <c r="R8286" t="s">
        <v>7</v>
      </c>
      <c r="S8286" t="s">
        <v>8</v>
      </c>
      <c r="T8286" t="s">
        <v>9</v>
      </c>
      <c r="U8286" t="s">
        <v>38</v>
      </c>
      <c r="V8286">
        <v>0</v>
      </c>
      <c r="W8286">
        <v>0</v>
      </c>
      <c r="X8286" t="s">
        <v>21</v>
      </c>
      <c r="Y8286">
        <v>0</v>
      </c>
      <c r="Z8286">
        <v>0</v>
      </c>
      <c r="AA8286">
        <v>0</v>
      </c>
      <c r="AB8286" t="s">
        <v>4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 t="s">
        <v>5</v>
      </c>
      <c r="AK8286" t="s">
        <v>18</v>
      </c>
      <c r="AL8286" t="s">
        <v>427</v>
      </c>
      <c r="AM8286" t="s">
        <v>26</v>
      </c>
      <c r="AN8286" t="s">
        <v>13</v>
      </c>
      <c r="AO8286" t="s">
        <v>14</v>
      </c>
      <c r="AP8286" t="s">
        <v>28</v>
      </c>
      <c r="AQ8286" t="s">
        <v>57</v>
      </c>
      <c r="AR8286">
        <v>191254</v>
      </c>
      <c r="AS8286" t="s">
        <v>10567</v>
      </c>
    </row>
    <row r="8287" spans="1:45" x14ac:dyDescent="0.25">
      <c r="A8287" t="s">
        <v>0</v>
      </c>
      <c r="B8287" t="s">
        <v>1</v>
      </c>
      <c r="C8287" s="1">
        <v>42957</v>
      </c>
      <c r="D8287" t="s">
        <v>35</v>
      </c>
      <c r="E8287">
        <v>26</v>
      </c>
      <c r="F8287">
        <v>0</v>
      </c>
      <c r="G8287">
        <v>0</v>
      </c>
      <c r="H8287">
        <v>0</v>
      </c>
      <c r="I8287">
        <v>0</v>
      </c>
      <c r="J8287">
        <v>2</v>
      </c>
      <c r="K8287">
        <v>0</v>
      </c>
      <c r="L8287">
        <v>0</v>
      </c>
      <c r="M8287">
        <v>0</v>
      </c>
      <c r="N8287">
        <v>2</v>
      </c>
      <c r="O8287">
        <v>0</v>
      </c>
      <c r="P8287">
        <v>2</v>
      </c>
      <c r="Q8287" t="s">
        <v>43</v>
      </c>
      <c r="R8287" t="s">
        <v>7</v>
      </c>
      <c r="S8287" t="s">
        <v>8</v>
      </c>
      <c r="T8287" t="s">
        <v>9</v>
      </c>
      <c r="U8287" t="s">
        <v>9</v>
      </c>
      <c r="V8287">
        <v>0</v>
      </c>
      <c r="W8287">
        <v>0</v>
      </c>
      <c r="X8287" t="s">
        <v>21</v>
      </c>
      <c r="Y8287">
        <v>0</v>
      </c>
      <c r="Z8287">
        <v>0</v>
      </c>
      <c r="AA8287">
        <v>0</v>
      </c>
      <c r="AB8287" t="s">
        <v>4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 t="s">
        <v>5</v>
      </c>
      <c r="AK8287" t="s">
        <v>961</v>
      </c>
      <c r="AL8287" t="s">
        <v>11</v>
      </c>
      <c r="AM8287" t="s">
        <v>49</v>
      </c>
      <c r="AN8287" t="s">
        <v>41</v>
      </c>
      <c r="AO8287" t="s">
        <v>14</v>
      </c>
      <c r="AP8287" t="s">
        <v>28</v>
      </c>
      <c r="AQ8287">
        <v>0</v>
      </c>
      <c r="AR8287">
        <v>191255</v>
      </c>
      <c r="AS8287" t="s">
        <v>10568</v>
      </c>
    </row>
    <row r="8288" spans="1:45" x14ac:dyDescent="0.25">
      <c r="A8288" t="s">
        <v>0</v>
      </c>
      <c r="B8288" t="s">
        <v>1</v>
      </c>
      <c r="C8288" s="1">
        <v>42956</v>
      </c>
      <c r="D8288" t="s">
        <v>2</v>
      </c>
      <c r="E8288">
        <v>34</v>
      </c>
      <c r="F8288">
        <v>0</v>
      </c>
      <c r="G8288">
        <v>0</v>
      </c>
      <c r="H8288">
        <v>1</v>
      </c>
      <c r="I8288">
        <v>0</v>
      </c>
      <c r="J8288">
        <v>0</v>
      </c>
      <c r="K8288">
        <v>1</v>
      </c>
      <c r="L8288">
        <v>0</v>
      </c>
      <c r="M8288">
        <v>0</v>
      </c>
      <c r="N8288">
        <v>1</v>
      </c>
      <c r="O8288">
        <v>1</v>
      </c>
      <c r="P8288">
        <v>2</v>
      </c>
      <c r="Q8288" t="s">
        <v>290</v>
      </c>
      <c r="R8288" t="s">
        <v>7</v>
      </c>
      <c r="S8288" t="s">
        <v>8</v>
      </c>
      <c r="T8288" t="s">
        <v>9</v>
      </c>
      <c r="U8288" t="s">
        <v>19</v>
      </c>
      <c r="V8288">
        <v>0</v>
      </c>
      <c r="W8288">
        <v>0</v>
      </c>
      <c r="X8288" t="s">
        <v>21</v>
      </c>
      <c r="Y8288">
        <v>0</v>
      </c>
      <c r="Z8288">
        <v>0</v>
      </c>
      <c r="AA8288">
        <v>0</v>
      </c>
      <c r="AB8288" t="s">
        <v>4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 t="s">
        <v>5</v>
      </c>
      <c r="AK8288" t="s">
        <v>6</v>
      </c>
      <c r="AL8288" t="s">
        <v>11</v>
      </c>
      <c r="AM8288" t="s">
        <v>26</v>
      </c>
      <c r="AN8288" t="s">
        <v>41</v>
      </c>
      <c r="AO8288" t="s">
        <v>14</v>
      </c>
      <c r="AP8288" t="s">
        <v>15</v>
      </c>
      <c r="AQ8288">
        <v>0</v>
      </c>
      <c r="AR8288">
        <v>191257</v>
      </c>
      <c r="AS8288" t="s">
        <v>10569</v>
      </c>
    </row>
    <row r="8289" spans="1:45" x14ac:dyDescent="0.25">
      <c r="A8289" t="s">
        <v>0</v>
      </c>
      <c r="B8289" t="s">
        <v>1</v>
      </c>
      <c r="C8289" s="1">
        <v>42957</v>
      </c>
      <c r="D8289" t="s">
        <v>2</v>
      </c>
      <c r="E8289">
        <v>29</v>
      </c>
      <c r="F8289">
        <v>0</v>
      </c>
      <c r="G8289">
        <v>0</v>
      </c>
      <c r="H8289">
        <v>1</v>
      </c>
      <c r="I8289">
        <v>0</v>
      </c>
      <c r="J8289">
        <v>0</v>
      </c>
      <c r="K8289">
        <v>1</v>
      </c>
      <c r="L8289">
        <v>1</v>
      </c>
      <c r="M8289">
        <v>0</v>
      </c>
      <c r="N8289">
        <v>2</v>
      </c>
      <c r="O8289">
        <v>1</v>
      </c>
      <c r="P8289">
        <v>3</v>
      </c>
      <c r="Q8289" t="s">
        <v>9</v>
      </c>
      <c r="R8289" t="s">
        <v>7</v>
      </c>
      <c r="S8289" t="s">
        <v>8</v>
      </c>
      <c r="T8289" t="s">
        <v>9</v>
      </c>
      <c r="U8289" t="s">
        <v>9</v>
      </c>
      <c r="V8289">
        <v>0</v>
      </c>
      <c r="W8289">
        <v>0</v>
      </c>
      <c r="X8289" t="s">
        <v>21</v>
      </c>
      <c r="Y8289">
        <v>0</v>
      </c>
      <c r="Z8289">
        <v>0</v>
      </c>
      <c r="AA8289">
        <v>0</v>
      </c>
      <c r="AB8289" t="s">
        <v>4</v>
      </c>
      <c r="AC8289" t="s">
        <v>36</v>
      </c>
      <c r="AD8289" t="s">
        <v>37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 t="s">
        <v>21</v>
      </c>
      <c r="AK8289">
        <v>0</v>
      </c>
      <c r="AL8289" t="s">
        <v>11</v>
      </c>
      <c r="AM8289" t="s">
        <v>818</v>
      </c>
      <c r="AN8289" t="s">
        <v>41</v>
      </c>
      <c r="AO8289" t="s">
        <v>14</v>
      </c>
      <c r="AP8289" t="s">
        <v>28</v>
      </c>
      <c r="AQ8289">
        <v>0</v>
      </c>
      <c r="AR8289">
        <v>191260</v>
      </c>
      <c r="AS8289" t="s">
        <v>10570</v>
      </c>
    </row>
    <row r="8290" spans="1:45" x14ac:dyDescent="0.25">
      <c r="A8290" t="s">
        <v>0</v>
      </c>
      <c r="B8290" t="s">
        <v>1</v>
      </c>
      <c r="C8290" s="1">
        <v>42956</v>
      </c>
      <c r="D8290" t="s">
        <v>2</v>
      </c>
      <c r="E8290">
        <v>29</v>
      </c>
      <c r="F8290">
        <v>0</v>
      </c>
      <c r="G8290">
        <v>1</v>
      </c>
      <c r="H8290">
        <v>1</v>
      </c>
      <c r="I8290">
        <v>0</v>
      </c>
      <c r="J8290">
        <v>1</v>
      </c>
      <c r="K8290">
        <v>2</v>
      </c>
      <c r="L8290">
        <v>0</v>
      </c>
      <c r="M8290">
        <v>0</v>
      </c>
      <c r="N8290">
        <v>2</v>
      </c>
      <c r="O8290">
        <v>3</v>
      </c>
      <c r="P8290">
        <v>5</v>
      </c>
      <c r="Q8290" t="s">
        <v>125</v>
      </c>
      <c r="R8290" t="s">
        <v>7</v>
      </c>
      <c r="S8290" t="s">
        <v>8</v>
      </c>
      <c r="T8290" t="s">
        <v>9</v>
      </c>
      <c r="U8290" t="s">
        <v>65</v>
      </c>
      <c r="V8290">
        <v>0</v>
      </c>
      <c r="W8290">
        <v>0</v>
      </c>
      <c r="X8290" t="s">
        <v>21</v>
      </c>
      <c r="Y8290">
        <v>0</v>
      </c>
      <c r="Z8290">
        <v>0</v>
      </c>
      <c r="AA8290">
        <v>0</v>
      </c>
      <c r="AB8290" t="s">
        <v>4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 t="s">
        <v>5</v>
      </c>
      <c r="AK8290" t="s">
        <v>90</v>
      </c>
      <c r="AL8290" t="s">
        <v>11</v>
      </c>
      <c r="AM8290" t="s">
        <v>26</v>
      </c>
      <c r="AN8290" t="s">
        <v>41</v>
      </c>
      <c r="AO8290" t="s">
        <v>14</v>
      </c>
      <c r="AP8290" t="s">
        <v>15</v>
      </c>
      <c r="AQ8290">
        <v>0</v>
      </c>
      <c r="AR8290">
        <v>191261</v>
      </c>
      <c r="AS8290" t="s">
        <v>10571</v>
      </c>
    </row>
    <row r="8291" spans="1:45" x14ac:dyDescent="0.25">
      <c r="A8291" t="s">
        <v>0</v>
      </c>
      <c r="B8291" t="s">
        <v>1</v>
      </c>
      <c r="C8291" s="1">
        <v>42955</v>
      </c>
      <c r="D8291" t="s">
        <v>2</v>
      </c>
      <c r="E8291">
        <v>25</v>
      </c>
      <c r="F8291">
        <v>0</v>
      </c>
      <c r="G8291">
        <v>0</v>
      </c>
      <c r="H8291">
        <v>2</v>
      </c>
      <c r="I8291">
        <v>3</v>
      </c>
      <c r="J8291">
        <v>0</v>
      </c>
      <c r="K8291">
        <v>1</v>
      </c>
      <c r="L8291">
        <v>0</v>
      </c>
      <c r="M8291">
        <v>0</v>
      </c>
      <c r="N8291">
        <v>2</v>
      </c>
      <c r="O8291">
        <v>4</v>
      </c>
      <c r="P8291">
        <v>6</v>
      </c>
      <c r="Q8291" t="s">
        <v>173</v>
      </c>
      <c r="R8291" t="s">
        <v>4</v>
      </c>
      <c r="S8291" t="s">
        <v>36</v>
      </c>
      <c r="T8291" t="s">
        <v>37</v>
      </c>
      <c r="U8291">
        <v>0</v>
      </c>
      <c r="V8291">
        <v>0</v>
      </c>
      <c r="W8291">
        <v>0</v>
      </c>
      <c r="X8291">
        <v>0</v>
      </c>
      <c r="Y8291">
        <v>0</v>
      </c>
      <c r="Z8291" t="s">
        <v>21</v>
      </c>
      <c r="AA8291">
        <v>0</v>
      </c>
      <c r="AB8291" t="s">
        <v>7</v>
      </c>
      <c r="AC8291" t="s">
        <v>8</v>
      </c>
      <c r="AD8291" t="s">
        <v>9</v>
      </c>
      <c r="AE8291" t="s">
        <v>38</v>
      </c>
      <c r="AF8291">
        <v>0</v>
      </c>
      <c r="AG8291">
        <v>0</v>
      </c>
      <c r="AH8291" t="s">
        <v>21</v>
      </c>
      <c r="AI8291">
        <v>0</v>
      </c>
      <c r="AJ8291">
        <v>0</v>
      </c>
      <c r="AK8291">
        <v>0</v>
      </c>
      <c r="AL8291" t="s">
        <v>11</v>
      </c>
      <c r="AM8291" t="s">
        <v>26</v>
      </c>
      <c r="AN8291" t="s">
        <v>13</v>
      </c>
      <c r="AO8291" t="s">
        <v>14</v>
      </c>
      <c r="AP8291" t="s">
        <v>28</v>
      </c>
      <c r="AQ8291" t="s">
        <v>91</v>
      </c>
      <c r="AR8291">
        <v>191262</v>
      </c>
      <c r="AS8291" t="s">
        <v>10572</v>
      </c>
    </row>
    <row r="8292" spans="1:45" x14ac:dyDescent="0.25">
      <c r="A8292" t="s">
        <v>0</v>
      </c>
      <c r="B8292" t="s">
        <v>1</v>
      </c>
      <c r="C8292" s="1">
        <v>42957</v>
      </c>
      <c r="D8292" t="s">
        <v>2</v>
      </c>
      <c r="E8292">
        <v>42</v>
      </c>
      <c r="F8292">
        <v>0</v>
      </c>
      <c r="G8292">
        <v>0</v>
      </c>
      <c r="H8292">
        <v>0</v>
      </c>
      <c r="I8292">
        <v>1</v>
      </c>
      <c r="J8292">
        <v>0</v>
      </c>
      <c r="K8292">
        <v>2</v>
      </c>
      <c r="L8292">
        <v>0</v>
      </c>
      <c r="M8292">
        <v>0</v>
      </c>
      <c r="N8292">
        <v>0</v>
      </c>
      <c r="O8292">
        <v>3</v>
      </c>
      <c r="P8292">
        <v>3</v>
      </c>
      <c r="Q8292" t="s">
        <v>909</v>
      </c>
      <c r="R8292" t="s">
        <v>7</v>
      </c>
      <c r="S8292" t="s">
        <v>8</v>
      </c>
      <c r="T8292" t="s">
        <v>9</v>
      </c>
      <c r="U8292" t="s">
        <v>9</v>
      </c>
      <c r="V8292">
        <v>0</v>
      </c>
      <c r="W8292">
        <v>0</v>
      </c>
      <c r="X8292" t="s">
        <v>21</v>
      </c>
      <c r="Y8292">
        <v>0</v>
      </c>
      <c r="Z8292">
        <v>0</v>
      </c>
      <c r="AA8292">
        <v>0</v>
      </c>
      <c r="AB8292" t="s">
        <v>4</v>
      </c>
      <c r="AC8292" t="s">
        <v>36</v>
      </c>
      <c r="AD8292" t="s">
        <v>37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 t="s">
        <v>21</v>
      </c>
      <c r="AK8292">
        <v>0</v>
      </c>
      <c r="AL8292" t="s">
        <v>11</v>
      </c>
      <c r="AM8292" t="s">
        <v>818</v>
      </c>
      <c r="AN8292" t="s">
        <v>41</v>
      </c>
      <c r="AO8292" t="s">
        <v>14</v>
      </c>
      <c r="AP8292" t="s">
        <v>28</v>
      </c>
      <c r="AQ8292">
        <v>0</v>
      </c>
      <c r="AR8292">
        <v>191263</v>
      </c>
      <c r="AS8292" t="s">
        <v>10573</v>
      </c>
    </row>
    <row r="8293" spans="1:45" x14ac:dyDescent="0.25">
      <c r="A8293" t="s">
        <v>0</v>
      </c>
      <c r="B8293" t="s">
        <v>1</v>
      </c>
      <c r="C8293" s="1">
        <v>42956</v>
      </c>
      <c r="D8293" t="s">
        <v>2</v>
      </c>
      <c r="E8293">
        <v>36</v>
      </c>
      <c r="F8293">
        <v>0</v>
      </c>
      <c r="G8293">
        <v>0</v>
      </c>
      <c r="H8293">
        <v>4</v>
      </c>
      <c r="I8293">
        <v>2</v>
      </c>
      <c r="J8293">
        <v>0</v>
      </c>
      <c r="K8293">
        <v>1</v>
      </c>
      <c r="L8293">
        <v>0</v>
      </c>
      <c r="M8293">
        <v>0</v>
      </c>
      <c r="N8293">
        <v>4</v>
      </c>
      <c r="O8293">
        <v>3</v>
      </c>
      <c r="P8293">
        <v>7</v>
      </c>
      <c r="Q8293" t="s">
        <v>43</v>
      </c>
      <c r="R8293" t="s">
        <v>7</v>
      </c>
      <c r="S8293" t="s">
        <v>8</v>
      </c>
      <c r="T8293" t="s">
        <v>9</v>
      </c>
      <c r="U8293" t="s">
        <v>38</v>
      </c>
      <c r="V8293">
        <v>0</v>
      </c>
      <c r="W8293">
        <v>0</v>
      </c>
      <c r="X8293" t="s">
        <v>21</v>
      </c>
      <c r="Y8293">
        <v>0</v>
      </c>
      <c r="Z8293">
        <v>0</v>
      </c>
      <c r="AA8293">
        <v>0</v>
      </c>
      <c r="AB8293" t="s">
        <v>4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 t="s">
        <v>5</v>
      </c>
      <c r="AK8293" t="s">
        <v>25</v>
      </c>
      <c r="AL8293" t="s">
        <v>11</v>
      </c>
      <c r="AM8293" t="s">
        <v>658</v>
      </c>
      <c r="AN8293" t="s">
        <v>13</v>
      </c>
      <c r="AO8293" t="s">
        <v>14</v>
      </c>
      <c r="AP8293" t="s">
        <v>15</v>
      </c>
      <c r="AQ8293" t="s">
        <v>91</v>
      </c>
      <c r="AR8293">
        <v>191264</v>
      </c>
      <c r="AS8293" t="s">
        <v>10574</v>
      </c>
    </row>
    <row r="8294" spans="1:45" x14ac:dyDescent="0.25">
      <c r="A8294" t="s">
        <v>0</v>
      </c>
      <c r="B8294" t="s">
        <v>1</v>
      </c>
      <c r="C8294" s="1">
        <v>42955</v>
      </c>
      <c r="D8294" t="s">
        <v>35</v>
      </c>
      <c r="E8294">
        <v>23</v>
      </c>
      <c r="F8294">
        <v>0</v>
      </c>
      <c r="G8294">
        <v>0</v>
      </c>
      <c r="H8294">
        <v>1</v>
      </c>
      <c r="I8294">
        <v>0</v>
      </c>
      <c r="J8294">
        <v>1</v>
      </c>
      <c r="K8294">
        <v>1</v>
      </c>
      <c r="L8294">
        <v>0</v>
      </c>
      <c r="M8294">
        <v>1</v>
      </c>
      <c r="N8294">
        <v>2</v>
      </c>
      <c r="O8294">
        <v>2</v>
      </c>
      <c r="P8294">
        <v>4</v>
      </c>
      <c r="Q8294" t="s">
        <v>9</v>
      </c>
      <c r="R8294" t="s">
        <v>4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 t="s">
        <v>5</v>
      </c>
      <c r="AA8294" t="s">
        <v>153</v>
      </c>
      <c r="AB8294" t="s">
        <v>7</v>
      </c>
      <c r="AC8294" t="s">
        <v>8</v>
      </c>
      <c r="AD8294" t="s">
        <v>9</v>
      </c>
      <c r="AE8294" t="s">
        <v>38</v>
      </c>
      <c r="AF8294">
        <v>0</v>
      </c>
      <c r="AG8294">
        <v>0</v>
      </c>
      <c r="AH8294" t="s">
        <v>21</v>
      </c>
      <c r="AI8294">
        <v>0</v>
      </c>
      <c r="AJ8294">
        <v>0</v>
      </c>
      <c r="AK8294">
        <v>0</v>
      </c>
      <c r="AL8294" t="s">
        <v>154</v>
      </c>
      <c r="AM8294" t="s">
        <v>71</v>
      </c>
      <c r="AN8294" t="s">
        <v>41</v>
      </c>
      <c r="AO8294" t="s">
        <v>14</v>
      </c>
      <c r="AP8294" t="s">
        <v>15</v>
      </c>
      <c r="AQ8294" t="s">
        <v>29</v>
      </c>
      <c r="AR8294">
        <v>191265</v>
      </c>
      <c r="AS8294" t="s">
        <v>10575</v>
      </c>
    </row>
    <row r="8295" spans="1:45" x14ac:dyDescent="0.25">
      <c r="A8295" t="s">
        <v>0</v>
      </c>
      <c r="B8295" t="s">
        <v>1</v>
      </c>
      <c r="C8295" s="1">
        <v>42957</v>
      </c>
      <c r="D8295" t="s">
        <v>35</v>
      </c>
      <c r="E8295">
        <v>30</v>
      </c>
      <c r="F8295">
        <v>0</v>
      </c>
      <c r="G8295">
        <v>0</v>
      </c>
      <c r="H8295">
        <v>0</v>
      </c>
      <c r="I8295">
        <v>1</v>
      </c>
      <c r="J8295">
        <v>2</v>
      </c>
      <c r="K8295">
        <v>1</v>
      </c>
      <c r="L8295">
        <v>0</v>
      </c>
      <c r="M8295">
        <v>0</v>
      </c>
      <c r="N8295">
        <v>2</v>
      </c>
      <c r="O8295">
        <v>2</v>
      </c>
      <c r="P8295">
        <v>4</v>
      </c>
      <c r="Q8295" t="s">
        <v>125</v>
      </c>
      <c r="R8295" t="s">
        <v>7</v>
      </c>
      <c r="S8295" t="s">
        <v>8</v>
      </c>
      <c r="T8295" t="s">
        <v>9</v>
      </c>
      <c r="U8295" t="s">
        <v>65</v>
      </c>
      <c r="V8295">
        <v>0</v>
      </c>
      <c r="W8295">
        <v>0</v>
      </c>
      <c r="X8295" t="s">
        <v>21</v>
      </c>
      <c r="Y8295">
        <v>0</v>
      </c>
      <c r="Z8295">
        <v>0</v>
      </c>
      <c r="AA8295">
        <v>0</v>
      </c>
      <c r="AB8295" t="s">
        <v>4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 t="s">
        <v>5</v>
      </c>
      <c r="AK8295" t="s">
        <v>142</v>
      </c>
      <c r="AL8295" t="s">
        <v>11</v>
      </c>
      <c r="AM8295" t="s">
        <v>49</v>
      </c>
      <c r="AN8295" t="s">
        <v>41</v>
      </c>
      <c r="AO8295" t="s">
        <v>14</v>
      </c>
      <c r="AP8295" t="s">
        <v>28</v>
      </c>
      <c r="AQ8295">
        <v>0</v>
      </c>
      <c r="AR8295">
        <v>191266</v>
      </c>
      <c r="AS8295" t="s">
        <v>10576</v>
      </c>
    </row>
    <row r="8296" spans="1:45" x14ac:dyDescent="0.25">
      <c r="A8296" t="s">
        <v>0</v>
      </c>
      <c r="B8296" t="s">
        <v>1</v>
      </c>
      <c r="C8296" s="1">
        <v>42956</v>
      </c>
      <c r="D8296" t="s">
        <v>35</v>
      </c>
      <c r="E8296">
        <v>35</v>
      </c>
      <c r="F8296">
        <v>0</v>
      </c>
      <c r="G8296">
        <v>1</v>
      </c>
      <c r="H8296">
        <v>3</v>
      </c>
      <c r="I8296">
        <v>2</v>
      </c>
      <c r="J8296">
        <v>0</v>
      </c>
      <c r="K8296">
        <v>1</v>
      </c>
      <c r="L8296">
        <v>0</v>
      </c>
      <c r="M8296">
        <v>0</v>
      </c>
      <c r="N8296">
        <v>3</v>
      </c>
      <c r="O8296">
        <v>4</v>
      </c>
      <c r="P8296">
        <v>7</v>
      </c>
      <c r="Q8296" t="s">
        <v>79</v>
      </c>
      <c r="R8296" t="s">
        <v>7</v>
      </c>
      <c r="S8296" t="s">
        <v>8</v>
      </c>
      <c r="T8296" t="s">
        <v>9</v>
      </c>
      <c r="U8296" t="s">
        <v>19</v>
      </c>
      <c r="V8296">
        <v>0</v>
      </c>
      <c r="W8296">
        <v>0</v>
      </c>
      <c r="X8296" t="s">
        <v>21</v>
      </c>
      <c r="Y8296">
        <v>0</v>
      </c>
      <c r="Z8296">
        <v>0</v>
      </c>
      <c r="AA8296">
        <v>0</v>
      </c>
      <c r="AB8296" t="s">
        <v>4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 t="s">
        <v>5</v>
      </c>
      <c r="AK8296" t="s">
        <v>46</v>
      </c>
      <c r="AL8296" t="s">
        <v>427</v>
      </c>
      <c r="AM8296" t="s">
        <v>26</v>
      </c>
      <c r="AN8296" t="s">
        <v>13</v>
      </c>
      <c r="AO8296" t="s">
        <v>14</v>
      </c>
      <c r="AP8296" t="s">
        <v>15</v>
      </c>
      <c r="AQ8296" t="s">
        <v>47</v>
      </c>
      <c r="AR8296">
        <v>191267</v>
      </c>
      <c r="AS8296" t="s">
        <v>10577</v>
      </c>
    </row>
    <row r="8297" spans="1:45" x14ac:dyDescent="0.25">
      <c r="A8297" t="s">
        <v>0</v>
      </c>
      <c r="B8297" t="s">
        <v>1</v>
      </c>
      <c r="C8297" s="1">
        <v>42955</v>
      </c>
      <c r="D8297" t="s">
        <v>2</v>
      </c>
      <c r="E8297">
        <v>34</v>
      </c>
      <c r="F8297">
        <v>0</v>
      </c>
      <c r="G8297">
        <v>0</v>
      </c>
      <c r="H8297">
        <v>2</v>
      </c>
      <c r="I8297">
        <v>4</v>
      </c>
      <c r="J8297">
        <v>0</v>
      </c>
      <c r="K8297">
        <v>2</v>
      </c>
      <c r="L8297">
        <v>0</v>
      </c>
      <c r="M8297">
        <v>0</v>
      </c>
      <c r="N8297">
        <v>2</v>
      </c>
      <c r="O8297">
        <v>6</v>
      </c>
      <c r="P8297">
        <v>8</v>
      </c>
      <c r="Q8297" t="s">
        <v>3</v>
      </c>
      <c r="R8297" t="s">
        <v>4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 t="s">
        <v>5</v>
      </c>
      <c r="AA8297" t="s">
        <v>6</v>
      </c>
      <c r="AB8297" t="s">
        <v>7</v>
      </c>
      <c r="AC8297" t="s">
        <v>8</v>
      </c>
      <c r="AD8297" t="s">
        <v>9</v>
      </c>
      <c r="AE8297" t="s">
        <v>19</v>
      </c>
      <c r="AF8297">
        <v>0</v>
      </c>
      <c r="AG8297">
        <v>0</v>
      </c>
      <c r="AH8297" t="s">
        <v>21</v>
      </c>
      <c r="AI8297">
        <v>0</v>
      </c>
      <c r="AJ8297">
        <v>0</v>
      </c>
      <c r="AK8297">
        <v>0</v>
      </c>
      <c r="AL8297" t="s">
        <v>11</v>
      </c>
      <c r="AM8297" t="s">
        <v>26</v>
      </c>
      <c r="AN8297" t="s">
        <v>41</v>
      </c>
      <c r="AO8297" t="s">
        <v>14</v>
      </c>
      <c r="AP8297" t="s">
        <v>15</v>
      </c>
      <c r="AQ8297">
        <v>0</v>
      </c>
      <c r="AR8297">
        <v>191268</v>
      </c>
      <c r="AS8297" t="s">
        <v>10578</v>
      </c>
    </row>
    <row r="8298" spans="1:45" x14ac:dyDescent="0.25">
      <c r="A8298" t="s">
        <v>0</v>
      </c>
      <c r="B8298" t="s">
        <v>1</v>
      </c>
      <c r="C8298" s="1">
        <v>42956</v>
      </c>
      <c r="D8298" t="s">
        <v>2</v>
      </c>
      <c r="E8298">
        <v>28</v>
      </c>
      <c r="F8298">
        <v>0</v>
      </c>
      <c r="G8298">
        <v>0</v>
      </c>
      <c r="H8298">
        <v>1</v>
      </c>
      <c r="I8298">
        <v>1</v>
      </c>
      <c r="J8298">
        <v>0</v>
      </c>
      <c r="K8298">
        <v>2</v>
      </c>
      <c r="L8298">
        <v>1</v>
      </c>
      <c r="M8298">
        <v>0</v>
      </c>
      <c r="N8298">
        <v>2</v>
      </c>
      <c r="O8298">
        <v>3</v>
      </c>
      <c r="P8298">
        <v>5</v>
      </c>
      <c r="Q8298" t="s">
        <v>199</v>
      </c>
      <c r="R8298" t="s">
        <v>7</v>
      </c>
      <c r="S8298" t="s">
        <v>8</v>
      </c>
      <c r="T8298" t="s">
        <v>9</v>
      </c>
      <c r="U8298" t="s">
        <v>38</v>
      </c>
      <c r="V8298">
        <v>0</v>
      </c>
      <c r="W8298">
        <v>0</v>
      </c>
      <c r="X8298" t="s">
        <v>21</v>
      </c>
      <c r="Y8298">
        <v>0</v>
      </c>
      <c r="Z8298">
        <v>0</v>
      </c>
      <c r="AA8298">
        <v>0</v>
      </c>
      <c r="AB8298" t="s">
        <v>4</v>
      </c>
      <c r="AC8298" t="s">
        <v>36</v>
      </c>
      <c r="AD8298" t="s">
        <v>37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 t="s">
        <v>21</v>
      </c>
      <c r="AK8298">
        <v>0</v>
      </c>
      <c r="AL8298" t="s">
        <v>427</v>
      </c>
      <c r="AM8298" t="s">
        <v>26</v>
      </c>
      <c r="AN8298" t="s">
        <v>13</v>
      </c>
      <c r="AO8298" t="s">
        <v>14</v>
      </c>
      <c r="AP8298" t="s">
        <v>28</v>
      </c>
      <c r="AQ8298" t="s">
        <v>29</v>
      </c>
      <c r="AR8298">
        <v>191270</v>
      </c>
      <c r="AS8298" t="s">
        <v>10579</v>
      </c>
    </row>
    <row r="8299" spans="1:45" x14ac:dyDescent="0.25">
      <c r="A8299" t="s">
        <v>0</v>
      </c>
      <c r="B8299" t="s">
        <v>1</v>
      </c>
      <c r="C8299" s="1">
        <v>42957</v>
      </c>
      <c r="D8299" t="s">
        <v>2</v>
      </c>
      <c r="E8299">
        <v>34</v>
      </c>
      <c r="F8299">
        <v>0</v>
      </c>
      <c r="G8299">
        <v>0</v>
      </c>
      <c r="H8299">
        <v>0</v>
      </c>
      <c r="I8299">
        <v>1</v>
      </c>
      <c r="J8299">
        <v>1</v>
      </c>
      <c r="K8299">
        <v>0</v>
      </c>
      <c r="L8299">
        <v>0</v>
      </c>
      <c r="M8299">
        <v>0</v>
      </c>
      <c r="N8299">
        <v>1</v>
      </c>
      <c r="O8299">
        <v>1</v>
      </c>
      <c r="P8299">
        <v>2</v>
      </c>
      <c r="Q8299" t="s">
        <v>165</v>
      </c>
      <c r="R8299" t="s">
        <v>7</v>
      </c>
      <c r="S8299" t="s">
        <v>8</v>
      </c>
      <c r="T8299" t="s">
        <v>165</v>
      </c>
      <c r="U8299" t="s">
        <v>1461</v>
      </c>
      <c r="V8299">
        <v>0</v>
      </c>
      <c r="W8299">
        <v>0</v>
      </c>
      <c r="X8299" t="s">
        <v>21</v>
      </c>
      <c r="Y8299">
        <v>0</v>
      </c>
      <c r="Z8299">
        <v>0</v>
      </c>
      <c r="AA8299">
        <v>0</v>
      </c>
      <c r="AB8299" t="s">
        <v>4</v>
      </c>
      <c r="AC8299" t="s">
        <v>36</v>
      </c>
      <c r="AD8299" t="s">
        <v>37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 t="s">
        <v>21</v>
      </c>
      <c r="AK8299">
        <v>0</v>
      </c>
      <c r="AL8299" t="s">
        <v>11</v>
      </c>
      <c r="AM8299" t="s">
        <v>49</v>
      </c>
      <c r="AN8299" t="s">
        <v>41</v>
      </c>
      <c r="AO8299" t="s">
        <v>14</v>
      </c>
      <c r="AP8299" t="s">
        <v>28</v>
      </c>
      <c r="AQ8299">
        <v>0</v>
      </c>
      <c r="AR8299">
        <v>191271</v>
      </c>
      <c r="AS8299" t="s">
        <v>10580</v>
      </c>
    </row>
    <row r="8300" spans="1:45" x14ac:dyDescent="0.25">
      <c r="A8300" t="s">
        <v>0</v>
      </c>
      <c r="B8300" t="s">
        <v>1</v>
      </c>
      <c r="C8300" s="1">
        <v>42956</v>
      </c>
      <c r="D8300" t="s">
        <v>2</v>
      </c>
      <c r="E8300">
        <v>25</v>
      </c>
      <c r="F8300">
        <v>0</v>
      </c>
      <c r="G8300">
        <v>1</v>
      </c>
      <c r="H8300">
        <v>2</v>
      </c>
      <c r="I8300">
        <v>1</v>
      </c>
      <c r="J8300">
        <v>0</v>
      </c>
      <c r="K8300">
        <v>1</v>
      </c>
      <c r="L8300">
        <v>0</v>
      </c>
      <c r="M8300">
        <v>0</v>
      </c>
      <c r="N8300">
        <v>2</v>
      </c>
      <c r="O8300">
        <v>3</v>
      </c>
      <c r="P8300">
        <v>5</v>
      </c>
      <c r="Q8300" t="s">
        <v>63</v>
      </c>
      <c r="R8300" t="s">
        <v>7</v>
      </c>
      <c r="S8300" t="s">
        <v>8</v>
      </c>
      <c r="T8300" t="s">
        <v>9</v>
      </c>
      <c r="U8300" t="s">
        <v>65</v>
      </c>
      <c r="V8300">
        <v>0</v>
      </c>
      <c r="W8300">
        <v>0</v>
      </c>
      <c r="X8300" t="s">
        <v>21</v>
      </c>
      <c r="Y8300">
        <v>0</v>
      </c>
      <c r="Z8300">
        <v>0</v>
      </c>
      <c r="AA8300">
        <v>0</v>
      </c>
      <c r="AB8300" t="s">
        <v>4</v>
      </c>
      <c r="AC8300" t="s">
        <v>36</v>
      </c>
      <c r="AD8300" t="s">
        <v>37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 t="s">
        <v>21</v>
      </c>
      <c r="AK8300">
        <v>0</v>
      </c>
      <c r="AL8300" t="s">
        <v>11</v>
      </c>
      <c r="AM8300" t="s">
        <v>818</v>
      </c>
      <c r="AN8300" t="s">
        <v>13</v>
      </c>
      <c r="AO8300" t="s">
        <v>14</v>
      </c>
      <c r="AP8300" t="s">
        <v>28</v>
      </c>
      <c r="AQ8300" t="s">
        <v>47</v>
      </c>
      <c r="AR8300">
        <v>191273</v>
      </c>
      <c r="AS8300" t="s">
        <v>10581</v>
      </c>
    </row>
    <row r="8301" spans="1:45" x14ac:dyDescent="0.25">
      <c r="A8301" t="s">
        <v>0</v>
      </c>
      <c r="B8301" t="s">
        <v>1</v>
      </c>
      <c r="C8301" s="1">
        <v>42956</v>
      </c>
      <c r="D8301" t="s">
        <v>2</v>
      </c>
      <c r="E8301">
        <v>33</v>
      </c>
      <c r="F8301">
        <v>0</v>
      </c>
      <c r="G8301">
        <v>0</v>
      </c>
      <c r="H8301">
        <v>4</v>
      </c>
      <c r="I8301">
        <v>3</v>
      </c>
      <c r="J8301">
        <v>1</v>
      </c>
      <c r="K8301">
        <v>1</v>
      </c>
      <c r="L8301">
        <v>0</v>
      </c>
      <c r="M8301">
        <v>1</v>
      </c>
      <c r="N8301">
        <v>5</v>
      </c>
      <c r="O8301">
        <v>5</v>
      </c>
      <c r="P8301">
        <v>10</v>
      </c>
      <c r="Q8301" t="s">
        <v>125</v>
      </c>
      <c r="R8301" t="s">
        <v>7</v>
      </c>
      <c r="S8301" t="s">
        <v>8</v>
      </c>
      <c r="T8301" t="s">
        <v>9</v>
      </c>
      <c r="U8301" t="s">
        <v>38</v>
      </c>
      <c r="V8301">
        <v>0</v>
      </c>
      <c r="W8301">
        <v>0</v>
      </c>
      <c r="X8301" t="s">
        <v>21</v>
      </c>
      <c r="Y8301">
        <v>0</v>
      </c>
      <c r="Z8301">
        <v>0</v>
      </c>
      <c r="AA8301">
        <v>0</v>
      </c>
      <c r="AB8301" t="s">
        <v>4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 t="s">
        <v>5</v>
      </c>
      <c r="AK8301" t="s">
        <v>18</v>
      </c>
      <c r="AL8301" t="s">
        <v>11</v>
      </c>
      <c r="AM8301" t="s">
        <v>26</v>
      </c>
      <c r="AN8301" t="s">
        <v>13</v>
      </c>
      <c r="AO8301" t="s">
        <v>14</v>
      </c>
      <c r="AP8301" t="s">
        <v>15</v>
      </c>
      <c r="AQ8301" t="s">
        <v>29</v>
      </c>
      <c r="AR8301">
        <v>191286</v>
      </c>
      <c r="AS8301" t="s">
        <v>10582</v>
      </c>
    </row>
    <row r="8302" spans="1:45" x14ac:dyDescent="0.25">
      <c r="A8302" t="s">
        <v>0</v>
      </c>
      <c r="B8302" t="s">
        <v>1</v>
      </c>
      <c r="C8302" s="1">
        <v>42957</v>
      </c>
      <c r="D8302" t="s">
        <v>2</v>
      </c>
      <c r="E8302">
        <v>36</v>
      </c>
      <c r="F8302">
        <v>0</v>
      </c>
      <c r="G8302">
        <v>0</v>
      </c>
      <c r="H8302">
        <v>0</v>
      </c>
      <c r="I8302">
        <v>1</v>
      </c>
      <c r="J8302">
        <v>3</v>
      </c>
      <c r="K8302">
        <v>1</v>
      </c>
      <c r="L8302">
        <v>0</v>
      </c>
      <c r="M8302">
        <v>0</v>
      </c>
      <c r="N8302">
        <v>3</v>
      </c>
      <c r="O8302">
        <v>2</v>
      </c>
      <c r="P8302">
        <v>5</v>
      </c>
      <c r="Q8302" t="s">
        <v>411</v>
      </c>
      <c r="R8302" t="s">
        <v>7</v>
      </c>
      <c r="S8302" t="s">
        <v>8</v>
      </c>
      <c r="T8302" t="s">
        <v>9</v>
      </c>
      <c r="U8302" t="s">
        <v>65</v>
      </c>
      <c r="V8302">
        <v>0</v>
      </c>
      <c r="W8302">
        <v>0</v>
      </c>
      <c r="X8302" t="s">
        <v>21</v>
      </c>
      <c r="Y8302">
        <v>0</v>
      </c>
      <c r="Z8302">
        <v>0</v>
      </c>
      <c r="AA8302">
        <v>0</v>
      </c>
      <c r="AB8302" t="s">
        <v>4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 t="s">
        <v>5</v>
      </c>
      <c r="AK8302" t="s">
        <v>46</v>
      </c>
      <c r="AL8302" t="s">
        <v>11</v>
      </c>
      <c r="AM8302" t="s">
        <v>49</v>
      </c>
      <c r="AN8302" t="s">
        <v>41</v>
      </c>
      <c r="AO8302" t="s">
        <v>14</v>
      </c>
      <c r="AP8302" t="s">
        <v>28</v>
      </c>
      <c r="AQ8302">
        <v>0</v>
      </c>
      <c r="AR8302">
        <v>191288</v>
      </c>
      <c r="AS8302" t="s">
        <v>10583</v>
      </c>
    </row>
    <row r="8303" spans="1:45" x14ac:dyDescent="0.25">
      <c r="A8303" t="s">
        <v>0</v>
      </c>
      <c r="B8303" t="s">
        <v>1</v>
      </c>
      <c r="C8303" s="1">
        <v>42957</v>
      </c>
      <c r="D8303" t="s">
        <v>2</v>
      </c>
      <c r="E8303">
        <v>22</v>
      </c>
      <c r="F8303">
        <v>0</v>
      </c>
      <c r="G8303">
        <v>1</v>
      </c>
      <c r="H8303">
        <v>0</v>
      </c>
      <c r="I8303">
        <v>1</v>
      </c>
      <c r="J8303">
        <v>1</v>
      </c>
      <c r="K8303">
        <v>2</v>
      </c>
      <c r="L8303">
        <v>0</v>
      </c>
      <c r="M8303">
        <v>0</v>
      </c>
      <c r="N8303">
        <v>1</v>
      </c>
      <c r="O8303">
        <v>4</v>
      </c>
      <c r="P8303">
        <v>5</v>
      </c>
      <c r="Q8303" t="s">
        <v>43</v>
      </c>
      <c r="R8303" t="s">
        <v>7</v>
      </c>
      <c r="S8303" t="s">
        <v>8</v>
      </c>
      <c r="T8303" t="s">
        <v>9</v>
      </c>
      <c r="U8303" t="s">
        <v>9</v>
      </c>
      <c r="V8303">
        <v>0</v>
      </c>
      <c r="W8303">
        <v>0</v>
      </c>
      <c r="X8303" t="s">
        <v>21</v>
      </c>
      <c r="Y8303">
        <v>0</v>
      </c>
      <c r="Z8303">
        <v>0</v>
      </c>
      <c r="AA8303">
        <v>0</v>
      </c>
      <c r="AB8303" t="s">
        <v>4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 t="s">
        <v>5</v>
      </c>
      <c r="AK8303" t="s">
        <v>46</v>
      </c>
      <c r="AL8303" t="s">
        <v>11</v>
      </c>
      <c r="AM8303" t="s">
        <v>49</v>
      </c>
      <c r="AN8303" t="s">
        <v>41</v>
      </c>
      <c r="AO8303" t="s">
        <v>14</v>
      </c>
      <c r="AP8303" t="s">
        <v>15</v>
      </c>
      <c r="AQ8303">
        <v>0</v>
      </c>
      <c r="AR8303">
        <v>191289</v>
      </c>
      <c r="AS8303" t="s">
        <v>10584</v>
      </c>
    </row>
    <row r="8304" spans="1:45" x14ac:dyDescent="0.25">
      <c r="A8304" t="s">
        <v>828</v>
      </c>
      <c r="B8304" t="s">
        <v>1134</v>
      </c>
      <c r="C8304" s="1">
        <v>42956</v>
      </c>
      <c r="D8304" t="s">
        <v>2</v>
      </c>
      <c r="E8304">
        <v>31</v>
      </c>
      <c r="F8304">
        <v>1</v>
      </c>
      <c r="G8304">
        <v>1</v>
      </c>
      <c r="H8304">
        <v>0</v>
      </c>
      <c r="I8304">
        <v>1</v>
      </c>
      <c r="J8304">
        <v>0</v>
      </c>
      <c r="K8304">
        <v>2</v>
      </c>
      <c r="L8304">
        <v>0</v>
      </c>
      <c r="M8304">
        <v>0</v>
      </c>
      <c r="N8304">
        <v>1</v>
      </c>
      <c r="O8304">
        <v>4</v>
      </c>
      <c r="P8304">
        <v>5</v>
      </c>
      <c r="Q8304" t="s">
        <v>125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 t="s">
        <v>7</v>
      </c>
      <c r="AC8304" t="s">
        <v>105</v>
      </c>
      <c r="AD8304" t="s">
        <v>125</v>
      </c>
      <c r="AE8304" t="s">
        <v>838</v>
      </c>
      <c r="AF8304">
        <v>0</v>
      </c>
      <c r="AG8304" t="s">
        <v>838</v>
      </c>
      <c r="AH8304" t="s">
        <v>21</v>
      </c>
      <c r="AI8304">
        <v>0</v>
      </c>
      <c r="AJ8304">
        <v>0</v>
      </c>
      <c r="AK8304">
        <v>0</v>
      </c>
      <c r="AL8304" t="s">
        <v>427</v>
      </c>
      <c r="AM8304" t="s">
        <v>12</v>
      </c>
      <c r="AN8304" t="s">
        <v>41</v>
      </c>
      <c r="AO8304" t="s">
        <v>830</v>
      </c>
      <c r="AP8304">
        <v>0</v>
      </c>
      <c r="AQ8304" t="s">
        <v>47</v>
      </c>
      <c r="AR8304">
        <v>191290</v>
      </c>
      <c r="AS8304" t="s">
        <v>10585</v>
      </c>
    </row>
    <row r="8305" spans="1:45" x14ac:dyDescent="0.25">
      <c r="A8305" t="s">
        <v>0</v>
      </c>
      <c r="B8305" t="s">
        <v>1</v>
      </c>
      <c r="C8305" s="1">
        <v>42955</v>
      </c>
      <c r="D8305" t="s">
        <v>2</v>
      </c>
      <c r="E8305">
        <v>30</v>
      </c>
      <c r="F8305">
        <v>0</v>
      </c>
      <c r="G8305">
        <v>0</v>
      </c>
      <c r="H8305">
        <v>1</v>
      </c>
      <c r="I8305">
        <v>1</v>
      </c>
      <c r="J8305">
        <v>1</v>
      </c>
      <c r="K8305">
        <v>1</v>
      </c>
      <c r="L8305">
        <v>0</v>
      </c>
      <c r="M8305">
        <v>0</v>
      </c>
      <c r="N8305">
        <v>2</v>
      </c>
      <c r="O8305">
        <v>2</v>
      </c>
      <c r="P8305">
        <v>4</v>
      </c>
      <c r="Q8305" t="s">
        <v>79</v>
      </c>
      <c r="R8305" t="s">
        <v>4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 t="s">
        <v>5</v>
      </c>
      <c r="AA8305" t="s">
        <v>46</v>
      </c>
      <c r="AB8305" t="s">
        <v>7</v>
      </c>
      <c r="AC8305" t="s">
        <v>8</v>
      </c>
      <c r="AD8305" t="s">
        <v>9</v>
      </c>
      <c r="AE8305" t="s">
        <v>38</v>
      </c>
      <c r="AF8305">
        <v>0</v>
      </c>
      <c r="AG8305">
        <v>0</v>
      </c>
      <c r="AH8305" t="s">
        <v>21</v>
      </c>
      <c r="AI8305">
        <v>0</v>
      </c>
      <c r="AJ8305">
        <v>0</v>
      </c>
      <c r="AK8305">
        <v>0</v>
      </c>
      <c r="AL8305" t="s">
        <v>11</v>
      </c>
      <c r="AM8305" t="s">
        <v>22</v>
      </c>
      <c r="AN8305" t="s">
        <v>41</v>
      </c>
      <c r="AO8305" t="s">
        <v>14</v>
      </c>
      <c r="AP8305" t="s">
        <v>15</v>
      </c>
      <c r="AQ8305" t="s">
        <v>91</v>
      </c>
      <c r="AR8305">
        <v>191306</v>
      </c>
      <c r="AS8305" t="s">
        <v>10586</v>
      </c>
    </row>
    <row r="8306" spans="1:45" x14ac:dyDescent="0.25">
      <c r="A8306" t="s">
        <v>828</v>
      </c>
      <c r="B8306" t="s">
        <v>1134</v>
      </c>
      <c r="C8306" s="1">
        <v>42956</v>
      </c>
      <c r="D8306" t="s">
        <v>2</v>
      </c>
      <c r="E8306">
        <v>27</v>
      </c>
      <c r="F8306">
        <v>1</v>
      </c>
      <c r="G8306">
        <v>0</v>
      </c>
      <c r="H8306">
        <v>1</v>
      </c>
      <c r="I8306">
        <v>1</v>
      </c>
      <c r="J8306">
        <v>1</v>
      </c>
      <c r="K8306">
        <v>0</v>
      </c>
      <c r="L8306">
        <v>1</v>
      </c>
      <c r="M8306">
        <v>0</v>
      </c>
      <c r="N8306">
        <v>4</v>
      </c>
      <c r="O8306">
        <v>1</v>
      </c>
      <c r="P8306">
        <v>5</v>
      </c>
      <c r="Q8306" t="s">
        <v>667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 t="s">
        <v>7</v>
      </c>
      <c r="AC8306" t="s">
        <v>105</v>
      </c>
      <c r="AD8306" t="s">
        <v>667</v>
      </c>
      <c r="AE8306" t="s">
        <v>1701</v>
      </c>
      <c r="AF8306">
        <v>0</v>
      </c>
      <c r="AG8306" t="s">
        <v>1701</v>
      </c>
      <c r="AH8306" t="s">
        <v>21</v>
      </c>
      <c r="AI8306">
        <v>0</v>
      </c>
      <c r="AJ8306">
        <v>0</v>
      </c>
      <c r="AK8306">
        <v>0</v>
      </c>
      <c r="AL8306" t="s">
        <v>154</v>
      </c>
      <c r="AM8306" t="s">
        <v>12</v>
      </c>
      <c r="AN8306" t="s">
        <v>13</v>
      </c>
      <c r="AO8306" t="s">
        <v>830</v>
      </c>
      <c r="AP8306">
        <v>0</v>
      </c>
      <c r="AQ8306" t="s">
        <v>47</v>
      </c>
      <c r="AR8306">
        <v>191307</v>
      </c>
      <c r="AS8306" t="s">
        <v>10587</v>
      </c>
    </row>
    <row r="8307" spans="1:45" x14ac:dyDescent="0.25">
      <c r="A8307" t="s">
        <v>828</v>
      </c>
      <c r="B8307" t="s">
        <v>1134</v>
      </c>
      <c r="C8307" s="1">
        <v>42956</v>
      </c>
      <c r="D8307" t="s">
        <v>2</v>
      </c>
      <c r="E8307">
        <v>45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2</v>
      </c>
      <c r="L8307">
        <v>0</v>
      </c>
      <c r="M8307">
        <v>0</v>
      </c>
      <c r="N8307">
        <v>0</v>
      </c>
      <c r="O8307">
        <v>2</v>
      </c>
      <c r="P8307">
        <v>2</v>
      </c>
      <c r="Q8307" t="s">
        <v>723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 t="s">
        <v>7</v>
      </c>
      <c r="AC8307" t="s">
        <v>105</v>
      </c>
      <c r="AD8307" t="s">
        <v>723</v>
      </c>
      <c r="AE8307" t="s">
        <v>723</v>
      </c>
      <c r="AF8307">
        <v>0</v>
      </c>
      <c r="AG8307" t="s">
        <v>723</v>
      </c>
      <c r="AH8307" t="s">
        <v>21</v>
      </c>
      <c r="AI8307">
        <v>0</v>
      </c>
      <c r="AJ8307">
        <v>0</v>
      </c>
      <c r="AK8307">
        <v>0</v>
      </c>
      <c r="AL8307" t="s">
        <v>154</v>
      </c>
      <c r="AM8307" t="s">
        <v>12</v>
      </c>
      <c r="AN8307" t="s">
        <v>41</v>
      </c>
      <c r="AO8307" t="s">
        <v>830</v>
      </c>
      <c r="AP8307">
        <v>0</v>
      </c>
      <c r="AQ8307">
        <v>0</v>
      </c>
      <c r="AR8307">
        <v>191308</v>
      </c>
      <c r="AS8307" t="s">
        <v>10588</v>
      </c>
    </row>
    <row r="8308" spans="1:45" x14ac:dyDescent="0.25">
      <c r="A8308" t="s">
        <v>0</v>
      </c>
      <c r="B8308" t="s">
        <v>1</v>
      </c>
      <c r="C8308" s="1">
        <v>42955</v>
      </c>
      <c r="D8308" t="s">
        <v>2</v>
      </c>
      <c r="E8308">
        <v>33</v>
      </c>
      <c r="F8308">
        <v>0</v>
      </c>
      <c r="G8308">
        <v>1</v>
      </c>
      <c r="H8308">
        <v>1</v>
      </c>
      <c r="I8308">
        <v>3</v>
      </c>
      <c r="J8308">
        <v>0</v>
      </c>
      <c r="K8308">
        <v>1</v>
      </c>
      <c r="L8308">
        <v>0</v>
      </c>
      <c r="M8308">
        <v>0</v>
      </c>
      <c r="N8308">
        <v>1</v>
      </c>
      <c r="O8308">
        <v>5</v>
      </c>
      <c r="P8308">
        <v>6</v>
      </c>
      <c r="Q8308" t="s">
        <v>63</v>
      </c>
      <c r="R8308" t="s">
        <v>4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 t="s">
        <v>5</v>
      </c>
      <c r="AA8308" t="s">
        <v>18</v>
      </c>
      <c r="AB8308" t="s">
        <v>7</v>
      </c>
      <c r="AC8308" t="s">
        <v>8</v>
      </c>
      <c r="AD8308" t="s">
        <v>9</v>
      </c>
      <c r="AE8308" t="s">
        <v>9</v>
      </c>
      <c r="AF8308">
        <v>0</v>
      </c>
      <c r="AG8308">
        <v>0</v>
      </c>
      <c r="AH8308" t="s">
        <v>21</v>
      </c>
      <c r="AI8308">
        <v>0</v>
      </c>
      <c r="AJ8308">
        <v>0</v>
      </c>
      <c r="AK8308">
        <v>0</v>
      </c>
      <c r="AL8308" t="s">
        <v>11</v>
      </c>
      <c r="AM8308" t="s">
        <v>26</v>
      </c>
      <c r="AN8308" t="s">
        <v>13</v>
      </c>
      <c r="AO8308" t="s">
        <v>14</v>
      </c>
      <c r="AP8308" t="s">
        <v>28</v>
      </c>
      <c r="AQ8308" t="s">
        <v>47</v>
      </c>
      <c r="AR8308">
        <v>191309</v>
      </c>
      <c r="AS8308" t="s">
        <v>10589</v>
      </c>
    </row>
    <row r="8309" spans="1:45" x14ac:dyDescent="0.25">
      <c r="A8309" t="s">
        <v>0</v>
      </c>
      <c r="B8309" t="s">
        <v>1</v>
      </c>
      <c r="C8309" s="1">
        <v>42957</v>
      </c>
      <c r="D8309" t="s">
        <v>35</v>
      </c>
      <c r="E8309">
        <v>17</v>
      </c>
      <c r="F8309">
        <v>0</v>
      </c>
      <c r="G8309">
        <v>0</v>
      </c>
      <c r="H8309">
        <v>0</v>
      </c>
      <c r="I8309">
        <v>0</v>
      </c>
      <c r="J8309">
        <v>1</v>
      </c>
      <c r="K8309">
        <v>0</v>
      </c>
      <c r="L8309">
        <v>0</v>
      </c>
      <c r="M8309">
        <v>0</v>
      </c>
      <c r="N8309">
        <v>1</v>
      </c>
      <c r="O8309">
        <v>0</v>
      </c>
      <c r="P8309">
        <v>1</v>
      </c>
      <c r="Q8309" t="s">
        <v>9</v>
      </c>
      <c r="R8309" t="s">
        <v>7</v>
      </c>
      <c r="S8309" t="s">
        <v>8</v>
      </c>
      <c r="T8309" t="s">
        <v>9</v>
      </c>
      <c r="U8309" t="s">
        <v>19</v>
      </c>
      <c r="V8309">
        <v>0</v>
      </c>
      <c r="W8309">
        <v>0</v>
      </c>
      <c r="X8309" t="s">
        <v>21</v>
      </c>
      <c r="Y8309">
        <v>0</v>
      </c>
      <c r="Z8309">
        <v>0</v>
      </c>
      <c r="AA8309">
        <v>0</v>
      </c>
      <c r="AB8309" t="s">
        <v>4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 t="s">
        <v>5</v>
      </c>
      <c r="AK8309" t="s">
        <v>46</v>
      </c>
      <c r="AL8309">
        <v>0</v>
      </c>
      <c r="AM8309" t="s">
        <v>26</v>
      </c>
      <c r="AN8309" t="s">
        <v>41</v>
      </c>
      <c r="AO8309" t="s">
        <v>14</v>
      </c>
      <c r="AP8309" t="s">
        <v>15</v>
      </c>
      <c r="AQ8309">
        <v>0</v>
      </c>
      <c r="AR8309">
        <v>191310</v>
      </c>
      <c r="AS8309" t="s">
        <v>10590</v>
      </c>
    </row>
    <row r="8310" spans="1:45" x14ac:dyDescent="0.25">
      <c r="A8310" t="s">
        <v>0</v>
      </c>
      <c r="B8310" t="s">
        <v>1</v>
      </c>
      <c r="C8310" s="1">
        <v>42955</v>
      </c>
      <c r="D8310" t="s">
        <v>2</v>
      </c>
      <c r="E8310">
        <v>40</v>
      </c>
      <c r="F8310">
        <v>0</v>
      </c>
      <c r="G8310">
        <v>0</v>
      </c>
      <c r="H8310">
        <v>4</v>
      </c>
      <c r="I8310">
        <v>2</v>
      </c>
      <c r="J8310">
        <v>1</v>
      </c>
      <c r="K8310">
        <v>1</v>
      </c>
      <c r="L8310">
        <v>0</v>
      </c>
      <c r="M8310">
        <v>0</v>
      </c>
      <c r="N8310">
        <v>5</v>
      </c>
      <c r="O8310">
        <v>3</v>
      </c>
      <c r="P8310">
        <v>8</v>
      </c>
      <c r="Q8310" t="s">
        <v>125</v>
      </c>
      <c r="R8310" t="s">
        <v>4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 t="s">
        <v>5</v>
      </c>
      <c r="AA8310" t="s">
        <v>90</v>
      </c>
      <c r="AB8310" t="s">
        <v>7</v>
      </c>
      <c r="AC8310" t="s">
        <v>8</v>
      </c>
      <c r="AD8310" t="s">
        <v>9</v>
      </c>
      <c r="AE8310" t="s">
        <v>38</v>
      </c>
      <c r="AF8310">
        <v>0</v>
      </c>
      <c r="AG8310">
        <v>0</v>
      </c>
      <c r="AH8310" t="s">
        <v>21</v>
      </c>
      <c r="AI8310">
        <v>0</v>
      </c>
      <c r="AJ8310">
        <v>0</v>
      </c>
      <c r="AK8310">
        <v>0</v>
      </c>
      <c r="AL8310" t="s">
        <v>11</v>
      </c>
      <c r="AM8310" t="s">
        <v>26</v>
      </c>
      <c r="AN8310" t="s">
        <v>13</v>
      </c>
      <c r="AO8310" t="s">
        <v>14</v>
      </c>
      <c r="AP8310" t="s">
        <v>15</v>
      </c>
      <c r="AQ8310">
        <v>0</v>
      </c>
      <c r="AR8310">
        <v>191312</v>
      </c>
      <c r="AS8310" t="s">
        <v>10591</v>
      </c>
    </row>
    <row r="8311" spans="1:45" x14ac:dyDescent="0.25">
      <c r="A8311" t="s">
        <v>0</v>
      </c>
      <c r="B8311" t="s">
        <v>1</v>
      </c>
      <c r="C8311" s="1">
        <v>42957</v>
      </c>
      <c r="D8311" t="s">
        <v>2</v>
      </c>
      <c r="E8311">
        <v>28</v>
      </c>
      <c r="F8311">
        <v>0</v>
      </c>
      <c r="G8311">
        <v>0</v>
      </c>
      <c r="H8311">
        <v>2</v>
      </c>
      <c r="I8311">
        <v>1</v>
      </c>
      <c r="J8311">
        <v>1</v>
      </c>
      <c r="K8311">
        <v>0</v>
      </c>
      <c r="L8311">
        <v>0</v>
      </c>
      <c r="M8311">
        <v>0</v>
      </c>
      <c r="N8311">
        <v>3</v>
      </c>
      <c r="O8311">
        <v>1</v>
      </c>
      <c r="P8311">
        <v>4</v>
      </c>
      <c r="Q8311" t="s">
        <v>79</v>
      </c>
      <c r="R8311" t="s">
        <v>7</v>
      </c>
      <c r="S8311" t="s">
        <v>8</v>
      </c>
      <c r="T8311" t="s">
        <v>9</v>
      </c>
      <c r="U8311" t="s">
        <v>38</v>
      </c>
      <c r="V8311">
        <v>0</v>
      </c>
      <c r="W8311">
        <v>0</v>
      </c>
      <c r="X8311" t="s">
        <v>21</v>
      </c>
      <c r="Y8311">
        <v>0</v>
      </c>
      <c r="Z8311">
        <v>0</v>
      </c>
      <c r="AA8311">
        <v>0</v>
      </c>
      <c r="AB8311" t="s">
        <v>4</v>
      </c>
      <c r="AC8311" t="s">
        <v>36</v>
      </c>
      <c r="AD8311" t="s">
        <v>37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 t="s">
        <v>21</v>
      </c>
      <c r="AK8311">
        <v>0</v>
      </c>
      <c r="AL8311" t="s">
        <v>427</v>
      </c>
      <c r="AM8311" t="s">
        <v>26</v>
      </c>
      <c r="AN8311" t="s">
        <v>41</v>
      </c>
      <c r="AO8311" t="s">
        <v>14</v>
      </c>
      <c r="AP8311" t="s">
        <v>15</v>
      </c>
      <c r="AQ8311">
        <v>0</v>
      </c>
      <c r="AR8311">
        <v>191313</v>
      </c>
      <c r="AS8311" t="s">
        <v>10592</v>
      </c>
    </row>
    <row r="8312" spans="1:45" x14ac:dyDescent="0.25">
      <c r="A8312" t="s">
        <v>828</v>
      </c>
      <c r="B8312" t="s">
        <v>1134</v>
      </c>
      <c r="C8312" s="1">
        <v>42956</v>
      </c>
      <c r="D8312" t="s">
        <v>2</v>
      </c>
      <c r="E8312">
        <v>54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2</v>
      </c>
      <c r="L8312">
        <v>0</v>
      </c>
      <c r="M8312">
        <v>0</v>
      </c>
      <c r="N8312">
        <v>0</v>
      </c>
      <c r="O8312">
        <v>2</v>
      </c>
      <c r="P8312">
        <v>2</v>
      </c>
      <c r="Q8312" t="s">
        <v>3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 t="s">
        <v>7</v>
      </c>
      <c r="AC8312" t="s">
        <v>105</v>
      </c>
      <c r="AD8312" t="s">
        <v>3</v>
      </c>
      <c r="AE8312" t="s">
        <v>1673</v>
      </c>
      <c r="AF8312">
        <v>0</v>
      </c>
      <c r="AG8312" t="s">
        <v>1691</v>
      </c>
      <c r="AH8312" t="s">
        <v>21</v>
      </c>
      <c r="AI8312">
        <v>0</v>
      </c>
      <c r="AJ8312">
        <v>0</v>
      </c>
      <c r="AK8312">
        <v>0</v>
      </c>
      <c r="AL8312" t="s">
        <v>154</v>
      </c>
      <c r="AM8312" t="s">
        <v>12</v>
      </c>
      <c r="AN8312" t="s">
        <v>41</v>
      </c>
      <c r="AO8312" t="s">
        <v>830</v>
      </c>
      <c r="AP8312">
        <v>0</v>
      </c>
      <c r="AQ8312">
        <v>0</v>
      </c>
      <c r="AR8312">
        <v>191314</v>
      </c>
      <c r="AS8312" t="s">
        <v>10593</v>
      </c>
    </row>
    <row r="8313" spans="1:45" x14ac:dyDescent="0.25">
      <c r="A8313" t="s">
        <v>828</v>
      </c>
      <c r="B8313" t="s">
        <v>1134</v>
      </c>
      <c r="C8313" s="1">
        <v>42956</v>
      </c>
      <c r="D8313" t="s">
        <v>2</v>
      </c>
      <c r="E8313">
        <v>29</v>
      </c>
      <c r="F8313">
        <v>1</v>
      </c>
      <c r="G8313">
        <v>0</v>
      </c>
      <c r="H8313">
        <v>0</v>
      </c>
      <c r="I8313">
        <v>0</v>
      </c>
      <c r="J8313">
        <v>0</v>
      </c>
      <c r="K8313">
        <v>2</v>
      </c>
      <c r="L8313">
        <v>0</v>
      </c>
      <c r="M8313">
        <v>0</v>
      </c>
      <c r="N8313">
        <v>1</v>
      </c>
      <c r="O8313">
        <v>2</v>
      </c>
      <c r="P8313">
        <v>3</v>
      </c>
      <c r="Q8313" t="s">
        <v>3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 t="s">
        <v>7</v>
      </c>
      <c r="AC8313" t="s">
        <v>105</v>
      </c>
      <c r="AD8313" t="s">
        <v>3</v>
      </c>
      <c r="AE8313" t="s">
        <v>1671</v>
      </c>
      <c r="AF8313">
        <v>0</v>
      </c>
      <c r="AG8313" t="s">
        <v>1671</v>
      </c>
      <c r="AH8313" t="s">
        <v>21</v>
      </c>
      <c r="AI8313">
        <v>0</v>
      </c>
      <c r="AJ8313">
        <v>0</v>
      </c>
      <c r="AK8313">
        <v>0</v>
      </c>
      <c r="AL8313" t="s">
        <v>154</v>
      </c>
      <c r="AM8313" t="s">
        <v>12</v>
      </c>
      <c r="AN8313">
        <v>0</v>
      </c>
      <c r="AO8313" t="s">
        <v>830</v>
      </c>
      <c r="AP8313">
        <v>0</v>
      </c>
      <c r="AQ8313" t="s">
        <v>47</v>
      </c>
      <c r="AR8313">
        <v>191315</v>
      </c>
      <c r="AS8313" t="s">
        <v>10594</v>
      </c>
    </row>
    <row r="8314" spans="1:45" x14ac:dyDescent="0.25">
      <c r="A8314" t="s">
        <v>0</v>
      </c>
      <c r="B8314" t="s">
        <v>1</v>
      </c>
      <c r="C8314" s="1">
        <v>42955</v>
      </c>
      <c r="D8314" t="s">
        <v>2</v>
      </c>
      <c r="E8314">
        <v>29</v>
      </c>
      <c r="F8314">
        <v>0</v>
      </c>
      <c r="G8314">
        <v>0</v>
      </c>
      <c r="H8314">
        <v>1</v>
      </c>
      <c r="I8314">
        <v>1</v>
      </c>
      <c r="J8314">
        <v>0</v>
      </c>
      <c r="K8314">
        <v>1</v>
      </c>
      <c r="L8314">
        <v>0</v>
      </c>
      <c r="M8314">
        <v>1</v>
      </c>
      <c r="N8314">
        <v>1</v>
      </c>
      <c r="O8314">
        <v>3</v>
      </c>
      <c r="P8314">
        <v>4</v>
      </c>
      <c r="Q8314" t="s">
        <v>59</v>
      </c>
      <c r="R8314" t="s">
        <v>4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 t="s">
        <v>5</v>
      </c>
      <c r="AA8314" t="s">
        <v>46</v>
      </c>
      <c r="AB8314" t="s">
        <v>7</v>
      </c>
      <c r="AC8314" t="s">
        <v>8</v>
      </c>
      <c r="AD8314" t="s">
        <v>9</v>
      </c>
      <c r="AE8314" t="s">
        <v>19</v>
      </c>
      <c r="AF8314">
        <v>0</v>
      </c>
      <c r="AG8314">
        <v>0</v>
      </c>
      <c r="AH8314" t="s">
        <v>21</v>
      </c>
      <c r="AI8314">
        <v>0</v>
      </c>
      <c r="AJ8314">
        <v>0</v>
      </c>
      <c r="AK8314">
        <v>0</v>
      </c>
      <c r="AL8314" t="s">
        <v>427</v>
      </c>
      <c r="AM8314" t="s">
        <v>26</v>
      </c>
      <c r="AN8314" t="s">
        <v>13</v>
      </c>
      <c r="AO8314" t="s">
        <v>14</v>
      </c>
      <c r="AP8314" t="s">
        <v>15</v>
      </c>
      <c r="AQ8314" t="s">
        <v>29</v>
      </c>
      <c r="AR8314">
        <v>191316</v>
      </c>
      <c r="AS8314" t="s">
        <v>10595</v>
      </c>
    </row>
    <row r="8315" spans="1:45" x14ac:dyDescent="0.25">
      <c r="A8315" t="s">
        <v>0</v>
      </c>
      <c r="B8315" t="s">
        <v>1</v>
      </c>
      <c r="C8315" s="1">
        <v>42957</v>
      </c>
      <c r="D8315" t="s">
        <v>35</v>
      </c>
      <c r="E8315">
        <v>45</v>
      </c>
      <c r="F8315">
        <v>0</v>
      </c>
      <c r="G8315">
        <v>1</v>
      </c>
      <c r="H8315">
        <v>2</v>
      </c>
      <c r="I8315">
        <v>1</v>
      </c>
      <c r="J8315">
        <v>1</v>
      </c>
      <c r="K8315">
        <v>1</v>
      </c>
      <c r="L8315">
        <v>0</v>
      </c>
      <c r="M8315">
        <v>1</v>
      </c>
      <c r="N8315">
        <v>3</v>
      </c>
      <c r="O8315">
        <v>4</v>
      </c>
      <c r="P8315">
        <v>7</v>
      </c>
      <c r="Q8315" t="s">
        <v>59</v>
      </c>
      <c r="R8315" t="s">
        <v>7</v>
      </c>
      <c r="S8315" t="s">
        <v>8</v>
      </c>
      <c r="T8315" t="s">
        <v>9</v>
      </c>
      <c r="U8315" t="s">
        <v>65</v>
      </c>
      <c r="V8315">
        <v>0</v>
      </c>
      <c r="W8315">
        <v>0</v>
      </c>
      <c r="X8315" t="s">
        <v>21</v>
      </c>
      <c r="Y8315">
        <v>0</v>
      </c>
      <c r="Z8315">
        <v>0</v>
      </c>
      <c r="AA8315">
        <v>0</v>
      </c>
      <c r="AB8315" t="s">
        <v>4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 t="s">
        <v>5</v>
      </c>
      <c r="AK8315" t="s">
        <v>46</v>
      </c>
      <c r="AL8315" t="s">
        <v>11</v>
      </c>
      <c r="AM8315" t="s">
        <v>26</v>
      </c>
      <c r="AN8315" t="s">
        <v>13</v>
      </c>
      <c r="AO8315" t="s">
        <v>14</v>
      </c>
      <c r="AP8315" t="s">
        <v>15</v>
      </c>
      <c r="AQ8315" t="s">
        <v>29</v>
      </c>
      <c r="AR8315">
        <v>191317</v>
      </c>
      <c r="AS8315" t="s">
        <v>10596</v>
      </c>
    </row>
    <row r="8316" spans="1:45" x14ac:dyDescent="0.25">
      <c r="A8316" t="s">
        <v>828</v>
      </c>
      <c r="B8316" t="s">
        <v>1134</v>
      </c>
      <c r="C8316" s="1">
        <v>42956</v>
      </c>
      <c r="D8316" t="s">
        <v>2</v>
      </c>
      <c r="E8316">
        <v>30</v>
      </c>
      <c r="F8316">
        <v>0</v>
      </c>
      <c r="G8316">
        <v>0</v>
      </c>
      <c r="H8316">
        <v>1</v>
      </c>
      <c r="I8316">
        <v>0</v>
      </c>
      <c r="J8316">
        <v>0</v>
      </c>
      <c r="K8316">
        <v>2</v>
      </c>
      <c r="L8316">
        <v>0</v>
      </c>
      <c r="M8316">
        <v>0</v>
      </c>
      <c r="N8316">
        <v>1</v>
      </c>
      <c r="O8316">
        <v>2</v>
      </c>
      <c r="P8316">
        <v>3</v>
      </c>
      <c r="Q8316" t="s">
        <v>3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 t="s">
        <v>7</v>
      </c>
      <c r="AC8316" t="s">
        <v>105</v>
      </c>
      <c r="AD8316" t="s">
        <v>3</v>
      </c>
      <c r="AE8316" t="s">
        <v>1665</v>
      </c>
      <c r="AF8316">
        <v>0</v>
      </c>
      <c r="AG8316" t="s">
        <v>3283</v>
      </c>
      <c r="AH8316" t="s">
        <v>21</v>
      </c>
      <c r="AI8316">
        <v>0</v>
      </c>
      <c r="AJ8316">
        <v>0</v>
      </c>
      <c r="AK8316">
        <v>0</v>
      </c>
      <c r="AL8316" t="s">
        <v>154</v>
      </c>
      <c r="AM8316" t="s">
        <v>12</v>
      </c>
      <c r="AN8316" t="s">
        <v>41</v>
      </c>
      <c r="AO8316" t="s">
        <v>830</v>
      </c>
      <c r="AP8316">
        <v>0</v>
      </c>
      <c r="AQ8316">
        <v>0</v>
      </c>
      <c r="AR8316">
        <v>191318</v>
      </c>
      <c r="AS8316" t="s">
        <v>10597</v>
      </c>
    </row>
    <row r="8317" spans="1:45" x14ac:dyDescent="0.25">
      <c r="A8317" t="s">
        <v>828</v>
      </c>
      <c r="B8317" t="s">
        <v>1134</v>
      </c>
      <c r="C8317" s="1">
        <v>42956</v>
      </c>
      <c r="D8317" t="s">
        <v>2</v>
      </c>
      <c r="E8317">
        <v>53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1</v>
      </c>
      <c r="L8317">
        <v>0</v>
      </c>
      <c r="M8317">
        <v>0</v>
      </c>
      <c r="N8317">
        <v>0</v>
      </c>
      <c r="O8317">
        <v>1</v>
      </c>
      <c r="P8317">
        <v>1</v>
      </c>
      <c r="Q8317" t="s">
        <v>3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 t="s">
        <v>7</v>
      </c>
      <c r="AC8317" t="s">
        <v>105</v>
      </c>
      <c r="AD8317" t="s">
        <v>3</v>
      </c>
      <c r="AE8317" t="s">
        <v>1670</v>
      </c>
      <c r="AF8317">
        <v>0</v>
      </c>
      <c r="AG8317" t="s">
        <v>1670</v>
      </c>
      <c r="AH8317" t="s">
        <v>21</v>
      </c>
      <c r="AI8317">
        <v>0</v>
      </c>
      <c r="AJ8317">
        <v>0</v>
      </c>
      <c r="AK8317">
        <v>0</v>
      </c>
      <c r="AL8317" t="s">
        <v>154</v>
      </c>
      <c r="AM8317" t="s">
        <v>12</v>
      </c>
      <c r="AN8317" t="s">
        <v>41</v>
      </c>
      <c r="AO8317" t="s">
        <v>830</v>
      </c>
      <c r="AP8317">
        <v>0</v>
      </c>
      <c r="AQ8317">
        <v>0</v>
      </c>
      <c r="AR8317">
        <v>191319</v>
      </c>
      <c r="AS8317" t="s">
        <v>10598</v>
      </c>
    </row>
    <row r="8318" spans="1:45" x14ac:dyDescent="0.25">
      <c r="A8318" t="s">
        <v>0</v>
      </c>
      <c r="B8318" t="s">
        <v>1</v>
      </c>
      <c r="C8318" s="1">
        <v>42955</v>
      </c>
      <c r="D8318" t="s">
        <v>2</v>
      </c>
      <c r="E8318">
        <v>31</v>
      </c>
      <c r="F8318">
        <v>0</v>
      </c>
      <c r="G8318">
        <v>0</v>
      </c>
      <c r="H8318">
        <v>2</v>
      </c>
      <c r="I8318">
        <v>3</v>
      </c>
      <c r="J8318">
        <v>0</v>
      </c>
      <c r="K8318">
        <v>1</v>
      </c>
      <c r="L8318">
        <v>0</v>
      </c>
      <c r="M8318">
        <v>0</v>
      </c>
      <c r="N8318">
        <v>2</v>
      </c>
      <c r="O8318">
        <v>4</v>
      </c>
      <c r="P8318">
        <v>6</v>
      </c>
      <c r="Q8318" t="s">
        <v>43</v>
      </c>
      <c r="R8318" t="s">
        <v>4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 t="s">
        <v>5</v>
      </c>
      <c r="AA8318" t="s">
        <v>153</v>
      </c>
      <c r="AB8318" t="s">
        <v>7</v>
      </c>
      <c r="AC8318" t="s">
        <v>8</v>
      </c>
      <c r="AD8318" t="s">
        <v>9</v>
      </c>
      <c r="AE8318" t="s">
        <v>38</v>
      </c>
      <c r="AF8318">
        <v>0</v>
      </c>
      <c r="AG8318">
        <v>0</v>
      </c>
      <c r="AH8318" t="s">
        <v>21</v>
      </c>
      <c r="AI8318">
        <v>0</v>
      </c>
      <c r="AJ8318">
        <v>0</v>
      </c>
      <c r="AK8318">
        <v>0</v>
      </c>
      <c r="AL8318" t="s">
        <v>11</v>
      </c>
      <c r="AM8318" t="s">
        <v>26</v>
      </c>
      <c r="AN8318" t="s">
        <v>13</v>
      </c>
      <c r="AO8318" t="s">
        <v>14</v>
      </c>
      <c r="AP8318" t="s">
        <v>15</v>
      </c>
      <c r="AQ8318">
        <v>0</v>
      </c>
      <c r="AR8318">
        <v>191320</v>
      </c>
      <c r="AS8318" t="s">
        <v>10599</v>
      </c>
    </row>
    <row r="8319" spans="1:45" x14ac:dyDescent="0.25">
      <c r="A8319" t="s">
        <v>0</v>
      </c>
      <c r="B8319" t="s">
        <v>1</v>
      </c>
      <c r="C8319" s="1">
        <v>42957</v>
      </c>
      <c r="D8319" t="s">
        <v>2</v>
      </c>
      <c r="E8319">
        <v>33</v>
      </c>
      <c r="F8319">
        <v>0</v>
      </c>
      <c r="G8319">
        <v>0</v>
      </c>
      <c r="H8319">
        <v>1</v>
      </c>
      <c r="I8319">
        <v>1</v>
      </c>
      <c r="J8319">
        <v>0</v>
      </c>
      <c r="K8319">
        <v>2</v>
      </c>
      <c r="L8319">
        <v>0</v>
      </c>
      <c r="M8319">
        <v>0</v>
      </c>
      <c r="N8319">
        <v>1</v>
      </c>
      <c r="O8319">
        <v>3</v>
      </c>
      <c r="P8319">
        <v>4</v>
      </c>
      <c r="Q8319" t="s">
        <v>63</v>
      </c>
      <c r="R8319" t="s">
        <v>7</v>
      </c>
      <c r="S8319" t="s">
        <v>8</v>
      </c>
      <c r="T8319" t="s">
        <v>9</v>
      </c>
      <c r="U8319" t="s">
        <v>38</v>
      </c>
      <c r="V8319">
        <v>0</v>
      </c>
      <c r="W8319">
        <v>0</v>
      </c>
      <c r="X8319" t="s">
        <v>21</v>
      </c>
      <c r="Y8319">
        <v>0</v>
      </c>
      <c r="Z8319">
        <v>0</v>
      </c>
      <c r="AA8319">
        <v>0</v>
      </c>
      <c r="AB8319" t="s">
        <v>4</v>
      </c>
      <c r="AC8319" t="s">
        <v>36</v>
      </c>
      <c r="AD8319" t="s">
        <v>37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 t="s">
        <v>21</v>
      </c>
      <c r="AK8319">
        <v>0</v>
      </c>
      <c r="AL8319">
        <v>0</v>
      </c>
      <c r="AM8319" t="s">
        <v>12</v>
      </c>
      <c r="AN8319" t="s">
        <v>41</v>
      </c>
      <c r="AO8319" t="s">
        <v>14</v>
      </c>
      <c r="AP8319" t="s">
        <v>28</v>
      </c>
      <c r="AQ8319">
        <v>0</v>
      </c>
      <c r="AR8319">
        <v>191322</v>
      </c>
      <c r="AS8319" t="s">
        <v>10600</v>
      </c>
    </row>
    <row r="8320" spans="1:45" x14ac:dyDescent="0.25">
      <c r="A8320" t="s">
        <v>0</v>
      </c>
      <c r="B8320" t="s">
        <v>1</v>
      </c>
      <c r="C8320" s="1">
        <v>42955</v>
      </c>
      <c r="D8320" t="s">
        <v>35</v>
      </c>
      <c r="E8320">
        <v>29</v>
      </c>
      <c r="F8320">
        <v>0</v>
      </c>
      <c r="G8320">
        <v>0</v>
      </c>
      <c r="H8320">
        <v>1</v>
      </c>
      <c r="I8320">
        <v>0</v>
      </c>
      <c r="J8320">
        <v>1</v>
      </c>
      <c r="K8320">
        <v>1</v>
      </c>
      <c r="L8320">
        <v>0</v>
      </c>
      <c r="M8320">
        <v>0</v>
      </c>
      <c r="N8320">
        <v>2</v>
      </c>
      <c r="O8320">
        <v>1</v>
      </c>
      <c r="P8320">
        <v>3</v>
      </c>
      <c r="Q8320" t="s">
        <v>59</v>
      </c>
      <c r="R8320" t="s">
        <v>4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 t="s">
        <v>5</v>
      </c>
      <c r="AA8320" t="s">
        <v>46</v>
      </c>
      <c r="AB8320" t="s">
        <v>7</v>
      </c>
      <c r="AC8320" t="s">
        <v>8</v>
      </c>
      <c r="AD8320" t="s">
        <v>9</v>
      </c>
      <c r="AE8320" t="s">
        <v>19</v>
      </c>
      <c r="AF8320">
        <v>0</v>
      </c>
      <c r="AG8320">
        <v>0</v>
      </c>
      <c r="AH8320" t="s">
        <v>21</v>
      </c>
      <c r="AI8320">
        <v>0</v>
      </c>
      <c r="AJ8320">
        <v>0</v>
      </c>
      <c r="AK8320">
        <v>0</v>
      </c>
      <c r="AL8320" t="s">
        <v>11</v>
      </c>
      <c r="AM8320" t="s">
        <v>26</v>
      </c>
      <c r="AN8320" t="s">
        <v>41</v>
      </c>
      <c r="AO8320" t="s">
        <v>14</v>
      </c>
      <c r="AP8320" t="s">
        <v>50</v>
      </c>
      <c r="AQ8320">
        <v>0</v>
      </c>
      <c r="AR8320">
        <v>191324</v>
      </c>
      <c r="AS8320" t="s">
        <v>10601</v>
      </c>
    </row>
    <row r="8321" spans="1:45" x14ac:dyDescent="0.25">
      <c r="A8321" t="s">
        <v>828</v>
      </c>
      <c r="B8321" t="s">
        <v>1134</v>
      </c>
      <c r="C8321" s="1">
        <v>42956</v>
      </c>
      <c r="D8321" t="s">
        <v>2</v>
      </c>
      <c r="E8321">
        <v>33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1</v>
      </c>
      <c r="L8321">
        <v>0</v>
      </c>
      <c r="M8321">
        <v>0</v>
      </c>
      <c r="N8321">
        <v>0</v>
      </c>
      <c r="O8321">
        <v>1</v>
      </c>
      <c r="P8321">
        <v>1</v>
      </c>
      <c r="Q8321" t="s">
        <v>667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 t="s">
        <v>7</v>
      </c>
      <c r="AC8321" t="s">
        <v>105</v>
      </c>
      <c r="AD8321" t="s">
        <v>667</v>
      </c>
      <c r="AE8321" t="s">
        <v>1704</v>
      </c>
      <c r="AF8321">
        <v>0</v>
      </c>
      <c r="AG8321" t="s">
        <v>3145</v>
      </c>
      <c r="AH8321" t="s">
        <v>21</v>
      </c>
      <c r="AI8321">
        <v>0</v>
      </c>
      <c r="AJ8321">
        <v>0</v>
      </c>
      <c r="AK8321">
        <v>0</v>
      </c>
      <c r="AL8321" t="s">
        <v>154</v>
      </c>
      <c r="AM8321" t="s">
        <v>12</v>
      </c>
      <c r="AN8321" t="s">
        <v>41</v>
      </c>
      <c r="AO8321" t="s">
        <v>830</v>
      </c>
      <c r="AP8321">
        <v>0</v>
      </c>
      <c r="AQ8321">
        <v>0</v>
      </c>
      <c r="AR8321">
        <v>191326</v>
      </c>
      <c r="AS8321" t="s">
        <v>10602</v>
      </c>
    </row>
    <row r="8322" spans="1:45" x14ac:dyDescent="0.25">
      <c r="A8322" t="s">
        <v>828</v>
      </c>
      <c r="B8322" t="s">
        <v>1134</v>
      </c>
      <c r="C8322" s="1">
        <v>42956</v>
      </c>
      <c r="D8322" t="s">
        <v>2</v>
      </c>
      <c r="E8322">
        <v>67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1</v>
      </c>
      <c r="M8322">
        <v>0</v>
      </c>
      <c r="N8322">
        <v>1</v>
      </c>
      <c r="O8322">
        <v>0</v>
      </c>
      <c r="P8322">
        <v>1</v>
      </c>
      <c r="Q8322" t="s">
        <v>199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 t="s">
        <v>7</v>
      </c>
      <c r="AC8322" t="s">
        <v>105</v>
      </c>
      <c r="AD8322" t="s">
        <v>199</v>
      </c>
      <c r="AE8322" t="s">
        <v>1000</v>
      </c>
      <c r="AF8322">
        <v>0</v>
      </c>
      <c r="AG8322" t="s">
        <v>5132</v>
      </c>
      <c r="AH8322" t="s">
        <v>21</v>
      </c>
      <c r="AI8322">
        <v>0</v>
      </c>
      <c r="AJ8322">
        <v>0</v>
      </c>
      <c r="AK8322">
        <v>0</v>
      </c>
      <c r="AL8322" t="s">
        <v>154</v>
      </c>
      <c r="AM8322" t="s">
        <v>12</v>
      </c>
      <c r="AN8322" t="s">
        <v>41</v>
      </c>
      <c r="AO8322" t="s">
        <v>830</v>
      </c>
      <c r="AP8322">
        <v>0</v>
      </c>
      <c r="AQ8322">
        <v>0</v>
      </c>
      <c r="AR8322">
        <v>191327</v>
      </c>
      <c r="AS8322" t="s">
        <v>10603</v>
      </c>
    </row>
    <row r="8323" spans="1:45" x14ac:dyDescent="0.25">
      <c r="A8323" t="s">
        <v>0</v>
      </c>
      <c r="B8323" t="s">
        <v>1</v>
      </c>
      <c r="C8323" s="1">
        <v>42957</v>
      </c>
      <c r="D8323" t="s">
        <v>2</v>
      </c>
      <c r="E8323">
        <v>36</v>
      </c>
      <c r="F8323">
        <v>0</v>
      </c>
      <c r="G8323">
        <v>1</v>
      </c>
      <c r="H8323">
        <v>2</v>
      </c>
      <c r="I8323">
        <v>3</v>
      </c>
      <c r="J8323">
        <v>0</v>
      </c>
      <c r="K8323">
        <v>1</v>
      </c>
      <c r="L8323">
        <v>0</v>
      </c>
      <c r="M8323">
        <v>0</v>
      </c>
      <c r="N8323">
        <v>2</v>
      </c>
      <c r="O8323">
        <v>5</v>
      </c>
      <c r="P8323">
        <v>7</v>
      </c>
      <c r="Q8323" t="s">
        <v>43</v>
      </c>
      <c r="R8323" t="s">
        <v>7</v>
      </c>
      <c r="S8323" t="s">
        <v>8</v>
      </c>
      <c r="T8323" t="s">
        <v>9</v>
      </c>
      <c r="U8323" t="s">
        <v>19</v>
      </c>
      <c r="V8323">
        <v>0</v>
      </c>
      <c r="W8323">
        <v>0</v>
      </c>
      <c r="X8323" t="s">
        <v>21</v>
      </c>
      <c r="Y8323">
        <v>0</v>
      </c>
      <c r="Z8323">
        <v>0</v>
      </c>
      <c r="AA8323">
        <v>0</v>
      </c>
      <c r="AB8323" t="s">
        <v>4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 t="s">
        <v>5</v>
      </c>
      <c r="AK8323" t="s">
        <v>142</v>
      </c>
      <c r="AL8323" t="s">
        <v>11</v>
      </c>
      <c r="AM8323" t="s">
        <v>49</v>
      </c>
      <c r="AN8323" t="s">
        <v>13</v>
      </c>
      <c r="AO8323" t="s">
        <v>14</v>
      </c>
      <c r="AP8323" t="s">
        <v>15</v>
      </c>
      <c r="AQ8323" t="s">
        <v>193</v>
      </c>
      <c r="AR8323">
        <v>191328</v>
      </c>
      <c r="AS8323" t="s">
        <v>10604</v>
      </c>
    </row>
    <row r="8324" spans="1:45" x14ac:dyDescent="0.25">
      <c r="A8324" t="s">
        <v>0</v>
      </c>
      <c r="B8324" t="s">
        <v>1</v>
      </c>
      <c r="C8324" s="1">
        <v>42955</v>
      </c>
      <c r="D8324" t="s">
        <v>2</v>
      </c>
      <c r="E8324">
        <v>35</v>
      </c>
      <c r="F8324">
        <v>0</v>
      </c>
      <c r="G8324">
        <v>1</v>
      </c>
      <c r="H8324">
        <v>4</v>
      </c>
      <c r="I8324">
        <v>2</v>
      </c>
      <c r="J8324">
        <v>0</v>
      </c>
      <c r="K8324">
        <v>1</v>
      </c>
      <c r="L8324">
        <v>0</v>
      </c>
      <c r="M8324">
        <v>1</v>
      </c>
      <c r="N8324">
        <v>4</v>
      </c>
      <c r="O8324">
        <v>5</v>
      </c>
      <c r="P8324">
        <v>9</v>
      </c>
      <c r="Q8324" t="s">
        <v>43</v>
      </c>
      <c r="R8324" t="s">
        <v>4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 t="s">
        <v>5</v>
      </c>
      <c r="AA8324" t="s">
        <v>6</v>
      </c>
      <c r="AB8324" t="s">
        <v>7</v>
      </c>
      <c r="AC8324" t="s">
        <v>8</v>
      </c>
      <c r="AD8324" t="s">
        <v>9</v>
      </c>
      <c r="AE8324" t="s">
        <v>38</v>
      </c>
      <c r="AF8324">
        <v>0</v>
      </c>
      <c r="AG8324">
        <v>0</v>
      </c>
      <c r="AH8324" t="s">
        <v>21</v>
      </c>
      <c r="AI8324">
        <v>0</v>
      </c>
      <c r="AJ8324">
        <v>0</v>
      </c>
      <c r="AK8324">
        <v>0</v>
      </c>
      <c r="AL8324" t="s">
        <v>11</v>
      </c>
      <c r="AM8324" t="s">
        <v>26</v>
      </c>
      <c r="AN8324" t="s">
        <v>13</v>
      </c>
      <c r="AO8324" t="s">
        <v>14</v>
      </c>
      <c r="AP8324" t="s">
        <v>15</v>
      </c>
      <c r="AQ8324">
        <v>0</v>
      </c>
      <c r="AR8324">
        <v>191329</v>
      </c>
      <c r="AS8324" t="s">
        <v>10605</v>
      </c>
    </row>
    <row r="8325" spans="1:45" x14ac:dyDescent="0.25">
      <c r="A8325" t="s">
        <v>828</v>
      </c>
      <c r="B8325" t="s">
        <v>1134</v>
      </c>
      <c r="C8325" s="1">
        <v>42956</v>
      </c>
      <c r="D8325" t="s">
        <v>2</v>
      </c>
      <c r="E8325">
        <v>27</v>
      </c>
      <c r="F8325">
        <v>0</v>
      </c>
      <c r="G8325">
        <v>1</v>
      </c>
      <c r="H8325">
        <v>1</v>
      </c>
      <c r="I8325">
        <v>0</v>
      </c>
      <c r="J8325">
        <v>0</v>
      </c>
      <c r="K8325">
        <v>1</v>
      </c>
      <c r="L8325">
        <v>0</v>
      </c>
      <c r="M8325">
        <v>0</v>
      </c>
      <c r="N8325">
        <v>1</v>
      </c>
      <c r="O8325">
        <v>2</v>
      </c>
      <c r="P8325">
        <v>3</v>
      </c>
      <c r="Q8325" t="s">
        <v>3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 t="s">
        <v>7</v>
      </c>
      <c r="AC8325" t="s">
        <v>105</v>
      </c>
      <c r="AD8325" t="s">
        <v>3</v>
      </c>
      <c r="AE8325" t="s">
        <v>1667</v>
      </c>
      <c r="AF8325">
        <v>0</v>
      </c>
      <c r="AG8325" t="s">
        <v>1667</v>
      </c>
      <c r="AH8325" t="s">
        <v>21</v>
      </c>
      <c r="AI8325">
        <v>0</v>
      </c>
      <c r="AJ8325">
        <v>0</v>
      </c>
      <c r="AK8325">
        <v>0</v>
      </c>
      <c r="AL8325" t="s">
        <v>154</v>
      </c>
      <c r="AM8325" t="s">
        <v>12</v>
      </c>
      <c r="AN8325">
        <v>0</v>
      </c>
      <c r="AO8325" t="s">
        <v>830</v>
      </c>
      <c r="AP8325">
        <v>0</v>
      </c>
      <c r="AQ8325">
        <v>0</v>
      </c>
      <c r="AR8325">
        <v>191330</v>
      </c>
      <c r="AS8325" t="s">
        <v>10606</v>
      </c>
    </row>
    <row r="8326" spans="1:45" x14ac:dyDescent="0.25">
      <c r="A8326" t="s">
        <v>828</v>
      </c>
      <c r="B8326" t="s">
        <v>1134</v>
      </c>
      <c r="C8326" s="1">
        <v>42956</v>
      </c>
      <c r="D8326" t="s">
        <v>2</v>
      </c>
      <c r="E8326">
        <v>29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1</v>
      </c>
      <c r="L8326">
        <v>0</v>
      </c>
      <c r="M8326">
        <v>0</v>
      </c>
      <c r="N8326">
        <v>0</v>
      </c>
      <c r="O8326">
        <v>1</v>
      </c>
      <c r="P8326">
        <v>1</v>
      </c>
      <c r="Q8326" t="s">
        <v>3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 t="s">
        <v>7</v>
      </c>
      <c r="AC8326" t="s">
        <v>105</v>
      </c>
      <c r="AD8326" t="s">
        <v>3</v>
      </c>
      <c r="AE8326" t="s">
        <v>1671</v>
      </c>
      <c r="AF8326">
        <v>0</v>
      </c>
      <c r="AG8326" t="s">
        <v>1671</v>
      </c>
      <c r="AH8326" t="s">
        <v>21</v>
      </c>
      <c r="AI8326">
        <v>0</v>
      </c>
      <c r="AJ8326">
        <v>0</v>
      </c>
      <c r="AK8326">
        <v>0</v>
      </c>
      <c r="AL8326" t="s">
        <v>427</v>
      </c>
      <c r="AM8326" t="s">
        <v>12</v>
      </c>
      <c r="AN8326" t="s">
        <v>41</v>
      </c>
      <c r="AO8326" t="s">
        <v>830</v>
      </c>
      <c r="AP8326">
        <v>0</v>
      </c>
      <c r="AQ8326" t="s">
        <v>91</v>
      </c>
      <c r="AR8326">
        <v>191331</v>
      </c>
      <c r="AS8326" t="s">
        <v>10607</v>
      </c>
    </row>
    <row r="8327" spans="1:45" x14ac:dyDescent="0.25">
      <c r="A8327" t="s">
        <v>0</v>
      </c>
      <c r="B8327" t="s">
        <v>1</v>
      </c>
      <c r="C8327" s="1">
        <v>42955</v>
      </c>
      <c r="D8327" t="s">
        <v>35</v>
      </c>
      <c r="E8327">
        <v>40</v>
      </c>
      <c r="F8327">
        <v>0</v>
      </c>
      <c r="G8327">
        <v>0</v>
      </c>
      <c r="H8327">
        <v>1</v>
      </c>
      <c r="I8327">
        <v>1</v>
      </c>
      <c r="J8327">
        <v>0</v>
      </c>
      <c r="K8327">
        <v>0</v>
      </c>
      <c r="L8327">
        <v>0</v>
      </c>
      <c r="M8327">
        <v>1</v>
      </c>
      <c r="N8327">
        <v>1</v>
      </c>
      <c r="O8327">
        <v>2</v>
      </c>
      <c r="P8327">
        <v>3</v>
      </c>
      <c r="Q8327" t="s">
        <v>63</v>
      </c>
      <c r="R8327" t="s">
        <v>4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 t="s">
        <v>5</v>
      </c>
      <c r="AA8327" t="s">
        <v>6</v>
      </c>
      <c r="AB8327" t="s">
        <v>7</v>
      </c>
      <c r="AC8327" t="s">
        <v>8</v>
      </c>
      <c r="AD8327" t="s">
        <v>9</v>
      </c>
      <c r="AE8327" t="s">
        <v>19</v>
      </c>
      <c r="AF8327">
        <v>0</v>
      </c>
      <c r="AG8327">
        <v>0</v>
      </c>
      <c r="AH8327" t="s">
        <v>21</v>
      </c>
      <c r="AI8327">
        <v>0</v>
      </c>
      <c r="AJ8327">
        <v>0</v>
      </c>
      <c r="AK8327">
        <v>0</v>
      </c>
      <c r="AL8327" t="s">
        <v>11</v>
      </c>
      <c r="AM8327" t="s">
        <v>26</v>
      </c>
      <c r="AN8327" t="s">
        <v>41</v>
      </c>
      <c r="AO8327" t="s">
        <v>14</v>
      </c>
      <c r="AP8327" t="s">
        <v>50</v>
      </c>
      <c r="AQ8327" t="s">
        <v>29</v>
      </c>
      <c r="AR8327">
        <v>191332</v>
      </c>
      <c r="AS8327" t="s">
        <v>10608</v>
      </c>
    </row>
    <row r="8328" spans="1:45" x14ac:dyDescent="0.25">
      <c r="A8328" t="s">
        <v>828</v>
      </c>
      <c r="B8328" t="s">
        <v>1134</v>
      </c>
      <c r="C8328" s="1">
        <v>42956</v>
      </c>
      <c r="D8328" t="s">
        <v>2</v>
      </c>
      <c r="E8328">
        <v>28</v>
      </c>
      <c r="F8328">
        <v>1</v>
      </c>
      <c r="G8328">
        <v>0</v>
      </c>
      <c r="H8328">
        <v>0</v>
      </c>
      <c r="I8328">
        <v>0</v>
      </c>
      <c r="J8328">
        <v>0</v>
      </c>
      <c r="K8328">
        <v>1</v>
      </c>
      <c r="L8328">
        <v>0</v>
      </c>
      <c r="M8328">
        <v>0</v>
      </c>
      <c r="N8328">
        <v>1</v>
      </c>
      <c r="O8328">
        <v>1</v>
      </c>
      <c r="P8328">
        <v>2</v>
      </c>
      <c r="Q8328" t="s">
        <v>3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 t="s">
        <v>7</v>
      </c>
      <c r="AC8328" t="s">
        <v>105</v>
      </c>
      <c r="AD8328" t="s">
        <v>3</v>
      </c>
      <c r="AE8328" t="s">
        <v>1669</v>
      </c>
      <c r="AF8328">
        <v>0</v>
      </c>
      <c r="AG8328" t="s">
        <v>2956</v>
      </c>
      <c r="AH8328" t="s">
        <v>21</v>
      </c>
      <c r="AI8328">
        <v>0</v>
      </c>
      <c r="AJ8328">
        <v>0</v>
      </c>
      <c r="AK8328">
        <v>0</v>
      </c>
      <c r="AL8328" t="s">
        <v>154</v>
      </c>
      <c r="AM8328" t="s">
        <v>12</v>
      </c>
      <c r="AN8328" t="s">
        <v>41</v>
      </c>
      <c r="AO8328" t="s">
        <v>830</v>
      </c>
      <c r="AP8328">
        <v>0</v>
      </c>
      <c r="AQ8328" t="s">
        <v>47</v>
      </c>
      <c r="AR8328">
        <v>191333</v>
      </c>
      <c r="AS8328" t="s">
        <v>10609</v>
      </c>
    </row>
    <row r="8329" spans="1:45" x14ac:dyDescent="0.25">
      <c r="A8329" t="s">
        <v>0</v>
      </c>
      <c r="B8329" t="s">
        <v>1</v>
      </c>
      <c r="C8329" s="1">
        <v>42955</v>
      </c>
      <c r="D8329" t="s">
        <v>2</v>
      </c>
      <c r="E8329">
        <v>23</v>
      </c>
      <c r="F8329">
        <v>0</v>
      </c>
      <c r="G8329">
        <v>0</v>
      </c>
      <c r="H8329">
        <v>2</v>
      </c>
      <c r="I8329">
        <v>1</v>
      </c>
      <c r="J8329">
        <v>0</v>
      </c>
      <c r="K8329">
        <v>1</v>
      </c>
      <c r="L8329">
        <v>0</v>
      </c>
      <c r="M8329">
        <v>0</v>
      </c>
      <c r="N8329">
        <v>2</v>
      </c>
      <c r="O8329">
        <v>2</v>
      </c>
      <c r="P8329">
        <v>4</v>
      </c>
      <c r="Q8329" t="s">
        <v>43</v>
      </c>
      <c r="R8329" t="s">
        <v>4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 t="s">
        <v>5</v>
      </c>
      <c r="AA8329" t="s">
        <v>110</v>
      </c>
      <c r="AB8329" t="s">
        <v>7</v>
      </c>
      <c r="AC8329" t="s">
        <v>8</v>
      </c>
      <c r="AD8329" t="s">
        <v>9</v>
      </c>
      <c r="AE8329" t="s">
        <v>19</v>
      </c>
      <c r="AF8329">
        <v>0</v>
      </c>
      <c r="AG8329">
        <v>0</v>
      </c>
      <c r="AH8329" t="s">
        <v>21</v>
      </c>
      <c r="AI8329">
        <v>0</v>
      </c>
      <c r="AJ8329">
        <v>0</v>
      </c>
      <c r="AK8329">
        <v>0</v>
      </c>
      <c r="AL8329" t="s">
        <v>11</v>
      </c>
      <c r="AM8329" t="s">
        <v>26</v>
      </c>
      <c r="AN8329" t="s">
        <v>41</v>
      </c>
      <c r="AO8329" t="s">
        <v>14</v>
      </c>
      <c r="AP8329" t="s">
        <v>15</v>
      </c>
      <c r="AQ8329">
        <v>0</v>
      </c>
      <c r="AR8329">
        <v>191334</v>
      </c>
      <c r="AS8329" t="s">
        <v>10610</v>
      </c>
    </row>
    <row r="8330" spans="1:45" x14ac:dyDescent="0.25">
      <c r="A8330" t="s">
        <v>0</v>
      </c>
      <c r="B8330" t="s">
        <v>1</v>
      </c>
      <c r="C8330" s="1">
        <v>42955</v>
      </c>
      <c r="D8330" t="s">
        <v>2</v>
      </c>
      <c r="E8330">
        <v>24</v>
      </c>
      <c r="F8330">
        <v>0</v>
      </c>
      <c r="G8330">
        <v>0</v>
      </c>
      <c r="H8330">
        <v>3</v>
      </c>
      <c r="I8330">
        <v>4</v>
      </c>
      <c r="J8330">
        <v>0</v>
      </c>
      <c r="K8330">
        <v>2</v>
      </c>
      <c r="L8330">
        <v>0</v>
      </c>
      <c r="M8330">
        <v>1</v>
      </c>
      <c r="N8330">
        <v>3</v>
      </c>
      <c r="O8330">
        <v>7</v>
      </c>
      <c r="P8330">
        <v>10</v>
      </c>
      <c r="Q8330" t="s">
        <v>43</v>
      </c>
      <c r="R8330" t="s">
        <v>4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 t="s">
        <v>5</v>
      </c>
      <c r="AA8330" t="s">
        <v>6</v>
      </c>
      <c r="AB8330" t="s">
        <v>7</v>
      </c>
      <c r="AC8330" t="s">
        <v>8</v>
      </c>
      <c r="AD8330" t="s">
        <v>9</v>
      </c>
      <c r="AE8330" t="s">
        <v>19</v>
      </c>
      <c r="AF8330">
        <v>0</v>
      </c>
      <c r="AG8330">
        <v>0</v>
      </c>
      <c r="AH8330" t="s">
        <v>21</v>
      </c>
      <c r="AI8330">
        <v>0</v>
      </c>
      <c r="AJ8330">
        <v>0</v>
      </c>
      <c r="AK8330">
        <v>0</v>
      </c>
      <c r="AL8330" t="s">
        <v>11</v>
      </c>
      <c r="AM8330" t="s">
        <v>22</v>
      </c>
      <c r="AN8330" t="s">
        <v>13</v>
      </c>
      <c r="AO8330" t="s">
        <v>14</v>
      </c>
      <c r="AP8330" t="s">
        <v>50</v>
      </c>
      <c r="AQ8330">
        <v>0</v>
      </c>
      <c r="AR8330">
        <v>191336</v>
      </c>
      <c r="AS8330" t="s">
        <v>10611</v>
      </c>
    </row>
    <row r="8331" spans="1:45" x14ac:dyDescent="0.25">
      <c r="A8331" t="s">
        <v>828</v>
      </c>
      <c r="B8331" t="s">
        <v>1134</v>
      </c>
      <c r="C8331" s="1">
        <v>42956</v>
      </c>
      <c r="D8331" t="s">
        <v>2</v>
      </c>
      <c r="E8331">
        <v>45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2</v>
      </c>
      <c r="L8331">
        <v>0</v>
      </c>
      <c r="M8331">
        <v>0</v>
      </c>
      <c r="N8331">
        <v>0</v>
      </c>
      <c r="O8331">
        <v>2</v>
      </c>
      <c r="P8331">
        <v>2</v>
      </c>
      <c r="Q8331" t="s">
        <v>667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 t="s">
        <v>7</v>
      </c>
      <c r="AC8331" t="s">
        <v>105</v>
      </c>
      <c r="AD8331" t="s">
        <v>667</v>
      </c>
      <c r="AE8331" t="s">
        <v>1705</v>
      </c>
      <c r="AF8331">
        <v>0</v>
      </c>
      <c r="AG8331" t="s">
        <v>2949</v>
      </c>
      <c r="AH8331" t="s">
        <v>21</v>
      </c>
      <c r="AI8331">
        <v>0</v>
      </c>
      <c r="AJ8331">
        <v>0</v>
      </c>
      <c r="AK8331">
        <v>0</v>
      </c>
      <c r="AL8331" t="s">
        <v>154</v>
      </c>
      <c r="AM8331" t="s">
        <v>12</v>
      </c>
      <c r="AN8331" t="s">
        <v>41</v>
      </c>
      <c r="AO8331" t="s">
        <v>830</v>
      </c>
      <c r="AP8331">
        <v>0</v>
      </c>
      <c r="AQ8331">
        <v>0</v>
      </c>
      <c r="AR8331">
        <v>191337</v>
      </c>
      <c r="AS8331" t="s">
        <v>10612</v>
      </c>
    </row>
    <row r="8332" spans="1:45" x14ac:dyDescent="0.25">
      <c r="A8332" t="s">
        <v>828</v>
      </c>
      <c r="B8332" t="s">
        <v>1134</v>
      </c>
      <c r="C8332" s="1">
        <v>42956</v>
      </c>
      <c r="D8332" t="s">
        <v>2</v>
      </c>
      <c r="E8332">
        <v>37</v>
      </c>
      <c r="F8332">
        <v>0</v>
      </c>
      <c r="G8332">
        <v>1</v>
      </c>
      <c r="H8332">
        <v>0</v>
      </c>
      <c r="I8332">
        <v>0</v>
      </c>
      <c r="J8332">
        <v>0</v>
      </c>
      <c r="K8332">
        <v>2</v>
      </c>
      <c r="L8332">
        <v>0</v>
      </c>
      <c r="M8332">
        <v>0</v>
      </c>
      <c r="N8332">
        <v>0</v>
      </c>
      <c r="O8332">
        <v>3</v>
      </c>
      <c r="P8332">
        <v>3</v>
      </c>
      <c r="Q8332" t="s">
        <v>667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 t="s">
        <v>7</v>
      </c>
      <c r="AC8332" t="s">
        <v>105</v>
      </c>
      <c r="AD8332" t="s">
        <v>667</v>
      </c>
      <c r="AE8332" t="s">
        <v>1707</v>
      </c>
      <c r="AF8332">
        <v>0</v>
      </c>
      <c r="AG8332" t="s">
        <v>1707</v>
      </c>
      <c r="AH8332" t="s">
        <v>21</v>
      </c>
      <c r="AI8332">
        <v>0</v>
      </c>
      <c r="AJ8332">
        <v>0</v>
      </c>
      <c r="AK8332">
        <v>0</v>
      </c>
      <c r="AL8332" t="s">
        <v>154</v>
      </c>
      <c r="AM8332" t="s">
        <v>12</v>
      </c>
      <c r="AN8332" t="s">
        <v>41</v>
      </c>
      <c r="AO8332" t="s">
        <v>830</v>
      </c>
      <c r="AP8332">
        <v>0</v>
      </c>
      <c r="AQ8332" t="s">
        <v>47</v>
      </c>
      <c r="AR8332">
        <v>191338</v>
      </c>
      <c r="AS8332" t="s">
        <v>10613</v>
      </c>
    </row>
    <row r="8333" spans="1:45" x14ac:dyDescent="0.25">
      <c r="A8333" t="s">
        <v>828</v>
      </c>
      <c r="B8333" t="s">
        <v>1134</v>
      </c>
      <c r="C8333" s="1">
        <v>42956</v>
      </c>
      <c r="D8333" t="s">
        <v>2</v>
      </c>
      <c r="E8333">
        <v>30</v>
      </c>
      <c r="F8333">
        <v>0</v>
      </c>
      <c r="G8333">
        <v>0</v>
      </c>
      <c r="H8333">
        <v>0</v>
      </c>
      <c r="I8333">
        <v>2</v>
      </c>
      <c r="J8333">
        <v>0</v>
      </c>
      <c r="K8333">
        <v>1</v>
      </c>
      <c r="L8333">
        <v>0</v>
      </c>
      <c r="M8333">
        <v>0</v>
      </c>
      <c r="N8333">
        <v>0</v>
      </c>
      <c r="O8333">
        <v>3</v>
      </c>
      <c r="P8333">
        <v>3</v>
      </c>
      <c r="Q8333" t="s">
        <v>667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 t="s">
        <v>7</v>
      </c>
      <c r="AC8333" t="s">
        <v>105</v>
      </c>
      <c r="AD8333" t="s">
        <v>667</v>
      </c>
      <c r="AE8333" t="s">
        <v>1705</v>
      </c>
      <c r="AF8333">
        <v>0</v>
      </c>
      <c r="AG8333" t="s">
        <v>2949</v>
      </c>
      <c r="AH8333" t="s">
        <v>21</v>
      </c>
      <c r="AI8333">
        <v>0</v>
      </c>
      <c r="AJ8333">
        <v>0</v>
      </c>
      <c r="AK8333">
        <v>0</v>
      </c>
      <c r="AL8333" t="s">
        <v>154</v>
      </c>
      <c r="AM8333" t="s">
        <v>12</v>
      </c>
      <c r="AN8333" t="s">
        <v>41</v>
      </c>
      <c r="AO8333" t="s">
        <v>830</v>
      </c>
      <c r="AP8333">
        <v>0</v>
      </c>
      <c r="AQ8333" t="s">
        <v>47</v>
      </c>
      <c r="AR8333">
        <v>191342</v>
      </c>
      <c r="AS8333" t="s">
        <v>10614</v>
      </c>
    </row>
    <row r="8334" spans="1:45" x14ac:dyDescent="0.25">
      <c r="A8334" t="s">
        <v>0</v>
      </c>
      <c r="B8334" t="s">
        <v>1</v>
      </c>
      <c r="C8334" s="1">
        <v>42955</v>
      </c>
      <c r="D8334" t="s">
        <v>2</v>
      </c>
      <c r="E8334">
        <v>34</v>
      </c>
      <c r="F8334">
        <v>0</v>
      </c>
      <c r="G8334">
        <v>0</v>
      </c>
      <c r="H8334">
        <v>1</v>
      </c>
      <c r="I8334">
        <v>1</v>
      </c>
      <c r="J8334">
        <v>0</v>
      </c>
      <c r="K8334">
        <v>1</v>
      </c>
      <c r="L8334">
        <v>0</v>
      </c>
      <c r="M8334">
        <v>0</v>
      </c>
      <c r="N8334">
        <v>1</v>
      </c>
      <c r="O8334">
        <v>2</v>
      </c>
      <c r="P8334">
        <v>3</v>
      </c>
      <c r="Q8334" t="s">
        <v>43</v>
      </c>
      <c r="R8334" t="s">
        <v>4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 t="s">
        <v>5</v>
      </c>
      <c r="AA8334" t="s">
        <v>90</v>
      </c>
      <c r="AB8334" t="s">
        <v>7</v>
      </c>
      <c r="AC8334" t="s">
        <v>8</v>
      </c>
      <c r="AD8334" t="s">
        <v>9</v>
      </c>
      <c r="AE8334" t="s">
        <v>38</v>
      </c>
      <c r="AF8334">
        <v>0</v>
      </c>
      <c r="AG8334">
        <v>0</v>
      </c>
      <c r="AH8334" t="s">
        <v>21</v>
      </c>
      <c r="AI8334">
        <v>0</v>
      </c>
      <c r="AJ8334">
        <v>0</v>
      </c>
      <c r="AK8334">
        <v>0</v>
      </c>
      <c r="AL8334" t="s">
        <v>154</v>
      </c>
      <c r="AM8334" t="s">
        <v>40</v>
      </c>
      <c r="AN8334" t="s">
        <v>41</v>
      </c>
      <c r="AO8334" t="s">
        <v>14</v>
      </c>
      <c r="AP8334" t="s">
        <v>15</v>
      </c>
      <c r="AQ8334" t="s">
        <v>91</v>
      </c>
      <c r="AR8334">
        <v>191343</v>
      </c>
      <c r="AS8334" t="s">
        <v>10615</v>
      </c>
    </row>
    <row r="8335" spans="1:45" x14ac:dyDescent="0.25">
      <c r="A8335" t="s">
        <v>828</v>
      </c>
      <c r="B8335" t="s">
        <v>1134</v>
      </c>
      <c r="C8335" s="1">
        <v>42956</v>
      </c>
      <c r="D8335" t="s">
        <v>2</v>
      </c>
      <c r="E8335">
        <v>29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2</v>
      </c>
      <c r="L8335">
        <v>0</v>
      </c>
      <c r="M8335">
        <v>0</v>
      </c>
      <c r="N8335">
        <v>0</v>
      </c>
      <c r="O8335">
        <v>2</v>
      </c>
      <c r="P8335">
        <v>2</v>
      </c>
      <c r="Q8335" t="s">
        <v>667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 t="s">
        <v>7</v>
      </c>
      <c r="AC8335" t="s">
        <v>105</v>
      </c>
      <c r="AD8335" t="s">
        <v>667</v>
      </c>
      <c r="AE8335" t="s">
        <v>1705</v>
      </c>
      <c r="AF8335">
        <v>0</v>
      </c>
      <c r="AG8335" t="s">
        <v>2949</v>
      </c>
      <c r="AH8335" t="s">
        <v>21</v>
      </c>
      <c r="AI8335">
        <v>0</v>
      </c>
      <c r="AJ8335">
        <v>0</v>
      </c>
      <c r="AK8335">
        <v>0</v>
      </c>
      <c r="AL8335" t="s">
        <v>154</v>
      </c>
      <c r="AM8335" t="s">
        <v>12</v>
      </c>
      <c r="AN8335" t="s">
        <v>41</v>
      </c>
      <c r="AO8335" t="s">
        <v>830</v>
      </c>
      <c r="AP8335">
        <v>0</v>
      </c>
      <c r="AQ8335" t="s">
        <v>91</v>
      </c>
      <c r="AR8335">
        <v>191345</v>
      </c>
      <c r="AS8335" t="s">
        <v>10616</v>
      </c>
    </row>
    <row r="8336" spans="1:45" x14ac:dyDescent="0.25">
      <c r="A8336" t="s">
        <v>0</v>
      </c>
      <c r="B8336" t="s">
        <v>1</v>
      </c>
      <c r="C8336" s="1">
        <v>42955</v>
      </c>
      <c r="D8336" t="s">
        <v>2</v>
      </c>
      <c r="E8336">
        <v>24</v>
      </c>
      <c r="F8336">
        <v>0</v>
      </c>
      <c r="G8336">
        <v>0</v>
      </c>
      <c r="H8336">
        <v>0</v>
      </c>
      <c r="I8336">
        <v>1</v>
      </c>
      <c r="J8336">
        <v>0</v>
      </c>
      <c r="K8336">
        <v>1</v>
      </c>
      <c r="L8336">
        <v>0</v>
      </c>
      <c r="M8336">
        <v>0</v>
      </c>
      <c r="N8336">
        <v>0</v>
      </c>
      <c r="O8336">
        <v>2</v>
      </c>
      <c r="P8336">
        <v>2</v>
      </c>
      <c r="Q8336" t="s">
        <v>59</v>
      </c>
      <c r="R8336" t="s">
        <v>4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 t="s">
        <v>5</v>
      </c>
      <c r="AA8336" t="s">
        <v>18</v>
      </c>
      <c r="AB8336" t="s">
        <v>7</v>
      </c>
      <c r="AC8336" t="s">
        <v>8</v>
      </c>
      <c r="AD8336" t="s">
        <v>9</v>
      </c>
      <c r="AE8336" t="s">
        <v>65</v>
      </c>
      <c r="AF8336">
        <v>0</v>
      </c>
      <c r="AG8336">
        <v>0</v>
      </c>
      <c r="AH8336" t="s">
        <v>21</v>
      </c>
      <c r="AI8336">
        <v>0</v>
      </c>
      <c r="AJ8336">
        <v>0</v>
      </c>
      <c r="AK8336">
        <v>0</v>
      </c>
      <c r="AL8336" t="s">
        <v>11</v>
      </c>
      <c r="AM8336" t="s">
        <v>26</v>
      </c>
      <c r="AN8336" t="s">
        <v>41</v>
      </c>
      <c r="AO8336" t="s">
        <v>14</v>
      </c>
      <c r="AP8336" t="s">
        <v>50</v>
      </c>
      <c r="AQ8336">
        <v>0</v>
      </c>
      <c r="AR8336">
        <v>191346</v>
      </c>
      <c r="AS8336" t="s">
        <v>10617</v>
      </c>
    </row>
    <row r="8337" spans="1:45" x14ac:dyDescent="0.25">
      <c r="A8337" t="s">
        <v>828</v>
      </c>
      <c r="B8337" t="s">
        <v>1134</v>
      </c>
      <c r="C8337" s="1">
        <v>42956</v>
      </c>
      <c r="D8337" t="s">
        <v>2</v>
      </c>
      <c r="E8337">
        <v>27</v>
      </c>
      <c r="F8337">
        <v>0</v>
      </c>
      <c r="G8337">
        <v>1</v>
      </c>
      <c r="H8337">
        <v>0</v>
      </c>
      <c r="I8337">
        <v>0</v>
      </c>
      <c r="J8337">
        <v>0</v>
      </c>
      <c r="K8337">
        <v>2</v>
      </c>
      <c r="L8337">
        <v>0</v>
      </c>
      <c r="M8337">
        <v>0</v>
      </c>
      <c r="N8337">
        <v>0</v>
      </c>
      <c r="O8337">
        <v>3</v>
      </c>
      <c r="P8337">
        <v>3</v>
      </c>
      <c r="Q8337" t="s">
        <v>667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 t="s">
        <v>7</v>
      </c>
      <c r="AC8337" t="s">
        <v>105</v>
      </c>
      <c r="AD8337" t="s">
        <v>667</v>
      </c>
      <c r="AE8337" t="s">
        <v>1707</v>
      </c>
      <c r="AF8337">
        <v>0</v>
      </c>
      <c r="AG8337" t="s">
        <v>1707</v>
      </c>
      <c r="AH8337" t="s">
        <v>21</v>
      </c>
      <c r="AI8337">
        <v>0</v>
      </c>
      <c r="AJ8337">
        <v>0</v>
      </c>
      <c r="AK8337">
        <v>0</v>
      </c>
      <c r="AL8337" t="s">
        <v>154</v>
      </c>
      <c r="AM8337" t="s">
        <v>12</v>
      </c>
      <c r="AN8337" t="s">
        <v>41</v>
      </c>
      <c r="AO8337" t="s">
        <v>830</v>
      </c>
      <c r="AP8337">
        <v>0</v>
      </c>
      <c r="AQ8337" t="s">
        <v>47</v>
      </c>
      <c r="AR8337">
        <v>191347</v>
      </c>
      <c r="AS8337" t="s">
        <v>10618</v>
      </c>
    </row>
    <row r="8338" spans="1:45" x14ac:dyDescent="0.25">
      <c r="A8338" t="s">
        <v>0</v>
      </c>
      <c r="B8338" t="s">
        <v>1</v>
      </c>
      <c r="C8338" s="1">
        <v>42955</v>
      </c>
      <c r="D8338" t="s">
        <v>35</v>
      </c>
      <c r="E8338">
        <v>27</v>
      </c>
      <c r="F8338">
        <v>0</v>
      </c>
      <c r="G8338">
        <v>0</v>
      </c>
      <c r="H8338">
        <v>0</v>
      </c>
      <c r="I8338">
        <v>0</v>
      </c>
      <c r="J8338">
        <v>1</v>
      </c>
      <c r="K8338">
        <v>1</v>
      </c>
      <c r="L8338">
        <v>0</v>
      </c>
      <c r="M8338">
        <v>0</v>
      </c>
      <c r="N8338">
        <v>1</v>
      </c>
      <c r="O8338">
        <v>1</v>
      </c>
      <c r="P8338">
        <v>2</v>
      </c>
      <c r="Q8338" t="s">
        <v>79</v>
      </c>
      <c r="R8338" t="s">
        <v>4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 t="s">
        <v>5</v>
      </c>
      <c r="AA8338" t="s">
        <v>18</v>
      </c>
      <c r="AB8338" t="s">
        <v>7</v>
      </c>
      <c r="AC8338" t="s">
        <v>8</v>
      </c>
      <c r="AD8338" t="s">
        <v>9</v>
      </c>
      <c r="AE8338" t="s">
        <v>65</v>
      </c>
      <c r="AF8338">
        <v>0</v>
      </c>
      <c r="AG8338">
        <v>0</v>
      </c>
      <c r="AH8338" t="s">
        <v>21</v>
      </c>
      <c r="AI8338">
        <v>0</v>
      </c>
      <c r="AJ8338">
        <v>0</v>
      </c>
      <c r="AK8338">
        <v>0</v>
      </c>
      <c r="AL8338" t="s">
        <v>11</v>
      </c>
      <c r="AM8338" t="s">
        <v>26</v>
      </c>
      <c r="AN8338" t="s">
        <v>41</v>
      </c>
      <c r="AO8338" t="s">
        <v>14</v>
      </c>
      <c r="AP8338" t="s">
        <v>50</v>
      </c>
      <c r="AQ8338">
        <v>0</v>
      </c>
      <c r="AR8338">
        <v>191348</v>
      </c>
      <c r="AS8338" t="s">
        <v>10619</v>
      </c>
    </row>
    <row r="8339" spans="1:45" x14ac:dyDescent="0.25">
      <c r="A8339" t="s">
        <v>828</v>
      </c>
      <c r="B8339" t="s">
        <v>1134</v>
      </c>
      <c r="C8339" s="1">
        <v>42956</v>
      </c>
      <c r="D8339" t="s">
        <v>2</v>
      </c>
      <c r="E8339">
        <v>45</v>
      </c>
      <c r="F8339">
        <v>0</v>
      </c>
      <c r="G8339">
        <v>0</v>
      </c>
      <c r="H8339">
        <v>0</v>
      </c>
      <c r="I8339">
        <v>1</v>
      </c>
      <c r="J8339">
        <v>0</v>
      </c>
      <c r="K8339">
        <v>1</v>
      </c>
      <c r="L8339">
        <v>0</v>
      </c>
      <c r="M8339">
        <v>0</v>
      </c>
      <c r="N8339">
        <v>0</v>
      </c>
      <c r="O8339">
        <v>2</v>
      </c>
      <c r="P8339">
        <v>2</v>
      </c>
      <c r="Q8339" t="s">
        <v>3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 t="s">
        <v>7</v>
      </c>
      <c r="AC8339" t="s">
        <v>105</v>
      </c>
      <c r="AD8339" t="s">
        <v>3</v>
      </c>
      <c r="AE8339" t="s">
        <v>1670</v>
      </c>
      <c r="AF8339">
        <v>0</v>
      </c>
      <c r="AG8339" t="s">
        <v>1670</v>
      </c>
      <c r="AH8339" t="s">
        <v>21</v>
      </c>
      <c r="AI8339">
        <v>0</v>
      </c>
      <c r="AJ8339">
        <v>0</v>
      </c>
      <c r="AK8339">
        <v>0</v>
      </c>
      <c r="AL8339" t="s">
        <v>154</v>
      </c>
      <c r="AM8339" t="s">
        <v>12</v>
      </c>
      <c r="AN8339" t="s">
        <v>41</v>
      </c>
      <c r="AO8339" t="s">
        <v>830</v>
      </c>
      <c r="AP8339">
        <v>0</v>
      </c>
      <c r="AQ8339">
        <v>0</v>
      </c>
      <c r="AR8339">
        <v>191349</v>
      </c>
      <c r="AS8339" t="s">
        <v>10620</v>
      </c>
    </row>
    <row r="8340" spans="1:45" x14ac:dyDescent="0.25">
      <c r="A8340" t="s">
        <v>0</v>
      </c>
      <c r="B8340" t="s">
        <v>1</v>
      </c>
      <c r="C8340" s="1">
        <v>42955</v>
      </c>
      <c r="D8340" t="s">
        <v>2</v>
      </c>
      <c r="E8340">
        <v>30</v>
      </c>
      <c r="F8340">
        <v>0</v>
      </c>
      <c r="G8340">
        <v>1</v>
      </c>
      <c r="H8340">
        <v>1</v>
      </c>
      <c r="I8340">
        <v>3</v>
      </c>
      <c r="J8340">
        <v>0</v>
      </c>
      <c r="K8340">
        <v>1</v>
      </c>
      <c r="L8340">
        <v>0</v>
      </c>
      <c r="M8340">
        <v>0</v>
      </c>
      <c r="N8340">
        <v>1</v>
      </c>
      <c r="O8340">
        <v>5</v>
      </c>
      <c r="P8340">
        <v>6</v>
      </c>
      <c r="Q8340" t="s">
        <v>422</v>
      </c>
      <c r="R8340" t="s">
        <v>4</v>
      </c>
      <c r="S8340" t="s">
        <v>36</v>
      </c>
      <c r="T8340" t="s">
        <v>37</v>
      </c>
      <c r="U8340">
        <v>0</v>
      </c>
      <c r="V8340">
        <v>0</v>
      </c>
      <c r="W8340">
        <v>0</v>
      </c>
      <c r="X8340">
        <v>0</v>
      </c>
      <c r="Y8340">
        <v>0</v>
      </c>
      <c r="Z8340" t="s">
        <v>21</v>
      </c>
      <c r="AA8340">
        <v>0</v>
      </c>
      <c r="AB8340" t="s">
        <v>7</v>
      </c>
      <c r="AC8340" t="s">
        <v>8</v>
      </c>
      <c r="AD8340" t="s">
        <v>9</v>
      </c>
      <c r="AE8340" t="s">
        <v>38</v>
      </c>
      <c r="AF8340">
        <v>0</v>
      </c>
      <c r="AG8340">
        <v>0</v>
      </c>
      <c r="AH8340" t="s">
        <v>21</v>
      </c>
      <c r="AI8340">
        <v>0</v>
      </c>
      <c r="AJ8340">
        <v>0</v>
      </c>
      <c r="AK8340">
        <v>0</v>
      </c>
      <c r="AL8340" t="s">
        <v>11</v>
      </c>
      <c r="AM8340" t="s">
        <v>26</v>
      </c>
      <c r="AN8340" t="s">
        <v>13</v>
      </c>
      <c r="AO8340" t="s">
        <v>14</v>
      </c>
      <c r="AP8340" t="s">
        <v>15</v>
      </c>
      <c r="AQ8340" t="s">
        <v>47</v>
      </c>
      <c r="AR8340">
        <v>191350</v>
      </c>
      <c r="AS8340" t="s">
        <v>10621</v>
      </c>
    </row>
    <row r="8341" spans="1:45" x14ac:dyDescent="0.25">
      <c r="A8341" t="s">
        <v>828</v>
      </c>
      <c r="B8341" t="s">
        <v>1134</v>
      </c>
      <c r="C8341" s="1">
        <v>42956</v>
      </c>
      <c r="D8341" t="s">
        <v>2</v>
      </c>
      <c r="E8341">
        <v>27</v>
      </c>
      <c r="F8341">
        <v>1</v>
      </c>
      <c r="G8341">
        <v>0</v>
      </c>
      <c r="H8341">
        <v>0</v>
      </c>
      <c r="I8341">
        <v>0</v>
      </c>
      <c r="J8341">
        <v>0</v>
      </c>
      <c r="K8341">
        <v>1</v>
      </c>
      <c r="L8341">
        <v>0</v>
      </c>
      <c r="M8341">
        <v>0</v>
      </c>
      <c r="N8341">
        <v>1</v>
      </c>
      <c r="O8341">
        <v>1</v>
      </c>
      <c r="P8341">
        <v>2</v>
      </c>
      <c r="Q8341" t="s">
        <v>667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 t="s">
        <v>7</v>
      </c>
      <c r="AC8341" t="s">
        <v>105</v>
      </c>
      <c r="AD8341" t="s">
        <v>667</v>
      </c>
      <c r="AE8341" t="s">
        <v>1707</v>
      </c>
      <c r="AF8341">
        <v>0</v>
      </c>
      <c r="AG8341" t="s">
        <v>1707</v>
      </c>
      <c r="AH8341" t="s">
        <v>21</v>
      </c>
      <c r="AI8341">
        <v>0</v>
      </c>
      <c r="AJ8341">
        <v>0</v>
      </c>
      <c r="AK8341">
        <v>0</v>
      </c>
      <c r="AL8341" t="s">
        <v>154</v>
      </c>
      <c r="AM8341" t="s">
        <v>12</v>
      </c>
      <c r="AN8341" t="s">
        <v>41</v>
      </c>
      <c r="AO8341" t="s">
        <v>830</v>
      </c>
      <c r="AP8341">
        <v>0</v>
      </c>
      <c r="AQ8341" t="s">
        <v>47</v>
      </c>
      <c r="AR8341">
        <v>191352</v>
      </c>
      <c r="AS8341" t="s">
        <v>10622</v>
      </c>
    </row>
    <row r="8342" spans="1:45" x14ac:dyDescent="0.25">
      <c r="A8342" t="s">
        <v>828</v>
      </c>
      <c r="B8342" t="s">
        <v>1134</v>
      </c>
      <c r="C8342" s="1">
        <v>42956</v>
      </c>
      <c r="D8342" t="s">
        <v>2</v>
      </c>
      <c r="E8342">
        <v>20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2</v>
      </c>
      <c r="L8342">
        <v>0</v>
      </c>
      <c r="M8342">
        <v>0</v>
      </c>
      <c r="N8342">
        <v>0</v>
      </c>
      <c r="O8342">
        <v>2</v>
      </c>
      <c r="P8342">
        <v>2</v>
      </c>
      <c r="Q8342" t="s">
        <v>3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 t="s">
        <v>7</v>
      </c>
      <c r="AC8342" t="s">
        <v>105</v>
      </c>
      <c r="AD8342" t="s">
        <v>3</v>
      </c>
      <c r="AE8342" t="s">
        <v>1665</v>
      </c>
      <c r="AF8342">
        <v>0</v>
      </c>
      <c r="AG8342" t="s">
        <v>3283</v>
      </c>
      <c r="AH8342" t="s">
        <v>21</v>
      </c>
      <c r="AI8342">
        <v>0</v>
      </c>
      <c r="AJ8342">
        <v>0</v>
      </c>
      <c r="AK8342">
        <v>0</v>
      </c>
      <c r="AL8342" t="s">
        <v>154</v>
      </c>
      <c r="AM8342" t="s">
        <v>12</v>
      </c>
      <c r="AN8342" t="s">
        <v>41</v>
      </c>
      <c r="AO8342" t="s">
        <v>830</v>
      </c>
      <c r="AP8342">
        <v>0</v>
      </c>
      <c r="AQ8342">
        <v>0</v>
      </c>
      <c r="AR8342">
        <v>191353</v>
      </c>
      <c r="AS8342" t="s">
        <v>10623</v>
      </c>
    </row>
    <row r="8343" spans="1:45" x14ac:dyDescent="0.25">
      <c r="A8343" t="s">
        <v>828</v>
      </c>
      <c r="B8343" t="s">
        <v>1134</v>
      </c>
      <c r="C8343" s="1">
        <v>42956</v>
      </c>
      <c r="D8343" t="s">
        <v>2</v>
      </c>
      <c r="E8343">
        <v>29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1</v>
      </c>
      <c r="L8343">
        <v>0</v>
      </c>
      <c r="M8343">
        <v>0</v>
      </c>
      <c r="N8343">
        <v>0</v>
      </c>
      <c r="O8343">
        <v>1</v>
      </c>
      <c r="P8343">
        <v>1</v>
      </c>
      <c r="Q8343" t="s">
        <v>667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 t="s">
        <v>7</v>
      </c>
      <c r="AC8343" t="s">
        <v>105</v>
      </c>
      <c r="AD8343" t="s">
        <v>667</v>
      </c>
      <c r="AE8343" t="s">
        <v>1700</v>
      </c>
      <c r="AF8343">
        <v>0</v>
      </c>
      <c r="AG8343" t="s">
        <v>3116</v>
      </c>
      <c r="AH8343" t="s">
        <v>21</v>
      </c>
      <c r="AI8343">
        <v>0</v>
      </c>
      <c r="AJ8343">
        <v>0</v>
      </c>
      <c r="AK8343">
        <v>0</v>
      </c>
      <c r="AL8343" t="s">
        <v>154</v>
      </c>
      <c r="AM8343" t="s">
        <v>12</v>
      </c>
      <c r="AN8343" t="s">
        <v>41</v>
      </c>
      <c r="AO8343" t="s">
        <v>830</v>
      </c>
      <c r="AP8343">
        <v>0</v>
      </c>
      <c r="AQ8343">
        <v>0</v>
      </c>
      <c r="AR8343">
        <v>191356</v>
      </c>
      <c r="AS8343" t="s">
        <v>10624</v>
      </c>
    </row>
    <row r="8344" spans="1:45" x14ac:dyDescent="0.25">
      <c r="A8344" t="s">
        <v>828</v>
      </c>
      <c r="B8344" t="s">
        <v>1134</v>
      </c>
      <c r="C8344" s="1">
        <v>42956</v>
      </c>
      <c r="D8344" t="s">
        <v>2</v>
      </c>
      <c r="E8344">
        <v>32</v>
      </c>
      <c r="F8344">
        <v>0</v>
      </c>
      <c r="G8344">
        <v>0</v>
      </c>
      <c r="H8344">
        <v>1</v>
      </c>
      <c r="I8344">
        <v>0</v>
      </c>
      <c r="J8344">
        <v>0</v>
      </c>
      <c r="K8344">
        <v>1</v>
      </c>
      <c r="L8344">
        <v>0</v>
      </c>
      <c r="M8344">
        <v>0</v>
      </c>
      <c r="N8344">
        <v>1</v>
      </c>
      <c r="O8344">
        <v>1</v>
      </c>
      <c r="P8344">
        <v>2</v>
      </c>
      <c r="Q8344" t="s">
        <v>3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 t="s">
        <v>7</v>
      </c>
      <c r="AC8344" t="s">
        <v>105</v>
      </c>
      <c r="AD8344" t="s">
        <v>3</v>
      </c>
      <c r="AE8344" t="s">
        <v>1664</v>
      </c>
      <c r="AF8344">
        <v>0</v>
      </c>
      <c r="AG8344" t="s">
        <v>1664</v>
      </c>
      <c r="AH8344" t="s">
        <v>21</v>
      </c>
      <c r="AI8344">
        <v>0</v>
      </c>
      <c r="AJ8344">
        <v>0</v>
      </c>
      <c r="AK8344">
        <v>0</v>
      </c>
      <c r="AL8344" t="s">
        <v>154</v>
      </c>
      <c r="AM8344" t="s">
        <v>12</v>
      </c>
      <c r="AN8344" t="s">
        <v>41</v>
      </c>
      <c r="AO8344" t="s">
        <v>830</v>
      </c>
      <c r="AP8344">
        <v>0</v>
      </c>
      <c r="AQ8344">
        <v>0</v>
      </c>
      <c r="AR8344">
        <v>191362</v>
      </c>
      <c r="AS8344" t="s">
        <v>10625</v>
      </c>
    </row>
    <row r="8345" spans="1:45" x14ac:dyDescent="0.25">
      <c r="A8345" t="s">
        <v>0</v>
      </c>
      <c r="B8345" t="s">
        <v>1</v>
      </c>
      <c r="C8345" s="1">
        <v>42956</v>
      </c>
      <c r="D8345" t="s">
        <v>2</v>
      </c>
      <c r="E8345">
        <v>30</v>
      </c>
      <c r="F8345">
        <v>0</v>
      </c>
      <c r="G8345">
        <v>1</v>
      </c>
      <c r="H8345">
        <v>1</v>
      </c>
      <c r="I8345">
        <v>3</v>
      </c>
      <c r="J8345">
        <v>0</v>
      </c>
      <c r="K8345">
        <v>1</v>
      </c>
      <c r="L8345">
        <v>0</v>
      </c>
      <c r="M8345">
        <v>0</v>
      </c>
      <c r="N8345">
        <v>1</v>
      </c>
      <c r="O8345">
        <v>5</v>
      </c>
      <c r="P8345">
        <v>6</v>
      </c>
      <c r="Q8345" t="s">
        <v>1117</v>
      </c>
      <c r="R8345" t="s">
        <v>4</v>
      </c>
      <c r="S8345" t="s">
        <v>36</v>
      </c>
      <c r="T8345" t="s">
        <v>37</v>
      </c>
      <c r="U8345">
        <v>0</v>
      </c>
      <c r="V8345">
        <v>0</v>
      </c>
      <c r="W8345">
        <v>0</v>
      </c>
      <c r="X8345">
        <v>0</v>
      </c>
      <c r="Y8345">
        <v>0</v>
      </c>
      <c r="Z8345" t="s">
        <v>21</v>
      </c>
      <c r="AA8345">
        <v>0</v>
      </c>
      <c r="AB8345" t="s">
        <v>7</v>
      </c>
      <c r="AC8345" t="s">
        <v>8</v>
      </c>
      <c r="AD8345" t="s">
        <v>9</v>
      </c>
      <c r="AE8345" t="s">
        <v>38</v>
      </c>
      <c r="AF8345">
        <v>0</v>
      </c>
      <c r="AG8345">
        <v>0</v>
      </c>
      <c r="AH8345" t="s">
        <v>21</v>
      </c>
      <c r="AI8345">
        <v>0</v>
      </c>
      <c r="AJ8345">
        <v>0</v>
      </c>
      <c r="AK8345">
        <v>0</v>
      </c>
      <c r="AL8345" t="s">
        <v>11</v>
      </c>
      <c r="AM8345" t="s">
        <v>26</v>
      </c>
      <c r="AN8345" t="s">
        <v>13</v>
      </c>
      <c r="AO8345" t="s">
        <v>14</v>
      </c>
      <c r="AP8345" t="s">
        <v>15</v>
      </c>
      <c r="AQ8345" t="s">
        <v>47</v>
      </c>
      <c r="AR8345">
        <v>191367</v>
      </c>
      <c r="AS8345" t="s">
        <v>10626</v>
      </c>
    </row>
    <row r="8346" spans="1:45" x14ac:dyDescent="0.25">
      <c r="A8346" t="s">
        <v>0</v>
      </c>
      <c r="B8346" t="s">
        <v>1</v>
      </c>
      <c r="C8346" s="1">
        <v>42957</v>
      </c>
      <c r="D8346" t="s">
        <v>2</v>
      </c>
      <c r="E8346">
        <v>25</v>
      </c>
      <c r="F8346">
        <v>0</v>
      </c>
      <c r="G8346">
        <v>1</v>
      </c>
      <c r="H8346">
        <v>1</v>
      </c>
      <c r="I8346">
        <v>1</v>
      </c>
      <c r="J8346">
        <v>0</v>
      </c>
      <c r="K8346">
        <v>2</v>
      </c>
      <c r="L8346">
        <v>0</v>
      </c>
      <c r="M8346">
        <v>0</v>
      </c>
      <c r="N8346">
        <v>1</v>
      </c>
      <c r="O8346">
        <v>4</v>
      </c>
      <c r="P8346">
        <v>5</v>
      </c>
      <c r="Q8346" t="s">
        <v>199</v>
      </c>
      <c r="R8346" t="s">
        <v>7</v>
      </c>
      <c r="S8346" t="s">
        <v>8</v>
      </c>
      <c r="T8346" t="s">
        <v>9</v>
      </c>
      <c r="U8346" t="s">
        <v>19</v>
      </c>
      <c r="V8346">
        <v>0</v>
      </c>
      <c r="W8346">
        <v>0</v>
      </c>
      <c r="X8346" t="s">
        <v>21</v>
      </c>
      <c r="Y8346">
        <v>0</v>
      </c>
      <c r="Z8346">
        <v>0</v>
      </c>
      <c r="AA8346">
        <v>0</v>
      </c>
      <c r="AB8346" t="s">
        <v>4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 t="s">
        <v>5</v>
      </c>
      <c r="AK8346" t="s">
        <v>46</v>
      </c>
      <c r="AL8346" t="s">
        <v>11</v>
      </c>
      <c r="AM8346" t="s">
        <v>26</v>
      </c>
      <c r="AN8346" t="s">
        <v>13</v>
      </c>
      <c r="AO8346" t="s">
        <v>14</v>
      </c>
      <c r="AP8346" t="s">
        <v>15</v>
      </c>
      <c r="AQ8346">
        <v>0</v>
      </c>
      <c r="AR8346">
        <v>191369</v>
      </c>
      <c r="AS8346" t="s">
        <v>10627</v>
      </c>
    </row>
    <row r="8347" spans="1:45" x14ac:dyDescent="0.25">
      <c r="A8347" t="s">
        <v>828</v>
      </c>
      <c r="B8347" t="s">
        <v>1134</v>
      </c>
      <c r="C8347" s="1">
        <v>42956</v>
      </c>
      <c r="D8347" t="s">
        <v>2</v>
      </c>
      <c r="E8347">
        <v>30</v>
      </c>
      <c r="F8347">
        <v>0</v>
      </c>
      <c r="G8347">
        <v>0</v>
      </c>
      <c r="H8347">
        <v>1</v>
      </c>
      <c r="I8347">
        <v>1</v>
      </c>
      <c r="J8347">
        <v>0</v>
      </c>
      <c r="K8347">
        <v>1</v>
      </c>
      <c r="L8347">
        <v>0</v>
      </c>
      <c r="M8347">
        <v>0</v>
      </c>
      <c r="N8347">
        <v>1</v>
      </c>
      <c r="O8347">
        <v>2</v>
      </c>
      <c r="P8347">
        <v>3</v>
      </c>
      <c r="Q8347" t="s">
        <v>3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 t="s">
        <v>7</v>
      </c>
      <c r="AC8347" t="s">
        <v>105</v>
      </c>
      <c r="AD8347" t="s">
        <v>3</v>
      </c>
      <c r="AE8347" t="s">
        <v>1667</v>
      </c>
      <c r="AF8347">
        <v>0</v>
      </c>
      <c r="AG8347" t="s">
        <v>1667</v>
      </c>
      <c r="AH8347" t="s">
        <v>21</v>
      </c>
      <c r="AI8347">
        <v>0</v>
      </c>
      <c r="AJ8347">
        <v>0</v>
      </c>
      <c r="AK8347">
        <v>0</v>
      </c>
      <c r="AL8347" t="s">
        <v>154</v>
      </c>
      <c r="AM8347" t="s">
        <v>12</v>
      </c>
      <c r="AN8347" t="s">
        <v>41</v>
      </c>
      <c r="AO8347" t="s">
        <v>830</v>
      </c>
      <c r="AP8347">
        <v>0</v>
      </c>
      <c r="AQ8347">
        <v>0</v>
      </c>
      <c r="AR8347">
        <v>191371</v>
      </c>
      <c r="AS8347" t="s">
        <v>10628</v>
      </c>
    </row>
    <row r="8348" spans="1:45" x14ac:dyDescent="0.25">
      <c r="A8348" t="s">
        <v>1166</v>
      </c>
      <c r="B8348" t="s">
        <v>1133</v>
      </c>
      <c r="C8348" s="1">
        <v>42951</v>
      </c>
      <c r="D8348" t="s">
        <v>2</v>
      </c>
      <c r="E8348">
        <v>18</v>
      </c>
      <c r="F8348">
        <v>0</v>
      </c>
      <c r="G8348">
        <v>1</v>
      </c>
      <c r="H8348">
        <v>0</v>
      </c>
      <c r="I8348">
        <v>1</v>
      </c>
      <c r="J8348">
        <v>0</v>
      </c>
      <c r="K8348">
        <v>1</v>
      </c>
      <c r="L8348">
        <v>0</v>
      </c>
      <c r="M8348">
        <v>0</v>
      </c>
      <c r="N8348">
        <v>0</v>
      </c>
      <c r="O8348">
        <v>3</v>
      </c>
      <c r="P8348">
        <v>3</v>
      </c>
      <c r="Q8348" t="s">
        <v>133</v>
      </c>
      <c r="R8348" t="s">
        <v>7</v>
      </c>
      <c r="S8348" t="s">
        <v>361</v>
      </c>
      <c r="T8348" t="s">
        <v>133</v>
      </c>
      <c r="U8348" t="s">
        <v>1855</v>
      </c>
      <c r="V8348">
        <v>0</v>
      </c>
      <c r="W8348" t="s">
        <v>1855</v>
      </c>
      <c r="X8348" t="s">
        <v>21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 t="s">
        <v>11</v>
      </c>
      <c r="AM8348" t="s">
        <v>49</v>
      </c>
      <c r="AN8348" t="s">
        <v>41</v>
      </c>
      <c r="AO8348" t="s">
        <v>830</v>
      </c>
      <c r="AP8348">
        <v>0</v>
      </c>
      <c r="AQ8348" t="s">
        <v>47</v>
      </c>
      <c r="AR8348">
        <v>191372</v>
      </c>
      <c r="AS8348" t="s">
        <v>10629</v>
      </c>
    </row>
    <row r="8349" spans="1:45" x14ac:dyDescent="0.25">
      <c r="A8349" t="s">
        <v>0</v>
      </c>
      <c r="B8349" t="s">
        <v>1</v>
      </c>
      <c r="C8349" s="1">
        <v>42956</v>
      </c>
      <c r="D8349" t="s">
        <v>35</v>
      </c>
      <c r="E8349">
        <v>28</v>
      </c>
      <c r="F8349">
        <v>0</v>
      </c>
      <c r="G8349">
        <v>0</v>
      </c>
      <c r="H8349">
        <v>2</v>
      </c>
      <c r="I8349">
        <v>1</v>
      </c>
      <c r="J8349">
        <v>2</v>
      </c>
      <c r="K8349">
        <v>1</v>
      </c>
      <c r="L8349">
        <v>1</v>
      </c>
      <c r="M8349">
        <v>0</v>
      </c>
      <c r="N8349">
        <v>5</v>
      </c>
      <c r="O8349">
        <v>2</v>
      </c>
      <c r="P8349">
        <v>7</v>
      </c>
      <c r="Q8349" t="s">
        <v>9</v>
      </c>
      <c r="R8349" t="s">
        <v>4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 t="s">
        <v>5</v>
      </c>
      <c r="AA8349" t="s">
        <v>46</v>
      </c>
      <c r="AB8349" t="s">
        <v>7</v>
      </c>
      <c r="AC8349" t="s">
        <v>8</v>
      </c>
      <c r="AD8349" t="s">
        <v>9</v>
      </c>
      <c r="AE8349" t="s">
        <v>38</v>
      </c>
      <c r="AF8349">
        <v>0</v>
      </c>
      <c r="AG8349">
        <v>0</v>
      </c>
      <c r="AH8349" t="s">
        <v>21</v>
      </c>
      <c r="AI8349">
        <v>0</v>
      </c>
      <c r="AJ8349">
        <v>0</v>
      </c>
      <c r="AK8349">
        <v>0</v>
      </c>
      <c r="AL8349" t="s">
        <v>427</v>
      </c>
      <c r="AM8349" t="s">
        <v>26</v>
      </c>
      <c r="AN8349" t="s">
        <v>41</v>
      </c>
      <c r="AO8349" t="s">
        <v>14</v>
      </c>
      <c r="AP8349" t="s">
        <v>50</v>
      </c>
      <c r="AQ8349">
        <v>0</v>
      </c>
      <c r="AR8349">
        <v>191373</v>
      </c>
      <c r="AS8349" t="s">
        <v>10630</v>
      </c>
    </row>
    <row r="8350" spans="1:45" x14ac:dyDescent="0.25">
      <c r="A8350" t="s">
        <v>0</v>
      </c>
      <c r="B8350" t="s">
        <v>1</v>
      </c>
      <c r="C8350" s="1">
        <v>42957</v>
      </c>
      <c r="D8350" t="s">
        <v>2</v>
      </c>
      <c r="E8350">
        <v>38</v>
      </c>
      <c r="F8350">
        <v>0</v>
      </c>
      <c r="G8350">
        <v>0</v>
      </c>
      <c r="H8350">
        <v>2</v>
      </c>
      <c r="I8350">
        <v>4</v>
      </c>
      <c r="J8350">
        <v>0</v>
      </c>
      <c r="K8350">
        <v>1</v>
      </c>
      <c r="L8350">
        <v>0</v>
      </c>
      <c r="M8350">
        <v>0</v>
      </c>
      <c r="N8350">
        <v>2</v>
      </c>
      <c r="O8350">
        <v>5</v>
      </c>
      <c r="P8350">
        <v>7</v>
      </c>
      <c r="Q8350" t="s">
        <v>667</v>
      </c>
      <c r="R8350" t="s">
        <v>7</v>
      </c>
      <c r="S8350" t="s">
        <v>8</v>
      </c>
      <c r="T8350" t="s">
        <v>9</v>
      </c>
      <c r="U8350" t="s">
        <v>38</v>
      </c>
      <c r="V8350">
        <v>0</v>
      </c>
      <c r="W8350">
        <v>0</v>
      </c>
      <c r="X8350" t="s">
        <v>21</v>
      </c>
      <c r="Y8350">
        <v>0</v>
      </c>
      <c r="Z8350">
        <v>0</v>
      </c>
      <c r="AA8350">
        <v>0</v>
      </c>
      <c r="AB8350" t="s">
        <v>4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 t="s">
        <v>5</v>
      </c>
      <c r="AK8350" t="s">
        <v>961</v>
      </c>
      <c r="AL8350" t="s">
        <v>11</v>
      </c>
      <c r="AM8350" t="s">
        <v>818</v>
      </c>
      <c r="AN8350" t="s">
        <v>13</v>
      </c>
      <c r="AO8350" t="s">
        <v>14</v>
      </c>
      <c r="AP8350" t="s">
        <v>15</v>
      </c>
      <c r="AQ8350" t="s">
        <v>656</v>
      </c>
      <c r="AR8350">
        <v>191374</v>
      </c>
      <c r="AS8350" t="s">
        <v>10631</v>
      </c>
    </row>
    <row r="8351" spans="1:45" x14ac:dyDescent="0.25">
      <c r="A8351" t="s">
        <v>828</v>
      </c>
      <c r="B8351" t="s">
        <v>1134</v>
      </c>
      <c r="C8351" s="1">
        <v>42956</v>
      </c>
      <c r="D8351" t="s">
        <v>2</v>
      </c>
      <c r="E8351">
        <v>47</v>
      </c>
      <c r="F8351">
        <v>0</v>
      </c>
      <c r="G8351">
        <v>0</v>
      </c>
      <c r="H8351">
        <v>0</v>
      </c>
      <c r="I8351">
        <v>1</v>
      </c>
      <c r="J8351">
        <v>0</v>
      </c>
      <c r="K8351">
        <v>2</v>
      </c>
      <c r="L8351">
        <v>0</v>
      </c>
      <c r="M8351">
        <v>0</v>
      </c>
      <c r="N8351">
        <v>0</v>
      </c>
      <c r="O8351">
        <v>3</v>
      </c>
      <c r="P8351">
        <v>3</v>
      </c>
      <c r="Q8351" t="s">
        <v>3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 t="s">
        <v>7</v>
      </c>
      <c r="AC8351" t="s">
        <v>105</v>
      </c>
      <c r="AD8351" t="s">
        <v>3</v>
      </c>
      <c r="AE8351" t="s">
        <v>1666</v>
      </c>
      <c r="AF8351">
        <v>0</v>
      </c>
      <c r="AG8351" t="s">
        <v>1666</v>
      </c>
      <c r="AH8351" t="s">
        <v>21</v>
      </c>
      <c r="AI8351">
        <v>0</v>
      </c>
      <c r="AJ8351">
        <v>0</v>
      </c>
      <c r="AK8351">
        <v>0</v>
      </c>
      <c r="AL8351" t="s">
        <v>154</v>
      </c>
      <c r="AM8351" t="s">
        <v>12</v>
      </c>
      <c r="AN8351" t="s">
        <v>41</v>
      </c>
      <c r="AO8351" t="s">
        <v>830</v>
      </c>
      <c r="AP8351">
        <v>0</v>
      </c>
      <c r="AQ8351">
        <v>0</v>
      </c>
      <c r="AR8351">
        <v>191375</v>
      </c>
      <c r="AS8351" t="s">
        <v>10632</v>
      </c>
    </row>
    <row r="8352" spans="1:45" x14ac:dyDescent="0.25">
      <c r="A8352" t="s">
        <v>0</v>
      </c>
      <c r="B8352" t="s">
        <v>1</v>
      </c>
      <c r="C8352" s="1">
        <v>42956</v>
      </c>
      <c r="D8352" t="s">
        <v>2</v>
      </c>
      <c r="E8352">
        <v>33</v>
      </c>
      <c r="F8352">
        <v>0</v>
      </c>
      <c r="G8352">
        <v>0</v>
      </c>
      <c r="H8352">
        <v>3</v>
      </c>
      <c r="I8352">
        <v>2</v>
      </c>
      <c r="J8352">
        <v>0</v>
      </c>
      <c r="K8352">
        <v>1</v>
      </c>
      <c r="L8352">
        <v>0</v>
      </c>
      <c r="M8352">
        <v>1</v>
      </c>
      <c r="N8352">
        <v>3</v>
      </c>
      <c r="O8352">
        <v>4</v>
      </c>
      <c r="P8352">
        <v>7</v>
      </c>
      <c r="Q8352" t="s">
        <v>59</v>
      </c>
      <c r="R8352" t="s">
        <v>4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 t="s">
        <v>5</v>
      </c>
      <c r="AA8352" t="s">
        <v>46</v>
      </c>
      <c r="AB8352" t="s">
        <v>7</v>
      </c>
      <c r="AC8352" t="s">
        <v>8</v>
      </c>
      <c r="AD8352" t="s">
        <v>9</v>
      </c>
      <c r="AE8352" t="s">
        <v>38</v>
      </c>
      <c r="AF8352">
        <v>0</v>
      </c>
      <c r="AG8352">
        <v>0</v>
      </c>
      <c r="AH8352" t="s">
        <v>21</v>
      </c>
      <c r="AI8352">
        <v>0</v>
      </c>
      <c r="AJ8352">
        <v>0</v>
      </c>
      <c r="AK8352">
        <v>0</v>
      </c>
      <c r="AL8352" t="s">
        <v>11</v>
      </c>
      <c r="AM8352" t="s">
        <v>22</v>
      </c>
      <c r="AN8352" t="s">
        <v>13</v>
      </c>
      <c r="AO8352" t="s">
        <v>14</v>
      </c>
      <c r="AP8352" t="s">
        <v>28</v>
      </c>
      <c r="AQ8352" t="s">
        <v>29</v>
      </c>
      <c r="AR8352">
        <v>191382</v>
      </c>
      <c r="AS8352" t="s">
        <v>10633</v>
      </c>
    </row>
    <row r="8353" spans="1:45" x14ac:dyDescent="0.25">
      <c r="A8353" t="s">
        <v>828</v>
      </c>
      <c r="B8353" t="s">
        <v>1134</v>
      </c>
      <c r="C8353" s="1">
        <v>42956</v>
      </c>
      <c r="D8353" t="s">
        <v>2</v>
      </c>
      <c r="E8353">
        <v>28</v>
      </c>
      <c r="F8353">
        <v>0</v>
      </c>
      <c r="G8353">
        <v>1</v>
      </c>
      <c r="H8353">
        <v>0</v>
      </c>
      <c r="I8353">
        <v>2</v>
      </c>
      <c r="J8353">
        <v>0</v>
      </c>
      <c r="K8353">
        <v>1</v>
      </c>
      <c r="L8353">
        <v>0</v>
      </c>
      <c r="M8353">
        <v>0</v>
      </c>
      <c r="N8353">
        <v>0</v>
      </c>
      <c r="O8353">
        <v>4</v>
      </c>
      <c r="P8353">
        <v>4</v>
      </c>
      <c r="Q8353" t="s">
        <v>3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 t="s">
        <v>7</v>
      </c>
      <c r="AC8353" t="s">
        <v>105</v>
      </c>
      <c r="AD8353" t="s">
        <v>3</v>
      </c>
      <c r="AE8353" t="s">
        <v>1669</v>
      </c>
      <c r="AF8353">
        <v>0</v>
      </c>
      <c r="AG8353" t="s">
        <v>2956</v>
      </c>
      <c r="AH8353" t="s">
        <v>21</v>
      </c>
      <c r="AI8353">
        <v>0</v>
      </c>
      <c r="AJ8353">
        <v>0</v>
      </c>
      <c r="AK8353">
        <v>0</v>
      </c>
      <c r="AL8353" t="s">
        <v>154</v>
      </c>
      <c r="AM8353" t="s">
        <v>12</v>
      </c>
      <c r="AN8353" t="s">
        <v>41</v>
      </c>
      <c r="AO8353" t="s">
        <v>830</v>
      </c>
      <c r="AP8353">
        <v>0</v>
      </c>
      <c r="AQ8353" t="s">
        <v>47</v>
      </c>
      <c r="AR8353">
        <v>191383</v>
      </c>
      <c r="AS8353" t="s">
        <v>10634</v>
      </c>
    </row>
    <row r="8354" spans="1:45" x14ac:dyDescent="0.25">
      <c r="A8354" t="s">
        <v>1166</v>
      </c>
      <c r="B8354" t="s">
        <v>1133</v>
      </c>
      <c r="C8354" s="1">
        <v>42952</v>
      </c>
      <c r="D8354" t="s">
        <v>2</v>
      </c>
      <c r="E8354">
        <v>23</v>
      </c>
      <c r="F8354">
        <v>1</v>
      </c>
      <c r="G8354">
        <v>0</v>
      </c>
      <c r="H8354">
        <v>0</v>
      </c>
      <c r="I8354">
        <v>0</v>
      </c>
      <c r="J8354">
        <v>0</v>
      </c>
      <c r="K8354">
        <v>1</v>
      </c>
      <c r="L8354">
        <v>0</v>
      </c>
      <c r="M8354">
        <v>0</v>
      </c>
      <c r="N8354">
        <v>1</v>
      </c>
      <c r="O8354">
        <v>1</v>
      </c>
      <c r="P8354">
        <v>2</v>
      </c>
      <c r="Q8354" t="s">
        <v>133</v>
      </c>
      <c r="R8354" t="s">
        <v>7</v>
      </c>
      <c r="S8354" t="s">
        <v>361</v>
      </c>
      <c r="T8354" t="s">
        <v>133</v>
      </c>
      <c r="U8354" t="s">
        <v>1855</v>
      </c>
      <c r="V8354">
        <v>0</v>
      </c>
      <c r="W8354" t="s">
        <v>1855</v>
      </c>
      <c r="X8354" t="s">
        <v>21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 t="s">
        <v>11</v>
      </c>
      <c r="AM8354" t="s">
        <v>22</v>
      </c>
      <c r="AN8354" t="s">
        <v>41</v>
      </c>
      <c r="AO8354" t="s">
        <v>14</v>
      </c>
      <c r="AP8354" t="s">
        <v>28</v>
      </c>
      <c r="AQ8354">
        <v>0</v>
      </c>
      <c r="AR8354">
        <v>191384</v>
      </c>
      <c r="AS8354" t="s">
        <v>10635</v>
      </c>
    </row>
    <row r="8355" spans="1:45" x14ac:dyDescent="0.25">
      <c r="A8355" t="s">
        <v>0</v>
      </c>
      <c r="B8355" t="s">
        <v>1</v>
      </c>
      <c r="C8355" s="1">
        <v>42957</v>
      </c>
      <c r="D8355" t="s">
        <v>35</v>
      </c>
      <c r="E8355">
        <v>35</v>
      </c>
      <c r="F8355">
        <v>0</v>
      </c>
      <c r="G8355">
        <v>1</v>
      </c>
      <c r="H8355">
        <v>3</v>
      </c>
      <c r="I8355">
        <v>1</v>
      </c>
      <c r="J8355">
        <v>0</v>
      </c>
      <c r="K8355">
        <v>1</v>
      </c>
      <c r="L8355">
        <v>0</v>
      </c>
      <c r="M8355">
        <v>0</v>
      </c>
      <c r="N8355">
        <v>3</v>
      </c>
      <c r="O8355">
        <v>3</v>
      </c>
      <c r="P8355">
        <v>6</v>
      </c>
      <c r="Q8355" t="s">
        <v>125</v>
      </c>
      <c r="R8355" t="s">
        <v>7</v>
      </c>
      <c r="S8355" t="s">
        <v>8</v>
      </c>
      <c r="T8355" t="s">
        <v>9</v>
      </c>
      <c r="U8355" t="s">
        <v>38</v>
      </c>
      <c r="V8355">
        <v>0</v>
      </c>
      <c r="W8355">
        <v>0</v>
      </c>
      <c r="X8355" t="s">
        <v>21</v>
      </c>
      <c r="Y8355">
        <v>0</v>
      </c>
      <c r="Z8355">
        <v>0</v>
      </c>
      <c r="AA8355">
        <v>0</v>
      </c>
      <c r="AB8355" t="s">
        <v>4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 t="s">
        <v>5</v>
      </c>
      <c r="AK8355" t="s">
        <v>961</v>
      </c>
      <c r="AL8355" t="s">
        <v>11</v>
      </c>
      <c r="AM8355" t="s">
        <v>22</v>
      </c>
      <c r="AN8355" t="s">
        <v>13</v>
      </c>
      <c r="AO8355" t="s">
        <v>14</v>
      </c>
      <c r="AP8355" t="s">
        <v>28</v>
      </c>
      <c r="AQ8355" t="s">
        <v>47</v>
      </c>
      <c r="AR8355">
        <v>191385</v>
      </c>
      <c r="AS8355" t="s">
        <v>10636</v>
      </c>
    </row>
    <row r="8356" spans="1:45" x14ac:dyDescent="0.25">
      <c r="A8356" t="s">
        <v>828</v>
      </c>
      <c r="B8356" t="s">
        <v>1134</v>
      </c>
      <c r="C8356" s="1">
        <v>42956</v>
      </c>
      <c r="D8356" t="s">
        <v>2</v>
      </c>
      <c r="E8356">
        <v>58</v>
      </c>
      <c r="F8356">
        <v>0</v>
      </c>
      <c r="G8356">
        <v>0</v>
      </c>
      <c r="H8356">
        <v>0</v>
      </c>
      <c r="I8356">
        <v>1</v>
      </c>
      <c r="J8356">
        <v>0</v>
      </c>
      <c r="K8356">
        <v>1</v>
      </c>
      <c r="L8356">
        <v>0</v>
      </c>
      <c r="M8356">
        <v>0</v>
      </c>
      <c r="N8356">
        <v>0</v>
      </c>
      <c r="O8356">
        <v>2</v>
      </c>
      <c r="P8356">
        <v>2</v>
      </c>
      <c r="Q8356" t="s">
        <v>667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 t="s">
        <v>7</v>
      </c>
      <c r="AC8356" t="s">
        <v>105</v>
      </c>
      <c r="AD8356" t="s">
        <v>667</v>
      </c>
      <c r="AE8356" t="s">
        <v>1705</v>
      </c>
      <c r="AF8356">
        <v>0</v>
      </c>
      <c r="AG8356" t="s">
        <v>2949</v>
      </c>
      <c r="AH8356" t="s">
        <v>21</v>
      </c>
      <c r="AI8356">
        <v>0</v>
      </c>
      <c r="AJ8356">
        <v>0</v>
      </c>
      <c r="AK8356">
        <v>0</v>
      </c>
      <c r="AL8356" t="s">
        <v>154</v>
      </c>
      <c r="AM8356" t="s">
        <v>12</v>
      </c>
      <c r="AN8356" t="s">
        <v>41</v>
      </c>
      <c r="AO8356" t="s">
        <v>830</v>
      </c>
      <c r="AP8356">
        <v>0</v>
      </c>
      <c r="AQ8356">
        <v>0</v>
      </c>
      <c r="AR8356">
        <v>191386</v>
      </c>
      <c r="AS8356" t="s">
        <v>10637</v>
      </c>
    </row>
    <row r="8357" spans="1:45" x14ac:dyDescent="0.25">
      <c r="A8357" t="s">
        <v>0</v>
      </c>
      <c r="B8357" t="s">
        <v>1</v>
      </c>
      <c r="C8357" s="1">
        <v>42956</v>
      </c>
      <c r="D8357" t="s">
        <v>2</v>
      </c>
      <c r="E8357">
        <v>28</v>
      </c>
      <c r="F8357">
        <v>0</v>
      </c>
      <c r="G8357">
        <v>1</v>
      </c>
      <c r="H8357">
        <v>3</v>
      </c>
      <c r="I8357">
        <v>4</v>
      </c>
      <c r="J8357">
        <v>0</v>
      </c>
      <c r="K8357">
        <v>2</v>
      </c>
      <c r="L8357">
        <v>0</v>
      </c>
      <c r="M8357">
        <v>0</v>
      </c>
      <c r="N8357">
        <v>3</v>
      </c>
      <c r="O8357">
        <v>7</v>
      </c>
      <c r="P8357">
        <v>10</v>
      </c>
      <c r="Q8357" t="s">
        <v>63</v>
      </c>
      <c r="R8357" t="s">
        <v>4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 t="s">
        <v>5</v>
      </c>
      <c r="AA8357" t="s">
        <v>46</v>
      </c>
      <c r="AB8357" t="s">
        <v>7</v>
      </c>
      <c r="AC8357" t="s">
        <v>8</v>
      </c>
      <c r="AD8357" t="s">
        <v>9</v>
      </c>
      <c r="AE8357" t="s">
        <v>65</v>
      </c>
      <c r="AF8357">
        <v>0</v>
      </c>
      <c r="AG8357">
        <v>0</v>
      </c>
      <c r="AH8357" t="s">
        <v>21</v>
      </c>
      <c r="AI8357">
        <v>0</v>
      </c>
      <c r="AJ8357">
        <v>0</v>
      </c>
      <c r="AK8357">
        <v>0</v>
      </c>
      <c r="AL8357" t="s">
        <v>11</v>
      </c>
      <c r="AM8357" t="s">
        <v>26</v>
      </c>
      <c r="AN8357" t="s">
        <v>13</v>
      </c>
      <c r="AO8357" t="s">
        <v>14</v>
      </c>
      <c r="AP8357" t="s">
        <v>15</v>
      </c>
      <c r="AQ8357" t="s">
        <v>47</v>
      </c>
      <c r="AR8357">
        <v>191388</v>
      </c>
      <c r="AS8357" t="s">
        <v>10638</v>
      </c>
    </row>
    <row r="8358" spans="1:45" x14ac:dyDescent="0.25">
      <c r="A8358" t="s">
        <v>1166</v>
      </c>
      <c r="B8358" t="s">
        <v>1133</v>
      </c>
      <c r="C8358" s="1">
        <v>42954</v>
      </c>
      <c r="D8358" t="s">
        <v>35</v>
      </c>
      <c r="E8358">
        <v>25</v>
      </c>
      <c r="F8358">
        <v>0</v>
      </c>
      <c r="G8358">
        <v>0</v>
      </c>
      <c r="H8358">
        <v>0</v>
      </c>
      <c r="I8358">
        <v>0</v>
      </c>
      <c r="J8358">
        <v>1</v>
      </c>
      <c r="K8358">
        <v>0</v>
      </c>
      <c r="L8358">
        <v>0</v>
      </c>
      <c r="M8358">
        <v>0</v>
      </c>
      <c r="N8358">
        <v>1</v>
      </c>
      <c r="O8358">
        <v>0</v>
      </c>
      <c r="P8358">
        <v>1</v>
      </c>
      <c r="Q8358" t="s">
        <v>133</v>
      </c>
      <c r="R8358" t="s">
        <v>7</v>
      </c>
      <c r="S8358" t="s">
        <v>7</v>
      </c>
      <c r="T8358" t="s">
        <v>133</v>
      </c>
      <c r="U8358">
        <v>0</v>
      </c>
      <c r="V8358">
        <v>0</v>
      </c>
      <c r="W8358">
        <v>0</v>
      </c>
      <c r="X8358" t="s">
        <v>5</v>
      </c>
      <c r="Y8358" t="s">
        <v>1129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 t="s">
        <v>11</v>
      </c>
      <c r="AM8358" t="s">
        <v>40</v>
      </c>
      <c r="AN8358" t="s">
        <v>41</v>
      </c>
      <c r="AO8358" t="s">
        <v>830</v>
      </c>
      <c r="AP8358">
        <v>0</v>
      </c>
      <c r="AQ8358" t="s">
        <v>690</v>
      </c>
      <c r="AR8358">
        <v>191389</v>
      </c>
      <c r="AS8358" t="s">
        <v>10639</v>
      </c>
    </row>
    <row r="8359" spans="1:45" x14ac:dyDescent="0.25">
      <c r="A8359" t="s">
        <v>828</v>
      </c>
      <c r="B8359" t="s">
        <v>1134</v>
      </c>
      <c r="C8359" s="1">
        <v>42956</v>
      </c>
      <c r="D8359" t="s">
        <v>2</v>
      </c>
      <c r="E8359">
        <v>36</v>
      </c>
      <c r="F8359">
        <v>0</v>
      </c>
      <c r="G8359">
        <v>0</v>
      </c>
      <c r="H8359">
        <v>0</v>
      </c>
      <c r="I8359">
        <v>1</v>
      </c>
      <c r="J8359">
        <v>0</v>
      </c>
      <c r="K8359">
        <v>1</v>
      </c>
      <c r="L8359">
        <v>0</v>
      </c>
      <c r="M8359">
        <v>0</v>
      </c>
      <c r="N8359">
        <v>0</v>
      </c>
      <c r="O8359">
        <v>2</v>
      </c>
      <c r="P8359">
        <v>2</v>
      </c>
      <c r="Q8359" t="s">
        <v>3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 t="s">
        <v>7</v>
      </c>
      <c r="AC8359" t="s">
        <v>105</v>
      </c>
      <c r="AD8359" t="s">
        <v>3</v>
      </c>
      <c r="AE8359" t="s">
        <v>1667</v>
      </c>
      <c r="AF8359">
        <v>0</v>
      </c>
      <c r="AG8359" t="s">
        <v>1667</v>
      </c>
      <c r="AH8359" t="s">
        <v>21</v>
      </c>
      <c r="AI8359">
        <v>0</v>
      </c>
      <c r="AJ8359">
        <v>0</v>
      </c>
      <c r="AK8359">
        <v>0</v>
      </c>
      <c r="AL8359" t="s">
        <v>427</v>
      </c>
      <c r="AM8359" t="s">
        <v>12</v>
      </c>
      <c r="AN8359" t="s">
        <v>41</v>
      </c>
      <c r="AO8359" t="s">
        <v>830</v>
      </c>
      <c r="AP8359">
        <v>0</v>
      </c>
      <c r="AQ8359">
        <v>0</v>
      </c>
      <c r="AR8359">
        <v>191390</v>
      </c>
      <c r="AS8359" t="s">
        <v>10640</v>
      </c>
    </row>
    <row r="8360" spans="1:45" x14ac:dyDescent="0.25">
      <c r="A8360" t="s">
        <v>0</v>
      </c>
      <c r="B8360" t="s">
        <v>1</v>
      </c>
      <c r="C8360" s="1">
        <v>42955</v>
      </c>
      <c r="D8360" t="s">
        <v>2</v>
      </c>
      <c r="E8360">
        <v>32</v>
      </c>
      <c r="F8360">
        <v>0</v>
      </c>
      <c r="G8360">
        <v>0</v>
      </c>
      <c r="H8360">
        <v>0</v>
      </c>
      <c r="I8360">
        <v>1</v>
      </c>
      <c r="J8360">
        <v>1</v>
      </c>
      <c r="K8360">
        <v>1</v>
      </c>
      <c r="L8360">
        <v>0</v>
      </c>
      <c r="M8360">
        <v>0</v>
      </c>
      <c r="N8360">
        <v>1</v>
      </c>
      <c r="O8360">
        <v>2</v>
      </c>
      <c r="P8360">
        <v>3</v>
      </c>
      <c r="Q8360" t="s">
        <v>667</v>
      </c>
      <c r="R8360" t="s">
        <v>4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 t="s">
        <v>5</v>
      </c>
      <c r="AA8360" t="s">
        <v>46</v>
      </c>
      <c r="AB8360" t="s">
        <v>7</v>
      </c>
      <c r="AC8360" t="s">
        <v>8</v>
      </c>
      <c r="AD8360" t="s">
        <v>9</v>
      </c>
      <c r="AE8360" t="s">
        <v>19</v>
      </c>
      <c r="AF8360">
        <v>0</v>
      </c>
      <c r="AG8360">
        <v>0</v>
      </c>
      <c r="AH8360" t="s">
        <v>21</v>
      </c>
      <c r="AI8360">
        <v>0</v>
      </c>
      <c r="AJ8360">
        <v>0</v>
      </c>
      <c r="AK8360">
        <v>0</v>
      </c>
      <c r="AL8360" t="s">
        <v>11</v>
      </c>
      <c r="AM8360" t="s">
        <v>26</v>
      </c>
      <c r="AN8360" t="s">
        <v>41</v>
      </c>
      <c r="AO8360" t="s">
        <v>14</v>
      </c>
      <c r="AP8360" t="s">
        <v>28</v>
      </c>
      <c r="AQ8360">
        <v>0</v>
      </c>
      <c r="AR8360">
        <v>191393</v>
      </c>
      <c r="AS8360" t="s">
        <v>10641</v>
      </c>
    </row>
    <row r="8361" spans="1:45" x14ac:dyDescent="0.25">
      <c r="A8361" t="s">
        <v>1166</v>
      </c>
      <c r="B8361" t="s">
        <v>1133</v>
      </c>
      <c r="C8361" s="1">
        <v>42955</v>
      </c>
      <c r="D8361" t="s">
        <v>35</v>
      </c>
      <c r="E8361">
        <v>17</v>
      </c>
      <c r="F8361">
        <v>0</v>
      </c>
      <c r="G8361">
        <v>0</v>
      </c>
      <c r="H8361">
        <v>0</v>
      </c>
      <c r="I8361">
        <v>1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1</v>
      </c>
      <c r="P8361">
        <v>1</v>
      </c>
      <c r="Q8361" t="s">
        <v>133</v>
      </c>
      <c r="R8361" t="s">
        <v>7</v>
      </c>
      <c r="S8361" t="s">
        <v>361</v>
      </c>
      <c r="T8361" t="s">
        <v>133</v>
      </c>
      <c r="U8361" t="s">
        <v>1855</v>
      </c>
      <c r="V8361">
        <v>0</v>
      </c>
      <c r="W8361" t="s">
        <v>1855</v>
      </c>
      <c r="X8361" t="s">
        <v>21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 t="s">
        <v>11</v>
      </c>
      <c r="AM8361" t="s">
        <v>40</v>
      </c>
      <c r="AN8361" t="s">
        <v>41</v>
      </c>
      <c r="AO8361" t="s">
        <v>830</v>
      </c>
      <c r="AP8361">
        <v>0</v>
      </c>
      <c r="AQ8361">
        <v>0</v>
      </c>
      <c r="AR8361">
        <v>191395</v>
      </c>
      <c r="AS8361" t="s">
        <v>10642</v>
      </c>
    </row>
    <row r="8362" spans="1:45" x14ac:dyDescent="0.25">
      <c r="A8362" t="s">
        <v>828</v>
      </c>
      <c r="B8362" t="s">
        <v>1134</v>
      </c>
      <c r="C8362" s="1">
        <v>42956</v>
      </c>
      <c r="D8362" t="s">
        <v>2</v>
      </c>
      <c r="E8362">
        <v>30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1</v>
      </c>
      <c r="L8362">
        <v>0</v>
      </c>
      <c r="M8362">
        <v>0</v>
      </c>
      <c r="N8362">
        <v>0</v>
      </c>
      <c r="O8362">
        <v>1</v>
      </c>
      <c r="P8362">
        <v>1</v>
      </c>
      <c r="Q8362" t="s">
        <v>199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 t="s">
        <v>7</v>
      </c>
      <c r="AC8362" t="s">
        <v>105</v>
      </c>
      <c r="AD8362" t="s">
        <v>199</v>
      </c>
      <c r="AE8362" t="s">
        <v>1000</v>
      </c>
      <c r="AF8362">
        <v>0</v>
      </c>
      <c r="AG8362" t="s">
        <v>5132</v>
      </c>
      <c r="AH8362" t="s">
        <v>21</v>
      </c>
      <c r="AI8362">
        <v>0</v>
      </c>
      <c r="AJ8362">
        <v>0</v>
      </c>
      <c r="AK8362">
        <v>0</v>
      </c>
      <c r="AL8362" t="s">
        <v>154</v>
      </c>
      <c r="AM8362" t="s">
        <v>12</v>
      </c>
      <c r="AN8362" t="s">
        <v>41</v>
      </c>
      <c r="AO8362" t="s">
        <v>830</v>
      </c>
      <c r="AP8362">
        <v>0</v>
      </c>
      <c r="AQ8362">
        <v>0</v>
      </c>
      <c r="AR8362">
        <v>191396</v>
      </c>
      <c r="AS8362" t="s">
        <v>10643</v>
      </c>
    </row>
    <row r="8363" spans="1:45" x14ac:dyDescent="0.25">
      <c r="A8363" t="s">
        <v>0</v>
      </c>
      <c r="B8363" t="s">
        <v>1</v>
      </c>
      <c r="C8363" s="1">
        <v>42955</v>
      </c>
      <c r="D8363" t="s">
        <v>35</v>
      </c>
      <c r="E8363">
        <v>22</v>
      </c>
      <c r="F8363">
        <v>0</v>
      </c>
      <c r="G8363">
        <v>0</v>
      </c>
      <c r="H8363">
        <v>0</v>
      </c>
      <c r="I8363">
        <v>0</v>
      </c>
      <c r="J8363">
        <v>2</v>
      </c>
      <c r="K8363">
        <v>0</v>
      </c>
      <c r="L8363">
        <v>0</v>
      </c>
      <c r="M8363">
        <v>0</v>
      </c>
      <c r="N8363">
        <v>2</v>
      </c>
      <c r="O8363">
        <v>0</v>
      </c>
      <c r="P8363">
        <v>2</v>
      </c>
      <c r="Q8363" t="s">
        <v>43</v>
      </c>
      <c r="R8363" t="s">
        <v>4</v>
      </c>
      <c r="S8363" t="s">
        <v>36</v>
      </c>
      <c r="T8363" t="s">
        <v>37</v>
      </c>
      <c r="U8363">
        <v>0</v>
      </c>
      <c r="V8363">
        <v>0</v>
      </c>
      <c r="W8363">
        <v>0</v>
      </c>
      <c r="X8363">
        <v>0</v>
      </c>
      <c r="Y8363">
        <v>0</v>
      </c>
      <c r="Z8363" t="s">
        <v>21</v>
      </c>
      <c r="AA8363">
        <v>0</v>
      </c>
      <c r="AB8363" t="s">
        <v>7</v>
      </c>
      <c r="AC8363" t="s">
        <v>8</v>
      </c>
      <c r="AD8363" t="s">
        <v>9</v>
      </c>
      <c r="AE8363" t="s">
        <v>65</v>
      </c>
      <c r="AF8363">
        <v>0</v>
      </c>
      <c r="AG8363">
        <v>0</v>
      </c>
      <c r="AH8363" t="s">
        <v>21</v>
      </c>
      <c r="AI8363">
        <v>0</v>
      </c>
      <c r="AJ8363">
        <v>0</v>
      </c>
      <c r="AK8363">
        <v>0</v>
      </c>
      <c r="AL8363" t="s">
        <v>11</v>
      </c>
      <c r="AM8363" t="s">
        <v>26</v>
      </c>
      <c r="AN8363">
        <v>0</v>
      </c>
      <c r="AO8363" t="s">
        <v>14</v>
      </c>
      <c r="AP8363" t="s">
        <v>28</v>
      </c>
      <c r="AQ8363">
        <v>0</v>
      </c>
      <c r="AR8363">
        <v>191397</v>
      </c>
      <c r="AS8363" t="s">
        <v>10644</v>
      </c>
    </row>
    <row r="8364" spans="1:45" x14ac:dyDescent="0.25">
      <c r="A8364" t="s">
        <v>0</v>
      </c>
      <c r="B8364" t="s">
        <v>1</v>
      </c>
      <c r="C8364" s="1">
        <v>42957</v>
      </c>
      <c r="D8364" t="s">
        <v>2</v>
      </c>
      <c r="E8364">
        <v>28</v>
      </c>
      <c r="F8364">
        <v>0</v>
      </c>
      <c r="G8364">
        <v>0</v>
      </c>
      <c r="H8364">
        <v>1</v>
      </c>
      <c r="I8364">
        <v>1</v>
      </c>
      <c r="J8364">
        <v>0</v>
      </c>
      <c r="K8364">
        <v>1</v>
      </c>
      <c r="L8364">
        <v>0</v>
      </c>
      <c r="M8364">
        <v>0</v>
      </c>
      <c r="N8364">
        <v>1</v>
      </c>
      <c r="O8364">
        <v>2</v>
      </c>
      <c r="P8364">
        <v>3</v>
      </c>
      <c r="Q8364" t="s">
        <v>59</v>
      </c>
      <c r="R8364" t="s">
        <v>7</v>
      </c>
      <c r="S8364" t="s">
        <v>8</v>
      </c>
      <c r="T8364" t="s">
        <v>9</v>
      </c>
      <c r="U8364" t="s">
        <v>65</v>
      </c>
      <c r="V8364">
        <v>0</v>
      </c>
      <c r="W8364">
        <v>0</v>
      </c>
      <c r="X8364" t="s">
        <v>21</v>
      </c>
      <c r="Y8364">
        <v>0</v>
      </c>
      <c r="Z8364">
        <v>0</v>
      </c>
      <c r="AA8364">
        <v>0</v>
      </c>
      <c r="AB8364" t="s">
        <v>4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 t="s">
        <v>5</v>
      </c>
      <c r="AK8364" t="s">
        <v>142</v>
      </c>
      <c r="AL8364" t="s">
        <v>11</v>
      </c>
      <c r="AM8364" t="s">
        <v>12</v>
      </c>
      <c r="AN8364" t="s">
        <v>41</v>
      </c>
      <c r="AO8364" t="s">
        <v>14</v>
      </c>
      <c r="AP8364" t="s">
        <v>15</v>
      </c>
      <c r="AQ8364" t="s">
        <v>47</v>
      </c>
      <c r="AR8364">
        <v>191398</v>
      </c>
      <c r="AS8364" t="s">
        <v>10645</v>
      </c>
    </row>
    <row r="8365" spans="1:45" x14ac:dyDescent="0.25">
      <c r="A8365" t="s">
        <v>828</v>
      </c>
      <c r="B8365" t="s">
        <v>1134</v>
      </c>
      <c r="C8365" s="1">
        <v>42956</v>
      </c>
      <c r="D8365" t="s">
        <v>2</v>
      </c>
      <c r="E8365">
        <v>27</v>
      </c>
      <c r="F8365">
        <v>0</v>
      </c>
      <c r="G8365">
        <v>0</v>
      </c>
      <c r="H8365">
        <v>0</v>
      </c>
      <c r="I8365">
        <v>1</v>
      </c>
      <c r="J8365">
        <v>0</v>
      </c>
      <c r="K8365">
        <v>1</v>
      </c>
      <c r="L8365">
        <v>0</v>
      </c>
      <c r="M8365">
        <v>0</v>
      </c>
      <c r="N8365">
        <v>0</v>
      </c>
      <c r="O8365">
        <v>2</v>
      </c>
      <c r="P8365">
        <v>2</v>
      </c>
      <c r="Q8365" t="s">
        <v>667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 t="s">
        <v>7</v>
      </c>
      <c r="AC8365" t="s">
        <v>105</v>
      </c>
      <c r="AD8365" t="s">
        <v>667</v>
      </c>
      <c r="AE8365" t="s">
        <v>1702</v>
      </c>
      <c r="AF8365">
        <v>0</v>
      </c>
      <c r="AG8365" t="s">
        <v>1702</v>
      </c>
      <c r="AH8365" t="s">
        <v>21</v>
      </c>
      <c r="AI8365">
        <v>0</v>
      </c>
      <c r="AJ8365">
        <v>0</v>
      </c>
      <c r="AK8365">
        <v>0</v>
      </c>
      <c r="AL8365" t="s">
        <v>154</v>
      </c>
      <c r="AM8365" t="s">
        <v>12</v>
      </c>
      <c r="AN8365" t="s">
        <v>41</v>
      </c>
      <c r="AO8365" t="s">
        <v>830</v>
      </c>
      <c r="AP8365">
        <v>0</v>
      </c>
      <c r="AQ8365">
        <v>0</v>
      </c>
      <c r="AR8365">
        <v>191399</v>
      </c>
      <c r="AS8365" t="s">
        <v>10646</v>
      </c>
    </row>
    <row r="8366" spans="1:45" x14ac:dyDescent="0.25">
      <c r="A8366" t="s">
        <v>1166</v>
      </c>
      <c r="B8366" t="s">
        <v>1133</v>
      </c>
      <c r="C8366" s="1">
        <v>42956</v>
      </c>
      <c r="D8366" t="s">
        <v>35</v>
      </c>
      <c r="E8366">
        <v>25</v>
      </c>
      <c r="F8366">
        <v>1</v>
      </c>
      <c r="G8366">
        <v>0</v>
      </c>
      <c r="H8366">
        <v>0</v>
      </c>
      <c r="I8366">
        <v>0</v>
      </c>
      <c r="J8366">
        <v>1</v>
      </c>
      <c r="K8366">
        <v>1</v>
      </c>
      <c r="L8366">
        <v>0</v>
      </c>
      <c r="M8366">
        <v>0</v>
      </c>
      <c r="N8366">
        <v>2</v>
      </c>
      <c r="O8366">
        <v>1</v>
      </c>
      <c r="P8366">
        <v>3</v>
      </c>
      <c r="Q8366" t="s">
        <v>133</v>
      </c>
      <c r="R8366" t="s">
        <v>7</v>
      </c>
      <c r="S8366" t="s">
        <v>361</v>
      </c>
      <c r="T8366" t="s">
        <v>133</v>
      </c>
      <c r="U8366" t="s">
        <v>1855</v>
      </c>
      <c r="V8366">
        <v>0</v>
      </c>
      <c r="W8366" t="s">
        <v>1855</v>
      </c>
      <c r="X8366" t="s">
        <v>21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 t="s">
        <v>11</v>
      </c>
      <c r="AM8366" t="s">
        <v>26</v>
      </c>
      <c r="AN8366" t="s">
        <v>13</v>
      </c>
      <c r="AO8366" t="s">
        <v>830</v>
      </c>
      <c r="AP8366">
        <v>0</v>
      </c>
      <c r="AQ8366" t="s">
        <v>47</v>
      </c>
      <c r="AR8366">
        <v>191400</v>
      </c>
      <c r="AS8366" t="s">
        <v>10647</v>
      </c>
    </row>
    <row r="8367" spans="1:45" x14ac:dyDescent="0.25">
      <c r="A8367" t="s">
        <v>0</v>
      </c>
      <c r="B8367" t="s">
        <v>1</v>
      </c>
      <c r="C8367" s="1">
        <v>42955</v>
      </c>
      <c r="D8367" t="s">
        <v>2</v>
      </c>
      <c r="E8367">
        <v>28</v>
      </c>
      <c r="F8367">
        <v>0</v>
      </c>
      <c r="G8367">
        <v>0</v>
      </c>
      <c r="H8367">
        <v>0</v>
      </c>
      <c r="I8367">
        <v>0</v>
      </c>
      <c r="J8367">
        <v>1</v>
      </c>
      <c r="K8367">
        <v>1</v>
      </c>
      <c r="L8367">
        <v>0</v>
      </c>
      <c r="M8367">
        <v>0</v>
      </c>
      <c r="N8367">
        <v>1</v>
      </c>
      <c r="O8367">
        <v>1</v>
      </c>
      <c r="P8367">
        <v>2</v>
      </c>
      <c r="Q8367" t="s">
        <v>59</v>
      </c>
      <c r="R8367" t="s">
        <v>4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 t="s">
        <v>5</v>
      </c>
      <c r="AA8367" t="s">
        <v>46</v>
      </c>
      <c r="AB8367" t="s">
        <v>7</v>
      </c>
      <c r="AC8367" t="s">
        <v>8</v>
      </c>
      <c r="AD8367" t="s">
        <v>9</v>
      </c>
      <c r="AE8367" t="s">
        <v>38</v>
      </c>
      <c r="AF8367">
        <v>0</v>
      </c>
      <c r="AG8367">
        <v>0</v>
      </c>
      <c r="AH8367" t="s">
        <v>21</v>
      </c>
      <c r="AI8367">
        <v>0</v>
      </c>
      <c r="AJ8367">
        <v>0</v>
      </c>
      <c r="AK8367">
        <v>0</v>
      </c>
      <c r="AL8367" t="s">
        <v>11</v>
      </c>
      <c r="AM8367" t="s">
        <v>26</v>
      </c>
      <c r="AN8367" t="s">
        <v>41</v>
      </c>
      <c r="AO8367" t="s">
        <v>14</v>
      </c>
      <c r="AP8367" t="s">
        <v>28</v>
      </c>
      <c r="AQ8367">
        <v>0</v>
      </c>
      <c r="AR8367">
        <v>191401</v>
      </c>
      <c r="AS8367" t="s">
        <v>10648</v>
      </c>
    </row>
    <row r="8368" spans="1:45" x14ac:dyDescent="0.25">
      <c r="A8368" t="s">
        <v>0</v>
      </c>
      <c r="B8368" t="s">
        <v>1</v>
      </c>
      <c r="C8368" s="1">
        <v>42957</v>
      </c>
      <c r="D8368" t="s">
        <v>2</v>
      </c>
      <c r="E8368">
        <v>33</v>
      </c>
      <c r="F8368">
        <v>0</v>
      </c>
      <c r="G8368">
        <v>0</v>
      </c>
      <c r="H8368">
        <v>2</v>
      </c>
      <c r="I8368">
        <v>2</v>
      </c>
      <c r="J8368">
        <v>0</v>
      </c>
      <c r="K8368">
        <v>1</v>
      </c>
      <c r="L8368">
        <v>0</v>
      </c>
      <c r="M8368">
        <v>1</v>
      </c>
      <c r="N8368">
        <v>2</v>
      </c>
      <c r="O8368">
        <v>4</v>
      </c>
      <c r="P8368">
        <v>6</v>
      </c>
      <c r="Q8368" t="s">
        <v>165</v>
      </c>
      <c r="R8368" t="s">
        <v>7</v>
      </c>
      <c r="S8368" t="s">
        <v>8</v>
      </c>
      <c r="T8368" t="s">
        <v>9</v>
      </c>
      <c r="U8368" t="s">
        <v>65</v>
      </c>
      <c r="V8368">
        <v>0</v>
      </c>
      <c r="W8368">
        <v>0</v>
      </c>
      <c r="X8368" t="s">
        <v>21</v>
      </c>
      <c r="Y8368">
        <v>0</v>
      </c>
      <c r="Z8368">
        <v>0</v>
      </c>
      <c r="AA8368">
        <v>0</v>
      </c>
      <c r="AB8368" t="s">
        <v>4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 t="s">
        <v>5</v>
      </c>
      <c r="AK8368" t="s">
        <v>6</v>
      </c>
      <c r="AL8368" t="s">
        <v>11</v>
      </c>
      <c r="AM8368" t="s">
        <v>22</v>
      </c>
      <c r="AN8368" t="s">
        <v>41</v>
      </c>
      <c r="AO8368" t="s">
        <v>14</v>
      </c>
      <c r="AP8368" t="s">
        <v>15</v>
      </c>
      <c r="AQ8368" t="s">
        <v>29</v>
      </c>
      <c r="AR8368">
        <v>191402</v>
      </c>
      <c r="AS8368" t="s">
        <v>10649</v>
      </c>
    </row>
    <row r="8369" spans="1:45" x14ac:dyDescent="0.25">
      <c r="A8369" t="s">
        <v>828</v>
      </c>
      <c r="B8369" t="s">
        <v>1134</v>
      </c>
      <c r="C8369" s="1">
        <v>42956</v>
      </c>
      <c r="D8369" t="s">
        <v>2</v>
      </c>
      <c r="E8369">
        <v>35</v>
      </c>
      <c r="F8369">
        <v>1</v>
      </c>
      <c r="G8369">
        <v>0</v>
      </c>
      <c r="H8369">
        <v>0</v>
      </c>
      <c r="I8369">
        <v>0</v>
      </c>
      <c r="J8369">
        <v>0</v>
      </c>
      <c r="K8369">
        <v>1</v>
      </c>
      <c r="L8369">
        <v>0</v>
      </c>
      <c r="M8369">
        <v>0</v>
      </c>
      <c r="N8369">
        <v>1</v>
      </c>
      <c r="O8369">
        <v>1</v>
      </c>
      <c r="P8369">
        <v>2</v>
      </c>
      <c r="Q8369" t="s">
        <v>3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 t="s">
        <v>7</v>
      </c>
      <c r="AC8369" t="s">
        <v>105</v>
      </c>
      <c r="AD8369" t="s">
        <v>3</v>
      </c>
      <c r="AE8369" t="s">
        <v>1673</v>
      </c>
      <c r="AF8369">
        <v>0</v>
      </c>
      <c r="AG8369" t="s">
        <v>1691</v>
      </c>
      <c r="AH8369" t="s">
        <v>21</v>
      </c>
      <c r="AI8369">
        <v>0</v>
      </c>
      <c r="AJ8369">
        <v>0</v>
      </c>
      <c r="AK8369">
        <v>0</v>
      </c>
      <c r="AL8369" t="s">
        <v>154</v>
      </c>
      <c r="AM8369" t="s">
        <v>12</v>
      </c>
      <c r="AN8369" t="s">
        <v>41</v>
      </c>
      <c r="AO8369" t="s">
        <v>830</v>
      </c>
      <c r="AP8369">
        <v>0</v>
      </c>
      <c r="AQ8369" t="s">
        <v>47</v>
      </c>
      <c r="AR8369">
        <v>191403</v>
      </c>
      <c r="AS8369" t="s">
        <v>10650</v>
      </c>
    </row>
    <row r="8370" spans="1:45" x14ac:dyDescent="0.25">
      <c r="A8370" t="s">
        <v>1166</v>
      </c>
      <c r="B8370" t="s">
        <v>1133</v>
      </c>
      <c r="C8370" s="1">
        <v>42957</v>
      </c>
      <c r="D8370" t="s">
        <v>2</v>
      </c>
      <c r="E8370">
        <v>38</v>
      </c>
      <c r="F8370">
        <v>0</v>
      </c>
      <c r="G8370">
        <v>1</v>
      </c>
      <c r="H8370">
        <v>0</v>
      </c>
      <c r="I8370">
        <v>1</v>
      </c>
      <c r="J8370">
        <v>0</v>
      </c>
      <c r="K8370">
        <v>1</v>
      </c>
      <c r="L8370">
        <v>0</v>
      </c>
      <c r="M8370">
        <v>0</v>
      </c>
      <c r="N8370">
        <v>0</v>
      </c>
      <c r="O8370">
        <v>3</v>
      </c>
      <c r="P8370">
        <v>3</v>
      </c>
      <c r="Q8370" t="s">
        <v>133</v>
      </c>
      <c r="R8370" t="s">
        <v>7</v>
      </c>
      <c r="S8370" t="s">
        <v>361</v>
      </c>
      <c r="T8370" t="s">
        <v>133</v>
      </c>
      <c r="U8370" t="s">
        <v>1855</v>
      </c>
      <c r="V8370">
        <v>0</v>
      </c>
      <c r="W8370" t="s">
        <v>1855</v>
      </c>
      <c r="X8370" t="s">
        <v>21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 t="s">
        <v>11</v>
      </c>
      <c r="AM8370" t="s">
        <v>49</v>
      </c>
      <c r="AN8370" t="s">
        <v>41</v>
      </c>
      <c r="AO8370" t="s">
        <v>830</v>
      </c>
      <c r="AP8370">
        <v>0</v>
      </c>
      <c r="AQ8370">
        <v>0</v>
      </c>
      <c r="AR8370">
        <v>191404</v>
      </c>
      <c r="AS8370" t="s">
        <v>10651</v>
      </c>
    </row>
    <row r="8371" spans="1:45" x14ac:dyDescent="0.25">
      <c r="A8371" t="s">
        <v>0</v>
      </c>
      <c r="B8371" t="s">
        <v>1</v>
      </c>
      <c r="C8371" s="1">
        <v>42955</v>
      </c>
      <c r="D8371" t="s">
        <v>2</v>
      </c>
      <c r="E8371">
        <v>27</v>
      </c>
      <c r="F8371">
        <v>1</v>
      </c>
      <c r="G8371">
        <v>0</v>
      </c>
      <c r="H8371">
        <v>0</v>
      </c>
      <c r="I8371">
        <v>0</v>
      </c>
      <c r="J8371">
        <v>1</v>
      </c>
      <c r="K8371">
        <v>1</v>
      </c>
      <c r="L8371">
        <v>0</v>
      </c>
      <c r="M8371">
        <v>0</v>
      </c>
      <c r="N8371">
        <v>2</v>
      </c>
      <c r="O8371">
        <v>1</v>
      </c>
      <c r="P8371">
        <v>3</v>
      </c>
      <c r="Q8371" t="s">
        <v>1119</v>
      </c>
      <c r="R8371" t="s">
        <v>4</v>
      </c>
      <c r="S8371" t="s">
        <v>36</v>
      </c>
      <c r="T8371" t="s">
        <v>37</v>
      </c>
      <c r="U8371">
        <v>0</v>
      </c>
      <c r="V8371">
        <v>0</v>
      </c>
      <c r="W8371">
        <v>0</v>
      </c>
      <c r="X8371">
        <v>0</v>
      </c>
      <c r="Y8371">
        <v>0</v>
      </c>
      <c r="Z8371" t="s">
        <v>21</v>
      </c>
      <c r="AA8371">
        <v>0</v>
      </c>
      <c r="AB8371" t="s">
        <v>7</v>
      </c>
      <c r="AC8371" t="s">
        <v>646</v>
      </c>
      <c r="AD8371" t="s">
        <v>1119</v>
      </c>
      <c r="AE8371">
        <v>0</v>
      </c>
      <c r="AF8371">
        <v>0</v>
      </c>
      <c r="AG8371">
        <v>0</v>
      </c>
      <c r="AH8371" t="s">
        <v>21</v>
      </c>
      <c r="AI8371">
        <v>0</v>
      </c>
      <c r="AJ8371">
        <v>0</v>
      </c>
      <c r="AK8371">
        <v>0</v>
      </c>
      <c r="AL8371" t="s">
        <v>11</v>
      </c>
      <c r="AM8371" t="s">
        <v>22</v>
      </c>
      <c r="AN8371" t="s">
        <v>13</v>
      </c>
      <c r="AO8371" t="s">
        <v>14</v>
      </c>
      <c r="AP8371" t="s">
        <v>28</v>
      </c>
      <c r="AQ8371" t="s">
        <v>47</v>
      </c>
      <c r="AR8371">
        <v>191407</v>
      </c>
      <c r="AS8371" t="s">
        <v>10652</v>
      </c>
    </row>
    <row r="8372" spans="1:45" x14ac:dyDescent="0.25">
      <c r="A8372" t="s">
        <v>828</v>
      </c>
      <c r="B8372" t="s">
        <v>1134</v>
      </c>
      <c r="C8372" s="1">
        <v>42956</v>
      </c>
      <c r="D8372" t="s">
        <v>2</v>
      </c>
      <c r="E8372">
        <v>35</v>
      </c>
      <c r="F8372">
        <v>0</v>
      </c>
      <c r="G8372">
        <v>0</v>
      </c>
      <c r="H8372">
        <v>0</v>
      </c>
      <c r="I8372">
        <v>1</v>
      </c>
      <c r="J8372">
        <v>0</v>
      </c>
      <c r="K8372">
        <v>1</v>
      </c>
      <c r="L8372">
        <v>0</v>
      </c>
      <c r="M8372">
        <v>0</v>
      </c>
      <c r="N8372">
        <v>0</v>
      </c>
      <c r="O8372">
        <v>2</v>
      </c>
      <c r="P8372">
        <v>2</v>
      </c>
      <c r="Q8372" t="s">
        <v>3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 t="s">
        <v>7</v>
      </c>
      <c r="AC8372" t="s">
        <v>105</v>
      </c>
      <c r="AD8372" t="s">
        <v>3</v>
      </c>
      <c r="AE8372" t="s">
        <v>1665</v>
      </c>
      <c r="AF8372">
        <v>0</v>
      </c>
      <c r="AG8372" t="s">
        <v>3283</v>
      </c>
      <c r="AH8372" t="s">
        <v>21</v>
      </c>
      <c r="AI8372">
        <v>0</v>
      </c>
      <c r="AJ8372">
        <v>0</v>
      </c>
      <c r="AK8372">
        <v>0</v>
      </c>
      <c r="AL8372" t="s">
        <v>154</v>
      </c>
      <c r="AM8372" t="s">
        <v>49</v>
      </c>
      <c r="AN8372" t="s">
        <v>41</v>
      </c>
      <c r="AO8372" t="s">
        <v>830</v>
      </c>
      <c r="AP8372">
        <v>0</v>
      </c>
      <c r="AQ8372">
        <v>0</v>
      </c>
      <c r="AR8372">
        <v>191408</v>
      </c>
      <c r="AS8372" t="s">
        <v>10653</v>
      </c>
    </row>
    <row r="8373" spans="1:45" x14ac:dyDescent="0.25">
      <c r="A8373" t="s">
        <v>828</v>
      </c>
      <c r="B8373" t="s">
        <v>1134</v>
      </c>
      <c r="C8373" s="1">
        <v>42956</v>
      </c>
      <c r="D8373" t="s">
        <v>2</v>
      </c>
      <c r="E8373">
        <v>38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1</v>
      </c>
      <c r="L8373">
        <v>0</v>
      </c>
      <c r="M8373">
        <v>0</v>
      </c>
      <c r="N8373">
        <v>0</v>
      </c>
      <c r="O8373">
        <v>1</v>
      </c>
      <c r="P8373">
        <v>1</v>
      </c>
      <c r="Q8373" t="s">
        <v>667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 t="s">
        <v>7</v>
      </c>
      <c r="AC8373" t="s">
        <v>105</v>
      </c>
      <c r="AD8373" t="s">
        <v>667</v>
      </c>
      <c r="AE8373" t="s">
        <v>1700</v>
      </c>
      <c r="AF8373">
        <v>0</v>
      </c>
      <c r="AG8373" t="s">
        <v>3116</v>
      </c>
      <c r="AH8373" t="s">
        <v>21</v>
      </c>
      <c r="AI8373">
        <v>0</v>
      </c>
      <c r="AJ8373">
        <v>0</v>
      </c>
      <c r="AK8373">
        <v>0</v>
      </c>
      <c r="AL8373" t="s">
        <v>154</v>
      </c>
      <c r="AM8373" t="s">
        <v>12</v>
      </c>
      <c r="AN8373" t="s">
        <v>41</v>
      </c>
      <c r="AO8373" t="s">
        <v>830</v>
      </c>
      <c r="AP8373">
        <v>0</v>
      </c>
      <c r="AQ8373">
        <v>0</v>
      </c>
      <c r="AR8373">
        <v>191409</v>
      </c>
      <c r="AS8373" t="s">
        <v>10654</v>
      </c>
    </row>
    <row r="8374" spans="1:45" x14ac:dyDescent="0.25">
      <c r="A8374" t="s">
        <v>0</v>
      </c>
      <c r="B8374" t="s">
        <v>1</v>
      </c>
      <c r="C8374" s="1">
        <v>42955</v>
      </c>
      <c r="D8374" t="s">
        <v>2</v>
      </c>
      <c r="E8374">
        <v>46</v>
      </c>
      <c r="F8374">
        <v>0</v>
      </c>
      <c r="G8374">
        <v>0</v>
      </c>
      <c r="H8374">
        <v>0</v>
      </c>
      <c r="I8374">
        <v>0</v>
      </c>
      <c r="J8374">
        <v>1</v>
      </c>
      <c r="K8374">
        <v>2</v>
      </c>
      <c r="L8374">
        <v>0</v>
      </c>
      <c r="M8374">
        <v>0</v>
      </c>
      <c r="N8374">
        <v>1</v>
      </c>
      <c r="O8374">
        <v>2</v>
      </c>
      <c r="P8374">
        <v>3</v>
      </c>
      <c r="Q8374" t="s">
        <v>165</v>
      </c>
      <c r="R8374" t="s">
        <v>4</v>
      </c>
      <c r="S8374" t="s">
        <v>60</v>
      </c>
      <c r="T8374" t="s">
        <v>61</v>
      </c>
      <c r="U8374">
        <v>0</v>
      </c>
      <c r="V8374">
        <v>0</v>
      </c>
      <c r="W8374">
        <v>0</v>
      </c>
      <c r="X8374">
        <v>0</v>
      </c>
      <c r="Y8374">
        <v>0</v>
      </c>
      <c r="Z8374" t="s">
        <v>21</v>
      </c>
      <c r="AA8374">
        <v>0</v>
      </c>
      <c r="AB8374" t="s">
        <v>7</v>
      </c>
      <c r="AC8374" t="s">
        <v>8</v>
      </c>
      <c r="AD8374" t="s">
        <v>9</v>
      </c>
      <c r="AE8374" t="s">
        <v>38</v>
      </c>
      <c r="AF8374">
        <v>0</v>
      </c>
      <c r="AG8374">
        <v>0</v>
      </c>
      <c r="AH8374" t="s">
        <v>21</v>
      </c>
      <c r="AI8374">
        <v>0</v>
      </c>
      <c r="AJ8374">
        <v>0</v>
      </c>
      <c r="AK8374">
        <v>0</v>
      </c>
      <c r="AL8374" t="s">
        <v>11</v>
      </c>
      <c r="AM8374" t="s">
        <v>26</v>
      </c>
      <c r="AN8374" t="s">
        <v>41</v>
      </c>
      <c r="AO8374" t="s">
        <v>14</v>
      </c>
      <c r="AP8374" t="s">
        <v>15</v>
      </c>
      <c r="AQ8374">
        <v>0</v>
      </c>
      <c r="AR8374">
        <v>191410</v>
      </c>
      <c r="AS8374" t="s">
        <v>10655</v>
      </c>
    </row>
    <row r="8375" spans="1:45" x14ac:dyDescent="0.25">
      <c r="A8375" t="s">
        <v>0</v>
      </c>
      <c r="B8375" t="s">
        <v>1</v>
      </c>
      <c r="C8375" s="1">
        <v>42955</v>
      </c>
      <c r="D8375" t="s">
        <v>35</v>
      </c>
      <c r="E8375">
        <v>27</v>
      </c>
      <c r="F8375">
        <v>0</v>
      </c>
      <c r="G8375">
        <v>0</v>
      </c>
      <c r="H8375">
        <v>0</v>
      </c>
      <c r="I8375">
        <v>1</v>
      </c>
      <c r="J8375">
        <v>2</v>
      </c>
      <c r="K8375">
        <v>0</v>
      </c>
      <c r="L8375">
        <v>0</v>
      </c>
      <c r="M8375">
        <v>0</v>
      </c>
      <c r="N8375">
        <v>2</v>
      </c>
      <c r="O8375">
        <v>1</v>
      </c>
      <c r="P8375">
        <v>3</v>
      </c>
      <c r="Q8375" t="s">
        <v>43</v>
      </c>
      <c r="R8375" t="s">
        <v>4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 t="s">
        <v>5</v>
      </c>
      <c r="AA8375" t="s">
        <v>18</v>
      </c>
      <c r="AB8375" t="s">
        <v>7</v>
      </c>
      <c r="AC8375" t="s">
        <v>8</v>
      </c>
      <c r="AD8375" t="s">
        <v>9</v>
      </c>
      <c r="AE8375" t="s">
        <v>65</v>
      </c>
      <c r="AF8375">
        <v>0</v>
      </c>
      <c r="AG8375">
        <v>0</v>
      </c>
      <c r="AH8375" t="s">
        <v>21</v>
      </c>
      <c r="AI8375">
        <v>0</v>
      </c>
      <c r="AJ8375">
        <v>0</v>
      </c>
      <c r="AK8375">
        <v>0</v>
      </c>
      <c r="AL8375" t="s">
        <v>11</v>
      </c>
      <c r="AM8375" t="s">
        <v>26</v>
      </c>
      <c r="AN8375" t="s">
        <v>41</v>
      </c>
      <c r="AO8375" t="s">
        <v>14</v>
      </c>
      <c r="AP8375" t="s">
        <v>15</v>
      </c>
      <c r="AQ8375">
        <v>0</v>
      </c>
      <c r="AR8375">
        <v>191411</v>
      </c>
      <c r="AS8375" t="s">
        <v>10656</v>
      </c>
    </row>
    <row r="8376" spans="1:45" x14ac:dyDescent="0.25">
      <c r="A8376" t="s">
        <v>1166</v>
      </c>
      <c r="B8376" t="s">
        <v>1134</v>
      </c>
      <c r="C8376" s="1">
        <v>42951</v>
      </c>
      <c r="D8376" t="s">
        <v>35</v>
      </c>
      <c r="E8376">
        <v>42</v>
      </c>
      <c r="F8376">
        <v>0</v>
      </c>
      <c r="G8376">
        <v>0</v>
      </c>
      <c r="H8376">
        <v>0</v>
      </c>
      <c r="I8376">
        <v>1</v>
      </c>
      <c r="J8376">
        <v>1</v>
      </c>
      <c r="K8376">
        <v>1</v>
      </c>
      <c r="L8376">
        <v>0</v>
      </c>
      <c r="M8376">
        <v>0</v>
      </c>
      <c r="N8376">
        <v>1</v>
      </c>
      <c r="O8376">
        <v>2</v>
      </c>
      <c r="P8376">
        <v>3</v>
      </c>
      <c r="Q8376" t="s">
        <v>133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 t="s">
        <v>7</v>
      </c>
      <c r="AC8376" t="s">
        <v>361</v>
      </c>
      <c r="AD8376" t="s">
        <v>133</v>
      </c>
      <c r="AE8376" t="s">
        <v>362</v>
      </c>
      <c r="AF8376">
        <v>0</v>
      </c>
      <c r="AG8376" t="s">
        <v>362</v>
      </c>
      <c r="AH8376" t="s">
        <v>21</v>
      </c>
      <c r="AI8376">
        <v>0</v>
      </c>
      <c r="AJ8376">
        <v>0</v>
      </c>
      <c r="AK8376">
        <v>0</v>
      </c>
      <c r="AL8376" t="s">
        <v>11</v>
      </c>
      <c r="AM8376" t="s">
        <v>26</v>
      </c>
      <c r="AN8376" t="s">
        <v>41</v>
      </c>
      <c r="AO8376" t="s">
        <v>830</v>
      </c>
      <c r="AP8376">
        <v>0</v>
      </c>
      <c r="AQ8376" t="s">
        <v>57</v>
      </c>
      <c r="AR8376">
        <v>191412</v>
      </c>
      <c r="AS8376" t="s">
        <v>10657</v>
      </c>
    </row>
    <row r="8377" spans="1:45" x14ac:dyDescent="0.25">
      <c r="A8377" t="s">
        <v>0</v>
      </c>
      <c r="B8377" t="s">
        <v>1</v>
      </c>
      <c r="C8377" s="1">
        <v>42955</v>
      </c>
      <c r="D8377" t="s">
        <v>35</v>
      </c>
      <c r="E8377">
        <v>25</v>
      </c>
      <c r="F8377">
        <v>0</v>
      </c>
      <c r="G8377">
        <v>0</v>
      </c>
      <c r="H8377">
        <v>0</v>
      </c>
      <c r="I8377">
        <v>0</v>
      </c>
      <c r="J8377">
        <v>2</v>
      </c>
      <c r="K8377">
        <v>0</v>
      </c>
      <c r="L8377">
        <v>0</v>
      </c>
      <c r="M8377">
        <v>0</v>
      </c>
      <c r="N8377">
        <v>2</v>
      </c>
      <c r="O8377">
        <v>0</v>
      </c>
      <c r="P8377">
        <v>2</v>
      </c>
      <c r="Q8377" t="s">
        <v>43</v>
      </c>
      <c r="R8377" t="s">
        <v>4</v>
      </c>
      <c r="S8377" t="s">
        <v>36</v>
      </c>
      <c r="T8377" t="s">
        <v>37</v>
      </c>
      <c r="U8377">
        <v>0</v>
      </c>
      <c r="V8377">
        <v>0</v>
      </c>
      <c r="W8377">
        <v>0</v>
      </c>
      <c r="X8377">
        <v>0</v>
      </c>
      <c r="Y8377">
        <v>0</v>
      </c>
      <c r="Z8377" t="s">
        <v>21</v>
      </c>
      <c r="AA8377">
        <v>0</v>
      </c>
      <c r="AB8377" t="s">
        <v>7</v>
      </c>
      <c r="AC8377" t="s">
        <v>8</v>
      </c>
      <c r="AD8377" t="s">
        <v>9</v>
      </c>
      <c r="AE8377" t="s">
        <v>65</v>
      </c>
      <c r="AF8377">
        <v>0</v>
      </c>
      <c r="AG8377">
        <v>0</v>
      </c>
      <c r="AH8377" t="s">
        <v>21</v>
      </c>
      <c r="AI8377">
        <v>0</v>
      </c>
      <c r="AJ8377">
        <v>0</v>
      </c>
      <c r="AK8377">
        <v>0</v>
      </c>
      <c r="AL8377" t="s">
        <v>11</v>
      </c>
      <c r="AM8377" t="s">
        <v>26</v>
      </c>
      <c r="AN8377" t="s">
        <v>41</v>
      </c>
      <c r="AO8377" t="s">
        <v>14</v>
      </c>
      <c r="AP8377" t="s">
        <v>28</v>
      </c>
      <c r="AQ8377">
        <v>0</v>
      </c>
      <c r="AR8377">
        <v>191413</v>
      </c>
      <c r="AS8377" t="s">
        <v>10658</v>
      </c>
    </row>
    <row r="8378" spans="1:45" x14ac:dyDescent="0.25">
      <c r="A8378" t="s">
        <v>1166</v>
      </c>
      <c r="B8378" t="s">
        <v>1134</v>
      </c>
      <c r="C8378" s="1">
        <v>42953</v>
      </c>
      <c r="D8378" t="s">
        <v>35</v>
      </c>
      <c r="E8378">
        <v>33</v>
      </c>
      <c r="F8378">
        <v>0</v>
      </c>
      <c r="G8378">
        <v>0</v>
      </c>
      <c r="H8378">
        <v>0</v>
      </c>
      <c r="I8378">
        <v>0</v>
      </c>
      <c r="J8378">
        <v>1</v>
      </c>
      <c r="K8378">
        <v>0</v>
      </c>
      <c r="L8378">
        <v>0</v>
      </c>
      <c r="M8378">
        <v>0</v>
      </c>
      <c r="N8378">
        <v>1</v>
      </c>
      <c r="O8378">
        <v>0</v>
      </c>
      <c r="P8378">
        <v>1</v>
      </c>
      <c r="Q8378" t="s">
        <v>133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 t="s">
        <v>7</v>
      </c>
      <c r="AC8378" t="s">
        <v>361</v>
      </c>
      <c r="AD8378" t="s">
        <v>133</v>
      </c>
      <c r="AE8378" t="s">
        <v>362</v>
      </c>
      <c r="AF8378">
        <v>0</v>
      </c>
      <c r="AG8378" t="s">
        <v>362</v>
      </c>
      <c r="AH8378" t="s">
        <v>21</v>
      </c>
      <c r="AI8378">
        <v>0</v>
      </c>
      <c r="AJ8378">
        <v>0</v>
      </c>
      <c r="AK8378">
        <v>0</v>
      </c>
      <c r="AL8378" t="s">
        <v>154</v>
      </c>
      <c r="AM8378" t="s">
        <v>26</v>
      </c>
      <c r="AN8378" t="s">
        <v>41</v>
      </c>
      <c r="AO8378" t="s">
        <v>830</v>
      </c>
      <c r="AP8378">
        <v>0</v>
      </c>
      <c r="AQ8378">
        <v>0</v>
      </c>
      <c r="AR8378">
        <v>191414</v>
      </c>
      <c r="AS8378" t="s">
        <v>10659</v>
      </c>
    </row>
    <row r="8379" spans="1:45" x14ac:dyDescent="0.25">
      <c r="A8379" t="s">
        <v>0</v>
      </c>
      <c r="B8379" t="s">
        <v>1</v>
      </c>
      <c r="C8379" s="1">
        <v>42955</v>
      </c>
      <c r="D8379" t="s">
        <v>2</v>
      </c>
      <c r="E8379">
        <v>46</v>
      </c>
      <c r="F8379">
        <v>0</v>
      </c>
      <c r="G8379">
        <v>0</v>
      </c>
      <c r="H8379">
        <v>0</v>
      </c>
      <c r="I8379">
        <v>0</v>
      </c>
      <c r="J8379">
        <v>1</v>
      </c>
      <c r="K8379">
        <v>1</v>
      </c>
      <c r="L8379">
        <v>0</v>
      </c>
      <c r="M8379">
        <v>0</v>
      </c>
      <c r="N8379">
        <v>1</v>
      </c>
      <c r="O8379">
        <v>1</v>
      </c>
      <c r="P8379">
        <v>2</v>
      </c>
      <c r="Q8379" t="s">
        <v>43</v>
      </c>
      <c r="R8379" t="s">
        <v>4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 t="s">
        <v>5</v>
      </c>
      <c r="AA8379" t="s">
        <v>153</v>
      </c>
      <c r="AB8379" t="s">
        <v>7</v>
      </c>
      <c r="AC8379" t="s">
        <v>8</v>
      </c>
      <c r="AD8379" t="s">
        <v>9</v>
      </c>
      <c r="AE8379" t="s">
        <v>38</v>
      </c>
      <c r="AF8379">
        <v>0</v>
      </c>
      <c r="AG8379">
        <v>0</v>
      </c>
      <c r="AH8379" t="s">
        <v>21</v>
      </c>
      <c r="AI8379">
        <v>0</v>
      </c>
      <c r="AJ8379">
        <v>0</v>
      </c>
      <c r="AK8379">
        <v>0</v>
      </c>
      <c r="AL8379" t="s">
        <v>11</v>
      </c>
      <c r="AM8379" t="s">
        <v>26</v>
      </c>
      <c r="AN8379" t="s">
        <v>41</v>
      </c>
      <c r="AO8379" t="s">
        <v>14</v>
      </c>
      <c r="AP8379" t="s">
        <v>15</v>
      </c>
      <c r="AQ8379">
        <v>0</v>
      </c>
      <c r="AR8379">
        <v>191415</v>
      </c>
      <c r="AS8379" t="s">
        <v>10660</v>
      </c>
    </row>
    <row r="8380" spans="1:45" x14ac:dyDescent="0.25">
      <c r="A8380" t="s">
        <v>0</v>
      </c>
      <c r="B8380" t="s">
        <v>1</v>
      </c>
      <c r="C8380" s="1">
        <v>42955</v>
      </c>
      <c r="D8380" t="s">
        <v>2</v>
      </c>
      <c r="E8380">
        <v>37</v>
      </c>
      <c r="F8380">
        <v>0</v>
      </c>
      <c r="G8380">
        <v>0</v>
      </c>
      <c r="H8380">
        <v>0</v>
      </c>
      <c r="I8380">
        <v>0</v>
      </c>
      <c r="J8380">
        <v>1</v>
      </c>
      <c r="K8380">
        <v>1</v>
      </c>
      <c r="L8380">
        <v>0</v>
      </c>
      <c r="M8380">
        <v>0</v>
      </c>
      <c r="N8380">
        <v>1</v>
      </c>
      <c r="O8380">
        <v>1</v>
      </c>
      <c r="P8380">
        <v>2</v>
      </c>
      <c r="Q8380" t="s">
        <v>79</v>
      </c>
      <c r="R8380" t="s">
        <v>4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 t="s">
        <v>5</v>
      </c>
      <c r="AA8380" t="s">
        <v>18</v>
      </c>
      <c r="AB8380" t="s">
        <v>7</v>
      </c>
      <c r="AC8380" t="s">
        <v>8</v>
      </c>
      <c r="AD8380" t="s">
        <v>9</v>
      </c>
      <c r="AE8380" t="s">
        <v>65</v>
      </c>
      <c r="AF8380">
        <v>0</v>
      </c>
      <c r="AG8380">
        <v>0</v>
      </c>
      <c r="AH8380" t="s">
        <v>21</v>
      </c>
      <c r="AI8380">
        <v>0</v>
      </c>
      <c r="AJ8380">
        <v>0</v>
      </c>
      <c r="AK8380">
        <v>0</v>
      </c>
      <c r="AL8380" t="s">
        <v>11</v>
      </c>
      <c r="AM8380" t="s">
        <v>26</v>
      </c>
      <c r="AN8380" t="s">
        <v>41</v>
      </c>
      <c r="AO8380" t="s">
        <v>14</v>
      </c>
      <c r="AP8380" t="s">
        <v>28</v>
      </c>
      <c r="AQ8380">
        <v>0</v>
      </c>
      <c r="AR8380">
        <v>191427</v>
      </c>
      <c r="AS8380" t="s">
        <v>10661</v>
      </c>
    </row>
    <row r="8381" spans="1:45" x14ac:dyDescent="0.25">
      <c r="A8381" t="s">
        <v>1166</v>
      </c>
      <c r="B8381" t="s">
        <v>1134</v>
      </c>
      <c r="C8381" s="1">
        <v>42954</v>
      </c>
      <c r="D8381" t="s">
        <v>2</v>
      </c>
      <c r="E8381">
        <v>38</v>
      </c>
      <c r="F8381">
        <v>0</v>
      </c>
      <c r="G8381">
        <v>1</v>
      </c>
      <c r="H8381">
        <v>1</v>
      </c>
      <c r="I8381">
        <v>1</v>
      </c>
      <c r="J8381">
        <v>1</v>
      </c>
      <c r="K8381">
        <v>1</v>
      </c>
      <c r="L8381">
        <v>0</v>
      </c>
      <c r="M8381">
        <v>0</v>
      </c>
      <c r="N8381">
        <v>2</v>
      </c>
      <c r="O8381">
        <v>3</v>
      </c>
      <c r="P8381">
        <v>5</v>
      </c>
      <c r="Q8381" t="s">
        <v>133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 t="s">
        <v>7</v>
      </c>
      <c r="AC8381" t="s">
        <v>361</v>
      </c>
      <c r="AD8381" t="s">
        <v>133</v>
      </c>
      <c r="AE8381" t="s">
        <v>362</v>
      </c>
      <c r="AF8381">
        <v>0</v>
      </c>
      <c r="AG8381" t="s">
        <v>10662</v>
      </c>
      <c r="AH8381" t="s">
        <v>21</v>
      </c>
      <c r="AI8381">
        <v>0</v>
      </c>
      <c r="AJ8381">
        <v>0</v>
      </c>
      <c r="AK8381">
        <v>0</v>
      </c>
      <c r="AL8381" t="s">
        <v>11</v>
      </c>
      <c r="AM8381" t="s">
        <v>40</v>
      </c>
      <c r="AN8381" t="s">
        <v>13</v>
      </c>
      <c r="AO8381" t="s">
        <v>830</v>
      </c>
      <c r="AP8381">
        <v>0</v>
      </c>
      <c r="AQ8381" t="s">
        <v>47</v>
      </c>
      <c r="AR8381">
        <v>191428</v>
      </c>
      <c r="AS8381" t="s">
        <v>10663</v>
      </c>
    </row>
    <row r="8382" spans="1:45" x14ac:dyDescent="0.25">
      <c r="A8382" t="s">
        <v>0</v>
      </c>
      <c r="B8382" t="s">
        <v>1</v>
      </c>
      <c r="C8382" s="1">
        <v>42955</v>
      </c>
      <c r="D8382" t="s">
        <v>2</v>
      </c>
      <c r="E8382">
        <v>26</v>
      </c>
      <c r="F8382">
        <v>1</v>
      </c>
      <c r="G8382">
        <v>0</v>
      </c>
      <c r="H8382">
        <v>0</v>
      </c>
      <c r="I8382">
        <v>1</v>
      </c>
      <c r="J8382">
        <v>1</v>
      </c>
      <c r="K8382">
        <v>2</v>
      </c>
      <c r="L8382">
        <v>0</v>
      </c>
      <c r="M8382">
        <v>0</v>
      </c>
      <c r="N8382">
        <v>2</v>
      </c>
      <c r="O8382">
        <v>3</v>
      </c>
      <c r="P8382">
        <v>5</v>
      </c>
      <c r="Q8382" t="s">
        <v>59</v>
      </c>
      <c r="R8382" t="s">
        <v>4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 t="s">
        <v>5</v>
      </c>
      <c r="AA8382" t="s">
        <v>46</v>
      </c>
      <c r="AB8382" t="s">
        <v>7</v>
      </c>
      <c r="AC8382" t="s">
        <v>8</v>
      </c>
      <c r="AD8382" t="s">
        <v>9</v>
      </c>
      <c r="AE8382" t="s">
        <v>19</v>
      </c>
      <c r="AF8382">
        <v>0</v>
      </c>
      <c r="AG8382">
        <v>0</v>
      </c>
      <c r="AH8382" t="s">
        <v>21</v>
      </c>
      <c r="AI8382">
        <v>0</v>
      </c>
      <c r="AJ8382">
        <v>0</v>
      </c>
      <c r="AK8382">
        <v>0</v>
      </c>
      <c r="AL8382" t="s">
        <v>11</v>
      </c>
      <c r="AM8382" t="s">
        <v>26</v>
      </c>
      <c r="AN8382" t="s">
        <v>13</v>
      </c>
      <c r="AO8382" t="s">
        <v>14</v>
      </c>
      <c r="AP8382" t="s">
        <v>15</v>
      </c>
      <c r="AQ8382" t="s">
        <v>47</v>
      </c>
      <c r="AR8382">
        <v>191454</v>
      </c>
      <c r="AS8382" t="s">
        <v>10664</v>
      </c>
    </row>
    <row r="8383" spans="1:45" x14ac:dyDescent="0.25">
      <c r="A8383" t="s">
        <v>0</v>
      </c>
      <c r="B8383" t="s">
        <v>1</v>
      </c>
      <c r="C8383" s="1">
        <v>42955</v>
      </c>
      <c r="D8383" t="s">
        <v>2</v>
      </c>
      <c r="E8383">
        <v>32</v>
      </c>
      <c r="F8383">
        <v>1</v>
      </c>
      <c r="G8383">
        <v>0</v>
      </c>
      <c r="H8383">
        <v>1</v>
      </c>
      <c r="I8383">
        <v>2</v>
      </c>
      <c r="J8383">
        <v>0</v>
      </c>
      <c r="K8383">
        <v>1</v>
      </c>
      <c r="L8383">
        <v>1</v>
      </c>
      <c r="M8383">
        <v>0</v>
      </c>
      <c r="N8383">
        <v>3</v>
      </c>
      <c r="O8383">
        <v>3</v>
      </c>
      <c r="P8383">
        <v>6</v>
      </c>
      <c r="Q8383" t="s">
        <v>43</v>
      </c>
      <c r="R8383" t="s">
        <v>4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 t="s">
        <v>5</v>
      </c>
      <c r="AA8383" t="s">
        <v>6</v>
      </c>
      <c r="AB8383" t="s">
        <v>7</v>
      </c>
      <c r="AC8383" t="s">
        <v>8</v>
      </c>
      <c r="AD8383" t="s">
        <v>9</v>
      </c>
      <c r="AE8383" t="s">
        <v>19</v>
      </c>
      <c r="AF8383">
        <v>0</v>
      </c>
      <c r="AG8383">
        <v>0</v>
      </c>
      <c r="AH8383" t="s">
        <v>21</v>
      </c>
      <c r="AI8383">
        <v>0</v>
      </c>
      <c r="AJ8383">
        <v>0</v>
      </c>
      <c r="AK8383">
        <v>0</v>
      </c>
      <c r="AL8383" t="s">
        <v>11</v>
      </c>
      <c r="AM8383" t="s">
        <v>26</v>
      </c>
      <c r="AN8383">
        <v>0</v>
      </c>
      <c r="AO8383" t="s">
        <v>14</v>
      </c>
      <c r="AP8383" t="s">
        <v>15</v>
      </c>
      <c r="AQ8383" t="s">
        <v>278</v>
      </c>
      <c r="AR8383">
        <v>191456</v>
      </c>
      <c r="AS8383" t="s">
        <v>10665</v>
      </c>
    </row>
    <row r="8384" spans="1:45" x14ac:dyDescent="0.25">
      <c r="A8384" t="s">
        <v>1166</v>
      </c>
      <c r="B8384" t="s">
        <v>1134</v>
      </c>
      <c r="C8384" s="1">
        <v>42955</v>
      </c>
      <c r="D8384" t="s">
        <v>35</v>
      </c>
      <c r="E8384">
        <v>20</v>
      </c>
      <c r="F8384">
        <v>0</v>
      </c>
      <c r="G8384">
        <v>0</v>
      </c>
      <c r="H8384">
        <v>0</v>
      </c>
      <c r="I8384">
        <v>0</v>
      </c>
      <c r="J8384">
        <v>1</v>
      </c>
      <c r="K8384">
        <v>0</v>
      </c>
      <c r="L8384">
        <v>0</v>
      </c>
      <c r="M8384">
        <v>0</v>
      </c>
      <c r="N8384">
        <v>1</v>
      </c>
      <c r="O8384">
        <v>0</v>
      </c>
      <c r="P8384">
        <v>1</v>
      </c>
      <c r="Q8384" t="s">
        <v>133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 t="s">
        <v>7</v>
      </c>
      <c r="AC8384" t="s">
        <v>361</v>
      </c>
      <c r="AD8384" t="s">
        <v>133</v>
      </c>
      <c r="AE8384" t="s">
        <v>1855</v>
      </c>
      <c r="AF8384" t="s">
        <v>1955</v>
      </c>
      <c r="AG8384" t="s">
        <v>1955</v>
      </c>
      <c r="AH8384" t="s">
        <v>21</v>
      </c>
      <c r="AI8384">
        <v>0</v>
      </c>
      <c r="AJ8384">
        <v>0</v>
      </c>
      <c r="AK8384">
        <v>0</v>
      </c>
      <c r="AL8384" t="s">
        <v>11</v>
      </c>
      <c r="AM8384" t="s">
        <v>40</v>
      </c>
      <c r="AN8384" t="s">
        <v>41</v>
      </c>
      <c r="AO8384" t="s">
        <v>830</v>
      </c>
      <c r="AP8384">
        <v>0</v>
      </c>
      <c r="AQ8384">
        <v>0</v>
      </c>
      <c r="AR8384">
        <v>191458</v>
      </c>
      <c r="AS8384" t="s">
        <v>10666</v>
      </c>
    </row>
    <row r="8385" spans="1:45" x14ac:dyDescent="0.25">
      <c r="A8385" t="s">
        <v>0</v>
      </c>
      <c r="B8385" t="s">
        <v>1</v>
      </c>
      <c r="C8385" s="1">
        <v>42955</v>
      </c>
      <c r="D8385" t="s">
        <v>2</v>
      </c>
      <c r="E8385">
        <v>60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  <c r="L8385">
        <v>1</v>
      </c>
      <c r="M8385">
        <v>0</v>
      </c>
      <c r="N8385">
        <v>1</v>
      </c>
      <c r="O8385">
        <v>0</v>
      </c>
      <c r="P8385">
        <v>1</v>
      </c>
      <c r="Q8385" t="s">
        <v>43</v>
      </c>
      <c r="R8385" t="s">
        <v>4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 t="s">
        <v>5</v>
      </c>
      <c r="AA8385" t="s">
        <v>6</v>
      </c>
      <c r="AB8385" t="s">
        <v>7</v>
      </c>
      <c r="AC8385" t="s">
        <v>8</v>
      </c>
      <c r="AD8385" t="s">
        <v>9</v>
      </c>
      <c r="AE8385" t="s">
        <v>19</v>
      </c>
      <c r="AF8385">
        <v>0</v>
      </c>
      <c r="AG8385">
        <v>0</v>
      </c>
      <c r="AH8385" t="s">
        <v>21</v>
      </c>
      <c r="AI8385">
        <v>0</v>
      </c>
      <c r="AJ8385">
        <v>0</v>
      </c>
      <c r="AK8385">
        <v>0</v>
      </c>
      <c r="AL8385" t="s">
        <v>11</v>
      </c>
      <c r="AM8385" t="s">
        <v>22</v>
      </c>
      <c r="AN8385" t="s">
        <v>41</v>
      </c>
      <c r="AO8385" t="s">
        <v>14</v>
      </c>
      <c r="AP8385" t="s">
        <v>50</v>
      </c>
      <c r="AQ8385">
        <v>0</v>
      </c>
      <c r="AR8385">
        <v>191459</v>
      </c>
      <c r="AS8385" t="s">
        <v>10667</v>
      </c>
    </row>
    <row r="8386" spans="1:45" x14ac:dyDescent="0.25">
      <c r="A8386" t="s">
        <v>0</v>
      </c>
      <c r="B8386" t="s">
        <v>1</v>
      </c>
      <c r="C8386" s="1">
        <v>42956</v>
      </c>
      <c r="D8386" t="s">
        <v>35</v>
      </c>
      <c r="E8386">
        <v>31</v>
      </c>
      <c r="F8386">
        <v>0</v>
      </c>
      <c r="G8386">
        <v>0</v>
      </c>
      <c r="H8386">
        <v>0</v>
      </c>
      <c r="I8386">
        <v>0</v>
      </c>
      <c r="J8386">
        <v>3</v>
      </c>
      <c r="K8386">
        <v>0</v>
      </c>
      <c r="L8386">
        <v>0</v>
      </c>
      <c r="M8386">
        <v>0</v>
      </c>
      <c r="N8386">
        <v>3</v>
      </c>
      <c r="O8386">
        <v>0</v>
      </c>
      <c r="P8386">
        <v>3</v>
      </c>
      <c r="Q8386" t="s">
        <v>59</v>
      </c>
      <c r="R8386" t="s">
        <v>4</v>
      </c>
      <c r="S8386" t="s">
        <v>60</v>
      </c>
      <c r="T8386" t="s">
        <v>61</v>
      </c>
      <c r="U8386">
        <v>0</v>
      </c>
      <c r="V8386">
        <v>0</v>
      </c>
      <c r="W8386">
        <v>0</v>
      </c>
      <c r="X8386">
        <v>0</v>
      </c>
      <c r="Y8386">
        <v>0</v>
      </c>
      <c r="Z8386" t="s">
        <v>21</v>
      </c>
      <c r="AA8386">
        <v>0</v>
      </c>
      <c r="AB8386" t="s">
        <v>7</v>
      </c>
      <c r="AC8386" t="s">
        <v>8</v>
      </c>
      <c r="AD8386" t="s">
        <v>9</v>
      </c>
      <c r="AE8386" t="s">
        <v>38</v>
      </c>
      <c r="AF8386">
        <v>0</v>
      </c>
      <c r="AG8386">
        <v>0</v>
      </c>
      <c r="AH8386" t="s">
        <v>21</v>
      </c>
      <c r="AI8386">
        <v>0</v>
      </c>
      <c r="AJ8386">
        <v>0</v>
      </c>
      <c r="AK8386">
        <v>0</v>
      </c>
      <c r="AL8386" t="s">
        <v>11</v>
      </c>
      <c r="AM8386" t="s">
        <v>26</v>
      </c>
      <c r="AN8386" t="s">
        <v>41</v>
      </c>
      <c r="AO8386" t="s">
        <v>14</v>
      </c>
      <c r="AP8386" t="s">
        <v>28</v>
      </c>
      <c r="AQ8386">
        <v>0</v>
      </c>
      <c r="AR8386">
        <v>191461</v>
      </c>
      <c r="AS8386" t="s">
        <v>10668</v>
      </c>
    </row>
    <row r="8387" spans="1:45" x14ac:dyDescent="0.25">
      <c r="A8387" t="s">
        <v>0</v>
      </c>
      <c r="B8387" t="s">
        <v>1</v>
      </c>
      <c r="C8387" s="1">
        <v>42956</v>
      </c>
      <c r="D8387" t="s">
        <v>2</v>
      </c>
      <c r="E8387">
        <v>46</v>
      </c>
      <c r="F8387">
        <v>0</v>
      </c>
      <c r="G8387">
        <v>0</v>
      </c>
      <c r="H8387">
        <v>0</v>
      </c>
      <c r="I8387">
        <v>0</v>
      </c>
      <c r="J8387">
        <v>2</v>
      </c>
      <c r="K8387">
        <v>1</v>
      </c>
      <c r="L8387">
        <v>0</v>
      </c>
      <c r="M8387">
        <v>0</v>
      </c>
      <c r="N8387">
        <v>2</v>
      </c>
      <c r="O8387">
        <v>1</v>
      </c>
      <c r="P8387">
        <v>3</v>
      </c>
      <c r="Q8387" t="s">
        <v>59</v>
      </c>
      <c r="R8387" t="s">
        <v>4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 t="s">
        <v>5</v>
      </c>
      <c r="AA8387" t="s">
        <v>46</v>
      </c>
      <c r="AB8387" t="s">
        <v>7</v>
      </c>
      <c r="AC8387" t="s">
        <v>8</v>
      </c>
      <c r="AD8387" t="s">
        <v>9</v>
      </c>
      <c r="AE8387" t="s">
        <v>65</v>
      </c>
      <c r="AF8387">
        <v>0</v>
      </c>
      <c r="AG8387">
        <v>0</v>
      </c>
      <c r="AH8387" t="s">
        <v>21</v>
      </c>
      <c r="AI8387">
        <v>0</v>
      </c>
      <c r="AJ8387">
        <v>0</v>
      </c>
      <c r="AK8387">
        <v>0</v>
      </c>
      <c r="AL8387" t="s">
        <v>11</v>
      </c>
      <c r="AM8387" t="s">
        <v>26</v>
      </c>
      <c r="AN8387" t="s">
        <v>41</v>
      </c>
      <c r="AO8387" t="s">
        <v>14</v>
      </c>
      <c r="AP8387" t="s">
        <v>28</v>
      </c>
      <c r="AQ8387">
        <v>0</v>
      </c>
      <c r="AR8387">
        <v>191463</v>
      </c>
      <c r="AS8387" t="s">
        <v>10669</v>
      </c>
    </row>
    <row r="8388" spans="1:45" x14ac:dyDescent="0.25">
      <c r="A8388" t="s">
        <v>1166</v>
      </c>
      <c r="B8388" t="s">
        <v>1134</v>
      </c>
      <c r="C8388" s="1">
        <v>42957</v>
      </c>
      <c r="D8388" t="s">
        <v>2</v>
      </c>
      <c r="E8388">
        <v>37</v>
      </c>
      <c r="F8388">
        <v>0</v>
      </c>
      <c r="G8388">
        <v>1</v>
      </c>
      <c r="H8388">
        <v>1</v>
      </c>
      <c r="I8388">
        <v>0</v>
      </c>
      <c r="J8388">
        <v>1</v>
      </c>
      <c r="K8388">
        <v>1</v>
      </c>
      <c r="L8388">
        <v>1</v>
      </c>
      <c r="M8388">
        <v>0</v>
      </c>
      <c r="N8388">
        <v>3</v>
      </c>
      <c r="O8388">
        <v>2</v>
      </c>
      <c r="P8388">
        <v>5</v>
      </c>
      <c r="Q8388" t="s">
        <v>133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 t="s">
        <v>7</v>
      </c>
      <c r="AC8388" t="s">
        <v>361</v>
      </c>
      <c r="AD8388" t="s">
        <v>133</v>
      </c>
      <c r="AE8388" t="s">
        <v>1855</v>
      </c>
      <c r="AF8388">
        <v>0</v>
      </c>
      <c r="AG8388" t="s">
        <v>1169</v>
      </c>
      <c r="AH8388" t="s">
        <v>21</v>
      </c>
      <c r="AI8388">
        <v>0</v>
      </c>
      <c r="AJ8388">
        <v>0</v>
      </c>
      <c r="AK8388">
        <v>0</v>
      </c>
      <c r="AL8388" t="s">
        <v>11</v>
      </c>
      <c r="AM8388" t="s">
        <v>40</v>
      </c>
      <c r="AN8388" t="s">
        <v>13</v>
      </c>
      <c r="AO8388" t="s">
        <v>830</v>
      </c>
      <c r="AP8388">
        <v>0</v>
      </c>
      <c r="AQ8388" t="s">
        <v>47</v>
      </c>
      <c r="AR8388">
        <v>191464</v>
      </c>
      <c r="AS8388" t="s">
        <v>10670</v>
      </c>
    </row>
    <row r="8389" spans="1:45" x14ac:dyDescent="0.25">
      <c r="A8389" t="s">
        <v>0</v>
      </c>
      <c r="B8389" t="s">
        <v>1</v>
      </c>
      <c r="C8389" s="1">
        <v>42956</v>
      </c>
      <c r="D8389" t="s">
        <v>2</v>
      </c>
      <c r="E8389">
        <v>47</v>
      </c>
      <c r="F8389">
        <v>0</v>
      </c>
      <c r="G8389">
        <v>0</v>
      </c>
      <c r="H8389">
        <v>0</v>
      </c>
      <c r="I8389">
        <v>1</v>
      </c>
      <c r="J8389">
        <v>1</v>
      </c>
      <c r="K8389">
        <v>1</v>
      </c>
      <c r="L8389">
        <v>0</v>
      </c>
      <c r="M8389">
        <v>0</v>
      </c>
      <c r="N8389">
        <v>1</v>
      </c>
      <c r="O8389">
        <v>2</v>
      </c>
      <c r="P8389">
        <v>3</v>
      </c>
      <c r="Q8389" t="s">
        <v>125</v>
      </c>
      <c r="R8389" t="s">
        <v>4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 t="s">
        <v>5</v>
      </c>
      <c r="AA8389" t="s">
        <v>46</v>
      </c>
      <c r="AB8389" t="s">
        <v>7</v>
      </c>
      <c r="AC8389" t="s">
        <v>8</v>
      </c>
      <c r="AD8389" t="s">
        <v>9</v>
      </c>
      <c r="AE8389" t="s">
        <v>38</v>
      </c>
      <c r="AF8389">
        <v>0</v>
      </c>
      <c r="AG8389">
        <v>0</v>
      </c>
      <c r="AH8389" t="s">
        <v>21</v>
      </c>
      <c r="AI8389">
        <v>0</v>
      </c>
      <c r="AJ8389">
        <v>0</v>
      </c>
      <c r="AK8389">
        <v>0</v>
      </c>
      <c r="AL8389" t="s">
        <v>11</v>
      </c>
      <c r="AM8389" t="s">
        <v>26</v>
      </c>
      <c r="AN8389" t="s">
        <v>41</v>
      </c>
      <c r="AO8389" t="s">
        <v>14</v>
      </c>
      <c r="AP8389" t="s">
        <v>15</v>
      </c>
      <c r="AQ8389">
        <v>0</v>
      </c>
      <c r="AR8389">
        <v>191465</v>
      </c>
      <c r="AS8389" t="s">
        <v>10671</v>
      </c>
    </row>
    <row r="8390" spans="1:45" x14ac:dyDescent="0.25">
      <c r="A8390" t="s">
        <v>1158</v>
      </c>
      <c r="B8390" t="s">
        <v>1134</v>
      </c>
      <c r="C8390" s="1">
        <v>42950</v>
      </c>
      <c r="D8390" t="s">
        <v>35</v>
      </c>
      <c r="E8390">
        <v>28</v>
      </c>
      <c r="F8390">
        <v>0</v>
      </c>
      <c r="G8390">
        <v>0</v>
      </c>
      <c r="H8390">
        <v>0</v>
      </c>
      <c r="I8390">
        <v>0</v>
      </c>
      <c r="J8390">
        <v>1</v>
      </c>
      <c r="K8390">
        <v>0</v>
      </c>
      <c r="L8390">
        <v>0</v>
      </c>
      <c r="M8390">
        <v>0</v>
      </c>
      <c r="N8390">
        <v>1</v>
      </c>
      <c r="O8390">
        <v>0</v>
      </c>
      <c r="P8390">
        <v>1</v>
      </c>
      <c r="Q8390" t="s">
        <v>133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 t="s">
        <v>7</v>
      </c>
      <c r="AC8390" t="s">
        <v>646</v>
      </c>
      <c r="AD8390" t="s">
        <v>1119</v>
      </c>
      <c r="AE8390">
        <v>0</v>
      </c>
      <c r="AF8390">
        <v>0</v>
      </c>
      <c r="AG8390" t="s">
        <v>10672</v>
      </c>
      <c r="AH8390" t="s">
        <v>21</v>
      </c>
      <c r="AI8390">
        <v>0</v>
      </c>
      <c r="AJ8390">
        <v>0</v>
      </c>
      <c r="AK8390">
        <v>0</v>
      </c>
      <c r="AL8390" t="s">
        <v>154</v>
      </c>
      <c r="AM8390" t="s">
        <v>40</v>
      </c>
      <c r="AN8390" t="s">
        <v>41</v>
      </c>
      <c r="AO8390" t="s">
        <v>14</v>
      </c>
      <c r="AP8390" t="s">
        <v>28</v>
      </c>
      <c r="AQ8390">
        <v>0</v>
      </c>
      <c r="AR8390">
        <v>191470</v>
      </c>
      <c r="AS8390" t="s">
        <v>10673</v>
      </c>
    </row>
    <row r="8391" spans="1:45" x14ac:dyDescent="0.25">
      <c r="A8391" t="s">
        <v>0</v>
      </c>
      <c r="B8391" t="s">
        <v>1</v>
      </c>
      <c r="C8391" s="1">
        <v>42956</v>
      </c>
      <c r="D8391" t="s">
        <v>2</v>
      </c>
      <c r="E8391">
        <v>26</v>
      </c>
      <c r="F8391">
        <v>0</v>
      </c>
      <c r="G8391">
        <v>0</v>
      </c>
      <c r="H8391">
        <v>1</v>
      </c>
      <c r="I8391">
        <v>0</v>
      </c>
      <c r="J8391">
        <v>1</v>
      </c>
      <c r="K8391">
        <v>1</v>
      </c>
      <c r="L8391">
        <v>0</v>
      </c>
      <c r="M8391">
        <v>0</v>
      </c>
      <c r="N8391">
        <v>2</v>
      </c>
      <c r="O8391">
        <v>1</v>
      </c>
      <c r="P8391">
        <v>3</v>
      </c>
      <c r="Q8391" t="s">
        <v>125</v>
      </c>
      <c r="R8391" t="s">
        <v>4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 t="s">
        <v>5</v>
      </c>
      <c r="AA8391" t="s">
        <v>46</v>
      </c>
      <c r="AB8391" t="s">
        <v>7</v>
      </c>
      <c r="AC8391" t="s">
        <v>8</v>
      </c>
      <c r="AD8391" t="s">
        <v>9</v>
      </c>
      <c r="AE8391" t="s">
        <v>38</v>
      </c>
      <c r="AF8391">
        <v>0</v>
      </c>
      <c r="AG8391">
        <v>0</v>
      </c>
      <c r="AH8391" t="s">
        <v>21</v>
      </c>
      <c r="AI8391">
        <v>0</v>
      </c>
      <c r="AJ8391">
        <v>0</v>
      </c>
      <c r="AK8391">
        <v>0</v>
      </c>
      <c r="AL8391" t="s">
        <v>11</v>
      </c>
      <c r="AM8391" t="s">
        <v>26</v>
      </c>
      <c r="AN8391" t="s">
        <v>41</v>
      </c>
      <c r="AO8391" t="s">
        <v>14</v>
      </c>
      <c r="AP8391" t="s">
        <v>15</v>
      </c>
      <c r="AQ8391">
        <v>0</v>
      </c>
      <c r="AR8391">
        <v>191471</v>
      </c>
      <c r="AS8391" t="s">
        <v>10674</v>
      </c>
    </row>
    <row r="8392" spans="1:45" x14ac:dyDescent="0.25">
      <c r="A8392" t="s">
        <v>1158</v>
      </c>
      <c r="B8392" t="s">
        <v>1134</v>
      </c>
      <c r="C8392" s="1">
        <v>42951</v>
      </c>
      <c r="D8392" t="s">
        <v>2</v>
      </c>
      <c r="E8392">
        <v>21</v>
      </c>
      <c r="F8392">
        <v>1</v>
      </c>
      <c r="G8392">
        <v>0</v>
      </c>
      <c r="H8392">
        <v>1</v>
      </c>
      <c r="I8392">
        <v>0</v>
      </c>
      <c r="J8392">
        <v>0</v>
      </c>
      <c r="K8392">
        <v>1</v>
      </c>
      <c r="L8392">
        <v>0</v>
      </c>
      <c r="M8392">
        <v>0</v>
      </c>
      <c r="N8392">
        <v>2</v>
      </c>
      <c r="O8392">
        <v>1</v>
      </c>
      <c r="P8392">
        <v>3</v>
      </c>
      <c r="Q8392" t="s">
        <v>133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 t="s">
        <v>7</v>
      </c>
      <c r="AC8392" t="s">
        <v>361</v>
      </c>
      <c r="AD8392" t="s">
        <v>133</v>
      </c>
      <c r="AE8392">
        <v>0</v>
      </c>
      <c r="AF8392">
        <v>0</v>
      </c>
      <c r="AG8392">
        <v>0</v>
      </c>
      <c r="AH8392" t="s">
        <v>5</v>
      </c>
      <c r="AI8392" t="s">
        <v>1129</v>
      </c>
      <c r="AJ8392">
        <v>0</v>
      </c>
      <c r="AK8392">
        <v>0</v>
      </c>
      <c r="AL8392" t="s">
        <v>11</v>
      </c>
      <c r="AM8392" t="s">
        <v>26</v>
      </c>
      <c r="AN8392" t="s">
        <v>13</v>
      </c>
      <c r="AO8392" t="s">
        <v>830</v>
      </c>
      <c r="AP8392">
        <v>0</v>
      </c>
      <c r="AQ8392" t="s">
        <v>47</v>
      </c>
      <c r="AR8392">
        <v>191472</v>
      </c>
      <c r="AS8392" t="s">
        <v>10675</v>
      </c>
    </row>
    <row r="8393" spans="1:45" x14ac:dyDescent="0.25">
      <c r="A8393" t="s">
        <v>0</v>
      </c>
      <c r="B8393" t="s">
        <v>1</v>
      </c>
      <c r="C8393" s="1">
        <v>42956</v>
      </c>
      <c r="D8393" t="s">
        <v>2</v>
      </c>
      <c r="E8393">
        <v>30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3</v>
      </c>
      <c r="L8393">
        <v>0</v>
      </c>
      <c r="M8393">
        <v>0</v>
      </c>
      <c r="N8393">
        <v>0</v>
      </c>
      <c r="O8393">
        <v>3</v>
      </c>
      <c r="P8393">
        <v>3</v>
      </c>
      <c r="Q8393" t="s">
        <v>125</v>
      </c>
      <c r="R8393" t="s">
        <v>4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 t="s">
        <v>5</v>
      </c>
      <c r="AA8393" t="s">
        <v>46</v>
      </c>
      <c r="AB8393" t="s">
        <v>7</v>
      </c>
      <c r="AC8393" t="s">
        <v>8</v>
      </c>
      <c r="AD8393" t="s">
        <v>9</v>
      </c>
      <c r="AE8393" t="s">
        <v>38</v>
      </c>
      <c r="AF8393">
        <v>0</v>
      </c>
      <c r="AG8393">
        <v>0</v>
      </c>
      <c r="AH8393" t="s">
        <v>21</v>
      </c>
      <c r="AI8393">
        <v>0</v>
      </c>
      <c r="AJ8393">
        <v>0</v>
      </c>
      <c r="AK8393">
        <v>0</v>
      </c>
      <c r="AL8393" t="s">
        <v>11</v>
      </c>
      <c r="AM8393" t="s">
        <v>26</v>
      </c>
      <c r="AN8393" t="s">
        <v>41</v>
      </c>
      <c r="AO8393" t="s">
        <v>14</v>
      </c>
      <c r="AP8393" t="s">
        <v>15</v>
      </c>
      <c r="AQ8393">
        <v>0</v>
      </c>
      <c r="AR8393">
        <v>191473</v>
      </c>
      <c r="AS8393" t="s">
        <v>10676</v>
      </c>
    </row>
    <row r="8394" spans="1:45" x14ac:dyDescent="0.25">
      <c r="A8394" t="s">
        <v>1160</v>
      </c>
      <c r="B8394" t="s">
        <v>1133</v>
      </c>
      <c r="C8394" s="1">
        <v>42955</v>
      </c>
      <c r="D8394" t="s">
        <v>35</v>
      </c>
      <c r="E8394">
        <v>40</v>
      </c>
      <c r="F8394">
        <v>0</v>
      </c>
      <c r="G8394">
        <v>0</v>
      </c>
      <c r="H8394">
        <v>1</v>
      </c>
      <c r="I8394">
        <v>1</v>
      </c>
      <c r="J8394">
        <v>1</v>
      </c>
      <c r="K8394">
        <v>0</v>
      </c>
      <c r="L8394">
        <v>0</v>
      </c>
      <c r="M8394">
        <v>0</v>
      </c>
      <c r="N8394">
        <v>2</v>
      </c>
      <c r="O8394">
        <v>1</v>
      </c>
      <c r="P8394">
        <v>3</v>
      </c>
      <c r="Q8394" t="s">
        <v>133</v>
      </c>
      <c r="R8394" t="s">
        <v>7</v>
      </c>
      <c r="S8394" t="s">
        <v>361</v>
      </c>
      <c r="T8394" t="s">
        <v>133</v>
      </c>
      <c r="U8394" t="s">
        <v>1855</v>
      </c>
      <c r="V8394">
        <v>0</v>
      </c>
      <c r="W8394" t="s">
        <v>1852</v>
      </c>
      <c r="X8394" t="s">
        <v>21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 t="s">
        <v>11</v>
      </c>
      <c r="AM8394" t="s">
        <v>26</v>
      </c>
      <c r="AN8394" t="s">
        <v>13</v>
      </c>
      <c r="AO8394" t="s">
        <v>830</v>
      </c>
      <c r="AP8394">
        <v>0</v>
      </c>
      <c r="AQ8394" t="s">
        <v>57</v>
      </c>
      <c r="AR8394">
        <v>191474</v>
      </c>
      <c r="AS8394" t="s">
        <v>10677</v>
      </c>
    </row>
    <row r="8395" spans="1:45" x14ac:dyDescent="0.25">
      <c r="A8395" t="s">
        <v>0</v>
      </c>
      <c r="B8395" t="s">
        <v>1</v>
      </c>
      <c r="C8395" s="1">
        <v>42956</v>
      </c>
      <c r="D8395" t="s">
        <v>2</v>
      </c>
      <c r="E8395">
        <v>31</v>
      </c>
      <c r="F8395">
        <v>0</v>
      </c>
      <c r="G8395">
        <v>0</v>
      </c>
      <c r="H8395">
        <v>1</v>
      </c>
      <c r="I8395">
        <v>0</v>
      </c>
      <c r="J8395">
        <v>2</v>
      </c>
      <c r="K8395">
        <v>2</v>
      </c>
      <c r="L8395">
        <v>0</v>
      </c>
      <c r="M8395">
        <v>0</v>
      </c>
      <c r="N8395">
        <v>3</v>
      </c>
      <c r="O8395">
        <v>2</v>
      </c>
      <c r="P8395">
        <v>5</v>
      </c>
      <c r="Q8395" t="s">
        <v>125</v>
      </c>
      <c r="R8395" t="s">
        <v>4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 t="s">
        <v>5</v>
      </c>
      <c r="AA8395" t="s">
        <v>46</v>
      </c>
      <c r="AB8395" t="s">
        <v>7</v>
      </c>
      <c r="AC8395" t="s">
        <v>8</v>
      </c>
      <c r="AD8395" t="s">
        <v>9</v>
      </c>
      <c r="AE8395">
        <v>0</v>
      </c>
      <c r="AF8395">
        <v>0</v>
      </c>
      <c r="AG8395">
        <v>0</v>
      </c>
      <c r="AH8395" t="s">
        <v>5</v>
      </c>
      <c r="AI8395" t="s">
        <v>10</v>
      </c>
      <c r="AJ8395">
        <v>0</v>
      </c>
      <c r="AK8395">
        <v>0</v>
      </c>
      <c r="AL8395" t="s">
        <v>11</v>
      </c>
      <c r="AM8395" t="s">
        <v>26</v>
      </c>
      <c r="AN8395" t="s">
        <v>13</v>
      </c>
      <c r="AO8395" t="s">
        <v>14</v>
      </c>
      <c r="AP8395" t="s">
        <v>15</v>
      </c>
      <c r="AQ8395">
        <v>0</v>
      </c>
      <c r="AR8395">
        <v>191475</v>
      </c>
      <c r="AS8395" t="s">
        <v>10678</v>
      </c>
    </row>
    <row r="8396" spans="1:45" x14ac:dyDescent="0.25">
      <c r="A8396" t="s">
        <v>1158</v>
      </c>
      <c r="B8396" t="s">
        <v>1134</v>
      </c>
      <c r="C8396" s="1">
        <v>42955</v>
      </c>
      <c r="D8396" t="s">
        <v>2</v>
      </c>
      <c r="E8396">
        <v>29</v>
      </c>
      <c r="F8396">
        <v>0</v>
      </c>
      <c r="G8396">
        <v>0</v>
      </c>
      <c r="H8396">
        <v>1</v>
      </c>
      <c r="I8396">
        <v>1</v>
      </c>
      <c r="J8396">
        <v>1</v>
      </c>
      <c r="K8396">
        <v>1</v>
      </c>
      <c r="L8396">
        <v>0</v>
      </c>
      <c r="M8396">
        <v>0</v>
      </c>
      <c r="N8396">
        <v>2</v>
      </c>
      <c r="O8396">
        <v>2</v>
      </c>
      <c r="P8396">
        <v>4</v>
      </c>
      <c r="Q8396" t="s">
        <v>133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 t="s">
        <v>632</v>
      </c>
      <c r="AC8396" t="s">
        <v>636</v>
      </c>
      <c r="AD8396" t="s">
        <v>636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 t="s">
        <v>21</v>
      </c>
      <c r="AK8396">
        <v>0</v>
      </c>
      <c r="AL8396" t="s">
        <v>11</v>
      </c>
      <c r="AM8396" t="s">
        <v>71</v>
      </c>
      <c r="AN8396" t="s">
        <v>13</v>
      </c>
      <c r="AO8396" t="s">
        <v>14</v>
      </c>
      <c r="AP8396" t="s">
        <v>28</v>
      </c>
      <c r="AQ8396">
        <v>0</v>
      </c>
      <c r="AR8396">
        <v>191476</v>
      </c>
      <c r="AS8396" t="s">
        <v>10679</v>
      </c>
    </row>
    <row r="8397" spans="1:45" x14ac:dyDescent="0.25">
      <c r="A8397" t="s">
        <v>0</v>
      </c>
      <c r="B8397" t="s">
        <v>1</v>
      </c>
      <c r="C8397" s="1">
        <v>42956</v>
      </c>
      <c r="D8397" t="s">
        <v>2</v>
      </c>
      <c r="E8397">
        <v>26</v>
      </c>
      <c r="F8397">
        <v>0</v>
      </c>
      <c r="G8397">
        <v>0</v>
      </c>
      <c r="H8397">
        <v>1</v>
      </c>
      <c r="I8397">
        <v>0</v>
      </c>
      <c r="J8397">
        <v>1</v>
      </c>
      <c r="K8397">
        <v>2</v>
      </c>
      <c r="L8397">
        <v>0</v>
      </c>
      <c r="M8397">
        <v>0</v>
      </c>
      <c r="N8397">
        <v>2</v>
      </c>
      <c r="O8397">
        <v>2</v>
      </c>
      <c r="P8397">
        <v>4</v>
      </c>
      <c r="Q8397" t="s">
        <v>79</v>
      </c>
      <c r="R8397" t="s">
        <v>4</v>
      </c>
      <c r="S8397" t="s">
        <v>36</v>
      </c>
      <c r="T8397" t="s">
        <v>37</v>
      </c>
      <c r="U8397">
        <v>0</v>
      </c>
      <c r="V8397">
        <v>0</v>
      </c>
      <c r="W8397">
        <v>0</v>
      </c>
      <c r="X8397">
        <v>0</v>
      </c>
      <c r="Y8397">
        <v>0</v>
      </c>
      <c r="Z8397" t="s">
        <v>21</v>
      </c>
      <c r="AA8397">
        <v>0</v>
      </c>
      <c r="AB8397" t="s">
        <v>7</v>
      </c>
      <c r="AC8397" t="s">
        <v>8</v>
      </c>
      <c r="AD8397" t="s">
        <v>9</v>
      </c>
      <c r="AE8397" t="s">
        <v>65</v>
      </c>
      <c r="AF8397">
        <v>0</v>
      </c>
      <c r="AG8397">
        <v>0</v>
      </c>
      <c r="AH8397" t="s">
        <v>21</v>
      </c>
      <c r="AI8397">
        <v>0</v>
      </c>
      <c r="AJ8397">
        <v>0</v>
      </c>
      <c r="AK8397">
        <v>0</v>
      </c>
      <c r="AL8397" t="s">
        <v>11</v>
      </c>
      <c r="AM8397" t="s">
        <v>26</v>
      </c>
      <c r="AN8397" t="s">
        <v>13</v>
      </c>
      <c r="AO8397" t="s">
        <v>14</v>
      </c>
      <c r="AP8397" t="s">
        <v>15</v>
      </c>
      <c r="AQ8397">
        <v>0</v>
      </c>
      <c r="AR8397">
        <v>191479</v>
      </c>
      <c r="AS8397" t="s">
        <v>10680</v>
      </c>
    </row>
    <row r="8398" spans="1:45" x14ac:dyDescent="0.25">
      <c r="A8398" t="s">
        <v>1160</v>
      </c>
      <c r="B8398" t="s">
        <v>1133</v>
      </c>
      <c r="C8398" s="1">
        <v>42955</v>
      </c>
      <c r="D8398" t="s">
        <v>2</v>
      </c>
      <c r="E8398">
        <v>30</v>
      </c>
      <c r="F8398">
        <v>1</v>
      </c>
      <c r="G8398">
        <v>0</v>
      </c>
      <c r="H8398">
        <v>0</v>
      </c>
      <c r="I8398">
        <v>0</v>
      </c>
      <c r="J8398">
        <v>0</v>
      </c>
      <c r="K8398">
        <v>1</v>
      </c>
      <c r="L8398">
        <v>0</v>
      </c>
      <c r="M8398">
        <v>0</v>
      </c>
      <c r="N8398">
        <v>1</v>
      </c>
      <c r="O8398">
        <v>1</v>
      </c>
      <c r="P8398">
        <v>2</v>
      </c>
      <c r="Q8398" t="s">
        <v>133</v>
      </c>
      <c r="R8398" t="s">
        <v>7</v>
      </c>
      <c r="S8398" t="s">
        <v>361</v>
      </c>
      <c r="T8398" t="s">
        <v>133</v>
      </c>
      <c r="U8398" t="s">
        <v>1853</v>
      </c>
      <c r="V8398" t="s">
        <v>1918</v>
      </c>
      <c r="W8398">
        <v>0</v>
      </c>
      <c r="X8398" t="s">
        <v>21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 t="s">
        <v>11</v>
      </c>
      <c r="AM8398" t="s">
        <v>49</v>
      </c>
      <c r="AN8398" t="s">
        <v>41</v>
      </c>
      <c r="AO8398" t="s">
        <v>830</v>
      </c>
      <c r="AP8398">
        <v>0</v>
      </c>
      <c r="AQ8398" t="s">
        <v>47</v>
      </c>
      <c r="AR8398">
        <v>191480</v>
      </c>
      <c r="AS8398" t="s">
        <v>10681</v>
      </c>
    </row>
    <row r="8399" spans="1:45" x14ac:dyDescent="0.25">
      <c r="A8399" t="s">
        <v>0</v>
      </c>
      <c r="B8399" t="s">
        <v>1</v>
      </c>
      <c r="C8399" s="1">
        <v>42956</v>
      </c>
      <c r="D8399" t="s">
        <v>2</v>
      </c>
      <c r="E8399">
        <v>33</v>
      </c>
      <c r="F8399">
        <v>0</v>
      </c>
      <c r="G8399">
        <v>0</v>
      </c>
      <c r="H8399">
        <v>2</v>
      </c>
      <c r="I8399">
        <v>0</v>
      </c>
      <c r="J8399">
        <v>1</v>
      </c>
      <c r="K8399">
        <v>1</v>
      </c>
      <c r="L8399">
        <v>0</v>
      </c>
      <c r="M8399">
        <v>0</v>
      </c>
      <c r="N8399">
        <v>3</v>
      </c>
      <c r="O8399">
        <v>1</v>
      </c>
      <c r="P8399">
        <v>4</v>
      </c>
      <c r="Q8399" t="s">
        <v>165</v>
      </c>
      <c r="R8399" t="s">
        <v>4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 t="s">
        <v>5</v>
      </c>
      <c r="AA8399" t="s">
        <v>18</v>
      </c>
      <c r="AB8399" t="s">
        <v>7</v>
      </c>
      <c r="AC8399" t="s">
        <v>8</v>
      </c>
      <c r="AD8399" t="s">
        <v>9</v>
      </c>
      <c r="AE8399" t="s">
        <v>38</v>
      </c>
      <c r="AF8399">
        <v>0</v>
      </c>
      <c r="AG8399">
        <v>0</v>
      </c>
      <c r="AH8399" t="s">
        <v>21</v>
      </c>
      <c r="AI8399">
        <v>0</v>
      </c>
      <c r="AJ8399">
        <v>0</v>
      </c>
      <c r="AK8399">
        <v>0</v>
      </c>
      <c r="AL8399" t="s">
        <v>11</v>
      </c>
      <c r="AM8399" t="s">
        <v>26</v>
      </c>
      <c r="AN8399" t="s">
        <v>41</v>
      </c>
      <c r="AO8399" t="s">
        <v>14</v>
      </c>
      <c r="AP8399" t="s">
        <v>15</v>
      </c>
      <c r="AQ8399">
        <v>0</v>
      </c>
      <c r="AR8399">
        <v>191481</v>
      </c>
      <c r="AS8399" t="s">
        <v>10682</v>
      </c>
    </row>
    <row r="8400" spans="1:45" x14ac:dyDescent="0.25">
      <c r="A8400" t="s">
        <v>1160</v>
      </c>
      <c r="B8400" t="s">
        <v>1133</v>
      </c>
      <c r="C8400" s="1">
        <v>42956</v>
      </c>
      <c r="D8400" t="s">
        <v>2</v>
      </c>
      <c r="E8400">
        <v>23</v>
      </c>
      <c r="F8400">
        <v>0</v>
      </c>
      <c r="G8400">
        <v>1</v>
      </c>
      <c r="H8400">
        <v>0</v>
      </c>
      <c r="I8400">
        <v>0</v>
      </c>
      <c r="J8400">
        <v>1</v>
      </c>
      <c r="K8400">
        <v>1</v>
      </c>
      <c r="L8400">
        <v>0</v>
      </c>
      <c r="M8400">
        <v>0</v>
      </c>
      <c r="N8400">
        <v>1</v>
      </c>
      <c r="O8400">
        <v>2</v>
      </c>
      <c r="P8400">
        <v>3</v>
      </c>
      <c r="Q8400" t="s">
        <v>133</v>
      </c>
      <c r="R8400" t="s">
        <v>7</v>
      </c>
      <c r="S8400" t="s">
        <v>361</v>
      </c>
      <c r="T8400" t="s">
        <v>133</v>
      </c>
      <c r="U8400" t="s">
        <v>1853</v>
      </c>
      <c r="V8400" t="s">
        <v>1918</v>
      </c>
      <c r="W8400">
        <v>0</v>
      </c>
      <c r="X8400" t="s">
        <v>21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 t="s">
        <v>11</v>
      </c>
      <c r="AM8400" t="s">
        <v>26</v>
      </c>
      <c r="AN8400" t="s">
        <v>41</v>
      </c>
      <c r="AO8400" t="s">
        <v>830</v>
      </c>
      <c r="AP8400">
        <v>0</v>
      </c>
      <c r="AQ8400" t="s">
        <v>47</v>
      </c>
      <c r="AR8400">
        <v>191482</v>
      </c>
      <c r="AS8400" t="s">
        <v>10683</v>
      </c>
    </row>
    <row r="8401" spans="1:45" x14ac:dyDescent="0.25">
      <c r="A8401" t="s">
        <v>1158</v>
      </c>
      <c r="B8401" t="s">
        <v>1133</v>
      </c>
      <c r="C8401" s="1">
        <v>42953</v>
      </c>
      <c r="D8401" t="s">
        <v>2</v>
      </c>
      <c r="E8401">
        <v>38</v>
      </c>
      <c r="F8401">
        <v>0</v>
      </c>
      <c r="G8401">
        <v>0</v>
      </c>
      <c r="H8401">
        <v>1</v>
      </c>
      <c r="I8401">
        <v>2</v>
      </c>
      <c r="J8401">
        <v>0</v>
      </c>
      <c r="K8401">
        <v>1</v>
      </c>
      <c r="L8401">
        <v>0</v>
      </c>
      <c r="M8401">
        <v>0</v>
      </c>
      <c r="N8401">
        <v>1</v>
      </c>
      <c r="O8401">
        <v>3</v>
      </c>
      <c r="P8401">
        <v>4</v>
      </c>
      <c r="Q8401" t="s">
        <v>133</v>
      </c>
      <c r="R8401" t="s">
        <v>7</v>
      </c>
      <c r="S8401" t="s">
        <v>646</v>
      </c>
      <c r="T8401" t="s">
        <v>645</v>
      </c>
      <c r="U8401" t="s">
        <v>1659</v>
      </c>
      <c r="V8401">
        <v>0</v>
      </c>
      <c r="W8401">
        <v>0</v>
      </c>
      <c r="X8401" t="s">
        <v>21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 t="s">
        <v>427</v>
      </c>
      <c r="AM8401" t="s">
        <v>22</v>
      </c>
      <c r="AN8401" t="s">
        <v>41</v>
      </c>
      <c r="AO8401" t="s">
        <v>14</v>
      </c>
      <c r="AP8401" t="s">
        <v>28</v>
      </c>
      <c r="AQ8401" t="s">
        <v>656</v>
      </c>
      <c r="AR8401">
        <v>191483</v>
      </c>
      <c r="AS8401" t="s">
        <v>10684</v>
      </c>
    </row>
    <row r="8402" spans="1:45" x14ac:dyDescent="0.25">
      <c r="A8402" t="s">
        <v>0</v>
      </c>
      <c r="B8402" t="s">
        <v>1</v>
      </c>
      <c r="C8402" s="1">
        <v>42956</v>
      </c>
      <c r="D8402" t="s">
        <v>2</v>
      </c>
      <c r="E8402">
        <v>22</v>
      </c>
      <c r="F8402">
        <v>0</v>
      </c>
      <c r="G8402">
        <v>1</v>
      </c>
      <c r="H8402">
        <v>0</v>
      </c>
      <c r="I8402">
        <v>0</v>
      </c>
      <c r="J8402">
        <v>0</v>
      </c>
      <c r="K8402">
        <v>1</v>
      </c>
      <c r="L8402">
        <v>0</v>
      </c>
      <c r="M8402">
        <v>0</v>
      </c>
      <c r="N8402">
        <v>0</v>
      </c>
      <c r="O8402">
        <v>2</v>
      </c>
      <c r="P8402">
        <v>2</v>
      </c>
      <c r="Q8402" t="s">
        <v>43</v>
      </c>
      <c r="R8402" t="s">
        <v>4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 t="s">
        <v>5</v>
      </c>
      <c r="AA8402" t="s">
        <v>18</v>
      </c>
      <c r="AB8402" t="s">
        <v>7</v>
      </c>
      <c r="AC8402" t="s">
        <v>8</v>
      </c>
      <c r="AD8402" t="s">
        <v>9</v>
      </c>
      <c r="AE8402" t="s">
        <v>65</v>
      </c>
      <c r="AF8402">
        <v>0</v>
      </c>
      <c r="AG8402">
        <v>0</v>
      </c>
      <c r="AH8402" t="s">
        <v>21</v>
      </c>
      <c r="AI8402">
        <v>0</v>
      </c>
      <c r="AJ8402">
        <v>0</v>
      </c>
      <c r="AK8402">
        <v>0</v>
      </c>
      <c r="AL8402" t="s">
        <v>11</v>
      </c>
      <c r="AM8402" t="s">
        <v>26</v>
      </c>
      <c r="AN8402" t="s">
        <v>41</v>
      </c>
      <c r="AO8402" t="s">
        <v>14</v>
      </c>
      <c r="AP8402" t="s">
        <v>15</v>
      </c>
      <c r="AQ8402" t="s">
        <v>47</v>
      </c>
      <c r="AR8402">
        <v>191484</v>
      </c>
      <c r="AS8402" t="s">
        <v>10685</v>
      </c>
    </row>
    <row r="8403" spans="1:45" x14ac:dyDescent="0.25">
      <c r="A8403" t="s">
        <v>1160</v>
      </c>
      <c r="B8403" t="s">
        <v>1133</v>
      </c>
      <c r="C8403" s="1">
        <v>42957</v>
      </c>
      <c r="D8403" t="s">
        <v>2</v>
      </c>
      <c r="E8403">
        <v>25</v>
      </c>
      <c r="F8403">
        <v>0</v>
      </c>
      <c r="G8403">
        <v>0</v>
      </c>
      <c r="H8403">
        <v>1</v>
      </c>
      <c r="I8403">
        <v>1</v>
      </c>
      <c r="J8403">
        <v>2</v>
      </c>
      <c r="K8403">
        <v>1</v>
      </c>
      <c r="L8403">
        <v>0</v>
      </c>
      <c r="M8403">
        <v>0</v>
      </c>
      <c r="N8403">
        <v>3</v>
      </c>
      <c r="O8403">
        <v>2</v>
      </c>
      <c r="P8403">
        <v>5</v>
      </c>
      <c r="Q8403" t="s">
        <v>133</v>
      </c>
      <c r="R8403" t="s">
        <v>7</v>
      </c>
      <c r="S8403" t="s">
        <v>361</v>
      </c>
      <c r="T8403" t="s">
        <v>133</v>
      </c>
      <c r="U8403" t="s">
        <v>1852</v>
      </c>
      <c r="V8403">
        <v>0</v>
      </c>
      <c r="W8403" t="s">
        <v>1852</v>
      </c>
      <c r="X8403" t="s">
        <v>21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 t="s">
        <v>11</v>
      </c>
      <c r="AM8403" t="s">
        <v>26</v>
      </c>
      <c r="AN8403" t="s">
        <v>13</v>
      </c>
      <c r="AO8403" t="s">
        <v>830</v>
      </c>
      <c r="AP8403">
        <v>0</v>
      </c>
      <c r="AQ8403" t="s">
        <v>509</v>
      </c>
      <c r="AR8403">
        <v>191485</v>
      </c>
      <c r="AS8403" t="s">
        <v>10686</v>
      </c>
    </row>
    <row r="8404" spans="1:45" x14ac:dyDescent="0.25">
      <c r="A8404" t="s">
        <v>1158</v>
      </c>
      <c r="B8404" t="s">
        <v>1133</v>
      </c>
      <c r="C8404" s="1">
        <v>42952</v>
      </c>
      <c r="D8404" t="s">
        <v>2</v>
      </c>
      <c r="E8404">
        <v>30</v>
      </c>
      <c r="F8404">
        <v>1</v>
      </c>
      <c r="G8404">
        <v>1</v>
      </c>
      <c r="H8404">
        <v>0</v>
      </c>
      <c r="I8404">
        <v>0</v>
      </c>
      <c r="J8404">
        <v>1</v>
      </c>
      <c r="K8404">
        <v>1</v>
      </c>
      <c r="L8404">
        <v>0</v>
      </c>
      <c r="M8404">
        <v>0</v>
      </c>
      <c r="N8404">
        <v>2</v>
      </c>
      <c r="O8404">
        <v>2</v>
      </c>
      <c r="P8404">
        <v>4</v>
      </c>
      <c r="Q8404" t="s">
        <v>133</v>
      </c>
      <c r="R8404" t="s">
        <v>7</v>
      </c>
      <c r="S8404" t="s">
        <v>361</v>
      </c>
      <c r="T8404" t="s">
        <v>133</v>
      </c>
      <c r="U8404" t="s">
        <v>1851</v>
      </c>
      <c r="V8404">
        <v>0</v>
      </c>
      <c r="W8404">
        <v>0</v>
      </c>
      <c r="X8404" t="s">
        <v>21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 t="s">
        <v>11</v>
      </c>
      <c r="AM8404" t="s">
        <v>26</v>
      </c>
      <c r="AN8404" t="s">
        <v>13</v>
      </c>
      <c r="AO8404" t="s">
        <v>830</v>
      </c>
      <c r="AP8404">
        <v>0</v>
      </c>
      <c r="AQ8404" t="s">
        <v>47</v>
      </c>
      <c r="AR8404">
        <v>191487</v>
      </c>
      <c r="AS8404" t="s">
        <v>10687</v>
      </c>
    </row>
    <row r="8405" spans="1:45" x14ac:dyDescent="0.25">
      <c r="A8405" t="s">
        <v>1158</v>
      </c>
      <c r="B8405" t="s">
        <v>1133</v>
      </c>
      <c r="C8405" s="1">
        <v>42954</v>
      </c>
      <c r="D8405" t="s">
        <v>35</v>
      </c>
      <c r="E8405">
        <v>39</v>
      </c>
      <c r="F8405">
        <v>0</v>
      </c>
      <c r="G8405">
        <v>0</v>
      </c>
      <c r="H8405">
        <v>0</v>
      </c>
      <c r="I8405">
        <v>0</v>
      </c>
      <c r="J8405">
        <v>1</v>
      </c>
      <c r="K8405">
        <v>0</v>
      </c>
      <c r="L8405">
        <v>0</v>
      </c>
      <c r="M8405">
        <v>0</v>
      </c>
      <c r="N8405">
        <v>1</v>
      </c>
      <c r="O8405">
        <v>0</v>
      </c>
      <c r="P8405">
        <v>1</v>
      </c>
      <c r="Q8405" t="s">
        <v>133</v>
      </c>
      <c r="R8405" t="s">
        <v>7</v>
      </c>
      <c r="S8405" t="s">
        <v>361</v>
      </c>
      <c r="T8405" t="s">
        <v>133</v>
      </c>
      <c r="U8405" t="s">
        <v>1851</v>
      </c>
      <c r="V8405">
        <v>0</v>
      </c>
      <c r="W8405">
        <v>0</v>
      </c>
      <c r="X8405" t="s">
        <v>21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 t="s">
        <v>154</v>
      </c>
      <c r="AM8405" t="s">
        <v>26</v>
      </c>
      <c r="AN8405" t="s">
        <v>41</v>
      </c>
      <c r="AO8405" t="s">
        <v>830</v>
      </c>
      <c r="AP8405">
        <v>0</v>
      </c>
      <c r="AQ8405">
        <v>0</v>
      </c>
      <c r="AR8405">
        <v>191488</v>
      </c>
      <c r="AS8405" t="s">
        <v>10688</v>
      </c>
    </row>
    <row r="8406" spans="1:45" x14ac:dyDescent="0.25">
      <c r="A8406" t="s">
        <v>1158</v>
      </c>
      <c r="B8406" t="s">
        <v>1133</v>
      </c>
      <c r="C8406" s="1">
        <v>42951</v>
      </c>
      <c r="D8406" t="s">
        <v>2</v>
      </c>
      <c r="E8406">
        <v>39</v>
      </c>
      <c r="F8406">
        <v>0</v>
      </c>
      <c r="G8406">
        <v>1</v>
      </c>
      <c r="H8406">
        <v>1</v>
      </c>
      <c r="I8406">
        <v>1</v>
      </c>
      <c r="J8406">
        <v>0</v>
      </c>
      <c r="K8406">
        <v>1</v>
      </c>
      <c r="L8406">
        <v>0</v>
      </c>
      <c r="M8406">
        <v>0</v>
      </c>
      <c r="N8406">
        <v>1</v>
      </c>
      <c r="O8406">
        <v>3</v>
      </c>
      <c r="P8406">
        <v>4</v>
      </c>
      <c r="Q8406" t="s">
        <v>133</v>
      </c>
      <c r="R8406" t="s">
        <v>7</v>
      </c>
      <c r="S8406" t="s">
        <v>361</v>
      </c>
      <c r="T8406" t="s">
        <v>133</v>
      </c>
      <c r="U8406" t="s">
        <v>1855</v>
      </c>
      <c r="V8406">
        <v>0</v>
      </c>
      <c r="W8406" t="s">
        <v>8291</v>
      </c>
      <c r="X8406" t="s">
        <v>21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 t="s">
        <v>11</v>
      </c>
      <c r="AM8406" t="s">
        <v>49</v>
      </c>
      <c r="AN8406" t="s">
        <v>41</v>
      </c>
      <c r="AO8406" t="s">
        <v>830</v>
      </c>
      <c r="AP8406">
        <v>0</v>
      </c>
      <c r="AQ8406" t="s">
        <v>844</v>
      </c>
      <c r="AR8406">
        <v>191489</v>
      </c>
      <c r="AS8406" t="s">
        <v>10689</v>
      </c>
    </row>
    <row r="8407" spans="1:45" x14ac:dyDescent="0.25">
      <c r="A8407" t="s">
        <v>1158</v>
      </c>
      <c r="B8407" t="s">
        <v>1133</v>
      </c>
      <c r="C8407" s="1">
        <v>42955</v>
      </c>
      <c r="D8407" t="s">
        <v>35</v>
      </c>
      <c r="E8407">
        <v>28</v>
      </c>
      <c r="F8407">
        <v>0</v>
      </c>
      <c r="G8407">
        <v>0</v>
      </c>
      <c r="H8407">
        <v>0</v>
      </c>
      <c r="I8407">
        <v>0</v>
      </c>
      <c r="J8407">
        <v>1</v>
      </c>
      <c r="K8407">
        <v>0</v>
      </c>
      <c r="L8407">
        <v>0</v>
      </c>
      <c r="M8407">
        <v>0</v>
      </c>
      <c r="N8407">
        <v>1</v>
      </c>
      <c r="O8407">
        <v>0</v>
      </c>
      <c r="P8407">
        <v>1</v>
      </c>
      <c r="Q8407" t="s">
        <v>133</v>
      </c>
      <c r="R8407" t="s">
        <v>7</v>
      </c>
      <c r="S8407" t="s">
        <v>361</v>
      </c>
      <c r="T8407" t="s">
        <v>133</v>
      </c>
      <c r="U8407" t="s">
        <v>1853</v>
      </c>
      <c r="V8407" t="s">
        <v>1918</v>
      </c>
      <c r="W8407">
        <v>0</v>
      </c>
      <c r="X8407" t="s">
        <v>21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 t="s">
        <v>154</v>
      </c>
      <c r="AM8407" t="s">
        <v>26</v>
      </c>
      <c r="AN8407" t="s">
        <v>41</v>
      </c>
      <c r="AO8407" t="s">
        <v>830</v>
      </c>
      <c r="AP8407">
        <v>0</v>
      </c>
      <c r="AQ8407">
        <v>0</v>
      </c>
      <c r="AR8407">
        <v>191494</v>
      </c>
      <c r="AS8407" t="s">
        <v>10690</v>
      </c>
    </row>
    <row r="8408" spans="1:45" x14ac:dyDescent="0.25">
      <c r="A8408" t="s">
        <v>1158</v>
      </c>
      <c r="B8408" t="s">
        <v>1133</v>
      </c>
      <c r="C8408" s="1">
        <v>42955</v>
      </c>
      <c r="D8408" t="s">
        <v>35</v>
      </c>
      <c r="E8408">
        <v>40</v>
      </c>
      <c r="F8408">
        <v>0</v>
      </c>
      <c r="G8408">
        <v>0</v>
      </c>
      <c r="H8408">
        <v>0</v>
      </c>
      <c r="I8408">
        <v>0</v>
      </c>
      <c r="J8408">
        <v>1</v>
      </c>
      <c r="K8408">
        <v>0</v>
      </c>
      <c r="L8408">
        <v>0</v>
      </c>
      <c r="M8408">
        <v>0</v>
      </c>
      <c r="N8408">
        <v>1</v>
      </c>
      <c r="O8408">
        <v>0</v>
      </c>
      <c r="P8408">
        <v>1</v>
      </c>
      <c r="Q8408" t="s">
        <v>133</v>
      </c>
      <c r="R8408" t="s">
        <v>7</v>
      </c>
      <c r="S8408" t="s">
        <v>361</v>
      </c>
      <c r="T8408" t="s">
        <v>133</v>
      </c>
      <c r="U8408" t="s">
        <v>1855</v>
      </c>
      <c r="V8408">
        <v>0</v>
      </c>
      <c r="W8408" t="s">
        <v>8695</v>
      </c>
      <c r="X8408" t="s">
        <v>21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 t="s">
        <v>427</v>
      </c>
      <c r="AM8408" t="s">
        <v>22</v>
      </c>
      <c r="AN8408" t="s">
        <v>41</v>
      </c>
      <c r="AO8408" t="s">
        <v>153</v>
      </c>
      <c r="AP8408" t="s">
        <v>28</v>
      </c>
      <c r="AQ8408" t="s">
        <v>656</v>
      </c>
      <c r="AR8408">
        <v>191495</v>
      </c>
      <c r="AS8408" t="s">
        <v>10691</v>
      </c>
    </row>
    <row r="8409" spans="1:45" x14ac:dyDescent="0.25">
      <c r="A8409" t="s">
        <v>1158</v>
      </c>
      <c r="B8409" t="s">
        <v>1133</v>
      </c>
      <c r="C8409" s="1">
        <v>42953</v>
      </c>
      <c r="D8409" t="s">
        <v>35</v>
      </c>
      <c r="E8409">
        <v>37</v>
      </c>
      <c r="F8409">
        <v>1</v>
      </c>
      <c r="G8409">
        <v>0</v>
      </c>
      <c r="H8409">
        <v>0</v>
      </c>
      <c r="I8409">
        <v>1</v>
      </c>
      <c r="J8409">
        <v>1</v>
      </c>
      <c r="K8409">
        <v>2</v>
      </c>
      <c r="L8409">
        <v>0</v>
      </c>
      <c r="M8409">
        <v>0</v>
      </c>
      <c r="N8409">
        <v>2</v>
      </c>
      <c r="O8409">
        <v>3</v>
      </c>
      <c r="P8409">
        <v>5</v>
      </c>
      <c r="Q8409" t="s">
        <v>133</v>
      </c>
      <c r="R8409" t="s">
        <v>7</v>
      </c>
      <c r="S8409" t="s">
        <v>361</v>
      </c>
      <c r="T8409" t="s">
        <v>133</v>
      </c>
      <c r="U8409" t="s">
        <v>1855</v>
      </c>
      <c r="V8409">
        <v>0</v>
      </c>
      <c r="W8409" t="s">
        <v>10692</v>
      </c>
      <c r="X8409" t="s">
        <v>21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 t="s">
        <v>11</v>
      </c>
      <c r="AM8409" t="s">
        <v>49</v>
      </c>
      <c r="AN8409" t="s">
        <v>41</v>
      </c>
      <c r="AO8409" t="s">
        <v>830</v>
      </c>
      <c r="AP8409">
        <v>0</v>
      </c>
      <c r="AQ8409" t="s">
        <v>47</v>
      </c>
      <c r="AR8409">
        <v>191497</v>
      </c>
      <c r="AS8409" t="s">
        <v>10693</v>
      </c>
    </row>
    <row r="8410" spans="1:45" x14ac:dyDescent="0.25">
      <c r="A8410" t="s">
        <v>1158</v>
      </c>
      <c r="B8410" t="s">
        <v>1134</v>
      </c>
      <c r="C8410" s="1">
        <v>42955</v>
      </c>
      <c r="D8410" t="s">
        <v>35</v>
      </c>
      <c r="E8410">
        <v>33</v>
      </c>
      <c r="F8410">
        <v>0</v>
      </c>
      <c r="G8410">
        <v>0</v>
      </c>
      <c r="H8410">
        <v>0</v>
      </c>
      <c r="I8410">
        <v>0</v>
      </c>
      <c r="J8410">
        <v>1</v>
      </c>
      <c r="K8410">
        <v>1</v>
      </c>
      <c r="L8410">
        <v>1</v>
      </c>
      <c r="M8410">
        <v>0</v>
      </c>
      <c r="N8410">
        <v>2</v>
      </c>
      <c r="O8410">
        <v>1</v>
      </c>
      <c r="P8410">
        <v>3</v>
      </c>
      <c r="Q8410" t="s">
        <v>133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 t="s">
        <v>7</v>
      </c>
      <c r="AC8410" t="s">
        <v>8</v>
      </c>
      <c r="AD8410" t="s">
        <v>9</v>
      </c>
      <c r="AE8410" t="s">
        <v>9</v>
      </c>
      <c r="AF8410">
        <v>0</v>
      </c>
      <c r="AG8410">
        <v>0</v>
      </c>
      <c r="AH8410" t="s">
        <v>21</v>
      </c>
      <c r="AI8410">
        <v>0</v>
      </c>
      <c r="AJ8410">
        <v>0</v>
      </c>
      <c r="AK8410">
        <v>0</v>
      </c>
      <c r="AL8410" t="s">
        <v>11</v>
      </c>
      <c r="AM8410" t="s">
        <v>658</v>
      </c>
      <c r="AN8410" t="s">
        <v>41</v>
      </c>
      <c r="AO8410" t="s">
        <v>14</v>
      </c>
      <c r="AP8410" t="s">
        <v>28</v>
      </c>
      <c r="AQ8410" t="s">
        <v>47</v>
      </c>
      <c r="AR8410">
        <v>191502</v>
      </c>
      <c r="AS8410" t="s">
        <v>10694</v>
      </c>
    </row>
    <row r="8411" spans="1:45" x14ac:dyDescent="0.25">
      <c r="A8411" t="s">
        <v>1158</v>
      </c>
      <c r="B8411" t="s">
        <v>1134</v>
      </c>
      <c r="C8411" s="1">
        <v>42955</v>
      </c>
      <c r="D8411" t="s">
        <v>2</v>
      </c>
      <c r="E8411">
        <v>29</v>
      </c>
      <c r="F8411">
        <v>0</v>
      </c>
      <c r="G8411">
        <v>1</v>
      </c>
      <c r="H8411">
        <v>1</v>
      </c>
      <c r="I8411">
        <v>0</v>
      </c>
      <c r="J8411">
        <v>0</v>
      </c>
      <c r="K8411">
        <v>1</v>
      </c>
      <c r="L8411">
        <v>0</v>
      </c>
      <c r="M8411">
        <v>0</v>
      </c>
      <c r="N8411">
        <v>1</v>
      </c>
      <c r="O8411">
        <v>2</v>
      </c>
      <c r="P8411">
        <v>3</v>
      </c>
      <c r="Q8411" t="s">
        <v>133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 t="s">
        <v>7</v>
      </c>
      <c r="AC8411" t="s">
        <v>361</v>
      </c>
      <c r="AD8411" t="s">
        <v>133</v>
      </c>
      <c r="AE8411">
        <v>0</v>
      </c>
      <c r="AF8411">
        <v>0</v>
      </c>
      <c r="AG8411">
        <v>0</v>
      </c>
      <c r="AH8411" t="s">
        <v>5</v>
      </c>
      <c r="AI8411" t="s">
        <v>1129</v>
      </c>
      <c r="AJ8411">
        <v>0</v>
      </c>
      <c r="AK8411">
        <v>0</v>
      </c>
      <c r="AL8411" t="s">
        <v>11</v>
      </c>
      <c r="AM8411" t="s">
        <v>26</v>
      </c>
      <c r="AN8411" t="s">
        <v>13</v>
      </c>
      <c r="AO8411" t="s">
        <v>830</v>
      </c>
      <c r="AP8411">
        <v>0</v>
      </c>
      <c r="AQ8411" t="s">
        <v>47</v>
      </c>
      <c r="AR8411">
        <v>191503</v>
      </c>
      <c r="AS8411" t="s">
        <v>10695</v>
      </c>
    </row>
    <row r="8412" spans="1:45" x14ac:dyDescent="0.25">
      <c r="A8412" t="s">
        <v>1158</v>
      </c>
      <c r="B8412" t="s">
        <v>1133</v>
      </c>
      <c r="C8412" s="1">
        <v>42956</v>
      </c>
      <c r="D8412" t="s">
        <v>2</v>
      </c>
      <c r="E8412">
        <v>36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2</v>
      </c>
      <c r="L8412">
        <v>0</v>
      </c>
      <c r="M8412">
        <v>0</v>
      </c>
      <c r="N8412">
        <v>0</v>
      </c>
      <c r="O8412">
        <v>2</v>
      </c>
      <c r="P8412">
        <v>2</v>
      </c>
      <c r="Q8412" t="s">
        <v>133</v>
      </c>
      <c r="R8412" t="s">
        <v>7</v>
      </c>
      <c r="S8412" t="s">
        <v>361</v>
      </c>
      <c r="T8412" t="s">
        <v>133</v>
      </c>
      <c r="U8412" t="s">
        <v>1855</v>
      </c>
      <c r="V8412">
        <v>0</v>
      </c>
      <c r="W8412" t="s">
        <v>8695</v>
      </c>
      <c r="X8412" t="s">
        <v>21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 t="s">
        <v>11</v>
      </c>
      <c r="AM8412" t="s">
        <v>49</v>
      </c>
      <c r="AN8412" t="s">
        <v>41</v>
      </c>
      <c r="AO8412" t="s">
        <v>830</v>
      </c>
      <c r="AP8412">
        <v>0</v>
      </c>
      <c r="AQ8412">
        <v>0</v>
      </c>
      <c r="AR8412">
        <v>191507</v>
      </c>
      <c r="AS8412" t="s">
        <v>10696</v>
      </c>
    </row>
    <row r="8413" spans="1:45" x14ac:dyDescent="0.25">
      <c r="A8413" t="s">
        <v>1160</v>
      </c>
      <c r="B8413" t="s">
        <v>1134</v>
      </c>
      <c r="C8413" s="1">
        <v>42954</v>
      </c>
      <c r="D8413" t="s">
        <v>2</v>
      </c>
      <c r="E8413">
        <v>40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1</v>
      </c>
      <c r="L8413">
        <v>0</v>
      </c>
      <c r="M8413">
        <v>0</v>
      </c>
      <c r="N8413">
        <v>0</v>
      </c>
      <c r="O8413">
        <v>1</v>
      </c>
      <c r="P8413">
        <v>1</v>
      </c>
      <c r="Q8413" t="s">
        <v>133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 t="s">
        <v>7</v>
      </c>
      <c r="AC8413" t="s">
        <v>361</v>
      </c>
      <c r="AD8413" t="s">
        <v>133</v>
      </c>
      <c r="AE8413" t="s">
        <v>362</v>
      </c>
      <c r="AF8413" t="s">
        <v>1949</v>
      </c>
      <c r="AG8413">
        <v>0</v>
      </c>
      <c r="AH8413" t="s">
        <v>21</v>
      </c>
      <c r="AI8413">
        <v>0</v>
      </c>
      <c r="AJ8413">
        <v>0</v>
      </c>
      <c r="AK8413">
        <v>0</v>
      </c>
      <c r="AL8413" t="s">
        <v>154</v>
      </c>
      <c r="AM8413" t="s">
        <v>818</v>
      </c>
      <c r="AN8413" t="s">
        <v>13</v>
      </c>
      <c r="AO8413" t="s">
        <v>830</v>
      </c>
      <c r="AP8413">
        <v>0</v>
      </c>
      <c r="AQ8413" t="s">
        <v>47</v>
      </c>
      <c r="AR8413">
        <v>191526</v>
      </c>
      <c r="AS8413" t="s">
        <v>10697</v>
      </c>
    </row>
    <row r="8414" spans="1:45" x14ac:dyDescent="0.25">
      <c r="A8414" t="s">
        <v>1160</v>
      </c>
      <c r="B8414" t="s">
        <v>1134</v>
      </c>
      <c r="C8414" s="1">
        <v>42954</v>
      </c>
      <c r="D8414" t="s">
        <v>2</v>
      </c>
      <c r="E8414">
        <v>35</v>
      </c>
      <c r="F8414">
        <v>0</v>
      </c>
      <c r="G8414">
        <v>0</v>
      </c>
      <c r="H8414">
        <v>0</v>
      </c>
      <c r="I8414">
        <v>0</v>
      </c>
      <c r="J8414">
        <v>1</v>
      </c>
      <c r="K8414">
        <v>0</v>
      </c>
      <c r="L8414">
        <v>0</v>
      </c>
      <c r="M8414">
        <v>0</v>
      </c>
      <c r="N8414">
        <v>1</v>
      </c>
      <c r="O8414">
        <v>0</v>
      </c>
      <c r="P8414">
        <v>1</v>
      </c>
      <c r="Q8414" t="s">
        <v>133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 t="s">
        <v>7</v>
      </c>
      <c r="AC8414" t="s">
        <v>361</v>
      </c>
      <c r="AD8414" t="s">
        <v>133</v>
      </c>
      <c r="AE8414" t="s">
        <v>1855</v>
      </c>
      <c r="AF8414" t="s">
        <v>1955</v>
      </c>
      <c r="AG8414">
        <v>0</v>
      </c>
      <c r="AH8414" t="s">
        <v>21</v>
      </c>
      <c r="AI8414">
        <v>0</v>
      </c>
      <c r="AJ8414">
        <v>0</v>
      </c>
      <c r="AK8414">
        <v>0</v>
      </c>
      <c r="AL8414" t="s">
        <v>11</v>
      </c>
      <c r="AM8414" t="s">
        <v>818</v>
      </c>
      <c r="AN8414" t="s">
        <v>13</v>
      </c>
      <c r="AO8414" t="s">
        <v>830</v>
      </c>
      <c r="AP8414">
        <v>0</v>
      </c>
      <c r="AQ8414" t="s">
        <v>91</v>
      </c>
      <c r="AR8414">
        <v>191527</v>
      </c>
      <c r="AS8414" t="s">
        <v>10698</v>
      </c>
    </row>
    <row r="8415" spans="1:45" x14ac:dyDescent="0.25">
      <c r="A8415" t="s">
        <v>1158</v>
      </c>
      <c r="B8415" t="s">
        <v>1134</v>
      </c>
      <c r="C8415" s="1">
        <v>42951</v>
      </c>
      <c r="D8415" t="s">
        <v>2</v>
      </c>
      <c r="E8415">
        <v>28</v>
      </c>
      <c r="F8415">
        <v>0</v>
      </c>
      <c r="G8415">
        <v>0</v>
      </c>
      <c r="H8415">
        <v>2</v>
      </c>
      <c r="I8415">
        <v>1</v>
      </c>
      <c r="J8415">
        <v>0</v>
      </c>
      <c r="K8415">
        <v>0</v>
      </c>
      <c r="L8415">
        <v>0</v>
      </c>
      <c r="M8415">
        <v>0</v>
      </c>
      <c r="N8415">
        <v>2</v>
      </c>
      <c r="O8415">
        <v>1</v>
      </c>
      <c r="P8415">
        <v>3</v>
      </c>
      <c r="Q8415" t="s">
        <v>133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 t="s">
        <v>7</v>
      </c>
      <c r="AC8415" t="s">
        <v>361</v>
      </c>
      <c r="AD8415" t="s">
        <v>133</v>
      </c>
      <c r="AE8415" t="s">
        <v>1855</v>
      </c>
      <c r="AF8415">
        <v>0</v>
      </c>
      <c r="AG8415">
        <v>0</v>
      </c>
      <c r="AH8415" t="s">
        <v>21</v>
      </c>
      <c r="AI8415">
        <v>0</v>
      </c>
      <c r="AJ8415">
        <v>0</v>
      </c>
      <c r="AK8415">
        <v>0</v>
      </c>
      <c r="AL8415" t="s">
        <v>11</v>
      </c>
      <c r="AM8415" t="s">
        <v>26</v>
      </c>
      <c r="AN8415" t="s">
        <v>13</v>
      </c>
      <c r="AO8415" t="s">
        <v>830</v>
      </c>
      <c r="AP8415">
        <v>0</v>
      </c>
      <c r="AQ8415">
        <v>0</v>
      </c>
      <c r="AR8415">
        <v>191528</v>
      </c>
      <c r="AS8415" t="s">
        <v>10699</v>
      </c>
    </row>
    <row r="8416" spans="1:45" x14ac:dyDescent="0.25">
      <c r="A8416" t="s">
        <v>1160</v>
      </c>
      <c r="B8416" t="s">
        <v>1134</v>
      </c>
      <c r="C8416" s="1">
        <v>42954</v>
      </c>
      <c r="D8416" t="s">
        <v>35</v>
      </c>
      <c r="E8416">
        <v>60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1</v>
      </c>
      <c r="M8416">
        <v>0</v>
      </c>
      <c r="N8416">
        <v>1</v>
      </c>
      <c r="O8416">
        <v>0</v>
      </c>
      <c r="P8416">
        <v>1</v>
      </c>
      <c r="Q8416" t="s">
        <v>133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 t="s">
        <v>7</v>
      </c>
      <c r="AC8416" t="s">
        <v>361</v>
      </c>
      <c r="AD8416" t="s">
        <v>133</v>
      </c>
      <c r="AE8416" t="s">
        <v>362</v>
      </c>
      <c r="AF8416" t="s">
        <v>1937</v>
      </c>
      <c r="AG8416">
        <v>0</v>
      </c>
      <c r="AH8416" t="s">
        <v>21</v>
      </c>
      <c r="AI8416">
        <v>0</v>
      </c>
      <c r="AJ8416">
        <v>0</v>
      </c>
      <c r="AK8416">
        <v>0</v>
      </c>
      <c r="AL8416" t="s">
        <v>154</v>
      </c>
      <c r="AM8416" t="s">
        <v>26</v>
      </c>
      <c r="AN8416" t="s">
        <v>13</v>
      </c>
      <c r="AO8416" t="s">
        <v>830</v>
      </c>
      <c r="AP8416">
        <v>0</v>
      </c>
      <c r="AQ8416" t="s">
        <v>1110</v>
      </c>
      <c r="AR8416">
        <v>191529</v>
      </c>
      <c r="AS8416" t="s">
        <v>10700</v>
      </c>
    </row>
    <row r="8417" spans="1:45" x14ac:dyDescent="0.25">
      <c r="A8417" t="s">
        <v>1160</v>
      </c>
      <c r="B8417" t="s">
        <v>1134</v>
      </c>
      <c r="C8417" s="1">
        <v>42955</v>
      </c>
      <c r="D8417" t="s">
        <v>2</v>
      </c>
      <c r="E8417">
        <v>25</v>
      </c>
      <c r="F8417">
        <v>0</v>
      </c>
      <c r="G8417">
        <v>1</v>
      </c>
      <c r="H8417">
        <v>1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1</v>
      </c>
      <c r="O8417">
        <v>1</v>
      </c>
      <c r="P8417">
        <v>2</v>
      </c>
      <c r="Q8417" t="s">
        <v>133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 t="s">
        <v>7</v>
      </c>
      <c r="AC8417" t="s">
        <v>361</v>
      </c>
      <c r="AD8417" t="s">
        <v>133</v>
      </c>
      <c r="AE8417" t="s">
        <v>362</v>
      </c>
      <c r="AF8417" t="s">
        <v>1945</v>
      </c>
      <c r="AG8417">
        <v>0</v>
      </c>
      <c r="AH8417" t="s">
        <v>21</v>
      </c>
      <c r="AI8417">
        <v>0</v>
      </c>
      <c r="AJ8417">
        <v>0</v>
      </c>
      <c r="AK8417">
        <v>0</v>
      </c>
      <c r="AL8417" t="s">
        <v>154</v>
      </c>
      <c r="AM8417" t="s">
        <v>818</v>
      </c>
      <c r="AN8417" t="s">
        <v>41</v>
      </c>
      <c r="AO8417" t="s">
        <v>830</v>
      </c>
      <c r="AP8417">
        <v>0</v>
      </c>
      <c r="AQ8417" t="s">
        <v>47</v>
      </c>
      <c r="AR8417">
        <v>191531</v>
      </c>
      <c r="AS8417" t="s">
        <v>10701</v>
      </c>
    </row>
    <row r="8418" spans="1:45" x14ac:dyDescent="0.25">
      <c r="A8418" t="s">
        <v>1158</v>
      </c>
      <c r="B8418" t="s">
        <v>1134</v>
      </c>
      <c r="C8418" s="1">
        <v>42952</v>
      </c>
      <c r="D8418" t="s">
        <v>2</v>
      </c>
      <c r="E8418">
        <v>35</v>
      </c>
      <c r="F8418">
        <v>0</v>
      </c>
      <c r="G8418">
        <v>0</v>
      </c>
      <c r="H8418">
        <v>1</v>
      </c>
      <c r="I8418">
        <v>1</v>
      </c>
      <c r="J8418">
        <v>1</v>
      </c>
      <c r="K8418">
        <v>0</v>
      </c>
      <c r="L8418">
        <v>0</v>
      </c>
      <c r="M8418">
        <v>0</v>
      </c>
      <c r="N8418">
        <v>2</v>
      </c>
      <c r="O8418">
        <v>1</v>
      </c>
      <c r="P8418">
        <v>3</v>
      </c>
      <c r="Q8418" t="s">
        <v>133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 t="s">
        <v>7</v>
      </c>
      <c r="AC8418" t="s">
        <v>361</v>
      </c>
      <c r="AD8418" t="s">
        <v>133</v>
      </c>
      <c r="AE8418">
        <v>0</v>
      </c>
      <c r="AF8418">
        <v>0</v>
      </c>
      <c r="AG8418">
        <v>0</v>
      </c>
      <c r="AH8418" t="s">
        <v>5</v>
      </c>
      <c r="AI8418" t="s">
        <v>1129</v>
      </c>
      <c r="AJ8418">
        <v>0</v>
      </c>
      <c r="AK8418">
        <v>0</v>
      </c>
      <c r="AL8418" t="s">
        <v>11</v>
      </c>
      <c r="AM8418" t="s">
        <v>658</v>
      </c>
      <c r="AN8418" t="s">
        <v>13</v>
      </c>
      <c r="AO8418" t="s">
        <v>830</v>
      </c>
      <c r="AP8418">
        <v>0</v>
      </c>
      <c r="AQ8418" t="s">
        <v>1109</v>
      </c>
      <c r="AR8418">
        <v>191532</v>
      </c>
      <c r="AS8418" t="s">
        <v>10702</v>
      </c>
    </row>
    <row r="8419" spans="1:45" x14ac:dyDescent="0.25">
      <c r="A8419" t="s">
        <v>1160</v>
      </c>
      <c r="B8419" t="s">
        <v>1134</v>
      </c>
      <c r="C8419" s="1">
        <v>42955</v>
      </c>
      <c r="D8419" t="s">
        <v>2</v>
      </c>
      <c r="E8419">
        <v>30</v>
      </c>
      <c r="F8419">
        <v>1</v>
      </c>
      <c r="G8419">
        <v>1</v>
      </c>
      <c r="H8419">
        <v>0</v>
      </c>
      <c r="I8419">
        <v>0</v>
      </c>
      <c r="J8419">
        <v>0</v>
      </c>
      <c r="K8419">
        <v>1</v>
      </c>
      <c r="L8419">
        <v>0</v>
      </c>
      <c r="M8419">
        <v>0</v>
      </c>
      <c r="N8419">
        <v>1</v>
      </c>
      <c r="O8419">
        <v>2</v>
      </c>
      <c r="P8419">
        <v>3</v>
      </c>
      <c r="Q8419" t="s">
        <v>133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 t="s">
        <v>7</v>
      </c>
      <c r="AC8419" t="s">
        <v>361</v>
      </c>
      <c r="AD8419" t="s">
        <v>133</v>
      </c>
      <c r="AE8419" t="s">
        <v>362</v>
      </c>
      <c r="AF8419" t="s">
        <v>1949</v>
      </c>
      <c r="AG8419">
        <v>0</v>
      </c>
      <c r="AH8419" t="s">
        <v>21</v>
      </c>
      <c r="AI8419">
        <v>0</v>
      </c>
      <c r="AJ8419">
        <v>0</v>
      </c>
      <c r="AK8419">
        <v>0</v>
      </c>
      <c r="AL8419" t="s">
        <v>154</v>
      </c>
      <c r="AM8419" t="s">
        <v>818</v>
      </c>
      <c r="AN8419" t="s">
        <v>13</v>
      </c>
      <c r="AO8419" t="s">
        <v>830</v>
      </c>
      <c r="AP8419">
        <v>0</v>
      </c>
      <c r="AQ8419" t="s">
        <v>47</v>
      </c>
      <c r="AR8419">
        <v>191533</v>
      </c>
      <c r="AS8419" t="s">
        <v>10703</v>
      </c>
    </row>
    <row r="8420" spans="1:45" x14ac:dyDescent="0.25">
      <c r="A8420" t="s">
        <v>1160</v>
      </c>
      <c r="B8420" t="s">
        <v>1134</v>
      </c>
      <c r="C8420" s="1">
        <v>42956</v>
      </c>
      <c r="D8420" t="s">
        <v>2</v>
      </c>
      <c r="E8420">
        <v>40</v>
      </c>
      <c r="F8420">
        <v>1</v>
      </c>
      <c r="G8420">
        <v>1</v>
      </c>
      <c r="H8420">
        <v>1</v>
      </c>
      <c r="I8420">
        <v>1</v>
      </c>
      <c r="J8420">
        <v>1</v>
      </c>
      <c r="K8420">
        <v>1</v>
      </c>
      <c r="L8420">
        <v>0</v>
      </c>
      <c r="M8420">
        <v>0</v>
      </c>
      <c r="N8420">
        <v>3</v>
      </c>
      <c r="O8420">
        <v>3</v>
      </c>
      <c r="P8420">
        <v>6</v>
      </c>
      <c r="Q8420" t="s">
        <v>133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 t="s">
        <v>7</v>
      </c>
      <c r="AC8420" t="s">
        <v>361</v>
      </c>
      <c r="AD8420" t="s">
        <v>133</v>
      </c>
      <c r="AE8420" t="s">
        <v>1855</v>
      </c>
      <c r="AF8420" t="s">
        <v>1961</v>
      </c>
      <c r="AG8420">
        <v>0</v>
      </c>
      <c r="AH8420" t="s">
        <v>21</v>
      </c>
      <c r="AI8420">
        <v>0</v>
      </c>
      <c r="AJ8420">
        <v>0</v>
      </c>
      <c r="AK8420">
        <v>0</v>
      </c>
      <c r="AL8420" t="s">
        <v>154</v>
      </c>
      <c r="AM8420" t="s">
        <v>818</v>
      </c>
      <c r="AN8420" t="s">
        <v>41</v>
      </c>
      <c r="AO8420" t="s">
        <v>830</v>
      </c>
      <c r="AP8420">
        <v>0</v>
      </c>
      <c r="AQ8420" t="s">
        <v>47</v>
      </c>
      <c r="AR8420">
        <v>191536</v>
      </c>
      <c r="AS8420" t="s">
        <v>10704</v>
      </c>
    </row>
    <row r="8421" spans="1:45" x14ac:dyDescent="0.25">
      <c r="A8421" t="s">
        <v>1158</v>
      </c>
      <c r="B8421" t="s">
        <v>1134</v>
      </c>
      <c r="C8421" s="1">
        <v>42953</v>
      </c>
      <c r="D8421" t="s">
        <v>35</v>
      </c>
      <c r="E8421">
        <v>40</v>
      </c>
      <c r="F8421">
        <v>1</v>
      </c>
      <c r="G8421">
        <v>0</v>
      </c>
      <c r="H8421">
        <v>0</v>
      </c>
      <c r="I8421">
        <v>2</v>
      </c>
      <c r="J8421">
        <v>0</v>
      </c>
      <c r="K8421">
        <v>0</v>
      </c>
      <c r="L8421">
        <v>0</v>
      </c>
      <c r="M8421">
        <v>0</v>
      </c>
      <c r="N8421">
        <v>1</v>
      </c>
      <c r="O8421">
        <v>2</v>
      </c>
      <c r="P8421">
        <v>3</v>
      </c>
      <c r="Q8421" t="s">
        <v>133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 t="s">
        <v>7</v>
      </c>
      <c r="AC8421" t="s">
        <v>361</v>
      </c>
      <c r="AD8421" t="s">
        <v>133</v>
      </c>
      <c r="AE8421" t="s">
        <v>1855</v>
      </c>
      <c r="AF8421">
        <v>0</v>
      </c>
      <c r="AG8421">
        <v>0</v>
      </c>
      <c r="AH8421" t="s">
        <v>21</v>
      </c>
      <c r="AI8421">
        <v>0</v>
      </c>
      <c r="AJ8421">
        <v>0</v>
      </c>
      <c r="AK8421">
        <v>0</v>
      </c>
      <c r="AL8421" t="s">
        <v>11</v>
      </c>
      <c r="AM8421" t="s">
        <v>26</v>
      </c>
      <c r="AN8421" t="s">
        <v>13</v>
      </c>
      <c r="AO8421" t="s">
        <v>830</v>
      </c>
      <c r="AP8421">
        <v>0</v>
      </c>
      <c r="AQ8421">
        <v>0</v>
      </c>
      <c r="AR8421">
        <v>191537</v>
      </c>
      <c r="AS8421" t="s">
        <v>10705</v>
      </c>
    </row>
    <row r="8422" spans="1:45" x14ac:dyDescent="0.25">
      <c r="A8422" t="s">
        <v>1158</v>
      </c>
      <c r="B8422" t="s">
        <v>1134</v>
      </c>
      <c r="C8422" s="1">
        <v>42954</v>
      </c>
      <c r="D8422" t="s">
        <v>2</v>
      </c>
      <c r="E8422">
        <v>25</v>
      </c>
      <c r="F8422">
        <v>1</v>
      </c>
      <c r="G8422">
        <v>0</v>
      </c>
      <c r="H8422">
        <v>1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2</v>
      </c>
      <c r="O8422">
        <v>0</v>
      </c>
      <c r="P8422">
        <v>2</v>
      </c>
      <c r="Q8422" t="s">
        <v>133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 t="s">
        <v>7</v>
      </c>
      <c r="AC8422" t="s">
        <v>361</v>
      </c>
      <c r="AD8422" t="s">
        <v>133</v>
      </c>
      <c r="AE8422" t="s">
        <v>1855</v>
      </c>
      <c r="AF8422">
        <v>0</v>
      </c>
      <c r="AG8422">
        <v>0</v>
      </c>
      <c r="AH8422" t="s">
        <v>21</v>
      </c>
      <c r="AI8422">
        <v>0</v>
      </c>
      <c r="AJ8422">
        <v>0</v>
      </c>
      <c r="AK8422">
        <v>0</v>
      </c>
      <c r="AL8422" t="s">
        <v>11</v>
      </c>
      <c r="AM8422" t="s">
        <v>12</v>
      </c>
      <c r="AN8422" t="s">
        <v>13</v>
      </c>
      <c r="AO8422" t="s">
        <v>830</v>
      </c>
      <c r="AP8422">
        <v>0</v>
      </c>
      <c r="AQ8422">
        <v>0</v>
      </c>
      <c r="AR8422">
        <v>191545</v>
      </c>
      <c r="AS8422" t="s">
        <v>10706</v>
      </c>
    </row>
    <row r="8423" spans="1:45" x14ac:dyDescent="0.25">
      <c r="A8423" t="s">
        <v>1158</v>
      </c>
      <c r="B8423" t="s">
        <v>1134</v>
      </c>
      <c r="C8423" s="1">
        <v>42955</v>
      </c>
      <c r="D8423" t="s">
        <v>2</v>
      </c>
      <c r="E8423">
        <v>45</v>
      </c>
      <c r="F8423">
        <v>0</v>
      </c>
      <c r="G8423">
        <v>0</v>
      </c>
      <c r="H8423">
        <v>1</v>
      </c>
      <c r="I8423">
        <v>2</v>
      </c>
      <c r="J8423">
        <v>1</v>
      </c>
      <c r="K8423">
        <v>0</v>
      </c>
      <c r="L8423">
        <v>0</v>
      </c>
      <c r="M8423">
        <v>0</v>
      </c>
      <c r="N8423">
        <v>2</v>
      </c>
      <c r="O8423">
        <v>2</v>
      </c>
      <c r="P8423">
        <v>4</v>
      </c>
      <c r="Q8423" t="s">
        <v>133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 t="s">
        <v>7</v>
      </c>
      <c r="AC8423" t="s">
        <v>361</v>
      </c>
      <c r="AD8423" t="s">
        <v>133</v>
      </c>
      <c r="AE8423">
        <v>0</v>
      </c>
      <c r="AF8423">
        <v>0</v>
      </c>
      <c r="AG8423">
        <v>0</v>
      </c>
      <c r="AH8423" t="s">
        <v>5</v>
      </c>
      <c r="AI8423" t="s">
        <v>1129</v>
      </c>
      <c r="AJ8423">
        <v>0</v>
      </c>
      <c r="AK8423">
        <v>0</v>
      </c>
      <c r="AL8423" t="s">
        <v>11</v>
      </c>
      <c r="AM8423" t="s">
        <v>658</v>
      </c>
      <c r="AN8423" t="s">
        <v>13</v>
      </c>
      <c r="AO8423" t="s">
        <v>14</v>
      </c>
      <c r="AP8423" t="s">
        <v>28</v>
      </c>
      <c r="AQ8423" t="s">
        <v>1110</v>
      </c>
      <c r="AR8423">
        <v>191550</v>
      </c>
      <c r="AS8423" t="s">
        <v>10707</v>
      </c>
    </row>
    <row r="8424" spans="1:45" x14ac:dyDescent="0.25">
      <c r="A8424" t="s">
        <v>1169</v>
      </c>
      <c r="B8424" t="s">
        <v>1133</v>
      </c>
      <c r="C8424" s="1">
        <v>42951</v>
      </c>
      <c r="D8424" t="s">
        <v>2</v>
      </c>
      <c r="E8424">
        <v>35</v>
      </c>
      <c r="F8424">
        <v>1</v>
      </c>
      <c r="G8424">
        <v>0</v>
      </c>
      <c r="H8424">
        <v>0</v>
      </c>
      <c r="I8424">
        <v>1</v>
      </c>
      <c r="J8424">
        <v>1</v>
      </c>
      <c r="K8424">
        <v>1</v>
      </c>
      <c r="L8424">
        <v>0</v>
      </c>
      <c r="M8424">
        <v>1</v>
      </c>
      <c r="N8424">
        <v>2</v>
      </c>
      <c r="O8424">
        <v>3</v>
      </c>
      <c r="P8424">
        <v>5</v>
      </c>
      <c r="Q8424" t="s">
        <v>1127</v>
      </c>
      <c r="R8424" t="s">
        <v>7</v>
      </c>
      <c r="S8424" t="s">
        <v>361</v>
      </c>
      <c r="T8424" t="s">
        <v>133</v>
      </c>
      <c r="U8424" t="s">
        <v>1855</v>
      </c>
      <c r="V8424">
        <v>0</v>
      </c>
      <c r="W8424" t="s">
        <v>1855</v>
      </c>
      <c r="X8424" t="s">
        <v>21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 t="s">
        <v>11</v>
      </c>
      <c r="AM8424" t="s">
        <v>26</v>
      </c>
      <c r="AN8424" t="s">
        <v>13</v>
      </c>
      <c r="AO8424" t="s">
        <v>830</v>
      </c>
      <c r="AP8424">
        <v>0</v>
      </c>
      <c r="AQ8424" t="s">
        <v>227</v>
      </c>
      <c r="AR8424">
        <v>192815</v>
      </c>
      <c r="AS8424" t="s">
        <v>10708</v>
      </c>
    </row>
    <row r="8425" spans="1:45" x14ac:dyDescent="0.25">
      <c r="A8425" t="s">
        <v>1169</v>
      </c>
      <c r="B8425" t="s">
        <v>1133</v>
      </c>
      <c r="C8425" s="1">
        <v>42951</v>
      </c>
      <c r="D8425" t="s">
        <v>35</v>
      </c>
      <c r="E8425">
        <v>40</v>
      </c>
      <c r="F8425">
        <v>0</v>
      </c>
      <c r="G8425">
        <v>1</v>
      </c>
      <c r="H8425">
        <v>0</v>
      </c>
      <c r="I8425">
        <v>1</v>
      </c>
      <c r="J8425">
        <v>1</v>
      </c>
      <c r="K8425">
        <v>1</v>
      </c>
      <c r="L8425">
        <v>0</v>
      </c>
      <c r="M8425">
        <v>1</v>
      </c>
      <c r="N8425">
        <v>1</v>
      </c>
      <c r="O8425">
        <v>4</v>
      </c>
      <c r="P8425">
        <v>5</v>
      </c>
      <c r="Q8425" t="s">
        <v>1127</v>
      </c>
      <c r="R8425" t="s">
        <v>7</v>
      </c>
      <c r="S8425" t="s">
        <v>361</v>
      </c>
      <c r="T8425" t="s">
        <v>133</v>
      </c>
      <c r="U8425" t="s">
        <v>1855</v>
      </c>
      <c r="V8425">
        <v>0</v>
      </c>
      <c r="W8425" t="s">
        <v>1855</v>
      </c>
      <c r="X8425" t="s">
        <v>21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 t="s">
        <v>11</v>
      </c>
      <c r="AM8425" t="s">
        <v>26</v>
      </c>
      <c r="AN8425" t="s">
        <v>13</v>
      </c>
      <c r="AO8425" t="s">
        <v>830</v>
      </c>
      <c r="AP8425">
        <v>0</v>
      </c>
      <c r="AQ8425" t="s">
        <v>29</v>
      </c>
      <c r="AR8425">
        <v>192816</v>
      </c>
      <c r="AS8425" t="s">
        <v>10709</v>
      </c>
    </row>
    <row r="8426" spans="1:45" x14ac:dyDescent="0.25">
      <c r="A8426" t="s">
        <v>1169</v>
      </c>
      <c r="B8426" t="s">
        <v>1133</v>
      </c>
      <c r="C8426" s="1">
        <v>42951</v>
      </c>
      <c r="D8426" t="s">
        <v>2</v>
      </c>
      <c r="E8426">
        <v>28</v>
      </c>
      <c r="F8426">
        <v>0</v>
      </c>
      <c r="G8426">
        <v>0</v>
      </c>
      <c r="H8426">
        <v>1</v>
      </c>
      <c r="I8426">
        <v>1</v>
      </c>
      <c r="J8426">
        <v>0</v>
      </c>
      <c r="K8426">
        <v>1</v>
      </c>
      <c r="L8426">
        <v>1</v>
      </c>
      <c r="M8426">
        <v>0</v>
      </c>
      <c r="N8426">
        <v>2</v>
      </c>
      <c r="O8426">
        <v>2</v>
      </c>
      <c r="P8426">
        <v>4</v>
      </c>
      <c r="Q8426" t="s">
        <v>1127</v>
      </c>
      <c r="R8426" t="s">
        <v>7</v>
      </c>
      <c r="S8426" t="s">
        <v>361</v>
      </c>
      <c r="T8426" t="s">
        <v>133</v>
      </c>
      <c r="U8426" t="s">
        <v>1855</v>
      </c>
      <c r="V8426">
        <v>0</v>
      </c>
      <c r="W8426" t="s">
        <v>1855</v>
      </c>
      <c r="X8426" t="s">
        <v>21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 t="s">
        <v>11</v>
      </c>
      <c r="AM8426" t="s">
        <v>22</v>
      </c>
      <c r="AN8426" t="s">
        <v>13</v>
      </c>
      <c r="AO8426" t="s">
        <v>830</v>
      </c>
      <c r="AP8426">
        <v>0</v>
      </c>
      <c r="AQ8426">
        <v>0</v>
      </c>
      <c r="AR8426">
        <v>192817</v>
      </c>
      <c r="AS8426" t="s">
        <v>10710</v>
      </c>
    </row>
    <row r="8427" spans="1:45" x14ac:dyDescent="0.25">
      <c r="A8427" t="s">
        <v>1169</v>
      </c>
      <c r="B8427" t="s">
        <v>1133</v>
      </c>
      <c r="C8427" s="1">
        <v>42951</v>
      </c>
      <c r="D8427" t="s">
        <v>2</v>
      </c>
      <c r="E8427">
        <v>32</v>
      </c>
      <c r="F8427">
        <v>1</v>
      </c>
      <c r="G8427">
        <v>0</v>
      </c>
      <c r="H8427">
        <v>0</v>
      </c>
      <c r="I8427">
        <v>0</v>
      </c>
      <c r="J8427">
        <v>1</v>
      </c>
      <c r="K8427">
        <v>1</v>
      </c>
      <c r="L8427">
        <v>1</v>
      </c>
      <c r="M8427">
        <v>0</v>
      </c>
      <c r="N8427">
        <v>3</v>
      </c>
      <c r="O8427">
        <v>1</v>
      </c>
      <c r="P8427">
        <v>4</v>
      </c>
      <c r="Q8427" t="s">
        <v>1127</v>
      </c>
      <c r="R8427" t="s">
        <v>7</v>
      </c>
      <c r="S8427" t="s">
        <v>361</v>
      </c>
      <c r="T8427" t="s">
        <v>133</v>
      </c>
      <c r="U8427" t="s">
        <v>1855</v>
      </c>
      <c r="V8427">
        <v>0</v>
      </c>
      <c r="W8427" t="s">
        <v>1855</v>
      </c>
      <c r="X8427" t="s">
        <v>21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 t="s">
        <v>11</v>
      </c>
      <c r="AM8427" t="s">
        <v>26</v>
      </c>
      <c r="AN8427" t="s">
        <v>13</v>
      </c>
      <c r="AO8427" t="s">
        <v>830</v>
      </c>
      <c r="AP8427">
        <v>0</v>
      </c>
      <c r="AQ8427" t="s">
        <v>91</v>
      </c>
      <c r="AR8427">
        <v>192829</v>
      </c>
      <c r="AS8427" t="s">
        <v>10711</v>
      </c>
    </row>
    <row r="8428" spans="1:45" x14ac:dyDescent="0.25">
      <c r="A8428" t="s">
        <v>1169</v>
      </c>
      <c r="B8428" t="s">
        <v>1133</v>
      </c>
      <c r="C8428" s="1">
        <v>42951</v>
      </c>
      <c r="D8428" t="s">
        <v>2</v>
      </c>
      <c r="E8428">
        <v>39</v>
      </c>
      <c r="F8428">
        <v>0</v>
      </c>
      <c r="G8428">
        <v>0</v>
      </c>
      <c r="H8428">
        <v>0</v>
      </c>
      <c r="I8428">
        <v>1</v>
      </c>
      <c r="J8428">
        <v>1</v>
      </c>
      <c r="K8428">
        <v>1</v>
      </c>
      <c r="L8428">
        <v>0</v>
      </c>
      <c r="M8428">
        <v>1</v>
      </c>
      <c r="N8428">
        <v>1</v>
      </c>
      <c r="O8428">
        <v>3</v>
      </c>
      <c r="P8428">
        <v>4</v>
      </c>
      <c r="Q8428" t="s">
        <v>1127</v>
      </c>
      <c r="R8428" t="s">
        <v>7</v>
      </c>
      <c r="S8428" t="s">
        <v>361</v>
      </c>
      <c r="T8428" t="s">
        <v>133</v>
      </c>
      <c r="U8428" t="s">
        <v>1855</v>
      </c>
      <c r="V8428">
        <v>0</v>
      </c>
      <c r="W8428" t="s">
        <v>1855</v>
      </c>
      <c r="X8428" t="s">
        <v>21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 t="s">
        <v>11</v>
      </c>
      <c r="AM8428" t="s">
        <v>26</v>
      </c>
      <c r="AN8428" t="s">
        <v>13</v>
      </c>
      <c r="AO8428" t="s">
        <v>830</v>
      </c>
      <c r="AP8428">
        <v>0</v>
      </c>
      <c r="AQ8428" t="s">
        <v>29</v>
      </c>
      <c r="AR8428">
        <v>192831</v>
      </c>
      <c r="AS8428" t="s">
        <v>10712</v>
      </c>
    </row>
    <row r="8429" spans="1:45" x14ac:dyDescent="0.25">
      <c r="A8429" t="s">
        <v>1169</v>
      </c>
      <c r="B8429" t="s">
        <v>1134</v>
      </c>
      <c r="C8429" s="1">
        <v>42951</v>
      </c>
      <c r="D8429" t="s">
        <v>2</v>
      </c>
      <c r="E8429">
        <v>38</v>
      </c>
      <c r="F8429">
        <v>0</v>
      </c>
      <c r="G8429">
        <v>1</v>
      </c>
      <c r="H8429">
        <v>0</v>
      </c>
      <c r="I8429">
        <v>1</v>
      </c>
      <c r="J8429">
        <v>1</v>
      </c>
      <c r="K8429">
        <v>1</v>
      </c>
      <c r="L8429">
        <v>1</v>
      </c>
      <c r="M8429">
        <v>0</v>
      </c>
      <c r="N8429">
        <v>2</v>
      </c>
      <c r="O8429">
        <v>3</v>
      </c>
      <c r="P8429">
        <v>5</v>
      </c>
      <c r="Q8429" t="s">
        <v>1127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 t="s">
        <v>7</v>
      </c>
      <c r="AC8429" t="s">
        <v>361</v>
      </c>
      <c r="AD8429" t="s">
        <v>1127</v>
      </c>
      <c r="AE8429" t="s">
        <v>1858</v>
      </c>
      <c r="AF8429">
        <v>0</v>
      </c>
      <c r="AG8429" t="s">
        <v>10713</v>
      </c>
      <c r="AH8429" t="s">
        <v>21</v>
      </c>
      <c r="AI8429">
        <v>0</v>
      </c>
      <c r="AJ8429">
        <v>0</v>
      </c>
      <c r="AK8429">
        <v>0</v>
      </c>
      <c r="AL8429" t="s">
        <v>154</v>
      </c>
      <c r="AM8429" t="s">
        <v>26</v>
      </c>
      <c r="AN8429" t="s">
        <v>13</v>
      </c>
      <c r="AO8429" t="s">
        <v>830</v>
      </c>
      <c r="AP8429">
        <v>0</v>
      </c>
      <c r="AQ8429" t="s">
        <v>730</v>
      </c>
      <c r="AR8429">
        <v>192832</v>
      </c>
      <c r="AS8429" t="s">
        <v>10714</v>
      </c>
    </row>
    <row r="8430" spans="1:45" x14ac:dyDescent="0.25">
      <c r="A8430" t="s">
        <v>1169</v>
      </c>
      <c r="B8430" t="s">
        <v>1133</v>
      </c>
      <c r="C8430" s="1">
        <v>42952</v>
      </c>
      <c r="D8430" t="s">
        <v>35</v>
      </c>
      <c r="E8430">
        <v>58</v>
      </c>
      <c r="F8430">
        <v>0</v>
      </c>
      <c r="G8430">
        <v>0</v>
      </c>
      <c r="H8430">
        <v>1</v>
      </c>
      <c r="I8430">
        <v>2</v>
      </c>
      <c r="J8430">
        <v>2</v>
      </c>
      <c r="K8430">
        <v>1</v>
      </c>
      <c r="L8430">
        <v>1</v>
      </c>
      <c r="M8430">
        <v>1</v>
      </c>
      <c r="N8430">
        <v>4</v>
      </c>
      <c r="O8430">
        <v>4</v>
      </c>
      <c r="P8430">
        <v>8</v>
      </c>
      <c r="Q8430" t="s">
        <v>1127</v>
      </c>
      <c r="R8430" t="s">
        <v>7</v>
      </c>
      <c r="S8430" t="s">
        <v>361</v>
      </c>
      <c r="T8430" t="s">
        <v>133</v>
      </c>
      <c r="U8430" t="s">
        <v>1855</v>
      </c>
      <c r="V8430">
        <v>0</v>
      </c>
      <c r="W8430" t="s">
        <v>1855</v>
      </c>
      <c r="X8430" t="s">
        <v>21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 t="s">
        <v>11</v>
      </c>
      <c r="AM8430" t="s">
        <v>26</v>
      </c>
      <c r="AN8430" t="s">
        <v>13</v>
      </c>
      <c r="AO8430" t="s">
        <v>830</v>
      </c>
      <c r="AP8430">
        <v>0</v>
      </c>
      <c r="AQ8430" t="s">
        <v>29</v>
      </c>
      <c r="AR8430">
        <v>192834</v>
      </c>
      <c r="AS8430" t="s">
        <v>10715</v>
      </c>
    </row>
    <row r="8431" spans="1:45" x14ac:dyDescent="0.25">
      <c r="A8431" t="s">
        <v>1169</v>
      </c>
      <c r="B8431" t="s">
        <v>1134</v>
      </c>
      <c r="C8431" s="1">
        <v>42951</v>
      </c>
      <c r="D8431" t="s">
        <v>35</v>
      </c>
      <c r="E8431">
        <v>45</v>
      </c>
      <c r="F8431">
        <v>0</v>
      </c>
      <c r="G8431">
        <v>0</v>
      </c>
      <c r="H8431">
        <v>0</v>
      </c>
      <c r="I8431">
        <v>1</v>
      </c>
      <c r="J8431">
        <v>1</v>
      </c>
      <c r="K8431">
        <v>0</v>
      </c>
      <c r="L8431">
        <v>1</v>
      </c>
      <c r="M8431">
        <v>1</v>
      </c>
      <c r="N8431">
        <v>2</v>
      </c>
      <c r="O8431">
        <v>2</v>
      </c>
      <c r="P8431">
        <v>4</v>
      </c>
      <c r="Q8431" t="s">
        <v>1127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 t="s">
        <v>7</v>
      </c>
      <c r="AC8431" t="s">
        <v>361</v>
      </c>
      <c r="AD8431" t="s">
        <v>1127</v>
      </c>
      <c r="AE8431" t="s">
        <v>1858</v>
      </c>
      <c r="AF8431">
        <v>0</v>
      </c>
      <c r="AG8431">
        <v>0</v>
      </c>
      <c r="AH8431" t="s">
        <v>21</v>
      </c>
      <c r="AI8431">
        <v>0</v>
      </c>
      <c r="AJ8431">
        <v>0</v>
      </c>
      <c r="AK8431">
        <v>0</v>
      </c>
      <c r="AL8431" t="s">
        <v>427</v>
      </c>
      <c r="AM8431" t="s">
        <v>22</v>
      </c>
      <c r="AN8431" t="s">
        <v>13</v>
      </c>
      <c r="AO8431" t="s">
        <v>14</v>
      </c>
      <c r="AP8431" t="s">
        <v>28</v>
      </c>
      <c r="AQ8431" t="s">
        <v>47</v>
      </c>
      <c r="AR8431">
        <v>192835</v>
      </c>
      <c r="AS8431" t="s">
        <v>10716</v>
      </c>
    </row>
    <row r="8432" spans="1:45" x14ac:dyDescent="0.25">
      <c r="A8432" t="s">
        <v>1166</v>
      </c>
      <c r="B8432" t="s">
        <v>1133</v>
      </c>
      <c r="C8432" s="1">
        <v>42952</v>
      </c>
      <c r="D8432" t="s">
        <v>35</v>
      </c>
      <c r="E8432">
        <v>37</v>
      </c>
      <c r="F8432">
        <v>1</v>
      </c>
      <c r="G8432">
        <v>0</v>
      </c>
      <c r="H8432">
        <v>0</v>
      </c>
      <c r="I8432">
        <v>2</v>
      </c>
      <c r="J8432">
        <v>1</v>
      </c>
      <c r="K8432">
        <v>2</v>
      </c>
      <c r="L8432">
        <v>1</v>
      </c>
      <c r="M8432">
        <v>0</v>
      </c>
      <c r="N8432">
        <v>3</v>
      </c>
      <c r="O8432">
        <v>4</v>
      </c>
      <c r="P8432">
        <v>7</v>
      </c>
      <c r="Q8432" t="s">
        <v>133</v>
      </c>
      <c r="R8432" t="s">
        <v>7</v>
      </c>
      <c r="S8432" t="s">
        <v>361</v>
      </c>
      <c r="T8432" t="s">
        <v>133</v>
      </c>
      <c r="U8432" t="s">
        <v>1855</v>
      </c>
      <c r="V8432">
        <v>0</v>
      </c>
      <c r="W8432" t="s">
        <v>1855</v>
      </c>
      <c r="X8432" t="s">
        <v>21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 t="s">
        <v>11</v>
      </c>
      <c r="AM8432" t="s">
        <v>22</v>
      </c>
      <c r="AN8432" t="s">
        <v>13</v>
      </c>
      <c r="AO8432" t="s">
        <v>830</v>
      </c>
      <c r="AP8432">
        <v>0</v>
      </c>
      <c r="AQ8432" t="s">
        <v>47</v>
      </c>
      <c r="AR8432">
        <v>192836</v>
      </c>
      <c r="AS8432" t="s">
        <v>10717</v>
      </c>
    </row>
    <row r="8433" spans="1:45" x14ac:dyDescent="0.25">
      <c r="A8433" t="s">
        <v>1169</v>
      </c>
      <c r="B8433" t="s">
        <v>1133</v>
      </c>
      <c r="C8433" s="1">
        <v>42952</v>
      </c>
      <c r="D8433" t="s">
        <v>2</v>
      </c>
      <c r="E8433">
        <v>31</v>
      </c>
      <c r="F8433">
        <v>0</v>
      </c>
      <c r="G8433">
        <v>1</v>
      </c>
      <c r="H8433">
        <v>0</v>
      </c>
      <c r="I8433">
        <v>1</v>
      </c>
      <c r="J8433">
        <v>2</v>
      </c>
      <c r="K8433">
        <v>1</v>
      </c>
      <c r="L8433">
        <v>1</v>
      </c>
      <c r="M8433">
        <v>0</v>
      </c>
      <c r="N8433">
        <v>3</v>
      </c>
      <c r="O8433">
        <v>3</v>
      </c>
      <c r="P8433">
        <v>6</v>
      </c>
      <c r="Q8433" t="s">
        <v>1127</v>
      </c>
      <c r="R8433" t="s">
        <v>7</v>
      </c>
      <c r="S8433" t="s">
        <v>361</v>
      </c>
      <c r="T8433" t="s">
        <v>133</v>
      </c>
      <c r="U8433" t="s">
        <v>1855</v>
      </c>
      <c r="V8433">
        <v>0</v>
      </c>
      <c r="W8433" t="s">
        <v>1855</v>
      </c>
      <c r="X8433" t="s">
        <v>21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 t="s">
        <v>11</v>
      </c>
      <c r="AM8433" t="s">
        <v>26</v>
      </c>
      <c r="AN8433" t="s">
        <v>13</v>
      </c>
      <c r="AO8433" t="s">
        <v>830</v>
      </c>
      <c r="AP8433">
        <v>0</v>
      </c>
      <c r="AQ8433">
        <v>0</v>
      </c>
      <c r="AR8433">
        <v>192838</v>
      </c>
      <c r="AS8433" t="s">
        <v>10718</v>
      </c>
    </row>
    <row r="8434" spans="1:45" x14ac:dyDescent="0.25">
      <c r="A8434" t="s">
        <v>1169</v>
      </c>
      <c r="B8434" t="s">
        <v>1134</v>
      </c>
      <c r="C8434" s="1">
        <v>42952</v>
      </c>
      <c r="D8434" t="s">
        <v>2</v>
      </c>
      <c r="E8434">
        <v>29</v>
      </c>
      <c r="F8434">
        <v>1</v>
      </c>
      <c r="G8434">
        <v>0</v>
      </c>
      <c r="H8434">
        <v>0</v>
      </c>
      <c r="I8434">
        <v>1</v>
      </c>
      <c r="J8434">
        <v>1</v>
      </c>
      <c r="K8434">
        <v>1</v>
      </c>
      <c r="L8434">
        <v>0</v>
      </c>
      <c r="M8434">
        <v>1</v>
      </c>
      <c r="N8434">
        <v>2</v>
      </c>
      <c r="O8434">
        <v>3</v>
      </c>
      <c r="P8434">
        <v>5</v>
      </c>
      <c r="Q8434" t="s">
        <v>1127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 t="s">
        <v>7</v>
      </c>
      <c r="AC8434" t="s">
        <v>361</v>
      </c>
      <c r="AD8434" t="s">
        <v>1127</v>
      </c>
      <c r="AE8434" t="s">
        <v>1858</v>
      </c>
      <c r="AF8434">
        <v>0</v>
      </c>
      <c r="AG8434">
        <v>0</v>
      </c>
      <c r="AH8434" t="s">
        <v>21</v>
      </c>
      <c r="AI8434">
        <v>0</v>
      </c>
      <c r="AJ8434">
        <v>0</v>
      </c>
      <c r="AK8434">
        <v>0</v>
      </c>
      <c r="AL8434" t="s">
        <v>154</v>
      </c>
      <c r="AM8434" t="s">
        <v>26</v>
      </c>
      <c r="AN8434" t="s">
        <v>13</v>
      </c>
      <c r="AO8434" t="s">
        <v>830</v>
      </c>
      <c r="AP8434">
        <v>0</v>
      </c>
      <c r="AQ8434" t="s">
        <v>29</v>
      </c>
      <c r="AR8434">
        <v>192839</v>
      </c>
      <c r="AS8434" t="s">
        <v>10719</v>
      </c>
    </row>
    <row r="8435" spans="1:45" x14ac:dyDescent="0.25">
      <c r="A8435" t="s">
        <v>1169</v>
      </c>
      <c r="B8435" t="s">
        <v>1133</v>
      </c>
      <c r="C8435" s="1">
        <v>42953</v>
      </c>
      <c r="D8435" t="s">
        <v>2</v>
      </c>
      <c r="E8435">
        <v>40</v>
      </c>
      <c r="F8435">
        <v>0</v>
      </c>
      <c r="G8435">
        <v>0</v>
      </c>
      <c r="H8435">
        <v>0</v>
      </c>
      <c r="I8435">
        <v>0</v>
      </c>
      <c r="J8435">
        <v>0</v>
      </c>
      <c r="K8435">
        <v>1</v>
      </c>
      <c r="L8435">
        <v>1</v>
      </c>
      <c r="M8435">
        <v>1</v>
      </c>
      <c r="N8435">
        <v>1</v>
      </c>
      <c r="O8435">
        <v>2</v>
      </c>
      <c r="P8435">
        <v>3</v>
      </c>
      <c r="Q8435" t="s">
        <v>1127</v>
      </c>
      <c r="R8435" t="s">
        <v>7</v>
      </c>
      <c r="S8435" t="s">
        <v>361</v>
      </c>
      <c r="T8435" t="s">
        <v>133</v>
      </c>
      <c r="U8435" t="s">
        <v>1855</v>
      </c>
      <c r="V8435">
        <v>0</v>
      </c>
      <c r="W8435" t="s">
        <v>1855</v>
      </c>
      <c r="X8435" t="s">
        <v>21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 t="s">
        <v>11</v>
      </c>
      <c r="AM8435" t="s">
        <v>26</v>
      </c>
      <c r="AN8435" t="s">
        <v>13</v>
      </c>
      <c r="AO8435" t="s">
        <v>830</v>
      </c>
      <c r="AP8435">
        <v>0</v>
      </c>
      <c r="AQ8435" t="s">
        <v>29</v>
      </c>
      <c r="AR8435">
        <v>192840</v>
      </c>
      <c r="AS8435" t="s">
        <v>10720</v>
      </c>
    </row>
    <row r="8436" spans="1:45" x14ac:dyDescent="0.25">
      <c r="A8436" t="s">
        <v>1169</v>
      </c>
      <c r="B8436" t="s">
        <v>1133</v>
      </c>
      <c r="C8436" s="1">
        <v>42954</v>
      </c>
      <c r="D8436" t="s">
        <v>2</v>
      </c>
      <c r="E8436">
        <v>30</v>
      </c>
      <c r="F8436">
        <v>0</v>
      </c>
      <c r="G8436">
        <v>1</v>
      </c>
      <c r="H8436">
        <v>0</v>
      </c>
      <c r="I8436">
        <v>0</v>
      </c>
      <c r="J8436">
        <v>1</v>
      </c>
      <c r="K8436">
        <v>2</v>
      </c>
      <c r="L8436">
        <v>3</v>
      </c>
      <c r="M8436">
        <v>1</v>
      </c>
      <c r="N8436">
        <v>4</v>
      </c>
      <c r="O8436">
        <v>4</v>
      </c>
      <c r="P8436">
        <v>8</v>
      </c>
      <c r="Q8436" t="s">
        <v>1127</v>
      </c>
      <c r="R8436" t="s">
        <v>7</v>
      </c>
      <c r="S8436" t="s">
        <v>361</v>
      </c>
      <c r="T8436" t="s">
        <v>133</v>
      </c>
      <c r="U8436" t="s">
        <v>1855</v>
      </c>
      <c r="V8436">
        <v>0</v>
      </c>
      <c r="W8436" t="s">
        <v>1855</v>
      </c>
      <c r="X8436" t="s">
        <v>21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 t="s">
        <v>11</v>
      </c>
      <c r="AM8436" t="s">
        <v>26</v>
      </c>
      <c r="AN8436" t="s">
        <v>13</v>
      </c>
      <c r="AO8436" t="s">
        <v>830</v>
      </c>
      <c r="AP8436">
        <v>0</v>
      </c>
      <c r="AQ8436" t="s">
        <v>29</v>
      </c>
      <c r="AR8436">
        <v>192841</v>
      </c>
      <c r="AS8436" t="s">
        <v>10721</v>
      </c>
    </row>
    <row r="8437" spans="1:45" x14ac:dyDescent="0.25">
      <c r="A8437" t="s">
        <v>1169</v>
      </c>
      <c r="B8437" t="s">
        <v>1134</v>
      </c>
      <c r="C8437" s="1">
        <v>42953</v>
      </c>
      <c r="D8437" t="s">
        <v>2</v>
      </c>
      <c r="E8437">
        <v>35</v>
      </c>
      <c r="F8437">
        <v>0</v>
      </c>
      <c r="G8437">
        <v>1</v>
      </c>
      <c r="H8437">
        <v>0</v>
      </c>
      <c r="I8437">
        <v>1</v>
      </c>
      <c r="J8437">
        <v>2</v>
      </c>
      <c r="K8437">
        <v>2</v>
      </c>
      <c r="L8437">
        <v>0</v>
      </c>
      <c r="M8437">
        <v>1</v>
      </c>
      <c r="N8437">
        <v>2</v>
      </c>
      <c r="O8437">
        <v>5</v>
      </c>
      <c r="P8437">
        <v>7</v>
      </c>
      <c r="Q8437" t="s">
        <v>1127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 t="s">
        <v>7</v>
      </c>
      <c r="AC8437" t="s">
        <v>361</v>
      </c>
      <c r="AD8437" t="s">
        <v>1127</v>
      </c>
      <c r="AE8437" t="s">
        <v>1858</v>
      </c>
      <c r="AF8437">
        <v>0</v>
      </c>
      <c r="AG8437">
        <v>0</v>
      </c>
      <c r="AH8437" t="s">
        <v>21</v>
      </c>
      <c r="AI8437">
        <v>0</v>
      </c>
      <c r="AJ8437">
        <v>0</v>
      </c>
      <c r="AK8437">
        <v>0</v>
      </c>
      <c r="AL8437" t="s">
        <v>427</v>
      </c>
      <c r="AM8437" t="s">
        <v>22</v>
      </c>
      <c r="AN8437" t="s">
        <v>13</v>
      </c>
      <c r="AO8437" t="s">
        <v>830</v>
      </c>
      <c r="AP8437">
        <v>0</v>
      </c>
      <c r="AQ8437" t="s">
        <v>656</v>
      </c>
      <c r="AR8437">
        <v>192842</v>
      </c>
      <c r="AS8437" t="s">
        <v>10722</v>
      </c>
    </row>
    <row r="8438" spans="1:45" x14ac:dyDescent="0.25">
      <c r="A8438" t="s">
        <v>1169</v>
      </c>
      <c r="B8438" t="s">
        <v>1133</v>
      </c>
      <c r="C8438" s="1">
        <v>42954</v>
      </c>
      <c r="D8438" t="s">
        <v>35</v>
      </c>
      <c r="E8438">
        <v>42</v>
      </c>
      <c r="F8438">
        <v>1</v>
      </c>
      <c r="G8438">
        <v>0</v>
      </c>
      <c r="H8438">
        <v>0</v>
      </c>
      <c r="I8438">
        <v>1</v>
      </c>
      <c r="J8438">
        <v>2</v>
      </c>
      <c r="K8438">
        <v>3</v>
      </c>
      <c r="L8438">
        <v>0</v>
      </c>
      <c r="M8438">
        <v>1</v>
      </c>
      <c r="N8438">
        <v>3</v>
      </c>
      <c r="O8438">
        <v>5</v>
      </c>
      <c r="P8438">
        <v>8</v>
      </c>
      <c r="Q8438" t="s">
        <v>1127</v>
      </c>
      <c r="R8438" t="s">
        <v>7</v>
      </c>
      <c r="S8438" t="s">
        <v>361</v>
      </c>
      <c r="T8438" t="s">
        <v>133</v>
      </c>
      <c r="U8438" t="s">
        <v>1855</v>
      </c>
      <c r="V8438">
        <v>0</v>
      </c>
      <c r="W8438" t="s">
        <v>1855</v>
      </c>
      <c r="X8438" t="s">
        <v>21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 t="s">
        <v>11</v>
      </c>
      <c r="AM8438" t="s">
        <v>26</v>
      </c>
      <c r="AN8438" t="s">
        <v>13</v>
      </c>
      <c r="AO8438" t="s">
        <v>830</v>
      </c>
      <c r="AP8438">
        <v>0</v>
      </c>
      <c r="AQ8438" t="s">
        <v>656</v>
      </c>
      <c r="AR8438">
        <v>192843</v>
      </c>
      <c r="AS8438" t="s">
        <v>10723</v>
      </c>
    </row>
    <row r="8439" spans="1:45" x14ac:dyDescent="0.25">
      <c r="A8439" t="s">
        <v>1169</v>
      </c>
      <c r="B8439" t="s">
        <v>1134</v>
      </c>
      <c r="C8439" s="1">
        <v>42954</v>
      </c>
      <c r="D8439" t="s">
        <v>35</v>
      </c>
      <c r="E8439">
        <v>52</v>
      </c>
      <c r="F8439">
        <v>0</v>
      </c>
      <c r="G8439">
        <v>0</v>
      </c>
      <c r="H8439">
        <v>0</v>
      </c>
      <c r="I8439">
        <v>0</v>
      </c>
      <c r="J8439">
        <v>1</v>
      </c>
      <c r="K8439">
        <v>1</v>
      </c>
      <c r="L8439">
        <v>1</v>
      </c>
      <c r="M8439">
        <v>0</v>
      </c>
      <c r="N8439">
        <v>2</v>
      </c>
      <c r="O8439">
        <v>1</v>
      </c>
      <c r="P8439">
        <v>3</v>
      </c>
      <c r="Q8439" t="s">
        <v>1127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 t="s">
        <v>7</v>
      </c>
      <c r="AC8439" t="s">
        <v>361</v>
      </c>
      <c r="AD8439" t="s">
        <v>1127</v>
      </c>
      <c r="AE8439" t="s">
        <v>1858</v>
      </c>
      <c r="AF8439">
        <v>0</v>
      </c>
      <c r="AG8439">
        <v>0</v>
      </c>
      <c r="AH8439" t="s">
        <v>21</v>
      </c>
      <c r="AI8439">
        <v>0</v>
      </c>
      <c r="AJ8439">
        <v>0</v>
      </c>
      <c r="AK8439">
        <v>0</v>
      </c>
      <c r="AL8439" t="s">
        <v>154</v>
      </c>
      <c r="AM8439" t="s">
        <v>26</v>
      </c>
      <c r="AN8439" t="s">
        <v>13</v>
      </c>
      <c r="AO8439" t="s">
        <v>14</v>
      </c>
      <c r="AP8439" t="s">
        <v>28</v>
      </c>
      <c r="AQ8439" t="s">
        <v>690</v>
      </c>
      <c r="AR8439">
        <v>192844</v>
      </c>
      <c r="AS8439" t="s">
        <v>10724</v>
      </c>
    </row>
    <row r="8440" spans="1:45" x14ac:dyDescent="0.25">
      <c r="A8440" t="s">
        <v>1169</v>
      </c>
      <c r="B8440" t="s">
        <v>1133</v>
      </c>
      <c r="C8440" s="1">
        <v>42954</v>
      </c>
      <c r="D8440" t="s">
        <v>2</v>
      </c>
      <c r="E8440">
        <v>37</v>
      </c>
      <c r="F8440">
        <v>0</v>
      </c>
      <c r="G8440">
        <v>0</v>
      </c>
      <c r="H8440">
        <v>2</v>
      </c>
      <c r="I8440">
        <v>3</v>
      </c>
      <c r="J8440">
        <v>0</v>
      </c>
      <c r="K8440">
        <v>1</v>
      </c>
      <c r="L8440">
        <v>0</v>
      </c>
      <c r="M8440">
        <v>0</v>
      </c>
      <c r="N8440">
        <v>2</v>
      </c>
      <c r="O8440">
        <v>4</v>
      </c>
      <c r="P8440">
        <v>6</v>
      </c>
      <c r="Q8440" t="s">
        <v>1127</v>
      </c>
      <c r="R8440" t="s">
        <v>7</v>
      </c>
      <c r="S8440" t="s">
        <v>361</v>
      </c>
      <c r="T8440" t="s">
        <v>133</v>
      </c>
      <c r="U8440" t="s">
        <v>1855</v>
      </c>
      <c r="V8440">
        <v>0</v>
      </c>
      <c r="W8440" t="s">
        <v>1855</v>
      </c>
      <c r="X8440" t="s">
        <v>21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 t="s">
        <v>11</v>
      </c>
      <c r="AM8440" t="s">
        <v>22</v>
      </c>
      <c r="AN8440" t="s">
        <v>13</v>
      </c>
      <c r="AO8440" t="s">
        <v>830</v>
      </c>
      <c r="AP8440">
        <v>0</v>
      </c>
      <c r="AQ8440" t="s">
        <v>47</v>
      </c>
      <c r="AR8440">
        <v>192847</v>
      </c>
      <c r="AS8440" t="s">
        <v>10725</v>
      </c>
    </row>
    <row r="8441" spans="1:45" x14ac:dyDescent="0.25">
      <c r="A8441" t="s">
        <v>1169</v>
      </c>
      <c r="B8441" t="s">
        <v>1133</v>
      </c>
      <c r="C8441" s="1">
        <v>42954</v>
      </c>
      <c r="D8441" t="s">
        <v>35</v>
      </c>
      <c r="E8441">
        <v>50</v>
      </c>
      <c r="F8441">
        <v>1</v>
      </c>
      <c r="G8441">
        <v>0</v>
      </c>
      <c r="H8441">
        <v>2</v>
      </c>
      <c r="I8441">
        <v>2</v>
      </c>
      <c r="J8441">
        <v>3</v>
      </c>
      <c r="K8441">
        <v>2</v>
      </c>
      <c r="L8441">
        <v>1</v>
      </c>
      <c r="M8441">
        <v>0</v>
      </c>
      <c r="N8441">
        <v>7</v>
      </c>
      <c r="O8441">
        <v>4</v>
      </c>
      <c r="P8441">
        <v>11</v>
      </c>
      <c r="Q8441" t="s">
        <v>1127</v>
      </c>
      <c r="R8441" t="s">
        <v>7</v>
      </c>
      <c r="S8441" t="s">
        <v>361</v>
      </c>
      <c r="T8441" t="s">
        <v>133</v>
      </c>
      <c r="U8441" t="s">
        <v>1855</v>
      </c>
      <c r="V8441">
        <v>0</v>
      </c>
      <c r="W8441" t="s">
        <v>1855</v>
      </c>
      <c r="X8441" t="s">
        <v>21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 t="s">
        <v>11</v>
      </c>
      <c r="AM8441" t="s">
        <v>26</v>
      </c>
      <c r="AN8441" t="s">
        <v>13</v>
      </c>
      <c r="AO8441" t="s">
        <v>830</v>
      </c>
      <c r="AP8441">
        <v>0</v>
      </c>
      <c r="AQ8441" t="s">
        <v>730</v>
      </c>
      <c r="AR8441">
        <v>192848</v>
      </c>
      <c r="AS8441" t="s">
        <v>10726</v>
      </c>
    </row>
    <row r="8442" spans="1:45" x14ac:dyDescent="0.25">
      <c r="A8442" t="s">
        <v>1169</v>
      </c>
      <c r="B8442" t="s">
        <v>1134</v>
      </c>
      <c r="C8442" s="1">
        <v>42955</v>
      </c>
      <c r="D8442" t="s">
        <v>2</v>
      </c>
      <c r="E8442">
        <v>40</v>
      </c>
      <c r="F8442">
        <v>0</v>
      </c>
      <c r="G8442">
        <v>0</v>
      </c>
      <c r="H8442">
        <v>1</v>
      </c>
      <c r="I8442">
        <v>1</v>
      </c>
      <c r="J8442">
        <v>2</v>
      </c>
      <c r="K8442">
        <v>3</v>
      </c>
      <c r="L8442">
        <v>1</v>
      </c>
      <c r="M8442">
        <v>1</v>
      </c>
      <c r="N8442">
        <v>4</v>
      </c>
      <c r="O8442">
        <v>5</v>
      </c>
      <c r="P8442">
        <v>9</v>
      </c>
      <c r="Q8442" t="s">
        <v>1127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 t="s">
        <v>7</v>
      </c>
      <c r="AC8442" t="s">
        <v>361</v>
      </c>
      <c r="AD8442" t="s">
        <v>1127</v>
      </c>
      <c r="AE8442" t="s">
        <v>1858</v>
      </c>
      <c r="AF8442">
        <v>0</v>
      </c>
      <c r="AG8442">
        <v>0</v>
      </c>
      <c r="AH8442" t="s">
        <v>21</v>
      </c>
      <c r="AI8442">
        <v>0</v>
      </c>
      <c r="AJ8442">
        <v>0</v>
      </c>
      <c r="AK8442">
        <v>0</v>
      </c>
      <c r="AL8442" t="s">
        <v>154</v>
      </c>
      <c r="AM8442" t="s">
        <v>26</v>
      </c>
      <c r="AN8442" t="s">
        <v>13</v>
      </c>
      <c r="AO8442" t="s">
        <v>830</v>
      </c>
      <c r="AP8442">
        <v>0</v>
      </c>
      <c r="AQ8442" t="s">
        <v>29</v>
      </c>
      <c r="AR8442">
        <v>192849</v>
      </c>
      <c r="AS8442" t="s">
        <v>10727</v>
      </c>
    </row>
    <row r="8443" spans="1:45" x14ac:dyDescent="0.25">
      <c r="A8443" t="s">
        <v>1169</v>
      </c>
      <c r="B8443" t="s">
        <v>1133</v>
      </c>
      <c r="C8443" s="1">
        <v>42955</v>
      </c>
      <c r="D8443" t="s">
        <v>2</v>
      </c>
      <c r="E8443">
        <v>30</v>
      </c>
      <c r="F8443">
        <v>0</v>
      </c>
      <c r="G8443">
        <v>0</v>
      </c>
      <c r="H8443">
        <v>1</v>
      </c>
      <c r="I8443">
        <v>1</v>
      </c>
      <c r="J8443">
        <v>2</v>
      </c>
      <c r="K8443">
        <v>2</v>
      </c>
      <c r="L8443">
        <v>0</v>
      </c>
      <c r="M8443">
        <v>0</v>
      </c>
      <c r="N8443">
        <v>3</v>
      </c>
      <c r="O8443">
        <v>3</v>
      </c>
      <c r="P8443">
        <v>6</v>
      </c>
      <c r="Q8443" t="s">
        <v>1127</v>
      </c>
      <c r="R8443" t="s">
        <v>7</v>
      </c>
      <c r="S8443" t="s">
        <v>361</v>
      </c>
      <c r="T8443" t="s">
        <v>133</v>
      </c>
      <c r="U8443" t="s">
        <v>1855</v>
      </c>
      <c r="V8443">
        <v>0</v>
      </c>
      <c r="W8443" t="s">
        <v>1855</v>
      </c>
      <c r="X8443" t="s">
        <v>21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 t="s">
        <v>11</v>
      </c>
      <c r="AM8443" t="s">
        <v>26</v>
      </c>
      <c r="AN8443" t="s">
        <v>13</v>
      </c>
      <c r="AO8443" t="s">
        <v>830</v>
      </c>
      <c r="AP8443">
        <v>0</v>
      </c>
      <c r="AQ8443" t="s">
        <v>47</v>
      </c>
      <c r="AR8443">
        <v>192851</v>
      </c>
      <c r="AS8443" t="s">
        <v>10728</v>
      </c>
    </row>
    <row r="8444" spans="1:45" x14ac:dyDescent="0.25">
      <c r="A8444" t="s">
        <v>1169</v>
      </c>
      <c r="B8444" t="s">
        <v>1133</v>
      </c>
      <c r="C8444" s="1">
        <v>42955</v>
      </c>
      <c r="D8444" t="s">
        <v>35</v>
      </c>
      <c r="E8444">
        <v>48</v>
      </c>
      <c r="F8444">
        <v>0</v>
      </c>
      <c r="G8444">
        <v>0</v>
      </c>
      <c r="H8444">
        <v>1</v>
      </c>
      <c r="I8444">
        <v>2</v>
      </c>
      <c r="J8444">
        <v>1</v>
      </c>
      <c r="K8444">
        <v>1</v>
      </c>
      <c r="L8444">
        <v>1</v>
      </c>
      <c r="M8444">
        <v>1</v>
      </c>
      <c r="N8444">
        <v>3</v>
      </c>
      <c r="O8444">
        <v>4</v>
      </c>
      <c r="P8444">
        <v>7</v>
      </c>
      <c r="Q8444" t="s">
        <v>1127</v>
      </c>
      <c r="R8444" t="s">
        <v>7</v>
      </c>
      <c r="S8444" t="s">
        <v>361</v>
      </c>
      <c r="T8444" t="s">
        <v>133</v>
      </c>
      <c r="U8444" t="s">
        <v>1855</v>
      </c>
      <c r="V8444">
        <v>0</v>
      </c>
      <c r="W8444" t="s">
        <v>1855</v>
      </c>
      <c r="X8444" t="s">
        <v>21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 t="s">
        <v>11</v>
      </c>
      <c r="AM8444" t="s">
        <v>26</v>
      </c>
      <c r="AN8444" t="s">
        <v>13</v>
      </c>
      <c r="AO8444" t="s">
        <v>830</v>
      </c>
      <c r="AP8444">
        <v>0</v>
      </c>
      <c r="AQ8444" t="s">
        <v>29</v>
      </c>
      <c r="AR8444">
        <v>192852</v>
      </c>
      <c r="AS8444" t="s">
        <v>10729</v>
      </c>
    </row>
    <row r="8445" spans="1:45" x14ac:dyDescent="0.25">
      <c r="A8445" t="s">
        <v>1169</v>
      </c>
      <c r="B8445" t="s">
        <v>1133</v>
      </c>
      <c r="C8445" s="1">
        <v>42955</v>
      </c>
      <c r="D8445" t="s">
        <v>2</v>
      </c>
      <c r="E8445">
        <v>36</v>
      </c>
      <c r="F8445">
        <v>1</v>
      </c>
      <c r="G8445">
        <v>0</v>
      </c>
      <c r="H8445">
        <v>0</v>
      </c>
      <c r="I8445">
        <v>1</v>
      </c>
      <c r="J8445">
        <v>3</v>
      </c>
      <c r="K8445">
        <v>1</v>
      </c>
      <c r="L8445">
        <v>1</v>
      </c>
      <c r="M8445">
        <v>1</v>
      </c>
      <c r="N8445">
        <v>5</v>
      </c>
      <c r="O8445">
        <v>3</v>
      </c>
      <c r="P8445">
        <v>8</v>
      </c>
      <c r="Q8445" t="s">
        <v>133</v>
      </c>
      <c r="R8445" t="s">
        <v>7</v>
      </c>
      <c r="S8445" t="s">
        <v>361</v>
      </c>
      <c r="T8445" t="s">
        <v>133</v>
      </c>
      <c r="U8445" t="s">
        <v>1855</v>
      </c>
      <c r="V8445">
        <v>0</v>
      </c>
      <c r="W8445" t="s">
        <v>1855</v>
      </c>
      <c r="X8445" t="s">
        <v>21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 t="s">
        <v>11</v>
      </c>
      <c r="AM8445" t="s">
        <v>26</v>
      </c>
      <c r="AN8445" t="s">
        <v>13</v>
      </c>
      <c r="AO8445" t="s">
        <v>830</v>
      </c>
      <c r="AP8445">
        <v>0</v>
      </c>
      <c r="AQ8445">
        <v>0</v>
      </c>
      <c r="AR8445">
        <v>192853</v>
      </c>
      <c r="AS8445" t="s">
        <v>10730</v>
      </c>
    </row>
    <row r="8446" spans="1:45" x14ac:dyDescent="0.25">
      <c r="A8446" t="s">
        <v>1169</v>
      </c>
      <c r="B8446" t="s">
        <v>1134</v>
      </c>
      <c r="C8446" s="1">
        <v>42955</v>
      </c>
      <c r="D8446" t="s">
        <v>2</v>
      </c>
      <c r="E8446">
        <v>38</v>
      </c>
      <c r="F8446">
        <v>0</v>
      </c>
      <c r="G8446">
        <v>1</v>
      </c>
      <c r="H8446">
        <v>0</v>
      </c>
      <c r="I8446">
        <v>2</v>
      </c>
      <c r="J8446">
        <v>1</v>
      </c>
      <c r="K8446">
        <v>2</v>
      </c>
      <c r="L8446">
        <v>1</v>
      </c>
      <c r="M8446">
        <v>1</v>
      </c>
      <c r="N8446">
        <v>2</v>
      </c>
      <c r="O8446">
        <v>6</v>
      </c>
      <c r="P8446">
        <v>8</v>
      </c>
      <c r="Q8446" t="s">
        <v>1127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 t="s">
        <v>7</v>
      </c>
      <c r="AC8446" t="s">
        <v>361</v>
      </c>
      <c r="AD8446" t="s">
        <v>1127</v>
      </c>
      <c r="AE8446" t="s">
        <v>1858</v>
      </c>
      <c r="AF8446">
        <v>0</v>
      </c>
      <c r="AG8446">
        <v>0</v>
      </c>
      <c r="AH8446" t="s">
        <v>21</v>
      </c>
      <c r="AI8446">
        <v>0</v>
      </c>
      <c r="AJ8446">
        <v>0</v>
      </c>
      <c r="AK8446">
        <v>0</v>
      </c>
      <c r="AL8446" t="s">
        <v>427</v>
      </c>
      <c r="AM8446" t="s">
        <v>22</v>
      </c>
      <c r="AN8446" t="s">
        <v>13</v>
      </c>
      <c r="AO8446" t="s">
        <v>830</v>
      </c>
      <c r="AP8446">
        <v>0</v>
      </c>
      <c r="AQ8446" t="s">
        <v>656</v>
      </c>
      <c r="AR8446">
        <v>192855</v>
      </c>
      <c r="AS8446" t="s">
        <v>10731</v>
      </c>
    </row>
    <row r="8447" spans="1:45" x14ac:dyDescent="0.25">
      <c r="A8447" t="s">
        <v>1169</v>
      </c>
      <c r="B8447" t="s">
        <v>1134</v>
      </c>
      <c r="C8447" s="1">
        <v>42955</v>
      </c>
      <c r="D8447" t="s">
        <v>35</v>
      </c>
      <c r="E8447">
        <v>60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1</v>
      </c>
      <c r="M8447">
        <v>1</v>
      </c>
      <c r="N8447">
        <v>1</v>
      </c>
      <c r="O8447">
        <v>1</v>
      </c>
      <c r="P8447">
        <v>2</v>
      </c>
      <c r="Q8447" t="s">
        <v>1127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 t="s">
        <v>7</v>
      </c>
      <c r="AC8447" t="s">
        <v>361</v>
      </c>
      <c r="AD8447" t="s">
        <v>1127</v>
      </c>
      <c r="AE8447" t="s">
        <v>1858</v>
      </c>
      <c r="AF8447">
        <v>0</v>
      </c>
      <c r="AG8447">
        <v>0</v>
      </c>
      <c r="AH8447" t="s">
        <v>21</v>
      </c>
      <c r="AI8447">
        <v>0</v>
      </c>
      <c r="AJ8447">
        <v>0</v>
      </c>
      <c r="AK8447">
        <v>0</v>
      </c>
      <c r="AL8447" t="s">
        <v>427</v>
      </c>
      <c r="AM8447" t="s">
        <v>26</v>
      </c>
      <c r="AN8447" t="s">
        <v>13</v>
      </c>
      <c r="AO8447" t="s">
        <v>14</v>
      </c>
      <c r="AP8447" t="s">
        <v>28</v>
      </c>
      <c r="AQ8447" t="s">
        <v>730</v>
      </c>
      <c r="AR8447">
        <v>192857</v>
      </c>
      <c r="AS8447" t="s">
        <v>10732</v>
      </c>
    </row>
    <row r="8448" spans="1:45" x14ac:dyDescent="0.25">
      <c r="A8448" t="s">
        <v>1169</v>
      </c>
      <c r="B8448" t="s">
        <v>1133</v>
      </c>
      <c r="C8448" s="1">
        <v>42955</v>
      </c>
      <c r="D8448" t="s">
        <v>2</v>
      </c>
      <c r="E8448">
        <v>25</v>
      </c>
      <c r="F8448">
        <v>0</v>
      </c>
      <c r="G8448">
        <v>1</v>
      </c>
      <c r="H8448">
        <v>0</v>
      </c>
      <c r="I8448">
        <v>1</v>
      </c>
      <c r="J8448">
        <v>2</v>
      </c>
      <c r="K8448">
        <v>3</v>
      </c>
      <c r="L8448">
        <v>1</v>
      </c>
      <c r="M8448">
        <v>0</v>
      </c>
      <c r="N8448">
        <v>3</v>
      </c>
      <c r="O8448">
        <v>5</v>
      </c>
      <c r="P8448">
        <v>8</v>
      </c>
      <c r="Q8448" t="s">
        <v>1127</v>
      </c>
      <c r="R8448" t="s">
        <v>7</v>
      </c>
      <c r="S8448" t="s">
        <v>361</v>
      </c>
      <c r="T8448" t="s">
        <v>133</v>
      </c>
      <c r="U8448" t="s">
        <v>1855</v>
      </c>
      <c r="V8448">
        <v>0</v>
      </c>
      <c r="W8448" t="s">
        <v>1855</v>
      </c>
      <c r="X8448" t="s">
        <v>21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 t="s">
        <v>11</v>
      </c>
      <c r="AM8448" t="s">
        <v>26</v>
      </c>
      <c r="AN8448" t="s">
        <v>13</v>
      </c>
      <c r="AO8448" t="s">
        <v>830</v>
      </c>
      <c r="AP8448">
        <v>0</v>
      </c>
      <c r="AQ8448" t="s">
        <v>29</v>
      </c>
      <c r="AR8448">
        <v>192858</v>
      </c>
      <c r="AS8448" t="s">
        <v>10733</v>
      </c>
    </row>
    <row r="8449" spans="1:45" x14ac:dyDescent="0.25">
      <c r="A8449" t="s">
        <v>1169</v>
      </c>
      <c r="B8449" t="s">
        <v>1133</v>
      </c>
      <c r="C8449" s="1">
        <v>42955</v>
      </c>
      <c r="D8449" t="s">
        <v>2</v>
      </c>
      <c r="E8449">
        <v>60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1</v>
      </c>
      <c r="N8449">
        <v>0</v>
      </c>
      <c r="O8449">
        <v>1</v>
      </c>
      <c r="P8449">
        <v>1</v>
      </c>
      <c r="Q8449" t="s">
        <v>1127</v>
      </c>
      <c r="R8449" t="s">
        <v>7</v>
      </c>
      <c r="S8449" t="s">
        <v>361</v>
      </c>
      <c r="T8449" t="s">
        <v>133</v>
      </c>
      <c r="U8449" t="s">
        <v>1855</v>
      </c>
      <c r="V8449">
        <v>0</v>
      </c>
      <c r="W8449" t="s">
        <v>1855</v>
      </c>
      <c r="X8449" t="s">
        <v>21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 t="s">
        <v>11</v>
      </c>
      <c r="AM8449" t="s">
        <v>26</v>
      </c>
      <c r="AN8449" t="s">
        <v>41</v>
      </c>
      <c r="AO8449" t="s">
        <v>830</v>
      </c>
      <c r="AP8449">
        <v>0</v>
      </c>
      <c r="AQ8449" t="s">
        <v>690</v>
      </c>
      <c r="AR8449">
        <v>192859</v>
      </c>
      <c r="AS8449" t="s">
        <v>10734</v>
      </c>
    </row>
    <row r="8450" spans="1:45" x14ac:dyDescent="0.25">
      <c r="A8450" t="s">
        <v>1169</v>
      </c>
      <c r="B8450" t="s">
        <v>1134</v>
      </c>
      <c r="C8450" s="1">
        <v>42955</v>
      </c>
      <c r="D8450" t="s">
        <v>35</v>
      </c>
      <c r="E8450">
        <v>58</v>
      </c>
      <c r="F8450">
        <v>0</v>
      </c>
      <c r="G8450">
        <v>0</v>
      </c>
      <c r="H8450">
        <v>0</v>
      </c>
      <c r="I8450">
        <v>2</v>
      </c>
      <c r="J8450">
        <v>2</v>
      </c>
      <c r="K8450">
        <v>1</v>
      </c>
      <c r="L8450">
        <v>1</v>
      </c>
      <c r="M8450">
        <v>1</v>
      </c>
      <c r="N8450">
        <v>3</v>
      </c>
      <c r="O8450">
        <v>4</v>
      </c>
      <c r="P8450">
        <v>7</v>
      </c>
      <c r="Q8450" t="s">
        <v>1127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 t="s">
        <v>7</v>
      </c>
      <c r="AC8450" t="s">
        <v>361</v>
      </c>
      <c r="AD8450" t="s">
        <v>1127</v>
      </c>
      <c r="AE8450" t="s">
        <v>1858</v>
      </c>
      <c r="AF8450">
        <v>0</v>
      </c>
      <c r="AG8450">
        <v>0</v>
      </c>
      <c r="AH8450" t="s">
        <v>21</v>
      </c>
      <c r="AI8450">
        <v>0</v>
      </c>
      <c r="AJ8450">
        <v>0</v>
      </c>
      <c r="AK8450">
        <v>0</v>
      </c>
      <c r="AL8450" t="s">
        <v>11</v>
      </c>
      <c r="AM8450" t="s">
        <v>26</v>
      </c>
      <c r="AN8450" t="s">
        <v>13</v>
      </c>
      <c r="AO8450" t="s">
        <v>14</v>
      </c>
      <c r="AP8450" t="s">
        <v>28</v>
      </c>
      <c r="AQ8450" t="s">
        <v>690</v>
      </c>
      <c r="AR8450">
        <v>192860</v>
      </c>
      <c r="AS8450" t="s">
        <v>10735</v>
      </c>
    </row>
    <row r="8451" spans="1:45" x14ac:dyDescent="0.25">
      <c r="A8451" t="s">
        <v>1169</v>
      </c>
      <c r="B8451" t="s">
        <v>1133</v>
      </c>
      <c r="C8451" s="1">
        <v>42956</v>
      </c>
      <c r="D8451" t="s">
        <v>2</v>
      </c>
      <c r="E8451">
        <v>39</v>
      </c>
      <c r="F8451">
        <v>0</v>
      </c>
      <c r="G8451">
        <v>0</v>
      </c>
      <c r="H8451">
        <v>1</v>
      </c>
      <c r="I8451">
        <v>2</v>
      </c>
      <c r="J8451">
        <v>1</v>
      </c>
      <c r="K8451">
        <v>0</v>
      </c>
      <c r="L8451">
        <v>1</v>
      </c>
      <c r="M8451">
        <v>1</v>
      </c>
      <c r="N8451">
        <v>3</v>
      </c>
      <c r="O8451">
        <v>3</v>
      </c>
      <c r="P8451">
        <v>6</v>
      </c>
      <c r="Q8451" t="s">
        <v>1127</v>
      </c>
      <c r="R8451" t="s">
        <v>7</v>
      </c>
      <c r="S8451" t="s">
        <v>361</v>
      </c>
      <c r="T8451" t="s">
        <v>133</v>
      </c>
      <c r="U8451" t="s">
        <v>1855</v>
      </c>
      <c r="V8451">
        <v>0</v>
      </c>
      <c r="W8451" t="s">
        <v>1855</v>
      </c>
      <c r="X8451" t="s">
        <v>21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 t="s">
        <v>11</v>
      </c>
      <c r="AM8451" t="s">
        <v>26</v>
      </c>
      <c r="AN8451" t="s">
        <v>13</v>
      </c>
      <c r="AO8451" t="s">
        <v>830</v>
      </c>
      <c r="AP8451">
        <v>0</v>
      </c>
      <c r="AQ8451" t="s">
        <v>29</v>
      </c>
      <c r="AR8451">
        <v>192862</v>
      </c>
      <c r="AS8451" t="s">
        <v>10736</v>
      </c>
    </row>
    <row r="8452" spans="1:45" x14ac:dyDescent="0.25">
      <c r="A8452" t="s">
        <v>1169</v>
      </c>
      <c r="B8452" t="s">
        <v>1133</v>
      </c>
      <c r="C8452" s="1">
        <v>42956</v>
      </c>
      <c r="D8452" t="s">
        <v>2</v>
      </c>
      <c r="E8452">
        <v>25</v>
      </c>
      <c r="F8452">
        <v>0</v>
      </c>
      <c r="G8452">
        <v>1</v>
      </c>
      <c r="H8452">
        <v>0</v>
      </c>
      <c r="I8452">
        <v>0</v>
      </c>
      <c r="J8452">
        <v>1</v>
      </c>
      <c r="K8452">
        <v>2</v>
      </c>
      <c r="L8452">
        <v>1</v>
      </c>
      <c r="M8452">
        <v>1</v>
      </c>
      <c r="N8452">
        <v>2</v>
      </c>
      <c r="O8452">
        <v>4</v>
      </c>
      <c r="P8452">
        <v>6</v>
      </c>
      <c r="Q8452" t="s">
        <v>1127</v>
      </c>
      <c r="R8452" t="s">
        <v>7</v>
      </c>
      <c r="S8452" t="s">
        <v>361</v>
      </c>
      <c r="T8452" t="s">
        <v>133</v>
      </c>
      <c r="U8452" t="s">
        <v>1855</v>
      </c>
      <c r="V8452">
        <v>0</v>
      </c>
      <c r="W8452" t="s">
        <v>1855</v>
      </c>
      <c r="X8452" t="s">
        <v>21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 t="s">
        <v>11</v>
      </c>
      <c r="AM8452" t="s">
        <v>22</v>
      </c>
      <c r="AN8452" t="s">
        <v>13</v>
      </c>
      <c r="AO8452" t="s">
        <v>830</v>
      </c>
      <c r="AP8452">
        <v>0</v>
      </c>
      <c r="AQ8452" t="s">
        <v>47</v>
      </c>
      <c r="AR8452">
        <v>192863</v>
      </c>
      <c r="AS8452" t="s">
        <v>10737</v>
      </c>
    </row>
    <row r="8453" spans="1:45" x14ac:dyDescent="0.25">
      <c r="A8453" t="s">
        <v>1169</v>
      </c>
      <c r="B8453" t="s">
        <v>1134</v>
      </c>
      <c r="C8453" s="1">
        <v>42956</v>
      </c>
      <c r="D8453" t="s">
        <v>2</v>
      </c>
      <c r="E8453">
        <v>36</v>
      </c>
      <c r="F8453">
        <v>0</v>
      </c>
      <c r="G8453">
        <v>1</v>
      </c>
      <c r="H8453">
        <v>0</v>
      </c>
      <c r="I8453">
        <v>0</v>
      </c>
      <c r="J8453">
        <v>2</v>
      </c>
      <c r="K8453">
        <v>1</v>
      </c>
      <c r="L8453">
        <v>1</v>
      </c>
      <c r="M8453">
        <v>2</v>
      </c>
      <c r="N8453">
        <v>3</v>
      </c>
      <c r="O8453">
        <v>4</v>
      </c>
      <c r="P8453">
        <v>7</v>
      </c>
      <c r="Q8453" t="s">
        <v>1127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 t="s">
        <v>7</v>
      </c>
      <c r="AC8453" t="s">
        <v>361</v>
      </c>
      <c r="AD8453" t="s">
        <v>1127</v>
      </c>
      <c r="AE8453" t="s">
        <v>1858</v>
      </c>
      <c r="AF8453">
        <v>0</v>
      </c>
      <c r="AG8453">
        <v>0</v>
      </c>
      <c r="AH8453" t="s">
        <v>21</v>
      </c>
      <c r="AI8453">
        <v>0</v>
      </c>
      <c r="AJ8453">
        <v>0</v>
      </c>
      <c r="AK8453">
        <v>0</v>
      </c>
      <c r="AL8453" t="s">
        <v>154</v>
      </c>
      <c r="AM8453" t="s">
        <v>26</v>
      </c>
      <c r="AN8453" t="s">
        <v>13</v>
      </c>
      <c r="AO8453" t="s">
        <v>830</v>
      </c>
      <c r="AP8453">
        <v>0</v>
      </c>
      <c r="AQ8453" t="s">
        <v>47</v>
      </c>
      <c r="AR8453">
        <v>192864</v>
      </c>
      <c r="AS8453" t="s">
        <v>10738</v>
      </c>
    </row>
    <row r="8454" spans="1:45" x14ac:dyDescent="0.25">
      <c r="A8454" t="s">
        <v>1169</v>
      </c>
      <c r="B8454" t="s">
        <v>1133</v>
      </c>
      <c r="C8454" s="1">
        <v>42956</v>
      </c>
      <c r="D8454" t="s">
        <v>35</v>
      </c>
      <c r="E8454">
        <v>62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2</v>
      </c>
      <c r="M8454">
        <v>0</v>
      </c>
      <c r="N8454">
        <v>2</v>
      </c>
      <c r="O8454">
        <v>0</v>
      </c>
      <c r="P8454">
        <v>2</v>
      </c>
      <c r="Q8454" t="s">
        <v>1127</v>
      </c>
      <c r="R8454" t="s">
        <v>7</v>
      </c>
      <c r="S8454" t="s">
        <v>361</v>
      </c>
      <c r="T8454" t="s">
        <v>133</v>
      </c>
      <c r="U8454" t="s">
        <v>1855</v>
      </c>
      <c r="V8454">
        <v>0</v>
      </c>
      <c r="W8454" t="s">
        <v>1855</v>
      </c>
      <c r="X8454" t="s">
        <v>21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 t="s">
        <v>11</v>
      </c>
      <c r="AM8454" t="s">
        <v>26</v>
      </c>
      <c r="AN8454" t="s">
        <v>13</v>
      </c>
      <c r="AO8454" t="s">
        <v>830</v>
      </c>
      <c r="AP8454">
        <v>0</v>
      </c>
      <c r="AQ8454" t="s">
        <v>29</v>
      </c>
      <c r="AR8454">
        <v>192865</v>
      </c>
      <c r="AS8454" t="s">
        <v>10739</v>
      </c>
    </row>
    <row r="8455" spans="1:45" x14ac:dyDescent="0.25">
      <c r="A8455" t="s">
        <v>1169</v>
      </c>
      <c r="B8455" t="s">
        <v>1134</v>
      </c>
      <c r="C8455" s="1">
        <v>42956</v>
      </c>
      <c r="D8455" t="s">
        <v>2</v>
      </c>
      <c r="E8455">
        <v>39</v>
      </c>
      <c r="F8455">
        <v>1</v>
      </c>
      <c r="G8455">
        <v>0</v>
      </c>
      <c r="H8455">
        <v>2</v>
      </c>
      <c r="I8455">
        <v>1</v>
      </c>
      <c r="J8455">
        <v>2</v>
      </c>
      <c r="K8455">
        <v>1</v>
      </c>
      <c r="L8455">
        <v>1</v>
      </c>
      <c r="M8455">
        <v>2</v>
      </c>
      <c r="N8455">
        <v>6</v>
      </c>
      <c r="O8455">
        <v>4</v>
      </c>
      <c r="P8455">
        <v>10</v>
      </c>
      <c r="Q8455" t="s">
        <v>1127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 t="s">
        <v>7</v>
      </c>
      <c r="AC8455" t="s">
        <v>361</v>
      </c>
      <c r="AD8455" t="s">
        <v>1127</v>
      </c>
      <c r="AE8455" t="s">
        <v>1858</v>
      </c>
      <c r="AF8455">
        <v>0</v>
      </c>
      <c r="AG8455">
        <v>0</v>
      </c>
      <c r="AH8455" t="s">
        <v>21</v>
      </c>
      <c r="AI8455">
        <v>0</v>
      </c>
      <c r="AJ8455">
        <v>0</v>
      </c>
      <c r="AK8455">
        <v>0</v>
      </c>
      <c r="AL8455" t="s">
        <v>427</v>
      </c>
      <c r="AM8455" t="s">
        <v>22</v>
      </c>
      <c r="AN8455">
        <v>0</v>
      </c>
      <c r="AO8455" t="s">
        <v>14</v>
      </c>
      <c r="AP8455">
        <v>0</v>
      </c>
      <c r="AQ8455" t="s">
        <v>91</v>
      </c>
      <c r="AR8455">
        <v>192930</v>
      </c>
      <c r="AS8455" t="s">
        <v>10740</v>
      </c>
    </row>
    <row r="8456" spans="1:45" x14ac:dyDescent="0.25">
      <c r="A8456" t="s">
        <v>1169</v>
      </c>
      <c r="B8456" t="s">
        <v>1133</v>
      </c>
      <c r="C8456" s="1">
        <v>42957</v>
      </c>
      <c r="D8456" t="s">
        <v>2</v>
      </c>
      <c r="E8456">
        <v>22</v>
      </c>
      <c r="F8456">
        <v>1</v>
      </c>
      <c r="G8456">
        <v>0</v>
      </c>
      <c r="H8456">
        <v>0</v>
      </c>
      <c r="I8456">
        <v>0</v>
      </c>
      <c r="J8456">
        <v>0</v>
      </c>
      <c r="K8456">
        <v>1</v>
      </c>
      <c r="L8456">
        <v>2</v>
      </c>
      <c r="M8456">
        <v>2</v>
      </c>
      <c r="N8456">
        <v>3</v>
      </c>
      <c r="O8456">
        <v>3</v>
      </c>
      <c r="P8456">
        <v>6</v>
      </c>
      <c r="Q8456" t="s">
        <v>1127</v>
      </c>
      <c r="R8456" t="s">
        <v>7</v>
      </c>
      <c r="S8456" t="s">
        <v>361</v>
      </c>
      <c r="T8456" t="s">
        <v>133</v>
      </c>
      <c r="U8456" t="s">
        <v>1855</v>
      </c>
      <c r="V8456">
        <v>0</v>
      </c>
      <c r="W8456" t="s">
        <v>1855</v>
      </c>
      <c r="X8456" t="s">
        <v>21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 t="s">
        <v>11</v>
      </c>
      <c r="AM8456" t="s">
        <v>26</v>
      </c>
      <c r="AN8456" t="s">
        <v>13</v>
      </c>
      <c r="AO8456" t="s">
        <v>830</v>
      </c>
      <c r="AP8456">
        <v>0</v>
      </c>
      <c r="AQ8456" t="s">
        <v>29</v>
      </c>
      <c r="AR8456">
        <v>192963</v>
      </c>
      <c r="AS8456" t="s">
        <v>10741</v>
      </c>
    </row>
    <row r="8457" spans="1:45" x14ac:dyDescent="0.25">
      <c r="A8457" t="s">
        <v>1169</v>
      </c>
      <c r="B8457" t="s">
        <v>1133</v>
      </c>
      <c r="C8457" s="1">
        <v>42957</v>
      </c>
      <c r="D8457" t="s">
        <v>2</v>
      </c>
      <c r="E8457">
        <v>24</v>
      </c>
      <c r="F8457">
        <v>0</v>
      </c>
      <c r="G8457">
        <v>1</v>
      </c>
      <c r="H8457">
        <v>0</v>
      </c>
      <c r="I8457">
        <v>0</v>
      </c>
      <c r="J8457">
        <v>1</v>
      </c>
      <c r="K8457">
        <v>0</v>
      </c>
      <c r="L8457">
        <v>1</v>
      </c>
      <c r="M8457">
        <v>0</v>
      </c>
      <c r="N8457">
        <v>2</v>
      </c>
      <c r="O8457">
        <v>1</v>
      </c>
      <c r="P8457">
        <v>3</v>
      </c>
      <c r="Q8457" t="s">
        <v>133</v>
      </c>
      <c r="R8457" t="s">
        <v>7</v>
      </c>
      <c r="S8457" t="s">
        <v>361</v>
      </c>
      <c r="T8457" t="s">
        <v>133</v>
      </c>
      <c r="U8457" t="s">
        <v>1855</v>
      </c>
      <c r="V8457">
        <v>0</v>
      </c>
      <c r="W8457" t="s">
        <v>1855</v>
      </c>
      <c r="X8457" t="s">
        <v>21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 t="s">
        <v>11</v>
      </c>
      <c r="AM8457" t="s">
        <v>22</v>
      </c>
      <c r="AN8457" t="s">
        <v>13</v>
      </c>
      <c r="AO8457" t="s">
        <v>830</v>
      </c>
      <c r="AP8457">
        <v>0</v>
      </c>
      <c r="AQ8457" t="s">
        <v>656</v>
      </c>
      <c r="AR8457">
        <v>193015</v>
      </c>
      <c r="AS8457" t="s">
        <v>10742</v>
      </c>
    </row>
    <row r="8458" spans="1:45" x14ac:dyDescent="0.25">
      <c r="A8458" t="s">
        <v>1169</v>
      </c>
      <c r="B8458" t="s">
        <v>1134</v>
      </c>
      <c r="C8458" s="1">
        <v>42957</v>
      </c>
      <c r="D8458" t="s">
        <v>2</v>
      </c>
      <c r="E8458">
        <v>30</v>
      </c>
      <c r="F8458">
        <v>0</v>
      </c>
      <c r="G8458">
        <v>1</v>
      </c>
      <c r="H8458">
        <v>0</v>
      </c>
      <c r="I8458">
        <v>1</v>
      </c>
      <c r="J8458">
        <v>0</v>
      </c>
      <c r="K8458">
        <v>2</v>
      </c>
      <c r="L8458">
        <v>3</v>
      </c>
      <c r="M8458">
        <v>1</v>
      </c>
      <c r="N8458">
        <v>3</v>
      </c>
      <c r="O8458">
        <v>5</v>
      </c>
      <c r="P8458">
        <v>8</v>
      </c>
      <c r="Q8458" t="s">
        <v>1127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 t="s">
        <v>7</v>
      </c>
      <c r="AC8458" t="s">
        <v>361</v>
      </c>
      <c r="AD8458" t="s">
        <v>1127</v>
      </c>
      <c r="AE8458">
        <v>0</v>
      </c>
      <c r="AF8458">
        <v>0</v>
      </c>
      <c r="AG8458">
        <v>0</v>
      </c>
      <c r="AH8458" t="s">
        <v>21</v>
      </c>
      <c r="AI8458">
        <v>0</v>
      </c>
      <c r="AJ8458">
        <v>0</v>
      </c>
      <c r="AK8458">
        <v>0</v>
      </c>
      <c r="AL8458" t="s">
        <v>154</v>
      </c>
      <c r="AM8458" t="s">
        <v>26</v>
      </c>
      <c r="AN8458" t="s">
        <v>13</v>
      </c>
      <c r="AO8458" t="s">
        <v>830</v>
      </c>
      <c r="AP8458">
        <v>0</v>
      </c>
      <c r="AQ8458" t="s">
        <v>47</v>
      </c>
      <c r="AR8458">
        <v>193017</v>
      </c>
      <c r="AS8458" t="s">
        <v>10743</v>
      </c>
    </row>
    <row r="8459" spans="1:45" x14ac:dyDescent="0.25">
      <c r="A8459" t="s">
        <v>1169</v>
      </c>
      <c r="B8459" t="s">
        <v>1133</v>
      </c>
      <c r="C8459" s="1">
        <v>42957</v>
      </c>
      <c r="D8459" t="s">
        <v>35</v>
      </c>
      <c r="E8459">
        <v>24</v>
      </c>
      <c r="F8459">
        <v>0</v>
      </c>
      <c r="G8459">
        <v>1</v>
      </c>
      <c r="H8459">
        <v>0</v>
      </c>
      <c r="I8459">
        <v>2</v>
      </c>
      <c r="J8459">
        <v>2</v>
      </c>
      <c r="K8459">
        <v>3</v>
      </c>
      <c r="L8459">
        <v>0</v>
      </c>
      <c r="M8459">
        <v>1</v>
      </c>
      <c r="N8459">
        <v>2</v>
      </c>
      <c r="O8459">
        <v>7</v>
      </c>
      <c r="P8459">
        <v>9</v>
      </c>
      <c r="Q8459" t="s">
        <v>1127</v>
      </c>
      <c r="R8459" t="s">
        <v>7</v>
      </c>
      <c r="S8459" t="s">
        <v>361</v>
      </c>
      <c r="T8459" t="s">
        <v>133</v>
      </c>
      <c r="U8459" t="s">
        <v>1855</v>
      </c>
      <c r="V8459">
        <v>0</v>
      </c>
      <c r="W8459" t="s">
        <v>1855</v>
      </c>
      <c r="X8459" t="s">
        <v>21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 t="s">
        <v>11</v>
      </c>
      <c r="AM8459" t="s">
        <v>26</v>
      </c>
      <c r="AN8459" t="s">
        <v>13</v>
      </c>
      <c r="AO8459" t="s">
        <v>830</v>
      </c>
      <c r="AP8459">
        <v>0</v>
      </c>
      <c r="AQ8459" t="s">
        <v>227</v>
      </c>
      <c r="AR8459">
        <v>193018</v>
      </c>
      <c r="AS8459" t="s">
        <v>10744</v>
      </c>
    </row>
    <row r="8460" spans="1:45" x14ac:dyDescent="0.25">
      <c r="A8460" t="s">
        <v>1169</v>
      </c>
      <c r="B8460" t="s">
        <v>1134</v>
      </c>
      <c r="C8460" s="1">
        <v>42957</v>
      </c>
      <c r="D8460" t="s">
        <v>2</v>
      </c>
      <c r="E8460">
        <v>38</v>
      </c>
      <c r="F8460">
        <v>1</v>
      </c>
      <c r="G8460">
        <v>0</v>
      </c>
      <c r="H8460">
        <v>0</v>
      </c>
      <c r="I8460">
        <v>1</v>
      </c>
      <c r="J8460">
        <v>1</v>
      </c>
      <c r="K8460">
        <v>2</v>
      </c>
      <c r="L8460">
        <v>1</v>
      </c>
      <c r="M8460">
        <v>1</v>
      </c>
      <c r="N8460">
        <v>3</v>
      </c>
      <c r="O8460">
        <v>4</v>
      </c>
      <c r="P8460">
        <v>7</v>
      </c>
      <c r="Q8460" t="s">
        <v>1127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 t="s">
        <v>7</v>
      </c>
      <c r="AC8460" t="s">
        <v>361</v>
      </c>
      <c r="AD8460" t="s">
        <v>1127</v>
      </c>
      <c r="AE8460" t="s">
        <v>1858</v>
      </c>
      <c r="AF8460">
        <v>0</v>
      </c>
      <c r="AG8460">
        <v>0</v>
      </c>
      <c r="AH8460" t="s">
        <v>21</v>
      </c>
      <c r="AI8460">
        <v>0</v>
      </c>
      <c r="AJ8460">
        <v>0</v>
      </c>
      <c r="AK8460">
        <v>0</v>
      </c>
      <c r="AL8460" t="s">
        <v>427</v>
      </c>
      <c r="AM8460" t="s">
        <v>26</v>
      </c>
      <c r="AN8460" t="s">
        <v>13</v>
      </c>
      <c r="AO8460" t="s">
        <v>830</v>
      </c>
      <c r="AP8460">
        <v>0</v>
      </c>
      <c r="AQ8460" t="s">
        <v>690</v>
      </c>
      <c r="AR8460">
        <v>193019</v>
      </c>
      <c r="AS8460" t="s">
        <v>10745</v>
      </c>
    </row>
    <row r="8461" spans="1:45" x14ac:dyDescent="0.25">
      <c r="A8461" t="s">
        <v>1169</v>
      </c>
      <c r="B8461" t="s">
        <v>1133</v>
      </c>
      <c r="C8461" s="1">
        <v>42957</v>
      </c>
      <c r="D8461" t="s">
        <v>35</v>
      </c>
      <c r="E8461">
        <v>50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1</v>
      </c>
      <c r="L8461">
        <v>0</v>
      </c>
      <c r="M8461">
        <v>0</v>
      </c>
      <c r="N8461">
        <v>0</v>
      </c>
      <c r="O8461">
        <v>1</v>
      </c>
      <c r="P8461">
        <v>1</v>
      </c>
      <c r="Q8461" t="s">
        <v>1127</v>
      </c>
      <c r="R8461" t="s">
        <v>7</v>
      </c>
      <c r="S8461" t="s">
        <v>361</v>
      </c>
      <c r="T8461" t="s">
        <v>133</v>
      </c>
      <c r="U8461" t="s">
        <v>1855</v>
      </c>
      <c r="V8461">
        <v>0</v>
      </c>
      <c r="W8461" t="s">
        <v>1855</v>
      </c>
      <c r="X8461" t="s">
        <v>21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 t="s">
        <v>26</v>
      </c>
      <c r="AN8461" t="s">
        <v>41</v>
      </c>
      <c r="AO8461" t="s">
        <v>830</v>
      </c>
      <c r="AP8461">
        <v>0</v>
      </c>
      <c r="AQ8461" t="s">
        <v>690</v>
      </c>
      <c r="AR8461">
        <v>193020</v>
      </c>
      <c r="AS8461" t="s">
        <v>10746</v>
      </c>
    </row>
    <row r="8462" spans="1:45" x14ac:dyDescent="0.25">
      <c r="A8462" t="s">
        <v>1169</v>
      </c>
      <c r="B8462" t="s">
        <v>1134</v>
      </c>
      <c r="C8462" s="1">
        <v>42957</v>
      </c>
      <c r="D8462" t="s">
        <v>35</v>
      </c>
      <c r="E8462">
        <v>62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1</v>
      </c>
      <c r="M8462">
        <v>0</v>
      </c>
      <c r="N8462">
        <v>1</v>
      </c>
      <c r="O8462">
        <v>0</v>
      </c>
      <c r="P8462">
        <v>1</v>
      </c>
      <c r="Q8462" t="s">
        <v>1127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 t="s">
        <v>7</v>
      </c>
      <c r="AC8462" t="s">
        <v>361</v>
      </c>
      <c r="AD8462" t="s">
        <v>1127</v>
      </c>
      <c r="AE8462" t="s">
        <v>1858</v>
      </c>
      <c r="AF8462">
        <v>0</v>
      </c>
      <c r="AG8462">
        <v>0</v>
      </c>
      <c r="AH8462" t="s">
        <v>21</v>
      </c>
      <c r="AI8462">
        <v>0</v>
      </c>
      <c r="AJ8462">
        <v>0</v>
      </c>
      <c r="AK8462">
        <v>0</v>
      </c>
      <c r="AL8462" t="s">
        <v>154</v>
      </c>
      <c r="AM8462" t="s">
        <v>22</v>
      </c>
      <c r="AN8462" t="s">
        <v>13</v>
      </c>
      <c r="AO8462" t="s">
        <v>830</v>
      </c>
      <c r="AP8462">
        <v>0</v>
      </c>
      <c r="AQ8462" t="s">
        <v>690</v>
      </c>
      <c r="AR8462">
        <v>193021</v>
      </c>
      <c r="AS8462" t="s">
        <v>10747</v>
      </c>
    </row>
    <row r="8463" spans="1:45" x14ac:dyDescent="0.25">
      <c r="A8463" t="s">
        <v>1169</v>
      </c>
      <c r="B8463" t="s">
        <v>1133</v>
      </c>
      <c r="C8463" s="1">
        <v>42952</v>
      </c>
      <c r="D8463" t="s">
        <v>35</v>
      </c>
      <c r="E8463">
        <v>26</v>
      </c>
      <c r="F8463">
        <v>0</v>
      </c>
      <c r="G8463">
        <v>0</v>
      </c>
      <c r="H8463">
        <v>0</v>
      </c>
      <c r="I8463">
        <v>1</v>
      </c>
      <c r="J8463">
        <v>1</v>
      </c>
      <c r="K8463">
        <v>1</v>
      </c>
      <c r="L8463">
        <v>0</v>
      </c>
      <c r="M8463">
        <v>0</v>
      </c>
      <c r="N8463">
        <v>1</v>
      </c>
      <c r="O8463">
        <v>2</v>
      </c>
      <c r="P8463">
        <v>3</v>
      </c>
      <c r="Q8463" t="s">
        <v>1127</v>
      </c>
      <c r="R8463" t="s">
        <v>7</v>
      </c>
      <c r="S8463" t="s">
        <v>361</v>
      </c>
      <c r="T8463" t="s">
        <v>1127</v>
      </c>
      <c r="U8463" t="s">
        <v>1858</v>
      </c>
      <c r="V8463">
        <v>0</v>
      </c>
      <c r="W8463" t="s">
        <v>8750</v>
      </c>
      <c r="X8463" t="s">
        <v>21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 t="s">
        <v>11</v>
      </c>
      <c r="AM8463" t="s">
        <v>26</v>
      </c>
      <c r="AN8463" t="s">
        <v>41</v>
      </c>
      <c r="AO8463" t="s">
        <v>830</v>
      </c>
      <c r="AP8463">
        <v>0</v>
      </c>
      <c r="AQ8463" t="s">
        <v>91</v>
      </c>
      <c r="AR8463">
        <v>193022</v>
      </c>
      <c r="AS8463" t="s">
        <v>10748</v>
      </c>
    </row>
    <row r="8464" spans="1:45" x14ac:dyDescent="0.25">
      <c r="A8464" t="s">
        <v>1169</v>
      </c>
      <c r="B8464" t="s">
        <v>1134</v>
      </c>
      <c r="C8464" s="1">
        <v>42957</v>
      </c>
      <c r="D8464" t="s">
        <v>2</v>
      </c>
      <c r="E8464">
        <v>28</v>
      </c>
      <c r="F8464">
        <v>0</v>
      </c>
      <c r="G8464">
        <v>1</v>
      </c>
      <c r="H8464">
        <v>0</v>
      </c>
      <c r="I8464">
        <v>0</v>
      </c>
      <c r="J8464">
        <v>2</v>
      </c>
      <c r="K8464">
        <v>3</v>
      </c>
      <c r="L8464">
        <v>0</v>
      </c>
      <c r="M8464">
        <v>2</v>
      </c>
      <c r="N8464">
        <v>2</v>
      </c>
      <c r="O8464">
        <v>6</v>
      </c>
      <c r="P8464">
        <v>8</v>
      </c>
      <c r="Q8464" t="s">
        <v>1127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 t="s">
        <v>7</v>
      </c>
      <c r="AC8464" t="s">
        <v>361</v>
      </c>
      <c r="AD8464" t="s">
        <v>1127</v>
      </c>
      <c r="AE8464" t="s">
        <v>1858</v>
      </c>
      <c r="AF8464">
        <v>0</v>
      </c>
      <c r="AG8464">
        <v>0</v>
      </c>
      <c r="AH8464" t="s">
        <v>21</v>
      </c>
      <c r="AI8464">
        <v>0</v>
      </c>
      <c r="AJ8464">
        <v>0</v>
      </c>
      <c r="AK8464">
        <v>0</v>
      </c>
      <c r="AL8464" t="s">
        <v>427</v>
      </c>
      <c r="AM8464" t="s">
        <v>26</v>
      </c>
      <c r="AN8464" t="s">
        <v>13</v>
      </c>
      <c r="AO8464" t="s">
        <v>14</v>
      </c>
      <c r="AP8464" t="s">
        <v>28</v>
      </c>
      <c r="AQ8464" t="s">
        <v>656</v>
      </c>
      <c r="AR8464">
        <v>193037</v>
      </c>
      <c r="AS8464" t="s">
        <v>10749</v>
      </c>
    </row>
    <row r="8465" spans="1:45" x14ac:dyDescent="0.25">
      <c r="A8465" t="s">
        <v>1169</v>
      </c>
      <c r="B8465" t="s">
        <v>1133</v>
      </c>
      <c r="C8465" s="1">
        <v>42952</v>
      </c>
      <c r="D8465" t="s">
        <v>35</v>
      </c>
      <c r="E8465">
        <v>45</v>
      </c>
      <c r="F8465">
        <v>0</v>
      </c>
      <c r="G8465">
        <v>1</v>
      </c>
      <c r="H8465">
        <v>2</v>
      </c>
      <c r="I8465">
        <v>1</v>
      </c>
      <c r="J8465">
        <v>1</v>
      </c>
      <c r="K8465">
        <v>2</v>
      </c>
      <c r="L8465">
        <v>0</v>
      </c>
      <c r="M8465">
        <v>0</v>
      </c>
      <c r="N8465">
        <v>3</v>
      </c>
      <c r="O8465">
        <v>4</v>
      </c>
      <c r="P8465">
        <v>7</v>
      </c>
      <c r="Q8465" t="s">
        <v>1127</v>
      </c>
      <c r="R8465" t="s">
        <v>7</v>
      </c>
      <c r="S8465" t="s">
        <v>361</v>
      </c>
      <c r="T8465" t="s">
        <v>1127</v>
      </c>
      <c r="U8465" t="s">
        <v>1858</v>
      </c>
      <c r="V8465">
        <v>0</v>
      </c>
      <c r="W8465" t="s">
        <v>1858</v>
      </c>
      <c r="X8465" t="s">
        <v>21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 t="s">
        <v>11</v>
      </c>
      <c r="AM8465" t="s">
        <v>40</v>
      </c>
      <c r="AN8465" t="s">
        <v>13</v>
      </c>
      <c r="AO8465" t="s">
        <v>830</v>
      </c>
      <c r="AP8465">
        <v>0</v>
      </c>
      <c r="AQ8465">
        <v>0</v>
      </c>
      <c r="AR8465">
        <v>193038</v>
      </c>
      <c r="AS8465" t="s">
        <v>10750</v>
      </c>
    </row>
    <row r="8466" spans="1:45" x14ac:dyDescent="0.25">
      <c r="A8466" t="s">
        <v>1169</v>
      </c>
      <c r="B8466" t="s">
        <v>1133</v>
      </c>
      <c r="C8466" s="1">
        <v>42953</v>
      </c>
      <c r="D8466" t="s">
        <v>35</v>
      </c>
      <c r="E8466">
        <v>30</v>
      </c>
      <c r="F8466">
        <v>0</v>
      </c>
      <c r="G8466">
        <v>2</v>
      </c>
      <c r="H8466">
        <v>1</v>
      </c>
      <c r="I8466">
        <v>0</v>
      </c>
      <c r="J8466">
        <v>2</v>
      </c>
      <c r="K8466">
        <v>1</v>
      </c>
      <c r="L8466">
        <v>0</v>
      </c>
      <c r="M8466">
        <v>1</v>
      </c>
      <c r="N8466">
        <v>3</v>
      </c>
      <c r="O8466">
        <v>4</v>
      </c>
      <c r="P8466">
        <v>7</v>
      </c>
      <c r="Q8466" t="s">
        <v>1127</v>
      </c>
      <c r="R8466" t="s">
        <v>7</v>
      </c>
      <c r="S8466" t="s">
        <v>361</v>
      </c>
      <c r="T8466" t="s">
        <v>1127</v>
      </c>
      <c r="U8466" t="s">
        <v>1859</v>
      </c>
      <c r="V8466">
        <v>0</v>
      </c>
      <c r="W8466" t="s">
        <v>1859</v>
      </c>
      <c r="X8466" t="s">
        <v>21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 t="s">
        <v>11</v>
      </c>
      <c r="AM8466" t="s">
        <v>818</v>
      </c>
      <c r="AN8466" t="s">
        <v>13</v>
      </c>
      <c r="AO8466" t="s">
        <v>14</v>
      </c>
      <c r="AP8466" t="s">
        <v>28</v>
      </c>
      <c r="AQ8466">
        <v>0</v>
      </c>
      <c r="AR8466">
        <v>193039</v>
      </c>
      <c r="AS8466" t="s">
        <v>10751</v>
      </c>
    </row>
    <row r="8467" spans="1:45" x14ac:dyDescent="0.25">
      <c r="A8467" t="s">
        <v>1169</v>
      </c>
      <c r="B8467" t="s">
        <v>1134</v>
      </c>
      <c r="C8467" s="1">
        <v>42951</v>
      </c>
      <c r="D8467" t="s">
        <v>35</v>
      </c>
      <c r="E8467">
        <v>30</v>
      </c>
      <c r="F8467">
        <v>0</v>
      </c>
      <c r="G8467">
        <v>0</v>
      </c>
      <c r="H8467">
        <v>0</v>
      </c>
      <c r="I8467">
        <v>1</v>
      </c>
      <c r="J8467">
        <v>1</v>
      </c>
      <c r="K8467">
        <v>1</v>
      </c>
      <c r="L8467">
        <v>0</v>
      </c>
      <c r="M8467">
        <v>0</v>
      </c>
      <c r="N8467">
        <v>1</v>
      </c>
      <c r="O8467">
        <v>2</v>
      </c>
      <c r="P8467">
        <v>3</v>
      </c>
      <c r="Q8467" t="s">
        <v>1127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 t="s">
        <v>7</v>
      </c>
      <c r="AC8467" t="s">
        <v>361</v>
      </c>
      <c r="AD8467" t="s">
        <v>133</v>
      </c>
      <c r="AE8467">
        <v>0</v>
      </c>
      <c r="AF8467">
        <v>0</v>
      </c>
      <c r="AG8467">
        <v>0</v>
      </c>
      <c r="AH8467" t="s">
        <v>5</v>
      </c>
      <c r="AI8467" t="s">
        <v>1158</v>
      </c>
      <c r="AJ8467">
        <v>0</v>
      </c>
      <c r="AK8467">
        <v>0</v>
      </c>
      <c r="AL8467" t="s">
        <v>427</v>
      </c>
      <c r="AM8467" t="s">
        <v>26</v>
      </c>
      <c r="AN8467" t="s">
        <v>41</v>
      </c>
      <c r="AO8467" t="s">
        <v>830</v>
      </c>
      <c r="AP8467">
        <v>0</v>
      </c>
      <c r="AQ8467" t="s">
        <v>91</v>
      </c>
      <c r="AR8467">
        <v>193040</v>
      </c>
      <c r="AS8467" t="s">
        <v>10752</v>
      </c>
    </row>
    <row r="8468" spans="1:45" x14ac:dyDescent="0.25">
      <c r="A8468" t="s">
        <v>1169</v>
      </c>
      <c r="B8468" t="s">
        <v>1133</v>
      </c>
      <c r="C8468" s="1">
        <v>42956</v>
      </c>
      <c r="D8468" t="s">
        <v>2</v>
      </c>
      <c r="E8468">
        <v>43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1</v>
      </c>
      <c r="L8468">
        <v>0</v>
      </c>
      <c r="M8468">
        <v>0</v>
      </c>
      <c r="N8468">
        <v>0</v>
      </c>
      <c r="O8468">
        <v>1</v>
      </c>
      <c r="P8468">
        <v>1</v>
      </c>
      <c r="Q8468" t="s">
        <v>1127</v>
      </c>
      <c r="R8468" t="s">
        <v>7</v>
      </c>
      <c r="S8468" t="s">
        <v>361</v>
      </c>
      <c r="T8468" t="s">
        <v>1127</v>
      </c>
      <c r="U8468" t="s">
        <v>1860</v>
      </c>
      <c r="V8468">
        <v>0</v>
      </c>
      <c r="W8468" t="s">
        <v>1860</v>
      </c>
      <c r="X8468" t="s">
        <v>21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 t="s">
        <v>11</v>
      </c>
      <c r="AM8468" t="s">
        <v>26</v>
      </c>
      <c r="AN8468" t="s">
        <v>41</v>
      </c>
      <c r="AO8468" t="s">
        <v>830</v>
      </c>
      <c r="AP8468">
        <v>0</v>
      </c>
      <c r="AQ8468">
        <v>0</v>
      </c>
      <c r="AR8468">
        <v>193041</v>
      </c>
      <c r="AS8468" t="s">
        <v>10753</v>
      </c>
    </row>
    <row r="8469" spans="1:45" x14ac:dyDescent="0.25">
      <c r="A8469" t="s">
        <v>631</v>
      </c>
      <c r="B8469" t="s">
        <v>1</v>
      </c>
      <c r="C8469" s="1">
        <v>42957</v>
      </c>
      <c r="D8469" t="s">
        <v>2</v>
      </c>
      <c r="E8469">
        <v>46</v>
      </c>
      <c r="F8469">
        <v>2</v>
      </c>
      <c r="G8469">
        <v>1</v>
      </c>
      <c r="H8469">
        <v>1</v>
      </c>
      <c r="I8469">
        <v>1</v>
      </c>
      <c r="J8469">
        <v>0</v>
      </c>
      <c r="K8469">
        <v>1</v>
      </c>
      <c r="L8469">
        <v>0</v>
      </c>
      <c r="M8469">
        <v>0</v>
      </c>
      <c r="N8469">
        <v>3</v>
      </c>
      <c r="O8469">
        <v>3</v>
      </c>
      <c r="P8469">
        <v>6</v>
      </c>
      <c r="Q8469" t="s">
        <v>129</v>
      </c>
      <c r="R8469" t="s">
        <v>632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 t="s">
        <v>5</v>
      </c>
      <c r="AA8469" t="s">
        <v>826</v>
      </c>
      <c r="AB8469" t="s">
        <v>7</v>
      </c>
      <c r="AC8469" t="s">
        <v>44</v>
      </c>
      <c r="AD8469" t="s">
        <v>129</v>
      </c>
      <c r="AE8469" t="s">
        <v>634</v>
      </c>
      <c r="AF8469">
        <v>0</v>
      </c>
      <c r="AG8469">
        <v>0</v>
      </c>
      <c r="AH8469" t="s">
        <v>21</v>
      </c>
      <c r="AI8469">
        <v>0</v>
      </c>
      <c r="AJ8469">
        <v>0</v>
      </c>
      <c r="AK8469">
        <v>0</v>
      </c>
      <c r="AL8469" t="s">
        <v>11</v>
      </c>
      <c r="AM8469" t="s">
        <v>12</v>
      </c>
      <c r="AN8469" t="s">
        <v>13</v>
      </c>
      <c r="AO8469" t="s">
        <v>359</v>
      </c>
      <c r="AP8469" t="s">
        <v>28</v>
      </c>
      <c r="AQ8469" t="s">
        <v>47</v>
      </c>
      <c r="AR8469">
        <v>193042</v>
      </c>
      <c r="AS8469" t="s">
        <v>10754</v>
      </c>
    </row>
    <row r="8470" spans="1:45" x14ac:dyDescent="0.25">
      <c r="A8470" t="s">
        <v>631</v>
      </c>
      <c r="B8470" t="s">
        <v>1</v>
      </c>
      <c r="C8470" s="1">
        <v>42957</v>
      </c>
      <c r="D8470" t="s">
        <v>2</v>
      </c>
      <c r="E8470">
        <v>33</v>
      </c>
      <c r="F8470">
        <v>1</v>
      </c>
      <c r="G8470">
        <v>0</v>
      </c>
      <c r="H8470">
        <v>1</v>
      </c>
      <c r="I8470">
        <v>2</v>
      </c>
      <c r="J8470">
        <v>0</v>
      </c>
      <c r="K8470">
        <v>0</v>
      </c>
      <c r="L8470">
        <v>1</v>
      </c>
      <c r="M8470">
        <v>1</v>
      </c>
      <c r="N8470">
        <v>3</v>
      </c>
      <c r="O8470">
        <v>3</v>
      </c>
      <c r="P8470">
        <v>6</v>
      </c>
      <c r="Q8470" t="s">
        <v>129</v>
      </c>
      <c r="R8470" t="s">
        <v>632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 t="s">
        <v>5</v>
      </c>
      <c r="AA8470" t="s">
        <v>826</v>
      </c>
      <c r="AB8470" t="s">
        <v>7</v>
      </c>
      <c r="AC8470" t="s">
        <v>44</v>
      </c>
      <c r="AD8470" t="s">
        <v>129</v>
      </c>
      <c r="AE8470" t="s">
        <v>824</v>
      </c>
      <c r="AF8470">
        <v>0</v>
      </c>
      <c r="AG8470">
        <v>0</v>
      </c>
      <c r="AH8470" t="s">
        <v>21</v>
      </c>
      <c r="AI8470">
        <v>0</v>
      </c>
      <c r="AJ8470">
        <v>0</v>
      </c>
      <c r="AK8470">
        <v>0</v>
      </c>
      <c r="AL8470" t="s">
        <v>11</v>
      </c>
      <c r="AM8470" t="s">
        <v>12</v>
      </c>
      <c r="AN8470" t="s">
        <v>13</v>
      </c>
      <c r="AO8470" t="s">
        <v>359</v>
      </c>
      <c r="AP8470" t="s">
        <v>15</v>
      </c>
      <c r="AQ8470" t="s">
        <v>47</v>
      </c>
      <c r="AR8470">
        <v>193043</v>
      </c>
      <c r="AS8470" t="s">
        <v>10755</v>
      </c>
    </row>
    <row r="8471" spans="1:45" x14ac:dyDescent="0.25">
      <c r="A8471" t="s">
        <v>631</v>
      </c>
      <c r="B8471" t="s">
        <v>1</v>
      </c>
      <c r="C8471" s="1">
        <v>42957</v>
      </c>
      <c r="D8471" t="s">
        <v>2</v>
      </c>
      <c r="E8471">
        <v>37</v>
      </c>
      <c r="F8471">
        <v>1</v>
      </c>
      <c r="G8471">
        <v>1</v>
      </c>
      <c r="H8471">
        <v>2</v>
      </c>
      <c r="I8471">
        <v>1</v>
      </c>
      <c r="J8471">
        <v>0</v>
      </c>
      <c r="K8471">
        <v>1</v>
      </c>
      <c r="L8471">
        <v>0</v>
      </c>
      <c r="M8471">
        <v>0</v>
      </c>
      <c r="N8471">
        <v>3</v>
      </c>
      <c r="O8471">
        <v>3</v>
      </c>
      <c r="P8471">
        <v>6</v>
      </c>
      <c r="Q8471" t="s">
        <v>531</v>
      </c>
      <c r="R8471" t="s">
        <v>632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 t="s">
        <v>5</v>
      </c>
      <c r="AA8471" t="s">
        <v>826</v>
      </c>
      <c r="AB8471" t="s">
        <v>7</v>
      </c>
      <c r="AC8471" t="s">
        <v>44</v>
      </c>
      <c r="AD8471" t="s">
        <v>129</v>
      </c>
      <c r="AE8471" t="s">
        <v>820</v>
      </c>
      <c r="AF8471">
        <v>0</v>
      </c>
      <c r="AG8471">
        <v>0</v>
      </c>
      <c r="AH8471" t="s">
        <v>21</v>
      </c>
      <c r="AI8471">
        <v>0</v>
      </c>
      <c r="AJ8471">
        <v>0</v>
      </c>
      <c r="AK8471">
        <v>0</v>
      </c>
      <c r="AL8471" t="s">
        <v>11</v>
      </c>
      <c r="AM8471" t="s">
        <v>12</v>
      </c>
      <c r="AN8471" t="s">
        <v>13</v>
      </c>
      <c r="AO8471" t="s">
        <v>359</v>
      </c>
      <c r="AP8471" t="s">
        <v>15</v>
      </c>
      <c r="AQ8471" t="s">
        <v>91</v>
      </c>
      <c r="AR8471">
        <v>193044</v>
      </c>
      <c r="AS8471" t="s">
        <v>10756</v>
      </c>
    </row>
    <row r="8472" spans="1:45" x14ac:dyDescent="0.25">
      <c r="A8472" t="s">
        <v>631</v>
      </c>
      <c r="B8472" t="s">
        <v>1</v>
      </c>
      <c r="C8472" s="1">
        <v>42957</v>
      </c>
      <c r="D8472" t="s">
        <v>35</v>
      </c>
      <c r="E8472">
        <v>41</v>
      </c>
      <c r="F8472">
        <v>1</v>
      </c>
      <c r="G8472">
        <v>2</v>
      </c>
      <c r="H8472">
        <v>3</v>
      </c>
      <c r="I8472">
        <v>1</v>
      </c>
      <c r="J8472">
        <v>1</v>
      </c>
      <c r="K8472">
        <v>2</v>
      </c>
      <c r="L8472">
        <v>0</v>
      </c>
      <c r="M8472">
        <v>0</v>
      </c>
      <c r="N8472">
        <v>5</v>
      </c>
      <c r="O8472">
        <v>5</v>
      </c>
      <c r="P8472">
        <v>10</v>
      </c>
      <c r="Q8472" t="s">
        <v>125</v>
      </c>
      <c r="R8472" t="s">
        <v>7</v>
      </c>
      <c r="S8472" t="s">
        <v>7</v>
      </c>
      <c r="T8472" t="s">
        <v>3</v>
      </c>
      <c r="U8472">
        <v>0</v>
      </c>
      <c r="V8472">
        <v>0</v>
      </c>
      <c r="W8472">
        <v>0</v>
      </c>
      <c r="X8472" t="s">
        <v>5</v>
      </c>
      <c r="Y8472" t="s">
        <v>828</v>
      </c>
      <c r="Z8472">
        <v>0</v>
      </c>
      <c r="AA8472">
        <v>0</v>
      </c>
      <c r="AB8472" t="s">
        <v>7</v>
      </c>
      <c r="AC8472" t="s">
        <v>44</v>
      </c>
      <c r="AD8472" t="s">
        <v>129</v>
      </c>
      <c r="AE8472" t="s">
        <v>824</v>
      </c>
      <c r="AF8472">
        <v>0</v>
      </c>
      <c r="AG8472">
        <v>0</v>
      </c>
      <c r="AH8472" t="s">
        <v>21</v>
      </c>
      <c r="AI8472">
        <v>0</v>
      </c>
      <c r="AJ8472">
        <v>0</v>
      </c>
      <c r="AK8472">
        <v>0</v>
      </c>
      <c r="AL8472" t="s">
        <v>11</v>
      </c>
      <c r="AM8472" t="s">
        <v>22</v>
      </c>
      <c r="AN8472" t="s">
        <v>41</v>
      </c>
      <c r="AO8472" t="s">
        <v>359</v>
      </c>
      <c r="AP8472" t="s">
        <v>28</v>
      </c>
      <c r="AQ8472" t="s">
        <v>91</v>
      </c>
      <c r="AR8472">
        <v>193045</v>
      </c>
      <c r="AS8472" t="s">
        <v>10757</v>
      </c>
    </row>
    <row r="8473" spans="1:45" x14ac:dyDescent="0.25">
      <c r="A8473" t="s">
        <v>631</v>
      </c>
      <c r="B8473" t="s">
        <v>1</v>
      </c>
      <c r="C8473" s="1">
        <v>42957</v>
      </c>
      <c r="D8473" t="s">
        <v>35</v>
      </c>
      <c r="E8473">
        <v>47</v>
      </c>
      <c r="F8473">
        <v>1</v>
      </c>
      <c r="G8473">
        <v>0</v>
      </c>
      <c r="H8473">
        <v>2</v>
      </c>
      <c r="I8473">
        <v>1</v>
      </c>
      <c r="J8473">
        <v>1</v>
      </c>
      <c r="K8473">
        <v>1</v>
      </c>
      <c r="L8473">
        <v>0</v>
      </c>
      <c r="M8473">
        <v>1</v>
      </c>
      <c r="N8473">
        <v>4</v>
      </c>
      <c r="O8473">
        <v>3</v>
      </c>
      <c r="P8473">
        <v>7</v>
      </c>
      <c r="Q8473" t="s">
        <v>125</v>
      </c>
      <c r="R8473" t="s">
        <v>7</v>
      </c>
      <c r="S8473" t="s">
        <v>7</v>
      </c>
      <c r="T8473" t="s">
        <v>3</v>
      </c>
      <c r="U8473">
        <v>0</v>
      </c>
      <c r="V8473">
        <v>0</v>
      </c>
      <c r="W8473">
        <v>0</v>
      </c>
      <c r="X8473" t="s">
        <v>5</v>
      </c>
      <c r="Y8473" t="s">
        <v>828</v>
      </c>
      <c r="Z8473">
        <v>0</v>
      </c>
      <c r="AA8473">
        <v>0</v>
      </c>
      <c r="AB8473" t="s">
        <v>7</v>
      </c>
      <c r="AC8473" t="s">
        <v>44</v>
      </c>
      <c r="AD8473" t="s">
        <v>129</v>
      </c>
      <c r="AE8473" t="s">
        <v>634</v>
      </c>
      <c r="AF8473">
        <v>0</v>
      </c>
      <c r="AG8473">
        <v>0</v>
      </c>
      <c r="AH8473" t="s">
        <v>21</v>
      </c>
      <c r="AI8473">
        <v>0</v>
      </c>
      <c r="AJ8473">
        <v>0</v>
      </c>
      <c r="AK8473">
        <v>0</v>
      </c>
      <c r="AL8473" t="s">
        <v>11</v>
      </c>
      <c r="AM8473" t="s">
        <v>49</v>
      </c>
      <c r="AN8473" t="s">
        <v>13</v>
      </c>
      <c r="AO8473" t="s">
        <v>359</v>
      </c>
      <c r="AP8473" t="s">
        <v>28</v>
      </c>
      <c r="AQ8473" t="s">
        <v>47</v>
      </c>
      <c r="AR8473">
        <v>193046</v>
      </c>
      <c r="AS8473" t="s">
        <v>10758</v>
      </c>
    </row>
    <row r="8474" spans="1:45" x14ac:dyDescent="0.25">
      <c r="A8474" t="s">
        <v>631</v>
      </c>
      <c r="B8474" t="s">
        <v>1</v>
      </c>
      <c r="C8474" s="1">
        <v>42957</v>
      </c>
      <c r="D8474" t="s">
        <v>35</v>
      </c>
      <c r="E8474">
        <v>40</v>
      </c>
      <c r="F8474">
        <v>0</v>
      </c>
      <c r="G8474">
        <v>1</v>
      </c>
      <c r="H8474">
        <v>3</v>
      </c>
      <c r="I8474">
        <v>2</v>
      </c>
      <c r="J8474">
        <v>1</v>
      </c>
      <c r="K8474">
        <v>2</v>
      </c>
      <c r="L8474">
        <v>0</v>
      </c>
      <c r="M8474">
        <v>0</v>
      </c>
      <c r="N8474">
        <v>4</v>
      </c>
      <c r="O8474">
        <v>5</v>
      </c>
      <c r="P8474">
        <v>9</v>
      </c>
      <c r="Q8474" t="s">
        <v>909</v>
      </c>
      <c r="R8474" t="s">
        <v>632</v>
      </c>
      <c r="S8474" t="s">
        <v>636</v>
      </c>
      <c r="T8474" t="s">
        <v>636</v>
      </c>
      <c r="U8474">
        <v>0</v>
      </c>
      <c r="V8474">
        <v>0</v>
      </c>
      <c r="W8474">
        <v>0</v>
      </c>
      <c r="X8474">
        <v>0</v>
      </c>
      <c r="Y8474">
        <v>0</v>
      </c>
      <c r="Z8474" t="s">
        <v>21</v>
      </c>
      <c r="AA8474">
        <v>0</v>
      </c>
      <c r="AB8474" t="s">
        <v>7</v>
      </c>
      <c r="AC8474" t="s">
        <v>44</v>
      </c>
      <c r="AD8474" t="s">
        <v>129</v>
      </c>
      <c r="AE8474" t="s">
        <v>824</v>
      </c>
      <c r="AF8474">
        <v>0</v>
      </c>
      <c r="AG8474">
        <v>0</v>
      </c>
      <c r="AH8474" t="s">
        <v>21</v>
      </c>
      <c r="AI8474">
        <v>0</v>
      </c>
      <c r="AJ8474">
        <v>0</v>
      </c>
      <c r="AK8474">
        <v>0</v>
      </c>
      <c r="AL8474" t="s">
        <v>11</v>
      </c>
      <c r="AM8474" t="s">
        <v>49</v>
      </c>
      <c r="AN8474" t="s">
        <v>41</v>
      </c>
      <c r="AO8474" t="s">
        <v>359</v>
      </c>
      <c r="AP8474" t="s">
        <v>15</v>
      </c>
      <c r="AQ8474" t="s">
        <v>91</v>
      </c>
      <c r="AR8474">
        <v>193047</v>
      </c>
      <c r="AS8474" t="s">
        <v>10759</v>
      </c>
    </row>
    <row r="8475" spans="1:45" x14ac:dyDescent="0.25">
      <c r="A8475" t="s">
        <v>631</v>
      </c>
      <c r="B8475" t="s">
        <v>1</v>
      </c>
      <c r="C8475" s="1">
        <v>42957</v>
      </c>
      <c r="D8475" t="s">
        <v>2</v>
      </c>
      <c r="E8475">
        <v>30</v>
      </c>
      <c r="F8475">
        <v>0</v>
      </c>
      <c r="G8475">
        <v>1</v>
      </c>
      <c r="H8475">
        <v>1</v>
      </c>
      <c r="I8475">
        <v>2</v>
      </c>
      <c r="J8475">
        <v>1</v>
      </c>
      <c r="K8475">
        <v>1</v>
      </c>
      <c r="L8475">
        <v>0</v>
      </c>
      <c r="M8475">
        <v>0</v>
      </c>
      <c r="N8475">
        <v>2</v>
      </c>
      <c r="O8475">
        <v>4</v>
      </c>
      <c r="P8475">
        <v>6</v>
      </c>
      <c r="Q8475" t="s">
        <v>129</v>
      </c>
      <c r="R8475" t="s">
        <v>632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 t="s">
        <v>5</v>
      </c>
      <c r="AA8475" t="s">
        <v>826</v>
      </c>
      <c r="AB8475" t="s">
        <v>7</v>
      </c>
      <c r="AC8475" t="s">
        <v>44</v>
      </c>
      <c r="AD8475" t="s">
        <v>129</v>
      </c>
      <c r="AE8475" t="s">
        <v>634</v>
      </c>
      <c r="AF8475">
        <v>0</v>
      </c>
      <c r="AG8475">
        <v>0</v>
      </c>
      <c r="AH8475" t="s">
        <v>21</v>
      </c>
      <c r="AI8475">
        <v>0</v>
      </c>
      <c r="AJ8475">
        <v>0</v>
      </c>
      <c r="AK8475">
        <v>0</v>
      </c>
      <c r="AL8475" t="s">
        <v>11</v>
      </c>
      <c r="AM8475" t="s">
        <v>22</v>
      </c>
      <c r="AN8475" t="s">
        <v>13</v>
      </c>
      <c r="AO8475" t="s">
        <v>359</v>
      </c>
      <c r="AP8475" t="s">
        <v>15</v>
      </c>
      <c r="AQ8475" t="s">
        <v>656</v>
      </c>
      <c r="AR8475">
        <v>193048</v>
      </c>
      <c r="AS8475" t="s">
        <v>10760</v>
      </c>
    </row>
    <row r="8476" spans="1:45" x14ac:dyDescent="0.25">
      <c r="A8476" t="s">
        <v>631</v>
      </c>
      <c r="B8476" t="s">
        <v>1</v>
      </c>
      <c r="C8476" s="1">
        <v>42957</v>
      </c>
      <c r="D8476" t="s">
        <v>35</v>
      </c>
      <c r="E8476">
        <v>29</v>
      </c>
      <c r="F8476">
        <v>1</v>
      </c>
      <c r="G8476">
        <v>0</v>
      </c>
      <c r="H8476">
        <v>3</v>
      </c>
      <c r="I8476">
        <v>1</v>
      </c>
      <c r="J8476">
        <v>0</v>
      </c>
      <c r="K8476">
        <v>1</v>
      </c>
      <c r="L8476">
        <v>0</v>
      </c>
      <c r="M8476">
        <v>0</v>
      </c>
      <c r="N8476">
        <v>4</v>
      </c>
      <c r="O8476">
        <v>2</v>
      </c>
      <c r="P8476">
        <v>6</v>
      </c>
      <c r="Q8476" t="s">
        <v>129</v>
      </c>
      <c r="R8476" t="s">
        <v>632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 t="s">
        <v>5</v>
      </c>
      <c r="AA8476" t="s">
        <v>826</v>
      </c>
      <c r="AB8476" t="s">
        <v>7</v>
      </c>
      <c r="AC8476" t="s">
        <v>44</v>
      </c>
      <c r="AD8476" t="s">
        <v>129</v>
      </c>
      <c r="AE8476" t="s">
        <v>634</v>
      </c>
      <c r="AF8476">
        <v>0</v>
      </c>
      <c r="AG8476">
        <v>0</v>
      </c>
      <c r="AH8476" t="s">
        <v>21</v>
      </c>
      <c r="AI8476">
        <v>0</v>
      </c>
      <c r="AJ8476">
        <v>0</v>
      </c>
      <c r="AK8476">
        <v>0</v>
      </c>
      <c r="AL8476" t="s">
        <v>11</v>
      </c>
      <c r="AM8476" t="s">
        <v>818</v>
      </c>
      <c r="AN8476" t="s">
        <v>13</v>
      </c>
      <c r="AO8476" t="s">
        <v>359</v>
      </c>
      <c r="AP8476" t="s">
        <v>15</v>
      </c>
      <c r="AQ8476" t="s">
        <v>47</v>
      </c>
      <c r="AR8476">
        <v>193049</v>
      </c>
      <c r="AS8476" t="s">
        <v>10761</v>
      </c>
    </row>
    <row r="8477" spans="1:45" x14ac:dyDescent="0.25">
      <c r="A8477" t="s">
        <v>631</v>
      </c>
      <c r="B8477" t="s">
        <v>1</v>
      </c>
      <c r="C8477" s="1">
        <v>42957</v>
      </c>
      <c r="D8477" t="s">
        <v>2</v>
      </c>
      <c r="E8477">
        <v>31</v>
      </c>
      <c r="F8477">
        <v>0</v>
      </c>
      <c r="G8477">
        <v>1</v>
      </c>
      <c r="H8477">
        <v>2</v>
      </c>
      <c r="I8477">
        <v>1</v>
      </c>
      <c r="J8477">
        <v>0</v>
      </c>
      <c r="K8477">
        <v>1</v>
      </c>
      <c r="L8477">
        <v>0</v>
      </c>
      <c r="M8477">
        <v>0</v>
      </c>
      <c r="N8477">
        <v>2</v>
      </c>
      <c r="O8477">
        <v>3</v>
      </c>
      <c r="P8477">
        <v>5</v>
      </c>
      <c r="Q8477" t="s">
        <v>909</v>
      </c>
      <c r="R8477" t="s">
        <v>632</v>
      </c>
      <c r="S8477" t="s">
        <v>636</v>
      </c>
      <c r="T8477" t="s">
        <v>2194</v>
      </c>
      <c r="U8477">
        <v>0</v>
      </c>
      <c r="V8477">
        <v>0</v>
      </c>
      <c r="W8477">
        <v>0</v>
      </c>
      <c r="X8477">
        <v>0</v>
      </c>
      <c r="Y8477">
        <v>0</v>
      </c>
      <c r="Z8477" t="s">
        <v>21</v>
      </c>
      <c r="AA8477">
        <v>0</v>
      </c>
      <c r="AB8477" t="s">
        <v>7</v>
      </c>
      <c r="AC8477" t="s">
        <v>44</v>
      </c>
      <c r="AD8477" t="s">
        <v>129</v>
      </c>
      <c r="AE8477" t="s">
        <v>634</v>
      </c>
      <c r="AF8477">
        <v>0</v>
      </c>
      <c r="AG8477">
        <v>0</v>
      </c>
      <c r="AH8477" t="s">
        <v>21</v>
      </c>
      <c r="AI8477">
        <v>0</v>
      </c>
      <c r="AJ8477">
        <v>0</v>
      </c>
      <c r="AK8477">
        <v>0</v>
      </c>
      <c r="AL8477" t="s">
        <v>154</v>
      </c>
      <c r="AM8477" t="s">
        <v>818</v>
      </c>
      <c r="AN8477" t="s">
        <v>13</v>
      </c>
      <c r="AO8477" t="s">
        <v>359</v>
      </c>
      <c r="AP8477" t="s">
        <v>28</v>
      </c>
      <c r="AQ8477" t="s">
        <v>47</v>
      </c>
      <c r="AR8477">
        <v>193050</v>
      </c>
      <c r="AS8477" t="s">
        <v>10762</v>
      </c>
    </row>
    <row r="8478" spans="1:45" x14ac:dyDescent="0.25">
      <c r="A8478" t="s">
        <v>631</v>
      </c>
      <c r="B8478" t="s">
        <v>1</v>
      </c>
      <c r="C8478" s="1">
        <v>42957</v>
      </c>
      <c r="D8478" t="s">
        <v>2</v>
      </c>
      <c r="E8478">
        <v>37</v>
      </c>
      <c r="F8478">
        <v>0</v>
      </c>
      <c r="G8478">
        <v>1</v>
      </c>
      <c r="H8478">
        <v>2</v>
      </c>
      <c r="I8478">
        <v>1</v>
      </c>
      <c r="J8478">
        <v>0</v>
      </c>
      <c r="K8478">
        <v>1</v>
      </c>
      <c r="L8478">
        <v>0</v>
      </c>
      <c r="M8478">
        <v>0</v>
      </c>
      <c r="N8478">
        <v>2</v>
      </c>
      <c r="O8478">
        <v>3</v>
      </c>
      <c r="P8478">
        <v>5</v>
      </c>
      <c r="Q8478" t="s">
        <v>909</v>
      </c>
      <c r="R8478" t="s">
        <v>632</v>
      </c>
      <c r="S8478" t="s">
        <v>636</v>
      </c>
      <c r="T8478" t="s">
        <v>2194</v>
      </c>
      <c r="U8478">
        <v>0</v>
      </c>
      <c r="V8478">
        <v>0</v>
      </c>
      <c r="W8478">
        <v>0</v>
      </c>
      <c r="X8478">
        <v>0</v>
      </c>
      <c r="Y8478">
        <v>0</v>
      </c>
      <c r="Z8478" t="s">
        <v>21</v>
      </c>
      <c r="AA8478">
        <v>0</v>
      </c>
      <c r="AB8478" t="s">
        <v>7</v>
      </c>
      <c r="AC8478" t="s">
        <v>44</v>
      </c>
      <c r="AD8478" t="s">
        <v>129</v>
      </c>
      <c r="AE8478" t="s">
        <v>634</v>
      </c>
      <c r="AF8478">
        <v>0</v>
      </c>
      <c r="AG8478">
        <v>0</v>
      </c>
      <c r="AH8478" t="s">
        <v>21</v>
      </c>
      <c r="AI8478">
        <v>0</v>
      </c>
      <c r="AJ8478">
        <v>0</v>
      </c>
      <c r="AK8478">
        <v>0</v>
      </c>
      <c r="AL8478" t="s">
        <v>11</v>
      </c>
      <c r="AM8478" t="s">
        <v>22</v>
      </c>
      <c r="AN8478" t="s">
        <v>13</v>
      </c>
      <c r="AO8478" t="s">
        <v>359</v>
      </c>
      <c r="AP8478" t="s">
        <v>15</v>
      </c>
      <c r="AQ8478" t="s">
        <v>656</v>
      </c>
      <c r="AR8478">
        <v>193051</v>
      </c>
      <c r="AS8478" t="s">
        <v>10763</v>
      </c>
    </row>
    <row r="8479" spans="1:45" x14ac:dyDescent="0.25">
      <c r="A8479" t="s">
        <v>631</v>
      </c>
      <c r="B8479" t="s">
        <v>1</v>
      </c>
      <c r="C8479" s="1">
        <v>42957</v>
      </c>
      <c r="D8479" t="s">
        <v>2</v>
      </c>
      <c r="E8479">
        <v>41</v>
      </c>
      <c r="F8479">
        <v>1</v>
      </c>
      <c r="G8479">
        <v>0</v>
      </c>
      <c r="H8479">
        <v>1</v>
      </c>
      <c r="I8479">
        <v>3</v>
      </c>
      <c r="J8479">
        <v>0</v>
      </c>
      <c r="K8479">
        <v>1</v>
      </c>
      <c r="L8479">
        <v>0</v>
      </c>
      <c r="M8479">
        <v>0</v>
      </c>
      <c r="N8479">
        <v>2</v>
      </c>
      <c r="O8479">
        <v>4</v>
      </c>
      <c r="P8479">
        <v>6</v>
      </c>
      <c r="Q8479" t="s">
        <v>462</v>
      </c>
      <c r="R8479" t="s">
        <v>7</v>
      </c>
      <c r="S8479" t="s">
        <v>105</v>
      </c>
      <c r="T8479" t="s">
        <v>462</v>
      </c>
      <c r="U8479" t="s">
        <v>874</v>
      </c>
      <c r="V8479">
        <v>0</v>
      </c>
      <c r="W8479">
        <v>0</v>
      </c>
      <c r="X8479" t="s">
        <v>21</v>
      </c>
      <c r="Y8479">
        <v>0</v>
      </c>
      <c r="Z8479">
        <v>0</v>
      </c>
      <c r="AA8479">
        <v>0</v>
      </c>
      <c r="AB8479" t="s">
        <v>7</v>
      </c>
      <c r="AC8479" t="s">
        <v>44</v>
      </c>
      <c r="AD8479" t="s">
        <v>129</v>
      </c>
      <c r="AE8479" t="s">
        <v>824</v>
      </c>
      <c r="AF8479">
        <v>0</v>
      </c>
      <c r="AG8479">
        <v>0</v>
      </c>
      <c r="AH8479" t="s">
        <v>21</v>
      </c>
      <c r="AI8479">
        <v>0</v>
      </c>
      <c r="AJ8479">
        <v>0</v>
      </c>
      <c r="AK8479">
        <v>0</v>
      </c>
      <c r="AL8479" t="s">
        <v>427</v>
      </c>
      <c r="AM8479" t="s">
        <v>26</v>
      </c>
      <c r="AN8479" t="s">
        <v>41</v>
      </c>
      <c r="AO8479" t="s">
        <v>359</v>
      </c>
      <c r="AP8479" t="s">
        <v>15</v>
      </c>
      <c r="AQ8479" t="s">
        <v>91</v>
      </c>
      <c r="AR8479">
        <v>193052</v>
      </c>
      <c r="AS8479" t="s">
        <v>10764</v>
      </c>
    </row>
    <row r="8480" spans="1:45" x14ac:dyDescent="0.25">
      <c r="A8480" t="s">
        <v>631</v>
      </c>
      <c r="B8480" t="s">
        <v>1</v>
      </c>
      <c r="C8480" s="1">
        <v>42957</v>
      </c>
      <c r="D8480" t="s">
        <v>2</v>
      </c>
      <c r="E8480">
        <v>30</v>
      </c>
      <c r="F8480">
        <v>0</v>
      </c>
      <c r="G8480">
        <v>1</v>
      </c>
      <c r="H8480">
        <v>1</v>
      </c>
      <c r="I8480">
        <v>2</v>
      </c>
      <c r="J8480">
        <v>0</v>
      </c>
      <c r="K8480">
        <v>1</v>
      </c>
      <c r="L8480">
        <v>0</v>
      </c>
      <c r="M8480">
        <v>1</v>
      </c>
      <c r="N8480">
        <v>1</v>
      </c>
      <c r="O8480">
        <v>5</v>
      </c>
      <c r="P8480">
        <v>6</v>
      </c>
      <c r="Q8480" t="s">
        <v>125</v>
      </c>
      <c r="R8480" t="s">
        <v>7</v>
      </c>
      <c r="S8480" t="s">
        <v>105</v>
      </c>
      <c r="T8480" t="s">
        <v>125</v>
      </c>
      <c r="U8480" t="s">
        <v>408</v>
      </c>
      <c r="V8480">
        <v>0</v>
      </c>
      <c r="W8480">
        <v>0</v>
      </c>
      <c r="X8480" t="s">
        <v>21</v>
      </c>
      <c r="Y8480">
        <v>0</v>
      </c>
      <c r="Z8480">
        <v>0</v>
      </c>
      <c r="AA8480">
        <v>0</v>
      </c>
      <c r="AB8480" t="s">
        <v>7</v>
      </c>
      <c r="AC8480" t="s">
        <v>44</v>
      </c>
      <c r="AD8480" t="s">
        <v>129</v>
      </c>
      <c r="AE8480" t="s">
        <v>824</v>
      </c>
      <c r="AF8480">
        <v>0</v>
      </c>
      <c r="AG8480">
        <v>0</v>
      </c>
      <c r="AH8480" t="s">
        <v>21</v>
      </c>
      <c r="AI8480">
        <v>0</v>
      </c>
      <c r="AJ8480">
        <v>0</v>
      </c>
      <c r="AK8480">
        <v>0</v>
      </c>
      <c r="AL8480" t="s">
        <v>11</v>
      </c>
      <c r="AM8480" t="s">
        <v>26</v>
      </c>
      <c r="AN8480" t="s">
        <v>41</v>
      </c>
      <c r="AO8480" t="s">
        <v>359</v>
      </c>
      <c r="AP8480" t="s">
        <v>15</v>
      </c>
      <c r="AQ8480" t="s">
        <v>47</v>
      </c>
      <c r="AR8480">
        <v>193053</v>
      </c>
      <c r="AS8480" t="s">
        <v>10765</v>
      </c>
    </row>
    <row r="8481" spans="1:45" x14ac:dyDescent="0.25">
      <c r="A8481" t="s">
        <v>631</v>
      </c>
      <c r="B8481" t="s">
        <v>1</v>
      </c>
      <c r="C8481" s="1">
        <v>42957</v>
      </c>
      <c r="D8481" t="s">
        <v>2</v>
      </c>
      <c r="E8481">
        <v>32</v>
      </c>
      <c r="F8481">
        <v>1</v>
      </c>
      <c r="G8481">
        <v>0</v>
      </c>
      <c r="H8481">
        <v>2</v>
      </c>
      <c r="I8481">
        <v>1</v>
      </c>
      <c r="J8481">
        <v>1</v>
      </c>
      <c r="K8481">
        <v>1</v>
      </c>
      <c r="L8481">
        <v>0</v>
      </c>
      <c r="M8481">
        <v>1</v>
      </c>
      <c r="N8481">
        <v>4</v>
      </c>
      <c r="O8481">
        <v>3</v>
      </c>
      <c r="P8481">
        <v>7</v>
      </c>
      <c r="Q8481" t="s">
        <v>531</v>
      </c>
      <c r="R8481" t="s">
        <v>7</v>
      </c>
      <c r="S8481" t="s">
        <v>44</v>
      </c>
      <c r="T8481" t="s">
        <v>531</v>
      </c>
      <c r="U8481" t="s">
        <v>870</v>
      </c>
      <c r="V8481">
        <v>0</v>
      </c>
      <c r="W8481">
        <v>0</v>
      </c>
      <c r="X8481" t="s">
        <v>21</v>
      </c>
      <c r="Y8481">
        <v>0</v>
      </c>
      <c r="Z8481">
        <v>0</v>
      </c>
      <c r="AA8481">
        <v>0</v>
      </c>
      <c r="AB8481" t="s">
        <v>7</v>
      </c>
      <c r="AC8481" t="s">
        <v>44</v>
      </c>
      <c r="AD8481" t="s">
        <v>129</v>
      </c>
      <c r="AE8481">
        <v>0</v>
      </c>
      <c r="AF8481">
        <v>0</v>
      </c>
      <c r="AG8481" t="s">
        <v>5222</v>
      </c>
      <c r="AH8481" t="s">
        <v>21</v>
      </c>
      <c r="AI8481">
        <v>0</v>
      </c>
      <c r="AJ8481">
        <v>0</v>
      </c>
      <c r="AK8481">
        <v>0</v>
      </c>
      <c r="AL8481" t="s">
        <v>427</v>
      </c>
      <c r="AM8481" t="s">
        <v>22</v>
      </c>
      <c r="AN8481" t="s">
        <v>41</v>
      </c>
      <c r="AO8481" t="s">
        <v>830</v>
      </c>
      <c r="AP8481" t="s">
        <v>28</v>
      </c>
      <c r="AQ8481" t="s">
        <v>47</v>
      </c>
      <c r="AR8481">
        <v>193054</v>
      </c>
      <c r="AS8481" t="s">
        <v>10766</v>
      </c>
    </row>
    <row r="8482" spans="1:45" x14ac:dyDescent="0.25">
      <c r="A8482" t="s">
        <v>631</v>
      </c>
      <c r="B8482" t="s">
        <v>1</v>
      </c>
      <c r="C8482" s="1">
        <v>42957</v>
      </c>
      <c r="D8482" t="s">
        <v>35</v>
      </c>
      <c r="E8482">
        <v>40</v>
      </c>
      <c r="F8482">
        <v>1</v>
      </c>
      <c r="G8482">
        <v>0</v>
      </c>
      <c r="H8482">
        <v>2</v>
      </c>
      <c r="I8482">
        <v>3</v>
      </c>
      <c r="J8482">
        <v>1</v>
      </c>
      <c r="K8482">
        <v>1</v>
      </c>
      <c r="L8482">
        <v>0</v>
      </c>
      <c r="M8482">
        <v>0</v>
      </c>
      <c r="N8482">
        <v>4</v>
      </c>
      <c r="O8482">
        <v>4</v>
      </c>
      <c r="P8482">
        <v>8</v>
      </c>
      <c r="Q8482" t="s">
        <v>531</v>
      </c>
      <c r="R8482" t="s">
        <v>7</v>
      </c>
      <c r="S8482" t="s">
        <v>44</v>
      </c>
      <c r="T8482" t="s">
        <v>531</v>
      </c>
      <c r="U8482" t="s">
        <v>133</v>
      </c>
      <c r="V8482">
        <v>0</v>
      </c>
      <c r="W8482">
        <v>0</v>
      </c>
      <c r="X8482" t="s">
        <v>21</v>
      </c>
      <c r="Y8482">
        <v>0</v>
      </c>
      <c r="Z8482">
        <v>0</v>
      </c>
      <c r="AA8482">
        <v>0</v>
      </c>
      <c r="AB8482" t="s">
        <v>7</v>
      </c>
      <c r="AC8482" t="s">
        <v>44</v>
      </c>
      <c r="AD8482" t="s">
        <v>129</v>
      </c>
      <c r="AE8482">
        <v>0</v>
      </c>
      <c r="AF8482">
        <v>0</v>
      </c>
      <c r="AG8482" t="s">
        <v>5222</v>
      </c>
      <c r="AH8482" t="s">
        <v>21</v>
      </c>
      <c r="AI8482">
        <v>0</v>
      </c>
      <c r="AJ8482">
        <v>0</v>
      </c>
      <c r="AK8482">
        <v>0</v>
      </c>
      <c r="AL8482" t="s">
        <v>11</v>
      </c>
      <c r="AM8482" t="s">
        <v>49</v>
      </c>
      <c r="AN8482" t="s">
        <v>41</v>
      </c>
      <c r="AO8482" t="s">
        <v>830</v>
      </c>
      <c r="AP8482" t="s">
        <v>28</v>
      </c>
      <c r="AQ8482" t="s">
        <v>47</v>
      </c>
      <c r="AR8482">
        <v>193055</v>
      </c>
      <c r="AS8482" t="s">
        <v>10767</v>
      </c>
    </row>
    <row r="8483" spans="1:45" x14ac:dyDescent="0.25">
      <c r="A8483" t="s">
        <v>828</v>
      </c>
      <c r="B8483" t="s">
        <v>1134</v>
      </c>
      <c r="C8483" s="1">
        <v>42957</v>
      </c>
      <c r="D8483" t="s">
        <v>2</v>
      </c>
      <c r="E8483">
        <v>21</v>
      </c>
      <c r="F8483">
        <v>1</v>
      </c>
      <c r="G8483">
        <v>0</v>
      </c>
      <c r="H8483">
        <v>0</v>
      </c>
      <c r="I8483">
        <v>0</v>
      </c>
      <c r="J8483">
        <v>0</v>
      </c>
      <c r="K8483">
        <v>1</v>
      </c>
      <c r="L8483">
        <v>0</v>
      </c>
      <c r="M8483">
        <v>0</v>
      </c>
      <c r="N8483">
        <v>1</v>
      </c>
      <c r="O8483">
        <v>1</v>
      </c>
      <c r="P8483">
        <v>2</v>
      </c>
      <c r="Q8483" t="s">
        <v>3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 t="s">
        <v>7</v>
      </c>
      <c r="AC8483" t="s">
        <v>105</v>
      </c>
      <c r="AD8483" t="s">
        <v>3</v>
      </c>
      <c r="AE8483" t="s">
        <v>3</v>
      </c>
      <c r="AF8483">
        <v>0</v>
      </c>
      <c r="AG8483" t="s">
        <v>3</v>
      </c>
      <c r="AH8483" t="s">
        <v>21</v>
      </c>
      <c r="AI8483">
        <v>0</v>
      </c>
      <c r="AJ8483">
        <v>0</v>
      </c>
      <c r="AK8483">
        <v>0</v>
      </c>
      <c r="AL8483" t="s">
        <v>154</v>
      </c>
      <c r="AM8483" t="s">
        <v>12</v>
      </c>
      <c r="AN8483" t="s">
        <v>41</v>
      </c>
      <c r="AO8483" t="s">
        <v>830</v>
      </c>
      <c r="AP8483">
        <v>0</v>
      </c>
      <c r="AQ8483">
        <v>0</v>
      </c>
      <c r="AR8483">
        <v>193056</v>
      </c>
      <c r="AS8483" t="s">
        <v>10768</v>
      </c>
    </row>
    <row r="8484" spans="1:45" x14ac:dyDescent="0.25">
      <c r="A8484" t="s">
        <v>1169</v>
      </c>
      <c r="B8484" t="s">
        <v>1133</v>
      </c>
      <c r="C8484" s="1">
        <v>42957</v>
      </c>
      <c r="D8484" t="s">
        <v>35</v>
      </c>
      <c r="E8484">
        <v>20</v>
      </c>
      <c r="F8484">
        <v>0</v>
      </c>
      <c r="G8484">
        <v>1</v>
      </c>
      <c r="H8484">
        <v>0</v>
      </c>
      <c r="I8484">
        <v>0</v>
      </c>
      <c r="J8484">
        <v>1</v>
      </c>
      <c r="K8484">
        <v>1</v>
      </c>
      <c r="L8484">
        <v>0</v>
      </c>
      <c r="M8484">
        <v>0</v>
      </c>
      <c r="N8484">
        <v>1</v>
      </c>
      <c r="O8484">
        <v>2</v>
      </c>
      <c r="P8484">
        <v>3</v>
      </c>
      <c r="Q8484" t="s">
        <v>1127</v>
      </c>
      <c r="R8484" t="s">
        <v>7</v>
      </c>
      <c r="S8484" t="s">
        <v>361</v>
      </c>
      <c r="T8484" t="s">
        <v>133</v>
      </c>
      <c r="U8484" t="s">
        <v>362</v>
      </c>
      <c r="V8484">
        <v>0</v>
      </c>
      <c r="W8484" t="s">
        <v>362</v>
      </c>
      <c r="X8484" t="s">
        <v>21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 t="s">
        <v>11</v>
      </c>
      <c r="AM8484" t="s">
        <v>26</v>
      </c>
      <c r="AN8484" t="s">
        <v>41</v>
      </c>
      <c r="AO8484" t="s">
        <v>830</v>
      </c>
      <c r="AP8484">
        <v>0</v>
      </c>
      <c r="AQ8484">
        <v>0</v>
      </c>
      <c r="AR8484">
        <v>193057</v>
      </c>
      <c r="AS8484" t="s">
        <v>10769</v>
      </c>
    </row>
    <row r="8485" spans="1:45" x14ac:dyDescent="0.25">
      <c r="A8485" t="s">
        <v>1153</v>
      </c>
      <c r="B8485" t="s">
        <v>1134</v>
      </c>
      <c r="C8485" s="1">
        <v>42951</v>
      </c>
      <c r="D8485" t="s">
        <v>35</v>
      </c>
      <c r="E8485">
        <v>46</v>
      </c>
      <c r="F8485">
        <v>1</v>
      </c>
      <c r="G8485">
        <v>0</v>
      </c>
      <c r="H8485">
        <v>0</v>
      </c>
      <c r="I8485">
        <v>2</v>
      </c>
      <c r="J8485">
        <v>1</v>
      </c>
      <c r="K8485">
        <v>1</v>
      </c>
      <c r="L8485">
        <v>0</v>
      </c>
      <c r="M8485">
        <v>1</v>
      </c>
      <c r="N8485">
        <v>2</v>
      </c>
      <c r="O8485">
        <v>4</v>
      </c>
      <c r="P8485">
        <v>6</v>
      </c>
      <c r="Q8485" t="s">
        <v>1127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 t="s">
        <v>7</v>
      </c>
      <c r="AC8485" t="s">
        <v>361</v>
      </c>
      <c r="AD8485" t="s">
        <v>133</v>
      </c>
      <c r="AE8485">
        <v>0</v>
      </c>
      <c r="AF8485">
        <v>0</v>
      </c>
      <c r="AG8485">
        <v>0</v>
      </c>
      <c r="AH8485" t="s">
        <v>5</v>
      </c>
      <c r="AI8485" t="s">
        <v>1129</v>
      </c>
      <c r="AJ8485">
        <v>0</v>
      </c>
      <c r="AK8485">
        <v>0</v>
      </c>
      <c r="AL8485" t="s">
        <v>11</v>
      </c>
      <c r="AM8485" t="s">
        <v>26</v>
      </c>
      <c r="AN8485" t="s">
        <v>13</v>
      </c>
      <c r="AO8485" t="s">
        <v>830</v>
      </c>
      <c r="AP8485">
        <v>0</v>
      </c>
      <c r="AQ8485">
        <v>0</v>
      </c>
      <c r="AR8485">
        <v>193058</v>
      </c>
      <c r="AS8485" t="s">
        <v>10770</v>
      </c>
    </row>
    <row r="8486" spans="1:45" x14ac:dyDescent="0.25">
      <c r="A8486" t="s">
        <v>828</v>
      </c>
      <c r="B8486" t="s">
        <v>1134</v>
      </c>
      <c r="C8486" s="1">
        <v>42957</v>
      </c>
      <c r="D8486" t="s">
        <v>2</v>
      </c>
      <c r="E8486">
        <v>39</v>
      </c>
      <c r="F8486">
        <v>0</v>
      </c>
      <c r="G8486">
        <v>0</v>
      </c>
      <c r="H8486">
        <v>0</v>
      </c>
      <c r="I8486">
        <v>1</v>
      </c>
      <c r="J8486">
        <v>0</v>
      </c>
      <c r="K8486">
        <v>1</v>
      </c>
      <c r="L8486">
        <v>0</v>
      </c>
      <c r="M8486">
        <v>0</v>
      </c>
      <c r="N8486">
        <v>0</v>
      </c>
      <c r="O8486">
        <v>2</v>
      </c>
      <c r="P8486">
        <v>2</v>
      </c>
      <c r="Q8486" t="s">
        <v>667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 t="s">
        <v>7</v>
      </c>
      <c r="AC8486" t="s">
        <v>105</v>
      </c>
      <c r="AD8486" t="s">
        <v>667</v>
      </c>
      <c r="AE8486">
        <v>0</v>
      </c>
      <c r="AF8486">
        <v>0</v>
      </c>
      <c r="AG8486" t="s">
        <v>10771</v>
      </c>
      <c r="AH8486" t="s">
        <v>21</v>
      </c>
      <c r="AI8486">
        <v>0</v>
      </c>
      <c r="AJ8486">
        <v>0</v>
      </c>
      <c r="AK8486">
        <v>0</v>
      </c>
      <c r="AL8486" t="s">
        <v>154</v>
      </c>
      <c r="AM8486" t="s">
        <v>12</v>
      </c>
      <c r="AN8486" t="s">
        <v>41</v>
      </c>
      <c r="AO8486" t="s">
        <v>830</v>
      </c>
      <c r="AP8486">
        <v>0</v>
      </c>
      <c r="AQ8486">
        <v>0</v>
      </c>
      <c r="AR8486">
        <v>193059</v>
      </c>
      <c r="AS8486" t="s">
        <v>10772</v>
      </c>
    </row>
    <row r="8487" spans="1:45" x14ac:dyDescent="0.25">
      <c r="A8487" t="s">
        <v>828</v>
      </c>
      <c r="B8487" t="s">
        <v>1134</v>
      </c>
      <c r="C8487" s="1">
        <v>42956</v>
      </c>
      <c r="D8487" t="s">
        <v>2</v>
      </c>
      <c r="E8487">
        <v>43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2</v>
      </c>
      <c r="L8487">
        <v>0</v>
      </c>
      <c r="M8487">
        <v>0</v>
      </c>
      <c r="N8487">
        <v>0</v>
      </c>
      <c r="O8487">
        <v>2</v>
      </c>
      <c r="P8487">
        <v>2</v>
      </c>
      <c r="Q8487" t="s">
        <v>667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 t="s">
        <v>7</v>
      </c>
      <c r="AC8487" t="s">
        <v>105</v>
      </c>
      <c r="AD8487" t="s">
        <v>667</v>
      </c>
      <c r="AE8487" t="s">
        <v>1704</v>
      </c>
      <c r="AF8487">
        <v>0</v>
      </c>
      <c r="AG8487" t="s">
        <v>1704</v>
      </c>
      <c r="AH8487" t="s">
        <v>21</v>
      </c>
      <c r="AI8487">
        <v>0</v>
      </c>
      <c r="AJ8487">
        <v>0</v>
      </c>
      <c r="AK8487">
        <v>0</v>
      </c>
      <c r="AL8487" t="s">
        <v>154</v>
      </c>
      <c r="AM8487" t="s">
        <v>40</v>
      </c>
      <c r="AN8487" t="s">
        <v>41</v>
      </c>
      <c r="AO8487" t="s">
        <v>830</v>
      </c>
      <c r="AP8487">
        <v>0</v>
      </c>
      <c r="AQ8487">
        <v>0</v>
      </c>
      <c r="AR8487">
        <v>193061</v>
      </c>
      <c r="AS8487" t="s">
        <v>10773</v>
      </c>
    </row>
    <row r="8488" spans="1:45" x14ac:dyDescent="0.25">
      <c r="A8488" t="s">
        <v>828</v>
      </c>
      <c r="B8488" t="s">
        <v>1134</v>
      </c>
      <c r="C8488" s="1">
        <v>42957</v>
      </c>
      <c r="D8488" t="s">
        <v>2</v>
      </c>
      <c r="E8488">
        <v>20</v>
      </c>
      <c r="F8488">
        <v>1</v>
      </c>
      <c r="G8488">
        <v>0</v>
      </c>
      <c r="H8488">
        <v>0</v>
      </c>
      <c r="I8488">
        <v>1</v>
      </c>
      <c r="J8488">
        <v>0</v>
      </c>
      <c r="K8488">
        <v>1</v>
      </c>
      <c r="L8488">
        <v>0</v>
      </c>
      <c r="M8488">
        <v>0</v>
      </c>
      <c r="N8488">
        <v>1</v>
      </c>
      <c r="O8488">
        <v>2</v>
      </c>
      <c r="P8488">
        <v>3</v>
      </c>
      <c r="Q8488" t="s">
        <v>667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 t="s">
        <v>7</v>
      </c>
      <c r="AC8488" t="s">
        <v>105</v>
      </c>
      <c r="AD8488" t="s">
        <v>667</v>
      </c>
      <c r="AE8488" t="s">
        <v>1706</v>
      </c>
      <c r="AF8488">
        <v>0</v>
      </c>
      <c r="AG8488" t="s">
        <v>1706</v>
      </c>
      <c r="AH8488" t="s">
        <v>21</v>
      </c>
      <c r="AI8488">
        <v>0</v>
      </c>
      <c r="AJ8488">
        <v>0</v>
      </c>
      <c r="AK8488">
        <v>0</v>
      </c>
      <c r="AL8488" t="s">
        <v>154</v>
      </c>
      <c r="AM8488" t="s">
        <v>12</v>
      </c>
      <c r="AN8488" t="s">
        <v>41</v>
      </c>
      <c r="AO8488" t="s">
        <v>830</v>
      </c>
      <c r="AP8488">
        <v>0</v>
      </c>
      <c r="AQ8488" t="s">
        <v>47</v>
      </c>
      <c r="AR8488">
        <v>193062</v>
      </c>
      <c r="AS8488" t="s">
        <v>10774</v>
      </c>
    </row>
    <row r="8489" spans="1:45" x14ac:dyDescent="0.25">
      <c r="A8489" t="s">
        <v>828</v>
      </c>
      <c r="B8489" t="s">
        <v>1133</v>
      </c>
      <c r="C8489" s="1">
        <v>42954</v>
      </c>
      <c r="D8489" t="s">
        <v>2</v>
      </c>
      <c r="E8489">
        <v>20</v>
      </c>
      <c r="F8489">
        <v>0</v>
      </c>
      <c r="G8489">
        <v>1</v>
      </c>
      <c r="H8489">
        <v>0</v>
      </c>
      <c r="I8489">
        <v>0</v>
      </c>
      <c r="J8489">
        <v>0</v>
      </c>
      <c r="K8489">
        <v>1</v>
      </c>
      <c r="L8489">
        <v>0</v>
      </c>
      <c r="M8489">
        <v>0</v>
      </c>
      <c r="N8489">
        <v>0</v>
      </c>
      <c r="O8489">
        <v>2</v>
      </c>
      <c r="P8489">
        <v>2</v>
      </c>
      <c r="Q8489" t="s">
        <v>916</v>
      </c>
      <c r="R8489" t="s">
        <v>7</v>
      </c>
      <c r="S8489" t="s">
        <v>105</v>
      </c>
      <c r="T8489" t="s">
        <v>916</v>
      </c>
      <c r="U8489" t="s">
        <v>1711</v>
      </c>
      <c r="V8489">
        <v>0</v>
      </c>
      <c r="W8489" t="s">
        <v>1479</v>
      </c>
      <c r="X8489" t="s">
        <v>21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 t="s">
        <v>11</v>
      </c>
      <c r="AM8489" t="s">
        <v>49</v>
      </c>
      <c r="AN8489" t="s">
        <v>13</v>
      </c>
      <c r="AO8489" t="s">
        <v>830</v>
      </c>
      <c r="AP8489">
        <v>0</v>
      </c>
      <c r="AQ8489">
        <v>0</v>
      </c>
      <c r="AR8489">
        <v>193063</v>
      </c>
      <c r="AS8489" t="s">
        <v>10775</v>
      </c>
    </row>
    <row r="8490" spans="1:45" x14ac:dyDescent="0.25">
      <c r="A8490" t="s">
        <v>828</v>
      </c>
      <c r="B8490" t="s">
        <v>1134</v>
      </c>
      <c r="C8490" s="1">
        <v>42957</v>
      </c>
      <c r="D8490" t="s">
        <v>2</v>
      </c>
      <c r="E8490">
        <v>32</v>
      </c>
      <c r="F8490">
        <v>1</v>
      </c>
      <c r="G8490">
        <v>0</v>
      </c>
      <c r="H8490">
        <v>0</v>
      </c>
      <c r="I8490">
        <v>1</v>
      </c>
      <c r="J8490">
        <v>0</v>
      </c>
      <c r="K8490">
        <v>1</v>
      </c>
      <c r="L8490">
        <v>0</v>
      </c>
      <c r="M8490">
        <v>0</v>
      </c>
      <c r="N8490">
        <v>1</v>
      </c>
      <c r="O8490">
        <v>2</v>
      </c>
      <c r="P8490">
        <v>3</v>
      </c>
      <c r="Q8490" t="s">
        <v>3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 t="s">
        <v>7</v>
      </c>
      <c r="AC8490" t="s">
        <v>105</v>
      </c>
      <c r="AD8490" t="s">
        <v>3</v>
      </c>
      <c r="AE8490" t="s">
        <v>1672</v>
      </c>
      <c r="AF8490">
        <v>0</v>
      </c>
      <c r="AG8490" t="s">
        <v>1672</v>
      </c>
      <c r="AH8490" t="s">
        <v>21</v>
      </c>
      <c r="AI8490">
        <v>0</v>
      </c>
      <c r="AJ8490">
        <v>0</v>
      </c>
      <c r="AK8490">
        <v>0</v>
      </c>
      <c r="AL8490" t="s">
        <v>154</v>
      </c>
      <c r="AM8490" t="s">
        <v>12</v>
      </c>
      <c r="AN8490">
        <v>0</v>
      </c>
      <c r="AO8490" t="s">
        <v>830</v>
      </c>
      <c r="AP8490">
        <v>0</v>
      </c>
      <c r="AQ8490" t="s">
        <v>47</v>
      </c>
      <c r="AR8490">
        <v>193064</v>
      </c>
      <c r="AS8490" t="s">
        <v>10776</v>
      </c>
    </row>
    <row r="8491" spans="1:45" x14ac:dyDescent="0.25">
      <c r="A8491" t="s">
        <v>828</v>
      </c>
      <c r="B8491" t="s">
        <v>1134</v>
      </c>
      <c r="C8491" s="1">
        <v>42957</v>
      </c>
      <c r="D8491" t="s">
        <v>2</v>
      </c>
      <c r="E8491">
        <v>18</v>
      </c>
      <c r="F8491">
        <v>1</v>
      </c>
      <c r="G8491">
        <v>0</v>
      </c>
      <c r="H8491">
        <v>0</v>
      </c>
      <c r="I8491">
        <v>0</v>
      </c>
      <c r="J8491">
        <v>0</v>
      </c>
      <c r="K8491">
        <v>1</v>
      </c>
      <c r="L8491">
        <v>0</v>
      </c>
      <c r="M8491">
        <v>0</v>
      </c>
      <c r="N8491">
        <v>1</v>
      </c>
      <c r="O8491">
        <v>1</v>
      </c>
      <c r="P8491">
        <v>2</v>
      </c>
      <c r="Q8491" t="s">
        <v>3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 t="s">
        <v>7</v>
      </c>
      <c r="AC8491" t="s">
        <v>105</v>
      </c>
      <c r="AD8491" t="s">
        <v>3</v>
      </c>
      <c r="AE8491" t="s">
        <v>1671</v>
      </c>
      <c r="AF8491">
        <v>0</v>
      </c>
      <c r="AG8491" t="s">
        <v>1671</v>
      </c>
      <c r="AH8491" t="s">
        <v>21</v>
      </c>
      <c r="AI8491">
        <v>0</v>
      </c>
      <c r="AJ8491">
        <v>0</v>
      </c>
      <c r="AK8491">
        <v>0</v>
      </c>
      <c r="AL8491" t="s">
        <v>154</v>
      </c>
      <c r="AM8491" t="s">
        <v>12</v>
      </c>
      <c r="AN8491" t="s">
        <v>41</v>
      </c>
      <c r="AO8491" t="s">
        <v>830</v>
      </c>
      <c r="AP8491">
        <v>0</v>
      </c>
      <c r="AQ8491" t="s">
        <v>47</v>
      </c>
      <c r="AR8491">
        <v>193065</v>
      </c>
      <c r="AS8491" t="s">
        <v>10777</v>
      </c>
    </row>
    <row r="8492" spans="1:45" x14ac:dyDescent="0.25">
      <c r="A8492" t="s">
        <v>828</v>
      </c>
      <c r="B8492" t="s">
        <v>1133</v>
      </c>
      <c r="C8492" s="1">
        <v>42954</v>
      </c>
      <c r="D8492" t="s">
        <v>2</v>
      </c>
      <c r="E8492">
        <v>35</v>
      </c>
      <c r="F8492">
        <v>0</v>
      </c>
      <c r="G8492">
        <v>1</v>
      </c>
      <c r="H8492">
        <v>2</v>
      </c>
      <c r="I8492">
        <v>1</v>
      </c>
      <c r="J8492">
        <v>0</v>
      </c>
      <c r="K8492">
        <v>2</v>
      </c>
      <c r="L8492">
        <v>0</v>
      </c>
      <c r="M8492">
        <v>0</v>
      </c>
      <c r="N8492">
        <v>2</v>
      </c>
      <c r="O8492">
        <v>4</v>
      </c>
      <c r="P8492">
        <v>6</v>
      </c>
      <c r="Q8492" t="s">
        <v>723</v>
      </c>
      <c r="R8492" t="s">
        <v>7</v>
      </c>
      <c r="S8492" t="s">
        <v>105</v>
      </c>
      <c r="T8492" t="s">
        <v>723</v>
      </c>
      <c r="U8492" t="s">
        <v>1690</v>
      </c>
      <c r="V8492">
        <v>0</v>
      </c>
      <c r="W8492" t="s">
        <v>1690</v>
      </c>
      <c r="X8492" t="s">
        <v>21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 t="s">
        <v>11</v>
      </c>
      <c r="AM8492" t="s">
        <v>26</v>
      </c>
      <c r="AN8492" t="s">
        <v>13</v>
      </c>
      <c r="AO8492" t="s">
        <v>830</v>
      </c>
      <c r="AP8492">
        <v>0</v>
      </c>
      <c r="AQ8492" t="s">
        <v>47</v>
      </c>
      <c r="AR8492">
        <v>193066</v>
      </c>
      <c r="AS8492" t="s">
        <v>10778</v>
      </c>
    </row>
    <row r="8493" spans="1:45" x14ac:dyDescent="0.25">
      <c r="A8493" t="s">
        <v>1169</v>
      </c>
      <c r="B8493" t="s">
        <v>1134</v>
      </c>
      <c r="C8493" s="1">
        <v>42951</v>
      </c>
      <c r="D8493" t="s">
        <v>35</v>
      </c>
      <c r="E8493">
        <v>31</v>
      </c>
      <c r="F8493">
        <v>0</v>
      </c>
      <c r="G8493">
        <v>1</v>
      </c>
      <c r="H8493">
        <v>1</v>
      </c>
      <c r="I8493">
        <v>1</v>
      </c>
      <c r="J8493">
        <v>1</v>
      </c>
      <c r="K8493">
        <v>2</v>
      </c>
      <c r="L8493">
        <v>0</v>
      </c>
      <c r="M8493">
        <v>1</v>
      </c>
      <c r="N8493">
        <v>2</v>
      </c>
      <c r="O8493">
        <v>5</v>
      </c>
      <c r="P8493">
        <v>7</v>
      </c>
      <c r="Q8493" t="s">
        <v>1127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 t="s">
        <v>7</v>
      </c>
      <c r="AC8493" t="s">
        <v>361</v>
      </c>
      <c r="AD8493" t="s">
        <v>1127</v>
      </c>
      <c r="AE8493">
        <v>0</v>
      </c>
      <c r="AF8493">
        <v>0</v>
      </c>
      <c r="AG8493">
        <v>0</v>
      </c>
      <c r="AH8493" t="s">
        <v>21</v>
      </c>
      <c r="AI8493">
        <v>0</v>
      </c>
      <c r="AJ8493">
        <v>0</v>
      </c>
      <c r="AK8493">
        <v>0</v>
      </c>
      <c r="AL8493" t="s">
        <v>11</v>
      </c>
      <c r="AM8493" t="s">
        <v>26</v>
      </c>
      <c r="AN8493" t="s">
        <v>41</v>
      </c>
      <c r="AO8493" t="s">
        <v>830</v>
      </c>
      <c r="AP8493">
        <v>0</v>
      </c>
      <c r="AQ8493">
        <v>0</v>
      </c>
      <c r="AR8493">
        <v>193067</v>
      </c>
      <c r="AS8493" t="s">
        <v>10779</v>
      </c>
    </row>
    <row r="8494" spans="1:45" x14ac:dyDescent="0.25">
      <c r="A8494" t="s">
        <v>828</v>
      </c>
      <c r="B8494" t="s">
        <v>1134</v>
      </c>
      <c r="C8494" s="1">
        <v>42957</v>
      </c>
      <c r="D8494" t="s">
        <v>2</v>
      </c>
      <c r="E8494">
        <v>19</v>
      </c>
      <c r="F8494">
        <v>0</v>
      </c>
      <c r="G8494">
        <v>1</v>
      </c>
      <c r="H8494">
        <v>0</v>
      </c>
      <c r="I8494">
        <v>0</v>
      </c>
      <c r="J8494">
        <v>0</v>
      </c>
      <c r="K8494">
        <v>1</v>
      </c>
      <c r="L8494">
        <v>0</v>
      </c>
      <c r="M8494">
        <v>0</v>
      </c>
      <c r="N8494">
        <v>0</v>
      </c>
      <c r="O8494">
        <v>2</v>
      </c>
      <c r="P8494">
        <v>2</v>
      </c>
      <c r="Q8494" t="s">
        <v>3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 t="s">
        <v>7</v>
      </c>
      <c r="AC8494" t="s">
        <v>105</v>
      </c>
      <c r="AD8494" t="s">
        <v>3</v>
      </c>
      <c r="AE8494" t="s">
        <v>1673</v>
      </c>
      <c r="AF8494">
        <v>0</v>
      </c>
      <c r="AG8494" t="s">
        <v>1691</v>
      </c>
      <c r="AH8494" t="s">
        <v>21</v>
      </c>
      <c r="AI8494">
        <v>0</v>
      </c>
      <c r="AJ8494">
        <v>0</v>
      </c>
      <c r="AK8494">
        <v>0</v>
      </c>
      <c r="AL8494" t="s">
        <v>154</v>
      </c>
      <c r="AM8494" t="s">
        <v>12</v>
      </c>
      <c r="AN8494" t="s">
        <v>41</v>
      </c>
      <c r="AO8494" t="s">
        <v>830</v>
      </c>
      <c r="AP8494">
        <v>0</v>
      </c>
      <c r="AQ8494" t="s">
        <v>47</v>
      </c>
      <c r="AR8494">
        <v>193068</v>
      </c>
      <c r="AS8494" t="s">
        <v>10780</v>
      </c>
    </row>
    <row r="8495" spans="1:45" x14ac:dyDescent="0.25">
      <c r="A8495" t="s">
        <v>828</v>
      </c>
      <c r="B8495" t="s">
        <v>1134</v>
      </c>
      <c r="C8495" s="1">
        <v>42957</v>
      </c>
      <c r="D8495" t="s">
        <v>2</v>
      </c>
      <c r="E8495">
        <v>32</v>
      </c>
      <c r="F8495">
        <v>0</v>
      </c>
      <c r="G8495">
        <v>0</v>
      </c>
      <c r="H8495">
        <v>0</v>
      </c>
      <c r="I8495">
        <v>2</v>
      </c>
      <c r="J8495">
        <v>0</v>
      </c>
      <c r="K8495">
        <v>1</v>
      </c>
      <c r="L8495">
        <v>0</v>
      </c>
      <c r="M8495">
        <v>0</v>
      </c>
      <c r="N8495">
        <v>0</v>
      </c>
      <c r="O8495">
        <v>3</v>
      </c>
      <c r="P8495">
        <v>3</v>
      </c>
      <c r="Q8495" t="s">
        <v>667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 t="s">
        <v>7</v>
      </c>
      <c r="AC8495" t="s">
        <v>105</v>
      </c>
      <c r="AD8495" t="s">
        <v>667</v>
      </c>
      <c r="AE8495" t="s">
        <v>1704</v>
      </c>
      <c r="AF8495">
        <v>0</v>
      </c>
      <c r="AG8495" t="s">
        <v>3145</v>
      </c>
      <c r="AH8495" t="s">
        <v>21</v>
      </c>
      <c r="AI8495">
        <v>0</v>
      </c>
      <c r="AJ8495">
        <v>0</v>
      </c>
      <c r="AK8495">
        <v>0</v>
      </c>
      <c r="AL8495" t="s">
        <v>154</v>
      </c>
      <c r="AM8495" t="s">
        <v>12</v>
      </c>
      <c r="AN8495" t="s">
        <v>41</v>
      </c>
      <c r="AO8495" t="s">
        <v>830</v>
      </c>
      <c r="AP8495">
        <v>0</v>
      </c>
      <c r="AQ8495">
        <v>0</v>
      </c>
      <c r="AR8495">
        <v>193069</v>
      </c>
      <c r="AS8495" t="s">
        <v>10781</v>
      </c>
    </row>
    <row r="8496" spans="1:45" x14ac:dyDescent="0.25">
      <c r="A8496" t="s">
        <v>828</v>
      </c>
      <c r="B8496" t="s">
        <v>1133</v>
      </c>
      <c r="C8496" s="1">
        <v>42954</v>
      </c>
      <c r="D8496" t="s">
        <v>35</v>
      </c>
      <c r="E8496">
        <v>18</v>
      </c>
      <c r="F8496">
        <v>0</v>
      </c>
      <c r="G8496">
        <v>0</v>
      </c>
      <c r="H8496">
        <v>0</v>
      </c>
      <c r="I8496">
        <v>0</v>
      </c>
      <c r="J8496">
        <v>1</v>
      </c>
      <c r="K8496">
        <v>0</v>
      </c>
      <c r="L8496">
        <v>0</v>
      </c>
      <c r="M8496">
        <v>0</v>
      </c>
      <c r="N8496">
        <v>1</v>
      </c>
      <c r="O8496">
        <v>0</v>
      </c>
      <c r="P8496">
        <v>1</v>
      </c>
      <c r="Q8496" t="s">
        <v>199</v>
      </c>
      <c r="R8496" t="s">
        <v>7</v>
      </c>
      <c r="S8496" t="s">
        <v>105</v>
      </c>
      <c r="T8496" t="s">
        <v>199</v>
      </c>
      <c r="U8496" t="s">
        <v>1683</v>
      </c>
      <c r="V8496">
        <v>0</v>
      </c>
      <c r="W8496" t="s">
        <v>10782</v>
      </c>
      <c r="X8496" t="s">
        <v>21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 t="s">
        <v>11</v>
      </c>
      <c r="AM8496" t="s">
        <v>71</v>
      </c>
      <c r="AN8496" t="s">
        <v>41</v>
      </c>
      <c r="AO8496" t="s">
        <v>14</v>
      </c>
      <c r="AP8496" t="s">
        <v>50</v>
      </c>
      <c r="AQ8496">
        <v>0</v>
      </c>
      <c r="AR8496">
        <v>193070</v>
      </c>
      <c r="AS8496" t="s">
        <v>10783</v>
      </c>
    </row>
    <row r="8497" spans="1:45" x14ac:dyDescent="0.25">
      <c r="A8497" t="s">
        <v>828</v>
      </c>
      <c r="B8497" t="s">
        <v>1133</v>
      </c>
      <c r="C8497" s="1">
        <v>42954</v>
      </c>
      <c r="D8497" t="s">
        <v>2</v>
      </c>
      <c r="E8497">
        <v>24</v>
      </c>
      <c r="F8497">
        <v>0</v>
      </c>
      <c r="G8497">
        <v>0</v>
      </c>
      <c r="H8497">
        <v>0</v>
      </c>
      <c r="I8497">
        <v>0</v>
      </c>
      <c r="J8497">
        <v>1</v>
      </c>
      <c r="K8497">
        <v>1</v>
      </c>
      <c r="L8497">
        <v>0</v>
      </c>
      <c r="M8497">
        <v>0</v>
      </c>
      <c r="N8497">
        <v>1</v>
      </c>
      <c r="O8497">
        <v>1</v>
      </c>
      <c r="P8497">
        <v>2</v>
      </c>
      <c r="Q8497" t="s">
        <v>125</v>
      </c>
      <c r="R8497" t="s">
        <v>7</v>
      </c>
      <c r="S8497" t="s">
        <v>105</v>
      </c>
      <c r="T8497" t="s">
        <v>125</v>
      </c>
      <c r="U8497" t="s">
        <v>838</v>
      </c>
      <c r="V8497">
        <v>0</v>
      </c>
      <c r="W8497" t="s">
        <v>10784</v>
      </c>
      <c r="X8497" t="s">
        <v>21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 t="s">
        <v>427</v>
      </c>
      <c r="AM8497" t="s">
        <v>22</v>
      </c>
      <c r="AN8497" t="s">
        <v>41</v>
      </c>
      <c r="AO8497" t="s">
        <v>14</v>
      </c>
      <c r="AP8497" t="s">
        <v>50</v>
      </c>
      <c r="AQ8497" t="s">
        <v>47</v>
      </c>
      <c r="AR8497">
        <v>193079</v>
      </c>
      <c r="AS8497" t="s">
        <v>10785</v>
      </c>
    </row>
    <row r="8498" spans="1:45" x14ac:dyDescent="0.25">
      <c r="A8498" t="s">
        <v>1169</v>
      </c>
      <c r="B8498" t="s">
        <v>1134</v>
      </c>
      <c r="C8498" s="1">
        <v>42952</v>
      </c>
      <c r="D8498" t="s">
        <v>2</v>
      </c>
      <c r="E8498">
        <v>39</v>
      </c>
      <c r="F8498">
        <v>1</v>
      </c>
      <c r="G8498">
        <v>0</v>
      </c>
      <c r="H8498">
        <v>1</v>
      </c>
      <c r="I8498">
        <v>2</v>
      </c>
      <c r="J8498">
        <v>0</v>
      </c>
      <c r="K8498">
        <v>1</v>
      </c>
      <c r="L8498">
        <v>0</v>
      </c>
      <c r="M8498">
        <v>0</v>
      </c>
      <c r="N8498">
        <v>2</v>
      </c>
      <c r="O8498">
        <v>3</v>
      </c>
      <c r="P8498">
        <v>5</v>
      </c>
      <c r="Q8498" t="s">
        <v>1127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 t="s">
        <v>7</v>
      </c>
      <c r="AC8498" t="s">
        <v>361</v>
      </c>
      <c r="AD8498" t="s">
        <v>1127</v>
      </c>
      <c r="AE8498" t="s">
        <v>1858</v>
      </c>
      <c r="AF8498">
        <v>0</v>
      </c>
      <c r="AG8498">
        <v>0</v>
      </c>
      <c r="AH8498" t="s">
        <v>21</v>
      </c>
      <c r="AI8498">
        <v>0</v>
      </c>
      <c r="AJ8498">
        <v>0</v>
      </c>
      <c r="AK8498">
        <v>0</v>
      </c>
      <c r="AL8498" t="s">
        <v>154</v>
      </c>
      <c r="AM8498" t="s">
        <v>40</v>
      </c>
      <c r="AN8498" t="s">
        <v>41</v>
      </c>
      <c r="AO8498" t="s">
        <v>830</v>
      </c>
      <c r="AP8498">
        <v>0</v>
      </c>
      <c r="AQ8498" t="s">
        <v>29</v>
      </c>
      <c r="AR8498">
        <v>193080</v>
      </c>
      <c r="AS8498" t="s">
        <v>10786</v>
      </c>
    </row>
    <row r="8499" spans="1:45" x14ac:dyDescent="0.25">
      <c r="A8499" t="s">
        <v>828</v>
      </c>
      <c r="B8499" t="s">
        <v>1134</v>
      </c>
      <c r="C8499" s="1">
        <v>42957</v>
      </c>
      <c r="D8499" t="s">
        <v>2</v>
      </c>
      <c r="E8499">
        <v>25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2</v>
      </c>
      <c r="L8499">
        <v>0</v>
      </c>
      <c r="M8499">
        <v>0</v>
      </c>
      <c r="N8499">
        <v>0</v>
      </c>
      <c r="O8499">
        <v>2</v>
      </c>
      <c r="P8499">
        <v>2</v>
      </c>
      <c r="Q8499" t="s">
        <v>667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 t="s">
        <v>7</v>
      </c>
      <c r="AC8499" t="s">
        <v>105</v>
      </c>
      <c r="AD8499" t="s">
        <v>667</v>
      </c>
      <c r="AE8499" t="s">
        <v>1702</v>
      </c>
      <c r="AF8499">
        <v>0</v>
      </c>
      <c r="AG8499" t="s">
        <v>10787</v>
      </c>
      <c r="AH8499" t="s">
        <v>21</v>
      </c>
      <c r="AI8499">
        <v>0</v>
      </c>
      <c r="AJ8499">
        <v>0</v>
      </c>
      <c r="AK8499">
        <v>0</v>
      </c>
      <c r="AL8499" t="s">
        <v>154</v>
      </c>
      <c r="AM8499" t="s">
        <v>12</v>
      </c>
      <c r="AN8499" t="s">
        <v>41</v>
      </c>
      <c r="AO8499" t="s">
        <v>830</v>
      </c>
      <c r="AP8499">
        <v>0</v>
      </c>
      <c r="AQ8499" t="s">
        <v>91</v>
      </c>
      <c r="AR8499">
        <v>193081</v>
      </c>
      <c r="AS8499" t="s">
        <v>10788</v>
      </c>
    </row>
    <row r="8500" spans="1:45" x14ac:dyDescent="0.25">
      <c r="A8500" t="s">
        <v>828</v>
      </c>
      <c r="B8500" t="s">
        <v>1134</v>
      </c>
      <c r="C8500" s="1">
        <v>42957</v>
      </c>
      <c r="D8500" t="s">
        <v>2</v>
      </c>
      <c r="E8500">
        <v>27</v>
      </c>
      <c r="F8500">
        <v>1</v>
      </c>
      <c r="G8500">
        <v>0</v>
      </c>
      <c r="H8500">
        <v>0</v>
      </c>
      <c r="I8500">
        <v>0</v>
      </c>
      <c r="J8500">
        <v>0</v>
      </c>
      <c r="K8500">
        <v>1</v>
      </c>
      <c r="L8500">
        <v>0</v>
      </c>
      <c r="M8500">
        <v>0</v>
      </c>
      <c r="N8500">
        <v>1</v>
      </c>
      <c r="O8500">
        <v>1</v>
      </c>
      <c r="P8500">
        <v>2</v>
      </c>
      <c r="Q8500" t="s">
        <v>667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 t="s">
        <v>7</v>
      </c>
      <c r="AC8500" t="s">
        <v>105</v>
      </c>
      <c r="AD8500" t="s">
        <v>667</v>
      </c>
      <c r="AE8500" t="s">
        <v>1705</v>
      </c>
      <c r="AF8500">
        <v>0</v>
      </c>
      <c r="AG8500" t="s">
        <v>2949</v>
      </c>
      <c r="AH8500" t="s">
        <v>21</v>
      </c>
      <c r="AI8500">
        <v>0</v>
      </c>
      <c r="AJ8500">
        <v>0</v>
      </c>
      <c r="AK8500">
        <v>0</v>
      </c>
      <c r="AL8500" t="s">
        <v>154</v>
      </c>
      <c r="AM8500" t="s">
        <v>12</v>
      </c>
      <c r="AN8500" t="s">
        <v>41</v>
      </c>
      <c r="AO8500" t="s">
        <v>830</v>
      </c>
      <c r="AP8500">
        <v>0</v>
      </c>
      <c r="AQ8500" t="s">
        <v>47</v>
      </c>
      <c r="AR8500">
        <v>193082</v>
      </c>
      <c r="AS8500" t="s">
        <v>10789</v>
      </c>
    </row>
    <row r="8501" spans="1:45" x14ac:dyDescent="0.25">
      <c r="A8501" t="s">
        <v>828</v>
      </c>
      <c r="B8501" t="s">
        <v>1133</v>
      </c>
      <c r="C8501" s="1">
        <v>42954</v>
      </c>
      <c r="D8501" t="s">
        <v>2</v>
      </c>
      <c r="E8501">
        <v>58</v>
      </c>
      <c r="F8501">
        <v>0</v>
      </c>
      <c r="G8501">
        <v>1</v>
      </c>
      <c r="H8501">
        <v>0</v>
      </c>
      <c r="I8501">
        <v>1</v>
      </c>
      <c r="J8501">
        <v>0</v>
      </c>
      <c r="K8501">
        <v>1</v>
      </c>
      <c r="L8501">
        <v>0</v>
      </c>
      <c r="M8501">
        <v>0</v>
      </c>
      <c r="N8501">
        <v>0</v>
      </c>
      <c r="O8501">
        <v>3</v>
      </c>
      <c r="P8501">
        <v>3</v>
      </c>
      <c r="Q8501" t="s">
        <v>723</v>
      </c>
      <c r="R8501" t="s">
        <v>7</v>
      </c>
      <c r="S8501" t="s">
        <v>105</v>
      </c>
      <c r="T8501" t="s">
        <v>723</v>
      </c>
      <c r="U8501" t="s">
        <v>1692</v>
      </c>
      <c r="V8501">
        <v>0</v>
      </c>
      <c r="W8501" t="s">
        <v>1692</v>
      </c>
      <c r="X8501" t="s">
        <v>21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 t="s">
        <v>11</v>
      </c>
      <c r="AM8501" t="s">
        <v>26</v>
      </c>
      <c r="AN8501" t="s">
        <v>13</v>
      </c>
      <c r="AO8501" t="s">
        <v>830</v>
      </c>
      <c r="AP8501">
        <v>0</v>
      </c>
      <c r="AQ8501">
        <v>0</v>
      </c>
      <c r="AR8501">
        <v>193083</v>
      </c>
      <c r="AS8501" t="s">
        <v>10790</v>
      </c>
    </row>
    <row r="8502" spans="1:45" x14ac:dyDescent="0.25">
      <c r="A8502" t="s">
        <v>828</v>
      </c>
      <c r="B8502" t="s">
        <v>1134</v>
      </c>
      <c r="C8502" s="1">
        <v>42957</v>
      </c>
      <c r="D8502" t="s">
        <v>2</v>
      </c>
      <c r="E8502">
        <v>30</v>
      </c>
      <c r="F8502">
        <v>0</v>
      </c>
      <c r="G8502">
        <v>1</v>
      </c>
      <c r="H8502">
        <v>0</v>
      </c>
      <c r="I8502">
        <v>0</v>
      </c>
      <c r="J8502">
        <v>0</v>
      </c>
      <c r="K8502">
        <v>1</v>
      </c>
      <c r="L8502">
        <v>0</v>
      </c>
      <c r="M8502">
        <v>0</v>
      </c>
      <c r="N8502">
        <v>0</v>
      </c>
      <c r="O8502">
        <v>2</v>
      </c>
      <c r="P8502">
        <v>2</v>
      </c>
      <c r="Q8502" t="s">
        <v>667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 t="s">
        <v>7</v>
      </c>
      <c r="AC8502" t="s">
        <v>105</v>
      </c>
      <c r="AD8502" t="s">
        <v>667</v>
      </c>
      <c r="AE8502" t="s">
        <v>1705</v>
      </c>
      <c r="AF8502">
        <v>0</v>
      </c>
      <c r="AG8502" t="s">
        <v>2949</v>
      </c>
      <c r="AH8502" t="s">
        <v>21</v>
      </c>
      <c r="AI8502">
        <v>0</v>
      </c>
      <c r="AJ8502">
        <v>0</v>
      </c>
      <c r="AK8502">
        <v>0</v>
      </c>
      <c r="AL8502" t="s">
        <v>154</v>
      </c>
      <c r="AM8502" t="s">
        <v>12</v>
      </c>
      <c r="AN8502" t="s">
        <v>41</v>
      </c>
      <c r="AO8502" t="s">
        <v>830</v>
      </c>
      <c r="AP8502">
        <v>0</v>
      </c>
      <c r="AQ8502" t="s">
        <v>47</v>
      </c>
      <c r="AR8502">
        <v>193084</v>
      </c>
      <c r="AS8502" t="s">
        <v>10791</v>
      </c>
    </row>
    <row r="8503" spans="1:45" x14ac:dyDescent="0.25">
      <c r="A8503" t="s">
        <v>828</v>
      </c>
      <c r="B8503" t="s">
        <v>1134</v>
      </c>
      <c r="C8503" s="1">
        <v>42957</v>
      </c>
      <c r="D8503" t="s">
        <v>2</v>
      </c>
      <c r="E8503">
        <v>20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2</v>
      </c>
      <c r="L8503">
        <v>0</v>
      </c>
      <c r="M8503">
        <v>0</v>
      </c>
      <c r="N8503">
        <v>0</v>
      </c>
      <c r="O8503">
        <v>2</v>
      </c>
      <c r="P8503">
        <v>2</v>
      </c>
      <c r="Q8503" t="s">
        <v>3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 t="s">
        <v>7</v>
      </c>
      <c r="AC8503" t="s">
        <v>105</v>
      </c>
      <c r="AD8503" t="s">
        <v>3</v>
      </c>
      <c r="AE8503" t="s">
        <v>1673</v>
      </c>
      <c r="AF8503">
        <v>0</v>
      </c>
      <c r="AG8503" t="s">
        <v>1691</v>
      </c>
      <c r="AH8503" t="s">
        <v>21</v>
      </c>
      <c r="AI8503">
        <v>0</v>
      </c>
      <c r="AJ8503">
        <v>0</v>
      </c>
      <c r="AK8503">
        <v>0</v>
      </c>
      <c r="AL8503" t="s">
        <v>154</v>
      </c>
      <c r="AM8503" t="s">
        <v>12</v>
      </c>
      <c r="AN8503" t="s">
        <v>41</v>
      </c>
      <c r="AO8503" t="s">
        <v>830</v>
      </c>
      <c r="AP8503">
        <v>0</v>
      </c>
      <c r="AQ8503">
        <v>0</v>
      </c>
      <c r="AR8503">
        <v>193085</v>
      </c>
      <c r="AS8503" t="s">
        <v>10792</v>
      </c>
    </row>
    <row r="8504" spans="1:45" x14ac:dyDescent="0.25">
      <c r="A8504" t="s">
        <v>828</v>
      </c>
      <c r="B8504" t="s">
        <v>1134</v>
      </c>
      <c r="C8504" s="1">
        <v>42957</v>
      </c>
      <c r="D8504" t="s">
        <v>2</v>
      </c>
      <c r="E8504">
        <v>48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1</v>
      </c>
      <c r="L8504">
        <v>0</v>
      </c>
      <c r="M8504">
        <v>0</v>
      </c>
      <c r="N8504">
        <v>0</v>
      </c>
      <c r="O8504">
        <v>1</v>
      </c>
      <c r="P8504">
        <v>1</v>
      </c>
      <c r="Q8504" t="s">
        <v>3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 t="s">
        <v>7</v>
      </c>
      <c r="AC8504" t="s">
        <v>105</v>
      </c>
      <c r="AD8504" t="s">
        <v>3</v>
      </c>
      <c r="AE8504" t="s">
        <v>1673</v>
      </c>
      <c r="AF8504">
        <v>0</v>
      </c>
      <c r="AG8504" t="s">
        <v>1691</v>
      </c>
      <c r="AH8504" t="s">
        <v>21</v>
      </c>
      <c r="AI8504">
        <v>0</v>
      </c>
      <c r="AJ8504">
        <v>0</v>
      </c>
      <c r="AK8504">
        <v>0</v>
      </c>
      <c r="AL8504" t="s">
        <v>427</v>
      </c>
      <c r="AM8504" t="s">
        <v>12</v>
      </c>
      <c r="AN8504" t="s">
        <v>41</v>
      </c>
      <c r="AO8504" t="s">
        <v>830</v>
      </c>
      <c r="AP8504">
        <v>0</v>
      </c>
      <c r="AQ8504">
        <v>0</v>
      </c>
      <c r="AR8504">
        <v>193086</v>
      </c>
      <c r="AS8504" t="s">
        <v>10793</v>
      </c>
    </row>
    <row r="8505" spans="1:45" x14ac:dyDescent="0.25">
      <c r="A8505" t="s">
        <v>1169</v>
      </c>
      <c r="B8505" t="s">
        <v>1134</v>
      </c>
      <c r="C8505" s="1">
        <v>42953</v>
      </c>
      <c r="D8505" t="s">
        <v>35</v>
      </c>
      <c r="E8505">
        <v>25</v>
      </c>
      <c r="F8505">
        <v>0</v>
      </c>
      <c r="G8505">
        <v>0</v>
      </c>
      <c r="H8505">
        <v>0</v>
      </c>
      <c r="I8505">
        <v>0</v>
      </c>
      <c r="J8505">
        <v>1</v>
      </c>
      <c r="K8505">
        <v>1</v>
      </c>
      <c r="L8505">
        <v>0</v>
      </c>
      <c r="M8505">
        <v>0</v>
      </c>
      <c r="N8505">
        <v>1</v>
      </c>
      <c r="O8505">
        <v>1</v>
      </c>
      <c r="P8505">
        <v>2</v>
      </c>
      <c r="Q8505" t="s">
        <v>1127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 t="s">
        <v>7</v>
      </c>
      <c r="AC8505" t="s">
        <v>361</v>
      </c>
      <c r="AD8505" t="s">
        <v>1127</v>
      </c>
      <c r="AE8505" t="s">
        <v>1858</v>
      </c>
      <c r="AF8505">
        <v>0</v>
      </c>
      <c r="AG8505">
        <v>0</v>
      </c>
      <c r="AH8505" t="s">
        <v>21</v>
      </c>
      <c r="AI8505">
        <v>0</v>
      </c>
      <c r="AJ8505">
        <v>0</v>
      </c>
      <c r="AK8505">
        <v>0</v>
      </c>
      <c r="AL8505" t="s">
        <v>427</v>
      </c>
      <c r="AM8505" t="s">
        <v>40</v>
      </c>
      <c r="AN8505" t="s">
        <v>41</v>
      </c>
      <c r="AO8505" t="s">
        <v>830</v>
      </c>
      <c r="AP8505">
        <v>0</v>
      </c>
      <c r="AQ8505" t="s">
        <v>91</v>
      </c>
      <c r="AR8505">
        <v>193087</v>
      </c>
      <c r="AS8505" t="s">
        <v>10794</v>
      </c>
    </row>
    <row r="8506" spans="1:45" x14ac:dyDescent="0.25">
      <c r="A8506" t="s">
        <v>828</v>
      </c>
      <c r="B8506" t="s">
        <v>1134</v>
      </c>
      <c r="C8506" s="1">
        <v>42957</v>
      </c>
      <c r="D8506" t="s">
        <v>2</v>
      </c>
      <c r="E8506">
        <v>17</v>
      </c>
      <c r="F8506">
        <v>0</v>
      </c>
      <c r="G8506">
        <v>0</v>
      </c>
      <c r="H8506">
        <v>0</v>
      </c>
      <c r="I8506">
        <v>1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1</v>
      </c>
      <c r="P8506">
        <v>1</v>
      </c>
      <c r="Q8506" t="s">
        <v>3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 t="s">
        <v>7</v>
      </c>
      <c r="AC8506" t="s">
        <v>105</v>
      </c>
      <c r="AD8506" t="s">
        <v>3</v>
      </c>
      <c r="AE8506" t="s">
        <v>1669</v>
      </c>
      <c r="AF8506">
        <v>0</v>
      </c>
      <c r="AG8506" t="s">
        <v>2956</v>
      </c>
      <c r="AH8506" t="s">
        <v>21</v>
      </c>
      <c r="AI8506">
        <v>0</v>
      </c>
      <c r="AJ8506">
        <v>0</v>
      </c>
      <c r="AK8506">
        <v>0</v>
      </c>
      <c r="AL8506" t="s">
        <v>427</v>
      </c>
      <c r="AM8506" t="s">
        <v>12</v>
      </c>
      <c r="AN8506" t="s">
        <v>41</v>
      </c>
      <c r="AO8506" t="s">
        <v>830</v>
      </c>
      <c r="AP8506">
        <v>0</v>
      </c>
      <c r="AQ8506">
        <v>0</v>
      </c>
      <c r="AR8506">
        <v>193088</v>
      </c>
      <c r="AS8506" t="s">
        <v>10795</v>
      </c>
    </row>
    <row r="8507" spans="1:45" x14ac:dyDescent="0.25">
      <c r="A8507" t="s">
        <v>828</v>
      </c>
      <c r="B8507" t="s">
        <v>1133</v>
      </c>
      <c r="C8507" s="1">
        <v>42954</v>
      </c>
      <c r="D8507" t="s">
        <v>35</v>
      </c>
      <c r="E8507">
        <v>16</v>
      </c>
      <c r="F8507">
        <v>0</v>
      </c>
      <c r="G8507">
        <v>0</v>
      </c>
      <c r="H8507">
        <v>1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1</v>
      </c>
      <c r="O8507">
        <v>0</v>
      </c>
      <c r="P8507">
        <v>1</v>
      </c>
      <c r="Q8507" t="s">
        <v>125</v>
      </c>
      <c r="R8507" t="s">
        <v>7</v>
      </c>
      <c r="S8507" t="s">
        <v>105</v>
      </c>
      <c r="T8507" t="s">
        <v>125</v>
      </c>
      <c r="U8507" t="s">
        <v>392</v>
      </c>
      <c r="V8507">
        <v>0</v>
      </c>
      <c r="W8507" t="s">
        <v>7268</v>
      </c>
      <c r="X8507" t="s">
        <v>21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 t="s">
        <v>11</v>
      </c>
      <c r="AM8507" t="s">
        <v>12</v>
      </c>
      <c r="AN8507" t="s">
        <v>41</v>
      </c>
      <c r="AO8507" t="s">
        <v>830</v>
      </c>
      <c r="AP8507">
        <v>0</v>
      </c>
      <c r="AQ8507">
        <v>0</v>
      </c>
      <c r="AR8507">
        <v>193089</v>
      </c>
      <c r="AS8507" t="s">
        <v>10796</v>
      </c>
    </row>
    <row r="8508" spans="1:45" x14ac:dyDescent="0.25">
      <c r="A8508" t="s">
        <v>828</v>
      </c>
      <c r="B8508" t="s">
        <v>1134</v>
      </c>
      <c r="C8508" s="1">
        <v>42957</v>
      </c>
      <c r="D8508" t="s">
        <v>2</v>
      </c>
      <c r="E8508">
        <v>25</v>
      </c>
      <c r="F8508">
        <v>0</v>
      </c>
      <c r="G8508">
        <v>1</v>
      </c>
      <c r="H8508">
        <v>0</v>
      </c>
      <c r="I8508">
        <v>0</v>
      </c>
      <c r="J8508">
        <v>0</v>
      </c>
      <c r="K8508">
        <v>1</v>
      </c>
      <c r="L8508">
        <v>0</v>
      </c>
      <c r="M8508">
        <v>0</v>
      </c>
      <c r="N8508">
        <v>0</v>
      </c>
      <c r="O8508">
        <v>2</v>
      </c>
      <c r="P8508">
        <v>2</v>
      </c>
      <c r="Q8508" t="s">
        <v>3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 t="s">
        <v>7</v>
      </c>
      <c r="AC8508" t="s">
        <v>105</v>
      </c>
      <c r="AD8508" t="s">
        <v>3</v>
      </c>
      <c r="AE8508" t="s">
        <v>1669</v>
      </c>
      <c r="AF8508">
        <v>0</v>
      </c>
      <c r="AG8508" t="s">
        <v>2956</v>
      </c>
      <c r="AH8508" t="s">
        <v>21</v>
      </c>
      <c r="AI8508">
        <v>0</v>
      </c>
      <c r="AJ8508">
        <v>0</v>
      </c>
      <c r="AK8508">
        <v>0</v>
      </c>
      <c r="AL8508" t="s">
        <v>154</v>
      </c>
      <c r="AM8508" t="s">
        <v>12</v>
      </c>
      <c r="AN8508">
        <v>0</v>
      </c>
      <c r="AO8508" t="s">
        <v>830</v>
      </c>
      <c r="AP8508">
        <v>0</v>
      </c>
      <c r="AQ8508">
        <v>0</v>
      </c>
      <c r="AR8508">
        <v>193092</v>
      </c>
      <c r="AS8508" t="s">
        <v>10797</v>
      </c>
    </row>
    <row r="8509" spans="1:45" x14ac:dyDescent="0.25">
      <c r="A8509" t="s">
        <v>828</v>
      </c>
      <c r="B8509" t="s">
        <v>1133</v>
      </c>
      <c r="C8509" s="1">
        <v>42954</v>
      </c>
      <c r="D8509" t="s">
        <v>2</v>
      </c>
      <c r="E8509">
        <v>39</v>
      </c>
      <c r="F8509">
        <v>0</v>
      </c>
      <c r="G8509">
        <v>0</v>
      </c>
      <c r="H8509">
        <v>0</v>
      </c>
      <c r="I8509">
        <v>1</v>
      </c>
      <c r="J8509">
        <v>1</v>
      </c>
      <c r="K8509">
        <v>1</v>
      </c>
      <c r="L8509">
        <v>0</v>
      </c>
      <c r="M8509">
        <v>0</v>
      </c>
      <c r="N8509">
        <v>1</v>
      </c>
      <c r="O8509">
        <v>2</v>
      </c>
      <c r="P8509">
        <v>3</v>
      </c>
      <c r="Q8509" t="s">
        <v>3</v>
      </c>
      <c r="R8509" t="s">
        <v>7</v>
      </c>
      <c r="S8509" t="s">
        <v>105</v>
      </c>
      <c r="T8509" t="s">
        <v>3</v>
      </c>
      <c r="U8509" t="s">
        <v>1666</v>
      </c>
      <c r="V8509">
        <v>0</v>
      </c>
      <c r="W8509" t="s">
        <v>1666</v>
      </c>
      <c r="X8509" t="s">
        <v>21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 t="s">
        <v>427</v>
      </c>
      <c r="AM8509" t="s">
        <v>26</v>
      </c>
      <c r="AN8509" t="s">
        <v>13</v>
      </c>
      <c r="AO8509" t="s">
        <v>830</v>
      </c>
      <c r="AP8509">
        <v>0</v>
      </c>
      <c r="AQ8509">
        <v>0</v>
      </c>
      <c r="AR8509">
        <v>193094</v>
      </c>
      <c r="AS8509" t="s">
        <v>10798</v>
      </c>
    </row>
    <row r="8510" spans="1:45" x14ac:dyDescent="0.25">
      <c r="A8510" t="s">
        <v>828</v>
      </c>
      <c r="B8510" t="s">
        <v>1134</v>
      </c>
      <c r="C8510" s="1">
        <v>42957</v>
      </c>
      <c r="D8510" t="s">
        <v>2</v>
      </c>
      <c r="E8510">
        <v>26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1</v>
      </c>
      <c r="L8510">
        <v>0</v>
      </c>
      <c r="M8510">
        <v>0</v>
      </c>
      <c r="N8510">
        <v>0</v>
      </c>
      <c r="O8510">
        <v>1</v>
      </c>
      <c r="P8510">
        <v>1</v>
      </c>
      <c r="Q8510" t="s">
        <v>667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 t="s">
        <v>7</v>
      </c>
      <c r="AC8510" t="s">
        <v>105</v>
      </c>
      <c r="AD8510" t="s">
        <v>667</v>
      </c>
      <c r="AE8510" t="s">
        <v>1705</v>
      </c>
      <c r="AF8510">
        <v>0</v>
      </c>
      <c r="AG8510" t="s">
        <v>2949</v>
      </c>
      <c r="AH8510" t="s">
        <v>21</v>
      </c>
      <c r="AI8510">
        <v>0</v>
      </c>
      <c r="AJ8510">
        <v>0</v>
      </c>
      <c r="AK8510">
        <v>0</v>
      </c>
      <c r="AL8510" t="s">
        <v>154</v>
      </c>
      <c r="AM8510" t="s">
        <v>12</v>
      </c>
      <c r="AN8510" t="s">
        <v>41</v>
      </c>
      <c r="AO8510" t="s">
        <v>830</v>
      </c>
      <c r="AP8510">
        <v>0</v>
      </c>
      <c r="AQ8510">
        <v>0</v>
      </c>
      <c r="AR8510">
        <v>193096</v>
      </c>
      <c r="AS8510" t="s">
        <v>10799</v>
      </c>
    </row>
    <row r="8511" spans="1:45" x14ac:dyDescent="0.25">
      <c r="A8511" t="s">
        <v>828</v>
      </c>
      <c r="B8511" t="s">
        <v>1134</v>
      </c>
      <c r="C8511" s="1">
        <v>42957</v>
      </c>
      <c r="D8511" t="s">
        <v>2</v>
      </c>
      <c r="E8511">
        <v>42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2</v>
      </c>
      <c r="L8511">
        <v>0</v>
      </c>
      <c r="M8511">
        <v>0</v>
      </c>
      <c r="N8511">
        <v>0</v>
      </c>
      <c r="O8511">
        <v>2</v>
      </c>
      <c r="P8511">
        <v>2</v>
      </c>
      <c r="Q8511" t="s">
        <v>3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 t="s">
        <v>7</v>
      </c>
      <c r="AC8511" t="s">
        <v>105</v>
      </c>
      <c r="AD8511" t="s">
        <v>3</v>
      </c>
      <c r="AE8511" t="s">
        <v>1673</v>
      </c>
      <c r="AF8511">
        <v>0</v>
      </c>
      <c r="AG8511" t="s">
        <v>1691</v>
      </c>
      <c r="AH8511" t="s">
        <v>21</v>
      </c>
      <c r="AI8511">
        <v>0</v>
      </c>
      <c r="AJ8511">
        <v>0</v>
      </c>
      <c r="AK8511">
        <v>0</v>
      </c>
      <c r="AL8511" t="s">
        <v>154</v>
      </c>
      <c r="AM8511" t="s">
        <v>12</v>
      </c>
      <c r="AN8511" t="s">
        <v>41</v>
      </c>
      <c r="AO8511" t="s">
        <v>830</v>
      </c>
      <c r="AP8511">
        <v>0</v>
      </c>
      <c r="AQ8511">
        <v>0</v>
      </c>
      <c r="AR8511">
        <v>193099</v>
      </c>
      <c r="AS8511" t="s">
        <v>10800</v>
      </c>
    </row>
    <row r="8512" spans="1:45" x14ac:dyDescent="0.25">
      <c r="A8512" t="s">
        <v>1169</v>
      </c>
      <c r="B8512" t="s">
        <v>1134</v>
      </c>
      <c r="C8512" s="1">
        <v>42955</v>
      </c>
      <c r="D8512" t="s">
        <v>35</v>
      </c>
      <c r="E8512">
        <v>36</v>
      </c>
      <c r="F8512">
        <v>0</v>
      </c>
      <c r="G8512">
        <v>1</v>
      </c>
      <c r="H8512">
        <v>0</v>
      </c>
      <c r="I8512">
        <v>0</v>
      </c>
      <c r="J8512">
        <v>1</v>
      </c>
      <c r="K8512">
        <v>1</v>
      </c>
      <c r="L8512">
        <v>0</v>
      </c>
      <c r="M8512">
        <v>0</v>
      </c>
      <c r="N8512">
        <v>1</v>
      </c>
      <c r="O8512">
        <v>2</v>
      </c>
      <c r="P8512">
        <v>3</v>
      </c>
      <c r="Q8512" t="s">
        <v>133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 t="s">
        <v>7</v>
      </c>
      <c r="AC8512" t="s">
        <v>361</v>
      </c>
      <c r="AD8512" t="s">
        <v>1127</v>
      </c>
      <c r="AE8512" t="s">
        <v>1858</v>
      </c>
      <c r="AF8512">
        <v>0</v>
      </c>
      <c r="AG8512">
        <v>0</v>
      </c>
      <c r="AH8512" t="s">
        <v>21</v>
      </c>
      <c r="AI8512">
        <v>0</v>
      </c>
      <c r="AJ8512">
        <v>0</v>
      </c>
      <c r="AK8512">
        <v>0</v>
      </c>
      <c r="AL8512" t="s">
        <v>11</v>
      </c>
      <c r="AM8512" t="s">
        <v>26</v>
      </c>
      <c r="AN8512" t="s">
        <v>41</v>
      </c>
      <c r="AO8512" t="s">
        <v>830</v>
      </c>
      <c r="AP8512">
        <v>0</v>
      </c>
      <c r="AQ8512">
        <v>0</v>
      </c>
      <c r="AR8512">
        <v>193100</v>
      </c>
      <c r="AS8512" t="s">
        <v>10801</v>
      </c>
    </row>
    <row r="8513" spans="1:45" x14ac:dyDescent="0.25">
      <c r="A8513" t="s">
        <v>828</v>
      </c>
      <c r="B8513" t="s">
        <v>1134</v>
      </c>
      <c r="C8513" s="1">
        <v>42957</v>
      </c>
      <c r="D8513" t="s">
        <v>2</v>
      </c>
      <c r="E8513">
        <v>25</v>
      </c>
      <c r="F8513">
        <v>0</v>
      </c>
      <c r="G8513">
        <v>0</v>
      </c>
      <c r="H8513">
        <v>0</v>
      </c>
      <c r="I8513">
        <v>2</v>
      </c>
      <c r="J8513">
        <v>0</v>
      </c>
      <c r="K8513">
        <v>1</v>
      </c>
      <c r="L8513">
        <v>0</v>
      </c>
      <c r="M8513">
        <v>0</v>
      </c>
      <c r="N8513">
        <v>0</v>
      </c>
      <c r="O8513">
        <v>3</v>
      </c>
      <c r="P8513">
        <v>3</v>
      </c>
      <c r="Q8513" t="s">
        <v>667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 t="s">
        <v>7</v>
      </c>
      <c r="AC8513" t="s">
        <v>105</v>
      </c>
      <c r="AD8513" t="s">
        <v>667</v>
      </c>
      <c r="AE8513" t="s">
        <v>1705</v>
      </c>
      <c r="AF8513">
        <v>0</v>
      </c>
      <c r="AG8513" t="s">
        <v>2949</v>
      </c>
      <c r="AH8513" t="s">
        <v>21</v>
      </c>
      <c r="AI8513">
        <v>0</v>
      </c>
      <c r="AJ8513">
        <v>0</v>
      </c>
      <c r="AK8513">
        <v>0</v>
      </c>
      <c r="AL8513" t="s">
        <v>154</v>
      </c>
      <c r="AM8513" t="s">
        <v>12</v>
      </c>
      <c r="AN8513" t="s">
        <v>41</v>
      </c>
      <c r="AO8513" t="s">
        <v>830</v>
      </c>
      <c r="AP8513">
        <v>0</v>
      </c>
      <c r="AQ8513" t="s">
        <v>91</v>
      </c>
      <c r="AR8513">
        <v>193102</v>
      </c>
      <c r="AS8513" t="s">
        <v>10802</v>
      </c>
    </row>
    <row r="8514" spans="1:45" x14ac:dyDescent="0.25">
      <c r="A8514" t="s">
        <v>828</v>
      </c>
      <c r="B8514" t="s">
        <v>1134</v>
      </c>
      <c r="C8514" s="1">
        <v>42955</v>
      </c>
      <c r="D8514" t="s">
        <v>2</v>
      </c>
      <c r="E8514">
        <v>33</v>
      </c>
      <c r="F8514">
        <v>1</v>
      </c>
      <c r="G8514">
        <v>0</v>
      </c>
      <c r="H8514">
        <v>0</v>
      </c>
      <c r="I8514">
        <v>0</v>
      </c>
      <c r="J8514">
        <v>0</v>
      </c>
      <c r="K8514">
        <v>2</v>
      </c>
      <c r="L8514">
        <v>0</v>
      </c>
      <c r="M8514">
        <v>0</v>
      </c>
      <c r="N8514">
        <v>1</v>
      </c>
      <c r="O8514">
        <v>2</v>
      </c>
      <c r="P8514">
        <v>3</v>
      </c>
      <c r="Q8514" t="s">
        <v>3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 t="s">
        <v>7</v>
      </c>
      <c r="AC8514" t="s">
        <v>105</v>
      </c>
      <c r="AD8514" t="s">
        <v>3</v>
      </c>
      <c r="AE8514" t="s">
        <v>1664</v>
      </c>
      <c r="AF8514">
        <v>0</v>
      </c>
      <c r="AG8514" t="s">
        <v>1664</v>
      </c>
      <c r="AH8514" t="s">
        <v>21</v>
      </c>
      <c r="AI8514">
        <v>0</v>
      </c>
      <c r="AJ8514">
        <v>0</v>
      </c>
      <c r="AK8514">
        <v>0</v>
      </c>
      <c r="AL8514" t="s">
        <v>154</v>
      </c>
      <c r="AM8514" t="s">
        <v>12</v>
      </c>
      <c r="AN8514" t="s">
        <v>41</v>
      </c>
      <c r="AO8514" t="s">
        <v>830</v>
      </c>
      <c r="AP8514">
        <v>0</v>
      </c>
      <c r="AQ8514">
        <v>0</v>
      </c>
      <c r="AR8514">
        <v>193103</v>
      </c>
      <c r="AS8514" t="s">
        <v>10803</v>
      </c>
    </row>
    <row r="8515" spans="1:45" x14ac:dyDescent="0.25">
      <c r="A8515" t="s">
        <v>828</v>
      </c>
      <c r="B8515" t="s">
        <v>1134</v>
      </c>
      <c r="C8515" s="1">
        <v>42957</v>
      </c>
      <c r="D8515" t="s">
        <v>2</v>
      </c>
      <c r="E8515">
        <v>42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1</v>
      </c>
      <c r="L8515">
        <v>0</v>
      </c>
      <c r="M8515">
        <v>0</v>
      </c>
      <c r="N8515">
        <v>0</v>
      </c>
      <c r="O8515">
        <v>1</v>
      </c>
      <c r="P8515">
        <v>1</v>
      </c>
      <c r="Q8515" t="s">
        <v>667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 t="s">
        <v>7</v>
      </c>
      <c r="AC8515" t="s">
        <v>105</v>
      </c>
      <c r="AD8515" t="s">
        <v>667</v>
      </c>
      <c r="AE8515" t="s">
        <v>1705</v>
      </c>
      <c r="AF8515">
        <v>0</v>
      </c>
      <c r="AG8515" t="s">
        <v>2949</v>
      </c>
      <c r="AH8515" t="s">
        <v>21</v>
      </c>
      <c r="AI8515">
        <v>0</v>
      </c>
      <c r="AJ8515">
        <v>0</v>
      </c>
      <c r="AK8515">
        <v>0</v>
      </c>
      <c r="AL8515" t="s">
        <v>154</v>
      </c>
      <c r="AM8515" t="s">
        <v>12</v>
      </c>
      <c r="AN8515" t="s">
        <v>41</v>
      </c>
      <c r="AO8515" t="s">
        <v>830</v>
      </c>
      <c r="AP8515">
        <v>0</v>
      </c>
      <c r="AQ8515">
        <v>0</v>
      </c>
      <c r="AR8515">
        <v>193104</v>
      </c>
      <c r="AS8515" t="s">
        <v>10804</v>
      </c>
    </row>
    <row r="8516" spans="1:45" x14ac:dyDescent="0.25">
      <c r="A8516" t="s">
        <v>828</v>
      </c>
      <c r="B8516" t="s">
        <v>1134</v>
      </c>
      <c r="C8516" s="1">
        <v>42957</v>
      </c>
      <c r="D8516" t="s">
        <v>2</v>
      </c>
      <c r="E8516">
        <v>32</v>
      </c>
      <c r="F8516">
        <v>1</v>
      </c>
      <c r="G8516">
        <v>0</v>
      </c>
      <c r="H8516">
        <v>0</v>
      </c>
      <c r="I8516">
        <v>0</v>
      </c>
      <c r="J8516">
        <v>0</v>
      </c>
      <c r="K8516">
        <v>1</v>
      </c>
      <c r="L8516">
        <v>0</v>
      </c>
      <c r="M8516">
        <v>0</v>
      </c>
      <c r="N8516">
        <v>1</v>
      </c>
      <c r="O8516">
        <v>1</v>
      </c>
      <c r="P8516">
        <v>2</v>
      </c>
      <c r="Q8516" t="s">
        <v>667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 t="s">
        <v>7</v>
      </c>
      <c r="AC8516" t="s">
        <v>105</v>
      </c>
      <c r="AD8516" t="s">
        <v>667</v>
      </c>
      <c r="AE8516" t="s">
        <v>1705</v>
      </c>
      <c r="AF8516">
        <v>0</v>
      </c>
      <c r="AG8516" t="s">
        <v>2949</v>
      </c>
      <c r="AH8516" t="s">
        <v>21</v>
      </c>
      <c r="AI8516">
        <v>0</v>
      </c>
      <c r="AJ8516">
        <v>0</v>
      </c>
      <c r="AK8516">
        <v>0</v>
      </c>
      <c r="AL8516" t="s">
        <v>154</v>
      </c>
      <c r="AM8516" t="s">
        <v>12</v>
      </c>
      <c r="AN8516" t="s">
        <v>41</v>
      </c>
      <c r="AO8516" t="s">
        <v>830</v>
      </c>
      <c r="AP8516">
        <v>0</v>
      </c>
      <c r="AQ8516" t="s">
        <v>47</v>
      </c>
      <c r="AR8516">
        <v>193105</v>
      </c>
      <c r="AS8516" t="s">
        <v>10805</v>
      </c>
    </row>
    <row r="8517" spans="1:45" x14ac:dyDescent="0.25">
      <c r="A8517" t="s">
        <v>828</v>
      </c>
      <c r="B8517" t="s">
        <v>1134</v>
      </c>
      <c r="C8517" s="1">
        <v>42955</v>
      </c>
      <c r="D8517" t="s">
        <v>2</v>
      </c>
      <c r="E8517">
        <v>17</v>
      </c>
      <c r="F8517">
        <v>0</v>
      </c>
      <c r="G8517">
        <v>0</v>
      </c>
      <c r="H8517">
        <v>0</v>
      </c>
      <c r="I8517">
        <v>1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1</v>
      </c>
      <c r="P8517">
        <v>1</v>
      </c>
      <c r="Q8517" t="s">
        <v>667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 t="s">
        <v>7</v>
      </c>
      <c r="AC8517" t="s">
        <v>105</v>
      </c>
      <c r="AD8517" t="s">
        <v>667</v>
      </c>
      <c r="AE8517" t="s">
        <v>1705</v>
      </c>
      <c r="AF8517">
        <v>0</v>
      </c>
      <c r="AG8517" t="s">
        <v>10806</v>
      </c>
      <c r="AH8517" t="s">
        <v>21</v>
      </c>
      <c r="AI8517">
        <v>0</v>
      </c>
      <c r="AJ8517">
        <v>0</v>
      </c>
      <c r="AK8517">
        <v>0</v>
      </c>
      <c r="AL8517" t="s">
        <v>154</v>
      </c>
      <c r="AM8517" t="s">
        <v>40</v>
      </c>
      <c r="AN8517" t="s">
        <v>41</v>
      </c>
      <c r="AO8517" t="s">
        <v>830</v>
      </c>
      <c r="AP8517">
        <v>0</v>
      </c>
      <c r="AQ8517" t="s">
        <v>730</v>
      </c>
      <c r="AR8517">
        <v>193106</v>
      </c>
      <c r="AS8517" t="s">
        <v>10807</v>
      </c>
    </row>
    <row r="8518" spans="1:45" x14ac:dyDescent="0.25">
      <c r="A8518" t="s">
        <v>1169</v>
      </c>
      <c r="B8518" t="s">
        <v>1134</v>
      </c>
      <c r="C8518" s="1">
        <v>42955</v>
      </c>
      <c r="D8518" t="s">
        <v>35</v>
      </c>
      <c r="E8518">
        <v>27</v>
      </c>
      <c r="F8518">
        <v>0</v>
      </c>
      <c r="G8518">
        <v>0</v>
      </c>
      <c r="H8518">
        <v>0</v>
      </c>
      <c r="I8518">
        <v>0</v>
      </c>
      <c r="J8518">
        <v>1</v>
      </c>
      <c r="K8518">
        <v>1</v>
      </c>
      <c r="L8518">
        <v>0</v>
      </c>
      <c r="M8518">
        <v>0</v>
      </c>
      <c r="N8518">
        <v>1</v>
      </c>
      <c r="O8518">
        <v>1</v>
      </c>
      <c r="P8518">
        <v>2</v>
      </c>
      <c r="Q8518" t="s">
        <v>1127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 t="s">
        <v>7</v>
      </c>
      <c r="AC8518" t="s">
        <v>361</v>
      </c>
      <c r="AD8518" t="s">
        <v>133</v>
      </c>
      <c r="AE8518">
        <v>0</v>
      </c>
      <c r="AF8518">
        <v>0</v>
      </c>
      <c r="AG8518">
        <v>0</v>
      </c>
      <c r="AH8518" t="s">
        <v>5</v>
      </c>
      <c r="AI8518" t="s">
        <v>1129</v>
      </c>
      <c r="AJ8518">
        <v>0</v>
      </c>
      <c r="AK8518">
        <v>0</v>
      </c>
      <c r="AL8518" t="s">
        <v>154</v>
      </c>
      <c r="AM8518" t="s">
        <v>26</v>
      </c>
      <c r="AN8518" t="s">
        <v>41</v>
      </c>
      <c r="AO8518" t="s">
        <v>153</v>
      </c>
      <c r="AP8518">
        <v>0</v>
      </c>
      <c r="AQ8518">
        <v>0</v>
      </c>
      <c r="AR8518">
        <v>193107</v>
      </c>
      <c r="AS8518" t="s">
        <v>10808</v>
      </c>
    </row>
    <row r="8519" spans="1:45" x14ac:dyDescent="0.25">
      <c r="A8519" t="s">
        <v>828</v>
      </c>
      <c r="B8519" t="s">
        <v>1134</v>
      </c>
      <c r="C8519" s="1">
        <v>42957</v>
      </c>
      <c r="D8519" t="s">
        <v>2</v>
      </c>
      <c r="E8519">
        <v>26</v>
      </c>
      <c r="F8519">
        <v>1</v>
      </c>
      <c r="G8519">
        <v>0</v>
      </c>
      <c r="H8519">
        <v>0</v>
      </c>
      <c r="I8519">
        <v>1</v>
      </c>
      <c r="J8519">
        <v>0</v>
      </c>
      <c r="K8519">
        <v>1</v>
      </c>
      <c r="L8519">
        <v>0</v>
      </c>
      <c r="M8519">
        <v>0</v>
      </c>
      <c r="N8519">
        <v>1</v>
      </c>
      <c r="O8519">
        <v>2</v>
      </c>
      <c r="P8519">
        <v>3</v>
      </c>
      <c r="Q8519" t="s">
        <v>667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 t="s">
        <v>7</v>
      </c>
      <c r="AC8519" t="s">
        <v>105</v>
      </c>
      <c r="AD8519" t="s">
        <v>667</v>
      </c>
      <c r="AE8519" t="s">
        <v>1705</v>
      </c>
      <c r="AF8519">
        <v>0</v>
      </c>
      <c r="AG8519" t="s">
        <v>2949</v>
      </c>
      <c r="AH8519" t="s">
        <v>21</v>
      </c>
      <c r="AI8519">
        <v>0</v>
      </c>
      <c r="AJ8519">
        <v>0</v>
      </c>
      <c r="AK8519">
        <v>0</v>
      </c>
      <c r="AL8519" t="s">
        <v>154</v>
      </c>
      <c r="AM8519" t="s">
        <v>12</v>
      </c>
      <c r="AN8519" t="s">
        <v>41</v>
      </c>
      <c r="AO8519" t="s">
        <v>830</v>
      </c>
      <c r="AP8519">
        <v>0</v>
      </c>
      <c r="AQ8519" t="s">
        <v>47</v>
      </c>
      <c r="AR8519">
        <v>193108</v>
      </c>
      <c r="AS8519" t="s">
        <v>10809</v>
      </c>
    </row>
    <row r="8520" spans="1:45" x14ac:dyDescent="0.25">
      <c r="A8520" t="s">
        <v>828</v>
      </c>
      <c r="B8520" t="s">
        <v>1134</v>
      </c>
      <c r="C8520" s="1">
        <v>42955</v>
      </c>
      <c r="D8520" t="s">
        <v>2</v>
      </c>
      <c r="E8520">
        <v>26</v>
      </c>
      <c r="F8520">
        <v>0</v>
      </c>
      <c r="G8520">
        <v>0</v>
      </c>
      <c r="H8520">
        <v>0</v>
      </c>
      <c r="I8520">
        <v>0</v>
      </c>
      <c r="J8520">
        <v>0</v>
      </c>
      <c r="K8520">
        <v>1</v>
      </c>
      <c r="L8520">
        <v>0</v>
      </c>
      <c r="M8520">
        <v>0</v>
      </c>
      <c r="N8520">
        <v>0</v>
      </c>
      <c r="O8520">
        <v>1</v>
      </c>
      <c r="P8520">
        <v>1</v>
      </c>
      <c r="Q8520" t="s">
        <v>3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 t="s">
        <v>7</v>
      </c>
      <c r="AC8520" t="s">
        <v>105</v>
      </c>
      <c r="AD8520" t="s">
        <v>3</v>
      </c>
      <c r="AE8520" t="s">
        <v>3</v>
      </c>
      <c r="AF8520">
        <v>0</v>
      </c>
      <c r="AG8520" t="s">
        <v>1691</v>
      </c>
      <c r="AH8520" t="s">
        <v>21</v>
      </c>
      <c r="AI8520">
        <v>0</v>
      </c>
      <c r="AJ8520">
        <v>0</v>
      </c>
      <c r="AK8520">
        <v>0</v>
      </c>
      <c r="AL8520" t="s">
        <v>154</v>
      </c>
      <c r="AM8520" t="s">
        <v>40</v>
      </c>
      <c r="AN8520" t="s">
        <v>41</v>
      </c>
      <c r="AO8520" t="s">
        <v>830</v>
      </c>
      <c r="AP8520">
        <v>0</v>
      </c>
      <c r="AQ8520">
        <v>0</v>
      </c>
      <c r="AR8520">
        <v>193109</v>
      </c>
      <c r="AS8520" t="s">
        <v>10810</v>
      </c>
    </row>
    <row r="8521" spans="1:45" x14ac:dyDescent="0.25">
      <c r="A8521" t="s">
        <v>828</v>
      </c>
      <c r="B8521" t="s">
        <v>1134</v>
      </c>
      <c r="C8521" s="1">
        <v>42957</v>
      </c>
      <c r="D8521" t="s">
        <v>2</v>
      </c>
      <c r="E8521">
        <v>31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1</v>
      </c>
      <c r="L8521">
        <v>0</v>
      </c>
      <c r="M8521">
        <v>0</v>
      </c>
      <c r="N8521">
        <v>0</v>
      </c>
      <c r="O8521">
        <v>1</v>
      </c>
      <c r="P8521">
        <v>1</v>
      </c>
      <c r="Q8521" t="s">
        <v>667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 t="s">
        <v>7</v>
      </c>
      <c r="AC8521" t="s">
        <v>105</v>
      </c>
      <c r="AD8521" t="s">
        <v>667</v>
      </c>
      <c r="AE8521" t="s">
        <v>1705</v>
      </c>
      <c r="AF8521">
        <v>0</v>
      </c>
      <c r="AG8521" t="s">
        <v>2949</v>
      </c>
      <c r="AH8521" t="s">
        <v>21</v>
      </c>
      <c r="AI8521">
        <v>0</v>
      </c>
      <c r="AJ8521">
        <v>0</v>
      </c>
      <c r="AK8521">
        <v>0</v>
      </c>
      <c r="AL8521" t="s">
        <v>154</v>
      </c>
      <c r="AM8521" t="s">
        <v>12</v>
      </c>
      <c r="AN8521" t="s">
        <v>41</v>
      </c>
      <c r="AO8521" t="s">
        <v>830</v>
      </c>
      <c r="AP8521">
        <v>0</v>
      </c>
      <c r="AQ8521">
        <v>0</v>
      </c>
      <c r="AR8521">
        <v>193111</v>
      </c>
      <c r="AS8521" t="s">
        <v>10811</v>
      </c>
    </row>
    <row r="8522" spans="1:45" x14ac:dyDescent="0.25">
      <c r="A8522" t="s">
        <v>828</v>
      </c>
      <c r="B8522" t="s">
        <v>1134</v>
      </c>
      <c r="C8522" s="1">
        <v>42955</v>
      </c>
      <c r="D8522" t="s">
        <v>2</v>
      </c>
      <c r="E8522">
        <v>18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2</v>
      </c>
      <c r="L8522">
        <v>0</v>
      </c>
      <c r="M8522">
        <v>0</v>
      </c>
      <c r="N8522">
        <v>0</v>
      </c>
      <c r="O8522">
        <v>2</v>
      </c>
      <c r="P8522">
        <v>2</v>
      </c>
      <c r="Q8522" t="s">
        <v>667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 t="s">
        <v>7</v>
      </c>
      <c r="AC8522" t="s">
        <v>105</v>
      </c>
      <c r="AD8522" t="s">
        <v>667</v>
      </c>
      <c r="AE8522" t="s">
        <v>1705</v>
      </c>
      <c r="AF8522">
        <v>0</v>
      </c>
      <c r="AG8522" t="s">
        <v>1705</v>
      </c>
      <c r="AH8522" t="s">
        <v>21</v>
      </c>
      <c r="AI8522">
        <v>0</v>
      </c>
      <c r="AJ8522">
        <v>0</v>
      </c>
      <c r="AK8522">
        <v>0</v>
      </c>
      <c r="AL8522" t="s">
        <v>154</v>
      </c>
      <c r="AM8522" t="s">
        <v>40</v>
      </c>
      <c r="AN8522" t="s">
        <v>41</v>
      </c>
      <c r="AO8522" t="s">
        <v>830</v>
      </c>
      <c r="AP8522">
        <v>0</v>
      </c>
      <c r="AQ8522">
        <v>0</v>
      </c>
      <c r="AR8522">
        <v>193112</v>
      </c>
      <c r="AS8522" t="s">
        <v>10812</v>
      </c>
    </row>
    <row r="8523" spans="1:45" x14ac:dyDescent="0.25">
      <c r="A8523" t="s">
        <v>828</v>
      </c>
      <c r="B8523" t="s">
        <v>1134</v>
      </c>
      <c r="C8523" s="1">
        <v>42957</v>
      </c>
      <c r="D8523" t="s">
        <v>2</v>
      </c>
      <c r="E8523">
        <v>37</v>
      </c>
      <c r="F8523">
        <v>0</v>
      </c>
      <c r="G8523">
        <v>1</v>
      </c>
      <c r="H8523">
        <v>0</v>
      </c>
      <c r="I8523">
        <v>0</v>
      </c>
      <c r="J8523">
        <v>0</v>
      </c>
      <c r="K8523">
        <v>0</v>
      </c>
      <c r="L8523">
        <v>1</v>
      </c>
      <c r="M8523">
        <v>0</v>
      </c>
      <c r="N8523">
        <v>1</v>
      </c>
      <c r="O8523">
        <v>1</v>
      </c>
      <c r="P8523">
        <v>2</v>
      </c>
      <c r="Q8523" t="s">
        <v>3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 t="s">
        <v>7</v>
      </c>
      <c r="AC8523" t="s">
        <v>105</v>
      </c>
      <c r="AD8523" t="s">
        <v>3</v>
      </c>
      <c r="AE8523" t="s">
        <v>1673</v>
      </c>
      <c r="AF8523">
        <v>0</v>
      </c>
      <c r="AG8523" t="s">
        <v>1691</v>
      </c>
      <c r="AH8523" t="s">
        <v>21</v>
      </c>
      <c r="AI8523">
        <v>0</v>
      </c>
      <c r="AJ8523">
        <v>0</v>
      </c>
      <c r="AK8523">
        <v>0</v>
      </c>
      <c r="AL8523" t="s">
        <v>154</v>
      </c>
      <c r="AM8523" t="s">
        <v>12</v>
      </c>
      <c r="AN8523" t="s">
        <v>41</v>
      </c>
      <c r="AO8523" t="s">
        <v>830</v>
      </c>
      <c r="AP8523">
        <v>0</v>
      </c>
      <c r="AQ8523" t="s">
        <v>47</v>
      </c>
      <c r="AR8523">
        <v>193113</v>
      </c>
      <c r="AS8523" t="s">
        <v>10813</v>
      </c>
    </row>
    <row r="8524" spans="1:45" x14ac:dyDescent="0.25">
      <c r="A8524" t="s">
        <v>828</v>
      </c>
      <c r="B8524" t="s">
        <v>1134</v>
      </c>
      <c r="C8524" s="1">
        <v>42955</v>
      </c>
      <c r="D8524" t="s">
        <v>2</v>
      </c>
      <c r="E8524">
        <v>27</v>
      </c>
      <c r="F8524">
        <v>1</v>
      </c>
      <c r="G8524">
        <v>0</v>
      </c>
      <c r="H8524">
        <v>0</v>
      </c>
      <c r="I8524">
        <v>0</v>
      </c>
      <c r="J8524">
        <v>0</v>
      </c>
      <c r="K8524">
        <v>2</v>
      </c>
      <c r="L8524">
        <v>0</v>
      </c>
      <c r="M8524">
        <v>0</v>
      </c>
      <c r="N8524">
        <v>1</v>
      </c>
      <c r="O8524">
        <v>2</v>
      </c>
      <c r="P8524">
        <v>3</v>
      </c>
      <c r="Q8524" t="s">
        <v>667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 t="s">
        <v>7</v>
      </c>
      <c r="AC8524" t="s">
        <v>105</v>
      </c>
      <c r="AD8524" t="s">
        <v>667</v>
      </c>
      <c r="AE8524" t="s">
        <v>1705</v>
      </c>
      <c r="AF8524">
        <v>0</v>
      </c>
      <c r="AG8524" t="s">
        <v>1705</v>
      </c>
      <c r="AH8524" t="s">
        <v>21</v>
      </c>
      <c r="AI8524">
        <v>0</v>
      </c>
      <c r="AJ8524">
        <v>0</v>
      </c>
      <c r="AK8524">
        <v>0</v>
      </c>
      <c r="AL8524" t="s">
        <v>154</v>
      </c>
      <c r="AM8524" t="s">
        <v>12</v>
      </c>
      <c r="AN8524" t="s">
        <v>41</v>
      </c>
      <c r="AO8524" t="s">
        <v>830</v>
      </c>
      <c r="AP8524">
        <v>0</v>
      </c>
      <c r="AQ8524" t="s">
        <v>47</v>
      </c>
      <c r="AR8524">
        <v>193115</v>
      </c>
      <c r="AS8524" t="s">
        <v>10814</v>
      </c>
    </row>
    <row r="8525" spans="1:45" x14ac:dyDescent="0.25">
      <c r="A8525" t="s">
        <v>1169</v>
      </c>
      <c r="B8525" t="s">
        <v>1134</v>
      </c>
      <c r="C8525" s="1">
        <v>42955</v>
      </c>
      <c r="D8525" t="s">
        <v>35</v>
      </c>
      <c r="E8525">
        <v>62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1</v>
      </c>
      <c r="L8525">
        <v>1</v>
      </c>
      <c r="M8525">
        <v>0</v>
      </c>
      <c r="N8525">
        <v>1</v>
      </c>
      <c r="O8525">
        <v>1</v>
      </c>
      <c r="P8525">
        <v>2</v>
      </c>
      <c r="Q8525" t="s">
        <v>1127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 t="s">
        <v>7</v>
      </c>
      <c r="AC8525" t="s">
        <v>361</v>
      </c>
      <c r="AD8525" t="s">
        <v>1127</v>
      </c>
      <c r="AE8525" t="s">
        <v>1858</v>
      </c>
      <c r="AF8525">
        <v>0</v>
      </c>
      <c r="AG8525">
        <v>0</v>
      </c>
      <c r="AH8525" t="s">
        <v>21</v>
      </c>
      <c r="AI8525">
        <v>0</v>
      </c>
      <c r="AJ8525">
        <v>0</v>
      </c>
      <c r="AK8525">
        <v>0</v>
      </c>
      <c r="AL8525" t="s">
        <v>154</v>
      </c>
      <c r="AM8525" t="s">
        <v>26</v>
      </c>
      <c r="AN8525" t="s">
        <v>41</v>
      </c>
      <c r="AO8525" t="s">
        <v>153</v>
      </c>
      <c r="AP8525">
        <v>0</v>
      </c>
      <c r="AQ8525" t="s">
        <v>91</v>
      </c>
      <c r="AR8525">
        <v>193116</v>
      </c>
      <c r="AS8525" t="s">
        <v>10815</v>
      </c>
    </row>
    <row r="8526" spans="1:45" x14ac:dyDescent="0.25">
      <c r="A8526" t="s">
        <v>828</v>
      </c>
      <c r="B8526" t="s">
        <v>1134</v>
      </c>
      <c r="C8526" s="1">
        <v>42955</v>
      </c>
      <c r="D8526" t="s">
        <v>2</v>
      </c>
      <c r="E8526">
        <v>55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1</v>
      </c>
      <c r="L8526">
        <v>0</v>
      </c>
      <c r="M8526">
        <v>0</v>
      </c>
      <c r="N8526">
        <v>0</v>
      </c>
      <c r="O8526">
        <v>1</v>
      </c>
      <c r="P8526">
        <v>1</v>
      </c>
      <c r="Q8526" t="s">
        <v>667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 t="s">
        <v>7</v>
      </c>
      <c r="AC8526" t="s">
        <v>105</v>
      </c>
      <c r="AD8526" t="s">
        <v>667</v>
      </c>
      <c r="AE8526" t="s">
        <v>1704</v>
      </c>
      <c r="AF8526">
        <v>0</v>
      </c>
      <c r="AG8526" t="s">
        <v>1704</v>
      </c>
      <c r="AH8526" t="s">
        <v>21</v>
      </c>
      <c r="AI8526">
        <v>0</v>
      </c>
      <c r="AJ8526">
        <v>0</v>
      </c>
      <c r="AK8526">
        <v>0</v>
      </c>
      <c r="AL8526" t="s">
        <v>154</v>
      </c>
      <c r="AM8526" t="s">
        <v>40</v>
      </c>
      <c r="AN8526" t="s">
        <v>41</v>
      </c>
      <c r="AO8526" t="s">
        <v>830</v>
      </c>
      <c r="AP8526">
        <v>0</v>
      </c>
      <c r="AQ8526">
        <v>0</v>
      </c>
      <c r="AR8526">
        <v>193118</v>
      </c>
      <c r="AS8526" t="s">
        <v>10816</v>
      </c>
    </row>
    <row r="8527" spans="1:45" x14ac:dyDescent="0.25">
      <c r="A8527" t="s">
        <v>828</v>
      </c>
      <c r="B8527" t="s">
        <v>1134</v>
      </c>
      <c r="C8527" s="1">
        <v>42957</v>
      </c>
      <c r="D8527" t="s">
        <v>2</v>
      </c>
      <c r="E8527">
        <v>20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1</v>
      </c>
      <c r="L8527">
        <v>0</v>
      </c>
      <c r="M8527">
        <v>0</v>
      </c>
      <c r="N8527">
        <v>0</v>
      </c>
      <c r="O8527">
        <v>1</v>
      </c>
      <c r="P8527">
        <v>1</v>
      </c>
      <c r="Q8527" t="s">
        <v>667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 t="s">
        <v>7</v>
      </c>
      <c r="AC8527" t="s">
        <v>105</v>
      </c>
      <c r="AD8527" t="s">
        <v>667</v>
      </c>
      <c r="AE8527" t="s">
        <v>1705</v>
      </c>
      <c r="AF8527">
        <v>0</v>
      </c>
      <c r="AG8527" t="s">
        <v>2949</v>
      </c>
      <c r="AH8527" t="s">
        <v>21</v>
      </c>
      <c r="AI8527">
        <v>0</v>
      </c>
      <c r="AJ8527">
        <v>0</v>
      </c>
      <c r="AK8527">
        <v>0</v>
      </c>
      <c r="AL8527" t="s">
        <v>154</v>
      </c>
      <c r="AM8527" t="s">
        <v>12</v>
      </c>
      <c r="AN8527" t="s">
        <v>41</v>
      </c>
      <c r="AO8527" t="s">
        <v>830</v>
      </c>
      <c r="AP8527">
        <v>0</v>
      </c>
      <c r="AQ8527">
        <v>0</v>
      </c>
      <c r="AR8527">
        <v>193120</v>
      </c>
      <c r="AS8527" t="s">
        <v>10817</v>
      </c>
    </row>
    <row r="8528" spans="1:45" x14ac:dyDescent="0.25">
      <c r="A8528" t="s">
        <v>828</v>
      </c>
      <c r="B8528" t="s">
        <v>1134</v>
      </c>
      <c r="C8528" s="1">
        <v>42957</v>
      </c>
      <c r="D8528" t="s">
        <v>2</v>
      </c>
      <c r="E8528">
        <v>21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3</v>
      </c>
      <c r="L8528">
        <v>0</v>
      </c>
      <c r="M8528">
        <v>0</v>
      </c>
      <c r="N8528">
        <v>0</v>
      </c>
      <c r="O8528">
        <v>3</v>
      </c>
      <c r="P8528">
        <v>3</v>
      </c>
      <c r="Q8528" t="s">
        <v>3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 t="s">
        <v>7</v>
      </c>
      <c r="AC8528" t="s">
        <v>105</v>
      </c>
      <c r="AD8528" t="s">
        <v>3</v>
      </c>
      <c r="AE8528" t="s">
        <v>1672</v>
      </c>
      <c r="AF8528">
        <v>0</v>
      </c>
      <c r="AG8528" t="s">
        <v>1672</v>
      </c>
      <c r="AH8528" t="s">
        <v>21</v>
      </c>
      <c r="AI8528">
        <v>0</v>
      </c>
      <c r="AJ8528">
        <v>0</v>
      </c>
      <c r="AK8528">
        <v>0</v>
      </c>
      <c r="AL8528" t="s">
        <v>154</v>
      </c>
      <c r="AM8528" t="s">
        <v>12</v>
      </c>
      <c r="AN8528" t="s">
        <v>41</v>
      </c>
      <c r="AO8528" t="s">
        <v>830</v>
      </c>
      <c r="AP8528">
        <v>0</v>
      </c>
      <c r="AQ8528">
        <v>0</v>
      </c>
      <c r="AR8528">
        <v>193121</v>
      </c>
      <c r="AS8528" t="s">
        <v>10818</v>
      </c>
    </row>
    <row r="8529" spans="1:45" x14ac:dyDescent="0.25">
      <c r="A8529" t="s">
        <v>828</v>
      </c>
      <c r="B8529" t="s">
        <v>1134</v>
      </c>
      <c r="C8529" s="1">
        <v>42955</v>
      </c>
      <c r="D8529" t="s">
        <v>2</v>
      </c>
      <c r="E8529">
        <v>34</v>
      </c>
      <c r="F8529">
        <v>0</v>
      </c>
      <c r="G8529">
        <v>1</v>
      </c>
      <c r="H8529">
        <v>1</v>
      </c>
      <c r="I8529">
        <v>2</v>
      </c>
      <c r="J8529">
        <v>0</v>
      </c>
      <c r="K8529">
        <v>1</v>
      </c>
      <c r="L8529">
        <v>0</v>
      </c>
      <c r="M8529">
        <v>0</v>
      </c>
      <c r="N8529">
        <v>1</v>
      </c>
      <c r="O8529">
        <v>4</v>
      </c>
      <c r="P8529">
        <v>5</v>
      </c>
      <c r="Q8529" t="s">
        <v>3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 t="s">
        <v>7</v>
      </c>
      <c r="AC8529" t="s">
        <v>105</v>
      </c>
      <c r="AD8529" t="s">
        <v>3</v>
      </c>
      <c r="AE8529" t="s">
        <v>1672</v>
      </c>
      <c r="AF8529">
        <v>0</v>
      </c>
      <c r="AG8529" t="s">
        <v>1672</v>
      </c>
      <c r="AH8529" t="s">
        <v>21</v>
      </c>
      <c r="AI8529">
        <v>0</v>
      </c>
      <c r="AJ8529">
        <v>0</v>
      </c>
      <c r="AK8529">
        <v>0</v>
      </c>
      <c r="AL8529" t="s">
        <v>154</v>
      </c>
      <c r="AM8529" t="s">
        <v>12</v>
      </c>
      <c r="AN8529" t="s">
        <v>41</v>
      </c>
      <c r="AO8529" t="s">
        <v>830</v>
      </c>
      <c r="AP8529">
        <v>0</v>
      </c>
      <c r="AQ8529" t="s">
        <v>91</v>
      </c>
      <c r="AR8529">
        <v>193122</v>
      </c>
      <c r="AS8529" t="s">
        <v>10819</v>
      </c>
    </row>
    <row r="8530" spans="1:45" x14ac:dyDescent="0.25">
      <c r="A8530" t="s">
        <v>828</v>
      </c>
      <c r="B8530" t="s">
        <v>1134</v>
      </c>
      <c r="C8530" s="1">
        <v>42957</v>
      </c>
      <c r="D8530" t="s">
        <v>2</v>
      </c>
      <c r="E8530">
        <v>24</v>
      </c>
      <c r="F8530">
        <v>1</v>
      </c>
      <c r="G8530">
        <v>0</v>
      </c>
      <c r="H8530">
        <v>0</v>
      </c>
      <c r="I8530">
        <v>1</v>
      </c>
      <c r="J8530">
        <v>0</v>
      </c>
      <c r="K8530">
        <v>1</v>
      </c>
      <c r="L8530">
        <v>0</v>
      </c>
      <c r="M8530">
        <v>0</v>
      </c>
      <c r="N8530">
        <v>1</v>
      </c>
      <c r="O8530">
        <v>2</v>
      </c>
      <c r="P8530">
        <v>3</v>
      </c>
      <c r="Q8530" t="s">
        <v>667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 t="s">
        <v>7</v>
      </c>
      <c r="AC8530" t="s">
        <v>105</v>
      </c>
      <c r="AD8530" t="s">
        <v>667</v>
      </c>
      <c r="AE8530" t="s">
        <v>1705</v>
      </c>
      <c r="AF8530">
        <v>0</v>
      </c>
      <c r="AG8530" t="s">
        <v>2949</v>
      </c>
      <c r="AH8530" t="s">
        <v>21</v>
      </c>
      <c r="AI8530">
        <v>0</v>
      </c>
      <c r="AJ8530">
        <v>0</v>
      </c>
      <c r="AK8530">
        <v>0</v>
      </c>
      <c r="AL8530" t="s">
        <v>154</v>
      </c>
      <c r="AM8530" t="s">
        <v>12</v>
      </c>
      <c r="AN8530" t="s">
        <v>41</v>
      </c>
      <c r="AO8530" t="s">
        <v>830</v>
      </c>
      <c r="AP8530">
        <v>0</v>
      </c>
      <c r="AQ8530" t="s">
        <v>47</v>
      </c>
      <c r="AR8530">
        <v>193124</v>
      </c>
      <c r="AS8530" t="s">
        <v>10820</v>
      </c>
    </row>
    <row r="8531" spans="1:45" x14ac:dyDescent="0.25">
      <c r="A8531" t="s">
        <v>828</v>
      </c>
      <c r="B8531" t="s">
        <v>1134</v>
      </c>
      <c r="C8531" s="1">
        <v>42955</v>
      </c>
      <c r="D8531" t="s">
        <v>2</v>
      </c>
      <c r="E8531">
        <v>21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1</v>
      </c>
      <c r="L8531">
        <v>0</v>
      </c>
      <c r="M8531">
        <v>0</v>
      </c>
      <c r="N8531">
        <v>0</v>
      </c>
      <c r="O8531">
        <v>1</v>
      </c>
      <c r="P8531">
        <v>1</v>
      </c>
      <c r="Q8531" t="s">
        <v>723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 t="s">
        <v>7</v>
      </c>
      <c r="AC8531" t="s">
        <v>105</v>
      </c>
      <c r="AD8531" t="s">
        <v>723</v>
      </c>
      <c r="AE8531" t="s">
        <v>1690</v>
      </c>
      <c r="AF8531">
        <v>0</v>
      </c>
      <c r="AG8531" t="s">
        <v>1690</v>
      </c>
      <c r="AH8531" t="s">
        <v>21</v>
      </c>
      <c r="AI8531">
        <v>0</v>
      </c>
      <c r="AJ8531">
        <v>0</v>
      </c>
      <c r="AK8531">
        <v>0</v>
      </c>
      <c r="AL8531" t="s">
        <v>154</v>
      </c>
      <c r="AM8531" t="s">
        <v>40</v>
      </c>
      <c r="AN8531" t="s">
        <v>41</v>
      </c>
      <c r="AO8531" t="s">
        <v>830</v>
      </c>
      <c r="AP8531">
        <v>0</v>
      </c>
      <c r="AQ8531">
        <v>0</v>
      </c>
      <c r="AR8531">
        <v>193125</v>
      </c>
      <c r="AS8531" t="s">
        <v>10821</v>
      </c>
    </row>
    <row r="8532" spans="1:45" x14ac:dyDescent="0.25">
      <c r="A8532" t="s">
        <v>828</v>
      </c>
      <c r="B8532" t="s">
        <v>1134</v>
      </c>
      <c r="C8532" s="1">
        <v>42957</v>
      </c>
      <c r="D8532" t="s">
        <v>2</v>
      </c>
      <c r="E8532">
        <v>36</v>
      </c>
      <c r="F8532">
        <v>0</v>
      </c>
      <c r="G8532">
        <v>0</v>
      </c>
      <c r="H8532">
        <v>0</v>
      </c>
      <c r="I8532">
        <v>1</v>
      </c>
      <c r="J8532">
        <v>0</v>
      </c>
      <c r="K8532">
        <v>1</v>
      </c>
      <c r="L8532">
        <v>0</v>
      </c>
      <c r="M8532">
        <v>0</v>
      </c>
      <c r="N8532">
        <v>0</v>
      </c>
      <c r="O8532">
        <v>2</v>
      </c>
      <c r="P8532">
        <v>2</v>
      </c>
      <c r="Q8532" t="s">
        <v>3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 t="s">
        <v>7</v>
      </c>
      <c r="AC8532" t="s">
        <v>105</v>
      </c>
      <c r="AD8532" t="s">
        <v>3</v>
      </c>
      <c r="AE8532" t="s">
        <v>1669</v>
      </c>
      <c r="AF8532">
        <v>0</v>
      </c>
      <c r="AG8532" t="s">
        <v>2956</v>
      </c>
      <c r="AH8532" t="s">
        <v>21</v>
      </c>
      <c r="AI8532">
        <v>0</v>
      </c>
      <c r="AJ8532">
        <v>0</v>
      </c>
      <c r="AK8532">
        <v>0</v>
      </c>
      <c r="AL8532" t="s">
        <v>154</v>
      </c>
      <c r="AM8532" t="s">
        <v>12</v>
      </c>
      <c r="AN8532" t="s">
        <v>41</v>
      </c>
      <c r="AO8532" t="s">
        <v>830</v>
      </c>
      <c r="AP8532">
        <v>0</v>
      </c>
      <c r="AQ8532">
        <v>0</v>
      </c>
      <c r="AR8532">
        <v>193126</v>
      </c>
      <c r="AS8532" t="s">
        <v>10822</v>
      </c>
    </row>
    <row r="8533" spans="1:45" x14ac:dyDescent="0.25">
      <c r="A8533" t="s">
        <v>828</v>
      </c>
      <c r="B8533" t="s">
        <v>1134</v>
      </c>
      <c r="C8533" s="1">
        <v>42957</v>
      </c>
      <c r="D8533" t="s">
        <v>2</v>
      </c>
      <c r="E8533">
        <v>27</v>
      </c>
      <c r="F8533">
        <v>1</v>
      </c>
      <c r="G8533">
        <v>0</v>
      </c>
      <c r="H8533">
        <v>0</v>
      </c>
      <c r="I8533">
        <v>0</v>
      </c>
      <c r="J8533">
        <v>0</v>
      </c>
      <c r="K8533">
        <v>1</v>
      </c>
      <c r="L8533">
        <v>0</v>
      </c>
      <c r="M8533">
        <v>0</v>
      </c>
      <c r="N8533">
        <v>1</v>
      </c>
      <c r="O8533">
        <v>1</v>
      </c>
      <c r="P8533">
        <v>2</v>
      </c>
      <c r="Q8533" t="s">
        <v>667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 t="s">
        <v>7</v>
      </c>
      <c r="AC8533" t="s">
        <v>105</v>
      </c>
      <c r="AD8533" t="s">
        <v>667</v>
      </c>
      <c r="AE8533" t="s">
        <v>1705</v>
      </c>
      <c r="AF8533">
        <v>0</v>
      </c>
      <c r="AG8533" t="s">
        <v>2949</v>
      </c>
      <c r="AH8533" t="s">
        <v>21</v>
      </c>
      <c r="AI8533">
        <v>0</v>
      </c>
      <c r="AJ8533">
        <v>0</v>
      </c>
      <c r="AK8533">
        <v>0</v>
      </c>
      <c r="AL8533" t="s">
        <v>154</v>
      </c>
      <c r="AM8533" t="s">
        <v>12</v>
      </c>
      <c r="AN8533" t="s">
        <v>41</v>
      </c>
      <c r="AO8533" t="s">
        <v>830</v>
      </c>
      <c r="AP8533">
        <v>0</v>
      </c>
      <c r="AQ8533" t="s">
        <v>47</v>
      </c>
      <c r="AR8533">
        <v>193127</v>
      </c>
      <c r="AS8533" t="s">
        <v>10823</v>
      </c>
    </row>
    <row r="8534" spans="1:45" x14ac:dyDescent="0.25">
      <c r="A8534" t="s">
        <v>1169</v>
      </c>
      <c r="B8534" t="s">
        <v>1134</v>
      </c>
      <c r="C8534" s="1">
        <v>42956</v>
      </c>
      <c r="D8534" t="s">
        <v>35</v>
      </c>
      <c r="E8534">
        <v>50</v>
      </c>
      <c r="F8534">
        <v>0</v>
      </c>
      <c r="G8534">
        <v>1</v>
      </c>
      <c r="H8534">
        <v>2</v>
      </c>
      <c r="I8534">
        <v>1</v>
      </c>
      <c r="J8534">
        <v>1</v>
      </c>
      <c r="K8534">
        <v>2</v>
      </c>
      <c r="L8534">
        <v>0</v>
      </c>
      <c r="M8534">
        <v>0</v>
      </c>
      <c r="N8534">
        <v>3</v>
      </c>
      <c r="O8534">
        <v>4</v>
      </c>
      <c r="P8534">
        <v>7</v>
      </c>
      <c r="Q8534" t="s">
        <v>1127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 t="s">
        <v>7</v>
      </c>
      <c r="AC8534" t="s">
        <v>361</v>
      </c>
      <c r="AD8534" t="s">
        <v>1127</v>
      </c>
      <c r="AE8534" t="s">
        <v>1858</v>
      </c>
      <c r="AF8534">
        <v>0</v>
      </c>
      <c r="AG8534">
        <v>0</v>
      </c>
      <c r="AH8534" t="s">
        <v>21</v>
      </c>
      <c r="AI8534">
        <v>0</v>
      </c>
      <c r="AJ8534">
        <v>0</v>
      </c>
      <c r="AK8534">
        <v>0</v>
      </c>
      <c r="AL8534" t="s">
        <v>11</v>
      </c>
      <c r="AM8534" t="s">
        <v>40</v>
      </c>
      <c r="AN8534" t="s">
        <v>13</v>
      </c>
      <c r="AO8534" t="s">
        <v>830</v>
      </c>
      <c r="AP8534">
        <v>0</v>
      </c>
      <c r="AQ8534">
        <v>0</v>
      </c>
      <c r="AR8534">
        <v>193129</v>
      </c>
      <c r="AS8534" t="s">
        <v>10824</v>
      </c>
    </row>
    <row r="8535" spans="1:45" x14ac:dyDescent="0.25">
      <c r="A8535" t="s">
        <v>828</v>
      </c>
      <c r="B8535" t="s">
        <v>1134</v>
      </c>
      <c r="C8535" s="1">
        <v>42957</v>
      </c>
      <c r="D8535" t="s">
        <v>2</v>
      </c>
      <c r="E8535">
        <v>23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1</v>
      </c>
      <c r="L8535">
        <v>0</v>
      </c>
      <c r="M8535">
        <v>0</v>
      </c>
      <c r="N8535">
        <v>0</v>
      </c>
      <c r="O8535">
        <v>1</v>
      </c>
      <c r="P8535">
        <v>1</v>
      </c>
      <c r="Q8535" t="s">
        <v>3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 t="s">
        <v>7</v>
      </c>
      <c r="AC8535" t="s">
        <v>105</v>
      </c>
      <c r="AD8535" t="s">
        <v>3</v>
      </c>
      <c r="AE8535" t="s">
        <v>1673</v>
      </c>
      <c r="AF8535">
        <v>0</v>
      </c>
      <c r="AG8535" t="s">
        <v>1691</v>
      </c>
      <c r="AH8535" t="s">
        <v>21</v>
      </c>
      <c r="AI8535">
        <v>0</v>
      </c>
      <c r="AJ8535">
        <v>0</v>
      </c>
      <c r="AK8535">
        <v>0</v>
      </c>
      <c r="AL8535" t="s">
        <v>154</v>
      </c>
      <c r="AM8535" t="s">
        <v>12</v>
      </c>
      <c r="AN8535">
        <v>0</v>
      </c>
      <c r="AO8535" t="s">
        <v>830</v>
      </c>
      <c r="AP8535">
        <v>0</v>
      </c>
      <c r="AQ8535">
        <v>0</v>
      </c>
      <c r="AR8535">
        <v>193131</v>
      </c>
      <c r="AS8535" t="s">
        <v>10825</v>
      </c>
    </row>
    <row r="8536" spans="1:45" x14ac:dyDescent="0.25">
      <c r="A8536" t="s">
        <v>828</v>
      </c>
      <c r="B8536" t="s">
        <v>1134</v>
      </c>
      <c r="C8536" s="1">
        <v>42955</v>
      </c>
      <c r="D8536" t="s">
        <v>2</v>
      </c>
      <c r="E8536">
        <v>37</v>
      </c>
      <c r="F8536">
        <v>0</v>
      </c>
      <c r="G8536">
        <v>0</v>
      </c>
      <c r="H8536">
        <v>1</v>
      </c>
      <c r="I8536">
        <v>2</v>
      </c>
      <c r="J8536">
        <v>0</v>
      </c>
      <c r="K8536">
        <v>2</v>
      </c>
      <c r="L8536">
        <v>0</v>
      </c>
      <c r="M8536">
        <v>0</v>
      </c>
      <c r="N8536">
        <v>1</v>
      </c>
      <c r="O8536">
        <v>4</v>
      </c>
      <c r="P8536">
        <v>5</v>
      </c>
      <c r="Q8536" t="s">
        <v>667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 t="s">
        <v>7</v>
      </c>
      <c r="AC8536" t="s">
        <v>105</v>
      </c>
      <c r="AD8536" t="s">
        <v>667</v>
      </c>
      <c r="AE8536" t="s">
        <v>1705</v>
      </c>
      <c r="AF8536">
        <v>0</v>
      </c>
      <c r="AG8536" t="s">
        <v>1705</v>
      </c>
      <c r="AH8536" t="s">
        <v>21</v>
      </c>
      <c r="AI8536">
        <v>0</v>
      </c>
      <c r="AJ8536">
        <v>0</v>
      </c>
      <c r="AK8536">
        <v>0</v>
      </c>
      <c r="AL8536" t="s">
        <v>154</v>
      </c>
      <c r="AM8536" t="s">
        <v>12</v>
      </c>
      <c r="AN8536" t="s">
        <v>41</v>
      </c>
      <c r="AO8536" t="s">
        <v>830</v>
      </c>
      <c r="AP8536">
        <v>0</v>
      </c>
      <c r="AQ8536">
        <v>0</v>
      </c>
      <c r="AR8536">
        <v>193133</v>
      </c>
      <c r="AS8536" t="s">
        <v>10826</v>
      </c>
    </row>
    <row r="8537" spans="1:45" x14ac:dyDescent="0.25">
      <c r="A8537" t="s">
        <v>828</v>
      </c>
      <c r="B8537" t="s">
        <v>1134</v>
      </c>
      <c r="C8537" s="1">
        <v>42957</v>
      </c>
      <c r="D8537" t="s">
        <v>2</v>
      </c>
      <c r="E8537">
        <v>46</v>
      </c>
      <c r="F8537">
        <v>0</v>
      </c>
      <c r="G8537">
        <v>0</v>
      </c>
      <c r="H8537">
        <v>0</v>
      </c>
      <c r="I8537">
        <v>2</v>
      </c>
      <c r="J8537">
        <v>0</v>
      </c>
      <c r="K8537">
        <v>3</v>
      </c>
      <c r="L8537">
        <v>0</v>
      </c>
      <c r="M8537">
        <v>0</v>
      </c>
      <c r="N8537">
        <v>0</v>
      </c>
      <c r="O8537">
        <v>5</v>
      </c>
      <c r="P8537">
        <v>5</v>
      </c>
      <c r="Q8537" t="s">
        <v>667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 t="s">
        <v>7</v>
      </c>
      <c r="AC8537" t="s">
        <v>105</v>
      </c>
      <c r="AD8537" t="s">
        <v>667</v>
      </c>
      <c r="AE8537" t="s">
        <v>1704</v>
      </c>
      <c r="AF8537">
        <v>0</v>
      </c>
      <c r="AG8537" t="s">
        <v>3970</v>
      </c>
      <c r="AH8537" t="s">
        <v>21</v>
      </c>
      <c r="AI8537">
        <v>0</v>
      </c>
      <c r="AJ8537">
        <v>0</v>
      </c>
      <c r="AK8537">
        <v>0</v>
      </c>
      <c r="AL8537" t="s">
        <v>154</v>
      </c>
      <c r="AM8537" t="s">
        <v>12</v>
      </c>
      <c r="AN8537" t="s">
        <v>41</v>
      </c>
      <c r="AO8537" t="s">
        <v>830</v>
      </c>
      <c r="AP8537">
        <v>0</v>
      </c>
      <c r="AQ8537">
        <v>0</v>
      </c>
      <c r="AR8537">
        <v>193135</v>
      </c>
      <c r="AS8537" t="s">
        <v>10827</v>
      </c>
    </row>
    <row r="8538" spans="1:45" x14ac:dyDescent="0.25">
      <c r="A8538" t="s">
        <v>828</v>
      </c>
      <c r="B8538" t="s">
        <v>1134</v>
      </c>
      <c r="C8538" s="1">
        <v>42957</v>
      </c>
      <c r="D8538" t="s">
        <v>2</v>
      </c>
      <c r="E8538">
        <v>57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1</v>
      </c>
      <c r="L8538">
        <v>0</v>
      </c>
      <c r="M8538">
        <v>0</v>
      </c>
      <c r="N8538">
        <v>0</v>
      </c>
      <c r="O8538">
        <v>1</v>
      </c>
      <c r="P8538">
        <v>1</v>
      </c>
      <c r="Q8538" t="s">
        <v>667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 t="s">
        <v>7</v>
      </c>
      <c r="AC8538" t="s">
        <v>105</v>
      </c>
      <c r="AD8538" t="s">
        <v>667</v>
      </c>
      <c r="AE8538" t="s">
        <v>1705</v>
      </c>
      <c r="AF8538">
        <v>0</v>
      </c>
      <c r="AG8538" t="s">
        <v>2949</v>
      </c>
      <c r="AH8538" t="s">
        <v>21</v>
      </c>
      <c r="AI8538">
        <v>0</v>
      </c>
      <c r="AJ8538">
        <v>0</v>
      </c>
      <c r="AK8538">
        <v>0</v>
      </c>
      <c r="AL8538" t="s">
        <v>154</v>
      </c>
      <c r="AM8538" t="s">
        <v>12</v>
      </c>
      <c r="AN8538" t="s">
        <v>41</v>
      </c>
      <c r="AO8538" t="s">
        <v>830</v>
      </c>
      <c r="AP8538">
        <v>0</v>
      </c>
      <c r="AQ8538">
        <v>0</v>
      </c>
      <c r="AR8538">
        <v>193137</v>
      </c>
      <c r="AS8538" t="s">
        <v>10828</v>
      </c>
    </row>
    <row r="8539" spans="1:45" x14ac:dyDescent="0.25">
      <c r="A8539" t="s">
        <v>828</v>
      </c>
      <c r="B8539" t="s">
        <v>1134</v>
      </c>
      <c r="C8539" s="1">
        <v>42955</v>
      </c>
      <c r="D8539" t="s">
        <v>2</v>
      </c>
      <c r="E8539">
        <v>28</v>
      </c>
      <c r="F8539">
        <v>1</v>
      </c>
      <c r="G8539">
        <v>0</v>
      </c>
      <c r="H8539">
        <v>0</v>
      </c>
      <c r="I8539">
        <v>1</v>
      </c>
      <c r="J8539">
        <v>0</v>
      </c>
      <c r="K8539">
        <v>1</v>
      </c>
      <c r="L8539">
        <v>0</v>
      </c>
      <c r="M8539">
        <v>0</v>
      </c>
      <c r="N8539">
        <v>1</v>
      </c>
      <c r="O8539">
        <v>2</v>
      </c>
      <c r="P8539">
        <v>3</v>
      </c>
      <c r="Q8539" t="s">
        <v>3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 t="s">
        <v>7</v>
      </c>
      <c r="AC8539" t="s">
        <v>105</v>
      </c>
      <c r="AD8539" t="s">
        <v>3</v>
      </c>
      <c r="AE8539" t="s">
        <v>3</v>
      </c>
      <c r="AF8539">
        <v>0</v>
      </c>
      <c r="AG8539" t="s">
        <v>4127</v>
      </c>
      <c r="AH8539" t="s">
        <v>21</v>
      </c>
      <c r="AI8539">
        <v>0</v>
      </c>
      <c r="AJ8539">
        <v>0</v>
      </c>
      <c r="AK8539">
        <v>0</v>
      </c>
      <c r="AL8539" t="s">
        <v>154</v>
      </c>
      <c r="AM8539" t="s">
        <v>12</v>
      </c>
      <c r="AN8539" t="s">
        <v>41</v>
      </c>
      <c r="AO8539" t="s">
        <v>830</v>
      </c>
      <c r="AP8539">
        <v>0</v>
      </c>
      <c r="AQ8539" t="s">
        <v>47</v>
      </c>
      <c r="AR8539">
        <v>193140</v>
      </c>
      <c r="AS8539" t="s">
        <v>10829</v>
      </c>
    </row>
    <row r="8540" spans="1:45" x14ac:dyDescent="0.25">
      <c r="A8540" t="s">
        <v>828</v>
      </c>
      <c r="B8540" t="s">
        <v>1134</v>
      </c>
      <c r="C8540" s="1">
        <v>42955</v>
      </c>
      <c r="D8540" t="s">
        <v>2</v>
      </c>
      <c r="E8540">
        <v>36</v>
      </c>
      <c r="F8540">
        <v>0</v>
      </c>
      <c r="G8540">
        <v>1</v>
      </c>
      <c r="H8540">
        <v>0</v>
      </c>
      <c r="I8540">
        <v>0</v>
      </c>
      <c r="J8540">
        <v>0</v>
      </c>
      <c r="K8540">
        <v>1</v>
      </c>
      <c r="L8540">
        <v>0</v>
      </c>
      <c r="M8540">
        <v>0</v>
      </c>
      <c r="N8540">
        <v>0</v>
      </c>
      <c r="O8540">
        <v>2</v>
      </c>
      <c r="P8540">
        <v>2</v>
      </c>
      <c r="Q8540" t="s">
        <v>667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 t="s">
        <v>7</v>
      </c>
      <c r="AC8540" t="s">
        <v>105</v>
      </c>
      <c r="AD8540" t="s">
        <v>667</v>
      </c>
      <c r="AE8540" t="s">
        <v>1699</v>
      </c>
      <c r="AF8540">
        <v>0</v>
      </c>
      <c r="AG8540" t="s">
        <v>1699</v>
      </c>
      <c r="AH8540" t="s">
        <v>21</v>
      </c>
      <c r="AI8540">
        <v>0</v>
      </c>
      <c r="AJ8540">
        <v>0</v>
      </c>
      <c r="AK8540">
        <v>0</v>
      </c>
      <c r="AL8540" t="s">
        <v>154</v>
      </c>
      <c r="AM8540" t="s">
        <v>12</v>
      </c>
      <c r="AN8540" t="s">
        <v>41</v>
      </c>
      <c r="AO8540" t="s">
        <v>830</v>
      </c>
      <c r="AP8540">
        <v>0</v>
      </c>
      <c r="AQ8540" t="s">
        <v>47</v>
      </c>
      <c r="AR8540">
        <v>193141</v>
      </c>
      <c r="AS8540" t="s">
        <v>10830</v>
      </c>
    </row>
    <row r="8541" spans="1:45" x14ac:dyDescent="0.25">
      <c r="A8541" t="s">
        <v>1169</v>
      </c>
      <c r="B8541" t="s">
        <v>1134</v>
      </c>
      <c r="C8541" s="1">
        <v>42956</v>
      </c>
      <c r="D8541" t="s">
        <v>35</v>
      </c>
      <c r="E8541">
        <v>26</v>
      </c>
      <c r="F8541">
        <v>0</v>
      </c>
      <c r="G8541">
        <v>0</v>
      </c>
      <c r="H8541">
        <v>0</v>
      </c>
      <c r="I8541">
        <v>1</v>
      </c>
      <c r="J8541">
        <v>3</v>
      </c>
      <c r="K8541">
        <v>0</v>
      </c>
      <c r="L8541">
        <v>0</v>
      </c>
      <c r="M8541">
        <v>0</v>
      </c>
      <c r="N8541">
        <v>3</v>
      </c>
      <c r="O8541">
        <v>1</v>
      </c>
      <c r="P8541">
        <v>4</v>
      </c>
      <c r="Q8541" t="s">
        <v>1127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 t="s">
        <v>7</v>
      </c>
      <c r="AC8541" t="s">
        <v>361</v>
      </c>
      <c r="AD8541" t="s">
        <v>1127</v>
      </c>
      <c r="AE8541" t="s">
        <v>1858</v>
      </c>
      <c r="AF8541">
        <v>0</v>
      </c>
      <c r="AG8541">
        <v>0</v>
      </c>
      <c r="AH8541" t="s">
        <v>21</v>
      </c>
      <c r="AI8541">
        <v>0</v>
      </c>
      <c r="AJ8541">
        <v>0</v>
      </c>
      <c r="AK8541">
        <v>0</v>
      </c>
      <c r="AL8541" t="s">
        <v>154</v>
      </c>
      <c r="AM8541" t="s">
        <v>26</v>
      </c>
      <c r="AN8541" t="s">
        <v>41</v>
      </c>
      <c r="AO8541" t="s">
        <v>14</v>
      </c>
      <c r="AP8541" t="s">
        <v>28</v>
      </c>
      <c r="AQ8541">
        <v>0</v>
      </c>
      <c r="AR8541">
        <v>193142</v>
      </c>
      <c r="AS8541" t="s">
        <v>10831</v>
      </c>
    </row>
    <row r="8542" spans="1:45" x14ac:dyDescent="0.25">
      <c r="A8542" t="s">
        <v>828</v>
      </c>
      <c r="B8542" t="s">
        <v>1134</v>
      </c>
      <c r="C8542" s="1">
        <v>42957</v>
      </c>
      <c r="D8542" t="s">
        <v>2</v>
      </c>
      <c r="E8542">
        <v>24</v>
      </c>
      <c r="F8542">
        <v>0</v>
      </c>
      <c r="G8542">
        <v>0</v>
      </c>
      <c r="H8542">
        <v>0</v>
      </c>
      <c r="I8542">
        <v>1</v>
      </c>
      <c r="J8542">
        <v>0</v>
      </c>
      <c r="K8542">
        <v>2</v>
      </c>
      <c r="L8542">
        <v>0</v>
      </c>
      <c r="M8542">
        <v>0</v>
      </c>
      <c r="N8542">
        <v>0</v>
      </c>
      <c r="O8542">
        <v>3</v>
      </c>
      <c r="P8542">
        <v>3</v>
      </c>
      <c r="Q8542" t="s">
        <v>3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 t="s">
        <v>7</v>
      </c>
      <c r="AC8542" t="s">
        <v>105</v>
      </c>
      <c r="AD8542" t="s">
        <v>3</v>
      </c>
      <c r="AE8542" t="s">
        <v>1672</v>
      </c>
      <c r="AF8542">
        <v>0</v>
      </c>
      <c r="AG8542" t="s">
        <v>1672</v>
      </c>
      <c r="AH8542" t="s">
        <v>21</v>
      </c>
      <c r="AI8542">
        <v>0</v>
      </c>
      <c r="AJ8542">
        <v>0</v>
      </c>
      <c r="AK8542">
        <v>0</v>
      </c>
      <c r="AL8542" t="s">
        <v>154</v>
      </c>
      <c r="AM8542" t="s">
        <v>12</v>
      </c>
      <c r="AN8542" t="s">
        <v>41</v>
      </c>
      <c r="AO8542" t="s">
        <v>830</v>
      </c>
      <c r="AP8542">
        <v>0</v>
      </c>
      <c r="AQ8542">
        <v>0</v>
      </c>
      <c r="AR8542">
        <v>193143</v>
      </c>
      <c r="AS8542" t="s">
        <v>10832</v>
      </c>
    </row>
    <row r="8543" spans="1:45" x14ac:dyDescent="0.25">
      <c r="A8543" t="s">
        <v>828</v>
      </c>
      <c r="B8543" t="s">
        <v>1134</v>
      </c>
      <c r="C8543" s="1">
        <v>42955</v>
      </c>
      <c r="D8543" t="s">
        <v>2</v>
      </c>
      <c r="E8543">
        <v>48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2</v>
      </c>
      <c r="L8543">
        <v>0</v>
      </c>
      <c r="M8543">
        <v>0</v>
      </c>
      <c r="N8543">
        <v>0</v>
      </c>
      <c r="O8543">
        <v>2</v>
      </c>
      <c r="P8543">
        <v>2</v>
      </c>
      <c r="Q8543" t="s">
        <v>3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 t="s">
        <v>7</v>
      </c>
      <c r="AC8543" t="s">
        <v>105</v>
      </c>
      <c r="AD8543" t="s">
        <v>3</v>
      </c>
      <c r="AE8543" t="s">
        <v>3</v>
      </c>
      <c r="AF8543">
        <v>0</v>
      </c>
      <c r="AG8543" t="s">
        <v>1691</v>
      </c>
      <c r="AH8543" t="s">
        <v>21</v>
      </c>
      <c r="AI8543">
        <v>0</v>
      </c>
      <c r="AJ8543">
        <v>0</v>
      </c>
      <c r="AK8543">
        <v>0</v>
      </c>
      <c r="AL8543" t="s">
        <v>154</v>
      </c>
      <c r="AM8543" t="s">
        <v>40</v>
      </c>
      <c r="AN8543" t="s">
        <v>41</v>
      </c>
      <c r="AO8543" t="s">
        <v>830</v>
      </c>
      <c r="AP8543">
        <v>0</v>
      </c>
      <c r="AQ8543">
        <v>0</v>
      </c>
      <c r="AR8543">
        <v>193147</v>
      </c>
      <c r="AS8543" t="s">
        <v>10833</v>
      </c>
    </row>
    <row r="8544" spans="1:45" x14ac:dyDescent="0.25">
      <c r="A8544" t="s">
        <v>828</v>
      </c>
      <c r="B8544" t="s">
        <v>1134</v>
      </c>
      <c r="C8544" s="1">
        <v>42957</v>
      </c>
      <c r="D8544" t="s">
        <v>2</v>
      </c>
      <c r="E8544">
        <v>17</v>
      </c>
      <c r="F8544">
        <v>0</v>
      </c>
      <c r="G8544">
        <v>0</v>
      </c>
      <c r="H8544">
        <v>0</v>
      </c>
      <c r="I8544">
        <v>1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1</v>
      </c>
      <c r="P8544">
        <v>1</v>
      </c>
      <c r="Q8544" t="s">
        <v>3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 t="s">
        <v>7</v>
      </c>
      <c r="AC8544" t="s">
        <v>105</v>
      </c>
      <c r="AD8544" t="s">
        <v>3</v>
      </c>
      <c r="AE8544" t="s">
        <v>1673</v>
      </c>
      <c r="AF8544">
        <v>0</v>
      </c>
      <c r="AG8544" t="s">
        <v>1691</v>
      </c>
      <c r="AH8544" t="s">
        <v>21</v>
      </c>
      <c r="AI8544">
        <v>0</v>
      </c>
      <c r="AJ8544">
        <v>0</v>
      </c>
      <c r="AK8544">
        <v>0</v>
      </c>
      <c r="AL8544" t="s">
        <v>154</v>
      </c>
      <c r="AM8544" t="s">
        <v>12</v>
      </c>
      <c r="AN8544" t="s">
        <v>41</v>
      </c>
      <c r="AO8544" t="s">
        <v>830</v>
      </c>
      <c r="AP8544">
        <v>0</v>
      </c>
      <c r="AQ8544">
        <v>0</v>
      </c>
      <c r="AR8544">
        <v>193148</v>
      </c>
      <c r="AS8544" t="s">
        <v>10834</v>
      </c>
    </row>
    <row r="8545" spans="1:45" x14ac:dyDescent="0.25">
      <c r="A8545" t="s">
        <v>828</v>
      </c>
      <c r="B8545" t="s">
        <v>1134</v>
      </c>
      <c r="C8545" s="1">
        <v>42957</v>
      </c>
      <c r="D8545" t="s">
        <v>2</v>
      </c>
      <c r="E8545">
        <v>22</v>
      </c>
      <c r="F8545">
        <v>0</v>
      </c>
      <c r="G8545">
        <v>1</v>
      </c>
      <c r="H8545">
        <v>0</v>
      </c>
      <c r="I8545">
        <v>0</v>
      </c>
      <c r="J8545">
        <v>0</v>
      </c>
      <c r="K8545">
        <v>1</v>
      </c>
      <c r="L8545">
        <v>0</v>
      </c>
      <c r="M8545">
        <v>0</v>
      </c>
      <c r="N8545">
        <v>0</v>
      </c>
      <c r="O8545">
        <v>2</v>
      </c>
      <c r="P8545">
        <v>2</v>
      </c>
      <c r="Q8545" t="s">
        <v>3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 t="s">
        <v>7</v>
      </c>
      <c r="AC8545" t="s">
        <v>105</v>
      </c>
      <c r="AD8545" t="s">
        <v>3</v>
      </c>
      <c r="AE8545" t="s">
        <v>1673</v>
      </c>
      <c r="AF8545">
        <v>0</v>
      </c>
      <c r="AG8545" t="s">
        <v>1691</v>
      </c>
      <c r="AH8545" t="s">
        <v>21</v>
      </c>
      <c r="AI8545">
        <v>0</v>
      </c>
      <c r="AJ8545">
        <v>0</v>
      </c>
      <c r="AK8545">
        <v>0</v>
      </c>
      <c r="AL8545" t="s">
        <v>154</v>
      </c>
      <c r="AM8545" t="s">
        <v>12</v>
      </c>
      <c r="AN8545" t="s">
        <v>41</v>
      </c>
      <c r="AO8545" t="s">
        <v>830</v>
      </c>
      <c r="AP8545">
        <v>0</v>
      </c>
      <c r="AQ8545" t="s">
        <v>47</v>
      </c>
      <c r="AR8545">
        <v>193151</v>
      </c>
      <c r="AS8545" t="s">
        <v>10835</v>
      </c>
    </row>
    <row r="8546" spans="1:45" x14ac:dyDescent="0.25">
      <c r="A8546" t="s">
        <v>1169</v>
      </c>
      <c r="B8546" t="s">
        <v>1134</v>
      </c>
      <c r="C8546" s="1">
        <v>42957</v>
      </c>
      <c r="D8546" t="s">
        <v>35</v>
      </c>
      <c r="E8546">
        <v>30</v>
      </c>
      <c r="F8546">
        <v>0</v>
      </c>
      <c r="G8546">
        <v>0</v>
      </c>
      <c r="H8546">
        <v>0</v>
      </c>
      <c r="I8546">
        <v>0</v>
      </c>
      <c r="J8546">
        <v>2</v>
      </c>
      <c r="K8546">
        <v>0</v>
      </c>
      <c r="L8546">
        <v>0</v>
      </c>
      <c r="M8546">
        <v>1</v>
      </c>
      <c r="N8546">
        <v>2</v>
      </c>
      <c r="O8546">
        <v>1</v>
      </c>
      <c r="P8546">
        <v>3</v>
      </c>
      <c r="Q8546" t="s">
        <v>1127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 t="s">
        <v>7</v>
      </c>
      <c r="AC8546" t="s">
        <v>361</v>
      </c>
      <c r="AD8546" t="s">
        <v>1127</v>
      </c>
      <c r="AE8546" t="s">
        <v>1858</v>
      </c>
      <c r="AF8546">
        <v>0</v>
      </c>
      <c r="AG8546">
        <v>0</v>
      </c>
      <c r="AH8546" t="s">
        <v>21</v>
      </c>
      <c r="AI8546">
        <v>0</v>
      </c>
      <c r="AJ8546">
        <v>0</v>
      </c>
      <c r="AK8546">
        <v>0</v>
      </c>
      <c r="AL8546" t="s">
        <v>154</v>
      </c>
      <c r="AM8546" t="s">
        <v>22</v>
      </c>
      <c r="AN8546" t="s">
        <v>41</v>
      </c>
      <c r="AO8546" t="s">
        <v>14</v>
      </c>
      <c r="AP8546" t="s">
        <v>28</v>
      </c>
      <c r="AQ8546">
        <v>0</v>
      </c>
      <c r="AR8546">
        <v>193153</v>
      </c>
      <c r="AS8546" t="s">
        <v>10836</v>
      </c>
    </row>
    <row r="8547" spans="1:45" x14ac:dyDescent="0.25">
      <c r="A8547" t="s">
        <v>828</v>
      </c>
      <c r="B8547" t="s">
        <v>1134</v>
      </c>
      <c r="C8547" s="1">
        <v>42955</v>
      </c>
      <c r="D8547" t="s">
        <v>2</v>
      </c>
      <c r="E8547">
        <v>46</v>
      </c>
      <c r="F8547">
        <v>1</v>
      </c>
      <c r="G8547">
        <v>0</v>
      </c>
      <c r="H8547">
        <v>1</v>
      </c>
      <c r="I8547">
        <v>1</v>
      </c>
      <c r="J8547">
        <v>0</v>
      </c>
      <c r="K8547">
        <v>2</v>
      </c>
      <c r="L8547">
        <v>0</v>
      </c>
      <c r="M8547">
        <v>0</v>
      </c>
      <c r="N8547">
        <v>2</v>
      </c>
      <c r="O8547">
        <v>3</v>
      </c>
      <c r="P8547">
        <v>5</v>
      </c>
      <c r="Q8547" t="s">
        <v>3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 t="s">
        <v>7</v>
      </c>
      <c r="AC8547" t="s">
        <v>105</v>
      </c>
      <c r="AD8547" t="s">
        <v>3</v>
      </c>
      <c r="AE8547" t="s">
        <v>1672</v>
      </c>
      <c r="AF8547">
        <v>0</v>
      </c>
      <c r="AG8547" t="s">
        <v>1672</v>
      </c>
      <c r="AH8547" t="s">
        <v>21</v>
      </c>
      <c r="AI8547">
        <v>0</v>
      </c>
      <c r="AJ8547">
        <v>0</v>
      </c>
      <c r="AK8547">
        <v>0</v>
      </c>
      <c r="AL8547" t="s">
        <v>154</v>
      </c>
      <c r="AM8547" t="s">
        <v>12</v>
      </c>
      <c r="AN8547" t="s">
        <v>41</v>
      </c>
      <c r="AO8547" t="s">
        <v>830</v>
      </c>
      <c r="AP8547">
        <v>0</v>
      </c>
      <c r="AQ8547" t="s">
        <v>47</v>
      </c>
      <c r="AR8547">
        <v>193158</v>
      </c>
      <c r="AS8547" t="s">
        <v>10837</v>
      </c>
    </row>
    <row r="8548" spans="1:45" x14ac:dyDescent="0.25">
      <c r="A8548" t="s">
        <v>828</v>
      </c>
      <c r="B8548" t="s">
        <v>1134</v>
      </c>
      <c r="C8548" s="1">
        <v>42957</v>
      </c>
      <c r="D8548" t="s">
        <v>2</v>
      </c>
      <c r="E8548">
        <v>29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1</v>
      </c>
      <c r="L8548">
        <v>0</v>
      </c>
      <c r="M8548">
        <v>0</v>
      </c>
      <c r="N8548">
        <v>0</v>
      </c>
      <c r="O8548">
        <v>1</v>
      </c>
      <c r="P8548">
        <v>1</v>
      </c>
      <c r="Q8548" t="s">
        <v>3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 t="s">
        <v>7</v>
      </c>
      <c r="AC8548" t="s">
        <v>105</v>
      </c>
      <c r="AD8548" t="s">
        <v>3</v>
      </c>
      <c r="AE8548" t="s">
        <v>1667</v>
      </c>
      <c r="AF8548">
        <v>0</v>
      </c>
      <c r="AG8548" t="s">
        <v>1667</v>
      </c>
      <c r="AH8548" t="s">
        <v>21</v>
      </c>
      <c r="AI8548">
        <v>0</v>
      </c>
      <c r="AJ8548">
        <v>0</v>
      </c>
      <c r="AK8548">
        <v>0</v>
      </c>
      <c r="AL8548" t="s">
        <v>154</v>
      </c>
      <c r="AM8548" t="s">
        <v>40</v>
      </c>
      <c r="AN8548" t="s">
        <v>41</v>
      </c>
      <c r="AO8548" t="s">
        <v>830</v>
      </c>
      <c r="AP8548">
        <v>0</v>
      </c>
      <c r="AQ8548">
        <v>0</v>
      </c>
      <c r="AR8548">
        <v>193161</v>
      </c>
      <c r="AS8548" t="s">
        <v>10838</v>
      </c>
    </row>
    <row r="8549" spans="1:45" x14ac:dyDescent="0.25">
      <c r="A8549" t="s">
        <v>828</v>
      </c>
      <c r="B8549" t="s">
        <v>1134</v>
      </c>
      <c r="C8549" s="1">
        <v>42955</v>
      </c>
      <c r="D8549" t="s">
        <v>2</v>
      </c>
      <c r="E8549">
        <v>22</v>
      </c>
      <c r="F8549">
        <v>0</v>
      </c>
      <c r="G8549">
        <v>0</v>
      </c>
      <c r="H8549">
        <v>0</v>
      </c>
      <c r="I8549">
        <v>1</v>
      </c>
      <c r="J8549">
        <v>0</v>
      </c>
      <c r="K8549">
        <v>1</v>
      </c>
      <c r="L8549">
        <v>0</v>
      </c>
      <c r="M8549">
        <v>0</v>
      </c>
      <c r="N8549">
        <v>0</v>
      </c>
      <c r="O8549">
        <v>2</v>
      </c>
      <c r="P8549">
        <v>2</v>
      </c>
      <c r="Q8549" t="s">
        <v>3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 t="s">
        <v>7</v>
      </c>
      <c r="AC8549" t="s">
        <v>105</v>
      </c>
      <c r="AD8549" t="s">
        <v>3</v>
      </c>
      <c r="AE8549" t="s">
        <v>1670</v>
      </c>
      <c r="AF8549">
        <v>0</v>
      </c>
      <c r="AG8549" t="s">
        <v>1670</v>
      </c>
      <c r="AH8549" t="s">
        <v>21</v>
      </c>
      <c r="AI8549">
        <v>0</v>
      </c>
      <c r="AJ8549">
        <v>0</v>
      </c>
      <c r="AK8549">
        <v>0</v>
      </c>
      <c r="AL8549" t="s">
        <v>154</v>
      </c>
      <c r="AM8549" t="s">
        <v>12</v>
      </c>
      <c r="AN8549" t="s">
        <v>41</v>
      </c>
      <c r="AO8549" t="s">
        <v>830</v>
      </c>
      <c r="AP8549">
        <v>0</v>
      </c>
      <c r="AQ8549">
        <v>0</v>
      </c>
      <c r="AR8549">
        <v>193162</v>
      </c>
      <c r="AS8549" t="s">
        <v>10839</v>
      </c>
    </row>
    <row r="8550" spans="1:45" x14ac:dyDescent="0.25">
      <c r="A8550" t="s">
        <v>828</v>
      </c>
      <c r="B8550" t="s">
        <v>1134</v>
      </c>
      <c r="C8550" s="1">
        <v>42957</v>
      </c>
      <c r="D8550" t="s">
        <v>2</v>
      </c>
      <c r="E8550">
        <v>34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1</v>
      </c>
      <c r="L8550">
        <v>0</v>
      </c>
      <c r="M8550">
        <v>0</v>
      </c>
      <c r="N8550">
        <v>0</v>
      </c>
      <c r="O8550">
        <v>1</v>
      </c>
      <c r="P8550">
        <v>1</v>
      </c>
      <c r="Q8550" t="s">
        <v>125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 t="s">
        <v>7</v>
      </c>
      <c r="AC8550" t="s">
        <v>105</v>
      </c>
      <c r="AD8550" t="s">
        <v>125</v>
      </c>
      <c r="AE8550" t="s">
        <v>838</v>
      </c>
      <c r="AF8550">
        <v>0</v>
      </c>
      <c r="AG8550" t="s">
        <v>838</v>
      </c>
      <c r="AH8550" t="s">
        <v>21</v>
      </c>
      <c r="AI8550">
        <v>0</v>
      </c>
      <c r="AJ8550">
        <v>0</v>
      </c>
      <c r="AK8550">
        <v>0</v>
      </c>
      <c r="AL8550" t="s">
        <v>154</v>
      </c>
      <c r="AM8550" t="s">
        <v>12</v>
      </c>
      <c r="AN8550" t="s">
        <v>41</v>
      </c>
      <c r="AO8550" t="s">
        <v>830</v>
      </c>
      <c r="AP8550">
        <v>0</v>
      </c>
      <c r="AQ8550">
        <v>0</v>
      </c>
      <c r="AR8550">
        <v>193163</v>
      </c>
      <c r="AS8550" t="s">
        <v>10840</v>
      </c>
    </row>
    <row r="8551" spans="1:45" x14ac:dyDescent="0.25">
      <c r="A8551" t="s">
        <v>828</v>
      </c>
      <c r="B8551" t="s">
        <v>1134</v>
      </c>
      <c r="C8551" s="1">
        <v>42955</v>
      </c>
      <c r="D8551" t="s">
        <v>2</v>
      </c>
      <c r="E8551">
        <v>31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1</v>
      </c>
      <c r="L8551">
        <v>0</v>
      </c>
      <c r="M8551">
        <v>0</v>
      </c>
      <c r="N8551">
        <v>0</v>
      </c>
      <c r="O8551">
        <v>1</v>
      </c>
      <c r="P8551">
        <v>1</v>
      </c>
      <c r="Q8551" t="s">
        <v>667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 t="s">
        <v>7</v>
      </c>
      <c r="AC8551" t="s">
        <v>105</v>
      </c>
      <c r="AD8551" t="s">
        <v>667</v>
      </c>
      <c r="AE8551" t="s">
        <v>1705</v>
      </c>
      <c r="AF8551">
        <v>0</v>
      </c>
      <c r="AG8551" t="s">
        <v>1705</v>
      </c>
      <c r="AH8551" t="s">
        <v>21</v>
      </c>
      <c r="AI8551">
        <v>0</v>
      </c>
      <c r="AJ8551">
        <v>0</v>
      </c>
      <c r="AK8551">
        <v>0</v>
      </c>
      <c r="AL8551" t="s">
        <v>154</v>
      </c>
      <c r="AM8551" t="s">
        <v>40</v>
      </c>
      <c r="AN8551" t="s">
        <v>41</v>
      </c>
      <c r="AO8551" t="s">
        <v>830</v>
      </c>
      <c r="AP8551">
        <v>0</v>
      </c>
      <c r="AQ8551">
        <v>0</v>
      </c>
      <c r="AR8551">
        <v>193164</v>
      </c>
      <c r="AS8551" t="s">
        <v>10841</v>
      </c>
    </row>
    <row r="8552" spans="1:45" x14ac:dyDescent="0.25">
      <c r="A8552" t="s">
        <v>828</v>
      </c>
      <c r="B8552" t="s">
        <v>1134</v>
      </c>
      <c r="C8552" s="1">
        <v>42957</v>
      </c>
      <c r="D8552" t="s">
        <v>2</v>
      </c>
      <c r="E8552">
        <v>20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1</v>
      </c>
      <c r="L8552">
        <v>0</v>
      </c>
      <c r="M8552">
        <v>0</v>
      </c>
      <c r="N8552">
        <v>0</v>
      </c>
      <c r="O8552">
        <v>1</v>
      </c>
      <c r="P8552">
        <v>1</v>
      </c>
      <c r="Q8552" t="s">
        <v>3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 t="s">
        <v>7</v>
      </c>
      <c r="AC8552" t="s">
        <v>105</v>
      </c>
      <c r="AD8552" t="s">
        <v>3</v>
      </c>
      <c r="AE8552" t="s">
        <v>1667</v>
      </c>
      <c r="AF8552">
        <v>0</v>
      </c>
      <c r="AG8552" t="s">
        <v>1667</v>
      </c>
      <c r="AH8552" t="s">
        <v>21</v>
      </c>
      <c r="AI8552">
        <v>0</v>
      </c>
      <c r="AJ8552">
        <v>0</v>
      </c>
      <c r="AK8552">
        <v>0</v>
      </c>
      <c r="AL8552" t="s">
        <v>154</v>
      </c>
      <c r="AM8552" t="s">
        <v>12</v>
      </c>
      <c r="AN8552" t="s">
        <v>41</v>
      </c>
      <c r="AO8552" t="s">
        <v>830</v>
      </c>
      <c r="AP8552">
        <v>0</v>
      </c>
      <c r="AQ8552">
        <v>0</v>
      </c>
      <c r="AR8552">
        <v>193165</v>
      </c>
      <c r="AS8552" t="s">
        <v>10842</v>
      </c>
    </row>
    <row r="8553" spans="1:45" x14ac:dyDescent="0.25">
      <c r="A8553" t="s">
        <v>828</v>
      </c>
      <c r="B8553" t="s">
        <v>1134</v>
      </c>
      <c r="C8553" s="1">
        <v>42957</v>
      </c>
      <c r="D8553" t="s">
        <v>2</v>
      </c>
      <c r="E8553">
        <v>37</v>
      </c>
      <c r="F8553">
        <v>0</v>
      </c>
      <c r="G8553">
        <v>0</v>
      </c>
      <c r="H8553">
        <v>0</v>
      </c>
      <c r="I8553">
        <v>0</v>
      </c>
      <c r="J8553">
        <v>0</v>
      </c>
      <c r="K8553">
        <v>1</v>
      </c>
      <c r="L8553">
        <v>0</v>
      </c>
      <c r="M8553">
        <v>0</v>
      </c>
      <c r="N8553">
        <v>0</v>
      </c>
      <c r="O8553">
        <v>1</v>
      </c>
      <c r="P8553">
        <v>1</v>
      </c>
      <c r="Q8553" t="s">
        <v>916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 t="s">
        <v>7</v>
      </c>
      <c r="AC8553" t="s">
        <v>105</v>
      </c>
      <c r="AD8553" t="s">
        <v>916</v>
      </c>
      <c r="AE8553" t="s">
        <v>1712</v>
      </c>
      <c r="AF8553">
        <v>0</v>
      </c>
      <c r="AG8553" t="s">
        <v>1712</v>
      </c>
      <c r="AH8553" t="s">
        <v>21</v>
      </c>
      <c r="AI8553">
        <v>0</v>
      </c>
      <c r="AJ8553">
        <v>0</v>
      </c>
      <c r="AK8553">
        <v>0</v>
      </c>
      <c r="AL8553" t="s">
        <v>154</v>
      </c>
      <c r="AM8553" t="s">
        <v>12</v>
      </c>
      <c r="AN8553" t="s">
        <v>41</v>
      </c>
      <c r="AO8553" t="s">
        <v>830</v>
      </c>
      <c r="AP8553">
        <v>0</v>
      </c>
      <c r="AQ8553">
        <v>0</v>
      </c>
      <c r="AR8553">
        <v>193166</v>
      </c>
      <c r="AS8553" t="s">
        <v>10843</v>
      </c>
    </row>
    <row r="8554" spans="1:45" x14ac:dyDescent="0.25">
      <c r="A8554" t="s">
        <v>828</v>
      </c>
      <c r="B8554" t="s">
        <v>1134</v>
      </c>
      <c r="C8554" s="1">
        <v>42955</v>
      </c>
      <c r="D8554" t="s">
        <v>2</v>
      </c>
      <c r="E8554">
        <v>23</v>
      </c>
      <c r="F8554">
        <v>0</v>
      </c>
      <c r="G8554">
        <v>1</v>
      </c>
      <c r="H8554">
        <v>0</v>
      </c>
      <c r="I8554">
        <v>1</v>
      </c>
      <c r="J8554">
        <v>0</v>
      </c>
      <c r="K8554">
        <v>1</v>
      </c>
      <c r="L8554">
        <v>0</v>
      </c>
      <c r="M8554">
        <v>0</v>
      </c>
      <c r="N8554">
        <v>0</v>
      </c>
      <c r="O8554">
        <v>3</v>
      </c>
      <c r="P8554">
        <v>3</v>
      </c>
      <c r="Q8554" t="s">
        <v>3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 t="s">
        <v>7</v>
      </c>
      <c r="AC8554" t="s">
        <v>105</v>
      </c>
      <c r="AD8554" t="s">
        <v>3</v>
      </c>
      <c r="AE8554" t="s">
        <v>1669</v>
      </c>
      <c r="AF8554">
        <v>0</v>
      </c>
      <c r="AG8554" t="s">
        <v>1669</v>
      </c>
      <c r="AH8554" t="s">
        <v>21</v>
      </c>
      <c r="AI8554">
        <v>0</v>
      </c>
      <c r="AJ8554">
        <v>0</v>
      </c>
      <c r="AK8554">
        <v>0</v>
      </c>
      <c r="AL8554" t="s">
        <v>154</v>
      </c>
      <c r="AM8554" t="s">
        <v>12</v>
      </c>
      <c r="AN8554" t="s">
        <v>41</v>
      </c>
      <c r="AO8554" t="s">
        <v>830</v>
      </c>
      <c r="AP8554">
        <v>0</v>
      </c>
      <c r="AQ8554" t="s">
        <v>47</v>
      </c>
      <c r="AR8554">
        <v>193167</v>
      </c>
      <c r="AS8554" t="s">
        <v>10844</v>
      </c>
    </row>
    <row r="8555" spans="1:45" x14ac:dyDescent="0.25">
      <c r="A8555" t="s">
        <v>828</v>
      </c>
      <c r="B8555" t="s">
        <v>1134</v>
      </c>
      <c r="C8555" s="1">
        <v>42957</v>
      </c>
      <c r="D8555" t="s">
        <v>2</v>
      </c>
      <c r="E8555">
        <v>22</v>
      </c>
      <c r="F8555">
        <v>0</v>
      </c>
      <c r="G8555">
        <v>0</v>
      </c>
      <c r="H8555">
        <v>0</v>
      </c>
      <c r="I8555">
        <v>1</v>
      </c>
      <c r="J8555">
        <v>0</v>
      </c>
      <c r="K8555">
        <v>1</v>
      </c>
      <c r="L8555">
        <v>0</v>
      </c>
      <c r="M8555">
        <v>0</v>
      </c>
      <c r="N8555">
        <v>0</v>
      </c>
      <c r="O8555">
        <v>2</v>
      </c>
      <c r="P8555">
        <v>2</v>
      </c>
      <c r="Q8555" t="s">
        <v>667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 t="s">
        <v>7</v>
      </c>
      <c r="AC8555" t="s">
        <v>105</v>
      </c>
      <c r="AD8555" t="s">
        <v>667</v>
      </c>
      <c r="AE8555" t="s">
        <v>1705</v>
      </c>
      <c r="AF8555">
        <v>0</v>
      </c>
      <c r="AG8555" t="s">
        <v>2949</v>
      </c>
      <c r="AH8555" t="s">
        <v>21</v>
      </c>
      <c r="AI8555">
        <v>0</v>
      </c>
      <c r="AJ8555">
        <v>0</v>
      </c>
      <c r="AK8555">
        <v>0</v>
      </c>
      <c r="AL8555" t="s">
        <v>154</v>
      </c>
      <c r="AM8555" t="s">
        <v>12</v>
      </c>
      <c r="AN8555" t="s">
        <v>41</v>
      </c>
      <c r="AO8555" t="s">
        <v>830</v>
      </c>
      <c r="AP8555">
        <v>0</v>
      </c>
      <c r="AQ8555">
        <v>0</v>
      </c>
      <c r="AR8555">
        <v>193168</v>
      </c>
      <c r="AS8555" t="s">
        <v>10845</v>
      </c>
    </row>
    <row r="8556" spans="1:45" x14ac:dyDescent="0.25">
      <c r="A8556" t="s">
        <v>828</v>
      </c>
      <c r="B8556" t="s">
        <v>1134</v>
      </c>
      <c r="C8556" s="1">
        <v>42955</v>
      </c>
      <c r="D8556" t="s">
        <v>2</v>
      </c>
      <c r="E8556">
        <v>20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1</v>
      </c>
      <c r="L8556">
        <v>0</v>
      </c>
      <c r="M8556">
        <v>0</v>
      </c>
      <c r="N8556">
        <v>0</v>
      </c>
      <c r="O8556">
        <v>1</v>
      </c>
      <c r="P8556">
        <v>1</v>
      </c>
      <c r="Q8556" t="s">
        <v>3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 t="s">
        <v>7</v>
      </c>
      <c r="AC8556" t="s">
        <v>105</v>
      </c>
      <c r="AD8556" t="s">
        <v>3</v>
      </c>
      <c r="AE8556" t="s">
        <v>1672</v>
      </c>
      <c r="AF8556">
        <v>0</v>
      </c>
      <c r="AG8556" t="s">
        <v>1672</v>
      </c>
      <c r="AH8556" t="s">
        <v>21</v>
      </c>
      <c r="AI8556">
        <v>0</v>
      </c>
      <c r="AJ8556">
        <v>0</v>
      </c>
      <c r="AK8556">
        <v>0</v>
      </c>
      <c r="AL8556" t="s">
        <v>154</v>
      </c>
      <c r="AM8556" t="s">
        <v>40</v>
      </c>
      <c r="AN8556" t="s">
        <v>41</v>
      </c>
      <c r="AO8556" t="s">
        <v>830</v>
      </c>
      <c r="AP8556">
        <v>0</v>
      </c>
      <c r="AQ8556">
        <v>0</v>
      </c>
      <c r="AR8556">
        <v>193169</v>
      </c>
      <c r="AS8556" t="s">
        <v>10846</v>
      </c>
    </row>
    <row r="8557" spans="1:45" x14ac:dyDescent="0.25">
      <c r="A8557" t="s">
        <v>828</v>
      </c>
      <c r="B8557" t="s">
        <v>1134</v>
      </c>
      <c r="C8557" s="1">
        <v>42957</v>
      </c>
      <c r="D8557" t="s">
        <v>2</v>
      </c>
      <c r="E8557">
        <v>35</v>
      </c>
      <c r="F8557">
        <v>0</v>
      </c>
      <c r="G8557">
        <v>0</v>
      </c>
      <c r="H8557">
        <v>1</v>
      </c>
      <c r="I8557">
        <v>0</v>
      </c>
      <c r="J8557">
        <v>0</v>
      </c>
      <c r="K8557">
        <v>1</v>
      </c>
      <c r="L8557">
        <v>0</v>
      </c>
      <c r="M8557">
        <v>0</v>
      </c>
      <c r="N8557">
        <v>1</v>
      </c>
      <c r="O8557">
        <v>1</v>
      </c>
      <c r="P8557">
        <v>2</v>
      </c>
      <c r="Q8557" t="s">
        <v>667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 t="s">
        <v>7</v>
      </c>
      <c r="AC8557" t="s">
        <v>105</v>
      </c>
      <c r="AD8557" t="s">
        <v>667</v>
      </c>
      <c r="AE8557" t="s">
        <v>1705</v>
      </c>
      <c r="AF8557">
        <v>0</v>
      </c>
      <c r="AG8557" t="s">
        <v>2949</v>
      </c>
      <c r="AH8557" t="s">
        <v>21</v>
      </c>
      <c r="AI8557">
        <v>0</v>
      </c>
      <c r="AJ8557">
        <v>0</v>
      </c>
      <c r="AK8557">
        <v>0</v>
      </c>
      <c r="AL8557" t="s">
        <v>154</v>
      </c>
      <c r="AM8557" t="s">
        <v>12</v>
      </c>
      <c r="AN8557" t="s">
        <v>41</v>
      </c>
      <c r="AO8557" t="s">
        <v>830</v>
      </c>
      <c r="AP8557">
        <v>0</v>
      </c>
      <c r="AQ8557">
        <v>0</v>
      </c>
      <c r="AR8557">
        <v>193170</v>
      </c>
      <c r="AS8557" t="s">
        <v>10847</v>
      </c>
    </row>
    <row r="8558" spans="1:45" x14ac:dyDescent="0.25">
      <c r="A8558" t="s">
        <v>828</v>
      </c>
      <c r="B8558" t="s">
        <v>1134</v>
      </c>
      <c r="C8558" s="1">
        <v>42957</v>
      </c>
      <c r="D8558" t="s">
        <v>2</v>
      </c>
      <c r="E8558">
        <v>38</v>
      </c>
      <c r="F8558">
        <v>0</v>
      </c>
      <c r="G8558">
        <v>0</v>
      </c>
      <c r="H8558">
        <v>1</v>
      </c>
      <c r="I8558">
        <v>0</v>
      </c>
      <c r="J8558">
        <v>0</v>
      </c>
      <c r="K8558">
        <v>1</v>
      </c>
      <c r="L8558">
        <v>0</v>
      </c>
      <c r="M8558">
        <v>0</v>
      </c>
      <c r="N8558">
        <v>1</v>
      </c>
      <c r="O8558">
        <v>1</v>
      </c>
      <c r="P8558">
        <v>2</v>
      </c>
      <c r="Q8558" t="s">
        <v>667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 t="s">
        <v>7</v>
      </c>
      <c r="AC8558" t="s">
        <v>105</v>
      </c>
      <c r="AD8558" t="s">
        <v>667</v>
      </c>
      <c r="AE8558" t="s">
        <v>1699</v>
      </c>
      <c r="AF8558">
        <v>0</v>
      </c>
      <c r="AG8558" t="s">
        <v>4837</v>
      </c>
      <c r="AH8558" t="s">
        <v>21</v>
      </c>
      <c r="AI8558">
        <v>0</v>
      </c>
      <c r="AJ8558">
        <v>0</v>
      </c>
      <c r="AK8558">
        <v>0</v>
      </c>
      <c r="AL8558" t="s">
        <v>154</v>
      </c>
      <c r="AM8558" t="s">
        <v>12</v>
      </c>
      <c r="AN8558" t="s">
        <v>41</v>
      </c>
      <c r="AO8558" t="s">
        <v>830</v>
      </c>
      <c r="AP8558">
        <v>0</v>
      </c>
      <c r="AQ8558">
        <v>0</v>
      </c>
      <c r="AR8558">
        <v>193171</v>
      </c>
      <c r="AS8558" t="s">
        <v>10848</v>
      </c>
    </row>
    <row r="8559" spans="1:45" x14ac:dyDescent="0.25">
      <c r="A8559" t="s">
        <v>828</v>
      </c>
      <c r="B8559" t="s">
        <v>1134</v>
      </c>
      <c r="C8559" s="1">
        <v>42955</v>
      </c>
      <c r="D8559" t="s">
        <v>2</v>
      </c>
      <c r="E8559">
        <v>58</v>
      </c>
      <c r="F8559">
        <v>0</v>
      </c>
      <c r="G8559">
        <v>0</v>
      </c>
      <c r="H8559">
        <v>0</v>
      </c>
      <c r="I8559">
        <v>0</v>
      </c>
      <c r="J8559">
        <v>0</v>
      </c>
      <c r="K8559">
        <v>2</v>
      </c>
      <c r="L8559">
        <v>0</v>
      </c>
      <c r="M8559">
        <v>0</v>
      </c>
      <c r="N8559">
        <v>0</v>
      </c>
      <c r="O8559">
        <v>2</v>
      </c>
      <c r="P8559">
        <v>2</v>
      </c>
      <c r="Q8559" t="s">
        <v>667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 t="s">
        <v>7</v>
      </c>
      <c r="AC8559" t="s">
        <v>105</v>
      </c>
      <c r="AD8559" t="s">
        <v>667</v>
      </c>
      <c r="AE8559" t="s">
        <v>1707</v>
      </c>
      <c r="AF8559">
        <v>0</v>
      </c>
      <c r="AG8559" t="s">
        <v>1707</v>
      </c>
      <c r="AH8559" t="s">
        <v>21</v>
      </c>
      <c r="AI8559">
        <v>0</v>
      </c>
      <c r="AJ8559">
        <v>0</v>
      </c>
      <c r="AK8559">
        <v>0</v>
      </c>
      <c r="AL8559" t="s">
        <v>154</v>
      </c>
      <c r="AM8559" t="s">
        <v>40</v>
      </c>
      <c r="AN8559" t="s">
        <v>41</v>
      </c>
      <c r="AO8559" t="s">
        <v>830</v>
      </c>
      <c r="AP8559">
        <v>0</v>
      </c>
      <c r="AQ8559">
        <v>0</v>
      </c>
      <c r="AR8559">
        <v>193172</v>
      </c>
      <c r="AS8559" t="s">
        <v>10849</v>
      </c>
    </row>
    <row r="8560" spans="1:45" x14ac:dyDescent="0.25">
      <c r="A8560" t="s">
        <v>828</v>
      </c>
      <c r="B8560" t="s">
        <v>1134</v>
      </c>
      <c r="C8560" s="1">
        <v>42957</v>
      </c>
      <c r="D8560" t="s">
        <v>2</v>
      </c>
      <c r="E8560">
        <v>32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1</v>
      </c>
      <c r="L8560">
        <v>0</v>
      </c>
      <c r="M8560">
        <v>0</v>
      </c>
      <c r="N8560">
        <v>0</v>
      </c>
      <c r="O8560">
        <v>1</v>
      </c>
      <c r="P8560">
        <v>1</v>
      </c>
      <c r="Q8560" t="s">
        <v>667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 t="s">
        <v>7</v>
      </c>
      <c r="AC8560" t="s">
        <v>105</v>
      </c>
      <c r="AD8560" t="s">
        <v>667</v>
      </c>
      <c r="AE8560" t="s">
        <v>1707</v>
      </c>
      <c r="AF8560">
        <v>0</v>
      </c>
      <c r="AG8560" t="s">
        <v>1707</v>
      </c>
      <c r="AH8560" t="s">
        <v>21</v>
      </c>
      <c r="AI8560">
        <v>0</v>
      </c>
      <c r="AJ8560">
        <v>0</v>
      </c>
      <c r="AK8560">
        <v>0</v>
      </c>
      <c r="AL8560" t="s">
        <v>154</v>
      </c>
      <c r="AM8560" t="s">
        <v>12</v>
      </c>
      <c r="AN8560" t="s">
        <v>41</v>
      </c>
      <c r="AO8560" t="s">
        <v>830</v>
      </c>
      <c r="AP8560">
        <v>0</v>
      </c>
      <c r="AQ8560">
        <v>0</v>
      </c>
      <c r="AR8560">
        <v>193173</v>
      </c>
      <c r="AS8560" t="s">
        <v>10850</v>
      </c>
    </row>
    <row r="8561" spans="1:45" x14ac:dyDescent="0.25">
      <c r="A8561" t="s">
        <v>828</v>
      </c>
      <c r="B8561" t="s">
        <v>1134</v>
      </c>
      <c r="C8561" s="1">
        <v>42955</v>
      </c>
      <c r="D8561" t="s">
        <v>2</v>
      </c>
      <c r="E8561">
        <v>18</v>
      </c>
      <c r="F8561">
        <v>0</v>
      </c>
      <c r="G8561">
        <v>0</v>
      </c>
      <c r="H8561">
        <v>0</v>
      </c>
      <c r="I8561">
        <v>0</v>
      </c>
      <c r="J8561">
        <v>0</v>
      </c>
      <c r="K8561">
        <v>1</v>
      </c>
      <c r="L8561">
        <v>0</v>
      </c>
      <c r="M8561">
        <v>0</v>
      </c>
      <c r="N8561">
        <v>0</v>
      </c>
      <c r="O8561">
        <v>1</v>
      </c>
      <c r="P8561">
        <v>1</v>
      </c>
      <c r="Q8561" t="s">
        <v>3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 t="s">
        <v>7</v>
      </c>
      <c r="AC8561" t="s">
        <v>105</v>
      </c>
      <c r="AD8561" t="s">
        <v>3</v>
      </c>
      <c r="AE8561" t="s">
        <v>1669</v>
      </c>
      <c r="AF8561">
        <v>0</v>
      </c>
      <c r="AG8561" t="s">
        <v>1669</v>
      </c>
      <c r="AH8561" t="s">
        <v>21</v>
      </c>
      <c r="AI8561">
        <v>0</v>
      </c>
      <c r="AJ8561">
        <v>0</v>
      </c>
      <c r="AK8561">
        <v>0</v>
      </c>
      <c r="AL8561" t="s">
        <v>154</v>
      </c>
      <c r="AM8561" t="s">
        <v>40</v>
      </c>
      <c r="AN8561" t="s">
        <v>41</v>
      </c>
      <c r="AO8561" t="s">
        <v>830</v>
      </c>
      <c r="AP8561">
        <v>0</v>
      </c>
      <c r="AQ8561">
        <v>0</v>
      </c>
      <c r="AR8561">
        <v>193174</v>
      </c>
      <c r="AS8561" t="s">
        <v>10851</v>
      </c>
    </row>
    <row r="8562" spans="1:45" x14ac:dyDescent="0.25">
      <c r="A8562" t="s">
        <v>828</v>
      </c>
      <c r="B8562" t="s">
        <v>1134</v>
      </c>
      <c r="C8562" s="1">
        <v>42957</v>
      </c>
      <c r="D8562" t="s">
        <v>2</v>
      </c>
      <c r="E8562">
        <v>48</v>
      </c>
      <c r="F8562">
        <v>0</v>
      </c>
      <c r="G8562">
        <v>0</v>
      </c>
      <c r="H8562">
        <v>0</v>
      </c>
      <c r="I8562">
        <v>1</v>
      </c>
      <c r="J8562">
        <v>0</v>
      </c>
      <c r="K8562">
        <v>1</v>
      </c>
      <c r="L8562">
        <v>0</v>
      </c>
      <c r="M8562">
        <v>0</v>
      </c>
      <c r="N8562">
        <v>0</v>
      </c>
      <c r="O8562">
        <v>2</v>
      </c>
      <c r="P8562">
        <v>2</v>
      </c>
      <c r="Q8562" t="s">
        <v>667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 t="s">
        <v>7</v>
      </c>
      <c r="AC8562" t="s">
        <v>105</v>
      </c>
      <c r="AD8562" t="s">
        <v>667</v>
      </c>
      <c r="AE8562" t="s">
        <v>1705</v>
      </c>
      <c r="AF8562">
        <v>0</v>
      </c>
      <c r="AG8562" t="s">
        <v>2949</v>
      </c>
      <c r="AH8562" t="s">
        <v>21</v>
      </c>
      <c r="AI8562">
        <v>0</v>
      </c>
      <c r="AJ8562">
        <v>0</v>
      </c>
      <c r="AK8562">
        <v>0</v>
      </c>
      <c r="AL8562" t="s">
        <v>154</v>
      </c>
      <c r="AM8562" t="s">
        <v>12</v>
      </c>
      <c r="AN8562" t="s">
        <v>41</v>
      </c>
      <c r="AO8562" t="s">
        <v>830</v>
      </c>
      <c r="AP8562">
        <v>0</v>
      </c>
      <c r="AQ8562">
        <v>0</v>
      </c>
      <c r="AR8562">
        <v>193175</v>
      </c>
      <c r="AS8562" t="s">
        <v>10852</v>
      </c>
    </row>
    <row r="8563" spans="1:45" x14ac:dyDescent="0.25">
      <c r="A8563" t="s">
        <v>828</v>
      </c>
      <c r="B8563" t="s">
        <v>1134</v>
      </c>
      <c r="C8563" s="1">
        <v>42955</v>
      </c>
      <c r="D8563" t="s">
        <v>2</v>
      </c>
      <c r="E8563">
        <v>24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1</v>
      </c>
      <c r="L8563">
        <v>0</v>
      </c>
      <c r="M8563">
        <v>0</v>
      </c>
      <c r="N8563">
        <v>0</v>
      </c>
      <c r="O8563">
        <v>1</v>
      </c>
      <c r="P8563">
        <v>1</v>
      </c>
      <c r="Q8563" t="s">
        <v>3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 t="s">
        <v>7</v>
      </c>
      <c r="AC8563" t="s">
        <v>105</v>
      </c>
      <c r="AD8563" t="s">
        <v>3</v>
      </c>
      <c r="AE8563" t="s">
        <v>3</v>
      </c>
      <c r="AF8563">
        <v>0</v>
      </c>
      <c r="AG8563" t="s">
        <v>1691</v>
      </c>
      <c r="AH8563" t="s">
        <v>21</v>
      </c>
      <c r="AI8563">
        <v>0</v>
      </c>
      <c r="AJ8563">
        <v>0</v>
      </c>
      <c r="AK8563">
        <v>0</v>
      </c>
      <c r="AL8563" t="s">
        <v>154</v>
      </c>
      <c r="AM8563" t="s">
        <v>40</v>
      </c>
      <c r="AN8563" t="s">
        <v>41</v>
      </c>
      <c r="AO8563" t="s">
        <v>830</v>
      </c>
      <c r="AP8563">
        <v>0</v>
      </c>
      <c r="AQ8563">
        <v>0</v>
      </c>
      <c r="AR8563">
        <v>193176</v>
      </c>
      <c r="AS8563" t="s">
        <v>10853</v>
      </c>
    </row>
    <row r="8564" spans="1:45" x14ac:dyDescent="0.25">
      <c r="A8564" t="s">
        <v>828</v>
      </c>
      <c r="B8564" t="s">
        <v>1134</v>
      </c>
      <c r="C8564" s="1">
        <v>42957</v>
      </c>
      <c r="D8564" t="s">
        <v>2</v>
      </c>
      <c r="E8564">
        <v>38</v>
      </c>
      <c r="F8564">
        <v>0</v>
      </c>
      <c r="G8564">
        <v>0</v>
      </c>
      <c r="H8564">
        <v>1</v>
      </c>
      <c r="I8564">
        <v>0</v>
      </c>
      <c r="J8564">
        <v>0</v>
      </c>
      <c r="K8564">
        <v>2</v>
      </c>
      <c r="L8564">
        <v>0</v>
      </c>
      <c r="M8564">
        <v>0</v>
      </c>
      <c r="N8564">
        <v>1</v>
      </c>
      <c r="O8564">
        <v>2</v>
      </c>
      <c r="P8564">
        <v>3</v>
      </c>
      <c r="Q8564" t="s">
        <v>3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 t="s">
        <v>7</v>
      </c>
      <c r="AC8564" t="s">
        <v>105</v>
      </c>
      <c r="AD8564" t="s">
        <v>3</v>
      </c>
      <c r="AE8564" t="s">
        <v>1665</v>
      </c>
      <c r="AF8564">
        <v>0</v>
      </c>
      <c r="AG8564" t="s">
        <v>3283</v>
      </c>
      <c r="AH8564" t="s">
        <v>21</v>
      </c>
      <c r="AI8564">
        <v>0</v>
      </c>
      <c r="AJ8564">
        <v>0</v>
      </c>
      <c r="AK8564">
        <v>0</v>
      </c>
      <c r="AL8564" t="s">
        <v>154</v>
      </c>
      <c r="AM8564" t="s">
        <v>12</v>
      </c>
      <c r="AN8564" t="s">
        <v>41</v>
      </c>
      <c r="AO8564" t="s">
        <v>830</v>
      </c>
      <c r="AP8564">
        <v>0</v>
      </c>
      <c r="AQ8564">
        <v>0</v>
      </c>
      <c r="AR8564">
        <v>193177</v>
      </c>
      <c r="AS8564" t="s">
        <v>10854</v>
      </c>
    </row>
    <row r="8565" spans="1:45" x14ac:dyDescent="0.25">
      <c r="A8565" t="s">
        <v>828</v>
      </c>
      <c r="B8565" t="s">
        <v>1134</v>
      </c>
      <c r="C8565" s="1">
        <v>42955</v>
      </c>
      <c r="D8565" t="s">
        <v>2</v>
      </c>
      <c r="E8565">
        <v>37</v>
      </c>
      <c r="F8565">
        <v>1</v>
      </c>
      <c r="G8565">
        <v>0</v>
      </c>
      <c r="H8565">
        <v>1</v>
      </c>
      <c r="I8565">
        <v>1</v>
      </c>
      <c r="J8565">
        <v>0</v>
      </c>
      <c r="K8565">
        <v>2</v>
      </c>
      <c r="L8565">
        <v>0</v>
      </c>
      <c r="M8565">
        <v>0</v>
      </c>
      <c r="N8565">
        <v>2</v>
      </c>
      <c r="O8565">
        <v>3</v>
      </c>
      <c r="P8565">
        <v>5</v>
      </c>
      <c r="Q8565" t="s">
        <v>3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 t="s">
        <v>7</v>
      </c>
      <c r="AC8565" t="s">
        <v>105</v>
      </c>
      <c r="AD8565" t="s">
        <v>3</v>
      </c>
      <c r="AE8565" t="s">
        <v>1672</v>
      </c>
      <c r="AF8565">
        <v>0</v>
      </c>
      <c r="AG8565" t="s">
        <v>1672</v>
      </c>
      <c r="AH8565" t="s">
        <v>21</v>
      </c>
      <c r="AI8565">
        <v>0</v>
      </c>
      <c r="AJ8565">
        <v>0</v>
      </c>
      <c r="AK8565">
        <v>0</v>
      </c>
      <c r="AL8565" t="s">
        <v>154</v>
      </c>
      <c r="AM8565" t="s">
        <v>12</v>
      </c>
      <c r="AN8565" t="s">
        <v>41</v>
      </c>
      <c r="AO8565" t="s">
        <v>830</v>
      </c>
      <c r="AP8565">
        <v>0</v>
      </c>
      <c r="AQ8565" t="s">
        <v>47</v>
      </c>
      <c r="AR8565">
        <v>193178</v>
      </c>
      <c r="AS8565" t="s">
        <v>10855</v>
      </c>
    </row>
    <row r="8566" spans="1:45" x14ac:dyDescent="0.25">
      <c r="A8566" t="s">
        <v>828</v>
      </c>
      <c r="B8566" t="s">
        <v>1134</v>
      </c>
      <c r="C8566" s="1">
        <v>42957</v>
      </c>
      <c r="D8566" t="s">
        <v>2</v>
      </c>
      <c r="E8566">
        <v>45</v>
      </c>
      <c r="F8566">
        <v>0</v>
      </c>
      <c r="G8566">
        <v>0</v>
      </c>
      <c r="H8566">
        <v>2</v>
      </c>
      <c r="I8566">
        <v>0</v>
      </c>
      <c r="J8566">
        <v>0</v>
      </c>
      <c r="K8566">
        <v>1</v>
      </c>
      <c r="L8566">
        <v>0</v>
      </c>
      <c r="M8566">
        <v>0</v>
      </c>
      <c r="N8566">
        <v>2</v>
      </c>
      <c r="O8566">
        <v>1</v>
      </c>
      <c r="P8566">
        <v>3</v>
      </c>
      <c r="Q8566" t="s">
        <v>3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 t="s">
        <v>7</v>
      </c>
      <c r="AC8566" t="s">
        <v>105</v>
      </c>
      <c r="AD8566" t="s">
        <v>3</v>
      </c>
      <c r="AE8566" t="s">
        <v>1666</v>
      </c>
      <c r="AF8566">
        <v>0</v>
      </c>
      <c r="AG8566" t="s">
        <v>1666</v>
      </c>
      <c r="AH8566" t="s">
        <v>21</v>
      </c>
      <c r="AI8566">
        <v>0</v>
      </c>
      <c r="AJ8566">
        <v>0</v>
      </c>
      <c r="AK8566">
        <v>0</v>
      </c>
      <c r="AL8566" t="s">
        <v>154</v>
      </c>
      <c r="AM8566" t="s">
        <v>12</v>
      </c>
      <c r="AN8566" t="s">
        <v>41</v>
      </c>
      <c r="AO8566" t="s">
        <v>830</v>
      </c>
      <c r="AP8566">
        <v>0</v>
      </c>
      <c r="AQ8566">
        <v>0</v>
      </c>
      <c r="AR8566">
        <v>193179</v>
      </c>
      <c r="AS8566" t="s">
        <v>10856</v>
      </c>
    </row>
    <row r="8567" spans="1:45" x14ac:dyDescent="0.25">
      <c r="A8567" t="s">
        <v>828</v>
      </c>
      <c r="B8567" t="s">
        <v>1134</v>
      </c>
      <c r="C8567" s="1">
        <v>42955</v>
      </c>
      <c r="D8567" t="s">
        <v>2</v>
      </c>
      <c r="E8567">
        <v>22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2</v>
      </c>
      <c r="L8567">
        <v>0</v>
      </c>
      <c r="M8567">
        <v>0</v>
      </c>
      <c r="N8567">
        <v>0</v>
      </c>
      <c r="O8567">
        <v>2</v>
      </c>
      <c r="P8567">
        <v>2</v>
      </c>
      <c r="Q8567" t="s">
        <v>3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 t="s">
        <v>7</v>
      </c>
      <c r="AC8567" t="s">
        <v>105</v>
      </c>
      <c r="AD8567" t="s">
        <v>3</v>
      </c>
      <c r="AE8567" t="s">
        <v>1671</v>
      </c>
      <c r="AF8567">
        <v>0</v>
      </c>
      <c r="AG8567" t="s">
        <v>1671</v>
      </c>
      <c r="AH8567" t="s">
        <v>21</v>
      </c>
      <c r="AI8567">
        <v>0</v>
      </c>
      <c r="AJ8567">
        <v>0</v>
      </c>
      <c r="AK8567">
        <v>0</v>
      </c>
      <c r="AL8567" t="s">
        <v>154</v>
      </c>
      <c r="AM8567" t="s">
        <v>40</v>
      </c>
      <c r="AN8567" t="s">
        <v>41</v>
      </c>
      <c r="AO8567" t="s">
        <v>830</v>
      </c>
      <c r="AP8567">
        <v>0</v>
      </c>
      <c r="AQ8567">
        <v>0</v>
      </c>
      <c r="AR8567">
        <v>193180</v>
      </c>
      <c r="AS8567" t="s">
        <v>10857</v>
      </c>
    </row>
    <row r="8568" spans="1:45" x14ac:dyDescent="0.25">
      <c r="A8568" t="s">
        <v>828</v>
      </c>
      <c r="B8568" t="s">
        <v>1134</v>
      </c>
      <c r="C8568" s="1">
        <v>42957</v>
      </c>
      <c r="D8568" t="s">
        <v>2</v>
      </c>
      <c r="E8568">
        <v>28</v>
      </c>
      <c r="F8568">
        <v>0</v>
      </c>
      <c r="G8568">
        <v>0</v>
      </c>
      <c r="H8568">
        <v>2</v>
      </c>
      <c r="I8568">
        <v>1</v>
      </c>
      <c r="J8568">
        <v>0</v>
      </c>
      <c r="K8568">
        <v>2</v>
      </c>
      <c r="L8568">
        <v>0</v>
      </c>
      <c r="M8568">
        <v>0</v>
      </c>
      <c r="N8568">
        <v>2</v>
      </c>
      <c r="O8568">
        <v>3</v>
      </c>
      <c r="P8568">
        <v>5</v>
      </c>
      <c r="Q8568" t="s">
        <v>3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 t="s">
        <v>7</v>
      </c>
      <c r="AC8568" t="s">
        <v>105</v>
      </c>
      <c r="AD8568" t="s">
        <v>3</v>
      </c>
      <c r="AE8568" t="s">
        <v>1666</v>
      </c>
      <c r="AF8568">
        <v>0</v>
      </c>
      <c r="AG8568" t="s">
        <v>1666</v>
      </c>
      <c r="AH8568" t="s">
        <v>21</v>
      </c>
      <c r="AI8568">
        <v>0</v>
      </c>
      <c r="AJ8568">
        <v>0</v>
      </c>
      <c r="AK8568">
        <v>0</v>
      </c>
      <c r="AL8568" t="s">
        <v>154</v>
      </c>
      <c r="AM8568" t="s">
        <v>12</v>
      </c>
      <c r="AN8568" t="s">
        <v>41</v>
      </c>
      <c r="AO8568" t="s">
        <v>830</v>
      </c>
      <c r="AP8568">
        <v>0</v>
      </c>
      <c r="AQ8568">
        <v>0</v>
      </c>
      <c r="AR8568">
        <v>193181</v>
      </c>
      <c r="AS8568" t="s">
        <v>10858</v>
      </c>
    </row>
    <row r="8569" spans="1:45" x14ac:dyDescent="0.25">
      <c r="A8569" t="s">
        <v>828</v>
      </c>
      <c r="B8569" t="s">
        <v>1134</v>
      </c>
      <c r="C8569" s="1">
        <v>42957</v>
      </c>
      <c r="D8569" t="s">
        <v>2</v>
      </c>
      <c r="E8569">
        <v>30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v>1</v>
      </c>
      <c r="L8569">
        <v>0</v>
      </c>
      <c r="M8569">
        <v>0</v>
      </c>
      <c r="N8569">
        <v>0</v>
      </c>
      <c r="O8569">
        <v>1</v>
      </c>
      <c r="P8569">
        <v>1</v>
      </c>
      <c r="Q8569" t="s">
        <v>3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 t="s">
        <v>7</v>
      </c>
      <c r="AC8569" t="s">
        <v>105</v>
      </c>
      <c r="AD8569" t="s">
        <v>3</v>
      </c>
      <c r="AE8569" t="s">
        <v>1670</v>
      </c>
      <c r="AF8569">
        <v>0</v>
      </c>
      <c r="AG8569" t="s">
        <v>1670</v>
      </c>
      <c r="AH8569" t="s">
        <v>21</v>
      </c>
      <c r="AI8569">
        <v>0</v>
      </c>
      <c r="AJ8569">
        <v>0</v>
      </c>
      <c r="AK8569">
        <v>0</v>
      </c>
      <c r="AL8569" t="s">
        <v>154</v>
      </c>
      <c r="AM8569" t="s">
        <v>12</v>
      </c>
      <c r="AN8569" t="s">
        <v>41</v>
      </c>
      <c r="AO8569" t="s">
        <v>830</v>
      </c>
      <c r="AP8569">
        <v>0</v>
      </c>
      <c r="AQ8569">
        <v>0</v>
      </c>
      <c r="AR8569">
        <v>193182</v>
      </c>
      <c r="AS8569" t="s">
        <v>10859</v>
      </c>
    </row>
    <row r="8570" spans="1:45" x14ac:dyDescent="0.25">
      <c r="A8570" t="s">
        <v>828</v>
      </c>
      <c r="B8570" t="s">
        <v>1134</v>
      </c>
      <c r="C8570" s="1">
        <v>42955</v>
      </c>
      <c r="D8570" t="s">
        <v>2</v>
      </c>
      <c r="E8570">
        <v>34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1</v>
      </c>
      <c r="L8570">
        <v>0</v>
      </c>
      <c r="M8570">
        <v>0</v>
      </c>
      <c r="N8570">
        <v>0</v>
      </c>
      <c r="O8570">
        <v>1</v>
      </c>
      <c r="P8570">
        <v>1</v>
      </c>
      <c r="Q8570" t="s">
        <v>667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 t="s">
        <v>7</v>
      </c>
      <c r="AC8570" t="s">
        <v>105</v>
      </c>
      <c r="AD8570" t="s">
        <v>667</v>
      </c>
      <c r="AE8570" t="s">
        <v>1705</v>
      </c>
      <c r="AF8570">
        <v>0</v>
      </c>
      <c r="AG8570" t="s">
        <v>1705</v>
      </c>
      <c r="AH8570" t="s">
        <v>21</v>
      </c>
      <c r="AI8570">
        <v>0</v>
      </c>
      <c r="AJ8570">
        <v>0</v>
      </c>
      <c r="AK8570">
        <v>0</v>
      </c>
      <c r="AL8570" t="s">
        <v>154</v>
      </c>
      <c r="AM8570" t="s">
        <v>40</v>
      </c>
      <c r="AN8570" t="s">
        <v>41</v>
      </c>
      <c r="AO8570" t="s">
        <v>830</v>
      </c>
      <c r="AP8570">
        <v>0</v>
      </c>
      <c r="AQ8570">
        <v>0</v>
      </c>
      <c r="AR8570">
        <v>193183</v>
      </c>
      <c r="AS8570" t="s">
        <v>10860</v>
      </c>
    </row>
    <row r="8571" spans="1:45" x14ac:dyDescent="0.25">
      <c r="A8571" t="s">
        <v>828</v>
      </c>
      <c r="B8571" t="s">
        <v>1134</v>
      </c>
      <c r="C8571" s="1">
        <v>42957</v>
      </c>
      <c r="D8571" t="s">
        <v>2</v>
      </c>
      <c r="E8571">
        <v>29</v>
      </c>
      <c r="F8571">
        <v>1</v>
      </c>
      <c r="G8571">
        <v>0</v>
      </c>
      <c r="H8571">
        <v>0</v>
      </c>
      <c r="I8571">
        <v>0</v>
      </c>
      <c r="J8571">
        <v>0</v>
      </c>
      <c r="K8571">
        <v>3</v>
      </c>
      <c r="L8571">
        <v>0</v>
      </c>
      <c r="M8571">
        <v>0</v>
      </c>
      <c r="N8571">
        <v>1</v>
      </c>
      <c r="O8571">
        <v>3</v>
      </c>
      <c r="P8571">
        <v>4</v>
      </c>
      <c r="Q8571" t="s">
        <v>667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 t="s">
        <v>7</v>
      </c>
      <c r="AC8571" t="s">
        <v>105</v>
      </c>
      <c r="AD8571" t="s">
        <v>667</v>
      </c>
      <c r="AE8571" t="s">
        <v>1706</v>
      </c>
      <c r="AF8571">
        <v>0</v>
      </c>
      <c r="AG8571" t="s">
        <v>1706</v>
      </c>
      <c r="AH8571" t="s">
        <v>21</v>
      </c>
      <c r="AI8571">
        <v>0</v>
      </c>
      <c r="AJ8571">
        <v>0</v>
      </c>
      <c r="AK8571">
        <v>0</v>
      </c>
      <c r="AL8571" t="s">
        <v>154</v>
      </c>
      <c r="AM8571" t="s">
        <v>12</v>
      </c>
      <c r="AN8571">
        <v>0</v>
      </c>
      <c r="AO8571" t="s">
        <v>830</v>
      </c>
      <c r="AP8571">
        <v>0</v>
      </c>
      <c r="AQ8571" t="s">
        <v>47</v>
      </c>
      <c r="AR8571">
        <v>193184</v>
      </c>
      <c r="AS8571" t="s">
        <v>10861</v>
      </c>
    </row>
    <row r="8572" spans="1:45" x14ac:dyDescent="0.25">
      <c r="A8572" t="s">
        <v>828</v>
      </c>
      <c r="B8572" t="s">
        <v>1134</v>
      </c>
      <c r="C8572" s="1">
        <v>42955</v>
      </c>
      <c r="D8572" t="s">
        <v>2</v>
      </c>
      <c r="E8572">
        <v>36</v>
      </c>
      <c r="F8572">
        <v>0</v>
      </c>
      <c r="G8572">
        <v>1</v>
      </c>
      <c r="H8572">
        <v>0</v>
      </c>
      <c r="I8572">
        <v>2</v>
      </c>
      <c r="J8572">
        <v>0</v>
      </c>
      <c r="K8572">
        <v>4</v>
      </c>
      <c r="L8572">
        <v>0</v>
      </c>
      <c r="M8572">
        <v>0</v>
      </c>
      <c r="N8572">
        <v>0</v>
      </c>
      <c r="O8572">
        <v>7</v>
      </c>
      <c r="P8572">
        <v>7</v>
      </c>
      <c r="Q8572" t="s">
        <v>667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 t="s">
        <v>7</v>
      </c>
      <c r="AC8572" t="s">
        <v>105</v>
      </c>
      <c r="AD8572" t="s">
        <v>667</v>
      </c>
      <c r="AE8572" t="s">
        <v>1699</v>
      </c>
      <c r="AF8572">
        <v>0</v>
      </c>
      <c r="AG8572" t="s">
        <v>1699</v>
      </c>
      <c r="AH8572" t="s">
        <v>21</v>
      </c>
      <c r="AI8572">
        <v>0</v>
      </c>
      <c r="AJ8572">
        <v>0</v>
      </c>
      <c r="AK8572">
        <v>0</v>
      </c>
      <c r="AL8572" t="s">
        <v>154</v>
      </c>
      <c r="AM8572" t="s">
        <v>12</v>
      </c>
      <c r="AN8572" t="s">
        <v>41</v>
      </c>
      <c r="AO8572" t="s">
        <v>830</v>
      </c>
      <c r="AP8572">
        <v>0</v>
      </c>
      <c r="AQ8572" t="s">
        <v>47</v>
      </c>
      <c r="AR8572">
        <v>193185</v>
      </c>
      <c r="AS8572" t="s">
        <v>10862</v>
      </c>
    </row>
    <row r="8573" spans="1:45" x14ac:dyDescent="0.25">
      <c r="A8573" t="s">
        <v>828</v>
      </c>
      <c r="B8573" t="s">
        <v>1134</v>
      </c>
      <c r="C8573" s="1">
        <v>42957</v>
      </c>
      <c r="D8573" t="s">
        <v>2</v>
      </c>
      <c r="E8573">
        <v>28</v>
      </c>
      <c r="F8573">
        <v>1</v>
      </c>
      <c r="G8573">
        <v>0</v>
      </c>
      <c r="H8573">
        <v>1</v>
      </c>
      <c r="I8573">
        <v>1</v>
      </c>
      <c r="J8573">
        <v>0</v>
      </c>
      <c r="K8573">
        <v>2</v>
      </c>
      <c r="L8573">
        <v>0</v>
      </c>
      <c r="M8573">
        <v>0</v>
      </c>
      <c r="N8573">
        <v>2</v>
      </c>
      <c r="O8573">
        <v>3</v>
      </c>
      <c r="P8573">
        <v>5</v>
      </c>
      <c r="Q8573" t="s">
        <v>667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 t="s">
        <v>7</v>
      </c>
      <c r="AC8573" t="s">
        <v>105</v>
      </c>
      <c r="AD8573" t="s">
        <v>667</v>
      </c>
      <c r="AE8573" t="s">
        <v>1702</v>
      </c>
      <c r="AF8573">
        <v>0</v>
      </c>
      <c r="AG8573" t="s">
        <v>1702</v>
      </c>
      <c r="AH8573" t="s">
        <v>21</v>
      </c>
      <c r="AI8573">
        <v>0</v>
      </c>
      <c r="AJ8573">
        <v>0</v>
      </c>
      <c r="AK8573">
        <v>0</v>
      </c>
      <c r="AL8573" t="s">
        <v>154</v>
      </c>
      <c r="AM8573" t="s">
        <v>12</v>
      </c>
      <c r="AN8573" t="s">
        <v>41</v>
      </c>
      <c r="AO8573" t="s">
        <v>830</v>
      </c>
      <c r="AP8573">
        <v>0</v>
      </c>
      <c r="AQ8573" t="s">
        <v>47</v>
      </c>
      <c r="AR8573">
        <v>193186</v>
      </c>
      <c r="AS8573" t="s">
        <v>10863</v>
      </c>
    </row>
    <row r="8574" spans="1:45" x14ac:dyDescent="0.25">
      <c r="A8574" t="s">
        <v>828</v>
      </c>
      <c r="B8574" t="s">
        <v>1134</v>
      </c>
      <c r="C8574" s="1">
        <v>42955</v>
      </c>
      <c r="D8574" t="s">
        <v>2</v>
      </c>
      <c r="E8574">
        <v>27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1</v>
      </c>
      <c r="L8574">
        <v>0</v>
      </c>
      <c r="M8574">
        <v>0</v>
      </c>
      <c r="N8574">
        <v>0</v>
      </c>
      <c r="O8574">
        <v>1</v>
      </c>
      <c r="P8574">
        <v>1</v>
      </c>
      <c r="Q8574" t="s">
        <v>667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 t="s">
        <v>7</v>
      </c>
      <c r="AC8574" t="s">
        <v>105</v>
      </c>
      <c r="AD8574" t="s">
        <v>667</v>
      </c>
      <c r="AE8574" t="s">
        <v>1705</v>
      </c>
      <c r="AF8574">
        <v>0</v>
      </c>
      <c r="AG8574" t="s">
        <v>1705</v>
      </c>
      <c r="AH8574" t="s">
        <v>21</v>
      </c>
      <c r="AI8574">
        <v>0</v>
      </c>
      <c r="AJ8574">
        <v>0</v>
      </c>
      <c r="AK8574">
        <v>0</v>
      </c>
      <c r="AL8574" t="s">
        <v>154</v>
      </c>
      <c r="AM8574" t="s">
        <v>40</v>
      </c>
      <c r="AN8574" t="s">
        <v>41</v>
      </c>
      <c r="AO8574" t="s">
        <v>830</v>
      </c>
      <c r="AP8574">
        <v>0</v>
      </c>
      <c r="AQ8574" t="s">
        <v>91</v>
      </c>
      <c r="AR8574">
        <v>193187</v>
      </c>
      <c r="AS8574" t="s">
        <v>10864</v>
      </c>
    </row>
    <row r="8575" spans="1:45" x14ac:dyDescent="0.25">
      <c r="A8575" t="s">
        <v>828</v>
      </c>
      <c r="B8575" t="s">
        <v>1134</v>
      </c>
      <c r="C8575" s="1">
        <v>42957</v>
      </c>
      <c r="D8575" t="s">
        <v>2</v>
      </c>
      <c r="E8575">
        <v>33</v>
      </c>
      <c r="F8575">
        <v>1</v>
      </c>
      <c r="G8575">
        <v>0</v>
      </c>
      <c r="H8575">
        <v>1</v>
      </c>
      <c r="I8575">
        <v>1</v>
      </c>
      <c r="J8575">
        <v>0</v>
      </c>
      <c r="K8575">
        <v>3</v>
      </c>
      <c r="L8575">
        <v>0</v>
      </c>
      <c r="M8575">
        <v>0</v>
      </c>
      <c r="N8575">
        <v>2</v>
      </c>
      <c r="O8575">
        <v>4</v>
      </c>
      <c r="P8575">
        <v>6</v>
      </c>
      <c r="Q8575" t="s">
        <v>125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 t="s">
        <v>7</v>
      </c>
      <c r="AC8575" t="s">
        <v>105</v>
      </c>
      <c r="AD8575" t="s">
        <v>125</v>
      </c>
      <c r="AE8575" t="s">
        <v>838</v>
      </c>
      <c r="AF8575">
        <v>0</v>
      </c>
      <c r="AG8575" t="s">
        <v>838</v>
      </c>
      <c r="AH8575" t="s">
        <v>21</v>
      </c>
      <c r="AI8575">
        <v>0</v>
      </c>
      <c r="AJ8575">
        <v>0</v>
      </c>
      <c r="AK8575">
        <v>0</v>
      </c>
      <c r="AL8575" t="s">
        <v>154</v>
      </c>
      <c r="AM8575" t="s">
        <v>12</v>
      </c>
      <c r="AN8575" t="s">
        <v>41</v>
      </c>
      <c r="AO8575" t="s">
        <v>830</v>
      </c>
      <c r="AP8575">
        <v>0</v>
      </c>
      <c r="AQ8575" t="s">
        <v>47</v>
      </c>
      <c r="AR8575">
        <v>193188</v>
      </c>
      <c r="AS8575" t="s">
        <v>10865</v>
      </c>
    </row>
    <row r="8576" spans="1:45" x14ac:dyDescent="0.25">
      <c r="A8576" t="s">
        <v>828</v>
      </c>
      <c r="B8576" t="s">
        <v>1134</v>
      </c>
      <c r="C8576" s="1">
        <v>42957</v>
      </c>
      <c r="D8576" t="s">
        <v>2</v>
      </c>
      <c r="E8576">
        <v>56</v>
      </c>
      <c r="F8576">
        <v>0</v>
      </c>
      <c r="G8576">
        <v>0</v>
      </c>
      <c r="H8576">
        <v>1</v>
      </c>
      <c r="I8576">
        <v>0</v>
      </c>
      <c r="J8576">
        <v>0</v>
      </c>
      <c r="K8576">
        <v>1</v>
      </c>
      <c r="L8576">
        <v>0</v>
      </c>
      <c r="M8576">
        <v>0</v>
      </c>
      <c r="N8576">
        <v>1</v>
      </c>
      <c r="O8576">
        <v>1</v>
      </c>
      <c r="P8576">
        <v>2</v>
      </c>
      <c r="Q8576" t="s">
        <v>3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 t="s">
        <v>7</v>
      </c>
      <c r="AC8576" t="s">
        <v>105</v>
      </c>
      <c r="AD8576" t="s">
        <v>3</v>
      </c>
      <c r="AE8576" t="s">
        <v>1666</v>
      </c>
      <c r="AF8576">
        <v>0</v>
      </c>
      <c r="AG8576" t="s">
        <v>1666</v>
      </c>
      <c r="AH8576" t="s">
        <v>21</v>
      </c>
      <c r="AI8576">
        <v>0</v>
      </c>
      <c r="AJ8576">
        <v>0</v>
      </c>
      <c r="AK8576">
        <v>0</v>
      </c>
      <c r="AL8576" t="s">
        <v>154</v>
      </c>
      <c r="AM8576" t="s">
        <v>12</v>
      </c>
      <c r="AN8576" t="s">
        <v>41</v>
      </c>
      <c r="AO8576" t="s">
        <v>830</v>
      </c>
      <c r="AP8576">
        <v>0</v>
      </c>
      <c r="AQ8576">
        <v>0</v>
      </c>
      <c r="AR8576">
        <v>193189</v>
      </c>
      <c r="AS8576" t="s">
        <v>10866</v>
      </c>
    </row>
    <row r="8577" spans="1:45" x14ac:dyDescent="0.25">
      <c r="A8577" t="s">
        <v>828</v>
      </c>
      <c r="B8577" t="s">
        <v>1134</v>
      </c>
      <c r="C8577" s="1">
        <v>42957</v>
      </c>
      <c r="D8577" t="s">
        <v>2</v>
      </c>
      <c r="E8577">
        <v>35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2</v>
      </c>
      <c r="L8577">
        <v>0</v>
      </c>
      <c r="M8577">
        <v>0</v>
      </c>
      <c r="N8577">
        <v>0</v>
      </c>
      <c r="O8577">
        <v>2</v>
      </c>
      <c r="P8577">
        <v>2</v>
      </c>
      <c r="Q8577" t="s">
        <v>3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 t="s">
        <v>7</v>
      </c>
      <c r="AC8577" t="s">
        <v>105</v>
      </c>
      <c r="AD8577" t="s">
        <v>3</v>
      </c>
      <c r="AE8577" t="s">
        <v>1665</v>
      </c>
      <c r="AF8577">
        <v>0</v>
      </c>
      <c r="AG8577" t="s">
        <v>3283</v>
      </c>
      <c r="AH8577" t="s">
        <v>21</v>
      </c>
      <c r="AI8577">
        <v>0</v>
      </c>
      <c r="AJ8577">
        <v>0</v>
      </c>
      <c r="AK8577">
        <v>0</v>
      </c>
      <c r="AL8577" t="s">
        <v>154</v>
      </c>
      <c r="AM8577" t="s">
        <v>12</v>
      </c>
      <c r="AN8577" t="s">
        <v>41</v>
      </c>
      <c r="AO8577" t="s">
        <v>830</v>
      </c>
      <c r="AP8577">
        <v>0</v>
      </c>
      <c r="AQ8577" t="s">
        <v>91</v>
      </c>
      <c r="AR8577">
        <v>193191</v>
      </c>
      <c r="AS8577" t="s">
        <v>10867</v>
      </c>
    </row>
    <row r="8578" spans="1:45" x14ac:dyDescent="0.25">
      <c r="A8578" t="s">
        <v>828</v>
      </c>
      <c r="B8578" t="s">
        <v>1134</v>
      </c>
      <c r="C8578" s="1">
        <v>42957</v>
      </c>
      <c r="D8578" t="s">
        <v>2</v>
      </c>
      <c r="E8578">
        <v>34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1</v>
      </c>
      <c r="L8578">
        <v>0</v>
      </c>
      <c r="M8578">
        <v>0</v>
      </c>
      <c r="N8578">
        <v>0</v>
      </c>
      <c r="O8578">
        <v>1</v>
      </c>
      <c r="P8578">
        <v>1</v>
      </c>
      <c r="Q8578" t="s">
        <v>723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 t="s">
        <v>7</v>
      </c>
      <c r="AC8578" t="s">
        <v>105</v>
      </c>
      <c r="AD8578" t="s">
        <v>723</v>
      </c>
      <c r="AE8578" t="s">
        <v>1691</v>
      </c>
      <c r="AF8578">
        <v>0</v>
      </c>
      <c r="AG8578" t="s">
        <v>1691</v>
      </c>
      <c r="AH8578" t="s">
        <v>21</v>
      </c>
      <c r="AI8578">
        <v>0</v>
      </c>
      <c r="AJ8578">
        <v>0</v>
      </c>
      <c r="AK8578">
        <v>0</v>
      </c>
      <c r="AL8578" t="s">
        <v>154</v>
      </c>
      <c r="AM8578" t="s">
        <v>12</v>
      </c>
      <c r="AN8578" t="s">
        <v>41</v>
      </c>
      <c r="AO8578" t="s">
        <v>830</v>
      </c>
      <c r="AP8578">
        <v>0</v>
      </c>
      <c r="AQ8578">
        <v>0</v>
      </c>
      <c r="AR8578">
        <v>193192</v>
      </c>
      <c r="AS8578" t="s">
        <v>10868</v>
      </c>
    </row>
    <row r="8579" spans="1:45" x14ac:dyDescent="0.25">
      <c r="A8579" t="s">
        <v>828</v>
      </c>
      <c r="B8579" t="s">
        <v>1134</v>
      </c>
      <c r="C8579" s="1">
        <v>42957</v>
      </c>
      <c r="D8579" t="s">
        <v>2</v>
      </c>
      <c r="E8579">
        <v>30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1</v>
      </c>
      <c r="L8579">
        <v>0</v>
      </c>
      <c r="M8579">
        <v>0</v>
      </c>
      <c r="N8579">
        <v>0</v>
      </c>
      <c r="O8579">
        <v>1</v>
      </c>
      <c r="P8579">
        <v>1</v>
      </c>
      <c r="Q8579" t="s">
        <v>667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 t="s">
        <v>7</v>
      </c>
      <c r="AC8579" t="s">
        <v>105</v>
      </c>
      <c r="AD8579" t="s">
        <v>667</v>
      </c>
      <c r="AE8579" t="s">
        <v>1705</v>
      </c>
      <c r="AF8579">
        <v>0</v>
      </c>
      <c r="AG8579" t="s">
        <v>2949</v>
      </c>
      <c r="AH8579" t="s">
        <v>21</v>
      </c>
      <c r="AI8579">
        <v>0</v>
      </c>
      <c r="AJ8579">
        <v>0</v>
      </c>
      <c r="AK8579">
        <v>0</v>
      </c>
      <c r="AL8579" t="s">
        <v>154</v>
      </c>
      <c r="AM8579" t="s">
        <v>12</v>
      </c>
      <c r="AN8579" t="s">
        <v>41</v>
      </c>
      <c r="AO8579" t="s">
        <v>830</v>
      </c>
      <c r="AP8579">
        <v>0</v>
      </c>
      <c r="AQ8579">
        <v>0</v>
      </c>
      <c r="AR8579">
        <v>193193</v>
      </c>
      <c r="AS8579" t="s">
        <v>10869</v>
      </c>
    </row>
    <row r="8580" spans="1:45" x14ac:dyDescent="0.25">
      <c r="A8580" t="s">
        <v>828</v>
      </c>
      <c r="B8580" t="s">
        <v>1134</v>
      </c>
      <c r="C8580" s="1">
        <v>42957</v>
      </c>
      <c r="D8580" t="s">
        <v>2</v>
      </c>
      <c r="E8580">
        <v>40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2</v>
      </c>
      <c r="L8580">
        <v>0</v>
      </c>
      <c r="M8580">
        <v>0</v>
      </c>
      <c r="N8580">
        <v>0</v>
      </c>
      <c r="O8580">
        <v>2</v>
      </c>
      <c r="P8580">
        <v>2</v>
      </c>
      <c r="Q8580" t="s">
        <v>667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 t="s">
        <v>7</v>
      </c>
      <c r="AC8580" t="s">
        <v>105</v>
      </c>
      <c r="AD8580" t="s">
        <v>667</v>
      </c>
      <c r="AE8580" t="s">
        <v>1705</v>
      </c>
      <c r="AF8580">
        <v>0</v>
      </c>
      <c r="AG8580" t="s">
        <v>2949</v>
      </c>
      <c r="AH8580" t="s">
        <v>21</v>
      </c>
      <c r="AI8580">
        <v>0</v>
      </c>
      <c r="AJ8580">
        <v>0</v>
      </c>
      <c r="AK8580">
        <v>0</v>
      </c>
      <c r="AL8580" t="s">
        <v>154</v>
      </c>
      <c r="AM8580" t="s">
        <v>12</v>
      </c>
      <c r="AN8580" t="s">
        <v>41</v>
      </c>
      <c r="AO8580" t="s">
        <v>830</v>
      </c>
      <c r="AP8580">
        <v>0</v>
      </c>
      <c r="AQ8580">
        <v>0</v>
      </c>
      <c r="AR8580">
        <v>193194</v>
      </c>
      <c r="AS8580" t="s">
        <v>10870</v>
      </c>
    </row>
    <row r="8581" spans="1:45" x14ac:dyDescent="0.25">
      <c r="A8581" t="s">
        <v>828</v>
      </c>
      <c r="B8581" t="s">
        <v>1134</v>
      </c>
      <c r="C8581" s="1">
        <v>42957</v>
      </c>
      <c r="D8581" t="s">
        <v>2</v>
      </c>
      <c r="E8581">
        <v>23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1</v>
      </c>
      <c r="L8581">
        <v>0</v>
      </c>
      <c r="M8581">
        <v>0</v>
      </c>
      <c r="N8581">
        <v>0</v>
      </c>
      <c r="O8581">
        <v>1</v>
      </c>
      <c r="P8581">
        <v>1</v>
      </c>
      <c r="Q8581" t="s">
        <v>3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 t="s">
        <v>7</v>
      </c>
      <c r="AC8581" t="s">
        <v>105</v>
      </c>
      <c r="AD8581" t="s">
        <v>3</v>
      </c>
      <c r="AE8581" t="s">
        <v>1665</v>
      </c>
      <c r="AF8581">
        <v>0</v>
      </c>
      <c r="AG8581" t="s">
        <v>3283</v>
      </c>
      <c r="AH8581" t="s">
        <v>21</v>
      </c>
      <c r="AI8581">
        <v>0</v>
      </c>
      <c r="AJ8581">
        <v>0</v>
      </c>
      <c r="AK8581">
        <v>0</v>
      </c>
      <c r="AL8581" t="s">
        <v>154</v>
      </c>
      <c r="AM8581" t="s">
        <v>12</v>
      </c>
      <c r="AN8581" t="s">
        <v>41</v>
      </c>
      <c r="AO8581" t="s">
        <v>830</v>
      </c>
      <c r="AP8581">
        <v>0</v>
      </c>
      <c r="AQ8581">
        <v>0</v>
      </c>
      <c r="AR8581">
        <v>193205</v>
      </c>
      <c r="AS8581" t="s">
        <v>10871</v>
      </c>
    </row>
    <row r="8582" spans="1:45" x14ac:dyDescent="0.25">
      <c r="A8582" t="s">
        <v>828</v>
      </c>
      <c r="B8582" t="s">
        <v>1134</v>
      </c>
      <c r="C8582" s="1">
        <v>42957</v>
      </c>
      <c r="D8582" t="s">
        <v>2</v>
      </c>
      <c r="E8582">
        <v>37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2</v>
      </c>
      <c r="L8582">
        <v>0</v>
      </c>
      <c r="M8582">
        <v>0</v>
      </c>
      <c r="N8582">
        <v>0</v>
      </c>
      <c r="O8582">
        <v>2</v>
      </c>
      <c r="P8582">
        <v>2</v>
      </c>
      <c r="Q8582" t="s">
        <v>125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 t="s">
        <v>7</v>
      </c>
      <c r="AC8582" t="s">
        <v>105</v>
      </c>
      <c r="AD8582" t="s">
        <v>125</v>
      </c>
      <c r="AE8582" t="s">
        <v>1674</v>
      </c>
      <c r="AF8582">
        <v>0</v>
      </c>
      <c r="AG8582" t="s">
        <v>1674</v>
      </c>
      <c r="AH8582" t="s">
        <v>21</v>
      </c>
      <c r="AI8582">
        <v>0</v>
      </c>
      <c r="AJ8582">
        <v>0</v>
      </c>
      <c r="AK8582">
        <v>0</v>
      </c>
      <c r="AL8582" t="s">
        <v>154</v>
      </c>
      <c r="AM8582" t="s">
        <v>12</v>
      </c>
      <c r="AN8582" t="s">
        <v>41</v>
      </c>
      <c r="AO8582" t="s">
        <v>830</v>
      </c>
      <c r="AP8582">
        <v>0</v>
      </c>
      <c r="AQ8582">
        <v>0</v>
      </c>
      <c r="AR8582">
        <v>193206</v>
      </c>
      <c r="AS8582" t="s">
        <v>10872</v>
      </c>
    </row>
    <row r="8583" spans="1:45" x14ac:dyDescent="0.25">
      <c r="A8583" t="s">
        <v>828</v>
      </c>
      <c r="B8583" t="s">
        <v>1134</v>
      </c>
      <c r="C8583" s="1">
        <v>42957</v>
      </c>
      <c r="D8583" t="s">
        <v>2</v>
      </c>
      <c r="E8583">
        <v>28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2</v>
      </c>
      <c r="L8583">
        <v>0</v>
      </c>
      <c r="M8583">
        <v>0</v>
      </c>
      <c r="N8583">
        <v>0</v>
      </c>
      <c r="O8583">
        <v>2</v>
      </c>
      <c r="P8583">
        <v>2</v>
      </c>
      <c r="Q8583" t="s">
        <v>667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 t="s">
        <v>7</v>
      </c>
      <c r="AC8583" t="s">
        <v>105</v>
      </c>
      <c r="AD8583" t="s">
        <v>667</v>
      </c>
      <c r="AE8583" t="s">
        <v>1701</v>
      </c>
      <c r="AF8583">
        <v>0</v>
      </c>
      <c r="AG8583" t="s">
        <v>1701</v>
      </c>
      <c r="AH8583" t="s">
        <v>21</v>
      </c>
      <c r="AI8583">
        <v>0</v>
      </c>
      <c r="AJ8583">
        <v>0</v>
      </c>
      <c r="AK8583">
        <v>0</v>
      </c>
      <c r="AL8583" t="s">
        <v>154</v>
      </c>
      <c r="AM8583" t="s">
        <v>12</v>
      </c>
      <c r="AN8583" t="s">
        <v>41</v>
      </c>
      <c r="AO8583" t="s">
        <v>830</v>
      </c>
      <c r="AP8583">
        <v>0</v>
      </c>
      <c r="AQ8583">
        <v>0</v>
      </c>
      <c r="AR8583">
        <v>193207</v>
      </c>
      <c r="AS8583" t="s">
        <v>10873</v>
      </c>
    </row>
    <row r="8584" spans="1:45" x14ac:dyDescent="0.25">
      <c r="A8584" t="s">
        <v>828</v>
      </c>
      <c r="B8584" t="s">
        <v>1134</v>
      </c>
      <c r="C8584" s="1">
        <v>42957</v>
      </c>
      <c r="D8584" t="s">
        <v>2</v>
      </c>
      <c r="E8584">
        <v>32</v>
      </c>
      <c r="F8584">
        <v>0</v>
      </c>
      <c r="G8584">
        <v>0</v>
      </c>
      <c r="H8584">
        <v>1</v>
      </c>
      <c r="I8584">
        <v>0</v>
      </c>
      <c r="J8584">
        <v>0</v>
      </c>
      <c r="K8584">
        <v>1</v>
      </c>
      <c r="L8584">
        <v>0</v>
      </c>
      <c r="M8584">
        <v>0</v>
      </c>
      <c r="N8584">
        <v>1</v>
      </c>
      <c r="O8584">
        <v>1</v>
      </c>
      <c r="P8584">
        <v>2</v>
      </c>
      <c r="Q8584" t="s">
        <v>667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 t="s">
        <v>7</v>
      </c>
      <c r="AC8584" t="s">
        <v>105</v>
      </c>
      <c r="AD8584" t="s">
        <v>667</v>
      </c>
      <c r="AE8584" t="s">
        <v>1705</v>
      </c>
      <c r="AF8584">
        <v>0</v>
      </c>
      <c r="AG8584" t="s">
        <v>2949</v>
      </c>
      <c r="AH8584" t="s">
        <v>21</v>
      </c>
      <c r="AI8584">
        <v>0</v>
      </c>
      <c r="AJ8584">
        <v>0</v>
      </c>
      <c r="AK8584">
        <v>0</v>
      </c>
      <c r="AL8584" t="s">
        <v>154</v>
      </c>
      <c r="AM8584" t="s">
        <v>12</v>
      </c>
      <c r="AN8584" t="s">
        <v>41</v>
      </c>
      <c r="AO8584" t="s">
        <v>830</v>
      </c>
      <c r="AP8584">
        <v>0</v>
      </c>
      <c r="AQ8584" t="s">
        <v>91</v>
      </c>
      <c r="AR8584">
        <v>193210</v>
      </c>
      <c r="AS8584" t="s">
        <v>10874</v>
      </c>
    </row>
    <row r="8585" spans="1:45" x14ac:dyDescent="0.25">
      <c r="A8585" t="s">
        <v>828</v>
      </c>
      <c r="B8585" t="s">
        <v>1134</v>
      </c>
      <c r="C8585" s="1">
        <v>42955</v>
      </c>
      <c r="D8585" t="s">
        <v>2</v>
      </c>
      <c r="E8585">
        <v>27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1</v>
      </c>
      <c r="L8585">
        <v>0</v>
      </c>
      <c r="M8585">
        <v>0</v>
      </c>
      <c r="N8585">
        <v>0</v>
      </c>
      <c r="O8585">
        <v>1</v>
      </c>
      <c r="P8585">
        <v>1</v>
      </c>
      <c r="Q8585" t="s">
        <v>3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 t="s">
        <v>7</v>
      </c>
      <c r="AC8585" t="s">
        <v>105</v>
      </c>
      <c r="AD8585" t="s">
        <v>3</v>
      </c>
      <c r="AE8585" t="s">
        <v>3</v>
      </c>
      <c r="AF8585">
        <v>0</v>
      </c>
      <c r="AG8585" t="s">
        <v>1691</v>
      </c>
      <c r="AH8585" t="s">
        <v>21</v>
      </c>
      <c r="AI8585">
        <v>0</v>
      </c>
      <c r="AJ8585">
        <v>0</v>
      </c>
      <c r="AK8585">
        <v>0</v>
      </c>
      <c r="AL8585" t="s">
        <v>154</v>
      </c>
      <c r="AM8585" t="s">
        <v>40</v>
      </c>
      <c r="AN8585" t="s">
        <v>41</v>
      </c>
      <c r="AO8585" t="s">
        <v>830</v>
      </c>
      <c r="AP8585">
        <v>0</v>
      </c>
      <c r="AQ8585" t="s">
        <v>91</v>
      </c>
      <c r="AR8585">
        <v>193211</v>
      </c>
      <c r="AS8585" t="s">
        <v>10875</v>
      </c>
    </row>
    <row r="8586" spans="1:45" x14ac:dyDescent="0.25">
      <c r="A8586" t="s">
        <v>828</v>
      </c>
      <c r="B8586" t="s">
        <v>1134</v>
      </c>
      <c r="C8586" s="1">
        <v>42955</v>
      </c>
      <c r="D8586" t="s">
        <v>2</v>
      </c>
      <c r="E8586">
        <v>32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1</v>
      </c>
      <c r="L8586">
        <v>0</v>
      </c>
      <c r="M8586">
        <v>0</v>
      </c>
      <c r="N8586">
        <v>0</v>
      </c>
      <c r="O8586">
        <v>1</v>
      </c>
      <c r="P8586">
        <v>1</v>
      </c>
      <c r="Q8586" t="s">
        <v>3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 t="s">
        <v>7</v>
      </c>
      <c r="AC8586" t="s">
        <v>105</v>
      </c>
      <c r="AD8586" t="s">
        <v>3</v>
      </c>
      <c r="AE8586" t="s">
        <v>1665</v>
      </c>
      <c r="AF8586">
        <v>0</v>
      </c>
      <c r="AG8586" t="s">
        <v>1665</v>
      </c>
      <c r="AH8586" t="s">
        <v>21</v>
      </c>
      <c r="AI8586">
        <v>0</v>
      </c>
      <c r="AJ8586">
        <v>0</v>
      </c>
      <c r="AK8586">
        <v>0</v>
      </c>
      <c r="AL8586" t="s">
        <v>154</v>
      </c>
      <c r="AM8586" t="s">
        <v>40</v>
      </c>
      <c r="AN8586" t="s">
        <v>41</v>
      </c>
      <c r="AO8586" t="s">
        <v>830</v>
      </c>
      <c r="AP8586">
        <v>0</v>
      </c>
      <c r="AQ8586">
        <v>0</v>
      </c>
      <c r="AR8586">
        <v>193212</v>
      </c>
      <c r="AS8586" t="s">
        <v>10876</v>
      </c>
    </row>
    <row r="8587" spans="1:45" x14ac:dyDescent="0.25">
      <c r="A8587" t="s">
        <v>828</v>
      </c>
      <c r="B8587" t="s">
        <v>1134</v>
      </c>
      <c r="C8587" s="1">
        <v>42957</v>
      </c>
      <c r="D8587" t="s">
        <v>2</v>
      </c>
      <c r="E8587">
        <v>30</v>
      </c>
      <c r="F8587">
        <v>0</v>
      </c>
      <c r="G8587">
        <v>0</v>
      </c>
      <c r="H8587">
        <v>1</v>
      </c>
      <c r="I8587">
        <v>0</v>
      </c>
      <c r="J8587">
        <v>0</v>
      </c>
      <c r="K8587">
        <v>2</v>
      </c>
      <c r="L8587">
        <v>0</v>
      </c>
      <c r="M8587">
        <v>0</v>
      </c>
      <c r="N8587">
        <v>1</v>
      </c>
      <c r="O8587">
        <v>2</v>
      </c>
      <c r="P8587">
        <v>3</v>
      </c>
      <c r="Q8587" t="s">
        <v>667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 t="s">
        <v>7</v>
      </c>
      <c r="AC8587" t="s">
        <v>105</v>
      </c>
      <c r="AD8587" t="s">
        <v>667</v>
      </c>
      <c r="AE8587" t="s">
        <v>1700</v>
      </c>
      <c r="AF8587">
        <v>0</v>
      </c>
      <c r="AG8587" t="s">
        <v>3116</v>
      </c>
      <c r="AH8587" t="s">
        <v>21</v>
      </c>
      <c r="AI8587">
        <v>0</v>
      </c>
      <c r="AJ8587">
        <v>0</v>
      </c>
      <c r="AK8587">
        <v>0</v>
      </c>
      <c r="AL8587" t="s">
        <v>154</v>
      </c>
      <c r="AM8587" t="s">
        <v>12</v>
      </c>
      <c r="AN8587" t="s">
        <v>41</v>
      </c>
      <c r="AO8587" t="s">
        <v>830</v>
      </c>
      <c r="AP8587">
        <v>0</v>
      </c>
      <c r="AQ8587">
        <v>0</v>
      </c>
      <c r="AR8587">
        <v>193214</v>
      </c>
      <c r="AS8587" t="s">
        <v>10877</v>
      </c>
    </row>
    <row r="8588" spans="1:45" x14ac:dyDescent="0.25">
      <c r="A8588" t="s">
        <v>828</v>
      </c>
      <c r="B8588" t="s">
        <v>1134</v>
      </c>
      <c r="C8588" s="1">
        <v>42957</v>
      </c>
      <c r="D8588" t="s">
        <v>2</v>
      </c>
      <c r="E8588">
        <v>0</v>
      </c>
      <c r="F8588">
        <v>0</v>
      </c>
      <c r="G8588">
        <v>0</v>
      </c>
      <c r="H8588">
        <v>1</v>
      </c>
      <c r="I8588">
        <v>0</v>
      </c>
      <c r="J8588">
        <v>0</v>
      </c>
      <c r="K8588">
        <v>1</v>
      </c>
      <c r="L8588">
        <v>0</v>
      </c>
      <c r="M8588">
        <v>0</v>
      </c>
      <c r="N8588">
        <v>1</v>
      </c>
      <c r="O8588">
        <v>1</v>
      </c>
      <c r="P8588">
        <v>2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 t="s">
        <v>7</v>
      </c>
      <c r="AC8588" t="s">
        <v>105</v>
      </c>
      <c r="AD8588" t="s">
        <v>667</v>
      </c>
      <c r="AE8588" t="s">
        <v>1700</v>
      </c>
      <c r="AF8588">
        <v>0</v>
      </c>
      <c r="AG8588" t="s">
        <v>3116</v>
      </c>
      <c r="AH8588" t="s">
        <v>21</v>
      </c>
      <c r="AI8588">
        <v>0</v>
      </c>
      <c r="AJ8588">
        <v>0</v>
      </c>
      <c r="AK8588">
        <v>0</v>
      </c>
      <c r="AL8588" t="s">
        <v>154</v>
      </c>
      <c r="AM8588" t="s">
        <v>12</v>
      </c>
      <c r="AN8588" t="s">
        <v>41</v>
      </c>
      <c r="AO8588" t="s">
        <v>830</v>
      </c>
      <c r="AP8588">
        <v>0</v>
      </c>
      <c r="AQ8588">
        <v>0</v>
      </c>
      <c r="AR8588">
        <v>193215</v>
      </c>
      <c r="AS8588" t="s">
        <v>10878</v>
      </c>
    </row>
    <row r="8589" spans="1:45" x14ac:dyDescent="0.25">
      <c r="A8589" t="s">
        <v>828</v>
      </c>
      <c r="B8589" t="s">
        <v>1134</v>
      </c>
      <c r="C8589" s="1">
        <v>42955</v>
      </c>
      <c r="D8589" t="s">
        <v>2</v>
      </c>
      <c r="E8589">
        <v>54</v>
      </c>
      <c r="F8589">
        <v>0</v>
      </c>
      <c r="G8589">
        <v>0</v>
      </c>
      <c r="H8589">
        <v>0</v>
      </c>
      <c r="I8589">
        <v>0</v>
      </c>
      <c r="J8589">
        <v>0</v>
      </c>
      <c r="K8589">
        <v>1</v>
      </c>
      <c r="L8589">
        <v>0</v>
      </c>
      <c r="M8589">
        <v>0</v>
      </c>
      <c r="N8589">
        <v>0</v>
      </c>
      <c r="O8589">
        <v>1</v>
      </c>
      <c r="P8589">
        <v>1</v>
      </c>
      <c r="Q8589" t="s">
        <v>3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 t="s">
        <v>7</v>
      </c>
      <c r="AC8589" t="s">
        <v>105</v>
      </c>
      <c r="AD8589" t="s">
        <v>3</v>
      </c>
      <c r="AE8589" t="s">
        <v>1670</v>
      </c>
      <c r="AF8589">
        <v>0</v>
      </c>
      <c r="AG8589" t="s">
        <v>1670</v>
      </c>
      <c r="AH8589" t="s">
        <v>21</v>
      </c>
      <c r="AI8589">
        <v>0</v>
      </c>
      <c r="AJ8589">
        <v>0</v>
      </c>
      <c r="AK8589">
        <v>0</v>
      </c>
      <c r="AL8589" t="s">
        <v>154</v>
      </c>
      <c r="AM8589" t="s">
        <v>40</v>
      </c>
      <c r="AN8589" t="s">
        <v>41</v>
      </c>
      <c r="AO8589" t="s">
        <v>830</v>
      </c>
      <c r="AP8589">
        <v>0</v>
      </c>
      <c r="AQ8589">
        <v>0</v>
      </c>
      <c r="AR8589">
        <v>193216</v>
      </c>
      <c r="AS8589" t="s">
        <v>10879</v>
      </c>
    </row>
    <row r="8590" spans="1:45" x14ac:dyDescent="0.25">
      <c r="A8590" t="s">
        <v>828</v>
      </c>
      <c r="B8590" t="s">
        <v>1134</v>
      </c>
      <c r="C8590" s="1">
        <v>42957</v>
      </c>
      <c r="D8590" t="s">
        <v>2</v>
      </c>
      <c r="E8590">
        <v>36</v>
      </c>
      <c r="F8590">
        <v>0</v>
      </c>
      <c r="G8590">
        <v>0</v>
      </c>
      <c r="H8590">
        <v>0</v>
      </c>
      <c r="I8590">
        <v>0</v>
      </c>
      <c r="J8590">
        <v>0</v>
      </c>
      <c r="K8590">
        <v>1</v>
      </c>
      <c r="L8590">
        <v>0</v>
      </c>
      <c r="M8590">
        <v>0</v>
      </c>
      <c r="N8590">
        <v>0</v>
      </c>
      <c r="O8590">
        <v>1</v>
      </c>
      <c r="P8590">
        <v>1</v>
      </c>
      <c r="Q8590" t="s">
        <v>3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 t="s">
        <v>7</v>
      </c>
      <c r="AC8590" t="s">
        <v>105</v>
      </c>
      <c r="AD8590" t="s">
        <v>3</v>
      </c>
      <c r="AE8590" t="s">
        <v>1667</v>
      </c>
      <c r="AF8590">
        <v>0</v>
      </c>
      <c r="AG8590" t="s">
        <v>1667</v>
      </c>
      <c r="AH8590" t="s">
        <v>21</v>
      </c>
      <c r="AI8590">
        <v>0</v>
      </c>
      <c r="AJ8590">
        <v>0</v>
      </c>
      <c r="AK8590">
        <v>0</v>
      </c>
      <c r="AL8590" t="s">
        <v>154</v>
      </c>
      <c r="AM8590" t="s">
        <v>12</v>
      </c>
      <c r="AN8590" t="s">
        <v>41</v>
      </c>
      <c r="AO8590" t="s">
        <v>830</v>
      </c>
      <c r="AP8590">
        <v>0</v>
      </c>
      <c r="AQ8590">
        <v>0</v>
      </c>
      <c r="AR8590">
        <v>193217</v>
      </c>
      <c r="AS8590" t="s">
        <v>10880</v>
      </c>
    </row>
    <row r="8591" spans="1:45" x14ac:dyDescent="0.25">
      <c r="A8591" t="s">
        <v>828</v>
      </c>
      <c r="B8591" t="s">
        <v>1134</v>
      </c>
      <c r="C8591" s="1">
        <v>42955</v>
      </c>
      <c r="D8591" t="s">
        <v>2</v>
      </c>
      <c r="E8591">
        <v>30</v>
      </c>
      <c r="F8591">
        <v>1</v>
      </c>
      <c r="G8591">
        <v>0</v>
      </c>
      <c r="H8591">
        <v>1</v>
      </c>
      <c r="I8591">
        <v>1</v>
      </c>
      <c r="J8591">
        <v>0</v>
      </c>
      <c r="K8591">
        <v>2</v>
      </c>
      <c r="L8591">
        <v>0</v>
      </c>
      <c r="M8591">
        <v>0</v>
      </c>
      <c r="N8591">
        <v>2</v>
      </c>
      <c r="O8591">
        <v>3</v>
      </c>
      <c r="P8591">
        <v>5</v>
      </c>
      <c r="Q8591" t="s">
        <v>667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 t="s">
        <v>7</v>
      </c>
      <c r="AC8591" t="s">
        <v>105</v>
      </c>
      <c r="AD8591" t="s">
        <v>667</v>
      </c>
      <c r="AE8591" t="s">
        <v>1705</v>
      </c>
      <c r="AF8591">
        <v>0</v>
      </c>
      <c r="AG8591" t="s">
        <v>1705</v>
      </c>
      <c r="AH8591" t="s">
        <v>21</v>
      </c>
      <c r="AI8591">
        <v>0</v>
      </c>
      <c r="AJ8591">
        <v>0</v>
      </c>
      <c r="AK8591">
        <v>0</v>
      </c>
      <c r="AL8591" t="s">
        <v>11</v>
      </c>
      <c r="AM8591" t="s">
        <v>12</v>
      </c>
      <c r="AN8591" t="s">
        <v>41</v>
      </c>
      <c r="AO8591" t="s">
        <v>830</v>
      </c>
      <c r="AP8591">
        <v>0</v>
      </c>
      <c r="AQ8591" t="s">
        <v>47</v>
      </c>
      <c r="AR8591">
        <v>193218</v>
      </c>
      <c r="AS8591" t="s">
        <v>10881</v>
      </c>
    </row>
    <row r="8592" spans="1:45" x14ac:dyDescent="0.25">
      <c r="A8592" t="s">
        <v>828</v>
      </c>
      <c r="B8592" t="s">
        <v>1134</v>
      </c>
      <c r="C8592" s="1">
        <v>42957</v>
      </c>
      <c r="D8592" t="s">
        <v>2</v>
      </c>
      <c r="E8592">
        <v>26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1</v>
      </c>
      <c r="L8592">
        <v>0</v>
      </c>
      <c r="M8592">
        <v>0</v>
      </c>
      <c r="N8592">
        <v>0</v>
      </c>
      <c r="O8592">
        <v>1</v>
      </c>
      <c r="P8592">
        <v>1</v>
      </c>
      <c r="Q8592" t="s">
        <v>667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 t="s">
        <v>7</v>
      </c>
      <c r="AC8592" t="s">
        <v>105</v>
      </c>
      <c r="AD8592" t="s">
        <v>667</v>
      </c>
      <c r="AE8592" t="s">
        <v>1701</v>
      </c>
      <c r="AF8592">
        <v>0</v>
      </c>
      <c r="AG8592" t="s">
        <v>1701</v>
      </c>
      <c r="AH8592" t="s">
        <v>21</v>
      </c>
      <c r="AI8592">
        <v>0</v>
      </c>
      <c r="AJ8592">
        <v>0</v>
      </c>
      <c r="AK8592">
        <v>0</v>
      </c>
      <c r="AL8592" t="s">
        <v>154</v>
      </c>
      <c r="AM8592" t="s">
        <v>12</v>
      </c>
      <c r="AN8592" t="s">
        <v>41</v>
      </c>
      <c r="AO8592" t="s">
        <v>830</v>
      </c>
      <c r="AP8592">
        <v>0</v>
      </c>
      <c r="AQ8592" t="s">
        <v>91</v>
      </c>
      <c r="AR8592">
        <v>193219</v>
      </c>
      <c r="AS8592" t="s">
        <v>10882</v>
      </c>
    </row>
    <row r="8593" spans="1:45" x14ac:dyDescent="0.25">
      <c r="A8593" t="s">
        <v>828</v>
      </c>
      <c r="B8593" t="s">
        <v>1134</v>
      </c>
      <c r="C8593" s="1">
        <v>42955</v>
      </c>
      <c r="D8593" t="s">
        <v>2</v>
      </c>
      <c r="E8593">
        <v>29</v>
      </c>
      <c r="F8593">
        <v>0</v>
      </c>
      <c r="G8593">
        <v>0</v>
      </c>
      <c r="H8593">
        <v>0</v>
      </c>
      <c r="I8593">
        <v>0</v>
      </c>
      <c r="J8593">
        <v>0</v>
      </c>
      <c r="K8593">
        <v>1</v>
      </c>
      <c r="L8593">
        <v>0</v>
      </c>
      <c r="M8593">
        <v>0</v>
      </c>
      <c r="N8593">
        <v>0</v>
      </c>
      <c r="O8593">
        <v>1</v>
      </c>
      <c r="P8593">
        <v>1</v>
      </c>
      <c r="Q8593" t="s">
        <v>667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 t="s">
        <v>7</v>
      </c>
      <c r="AC8593" t="s">
        <v>105</v>
      </c>
      <c r="AD8593" t="s">
        <v>667</v>
      </c>
      <c r="AE8593" t="s">
        <v>1701</v>
      </c>
      <c r="AF8593">
        <v>0</v>
      </c>
      <c r="AG8593" t="s">
        <v>1701</v>
      </c>
      <c r="AH8593" t="s">
        <v>21</v>
      </c>
      <c r="AI8593">
        <v>0</v>
      </c>
      <c r="AJ8593">
        <v>0</v>
      </c>
      <c r="AK8593">
        <v>0</v>
      </c>
      <c r="AL8593" t="s">
        <v>154</v>
      </c>
      <c r="AM8593" t="s">
        <v>40</v>
      </c>
      <c r="AN8593" t="s">
        <v>41</v>
      </c>
      <c r="AO8593" t="s">
        <v>830</v>
      </c>
      <c r="AP8593">
        <v>0</v>
      </c>
      <c r="AQ8593">
        <v>0</v>
      </c>
      <c r="AR8593">
        <v>193221</v>
      </c>
      <c r="AS8593" t="s">
        <v>10883</v>
      </c>
    </row>
    <row r="8594" spans="1:45" x14ac:dyDescent="0.25">
      <c r="A8594" t="s">
        <v>828</v>
      </c>
      <c r="B8594" t="s">
        <v>1134</v>
      </c>
      <c r="C8594" s="1">
        <v>42957</v>
      </c>
      <c r="D8594" t="s">
        <v>2</v>
      </c>
      <c r="E8594">
        <v>25</v>
      </c>
      <c r="F8594">
        <v>0</v>
      </c>
      <c r="G8594">
        <v>0</v>
      </c>
      <c r="H8594">
        <v>0</v>
      </c>
      <c r="I8594">
        <v>0</v>
      </c>
      <c r="J8594">
        <v>0</v>
      </c>
      <c r="K8594">
        <v>1</v>
      </c>
      <c r="L8594">
        <v>0</v>
      </c>
      <c r="M8594">
        <v>0</v>
      </c>
      <c r="N8594">
        <v>0</v>
      </c>
      <c r="O8594">
        <v>1</v>
      </c>
      <c r="P8594">
        <v>1</v>
      </c>
      <c r="Q8594" t="s">
        <v>667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 t="s">
        <v>7</v>
      </c>
      <c r="AC8594" t="s">
        <v>105</v>
      </c>
      <c r="AD8594" t="s">
        <v>667</v>
      </c>
      <c r="AE8594" t="s">
        <v>1702</v>
      </c>
      <c r="AF8594">
        <v>0</v>
      </c>
      <c r="AG8594" t="s">
        <v>1702</v>
      </c>
      <c r="AH8594" t="s">
        <v>21</v>
      </c>
      <c r="AI8594">
        <v>0</v>
      </c>
      <c r="AJ8594">
        <v>0</v>
      </c>
      <c r="AK8594">
        <v>0</v>
      </c>
      <c r="AL8594" t="s">
        <v>154</v>
      </c>
      <c r="AM8594" t="s">
        <v>12</v>
      </c>
      <c r="AN8594" t="s">
        <v>41</v>
      </c>
      <c r="AO8594" t="s">
        <v>830</v>
      </c>
      <c r="AP8594">
        <v>0</v>
      </c>
      <c r="AQ8594">
        <v>0</v>
      </c>
      <c r="AR8594">
        <v>193223</v>
      </c>
      <c r="AS8594" t="s">
        <v>10884</v>
      </c>
    </row>
    <row r="8595" spans="1:45" x14ac:dyDescent="0.25">
      <c r="A8595" t="s">
        <v>828</v>
      </c>
      <c r="B8595" t="s">
        <v>1134</v>
      </c>
      <c r="C8595" s="1">
        <v>42955</v>
      </c>
      <c r="D8595" t="s">
        <v>2</v>
      </c>
      <c r="E8595">
        <v>26</v>
      </c>
      <c r="F8595">
        <v>0</v>
      </c>
      <c r="G8595">
        <v>0</v>
      </c>
      <c r="H8595">
        <v>0</v>
      </c>
      <c r="I8595">
        <v>0</v>
      </c>
      <c r="J8595">
        <v>0</v>
      </c>
      <c r="K8595">
        <v>1</v>
      </c>
      <c r="L8595">
        <v>0</v>
      </c>
      <c r="M8595">
        <v>0</v>
      </c>
      <c r="N8595">
        <v>0</v>
      </c>
      <c r="O8595">
        <v>1</v>
      </c>
      <c r="P8595">
        <v>1</v>
      </c>
      <c r="Q8595" t="s">
        <v>3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 t="s">
        <v>7</v>
      </c>
      <c r="AC8595" t="s">
        <v>105</v>
      </c>
      <c r="AD8595" t="s">
        <v>3</v>
      </c>
      <c r="AE8595" t="s">
        <v>1664</v>
      </c>
      <c r="AF8595">
        <v>0</v>
      </c>
      <c r="AG8595" t="s">
        <v>1664</v>
      </c>
      <c r="AH8595" t="s">
        <v>21</v>
      </c>
      <c r="AI8595">
        <v>0</v>
      </c>
      <c r="AJ8595">
        <v>0</v>
      </c>
      <c r="AK8595">
        <v>0</v>
      </c>
      <c r="AL8595" t="s">
        <v>154</v>
      </c>
      <c r="AM8595" t="s">
        <v>40</v>
      </c>
      <c r="AN8595" t="s">
        <v>41</v>
      </c>
      <c r="AO8595" t="s">
        <v>830</v>
      </c>
      <c r="AP8595">
        <v>0</v>
      </c>
      <c r="AQ8595" t="s">
        <v>91</v>
      </c>
      <c r="AR8595">
        <v>193224</v>
      </c>
      <c r="AS8595" t="s">
        <v>10885</v>
      </c>
    </row>
    <row r="8596" spans="1:45" x14ac:dyDescent="0.25">
      <c r="A8596" t="s">
        <v>828</v>
      </c>
      <c r="B8596" t="s">
        <v>1134</v>
      </c>
      <c r="C8596" s="1">
        <v>42957</v>
      </c>
      <c r="D8596" t="s">
        <v>2</v>
      </c>
      <c r="E8596">
        <v>31</v>
      </c>
      <c r="F8596">
        <v>1</v>
      </c>
      <c r="G8596">
        <v>0</v>
      </c>
      <c r="H8596">
        <v>0</v>
      </c>
      <c r="I8596">
        <v>0</v>
      </c>
      <c r="J8596">
        <v>0</v>
      </c>
      <c r="K8596">
        <v>2</v>
      </c>
      <c r="L8596">
        <v>0</v>
      </c>
      <c r="M8596">
        <v>0</v>
      </c>
      <c r="N8596">
        <v>1</v>
      </c>
      <c r="O8596">
        <v>2</v>
      </c>
      <c r="P8596">
        <v>3</v>
      </c>
      <c r="Q8596" t="s">
        <v>3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 t="s">
        <v>7</v>
      </c>
      <c r="AC8596" t="s">
        <v>105</v>
      </c>
      <c r="AD8596" t="s">
        <v>3</v>
      </c>
      <c r="AE8596" t="s">
        <v>1670</v>
      </c>
      <c r="AF8596">
        <v>0</v>
      </c>
      <c r="AG8596" t="s">
        <v>1670</v>
      </c>
      <c r="AH8596" t="s">
        <v>21</v>
      </c>
      <c r="AI8596">
        <v>0</v>
      </c>
      <c r="AJ8596">
        <v>0</v>
      </c>
      <c r="AK8596">
        <v>0</v>
      </c>
      <c r="AL8596" t="s">
        <v>154</v>
      </c>
      <c r="AM8596" t="s">
        <v>12</v>
      </c>
      <c r="AN8596" t="s">
        <v>41</v>
      </c>
      <c r="AO8596" t="s">
        <v>830</v>
      </c>
      <c r="AP8596">
        <v>0</v>
      </c>
      <c r="AQ8596" t="s">
        <v>47</v>
      </c>
      <c r="AR8596">
        <v>193225</v>
      </c>
      <c r="AS8596" t="s">
        <v>10886</v>
      </c>
    </row>
    <row r="8597" spans="1:45" x14ac:dyDescent="0.25">
      <c r="A8597" t="s">
        <v>828</v>
      </c>
      <c r="B8597" t="s">
        <v>1134</v>
      </c>
      <c r="C8597" s="1">
        <v>42955</v>
      </c>
      <c r="D8597" t="s">
        <v>2</v>
      </c>
      <c r="E8597">
        <v>31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1</v>
      </c>
      <c r="L8597">
        <v>0</v>
      </c>
      <c r="M8597">
        <v>0</v>
      </c>
      <c r="N8597">
        <v>0</v>
      </c>
      <c r="O8597">
        <v>1</v>
      </c>
      <c r="P8597">
        <v>1</v>
      </c>
      <c r="Q8597" t="s">
        <v>667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 t="s">
        <v>7</v>
      </c>
      <c r="AC8597" t="s">
        <v>105</v>
      </c>
      <c r="AD8597" t="s">
        <v>667</v>
      </c>
      <c r="AE8597" t="s">
        <v>1699</v>
      </c>
      <c r="AF8597">
        <v>0</v>
      </c>
      <c r="AG8597" t="s">
        <v>1699</v>
      </c>
      <c r="AH8597" t="s">
        <v>21</v>
      </c>
      <c r="AI8597">
        <v>0</v>
      </c>
      <c r="AJ8597">
        <v>0</v>
      </c>
      <c r="AK8597">
        <v>0</v>
      </c>
      <c r="AL8597" t="s">
        <v>154</v>
      </c>
      <c r="AM8597" t="s">
        <v>40</v>
      </c>
      <c r="AN8597" t="s">
        <v>41</v>
      </c>
      <c r="AO8597" t="s">
        <v>830</v>
      </c>
      <c r="AP8597">
        <v>0</v>
      </c>
      <c r="AQ8597">
        <v>0</v>
      </c>
      <c r="AR8597">
        <v>193229</v>
      </c>
      <c r="AS8597" t="s">
        <v>10887</v>
      </c>
    </row>
    <row r="8598" spans="1:45" x14ac:dyDescent="0.25">
      <c r="A8598" t="s">
        <v>828</v>
      </c>
      <c r="B8598" t="s">
        <v>1134</v>
      </c>
      <c r="C8598" s="1">
        <v>42957</v>
      </c>
      <c r="D8598" t="s">
        <v>2</v>
      </c>
      <c r="E8598">
        <v>27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1</v>
      </c>
      <c r="L8598">
        <v>0</v>
      </c>
      <c r="M8598">
        <v>0</v>
      </c>
      <c r="N8598">
        <v>0</v>
      </c>
      <c r="O8598">
        <v>1</v>
      </c>
      <c r="P8598">
        <v>1</v>
      </c>
      <c r="Q8598" t="s">
        <v>3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 t="s">
        <v>7</v>
      </c>
      <c r="AC8598" t="s">
        <v>105</v>
      </c>
      <c r="AD8598" t="s">
        <v>3</v>
      </c>
      <c r="AE8598" t="s">
        <v>1667</v>
      </c>
      <c r="AF8598">
        <v>0</v>
      </c>
      <c r="AG8598" t="s">
        <v>1667</v>
      </c>
      <c r="AH8598" t="s">
        <v>21</v>
      </c>
      <c r="AI8598">
        <v>0</v>
      </c>
      <c r="AJ8598">
        <v>0</v>
      </c>
      <c r="AK8598">
        <v>0</v>
      </c>
      <c r="AL8598" t="s">
        <v>154</v>
      </c>
      <c r="AM8598" t="s">
        <v>12</v>
      </c>
      <c r="AN8598" t="s">
        <v>41</v>
      </c>
      <c r="AO8598" t="s">
        <v>830</v>
      </c>
      <c r="AP8598">
        <v>0</v>
      </c>
      <c r="AQ8598">
        <v>0</v>
      </c>
      <c r="AR8598">
        <v>193244</v>
      </c>
      <c r="AS8598" t="s">
        <v>10888</v>
      </c>
    </row>
    <row r="8599" spans="1:45" x14ac:dyDescent="0.25">
      <c r="A8599" t="s">
        <v>828</v>
      </c>
      <c r="B8599" t="s">
        <v>1134</v>
      </c>
      <c r="C8599" s="1">
        <v>42955</v>
      </c>
      <c r="D8599" t="s">
        <v>2</v>
      </c>
      <c r="E8599">
        <v>28</v>
      </c>
      <c r="F8599">
        <v>1</v>
      </c>
      <c r="G8599">
        <v>0</v>
      </c>
      <c r="H8599">
        <v>1</v>
      </c>
      <c r="I8599">
        <v>0</v>
      </c>
      <c r="J8599">
        <v>0</v>
      </c>
      <c r="K8599">
        <v>1</v>
      </c>
      <c r="L8599">
        <v>0</v>
      </c>
      <c r="M8599">
        <v>0</v>
      </c>
      <c r="N8599">
        <v>2</v>
      </c>
      <c r="O8599">
        <v>1</v>
      </c>
      <c r="P8599">
        <v>3</v>
      </c>
      <c r="Q8599" t="s">
        <v>667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 t="s">
        <v>7</v>
      </c>
      <c r="AC8599" t="s">
        <v>105</v>
      </c>
      <c r="AD8599" t="s">
        <v>667</v>
      </c>
      <c r="AE8599" t="s">
        <v>1706</v>
      </c>
      <c r="AF8599">
        <v>0</v>
      </c>
      <c r="AG8599" t="s">
        <v>1706</v>
      </c>
      <c r="AH8599" t="s">
        <v>21</v>
      </c>
      <c r="AI8599">
        <v>0</v>
      </c>
      <c r="AJ8599">
        <v>0</v>
      </c>
      <c r="AK8599">
        <v>0</v>
      </c>
      <c r="AL8599" t="s">
        <v>11</v>
      </c>
      <c r="AM8599" t="s">
        <v>12</v>
      </c>
      <c r="AN8599" t="s">
        <v>41</v>
      </c>
      <c r="AO8599" t="s">
        <v>830</v>
      </c>
      <c r="AP8599">
        <v>0</v>
      </c>
      <c r="AQ8599" t="s">
        <v>47</v>
      </c>
      <c r="AR8599">
        <v>193245</v>
      </c>
      <c r="AS8599" t="s">
        <v>10889</v>
      </c>
    </row>
    <row r="8600" spans="1:45" x14ac:dyDescent="0.25">
      <c r="A8600" t="s">
        <v>828</v>
      </c>
      <c r="B8600" t="s">
        <v>1134</v>
      </c>
      <c r="C8600" s="1">
        <v>42957</v>
      </c>
      <c r="D8600" t="s">
        <v>2</v>
      </c>
      <c r="E8600">
        <v>29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1</v>
      </c>
      <c r="L8600">
        <v>0</v>
      </c>
      <c r="M8600">
        <v>0</v>
      </c>
      <c r="N8600">
        <v>0</v>
      </c>
      <c r="O8600">
        <v>1</v>
      </c>
      <c r="P8600">
        <v>1</v>
      </c>
      <c r="Q8600" t="s">
        <v>667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 t="s">
        <v>7</v>
      </c>
      <c r="AC8600" t="s">
        <v>105</v>
      </c>
      <c r="AD8600" t="s">
        <v>667</v>
      </c>
      <c r="AE8600" t="s">
        <v>1706</v>
      </c>
      <c r="AF8600">
        <v>0</v>
      </c>
      <c r="AG8600" t="s">
        <v>1706</v>
      </c>
      <c r="AH8600" t="s">
        <v>21</v>
      </c>
      <c r="AI8600">
        <v>0</v>
      </c>
      <c r="AJ8600">
        <v>0</v>
      </c>
      <c r="AK8600">
        <v>0</v>
      </c>
      <c r="AL8600" t="s">
        <v>154</v>
      </c>
      <c r="AM8600" t="s">
        <v>12</v>
      </c>
      <c r="AN8600" t="s">
        <v>41</v>
      </c>
      <c r="AO8600" t="s">
        <v>830</v>
      </c>
      <c r="AP8600">
        <v>0</v>
      </c>
      <c r="AQ8600">
        <v>0</v>
      </c>
      <c r="AR8600">
        <v>193246</v>
      </c>
      <c r="AS8600" t="s">
        <v>10890</v>
      </c>
    </row>
    <row r="8601" spans="1:45" x14ac:dyDescent="0.25">
      <c r="A8601" t="s">
        <v>828</v>
      </c>
      <c r="B8601" t="s">
        <v>1134</v>
      </c>
      <c r="C8601" s="1">
        <v>42955</v>
      </c>
      <c r="D8601" t="s">
        <v>2</v>
      </c>
      <c r="E8601">
        <v>18</v>
      </c>
      <c r="F8601">
        <v>0</v>
      </c>
      <c r="G8601">
        <v>0</v>
      </c>
      <c r="H8601">
        <v>0</v>
      </c>
      <c r="I8601">
        <v>2</v>
      </c>
      <c r="J8601">
        <v>0</v>
      </c>
      <c r="K8601">
        <v>1</v>
      </c>
      <c r="L8601">
        <v>0</v>
      </c>
      <c r="M8601">
        <v>0</v>
      </c>
      <c r="N8601">
        <v>0</v>
      </c>
      <c r="O8601">
        <v>3</v>
      </c>
      <c r="P8601">
        <v>3</v>
      </c>
      <c r="Q8601" t="s">
        <v>667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 t="s">
        <v>7</v>
      </c>
      <c r="AC8601" t="s">
        <v>105</v>
      </c>
      <c r="AD8601" t="s">
        <v>667</v>
      </c>
      <c r="AE8601" t="s">
        <v>1704</v>
      </c>
      <c r="AF8601">
        <v>0</v>
      </c>
      <c r="AG8601" t="s">
        <v>3145</v>
      </c>
      <c r="AH8601" t="s">
        <v>21</v>
      </c>
      <c r="AI8601">
        <v>0</v>
      </c>
      <c r="AJ8601">
        <v>0</v>
      </c>
      <c r="AK8601">
        <v>0</v>
      </c>
      <c r="AL8601" t="s">
        <v>154</v>
      </c>
      <c r="AM8601" t="s">
        <v>40</v>
      </c>
      <c r="AN8601" t="s">
        <v>41</v>
      </c>
      <c r="AO8601" t="s">
        <v>830</v>
      </c>
      <c r="AP8601">
        <v>0</v>
      </c>
      <c r="AQ8601">
        <v>0</v>
      </c>
      <c r="AR8601">
        <v>193247</v>
      </c>
      <c r="AS8601" t="s">
        <v>10891</v>
      </c>
    </row>
    <row r="8602" spans="1:45" x14ac:dyDescent="0.25">
      <c r="A8602" t="s">
        <v>828</v>
      </c>
      <c r="B8602" t="s">
        <v>1134</v>
      </c>
      <c r="C8602" s="1">
        <v>42957</v>
      </c>
      <c r="D8602" t="s">
        <v>2</v>
      </c>
      <c r="E8602">
        <v>46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2</v>
      </c>
      <c r="L8602">
        <v>0</v>
      </c>
      <c r="M8602">
        <v>0</v>
      </c>
      <c r="N8602">
        <v>0</v>
      </c>
      <c r="O8602">
        <v>2</v>
      </c>
      <c r="P8602">
        <v>2</v>
      </c>
      <c r="Q8602" t="s">
        <v>667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 t="s">
        <v>7</v>
      </c>
      <c r="AC8602" t="s">
        <v>105</v>
      </c>
      <c r="AD8602" t="s">
        <v>667</v>
      </c>
      <c r="AE8602" t="s">
        <v>1706</v>
      </c>
      <c r="AF8602">
        <v>0</v>
      </c>
      <c r="AG8602" t="s">
        <v>1706</v>
      </c>
      <c r="AH8602" t="s">
        <v>21</v>
      </c>
      <c r="AI8602">
        <v>0</v>
      </c>
      <c r="AJ8602">
        <v>0</v>
      </c>
      <c r="AK8602">
        <v>0</v>
      </c>
      <c r="AL8602" t="s">
        <v>154</v>
      </c>
      <c r="AM8602" t="s">
        <v>12</v>
      </c>
      <c r="AN8602" t="s">
        <v>41</v>
      </c>
      <c r="AO8602" t="s">
        <v>830</v>
      </c>
      <c r="AP8602">
        <v>0</v>
      </c>
      <c r="AQ8602">
        <v>0</v>
      </c>
      <c r="AR8602">
        <v>193248</v>
      </c>
      <c r="AS8602" t="s">
        <v>10892</v>
      </c>
    </row>
    <row r="8603" spans="1:45" x14ac:dyDescent="0.25">
      <c r="A8603" t="s">
        <v>828</v>
      </c>
      <c r="B8603" t="s">
        <v>1134</v>
      </c>
      <c r="C8603" s="1">
        <v>42957</v>
      </c>
      <c r="D8603" t="s">
        <v>2</v>
      </c>
      <c r="E8603">
        <v>28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1</v>
      </c>
      <c r="L8603">
        <v>0</v>
      </c>
      <c r="M8603">
        <v>0</v>
      </c>
      <c r="N8603">
        <v>0</v>
      </c>
      <c r="O8603">
        <v>1</v>
      </c>
      <c r="P8603">
        <v>1</v>
      </c>
      <c r="Q8603" t="s">
        <v>667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 t="s">
        <v>7</v>
      </c>
      <c r="AC8603" t="s">
        <v>105</v>
      </c>
      <c r="AD8603" t="s">
        <v>667</v>
      </c>
      <c r="AE8603" t="s">
        <v>1705</v>
      </c>
      <c r="AF8603">
        <v>0</v>
      </c>
      <c r="AG8603" t="s">
        <v>2949</v>
      </c>
      <c r="AH8603" t="s">
        <v>21</v>
      </c>
      <c r="AI8603">
        <v>0</v>
      </c>
      <c r="AJ8603">
        <v>0</v>
      </c>
      <c r="AK8603">
        <v>0</v>
      </c>
      <c r="AL8603" t="s">
        <v>154</v>
      </c>
      <c r="AM8603" t="s">
        <v>12</v>
      </c>
      <c r="AN8603" t="s">
        <v>41</v>
      </c>
      <c r="AO8603" t="s">
        <v>830</v>
      </c>
      <c r="AP8603">
        <v>0</v>
      </c>
      <c r="AQ8603">
        <v>0</v>
      </c>
      <c r="AR8603">
        <v>193251</v>
      </c>
      <c r="AS8603" t="s">
        <v>10893</v>
      </c>
    </row>
    <row r="8604" spans="1:45" x14ac:dyDescent="0.25">
      <c r="A8604" t="s">
        <v>828</v>
      </c>
      <c r="B8604" t="s">
        <v>1134</v>
      </c>
      <c r="C8604" s="1">
        <v>42955</v>
      </c>
      <c r="D8604" t="s">
        <v>2</v>
      </c>
      <c r="E8604">
        <v>32</v>
      </c>
      <c r="F8604">
        <v>0</v>
      </c>
      <c r="G8604">
        <v>0</v>
      </c>
      <c r="H8604">
        <v>0</v>
      </c>
      <c r="I8604">
        <v>0</v>
      </c>
      <c r="J8604">
        <v>0</v>
      </c>
      <c r="K8604">
        <v>2</v>
      </c>
      <c r="L8604">
        <v>0</v>
      </c>
      <c r="M8604">
        <v>0</v>
      </c>
      <c r="N8604">
        <v>0</v>
      </c>
      <c r="O8604">
        <v>2</v>
      </c>
      <c r="P8604">
        <v>2</v>
      </c>
      <c r="Q8604" t="s">
        <v>199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 t="s">
        <v>7</v>
      </c>
      <c r="AC8604" t="s">
        <v>105</v>
      </c>
      <c r="AD8604" t="s">
        <v>199</v>
      </c>
      <c r="AE8604" t="s">
        <v>1684</v>
      </c>
      <c r="AF8604">
        <v>0</v>
      </c>
      <c r="AG8604" t="s">
        <v>1684</v>
      </c>
      <c r="AH8604" t="s">
        <v>21</v>
      </c>
      <c r="AI8604">
        <v>0</v>
      </c>
      <c r="AJ8604">
        <v>0</v>
      </c>
      <c r="AK8604">
        <v>0</v>
      </c>
      <c r="AL8604" t="s">
        <v>154</v>
      </c>
      <c r="AM8604" t="s">
        <v>40</v>
      </c>
      <c r="AN8604" t="s">
        <v>41</v>
      </c>
      <c r="AO8604" t="s">
        <v>830</v>
      </c>
      <c r="AP8604">
        <v>0</v>
      </c>
      <c r="AQ8604">
        <v>0</v>
      </c>
      <c r="AR8604">
        <v>193252</v>
      </c>
      <c r="AS8604" t="s">
        <v>10894</v>
      </c>
    </row>
    <row r="8605" spans="1:45" x14ac:dyDescent="0.25">
      <c r="A8605" t="s">
        <v>828</v>
      </c>
      <c r="B8605" t="s">
        <v>1134</v>
      </c>
      <c r="C8605" s="1">
        <v>42957</v>
      </c>
      <c r="D8605" t="s">
        <v>2</v>
      </c>
      <c r="E8605">
        <v>32</v>
      </c>
      <c r="F8605">
        <v>0</v>
      </c>
      <c r="G8605">
        <v>0</v>
      </c>
      <c r="H8605">
        <v>1</v>
      </c>
      <c r="I8605">
        <v>0</v>
      </c>
      <c r="J8605">
        <v>0</v>
      </c>
      <c r="K8605">
        <v>1</v>
      </c>
      <c r="L8605">
        <v>0</v>
      </c>
      <c r="M8605">
        <v>0</v>
      </c>
      <c r="N8605">
        <v>1</v>
      </c>
      <c r="O8605">
        <v>1</v>
      </c>
      <c r="P8605">
        <v>2</v>
      </c>
      <c r="Q8605" t="s">
        <v>3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 t="s">
        <v>7</v>
      </c>
      <c r="AC8605" t="s">
        <v>105</v>
      </c>
      <c r="AD8605" t="s">
        <v>3</v>
      </c>
      <c r="AE8605" t="s">
        <v>1673</v>
      </c>
      <c r="AF8605">
        <v>0</v>
      </c>
      <c r="AG8605" t="s">
        <v>1691</v>
      </c>
      <c r="AH8605" t="s">
        <v>21</v>
      </c>
      <c r="AI8605">
        <v>0</v>
      </c>
      <c r="AJ8605">
        <v>0</v>
      </c>
      <c r="AK8605">
        <v>0</v>
      </c>
      <c r="AL8605" t="s">
        <v>154</v>
      </c>
      <c r="AM8605" t="s">
        <v>12</v>
      </c>
      <c r="AN8605" t="s">
        <v>41</v>
      </c>
      <c r="AO8605" t="s">
        <v>830</v>
      </c>
      <c r="AP8605">
        <v>0</v>
      </c>
      <c r="AQ8605">
        <v>0</v>
      </c>
      <c r="AR8605">
        <v>193254</v>
      </c>
      <c r="AS8605" t="s">
        <v>10895</v>
      </c>
    </row>
    <row r="8606" spans="1:45" x14ac:dyDescent="0.25">
      <c r="A8606" t="s">
        <v>828</v>
      </c>
      <c r="B8606" t="s">
        <v>1134</v>
      </c>
      <c r="C8606" s="1">
        <v>42957</v>
      </c>
      <c r="D8606" t="s">
        <v>2</v>
      </c>
      <c r="E8606">
        <v>20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1</v>
      </c>
      <c r="L8606">
        <v>0</v>
      </c>
      <c r="M8606">
        <v>0</v>
      </c>
      <c r="N8606">
        <v>0</v>
      </c>
      <c r="O8606">
        <v>1</v>
      </c>
      <c r="P8606">
        <v>1</v>
      </c>
      <c r="Q8606" t="s">
        <v>667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 t="s">
        <v>7</v>
      </c>
      <c r="AC8606" t="s">
        <v>105</v>
      </c>
      <c r="AD8606" t="s">
        <v>667</v>
      </c>
      <c r="AE8606" t="s">
        <v>1705</v>
      </c>
      <c r="AF8606">
        <v>0</v>
      </c>
      <c r="AG8606" t="s">
        <v>2949</v>
      </c>
      <c r="AH8606" t="s">
        <v>21</v>
      </c>
      <c r="AI8606">
        <v>0</v>
      </c>
      <c r="AJ8606">
        <v>0</v>
      </c>
      <c r="AK8606">
        <v>0</v>
      </c>
      <c r="AL8606" t="s">
        <v>154</v>
      </c>
      <c r="AM8606" t="s">
        <v>12</v>
      </c>
      <c r="AN8606" t="s">
        <v>41</v>
      </c>
      <c r="AO8606" t="s">
        <v>830</v>
      </c>
      <c r="AP8606">
        <v>0</v>
      </c>
      <c r="AQ8606">
        <v>0</v>
      </c>
      <c r="AR8606">
        <v>193255</v>
      </c>
      <c r="AS8606" t="s">
        <v>10896</v>
      </c>
    </row>
    <row r="8607" spans="1:45" x14ac:dyDescent="0.25">
      <c r="A8607" t="s">
        <v>828</v>
      </c>
      <c r="B8607" t="s">
        <v>1134</v>
      </c>
      <c r="C8607" s="1">
        <v>42955</v>
      </c>
      <c r="D8607" t="s">
        <v>2</v>
      </c>
      <c r="E8607">
        <v>28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1</v>
      </c>
      <c r="L8607">
        <v>0</v>
      </c>
      <c r="M8607">
        <v>0</v>
      </c>
      <c r="N8607">
        <v>0</v>
      </c>
      <c r="O8607">
        <v>1</v>
      </c>
      <c r="P8607">
        <v>1</v>
      </c>
      <c r="Q8607" t="s">
        <v>462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 t="s">
        <v>7</v>
      </c>
      <c r="AC8607" t="s">
        <v>105</v>
      </c>
      <c r="AD8607" t="s">
        <v>462</v>
      </c>
      <c r="AE8607" t="s">
        <v>874</v>
      </c>
      <c r="AF8607">
        <v>0</v>
      </c>
      <c r="AG8607" t="s">
        <v>874</v>
      </c>
      <c r="AH8607" t="s">
        <v>21</v>
      </c>
      <c r="AI8607">
        <v>0</v>
      </c>
      <c r="AJ8607">
        <v>0</v>
      </c>
      <c r="AK8607">
        <v>0</v>
      </c>
      <c r="AL8607" t="s">
        <v>427</v>
      </c>
      <c r="AM8607" t="s">
        <v>40</v>
      </c>
      <c r="AN8607" t="s">
        <v>41</v>
      </c>
      <c r="AO8607" t="s">
        <v>830</v>
      </c>
      <c r="AP8607">
        <v>0</v>
      </c>
      <c r="AQ8607">
        <v>0</v>
      </c>
      <c r="AR8607">
        <v>193256</v>
      </c>
      <c r="AS8607" t="s">
        <v>10897</v>
      </c>
    </row>
    <row r="8608" spans="1:45" x14ac:dyDescent="0.25">
      <c r="A8608" t="s">
        <v>828</v>
      </c>
      <c r="B8608" t="s">
        <v>1134</v>
      </c>
      <c r="C8608" s="1">
        <v>42955</v>
      </c>
      <c r="D8608" t="s">
        <v>2</v>
      </c>
      <c r="E8608">
        <v>56</v>
      </c>
      <c r="F8608">
        <v>0</v>
      </c>
      <c r="G8608">
        <v>0</v>
      </c>
      <c r="H8608">
        <v>1</v>
      </c>
      <c r="I8608">
        <v>0</v>
      </c>
      <c r="J8608">
        <v>0</v>
      </c>
      <c r="K8608">
        <v>2</v>
      </c>
      <c r="L8608">
        <v>0</v>
      </c>
      <c r="M8608">
        <v>0</v>
      </c>
      <c r="N8608">
        <v>1</v>
      </c>
      <c r="O8608">
        <v>2</v>
      </c>
      <c r="P8608">
        <v>3</v>
      </c>
      <c r="Q8608" t="s">
        <v>667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 t="s">
        <v>7</v>
      </c>
      <c r="AC8608" t="s">
        <v>105</v>
      </c>
      <c r="AD8608" t="s">
        <v>667</v>
      </c>
      <c r="AE8608" t="s">
        <v>1705</v>
      </c>
      <c r="AF8608">
        <v>0</v>
      </c>
      <c r="AG8608" t="s">
        <v>1705</v>
      </c>
      <c r="AH8608" t="s">
        <v>21</v>
      </c>
      <c r="AI8608">
        <v>0</v>
      </c>
      <c r="AJ8608">
        <v>0</v>
      </c>
      <c r="AK8608">
        <v>0</v>
      </c>
      <c r="AL8608" t="s">
        <v>154</v>
      </c>
      <c r="AM8608" t="s">
        <v>40</v>
      </c>
      <c r="AN8608" t="s">
        <v>41</v>
      </c>
      <c r="AO8608" t="s">
        <v>830</v>
      </c>
      <c r="AP8608">
        <v>0</v>
      </c>
      <c r="AQ8608">
        <v>0</v>
      </c>
      <c r="AR8608">
        <v>193258</v>
      </c>
      <c r="AS8608" t="s">
        <v>10898</v>
      </c>
    </row>
    <row r="8609" spans="1:45" x14ac:dyDescent="0.25">
      <c r="A8609" t="s">
        <v>828</v>
      </c>
      <c r="B8609" t="s">
        <v>1134</v>
      </c>
      <c r="C8609" s="1">
        <v>42957</v>
      </c>
      <c r="D8609" t="s">
        <v>2</v>
      </c>
      <c r="E8609">
        <v>53</v>
      </c>
      <c r="F8609">
        <v>0</v>
      </c>
      <c r="G8609">
        <v>0</v>
      </c>
      <c r="H8609">
        <v>0</v>
      </c>
      <c r="I8609">
        <v>0</v>
      </c>
      <c r="J8609">
        <v>0</v>
      </c>
      <c r="K8609">
        <v>1</v>
      </c>
      <c r="L8609">
        <v>0</v>
      </c>
      <c r="M8609">
        <v>0</v>
      </c>
      <c r="N8609">
        <v>0</v>
      </c>
      <c r="O8609">
        <v>1</v>
      </c>
      <c r="P8609">
        <v>1</v>
      </c>
      <c r="Q8609" t="s">
        <v>199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 t="s">
        <v>7</v>
      </c>
      <c r="AC8609" t="s">
        <v>105</v>
      </c>
      <c r="AD8609" t="s">
        <v>199</v>
      </c>
      <c r="AE8609" t="s">
        <v>1000</v>
      </c>
      <c r="AF8609">
        <v>0</v>
      </c>
      <c r="AG8609" t="s">
        <v>5132</v>
      </c>
      <c r="AH8609" t="s">
        <v>21</v>
      </c>
      <c r="AI8609">
        <v>0</v>
      </c>
      <c r="AJ8609">
        <v>0</v>
      </c>
      <c r="AK8609">
        <v>0</v>
      </c>
      <c r="AL8609" t="s">
        <v>154</v>
      </c>
      <c r="AM8609" t="s">
        <v>12</v>
      </c>
      <c r="AN8609" t="s">
        <v>41</v>
      </c>
      <c r="AO8609" t="s">
        <v>830</v>
      </c>
      <c r="AP8609">
        <v>0</v>
      </c>
      <c r="AQ8609">
        <v>0</v>
      </c>
      <c r="AR8609">
        <v>193259</v>
      </c>
      <c r="AS8609" t="s">
        <v>10899</v>
      </c>
    </row>
    <row r="8610" spans="1:45" x14ac:dyDescent="0.25">
      <c r="A8610" t="s">
        <v>828</v>
      </c>
      <c r="B8610" t="s">
        <v>1134</v>
      </c>
      <c r="C8610" s="1">
        <v>42955</v>
      </c>
      <c r="D8610" t="s">
        <v>2</v>
      </c>
      <c r="E8610">
        <v>27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2</v>
      </c>
      <c r="L8610">
        <v>0</v>
      </c>
      <c r="M8610">
        <v>0</v>
      </c>
      <c r="N8610">
        <v>0</v>
      </c>
      <c r="O8610">
        <v>2</v>
      </c>
      <c r="P8610">
        <v>2</v>
      </c>
      <c r="Q8610" t="s">
        <v>3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 t="s">
        <v>7</v>
      </c>
      <c r="AC8610" t="s">
        <v>105</v>
      </c>
      <c r="AD8610" t="s">
        <v>3</v>
      </c>
      <c r="AE8610" t="s">
        <v>1669</v>
      </c>
      <c r="AF8610">
        <v>0</v>
      </c>
      <c r="AG8610" t="s">
        <v>1669</v>
      </c>
      <c r="AH8610" t="s">
        <v>21</v>
      </c>
      <c r="AI8610">
        <v>0</v>
      </c>
      <c r="AJ8610">
        <v>0</v>
      </c>
      <c r="AK8610">
        <v>0</v>
      </c>
      <c r="AL8610" t="s">
        <v>154</v>
      </c>
      <c r="AM8610" t="s">
        <v>40</v>
      </c>
      <c r="AN8610" t="s">
        <v>41</v>
      </c>
      <c r="AO8610" t="s">
        <v>830</v>
      </c>
      <c r="AP8610">
        <v>0</v>
      </c>
      <c r="AQ8610" t="s">
        <v>91</v>
      </c>
      <c r="AR8610">
        <v>193261</v>
      </c>
      <c r="AS8610" t="s">
        <v>10900</v>
      </c>
    </row>
    <row r="8611" spans="1:45" x14ac:dyDescent="0.25">
      <c r="A8611" t="s">
        <v>828</v>
      </c>
      <c r="B8611" t="s">
        <v>1134</v>
      </c>
      <c r="C8611" s="1">
        <v>42957</v>
      </c>
      <c r="D8611" t="s">
        <v>2</v>
      </c>
      <c r="E8611">
        <v>30</v>
      </c>
      <c r="F8611">
        <v>1</v>
      </c>
      <c r="G8611">
        <v>0</v>
      </c>
      <c r="H8611">
        <v>1</v>
      </c>
      <c r="I8611">
        <v>0</v>
      </c>
      <c r="J8611">
        <v>0</v>
      </c>
      <c r="K8611">
        <v>1</v>
      </c>
      <c r="L8611">
        <v>0</v>
      </c>
      <c r="M8611">
        <v>0</v>
      </c>
      <c r="N8611">
        <v>2</v>
      </c>
      <c r="O8611">
        <v>1</v>
      </c>
      <c r="P8611">
        <v>3</v>
      </c>
      <c r="Q8611" t="s">
        <v>199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 t="s">
        <v>7</v>
      </c>
      <c r="AC8611" t="s">
        <v>105</v>
      </c>
      <c r="AD8611" t="s">
        <v>199</v>
      </c>
      <c r="AE8611" t="s">
        <v>947</v>
      </c>
      <c r="AF8611">
        <v>0</v>
      </c>
      <c r="AG8611" t="s">
        <v>947</v>
      </c>
      <c r="AH8611" t="s">
        <v>21</v>
      </c>
      <c r="AI8611">
        <v>0</v>
      </c>
      <c r="AJ8611">
        <v>0</v>
      </c>
      <c r="AK8611">
        <v>0</v>
      </c>
      <c r="AL8611" t="s">
        <v>427</v>
      </c>
      <c r="AM8611" t="s">
        <v>818</v>
      </c>
      <c r="AN8611" t="s">
        <v>13</v>
      </c>
      <c r="AO8611" t="s">
        <v>830</v>
      </c>
      <c r="AP8611">
        <v>0</v>
      </c>
      <c r="AQ8611" t="s">
        <v>47</v>
      </c>
      <c r="AR8611">
        <v>193262</v>
      </c>
      <c r="AS8611" t="s">
        <v>10901</v>
      </c>
    </row>
    <row r="8612" spans="1:45" x14ac:dyDescent="0.25">
      <c r="A8612" t="s">
        <v>828</v>
      </c>
      <c r="B8612" t="s">
        <v>1134</v>
      </c>
      <c r="C8612" s="1">
        <v>42955</v>
      </c>
      <c r="D8612" t="s">
        <v>2</v>
      </c>
      <c r="E8612">
        <v>29</v>
      </c>
      <c r="F8612">
        <v>1</v>
      </c>
      <c r="G8612">
        <v>0</v>
      </c>
      <c r="H8612">
        <v>1</v>
      </c>
      <c r="I8612">
        <v>0</v>
      </c>
      <c r="J8612">
        <v>0</v>
      </c>
      <c r="K8612">
        <v>2</v>
      </c>
      <c r="L8612">
        <v>0</v>
      </c>
      <c r="M8612">
        <v>0</v>
      </c>
      <c r="N8612">
        <v>2</v>
      </c>
      <c r="O8612">
        <v>2</v>
      </c>
      <c r="P8612">
        <v>4</v>
      </c>
      <c r="Q8612" t="s">
        <v>723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 t="s">
        <v>7</v>
      </c>
      <c r="AC8612" t="s">
        <v>105</v>
      </c>
      <c r="AD8612" t="s">
        <v>3</v>
      </c>
      <c r="AE8612" t="s">
        <v>3</v>
      </c>
      <c r="AF8612">
        <v>0</v>
      </c>
      <c r="AG8612" t="s">
        <v>1691</v>
      </c>
      <c r="AH8612" t="s">
        <v>21</v>
      </c>
      <c r="AI8612">
        <v>0</v>
      </c>
      <c r="AJ8612">
        <v>0</v>
      </c>
      <c r="AK8612">
        <v>0</v>
      </c>
      <c r="AL8612" t="s">
        <v>154</v>
      </c>
      <c r="AM8612" t="s">
        <v>12</v>
      </c>
      <c r="AN8612" t="s">
        <v>41</v>
      </c>
      <c r="AO8612" t="s">
        <v>830</v>
      </c>
      <c r="AP8612">
        <v>0</v>
      </c>
      <c r="AQ8612" t="s">
        <v>47</v>
      </c>
      <c r="AR8612">
        <v>193263</v>
      </c>
      <c r="AS8612" t="s">
        <v>10902</v>
      </c>
    </row>
    <row r="8613" spans="1:45" x14ac:dyDescent="0.25">
      <c r="A8613" t="s">
        <v>828</v>
      </c>
      <c r="B8613" t="s">
        <v>1134</v>
      </c>
      <c r="C8613" s="1">
        <v>42957</v>
      </c>
      <c r="D8613" t="s">
        <v>2</v>
      </c>
      <c r="E8613">
        <v>28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1</v>
      </c>
      <c r="L8613">
        <v>0</v>
      </c>
      <c r="M8613">
        <v>0</v>
      </c>
      <c r="N8613">
        <v>0</v>
      </c>
      <c r="O8613">
        <v>1</v>
      </c>
      <c r="P8613">
        <v>1</v>
      </c>
      <c r="Q8613" t="s">
        <v>3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 t="s">
        <v>7</v>
      </c>
      <c r="AC8613" t="s">
        <v>105</v>
      </c>
      <c r="AD8613" t="s">
        <v>3</v>
      </c>
      <c r="AE8613" t="s">
        <v>1666</v>
      </c>
      <c r="AF8613">
        <v>0</v>
      </c>
      <c r="AG8613" t="s">
        <v>1666</v>
      </c>
      <c r="AH8613" t="s">
        <v>21</v>
      </c>
      <c r="AI8613">
        <v>0</v>
      </c>
      <c r="AJ8613">
        <v>0</v>
      </c>
      <c r="AK8613">
        <v>0</v>
      </c>
      <c r="AL8613" t="s">
        <v>154</v>
      </c>
      <c r="AM8613" t="s">
        <v>12</v>
      </c>
      <c r="AN8613" t="s">
        <v>41</v>
      </c>
      <c r="AO8613" t="s">
        <v>830</v>
      </c>
      <c r="AP8613">
        <v>0</v>
      </c>
      <c r="AQ8613" t="s">
        <v>91</v>
      </c>
      <c r="AR8613">
        <v>193266</v>
      </c>
      <c r="AS8613" t="s">
        <v>10903</v>
      </c>
    </row>
    <row r="8614" spans="1:45" x14ac:dyDescent="0.25">
      <c r="A8614" t="s">
        <v>828</v>
      </c>
      <c r="B8614" t="s">
        <v>1134</v>
      </c>
      <c r="C8614" s="1">
        <v>42957</v>
      </c>
      <c r="D8614" t="s">
        <v>2</v>
      </c>
      <c r="E8614">
        <v>25</v>
      </c>
      <c r="F8614">
        <v>0</v>
      </c>
      <c r="G8614">
        <v>1</v>
      </c>
      <c r="H8614">
        <v>0</v>
      </c>
      <c r="I8614">
        <v>0</v>
      </c>
      <c r="J8614">
        <v>0</v>
      </c>
      <c r="K8614">
        <v>1</v>
      </c>
      <c r="L8614">
        <v>0</v>
      </c>
      <c r="M8614">
        <v>0</v>
      </c>
      <c r="N8614">
        <v>0</v>
      </c>
      <c r="O8614">
        <v>2</v>
      </c>
      <c r="P8614">
        <v>2</v>
      </c>
      <c r="Q8614" t="s">
        <v>723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 t="s">
        <v>7</v>
      </c>
      <c r="AC8614" t="s">
        <v>105</v>
      </c>
      <c r="AD8614" t="s">
        <v>723</v>
      </c>
      <c r="AE8614" t="s">
        <v>1688</v>
      </c>
      <c r="AF8614">
        <v>0</v>
      </c>
      <c r="AG8614" t="s">
        <v>1688</v>
      </c>
      <c r="AH8614" t="s">
        <v>21</v>
      </c>
      <c r="AI8614">
        <v>0</v>
      </c>
      <c r="AJ8614">
        <v>0</v>
      </c>
      <c r="AK8614">
        <v>0</v>
      </c>
      <c r="AL8614" t="s">
        <v>154</v>
      </c>
      <c r="AM8614" t="s">
        <v>12</v>
      </c>
      <c r="AN8614" t="s">
        <v>41</v>
      </c>
      <c r="AO8614" t="s">
        <v>830</v>
      </c>
      <c r="AP8614">
        <v>0</v>
      </c>
      <c r="AQ8614" t="s">
        <v>47</v>
      </c>
      <c r="AR8614">
        <v>193268</v>
      </c>
      <c r="AS8614" t="s">
        <v>10904</v>
      </c>
    </row>
    <row r="8615" spans="1:45" x14ac:dyDescent="0.25">
      <c r="A8615" t="s">
        <v>828</v>
      </c>
      <c r="B8615" t="s">
        <v>1134</v>
      </c>
      <c r="C8615" s="1">
        <v>42957</v>
      </c>
      <c r="D8615" t="s">
        <v>2</v>
      </c>
      <c r="E8615">
        <v>24</v>
      </c>
      <c r="F8615">
        <v>0</v>
      </c>
      <c r="G8615">
        <v>0</v>
      </c>
      <c r="H8615">
        <v>1</v>
      </c>
      <c r="I8615">
        <v>0</v>
      </c>
      <c r="J8615">
        <v>0</v>
      </c>
      <c r="K8615">
        <v>1</v>
      </c>
      <c r="L8615">
        <v>0</v>
      </c>
      <c r="M8615">
        <v>0</v>
      </c>
      <c r="N8615">
        <v>1</v>
      </c>
      <c r="O8615">
        <v>1</v>
      </c>
      <c r="P8615">
        <v>2</v>
      </c>
      <c r="Q8615" t="s">
        <v>3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 t="s">
        <v>7</v>
      </c>
      <c r="AC8615" t="s">
        <v>105</v>
      </c>
      <c r="AD8615" t="s">
        <v>3</v>
      </c>
      <c r="AE8615" t="s">
        <v>1669</v>
      </c>
      <c r="AF8615">
        <v>0</v>
      </c>
      <c r="AG8615" t="s">
        <v>2956</v>
      </c>
      <c r="AH8615" t="s">
        <v>21</v>
      </c>
      <c r="AI8615">
        <v>0</v>
      </c>
      <c r="AJ8615">
        <v>0</v>
      </c>
      <c r="AK8615">
        <v>0</v>
      </c>
      <c r="AL8615" t="s">
        <v>154</v>
      </c>
      <c r="AM8615" t="s">
        <v>12</v>
      </c>
      <c r="AN8615" t="s">
        <v>41</v>
      </c>
      <c r="AO8615" t="s">
        <v>830</v>
      </c>
      <c r="AP8615">
        <v>0</v>
      </c>
      <c r="AQ8615">
        <v>0</v>
      </c>
      <c r="AR8615">
        <v>193269</v>
      </c>
      <c r="AS8615" t="s">
        <v>10905</v>
      </c>
    </row>
    <row r="8616" spans="1:45" x14ac:dyDescent="0.25">
      <c r="A8616" t="s">
        <v>828</v>
      </c>
      <c r="B8616" t="s">
        <v>1134</v>
      </c>
      <c r="C8616" s="1">
        <v>42957</v>
      </c>
      <c r="D8616" t="s">
        <v>2</v>
      </c>
      <c r="E8616">
        <v>37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1</v>
      </c>
      <c r="L8616">
        <v>0</v>
      </c>
      <c r="M8616">
        <v>0</v>
      </c>
      <c r="N8616">
        <v>0</v>
      </c>
      <c r="O8616">
        <v>1</v>
      </c>
      <c r="P8616">
        <v>1</v>
      </c>
      <c r="Q8616" t="s">
        <v>3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 t="s">
        <v>7</v>
      </c>
      <c r="AC8616" t="s">
        <v>105</v>
      </c>
      <c r="AD8616" t="s">
        <v>3</v>
      </c>
      <c r="AE8616" t="s">
        <v>1669</v>
      </c>
      <c r="AF8616">
        <v>0</v>
      </c>
      <c r="AG8616" t="s">
        <v>2956</v>
      </c>
      <c r="AH8616" t="s">
        <v>21</v>
      </c>
      <c r="AI8616">
        <v>0</v>
      </c>
      <c r="AJ8616">
        <v>0</v>
      </c>
      <c r="AK8616">
        <v>0</v>
      </c>
      <c r="AL8616" t="s">
        <v>427</v>
      </c>
      <c r="AM8616" t="s">
        <v>12</v>
      </c>
      <c r="AN8616" t="s">
        <v>41</v>
      </c>
      <c r="AO8616" t="s">
        <v>830</v>
      </c>
      <c r="AP8616">
        <v>0</v>
      </c>
      <c r="AQ8616">
        <v>0</v>
      </c>
      <c r="AR8616">
        <v>193279</v>
      </c>
      <c r="AS8616" t="s">
        <v>10906</v>
      </c>
    </row>
    <row r="8617" spans="1:45" x14ac:dyDescent="0.25">
      <c r="A8617" t="s">
        <v>828</v>
      </c>
      <c r="B8617" t="s">
        <v>1134</v>
      </c>
      <c r="C8617" s="1">
        <v>42957</v>
      </c>
      <c r="D8617" t="s">
        <v>2</v>
      </c>
      <c r="E8617">
        <v>33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2</v>
      </c>
      <c r="L8617">
        <v>0</v>
      </c>
      <c r="M8617">
        <v>0</v>
      </c>
      <c r="N8617">
        <v>0</v>
      </c>
      <c r="O8617">
        <v>2</v>
      </c>
      <c r="P8617">
        <v>2</v>
      </c>
      <c r="Q8617" t="s">
        <v>3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 t="s">
        <v>7</v>
      </c>
      <c r="AC8617" t="s">
        <v>105</v>
      </c>
      <c r="AD8617" t="s">
        <v>3</v>
      </c>
      <c r="AE8617" t="s">
        <v>1666</v>
      </c>
      <c r="AF8617">
        <v>0</v>
      </c>
      <c r="AG8617" t="s">
        <v>1666</v>
      </c>
      <c r="AH8617" t="s">
        <v>21</v>
      </c>
      <c r="AI8617">
        <v>0</v>
      </c>
      <c r="AJ8617">
        <v>0</v>
      </c>
      <c r="AK8617">
        <v>0</v>
      </c>
      <c r="AL8617" t="s">
        <v>154</v>
      </c>
      <c r="AM8617" t="s">
        <v>12</v>
      </c>
      <c r="AN8617" t="s">
        <v>41</v>
      </c>
      <c r="AO8617" t="s">
        <v>830</v>
      </c>
      <c r="AP8617">
        <v>0</v>
      </c>
      <c r="AQ8617">
        <v>0</v>
      </c>
      <c r="AR8617">
        <v>193281</v>
      </c>
      <c r="AS8617" t="s">
        <v>10907</v>
      </c>
    </row>
    <row r="8618" spans="1:45" x14ac:dyDescent="0.25">
      <c r="A8618" t="s">
        <v>828</v>
      </c>
      <c r="B8618" t="s">
        <v>1134</v>
      </c>
      <c r="C8618" s="1">
        <v>42957</v>
      </c>
      <c r="D8618" t="s">
        <v>2</v>
      </c>
      <c r="E8618">
        <v>50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1</v>
      </c>
      <c r="L8618">
        <v>0</v>
      </c>
      <c r="M8618">
        <v>0</v>
      </c>
      <c r="N8618">
        <v>0</v>
      </c>
      <c r="O8618">
        <v>1</v>
      </c>
      <c r="P8618">
        <v>1</v>
      </c>
      <c r="Q8618" t="s">
        <v>667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 t="s">
        <v>7</v>
      </c>
      <c r="AC8618" t="s">
        <v>105</v>
      </c>
      <c r="AD8618" t="s">
        <v>667</v>
      </c>
      <c r="AE8618" t="s">
        <v>1704</v>
      </c>
      <c r="AF8618">
        <v>0</v>
      </c>
      <c r="AG8618" t="s">
        <v>3145</v>
      </c>
      <c r="AH8618" t="s">
        <v>21</v>
      </c>
      <c r="AI8618">
        <v>0</v>
      </c>
      <c r="AJ8618">
        <v>0</v>
      </c>
      <c r="AK8618">
        <v>0</v>
      </c>
      <c r="AL8618" t="s">
        <v>154</v>
      </c>
      <c r="AM8618" t="s">
        <v>12</v>
      </c>
      <c r="AN8618" t="s">
        <v>41</v>
      </c>
      <c r="AO8618" t="s">
        <v>830</v>
      </c>
      <c r="AP8618">
        <v>0</v>
      </c>
      <c r="AQ8618">
        <v>0</v>
      </c>
      <c r="AR8618">
        <v>193308</v>
      </c>
      <c r="AS8618" t="s">
        <v>10908</v>
      </c>
    </row>
    <row r="8619" spans="1:45" x14ac:dyDescent="0.25">
      <c r="A8619" t="s">
        <v>828</v>
      </c>
      <c r="B8619" t="s">
        <v>1134</v>
      </c>
      <c r="C8619" s="1">
        <v>42957</v>
      </c>
      <c r="D8619" t="s">
        <v>2</v>
      </c>
      <c r="E8619">
        <v>27</v>
      </c>
      <c r="F8619">
        <v>1</v>
      </c>
      <c r="G8619">
        <v>0</v>
      </c>
      <c r="H8619">
        <v>1</v>
      </c>
      <c r="I8619">
        <v>1</v>
      </c>
      <c r="J8619">
        <v>0</v>
      </c>
      <c r="K8619">
        <v>2</v>
      </c>
      <c r="L8619">
        <v>0</v>
      </c>
      <c r="M8619">
        <v>0</v>
      </c>
      <c r="N8619">
        <v>2</v>
      </c>
      <c r="O8619">
        <v>3</v>
      </c>
      <c r="P8619">
        <v>5</v>
      </c>
      <c r="Q8619" t="s">
        <v>199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 t="s">
        <v>7</v>
      </c>
      <c r="AC8619" t="s">
        <v>105</v>
      </c>
      <c r="AD8619" t="s">
        <v>199</v>
      </c>
      <c r="AE8619" t="s">
        <v>1684</v>
      </c>
      <c r="AF8619">
        <v>0</v>
      </c>
      <c r="AG8619" t="s">
        <v>1684</v>
      </c>
      <c r="AH8619" t="s">
        <v>21</v>
      </c>
      <c r="AI8619">
        <v>0</v>
      </c>
      <c r="AJ8619">
        <v>0</v>
      </c>
      <c r="AK8619">
        <v>0</v>
      </c>
      <c r="AL8619" t="s">
        <v>154</v>
      </c>
      <c r="AM8619" t="s">
        <v>12</v>
      </c>
      <c r="AN8619" t="s">
        <v>41</v>
      </c>
      <c r="AO8619" t="s">
        <v>830</v>
      </c>
      <c r="AP8619">
        <v>0</v>
      </c>
      <c r="AQ8619" t="s">
        <v>47</v>
      </c>
      <c r="AR8619">
        <v>193322</v>
      </c>
      <c r="AS8619" t="s">
        <v>10909</v>
      </c>
    </row>
    <row r="8620" spans="1:45" x14ac:dyDescent="0.25">
      <c r="A8620" t="s">
        <v>828</v>
      </c>
      <c r="B8620" t="s">
        <v>1134</v>
      </c>
      <c r="C8620" s="1">
        <v>42957</v>
      </c>
      <c r="D8620" t="s">
        <v>2</v>
      </c>
      <c r="E8620">
        <v>23</v>
      </c>
      <c r="F8620">
        <v>1</v>
      </c>
      <c r="G8620">
        <v>0</v>
      </c>
      <c r="H8620">
        <v>0</v>
      </c>
      <c r="I8620">
        <v>1</v>
      </c>
      <c r="J8620">
        <v>0</v>
      </c>
      <c r="K8620">
        <v>2</v>
      </c>
      <c r="L8620">
        <v>0</v>
      </c>
      <c r="M8620">
        <v>0</v>
      </c>
      <c r="N8620">
        <v>1</v>
      </c>
      <c r="O8620">
        <v>3</v>
      </c>
      <c r="P8620">
        <v>4</v>
      </c>
      <c r="Q8620" t="s">
        <v>723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 t="s">
        <v>7</v>
      </c>
      <c r="AC8620" t="s">
        <v>105</v>
      </c>
      <c r="AD8620" t="s">
        <v>723</v>
      </c>
      <c r="AE8620" t="s">
        <v>1690</v>
      </c>
      <c r="AF8620">
        <v>0</v>
      </c>
      <c r="AG8620" t="s">
        <v>1690</v>
      </c>
      <c r="AH8620" t="s">
        <v>21</v>
      </c>
      <c r="AI8620">
        <v>0</v>
      </c>
      <c r="AJ8620">
        <v>0</v>
      </c>
      <c r="AK8620">
        <v>0</v>
      </c>
      <c r="AL8620" t="s">
        <v>11</v>
      </c>
      <c r="AM8620" t="s">
        <v>12</v>
      </c>
      <c r="AN8620" t="s">
        <v>13</v>
      </c>
      <c r="AO8620" t="s">
        <v>830</v>
      </c>
      <c r="AP8620">
        <v>0</v>
      </c>
      <c r="AQ8620" t="s">
        <v>47</v>
      </c>
      <c r="AR8620">
        <v>193327</v>
      </c>
      <c r="AS8620" t="s">
        <v>10910</v>
      </c>
    </row>
    <row r="8621" spans="1:45" x14ac:dyDescent="0.25">
      <c r="A8621" t="s">
        <v>828</v>
      </c>
      <c r="B8621" t="s">
        <v>1134</v>
      </c>
      <c r="C8621" s="1">
        <v>42957</v>
      </c>
      <c r="D8621" t="s">
        <v>2</v>
      </c>
      <c r="E8621">
        <v>29</v>
      </c>
      <c r="F8621">
        <v>1</v>
      </c>
      <c r="G8621">
        <v>0</v>
      </c>
      <c r="H8621">
        <v>0</v>
      </c>
      <c r="I8621">
        <v>1</v>
      </c>
      <c r="J8621">
        <v>0</v>
      </c>
      <c r="K8621">
        <v>1</v>
      </c>
      <c r="L8621">
        <v>0</v>
      </c>
      <c r="M8621">
        <v>0</v>
      </c>
      <c r="N8621">
        <v>1</v>
      </c>
      <c r="O8621">
        <v>2</v>
      </c>
      <c r="P8621">
        <v>3</v>
      </c>
      <c r="Q8621" t="s">
        <v>125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 t="s">
        <v>7</v>
      </c>
      <c r="AC8621" t="s">
        <v>105</v>
      </c>
      <c r="AD8621" t="s">
        <v>125</v>
      </c>
      <c r="AE8621" t="s">
        <v>838</v>
      </c>
      <c r="AF8621">
        <v>0</v>
      </c>
      <c r="AG8621" t="s">
        <v>838</v>
      </c>
      <c r="AH8621" t="s">
        <v>21</v>
      </c>
      <c r="AI8621">
        <v>0</v>
      </c>
      <c r="AJ8621">
        <v>0</v>
      </c>
      <c r="AK8621">
        <v>0</v>
      </c>
      <c r="AL8621" t="s">
        <v>154</v>
      </c>
      <c r="AM8621" t="s">
        <v>12</v>
      </c>
      <c r="AN8621" t="s">
        <v>41</v>
      </c>
      <c r="AO8621" t="s">
        <v>830</v>
      </c>
      <c r="AP8621">
        <v>0</v>
      </c>
      <c r="AQ8621" t="s">
        <v>47</v>
      </c>
      <c r="AR8621">
        <v>193330</v>
      </c>
      <c r="AS8621" t="s">
        <v>10911</v>
      </c>
    </row>
    <row r="8622" spans="1:45" x14ac:dyDescent="0.25">
      <c r="A8622" t="s">
        <v>828</v>
      </c>
      <c r="B8622" t="s">
        <v>1134</v>
      </c>
      <c r="C8622" s="1">
        <v>42957</v>
      </c>
      <c r="D8622" t="s">
        <v>2</v>
      </c>
      <c r="E8622">
        <v>56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1</v>
      </c>
      <c r="L8622">
        <v>0</v>
      </c>
      <c r="M8622">
        <v>0</v>
      </c>
      <c r="N8622">
        <v>0</v>
      </c>
      <c r="O8622">
        <v>1</v>
      </c>
      <c r="P8622">
        <v>1</v>
      </c>
      <c r="Q8622" t="s">
        <v>3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 t="s">
        <v>7</v>
      </c>
      <c r="AC8622" t="s">
        <v>105</v>
      </c>
      <c r="AD8622" t="s">
        <v>3</v>
      </c>
      <c r="AE8622" t="s">
        <v>1664</v>
      </c>
      <c r="AF8622">
        <v>0</v>
      </c>
      <c r="AG8622" t="s">
        <v>1664</v>
      </c>
      <c r="AH8622" t="s">
        <v>21</v>
      </c>
      <c r="AI8622">
        <v>0</v>
      </c>
      <c r="AJ8622">
        <v>0</v>
      </c>
      <c r="AK8622">
        <v>0</v>
      </c>
      <c r="AL8622" t="s">
        <v>427</v>
      </c>
      <c r="AM8622" t="s">
        <v>12</v>
      </c>
      <c r="AN8622" t="s">
        <v>41</v>
      </c>
      <c r="AO8622" t="s">
        <v>830</v>
      </c>
      <c r="AP8622">
        <v>0</v>
      </c>
      <c r="AQ8622">
        <v>0</v>
      </c>
      <c r="AR8622">
        <v>193331</v>
      </c>
      <c r="AS8622" t="s">
        <v>10912</v>
      </c>
    </row>
    <row r="8623" spans="1:45" x14ac:dyDescent="0.25">
      <c r="A8623" t="s">
        <v>828</v>
      </c>
      <c r="B8623" t="s">
        <v>1134</v>
      </c>
      <c r="C8623" s="1">
        <v>42955</v>
      </c>
      <c r="D8623" t="s">
        <v>2</v>
      </c>
      <c r="E8623">
        <v>32</v>
      </c>
      <c r="F8623">
        <v>0</v>
      </c>
      <c r="G8623">
        <v>0</v>
      </c>
      <c r="H8623">
        <v>1</v>
      </c>
      <c r="I8623">
        <v>0</v>
      </c>
      <c r="J8623">
        <v>0</v>
      </c>
      <c r="K8623">
        <v>2</v>
      </c>
      <c r="L8623">
        <v>0</v>
      </c>
      <c r="M8623">
        <v>0</v>
      </c>
      <c r="N8623">
        <v>1</v>
      </c>
      <c r="O8623">
        <v>2</v>
      </c>
      <c r="P8623">
        <v>3</v>
      </c>
      <c r="Q8623" t="s">
        <v>667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 t="s">
        <v>7</v>
      </c>
      <c r="AC8623" t="s">
        <v>105</v>
      </c>
      <c r="AD8623" t="s">
        <v>667</v>
      </c>
      <c r="AE8623" t="s">
        <v>1700</v>
      </c>
      <c r="AF8623">
        <v>0</v>
      </c>
      <c r="AG8623" t="s">
        <v>1700</v>
      </c>
      <c r="AH8623" t="s">
        <v>21</v>
      </c>
      <c r="AI8623">
        <v>0</v>
      </c>
      <c r="AJ8623">
        <v>0</v>
      </c>
      <c r="AK8623">
        <v>0</v>
      </c>
      <c r="AL8623" t="s">
        <v>154</v>
      </c>
      <c r="AM8623" t="s">
        <v>12</v>
      </c>
      <c r="AN8623" t="s">
        <v>41</v>
      </c>
      <c r="AO8623" t="s">
        <v>830</v>
      </c>
      <c r="AP8623">
        <v>0</v>
      </c>
      <c r="AQ8623">
        <v>0</v>
      </c>
      <c r="AR8623">
        <v>193345</v>
      </c>
      <c r="AS8623" t="s">
        <v>10913</v>
      </c>
    </row>
    <row r="8624" spans="1:45" x14ac:dyDescent="0.25">
      <c r="A8624" t="s">
        <v>828</v>
      </c>
      <c r="B8624" t="s">
        <v>1134</v>
      </c>
      <c r="C8624" s="1">
        <v>42955</v>
      </c>
      <c r="D8624" t="s">
        <v>2</v>
      </c>
      <c r="E8624">
        <v>30</v>
      </c>
      <c r="F8624">
        <v>0</v>
      </c>
      <c r="G8624">
        <v>1</v>
      </c>
      <c r="H8624">
        <v>0</v>
      </c>
      <c r="I8624">
        <v>0</v>
      </c>
      <c r="J8624">
        <v>0</v>
      </c>
      <c r="K8624">
        <v>1</v>
      </c>
      <c r="L8624">
        <v>0</v>
      </c>
      <c r="M8624">
        <v>0</v>
      </c>
      <c r="N8624">
        <v>0</v>
      </c>
      <c r="O8624">
        <v>2</v>
      </c>
      <c r="P8624">
        <v>2</v>
      </c>
      <c r="Q8624" t="s">
        <v>125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 t="s">
        <v>7</v>
      </c>
      <c r="AC8624" t="s">
        <v>105</v>
      </c>
      <c r="AD8624" t="s">
        <v>125</v>
      </c>
      <c r="AE8624" t="s">
        <v>1675</v>
      </c>
      <c r="AF8624">
        <v>0</v>
      </c>
      <c r="AG8624" t="s">
        <v>1675</v>
      </c>
      <c r="AH8624" t="s">
        <v>21</v>
      </c>
      <c r="AI8624">
        <v>0</v>
      </c>
      <c r="AJ8624">
        <v>0</v>
      </c>
      <c r="AK8624">
        <v>0</v>
      </c>
      <c r="AL8624" t="s">
        <v>154</v>
      </c>
      <c r="AM8624" t="s">
        <v>12</v>
      </c>
      <c r="AN8624" t="s">
        <v>41</v>
      </c>
      <c r="AO8624" t="s">
        <v>830</v>
      </c>
      <c r="AP8624">
        <v>0</v>
      </c>
      <c r="AQ8624" t="s">
        <v>47</v>
      </c>
      <c r="AR8624">
        <v>193346</v>
      </c>
      <c r="AS8624" t="s">
        <v>10914</v>
      </c>
    </row>
    <row r="8625" spans="1:45" x14ac:dyDescent="0.25">
      <c r="A8625" t="s">
        <v>828</v>
      </c>
      <c r="B8625" t="s">
        <v>1134</v>
      </c>
      <c r="C8625" s="1">
        <v>42955</v>
      </c>
      <c r="D8625" t="s">
        <v>2</v>
      </c>
      <c r="E8625">
        <v>34</v>
      </c>
      <c r="F8625">
        <v>1</v>
      </c>
      <c r="G8625">
        <v>0</v>
      </c>
      <c r="H8625">
        <v>0</v>
      </c>
      <c r="I8625">
        <v>1</v>
      </c>
      <c r="J8625">
        <v>0</v>
      </c>
      <c r="K8625">
        <v>2</v>
      </c>
      <c r="L8625">
        <v>0</v>
      </c>
      <c r="M8625">
        <v>0</v>
      </c>
      <c r="N8625">
        <v>1</v>
      </c>
      <c r="O8625">
        <v>3</v>
      </c>
      <c r="P8625">
        <v>4</v>
      </c>
      <c r="Q8625" t="s">
        <v>723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 t="s">
        <v>7</v>
      </c>
      <c r="AC8625" t="s">
        <v>105</v>
      </c>
      <c r="AD8625" t="s">
        <v>723</v>
      </c>
      <c r="AE8625" t="s">
        <v>1688</v>
      </c>
      <c r="AF8625">
        <v>0</v>
      </c>
      <c r="AG8625" t="s">
        <v>1688</v>
      </c>
      <c r="AH8625" t="s">
        <v>21</v>
      </c>
      <c r="AI8625">
        <v>0</v>
      </c>
      <c r="AJ8625">
        <v>0</v>
      </c>
      <c r="AK8625">
        <v>0</v>
      </c>
      <c r="AL8625" t="s">
        <v>11</v>
      </c>
      <c r="AM8625" t="s">
        <v>12</v>
      </c>
      <c r="AN8625" t="s">
        <v>41</v>
      </c>
      <c r="AO8625" t="s">
        <v>830</v>
      </c>
      <c r="AP8625">
        <v>0</v>
      </c>
      <c r="AQ8625" t="s">
        <v>47</v>
      </c>
      <c r="AR8625">
        <v>193347</v>
      </c>
      <c r="AS8625" t="s">
        <v>10915</v>
      </c>
    </row>
    <row r="8626" spans="1:45" x14ac:dyDescent="0.25">
      <c r="A8626" t="s">
        <v>828</v>
      </c>
      <c r="B8626" t="s">
        <v>1134</v>
      </c>
      <c r="C8626" s="1">
        <v>42955</v>
      </c>
      <c r="D8626" t="s">
        <v>2</v>
      </c>
      <c r="E8626">
        <v>31</v>
      </c>
      <c r="F8626">
        <v>1</v>
      </c>
      <c r="G8626">
        <v>1</v>
      </c>
      <c r="H8626">
        <v>2</v>
      </c>
      <c r="I8626">
        <v>0</v>
      </c>
      <c r="J8626">
        <v>0</v>
      </c>
      <c r="K8626">
        <v>3</v>
      </c>
      <c r="L8626">
        <v>0</v>
      </c>
      <c r="M8626">
        <v>0</v>
      </c>
      <c r="N8626">
        <v>3</v>
      </c>
      <c r="O8626">
        <v>4</v>
      </c>
      <c r="P8626">
        <v>7</v>
      </c>
      <c r="Q8626" t="s">
        <v>3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 t="s">
        <v>7</v>
      </c>
      <c r="AC8626" t="s">
        <v>105</v>
      </c>
      <c r="AD8626" t="s">
        <v>3</v>
      </c>
      <c r="AE8626" t="s">
        <v>1664</v>
      </c>
      <c r="AF8626">
        <v>0</v>
      </c>
      <c r="AG8626" t="s">
        <v>1664</v>
      </c>
      <c r="AH8626" t="s">
        <v>21</v>
      </c>
      <c r="AI8626">
        <v>0</v>
      </c>
      <c r="AJ8626">
        <v>0</v>
      </c>
      <c r="AK8626">
        <v>0</v>
      </c>
      <c r="AL8626" t="s">
        <v>11</v>
      </c>
      <c r="AM8626" t="s">
        <v>12</v>
      </c>
      <c r="AN8626" t="s">
        <v>41</v>
      </c>
      <c r="AO8626" t="s">
        <v>830</v>
      </c>
      <c r="AP8626">
        <v>0</v>
      </c>
      <c r="AQ8626">
        <v>0</v>
      </c>
      <c r="AR8626">
        <v>193348</v>
      </c>
      <c r="AS8626" t="s">
        <v>10916</v>
      </c>
    </row>
    <row r="8627" spans="1:45" x14ac:dyDescent="0.25">
      <c r="A8627" t="s">
        <v>828</v>
      </c>
      <c r="B8627" t="s">
        <v>1134</v>
      </c>
      <c r="C8627" s="1">
        <v>42955</v>
      </c>
      <c r="D8627" t="s">
        <v>2</v>
      </c>
      <c r="E8627">
        <v>33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2</v>
      </c>
      <c r="L8627">
        <v>0</v>
      </c>
      <c r="M8627">
        <v>0</v>
      </c>
      <c r="N8627">
        <v>0</v>
      </c>
      <c r="O8627">
        <v>2</v>
      </c>
      <c r="P8627">
        <v>2</v>
      </c>
      <c r="Q8627" t="s">
        <v>667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 t="s">
        <v>7</v>
      </c>
      <c r="AC8627" t="s">
        <v>105</v>
      </c>
      <c r="AD8627" t="s">
        <v>667</v>
      </c>
      <c r="AE8627" t="s">
        <v>1706</v>
      </c>
      <c r="AF8627">
        <v>0</v>
      </c>
      <c r="AG8627" t="s">
        <v>1706</v>
      </c>
      <c r="AH8627" t="s">
        <v>21</v>
      </c>
      <c r="AI8627">
        <v>0</v>
      </c>
      <c r="AJ8627">
        <v>0</v>
      </c>
      <c r="AK8627">
        <v>0</v>
      </c>
      <c r="AL8627" t="s">
        <v>154</v>
      </c>
      <c r="AM8627" t="s">
        <v>40</v>
      </c>
      <c r="AN8627" t="s">
        <v>41</v>
      </c>
      <c r="AO8627" t="s">
        <v>830</v>
      </c>
      <c r="AP8627">
        <v>0</v>
      </c>
      <c r="AQ8627" t="s">
        <v>91</v>
      </c>
      <c r="AR8627">
        <v>193350</v>
      </c>
      <c r="AS8627" t="s">
        <v>10917</v>
      </c>
    </row>
    <row r="8628" spans="1:45" x14ac:dyDescent="0.25">
      <c r="A8628" t="s">
        <v>828</v>
      </c>
      <c r="B8628" t="s">
        <v>1134</v>
      </c>
      <c r="C8628" s="1">
        <v>42955</v>
      </c>
      <c r="D8628" t="s">
        <v>2</v>
      </c>
      <c r="E8628">
        <v>30</v>
      </c>
      <c r="F8628">
        <v>0</v>
      </c>
      <c r="G8628">
        <v>1</v>
      </c>
      <c r="H8628">
        <v>0</v>
      </c>
      <c r="I8628">
        <v>1</v>
      </c>
      <c r="J8628">
        <v>0</v>
      </c>
      <c r="K8628">
        <v>1</v>
      </c>
      <c r="L8628">
        <v>0</v>
      </c>
      <c r="M8628">
        <v>0</v>
      </c>
      <c r="N8628">
        <v>0</v>
      </c>
      <c r="O8628">
        <v>3</v>
      </c>
      <c r="P8628">
        <v>3</v>
      </c>
      <c r="Q8628" t="s">
        <v>667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 t="s">
        <v>7</v>
      </c>
      <c r="AC8628" t="s">
        <v>105</v>
      </c>
      <c r="AD8628" t="s">
        <v>667</v>
      </c>
      <c r="AE8628" t="s">
        <v>1705</v>
      </c>
      <c r="AF8628">
        <v>0</v>
      </c>
      <c r="AG8628" t="s">
        <v>1705</v>
      </c>
      <c r="AH8628" t="s">
        <v>21</v>
      </c>
      <c r="AI8628">
        <v>0</v>
      </c>
      <c r="AJ8628">
        <v>0</v>
      </c>
      <c r="AK8628">
        <v>0</v>
      </c>
      <c r="AL8628" t="s">
        <v>154</v>
      </c>
      <c r="AM8628" t="s">
        <v>12</v>
      </c>
      <c r="AN8628" t="s">
        <v>41</v>
      </c>
      <c r="AO8628" t="s">
        <v>830</v>
      </c>
      <c r="AP8628">
        <v>0</v>
      </c>
      <c r="AQ8628" t="s">
        <v>47</v>
      </c>
      <c r="AR8628">
        <v>193353</v>
      </c>
      <c r="AS8628" t="s">
        <v>10918</v>
      </c>
    </row>
    <row r="8629" spans="1:45" x14ac:dyDescent="0.25">
      <c r="A8629" t="s">
        <v>828</v>
      </c>
      <c r="B8629" t="s">
        <v>1134</v>
      </c>
      <c r="C8629" s="1">
        <v>42955</v>
      </c>
      <c r="D8629" t="s">
        <v>2</v>
      </c>
      <c r="E8629">
        <v>48</v>
      </c>
      <c r="F8629">
        <v>0</v>
      </c>
      <c r="G8629">
        <v>0</v>
      </c>
      <c r="H8629">
        <v>0</v>
      </c>
      <c r="I8629">
        <v>0</v>
      </c>
      <c r="J8629">
        <v>0</v>
      </c>
      <c r="K8629">
        <v>2</v>
      </c>
      <c r="L8629">
        <v>0</v>
      </c>
      <c r="M8629">
        <v>0</v>
      </c>
      <c r="N8629">
        <v>0</v>
      </c>
      <c r="O8629">
        <v>2</v>
      </c>
      <c r="P8629">
        <v>2</v>
      </c>
      <c r="Q8629" t="s">
        <v>667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 t="s">
        <v>7</v>
      </c>
      <c r="AC8629" t="s">
        <v>105</v>
      </c>
      <c r="AD8629" t="s">
        <v>667</v>
      </c>
      <c r="AE8629" t="s">
        <v>1700</v>
      </c>
      <c r="AF8629">
        <v>0</v>
      </c>
      <c r="AG8629" t="s">
        <v>1700</v>
      </c>
      <c r="AH8629" t="s">
        <v>21</v>
      </c>
      <c r="AI8629">
        <v>0</v>
      </c>
      <c r="AJ8629">
        <v>0</v>
      </c>
      <c r="AK8629">
        <v>0</v>
      </c>
      <c r="AL8629" t="s">
        <v>154</v>
      </c>
      <c r="AM8629" t="s">
        <v>40</v>
      </c>
      <c r="AN8629" t="s">
        <v>41</v>
      </c>
      <c r="AO8629" t="s">
        <v>830</v>
      </c>
      <c r="AP8629">
        <v>0</v>
      </c>
      <c r="AQ8629">
        <v>0</v>
      </c>
      <c r="AR8629">
        <v>193358</v>
      </c>
      <c r="AS8629" t="s">
        <v>10919</v>
      </c>
    </row>
    <row r="8630" spans="1:45" x14ac:dyDescent="0.25">
      <c r="A8630" t="s">
        <v>828</v>
      </c>
      <c r="B8630" t="s">
        <v>1134</v>
      </c>
      <c r="C8630" s="1">
        <v>42955</v>
      </c>
      <c r="D8630" t="s">
        <v>2</v>
      </c>
      <c r="E8630">
        <v>35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1</v>
      </c>
      <c r="L8630">
        <v>0</v>
      </c>
      <c r="M8630">
        <v>0</v>
      </c>
      <c r="N8630">
        <v>0</v>
      </c>
      <c r="O8630">
        <v>1</v>
      </c>
      <c r="P8630">
        <v>1</v>
      </c>
      <c r="Q8630" t="s">
        <v>3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 t="s">
        <v>7</v>
      </c>
      <c r="AC8630" t="s">
        <v>105</v>
      </c>
      <c r="AD8630" t="s">
        <v>3</v>
      </c>
      <c r="AE8630" t="s">
        <v>1666</v>
      </c>
      <c r="AF8630">
        <v>0</v>
      </c>
      <c r="AG8630" t="s">
        <v>1666</v>
      </c>
      <c r="AH8630" t="s">
        <v>21</v>
      </c>
      <c r="AI8630">
        <v>0</v>
      </c>
      <c r="AJ8630">
        <v>0</v>
      </c>
      <c r="AK8630">
        <v>0</v>
      </c>
      <c r="AL8630" t="s">
        <v>154</v>
      </c>
      <c r="AM8630" t="s">
        <v>40</v>
      </c>
      <c r="AN8630" t="s">
        <v>41</v>
      </c>
      <c r="AO8630" t="s">
        <v>830</v>
      </c>
      <c r="AP8630">
        <v>0</v>
      </c>
      <c r="AQ8630">
        <v>0</v>
      </c>
      <c r="AR8630">
        <v>193360</v>
      </c>
      <c r="AS8630" t="s">
        <v>10920</v>
      </c>
    </row>
    <row r="8631" spans="1:45" x14ac:dyDescent="0.25">
      <c r="A8631" t="s">
        <v>828</v>
      </c>
      <c r="B8631" t="s">
        <v>1134</v>
      </c>
      <c r="C8631" s="1">
        <v>42955</v>
      </c>
      <c r="D8631" t="s">
        <v>35</v>
      </c>
      <c r="E8631">
        <v>65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1</v>
      </c>
      <c r="M8631">
        <v>0</v>
      </c>
      <c r="N8631">
        <v>1</v>
      </c>
      <c r="O8631">
        <v>0</v>
      </c>
      <c r="P8631">
        <v>1</v>
      </c>
      <c r="Q8631" t="s">
        <v>125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 t="s">
        <v>7</v>
      </c>
      <c r="AC8631" t="s">
        <v>105</v>
      </c>
      <c r="AD8631" t="s">
        <v>125</v>
      </c>
      <c r="AE8631" t="s">
        <v>1675</v>
      </c>
      <c r="AF8631">
        <v>0</v>
      </c>
      <c r="AG8631" t="s">
        <v>1675</v>
      </c>
      <c r="AH8631" t="s">
        <v>21</v>
      </c>
      <c r="AI8631">
        <v>0</v>
      </c>
      <c r="AJ8631">
        <v>0</v>
      </c>
      <c r="AK8631">
        <v>0</v>
      </c>
      <c r="AL8631" t="s">
        <v>154</v>
      </c>
      <c r="AM8631" t="s">
        <v>40</v>
      </c>
      <c r="AN8631" t="s">
        <v>41</v>
      </c>
      <c r="AO8631" t="s">
        <v>830</v>
      </c>
      <c r="AP8631">
        <v>0</v>
      </c>
      <c r="AQ8631">
        <v>0</v>
      </c>
      <c r="AR8631">
        <v>193363</v>
      </c>
      <c r="AS8631" t="s">
        <v>10921</v>
      </c>
    </row>
    <row r="8632" spans="1:45" x14ac:dyDescent="0.25">
      <c r="A8632" t="s">
        <v>828</v>
      </c>
      <c r="B8632" t="s">
        <v>1134</v>
      </c>
      <c r="C8632" s="1">
        <v>42955</v>
      </c>
      <c r="D8632" t="s">
        <v>35</v>
      </c>
      <c r="E8632">
        <v>68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1</v>
      </c>
      <c r="M8632">
        <v>0</v>
      </c>
      <c r="N8632">
        <v>1</v>
      </c>
      <c r="O8632">
        <v>0</v>
      </c>
      <c r="P8632">
        <v>1</v>
      </c>
      <c r="Q8632" t="s">
        <v>125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 t="s">
        <v>7</v>
      </c>
      <c r="AC8632" t="s">
        <v>105</v>
      </c>
      <c r="AD8632" t="s">
        <v>125</v>
      </c>
      <c r="AE8632" t="s">
        <v>838</v>
      </c>
      <c r="AF8632">
        <v>0</v>
      </c>
      <c r="AG8632" t="s">
        <v>838</v>
      </c>
      <c r="AH8632" t="s">
        <v>21</v>
      </c>
      <c r="AI8632">
        <v>0</v>
      </c>
      <c r="AJ8632">
        <v>0</v>
      </c>
      <c r="AK8632">
        <v>0</v>
      </c>
      <c r="AL8632" t="s">
        <v>154</v>
      </c>
      <c r="AM8632" t="s">
        <v>40</v>
      </c>
      <c r="AN8632" t="s">
        <v>41</v>
      </c>
      <c r="AO8632" t="s">
        <v>830</v>
      </c>
      <c r="AP8632">
        <v>0</v>
      </c>
      <c r="AQ8632">
        <v>0</v>
      </c>
      <c r="AR8632">
        <v>193375</v>
      </c>
      <c r="AS8632" t="s">
        <v>10922</v>
      </c>
    </row>
    <row r="8633" spans="1:45" x14ac:dyDescent="0.25">
      <c r="A8633" t="s">
        <v>828</v>
      </c>
      <c r="B8633" t="s">
        <v>1134</v>
      </c>
      <c r="C8633" s="1">
        <v>42955</v>
      </c>
      <c r="D8633" t="s">
        <v>2</v>
      </c>
      <c r="E8633">
        <v>22</v>
      </c>
      <c r="F8633">
        <v>0</v>
      </c>
      <c r="G8633">
        <v>0</v>
      </c>
      <c r="H8633">
        <v>0</v>
      </c>
      <c r="I8633">
        <v>0</v>
      </c>
      <c r="J8633">
        <v>0</v>
      </c>
      <c r="K8633">
        <v>1</v>
      </c>
      <c r="L8633">
        <v>0</v>
      </c>
      <c r="M8633">
        <v>0</v>
      </c>
      <c r="N8633">
        <v>0</v>
      </c>
      <c r="O8633">
        <v>1</v>
      </c>
      <c r="P8633">
        <v>1</v>
      </c>
      <c r="Q8633" t="s">
        <v>667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 t="s">
        <v>7</v>
      </c>
      <c r="AC8633" t="s">
        <v>105</v>
      </c>
      <c r="AD8633" t="s">
        <v>667</v>
      </c>
      <c r="AE8633" t="s">
        <v>1700</v>
      </c>
      <c r="AF8633">
        <v>0</v>
      </c>
      <c r="AG8633" t="s">
        <v>1700</v>
      </c>
      <c r="AH8633" t="s">
        <v>21</v>
      </c>
      <c r="AI8633">
        <v>0</v>
      </c>
      <c r="AJ8633">
        <v>0</v>
      </c>
      <c r="AK8633">
        <v>0</v>
      </c>
      <c r="AL8633" t="s">
        <v>154</v>
      </c>
      <c r="AM8633" t="s">
        <v>40</v>
      </c>
      <c r="AN8633" t="s">
        <v>41</v>
      </c>
      <c r="AO8633" t="s">
        <v>830</v>
      </c>
      <c r="AP8633">
        <v>0</v>
      </c>
      <c r="AQ8633">
        <v>0</v>
      </c>
      <c r="AR8633">
        <v>193378</v>
      </c>
      <c r="AS8633" t="s">
        <v>10923</v>
      </c>
    </row>
    <row r="8634" spans="1:45" x14ac:dyDescent="0.25">
      <c r="A8634" t="s">
        <v>828</v>
      </c>
      <c r="B8634" t="s">
        <v>1133</v>
      </c>
      <c r="C8634" s="1">
        <v>42957</v>
      </c>
      <c r="D8634" t="s">
        <v>2</v>
      </c>
      <c r="E8634">
        <v>39</v>
      </c>
      <c r="F8634">
        <v>0</v>
      </c>
      <c r="G8634">
        <v>1</v>
      </c>
      <c r="H8634">
        <v>2</v>
      </c>
      <c r="I8634">
        <v>0</v>
      </c>
      <c r="J8634">
        <v>1</v>
      </c>
      <c r="K8634">
        <v>1</v>
      </c>
      <c r="L8634">
        <v>0</v>
      </c>
      <c r="M8634">
        <v>0</v>
      </c>
      <c r="N8634">
        <v>3</v>
      </c>
      <c r="O8634">
        <v>2</v>
      </c>
      <c r="P8634">
        <v>5</v>
      </c>
      <c r="Q8634" t="s">
        <v>723</v>
      </c>
      <c r="R8634" t="s">
        <v>7</v>
      </c>
      <c r="S8634" t="s">
        <v>7</v>
      </c>
      <c r="T8634" t="s">
        <v>9</v>
      </c>
      <c r="U8634">
        <v>0</v>
      </c>
      <c r="V8634">
        <v>0</v>
      </c>
      <c r="W8634">
        <v>0</v>
      </c>
      <c r="X8634" t="s">
        <v>5</v>
      </c>
      <c r="Y8634" t="s">
        <v>534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 t="s">
        <v>11</v>
      </c>
      <c r="AM8634" t="s">
        <v>12</v>
      </c>
      <c r="AN8634" t="s">
        <v>13</v>
      </c>
      <c r="AO8634" t="s">
        <v>904</v>
      </c>
      <c r="AP8634" t="s">
        <v>859</v>
      </c>
      <c r="AQ8634" t="s">
        <v>47</v>
      </c>
      <c r="AR8634">
        <v>193531</v>
      </c>
      <c r="AS8634" t="s">
        <v>10924</v>
      </c>
    </row>
    <row r="8635" spans="1:45" x14ac:dyDescent="0.25">
      <c r="A8635" t="s">
        <v>828</v>
      </c>
      <c r="B8635" t="s">
        <v>1133</v>
      </c>
      <c r="C8635" s="1">
        <v>42957</v>
      </c>
      <c r="D8635" t="s">
        <v>35</v>
      </c>
      <c r="E8635">
        <v>19</v>
      </c>
      <c r="F8635">
        <v>0</v>
      </c>
      <c r="G8635">
        <v>0</v>
      </c>
      <c r="H8635">
        <v>0</v>
      </c>
      <c r="I8635">
        <v>0</v>
      </c>
      <c r="J8635">
        <v>1</v>
      </c>
      <c r="K8635">
        <v>0</v>
      </c>
      <c r="L8635">
        <v>0</v>
      </c>
      <c r="M8635">
        <v>0</v>
      </c>
      <c r="N8635">
        <v>1</v>
      </c>
      <c r="O8635">
        <v>0</v>
      </c>
      <c r="P8635">
        <v>1</v>
      </c>
      <c r="Q8635" t="s">
        <v>3</v>
      </c>
      <c r="R8635" t="s">
        <v>7</v>
      </c>
      <c r="S8635" t="s">
        <v>105</v>
      </c>
      <c r="T8635" t="s">
        <v>3</v>
      </c>
      <c r="U8635" t="s">
        <v>1671</v>
      </c>
      <c r="V8635">
        <v>0</v>
      </c>
      <c r="W8635" t="s">
        <v>1671</v>
      </c>
      <c r="X8635" t="s">
        <v>21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 t="s">
        <v>154</v>
      </c>
      <c r="AM8635" t="s">
        <v>49</v>
      </c>
      <c r="AN8635" t="s">
        <v>41</v>
      </c>
      <c r="AO8635" t="s">
        <v>830</v>
      </c>
      <c r="AP8635">
        <v>0</v>
      </c>
      <c r="AQ8635">
        <v>0</v>
      </c>
      <c r="AR8635">
        <v>193534</v>
      </c>
      <c r="AS8635" t="s">
        <v>10925</v>
      </c>
    </row>
    <row r="8636" spans="1:45" x14ac:dyDescent="0.25">
      <c r="A8636" t="s">
        <v>828</v>
      </c>
      <c r="B8636" t="s">
        <v>1133</v>
      </c>
      <c r="C8636" s="1">
        <v>42957</v>
      </c>
      <c r="D8636" t="s">
        <v>35</v>
      </c>
      <c r="E8636">
        <v>22</v>
      </c>
      <c r="F8636">
        <v>0</v>
      </c>
      <c r="G8636">
        <v>0</v>
      </c>
      <c r="H8636">
        <v>1</v>
      </c>
      <c r="I8636">
        <v>0</v>
      </c>
      <c r="J8636">
        <v>1</v>
      </c>
      <c r="K8636">
        <v>1</v>
      </c>
      <c r="L8636">
        <v>0</v>
      </c>
      <c r="M8636">
        <v>0</v>
      </c>
      <c r="N8636">
        <v>2</v>
      </c>
      <c r="O8636">
        <v>1</v>
      </c>
      <c r="P8636">
        <v>3</v>
      </c>
      <c r="Q8636" t="s">
        <v>723</v>
      </c>
      <c r="R8636" t="s">
        <v>7</v>
      </c>
      <c r="S8636" t="s">
        <v>105</v>
      </c>
      <c r="T8636" t="s">
        <v>723</v>
      </c>
      <c r="U8636" t="s">
        <v>1687</v>
      </c>
      <c r="V8636">
        <v>0</v>
      </c>
      <c r="W8636" t="s">
        <v>4569</v>
      </c>
      <c r="X8636" t="s">
        <v>21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 t="s">
        <v>11</v>
      </c>
      <c r="AM8636" t="s">
        <v>49</v>
      </c>
      <c r="AN8636" t="s">
        <v>41</v>
      </c>
      <c r="AO8636" t="s">
        <v>830</v>
      </c>
      <c r="AP8636">
        <v>0</v>
      </c>
      <c r="AQ8636">
        <v>0</v>
      </c>
      <c r="AR8636">
        <v>193535</v>
      </c>
      <c r="AS8636" t="s">
        <v>10926</v>
      </c>
    </row>
    <row r="8637" spans="1:45" x14ac:dyDescent="0.25">
      <c r="A8637" t="s">
        <v>828</v>
      </c>
      <c r="B8637" t="s">
        <v>1133</v>
      </c>
      <c r="C8637" s="1">
        <v>42957</v>
      </c>
      <c r="D8637" t="s">
        <v>35</v>
      </c>
      <c r="E8637">
        <v>31</v>
      </c>
      <c r="F8637">
        <v>0</v>
      </c>
      <c r="G8637">
        <v>0</v>
      </c>
      <c r="H8637">
        <v>0</v>
      </c>
      <c r="I8637">
        <v>0</v>
      </c>
      <c r="J8637">
        <v>1</v>
      </c>
      <c r="K8637">
        <v>0</v>
      </c>
      <c r="L8637">
        <v>1</v>
      </c>
      <c r="M8637">
        <v>0</v>
      </c>
      <c r="N8637">
        <v>2</v>
      </c>
      <c r="O8637">
        <v>0</v>
      </c>
      <c r="P8637">
        <v>2</v>
      </c>
      <c r="Q8637" t="s">
        <v>723</v>
      </c>
      <c r="R8637" t="s">
        <v>7</v>
      </c>
      <c r="S8637" t="s">
        <v>105</v>
      </c>
      <c r="T8637" t="s">
        <v>723</v>
      </c>
      <c r="U8637" t="s">
        <v>1687</v>
      </c>
      <c r="V8637">
        <v>0</v>
      </c>
      <c r="W8637" t="s">
        <v>4569</v>
      </c>
      <c r="X8637" t="s">
        <v>21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 t="s">
        <v>11</v>
      </c>
      <c r="AM8637" t="s">
        <v>49</v>
      </c>
      <c r="AN8637" t="s">
        <v>41</v>
      </c>
      <c r="AO8637" t="s">
        <v>830</v>
      </c>
      <c r="AP8637">
        <v>0</v>
      </c>
      <c r="AQ8637">
        <v>0</v>
      </c>
      <c r="AR8637">
        <v>193542</v>
      </c>
      <c r="AS8637" t="s">
        <v>10927</v>
      </c>
    </row>
    <row r="8638" spans="1:45" x14ac:dyDescent="0.25">
      <c r="A8638" t="s">
        <v>828</v>
      </c>
      <c r="B8638" t="s">
        <v>1133</v>
      </c>
      <c r="C8638" s="1">
        <v>42957</v>
      </c>
      <c r="D8638" t="s">
        <v>35</v>
      </c>
      <c r="E8638">
        <v>23</v>
      </c>
      <c r="F8638">
        <v>0</v>
      </c>
      <c r="G8638">
        <v>1</v>
      </c>
      <c r="H8638">
        <v>1</v>
      </c>
      <c r="I8638">
        <v>0</v>
      </c>
      <c r="J8638">
        <v>0</v>
      </c>
      <c r="K8638">
        <v>1</v>
      </c>
      <c r="L8638">
        <v>0</v>
      </c>
      <c r="M8638">
        <v>0</v>
      </c>
      <c r="N8638">
        <v>1</v>
      </c>
      <c r="O8638">
        <v>2</v>
      </c>
      <c r="P8638">
        <v>3</v>
      </c>
      <c r="Q8638" t="s">
        <v>199</v>
      </c>
      <c r="R8638" t="s">
        <v>7</v>
      </c>
      <c r="S8638" t="s">
        <v>105</v>
      </c>
      <c r="T8638" t="s">
        <v>199</v>
      </c>
      <c r="U8638" t="s">
        <v>1680</v>
      </c>
      <c r="V8638">
        <v>0</v>
      </c>
      <c r="W8638" t="s">
        <v>1680</v>
      </c>
      <c r="X8638" t="s">
        <v>21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 t="s">
        <v>11</v>
      </c>
      <c r="AM8638" t="s">
        <v>26</v>
      </c>
      <c r="AN8638" t="s">
        <v>41</v>
      </c>
      <c r="AO8638" t="s">
        <v>830</v>
      </c>
      <c r="AP8638">
        <v>0</v>
      </c>
      <c r="AQ8638" t="s">
        <v>47</v>
      </c>
      <c r="AR8638">
        <v>193546</v>
      </c>
      <c r="AS8638" t="s">
        <v>10928</v>
      </c>
    </row>
    <row r="8639" spans="1:45" x14ac:dyDescent="0.25">
      <c r="A8639" t="s">
        <v>828</v>
      </c>
      <c r="B8639" t="s">
        <v>1133</v>
      </c>
      <c r="C8639" s="1">
        <v>42957</v>
      </c>
      <c r="D8639" t="s">
        <v>35</v>
      </c>
      <c r="E8639">
        <v>19</v>
      </c>
      <c r="F8639">
        <v>0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2</v>
      </c>
      <c r="M8639">
        <v>0</v>
      </c>
      <c r="N8639">
        <v>2</v>
      </c>
      <c r="O8639">
        <v>0</v>
      </c>
      <c r="P8639">
        <v>2</v>
      </c>
      <c r="Q8639" t="s">
        <v>199</v>
      </c>
      <c r="R8639" t="s">
        <v>7</v>
      </c>
      <c r="S8639" t="s">
        <v>105</v>
      </c>
      <c r="T8639" t="s">
        <v>199</v>
      </c>
      <c r="U8639" t="s">
        <v>1680</v>
      </c>
      <c r="V8639">
        <v>0</v>
      </c>
      <c r="W8639" t="s">
        <v>1680</v>
      </c>
      <c r="X8639" t="s">
        <v>21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 t="s">
        <v>427</v>
      </c>
      <c r="AM8639" t="s">
        <v>26</v>
      </c>
      <c r="AN8639" t="s">
        <v>41</v>
      </c>
      <c r="AO8639" t="s">
        <v>830</v>
      </c>
      <c r="AP8639">
        <v>0</v>
      </c>
      <c r="AQ8639">
        <v>0</v>
      </c>
      <c r="AR8639">
        <v>193549</v>
      </c>
      <c r="AS8639" t="s">
        <v>10929</v>
      </c>
    </row>
    <row r="8640" spans="1:45" x14ac:dyDescent="0.25">
      <c r="A8640" t="s">
        <v>828</v>
      </c>
      <c r="B8640" t="s">
        <v>1133</v>
      </c>
      <c r="C8640" s="1">
        <v>42957</v>
      </c>
      <c r="D8640" t="s">
        <v>2</v>
      </c>
      <c r="E8640">
        <v>26</v>
      </c>
      <c r="F8640">
        <v>0</v>
      </c>
      <c r="G8640">
        <v>1</v>
      </c>
      <c r="H8640">
        <v>1</v>
      </c>
      <c r="I8640">
        <v>0</v>
      </c>
      <c r="J8640">
        <v>0</v>
      </c>
      <c r="K8640">
        <v>1</v>
      </c>
      <c r="L8640">
        <v>0</v>
      </c>
      <c r="M8640">
        <v>0</v>
      </c>
      <c r="N8640">
        <v>1</v>
      </c>
      <c r="O8640">
        <v>2</v>
      </c>
      <c r="P8640">
        <v>3</v>
      </c>
      <c r="Q8640" t="s">
        <v>916</v>
      </c>
      <c r="R8640" t="s">
        <v>7</v>
      </c>
      <c r="S8640" t="s">
        <v>105</v>
      </c>
      <c r="T8640" t="s">
        <v>916</v>
      </c>
      <c r="U8640" t="s">
        <v>1715</v>
      </c>
      <c r="V8640">
        <v>0</v>
      </c>
      <c r="W8640" t="s">
        <v>1715</v>
      </c>
      <c r="X8640" t="s">
        <v>21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 t="s">
        <v>11</v>
      </c>
      <c r="AM8640" t="s">
        <v>12</v>
      </c>
      <c r="AN8640" t="s">
        <v>13</v>
      </c>
      <c r="AO8640" t="s">
        <v>830</v>
      </c>
      <c r="AP8640">
        <v>0</v>
      </c>
      <c r="AQ8640" t="s">
        <v>91</v>
      </c>
      <c r="AR8640">
        <v>193552</v>
      </c>
      <c r="AS8640" t="s">
        <v>10930</v>
      </c>
    </row>
    <row r="8641" spans="1:45" x14ac:dyDescent="0.25">
      <c r="A8641" t="s">
        <v>828</v>
      </c>
      <c r="B8641" t="s">
        <v>1133</v>
      </c>
      <c r="C8641" s="1">
        <v>42957</v>
      </c>
      <c r="D8641" t="s">
        <v>35</v>
      </c>
      <c r="E8641">
        <v>48</v>
      </c>
      <c r="F8641">
        <v>0</v>
      </c>
      <c r="G8641">
        <v>0</v>
      </c>
      <c r="H8641">
        <v>0</v>
      </c>
      <c r="I8641">
        <v>0</v>
      </c>
      <c r="J8641">
        <v>1</v>
      </c>
      <c r="K8641">
        <v>0</v>
      </c>
      <c r="L8641">
        <v>0</v>
      </c>
      <c r="M8641">
        <v>0</v>
      </c>
      <c r="N8641">
        <v>1</v>
      </c>
      <c r="O8641">
        <v>0</v>
      </c>
      <c r="P8641">
        <v>1</v>
      </c>
      <c r="Q8641" t="s">
        <v>199</v>
      </c>
      <c r="R8641" t="s">
        <v>7</v>
      </c>
      <c r="S8641" t="s">
        <v>105</v>
      </c>
      <c r="T8641" t="s">
        <v>199</v>
      </c>
      <c r="U8641" t="s">
        <v>1681</v>
      </c>
      <c r="V8641">
        <v>0</v>
      </c>
      <c r="W8641" t="s">
        <v>1681</v>
      </c>
      <c r="X8641" t="s">
        <v>21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 t="s">
        <v>427</v>
      </c>
      <c r="AM8641" t="s">
        <v>22</v>
      </c>
      <c r="AN8641" t="s">
        <v>41</v>
      </c>
      <c r="AO8641" t="s">
        <v>14</v>
      </c>
      <c r="AP8641" t="s">
        <v>50</v>
      </c>
      <c r="AQ8641">
        <v>0</v>
      </c>
      <c r="AR8641">
        <v>193554</v>
      </c>
      <c r="AS8641" t="s">
        <v>10931</v>
      </c>
    </row>
    <row r="8642" spans="1:45" x14ac:dyDescent="0.25">
      <c r="A8642" t="s">
        <v>828</v>
      </c>
      <c r="B8642" t="s">
        <v>1133</v>
      </c>
      <c r="C8642" s="1">
        <v>42957</v>
      </c>
      <c r="D8642" t="s">
        <v>35</v>
      </c>
      <c r="E8642">
        <v>35</v>
      </c>
      <c r="F8642">
        <v>0</v>
      </c>
      <c r="G8642">
        <v>0</v>
      </c>
      <c r="H8642">
        <v>0</v>
      </c>
      <c r="I8642">
        <v>0</v>
      </c>
      <c r="J8642">
        <v>1</v>
      </c>
      <c r="K8642">
        <v>0</v>
      </c>
      <c r="L8642">
        <v>0</v>
      </c>
      <c r="M8642">
        <v>0</v>
      </c>
      <c r="N8642">
        <v>1</v>
      </c>
      <c r="O8642">
        <v>0</v>
      </c>
      <c r="P8642">
        <v>1</v>
      </c>
      <c r="Q8642" t="s">
        <v>3</v>
      </c>
      <c r="R8642" t="s">
        <v>7</v>
      </c>
      <c r="S8642" t="s">
        <v>105</v>
      </c>
      <c r="T8642" t="s">
        <v>3</v>
      </c>
      <c r="U8642" t="s">
        <v>1664</v>
      </c>
      <c r="V8642">
        <v>0</v>
      </c>
      <c r="W8642" t="s">
        <v>1664</v>
      </c>
      <c r="X8642" t="s">
        <v>21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 t="s">
        <v>11</v>
      </c>
      <c r="AM8642" t="s">
        <v>49</v>
      </c>
      <c r="AN8642" t="s">
        <v>13</v>
      </c>
      <c r="AO8642" t="s">
        <v>830</v>
      </c>
      <c r="AP8642">
        <v>0</v>
      </c>
      <c r="AQ8642">
        <v>0</v>
      </c>
      <c r="AR8642">
        <v>193555</v>
      </c>
      <c r="AS8642" t="s">
        <v>10932</v>
      </c>
    </row>
    <row r="8643" spans="1:45" x14ac:dyDescent="0.25">
      <c r="A8643" t="s">
        <v>828</v>
      </c>
      <c r="B8643" t="s">
        <v>1133</v>
      </c>
      <c r="C8643" s="1">
        <v>42957</v>
      </c>
      <c r="D8643" t="s">
        <v>2</v>
      </c>
      <c r="E8643">
        <v>24</v>
      </c>
      <c r="F8643">
        <v>1</v>
      </c>
      <c r="G8643">
        <v>0</v>
      </c>
      <c r="H8643">
        <v>0</v>
      </c>
      <c r="I8643">
        <v>1</v>
      </c>
      <c r="J8643">
        <v>0</v>
      </c>
      <c r="K8643">
        <v>1</v>
      </c>
      <c r="L8643">
        <v>0</v>
      </c>
      <c r="M8643">
        <v>0</v>
      </c>
      <c r="N8643">
        <v>1</v>
      </c>
      <c r="O8643">
        <v>2</v>
      </c>
      <c r="P8643">
        <v>3</v>
      </c>
      <c r="Q8643" t="s">
        <v>723</v>
      </c>
      <c r="R8643" t="s">
        <v>7</v>
      </c>
      <c r="S8643" t="s">
        <v>105</v>
      </c>
      <c r="T8643" t="s">
        <v>723</v>
      </c>
      <c r="U8643" t="s">
        <v>1691</v>
      </c>
      <c r="V8643">
        <v>0</v>
      </c>
      <c r="W8643" t="s">
        <v>1691</v>
      </c>
      <c r="X8643" t="s">
        <v>21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 t="s">
        <v>11</v>
      </c>
      <c r="AM8643" t="s">
        <v>12</v>
      </c>
      <c r="AN8643" t="s">
        <v>41</v>
      </c>
      <c r="AO8643" t="s">
        <v>830</v>
      </c>
      <c r="AP8643">
        <v>0</v>
      </c>
      <c r="AQ8643" t="s">
        <v>47</v>
      </c>
      <c r="AR8643">
        <v>193556</v>
      </c>
      <c r="AS8643" t="s">
        <v>10933</v>
      </c>
    </row>
    <row r="8644" spans="1:45" x14ac:dyDescent="0.25">
      <c r="A8644" t="s">
        <v>1173</v>
      </c>
      <c r="B8644" t="s">
        <v>1133</v>
      </c>
      <c r="C8644" s="1">
        <v>42956</v>
      </c>
      <c r="D8644" t="s">
        <v>2</v>
      </c>
      <c r="E8644">
        <v>36</v>
      </c>
      <c r="F8644">
        <v>0</v>
      </c>
      <c r="G8644">
        <v>0</v>
      </c>
      <c r="H8644">
        <v>0</v>
      </c>
      <c r="I8644">
        <v>0</v>
      </c>
      <c r="J8644">
        <v>1</v>
      </c>
      <c r="K8644">
        <v>0</v>
      </c>
      <c r="L8644">
        <v>0</v>
      </c>
      <c r="M8644">
        <v>0</v>
      </c>
      <c r="N8644">
        <v>1</v>
      </c>
      <c r="O8644">
        <v>0</v>
      </c>
      <c r="P8644">
        <v>1</v>
      </c>
      <c r="Q8644" t="s">
        <v>909</v>
      </c>
      <c r="R8644" t="s">
        <v>7</v>
      </c>
      <c r="S8644" t="s">
        <v>53</v>
      </c>
      <c r="T8644" t="s">
        <v>909</v>
      </c>
      <c r="U8644" t="s">
        <v>910</v>
      </c>
      <c r="V8644">
        <v>0</v>
      </c>
      <c r="W8644">
        <v>0</v>
      </c>
      <c r="X8644" t="s">
        <v>21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 t="s">
        <v>11</v>
      </c>
      <c r="AM8644" t="s">
        <v>49</v>
      </c>
      <c r="AN8644" t="s">
        <v>41</v>
      </c>
      <c r="AO8644" t="s">
        <v>830</v>
      </c>
      <c r="AP8644">
        <v>0</v>
      </c>
      <c r="AQ8644">
        <v>0</v>
      </c>
      <c r="AR8644">
        <v>195517</v>
      </c>
      <c r="AS8644" t="s">
        <v>10934</v>
      </c>
    </row>
    <row r="8645" spans="1:45" x14ac:dyDescent="0.25">
      <c r="A8645" t="s">
        <v>1173</v>
      </c>
      <c r="B8645" t="s">
        <v>1133</v>
      </c>
      <c r="C8645" s="1">
        <v>42952</v>
      </c>
      <c r="D8645" t="s">
        <v>35</v>
      </c>
      <c r="E8645">
        <v>29</v>
      </c>
      <c r="F8645">
        <v>0</v>
      </c>
      <c r="G8645">
        <v>0</v>
      </c>
      <c r="H8645">
        <v>0</v>
      </c>
      <c r="I8645">
        <v>0</v>
      </c>
      <c r="J8645">
        <v>2</v>
      </c>
      <c r="K8645">
        <v>0</v>
      </c>
      <c r="L8645">
        <v>0</v>
      </c>
      <c r="M8645">
        <v>0</v>
      </c>
      <c r="N8645">
        <v>2</v>
      </c>
      <c r="O8645">
        <v>0</v>
      </c>
      <c r="P8645">
        <v>2</v>
      </c>
      <c r="Q8645" t="s">
        <v>1125</v>
      </c>
      <c r="R8645" t="s">
        <v>7</v>
      </c>
      <c r="S8645" t="s">
        <v>53</v>
      </c>
      <c r="T8645" t="s">
        <v>1125</v>
      </c>
      <c r="U8645" t="s">
        <v>1738</v>
      </c>
      <c r="V8645">
        <v>0</v>
      </c>
      <c r="W8645">
        <v>0</v>
      </c>
      <c r="X8645" t="s">
        <v>21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 t="s">
        <v>11</v>
      </c>
      <c r="AM8645" t="s">
        <v>88</v>
      </c>
      <c r="AN8645" t="s">
        <v>41</v>
      </c>
      <c r="AO8645" t="s">
        <v>830</v>
      </c>
      <c r="AP8645">
        <v>0</v>
      </c>
      <c r="AQ8645">
        <v>0</v>
      </c>
      <c r="AR8645">
        <v>195518</v>
      </c>
      <c r="AS8645" t="s">
        <v>10935</v>
      </c>
    </row>
    <row r="8646" spans="1:45" x14ac:dyDescent="0.25">
      <c r="A8646" t="s">
        <v>1173</v>
      </c>
      <c r="B8646" t="s">
        <v>1133</v>
      </c>
      <c r="C8646" s="1">
        <v>42952</v>
      </c>
      <c r="D8646" t="s">
        <v>2</v>
      </c>
      <c r="E8646">
        <v>38</v>
      </c>
      <c r="F8646">
        <v>0</v>
      </c>
      <c r="G8646">
        <v>0</v>
      </c>
      <c r="H8646">
        <v>0</v>
      </c>
      <c r="I8646">
        <v>0</v>
      </c>
      <c r="J8646">
        <v>1</v>
      </c>
      <c r="K8646">
        <v>0</v>
      </c>
      <c r="L8646">
        <v>0</v>
      </c>
      <c r="M8646">
        <v>0</v>
      </c>
      <c r="N8646">
        <v>1</v>
      </c>
      <c r="O8646">
        <v>0</v>
      </c>
      <c r="P8646">
        <v>1</v>
      </c>
      <c r="Q8646" t="s">
        <v>31</v>
      </c>
      <c r="R8646" t="s">
        <v>7</v>
      </c>
      <c r="S8646" t="s">
        <v>53</v>
      </c>
      <c r="T8646" t="s">
        <v>31</v>
      </c>
      <c r="U8646" t="s">
        <v>1771</v>
      </c>
      <c r="V8646">
        <v>0</v>
      </c>
      <c r="W8646">
        <v>0</v>
      </c>
      <c r="X8646" t="s">
        <v>21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 t="s">
        <v>11</v>
      </c>
      <c r="AM8646" t="s">
        <v>658</v>
      </c>
      <c r="AN8646" t="s">
        <v>41</v>
      </c>
      <c r="AO8646" t="s">
        <v>830</v>
      </c>
      <c r="AP8646">
        <v>0</v>
      </c>
      <c r="AQ8646">
        <v>0</v>
      </c>
      <c r="AR8646">
        <v>195519</v>
      </c>
      <c r="AS8646" t="s">
        <v>10936</v>
      </c>
    </row>
    <row r="8647" spans="1:45" x14ac:dyDescent="0.25">
      <c r="A8647" t="s">
        <v>1173</v>
      </c>
      <c r="B8647" t="s">
        <v>1133</v>
      </c>
      <c r="C8647" s="1">
        <v>42952</v>
      </c>
      <c r="D8647" t="s">
        <v>2</v>
      </c>
      <c r="E8647">
        <v>45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1</v>
      </c>
      <c r="L8647">
        <v>0</v>
      </c>
      <c r="M8647">
        <v>0</v>
      </c>
      <c r="N8647">
        <v>0</v>
      </c>
      <c r="O8647">
        <v>1</v>
      </c>
      <c r="P8647">
        <v>1</v>
      </c>
      <c r="Q8647" t="s">
        <v>909</v>
      </c>
      <c r="R8647" t="s">
        <v>7</v>
      </c>
      <c r="S8647" t="s">
        <v>53</v>
      </c>
      <c r="T8647" t="s">
        <v>909</v>
      </c>
      <c r="U8647" t="s">
        <v>910</v>
      </c>
      <c r="V8647">
        <v>0</v>
      </c>
      <c r="W8647">
        <v>0</v>
      </c>
      <c r="X8647" t="s">
        <v>21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 t="s">
        <v>11</v>
      </c>
      <c r="AM8647" t="s">
        <v>26</v>
      </c>
      <c r="AN8647" t="s">
        <v>41</v>
      </c>
      <c r="AO8647" t="s">
        <v>830</v>
      </c>
      <c r="AP8647">
        <v>0</v>
      </c>
      <c r="AQ8647">
        <v>0</v>
      </c>
      <c r="AR8647">
        <v>195520</v>
      </c>
      <c r="AS8647" t="s">
        <v>10937</v>
      </c>
    </row>
    <row r="8648" spans="1:45" x14ac:dyDescent="0.25">
      <c r="A8648" t="s">
        <v>1173</v>
      </c>
      <c r="B8648" t="s">
        <v>1133</v>
      </c>
      <c r="C8648" s="1">
        <v>42952</v>
      </c>
      <c r="D8648" t="s">
        <v>35</v>
      </c>
      <c r="E8648">
        <v>39</v>
      </c>
      <c r="F8648">
        <v>0</v>
      </c>
      <c r="G8648">
        <v>0</v>
      </c>
      <c r="H8648">
        <v>0</v>
      </c>
      <c r="I8648">
        <v>0</v>
      </c>
      <c r="J8648">
        <v>1</v>
      </c>
      <c r="K8648">
        <v>0</v>
      </c>
      <c r="L8648">
        <v>0</v>
      </c>
      <c r="M8648">
        <v>0</v>
      </c>
      <c r="N8648">
        <v>1</v>
      </c>
      <c r="O8648">
        <v>0</v>
      </c>
      <c r="P8648">
        <v>1</v>
      </c>
      <c r="Q8648" t="s">
        <v>909</v>
      </c>
      <c r="R8648" t="s">
        <v>7</v>
      </c>
      <c r="S8648" t="s">
        <v>53</v>
      </c>
      <c r="T8648" t="s">
        <v>909</v>
      </c>
      <c r="U8648" t="s">
        <v>910</v>
      </c>
      <c r="V8648">
        <v>0</v>
      </c>
      <c r="W8648">
        <v>0</v>
      </c>
      <c r="X8648" t="s">
        <v>21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 t="s">
        <v>11</v>
      </c>
      <c r="AM8648" t="s">
        <v>12</v>
      </c>
      <c r="AN8648" t="s">
        <v>13</v>
      </c>
      <c r="AO8648" t="s">
        <v>830</v>
      </c>
      <c r="AP8648">
        <v>0</v>
      </c>
      <c r="AQ8648">
        <v>0</v>
      </c>
      <c r="AR8648">
        <v>195521</v>
      </c>
      <c r="AS8648" t="s">
        <v>10938</v>
      </c>
    </row>
    <row r="8649" spans="1:45" x14ac:dyDescent="0.25">
      <c r="A8649" t="s">
        <v>1173</v>
      </c>
      <c r="B8649" t="s">
        <v>1133</v>
      </c>
      <c r="C8649" s="1">
        <v>42952</v>
      </c>
      <c r="D8649" t="s">
        <v>35</v>
      </c>
      <c r="E8649">
        <v>70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1</v>
      </c>
      <c r="M8649">
        <v>0</v>
      </c>
      <c r="N8649">
        <v>1</v>
      </c>
      <c r="O8649">
        <v>0</v>
      </c>
      <c r="P8649">
        <v>1</v>
      </c>
      <c r="Q8649" t="s">
        <v>909</v>
      </c>
      <c r="R8649" t="s">
        <v>7</v>
      </c>
      <c r="S8649" t="s">
        <v>53</v>
      </c>
      <c r="T8649" t="s">
        <v>909</v>
      </c>
      <c r="U8649" t="s">
        <v>1765</v>
      </c>
      <c r="V8649">
        <v>0</v>
      </c>
      <c r="W8649">
        <v>0</v>
      </c>
      <c r="X8649" t="s">
        <v>21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 t="s">
        <v>11</v>
      </c>
      <c r="AM8649" t="s">
        <v>12</v>
      </c>
      <c r="AN8649" t="s">
        <v>13</v>
      </c>
      <c r="AO8649" t="s">
        <v>359</v>
      </c>
      <c r="AP8649" t="s">
        <v>859</v>
      </c>
      <c r="AQ8649" t="s">
        <v>29</v>
      </c>
      <c r="AR8649">
        <v>195522</v>
      </c>
      <c r="AS8649" t="s">
        <v>10939</v>
      </c>
    </row>
    <row r="8650" spans="1:45" x14ac:dyDescent="0.25">
      <c r="A8650" t="s">
        <v>1173</v>
      </c>
      <c r="B8650" t="s">
        <v>1133</v>
      </c>
      <c r="C8650" s="1">
        <v>42952</v>
      </c>
      <c r="D8650" t="s">
        <v>2</v>
      </c>
      <c r="E8650">
        <v>50</v>
      </c>
      <c r="F8650">
        <v>0</v>
      </c>
      <c r="G8650">
        <v>0</v>
      </c>
      <c r="H8650">
        <v>1</v>
      </c>
      <c r="I8650">
        <v>1</v>
      </c>
      <c r="J8650">
        <v>0</v>
      </c>
      <c r="K8650">
        <v>1</v>
      </c>
      <c r="L8650">
        <v>0</v>
      </c>
      <c r="M8650">
        <v>0</v>
      </c>
      <c r="N8650">
        <v>1</v>
      </c>
      <c r="O8650">
        <v>2</v>
      </c>
      <c r="P8650">
        <v>3</v>
      </c>
      <c r="Q8650" t="s">
        <v>909</v>
      </c>
      <c r="R8650" t="s">
        <v>7</v>
      </c>
      <c r="S8650" t="s">
        <v>53</v>
      </c>
      <c r="T8650" t="s">
        <v>909</v>
      </c>
      <c r="U8650" t="s">
        <v>910</v>
      </c>
      <c r="V8650">
        <v>0</v>
      </c>
      <c r="W8650">
        <v>0</v>
      </c>
      <c r="X8650" t="s">
        <v>21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 t="s">
        <v>11</v>
      </c>
      <c r="AM8650" t="s">
        <v>26</v>
      </c>
      <c r="AN8650" t="s">
        <v>13</v>
      </c>
      <c r="AO8650" t="s">
        <v>830</v>
      </c>
      <c r="AP8650">
        <v>0</v>
      </c>
      <c r="AQ8650">
        <v>0</v>
      </c>
      <c r="AR8650">
        <v>195523</v>
      </c>
      <c r="AS8650" t="s">
        <v>10940</v>
      </c>
    </row>
    <row r="8651" spans="1:45" x14ac:dyDescent="0.25">
      <c r="A8651" t="s">
        <v>1173</v>
      </c>
      <c r="B8651" t="s">
        <v>1133</v>
      </c>
      <c r="C8651" s="1">
        <v>42952</v>
      </c>
      <c r="D8651" t="s">
        <v>2</v>
      </c>
      <c r="E8651">
        <v>40</v>
      </c>
      <c r="F8651">
        <v>0</v>
      </c>
      <c r="G8651">
        <v>0</v>
      </c>
      <c r="H8651">
        <v>1</v>
      </c>
      <c r="I8651">
        <v>2</v>
      </c>
      <c r="J8651">
        <v>0</v>
      </c>
      <c r="K8651">
        <v>1</v>
      </c>
      <c r="L8651">
        <v>0</v>
      </c>
      <c r="M8651">
        <v>0</v>
      </c>
      <c r="N8651">
        <v>1</v>
      </c>
      <c r="O8651">
        <v>3</v>
      </c>
      <c r="P8651">
        <v>4</v>
      </c>
      <c r="Q8651" t="s">
        <v>909</v>
      </c>
      <c r="R8651" t="s">
        <v>7</v>
      </c>
      <c r="S8651" t="s">
        <v>53</v>
      </c>
      <c r="T8651" t="s">
        <v>909</v>
      </c>
      <c r="U8651" t="s">
        <v>910</v>
      </c>
      <c r="V8651">
        <v>0</v>
      </c>
      <c r="W8651">
        <v>0</v>
      </c>
      <c r="X8651" t="s">
        <v>21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 t="s">
        <v>11</v>
      </c>
      <c r="AM8651" t="s">
        <v>818</v>
      </c>
      <c r="AN8651" t="s">
        <v>13</v>
      </c>
      <c r="AO8651" t="s">
        <v>830</v>
      </c>
      <c r="AP8651">
        <v>0</v>
      </c>
      <c r="AQ8651">
        <v>0</v>
      </c>
      <c r="AR8651">
        <v>195524</v>
      </c>
      <c r="AS8651" t="s">
        <v>10941</v>
      </c>
    </row>
    <row r="8652" spans="1:45" x14ac:dyDescent="0.25">
      <c r="A8652" t="s">
        <v>1173</v>
      </c>
      <c r="B8652" t="s">
        <v>1133</v>
      </c>
      <c r="C8652" s="1">
        <v>42952</v>
      </c>
      <c r="D8652" t="s">
        <v>2</v>
      </c>
      <c r="E8652">
        <v>16</v>
      </c>
      <c r="F8652">
        <v>0</v>
      </c>
      <c r="G8652">
        <v>0</v>
      </c>
      <c r="H8652">
        <v>0</v>
      </c>
      <c r="I8652">
        <v>3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3</v>
      </c>
      <c r="P8652">
        <v>3</v>
      </c>
      <c r="Q8652" t="s">
        <v>909</v>
      </c>
      <c r="R8652" t="s">
        <v>7</v>
      </c>
      <c r="S8652" t="s">
        <v>53</v>
      </c>
      <c r="T8652" t="s">
        <v>909</v>
      </c>
      <c r="U8652" t="s">
        <v>910</v>
      </c>
      <c r="V8652">
        <v>0</v>
      </c>
      <c r="W8652">
        <v>0</v>
      </c>
      <c r="X8652" t="s">
        <v>21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 t="s">
        <v>11</v>
      </c>
      <c r="AM8652" t="s">
        <v>26</v>
      </c>
      <c r="AN8652" t="s">
        <v>41</v>
      </c>
      <c r="AO8652" t="s">
        <v>830</v>
      </c>
      <c r="AP8652">
        <v>0</v>
      </c>
      <c r="AQ8652">
        <v>0</v>
      </c>
      <c r="AR8652">
        <v>195525</v>
      </c>
      <c r="AS8652" t="s">
        <v>10942</v>
      </c>
    </row>
    <row r="8653" spans="1:45" x14ac:dyDescent="0.25">
      <c r="A8653" t="s">
        <v>1173</v>
      </c>
      <c r="B8653" t="s">
        <v>1133</v>
      </c>
      <c r="C8653" s="1">
        <v>42952</v>
      </c>
      <c r="D8653" t="s">
        <v>2</v>
      </c>
      <c r="E8653">
        <v>16</v>
      </c>
      <c r="F8653">
        <v>0</v>
      </c>
      <c r="G8653">
        <v>0</v>
      </c>
      <c r="H8653">
        <v>0</v>
      </c>
      <c r="I8653">
        <v>2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2</v>
      </c>
      <c r="P8653">
        <v>2</v>
      </c>
      <c r="Q8653" t="s">
        <v>909</v>
      </c>
      <c r="R8653" t="s">
        <v>7</v>
      </c>
      <c r="S8653" t="s">
        <v>53</v>
      </c>
      <c r="T8653" t="s">
        <v>909</v>
      </c>
      <c r="U8653" t="s">
        <v>910</v>
      </c>
      <c r="V8653">
        <v>0</v>
      </c>
      <c r="W8653">
        <v>0</v>
      </c>
      <c r="X8653" t="s">
        <v>21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 t="s">
        <v>11</v>
      </c>
      <c r="AM8653" t="s">
        <v>49</v>
      </c>
      <c r="AN8653" t="s">
        <v>13</v>
      </c>
      <c r="AO8653" t="s">
        <v>830</v>
      </c>
      <c r="AP8653">
        <v>0</v>
      </c>
      <c r="AQ8653" t="s">
        <v>227</v>
      </c>
      <c r="AR8653">
        <v>195526</v>
      </c>
      <c r="AS8653" t="s">
        <v>10943</v>
      </c>
    </row>
    <row r="8654" spans="1:45" x14ac:dyDescent="0.25">
      <c r="A8654" t="s">
        <v>1173</v>
      </c>
      <c r="B8654" t="s">
        <v>1133</v>
      </c>
      <c r="C8654" s="1">
        <v>42952</v>
      </c>
      <c r="D8654" t="s">
        <v>2</v>
      </c>
      <c r="E8654">
        <v>50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2</v>
      </c>
      <c r="L8654">
        <v>0</v>
      </c>
      <c r="M8654">
        <v>0</v>
      </c>
      <c r="N8654">
        <v>0</v>
      </c>
      <c r="O8654">
        <v>2</v>
      </c>
      <c r="P8654">
        <v>2</v>
      </c>
      <c r="Q8654" t="s">
        <v>909</v>
      </c>
      <c r="R8654" t="s">
        <v>7</v>
      </c>
      <c r="S8654" t="s">
        <v>53</v>
      </c>
      <c r="T8654" t="s">
        <v>909</v>
      </c>
      <c r="U8654" t="s">
        <v>910</v>
      </c>
      <c r="V8654">
        <v>0</v>
      </c>
      <c r="W8654">
        <v>0</v>
      </c>
      <c r="X8654" t="s">
        <v>21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 t="s">
        <v>11</v>
      </c>
      <c r="AM8654" t="s">
        <v>26</v>
      </c>
      <c r="AN8654" t="s">
        <v>13</v>
      </c>
      <c r="AO8654" t="s">
        <v>830</v>
      </c>
      <c r="AP8654">
        <v>0</v>
      </c>
      <c r="AQ8654">
        <v>0</v>
      </c>
      <c r="AR8654">
        <v>195527</v>
      </c>
      <c r="AS8654" t="s">
        <v>10944</v>
      </c>
    </row>
    <row r="8655" spans="1:45" x14ac:dyDescent="0.25">
      <c r="A8655" t="s">
        <v>1173</v>
      </c>
      <c r="B8655" t="s">
        <v>1133</v>
      </c>
      <c r="C8655" s="1">
        <v>42952</v>
      </c>
      <c r="D8655" t="s">
        <v>35</v>
      </c>
      <c r="E8655">
        <v>18</v>
      </c>
      <c r="F8655">
        <v>0</v>
      </c>
      <c r="G8655">
        <v>0</v>
      </c>
      <c r="H8655">
        <v>0</v>
      </c>
      <c r="I8655">
        <v>0</v>
      </c>
      <c r="J8655">
        <v>1</v>
      </c>
      <c r="K8655">
        <v>0</v>
      </c>
      <c r="L8655">
        <v>0</v>
      </c>
      <c r="M8655">
        <v>0</v>
      </c>
      <c r="N8655">
        <v>1</v>
      </c>
      <c r="O8655">
        <v>0</v>
      </c>
      <c r="P8655">
        <v>1</v>
      </c>
      <c r="Q8655" t="s">
        <v>909</v>
      </c>
      <c r="R8655" t="s">
        <v>7</v>
      </c>
      <c r="S8655" t="s">
        <v>53</v>
      </c>
      <c r="T8655" t="s">
        <v>909</v>
      </c>
      <c r="U8655" t="s">
        <v>910</v>
      </c>
      <c r="V8655">
        <v>0</v>
      </c>
      <c r="W8655">
        <v>0</v>
      </c>
      <c r="X8655" t="s">
        <v>21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 t="s">
        <v>11</v>
      </c>
      <c r="AM8655" t="s">
        <v>26</v>
      </c>
      <c r="AN8655">
        <v>0</v>
      </c>
      <c r="AO8655" t="s">
        <v>830</v>
      </c>
      <c r="AP8655">
        <v>0</v>
      </c>
      <c r="AQ8655">
        <v>0</v>
      </c>
      <c r="AR8655">
        <v>195528</v>
      </c>
      <c r="AS8655" t="s">
        <v>10945</v>
      </c>
    </row>
    <row r="8656" spans="1:45" x14ac:dyDescent="0.25">
      <c r="A8656" t="s">
        <v>1173</v>
      </c>
      <c r="B8656" t="s">
        <v>1133</v>
      </c>
      <c r="C8656" s="1">
        <v>42952</v>
      </c>
      <c r="D8656" t="s">
        <v>2</v>
      </c>
      <c r="E8656">
        <v>60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2</v>
      </c>
      <c r="N8656">
        <v>0</v>
      </c>
      <c r="O8656">
        <v>2</v>
      </c>
      <c r="P8656">
        <v>2</v>
      </c>
      <c r="Q8656" t="s">
        <v>909</v>
      </c>
      <c r="R8656" t="s">
        <v>7</v>
      </c>
      <c r="S8656" t="s">
        <v>7</v>
      </c>
      <c r="T8656" t="s">
        <v>24</v>
      </c>
      <c r="U8656">
        <v>0</v>
      </c>
      <c r="V8656">
        <v>0</v>
      </c>
      <c r="W8656">
        <v>0</v>
      </c>
      <c r="X8656" t="s">
        <v>5</v>
      </c>
      <c r="Y8656" t="s">
        <v>153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 t="s">
        <v>11</v>
      </c>
      <c r="AM8656" t="s">
        <v>26</v>
      </c>
      <c r="AN8656" t="s">
        <v>13</v>
      </c>
      <c r="AO8656" t="s">
        <v>830</v>
      </c>
      <c r="AP8656">
        <v>0</v>
      </c>
      <c r="AQ8656" t="s">
        <v>29</v>
      </c>
      <c r="AR8656">
        <v>195529</v>
      </c>
      <c r="AS8656" t="s">
        <v>10946</v>
      </c>
    </row>
    <row r="8657" spans="1:45" x14ac:dyDescent="0.25">
      <c r="A8657" t="s">
        <v>1173</v>
      </c>
      <c r="B8657" t="s">
        <v>1133</v>
      </c>
      <c r="C8657" s="1">
        <v>42952</v>
      </c>
      <c r="D8657" t="s">
        <v>2</v>
      </c>
      <c r="E8657">
        <v>25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1</v>
      </c>
      <c r="L8657">
        <v>0</v>
      </c>
      <c r="M8657">
        <v>0</v>
      </c>
      <c r="N8657">
        <v>0</v>
      </c>
      <c r="O8657">
        <v>1</v>
      </c>
      <c r="P8657">
        <v>1</v>
      </c>
      <c r="Q8657" t="s">
        <v>909</v>
      </c>
      <c r="R8657" t="s">
        <v>7</v>
      </c>
      <c r="S8657" t="s">
        <v>7</v>
      </c>
      <c r="T8657" t="s">
        <v>24</v>
      </c>
      <c r="U8657">
        <v>0</v>
      </c>
      <c r="V8657">
        <v>0</v>
      </c>
      <c r="W8657">
        <v>0</v>
      </c>
      <c r="X8657" t="s">
        <v>5</v>
      </c>
      <c r="Y8657" t="s">
        <v>153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 t="s">
        <v>11</v>
      </c>
      <c r="AM8657" t="s">
        <v>26</v>
      </c>
      <c r="AN8657" t="s">
        <v>13</v>
      </c>
      <c r="AO8657" t="s">
        <v>830</v>
      </c>
      <c r="AP8657">
        <v>0</v>
      </c>
      <c r="AQ8657">
        <v>0</v>
      </c>
      <c r="AR8657">
        <v>195530</v>
      </c>
      <c r="AS8657" t="s">
        <v>10947</v>
      </c>
    </row>
    <row r="8658" spans="1:45" x14ac:dyDescent="0.25">
      <c r="A8658" t="s">
        <v>1173</v>
      </c>
      <c r="B8658" t="s">
        <v>1133</v>
      </c>
      <c r="C8658" s="1">
        <v>42951</v>
      </c>
      <c r="D8658" t="s">
        <v>2</v>
      </c>
      <c r="E8658">
        <v>60</v>
      </c>
      <c r="F8658">
        <v>0</v>
      </c>
      <c r="G8658">
        <v>0</v>
      </c>
      <c r="H8658">
        <v>0</v>
      </c>
      <c r="I8658">
        <v>0</v>
      </c>
      <c r="J8658">
        <v>1</v>
      </c>
      <c r="K8658">
        <v>0</v>
      </c>
      <c r="L8658">
        <v>0</v>
      </c>
      <c r="M8658">
        <v>0</v>
      </c>
      <c r="N8658">
        <v>1</v>
      </c>
      <c r="O8658">
        <v>0</v>
      </c>
      <c r="P8658">
        <v>1</v>
      </c>
      <c r="Q8658" t="s">
        <v>31</v>
      </c>
      <c r="R8658" t="s">
        <v>7</v>
      </c>
      <c r="S8658" t="s">
        <v>53</v>
      </c>
      <c r="T8658" t="s">
        <v>31</v>
      </c>
      <c r="U8658" t="s">
        <v>1771</v>
      </c>
      <c r="V8658">
        <v>0</v>
      </c>
      <c r="W8658">
        <v>0</v>
      </c>
      <c r="X8658" t="s">
        <v>21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 t="s">
        <v>11</v>
      </c>
      <c r="AM8658" t="s">
        <v>12</v>
      </c>
      <c r="AN8658" t="s">
        <v>13</v>
      </c>
      <c r="AO8658" t="s">
        <v>830</v>
      </c>
      <c r="AP8658">
        <v>0</v>
      </c>
      <c r="AQ8658">
        <v>0</v>
      </c>
      <c r="AR8658">
        <v>195531</v>
      </c>
      <c r="AS8658" t="s">
        <v>10948</v>
      </c>
    </row>
    <row r="8659" spans="1:45" x14ac:dyDescent="0.25">
      <c r="A8659" t="s">
        <v>1173</v>
      </c>
      <c r="B8659" t="s">
        <v>1133</v>
      </c>
      <c r="C8659" s="1">
        <v>42951</v>
      </c>
      <c r="D8659" t="s">
        <v>2</v>
      </c>
      <c r="E8659">
        <v>15</v>
      </c>
      <c r="F8659">
        <v>0</v>
      </c>
      <c r="G8659">
        <v>0</v>
      </c>
      <c r="H8659">
        <v>0</v>
      </c>
      <c r="I8659">
        <v>1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1</v>
      </c>
      <c r="P8659">
        <v>1</v>
      </c>
      <c r="Q8659" t="s">
        <v>1125</v>
      </c>
      <c r="R8659" t="s">
        <v>7</v>
      </c>
      <c r="S8659" t="s">
        <v>53</v>
      </c>
      <c r="T8659" t="s">
        <v>1125</v>
      </c>
      <c r="U8659" t="s">
        <v>1738</v>
      </c>
      <c r="V8659">
        <v>0</v>
      </c>
      <c r="W8659">
        <v>0</v>
      </c>
      <c r="X8659" t="s">
        <v>21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 t="s">
        <v>11</v>
      </c>
      <c r="AM8659" t="s">
        <v>12</v>
      </c>
      <c r="AN8659" t="s">
        <v>13</v>
      </c>
      <c r="AO8659" t="s">
        <v>830</v>
      </c>
      <c r="AP8659">
        <v>0</v>
      </c>
      <c r="AQ8659" t="s">
        <v>227</v>
      </c>
      <c r="AR8659">
        <v>195532</v>
      </c>
      <c r="AS8659" t="s">
        <v>10949</v>
      </c>
    </row>
    <row r="8660" spans="1:45" x14ac:dyDescent="0.25">
      <c r="A8660" t="s">
        <v>1173</v>
      </c>
      <c r="B8660" t="s">
        <v>1133</v>
      </c>
      <c r="C8660" s="1">
        <v>42951</v>
      </c>
      <c r="D8660" t="s">
        <v>35</v>
      </c>
      <c r="E8660">
        <v>30</v>
      </c>
      <c r="F8660">
        <v>0</v>
      </c>
      <c r="G8660">
        <v>0</v>
      </c>
      <c r="H8660">
        <v>0</v>
      </c>
      <c r="I8660">
        <v>0</v>
      </c>
      <c r="J8660">
        <v>1</v>
      </c>
      <c r="K8660">
        <v>0</v>
      </c>
      <c r="L8660">
        <v>0</v>
      </c>
      <c r="M8660">
        <v>0</v>
      </c>
      <c r="N8660">
        <v>1</v>
      </c>
      <c r="O8660">
        <v>0</v>
      </c>
      <c r="P8660">
        <v>1</v>
      </c>
      <c r="Q8660" t="s">
        <v>1125</v>
      </c>
      <c r="R8660" t="s">
        <v>7</v>
      </c>
      <c r="S8660" t="s">
        <v>53</v>
      </c>
      <c r="T8660" t="s">
        <v>1125</v>
      </c>
      <c r="U8660" t="s">
        <v>1738</v>
      </c>
      <c r="V8660">
        <v>0</v>
      </c>
      <c r="W8660">
        <v>0</v>
      </c>
      <c r="X8660" t="s">
        <v>21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 t="s">
        <v>11</v>
      </c>
      <c r="AM8660" t="s">
        <v>12</v>
      </c>
      <c r="AN8660" t="s">
        <v>13</v>
      </c>
      <c r="AO8660" t="s">
        <v>830</v>
      </c>
      <c r="AP8660">
        <v>0</v>
      </c>
      <c r="AQ8660">
        <v>0</v>
      </c>
      <c r="AR8660">
        <v>195533</v>
      </c>
      <c r="AS8660" t="s">
        <v>10950</v>
      </c>
    </row>
    <row r="8661" spans="1:45" x14ac:dyDescent="0.25">
      <c r="A8661" t="s">
        <v>1173</v>
      </c>
      <c r="B8661" t="s">
        <v>1133</v>
      </c>
      <c r="C8661" s="1">
        <v>42951</v>
      </c>
      <c r="D8661" t="s">
        <v>35</v>
      </c>
      <c r="E8661">
        <v>40</v>
      </c>
      <c r="F8661">
        <v>0</v>
      </c>
      <c r="G8661">
        <v>0</v>
      </c>
      <c r="H8661">
        <v>0</v>
      </c>
      <c r="I8661">
        <v>0</v>
      </c>
      <c r="J8661">
        <v>1</v>
      </c>
      <c r="K8661">
        <v>0</v>
      </c>
      <c r="L8661">
        <v>0</v>
      </c>
      <c r="M8661">
        <v>0</v>
      </c>
      <c r="N8661">
        <v>1</v>
      </c>
      <c r="O8661">
        <v>0</v>
      </c>
      <c r="P8661">
        <v>1</v>
      </c>
      <c r="Q8661" t="s">
        <v>31</v>
      </c>
      <c r="R8661" t="s">
        <v>7</v>
      </c>
      <c r="S8661" t="s">
        <v>7</v>
      </c>
      <c r="T8661" t="s">
        <v>24</v>
      </c>
      <c r="U8661">
        <v>0</v>
      </c>
      <c r="V8661">
        <v>0</v>
      </c>
      <c r="W8661">
        <v>0</v>
      </c>
      <c r="X8661" t="s">
        <v>5</v>
      </c>
      <c r="Y8661" t="s">
        <v>153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 t="s">
        <v>11</v>
      </c>
      <c r="AM8661" t="s">
        <v>12</v>
      </c>
      <c r="AN8661" t="s">
        <v>13</v>
      </c>
      <c r="AO8661" t="s">
        <v>830</v>
      </c>
      <c r="AP8661">
        <v>0</v>
      </c>
      <c r="AQ8661">
        <v>0</v>
      </c>
      <c r="AR8661">
        <v>195534</v>
      </c>
      <c r="AS8661" t="s">
        <v>10951</v>
      </c>
    </row>
    <row r="8662" spans="1:45" x14ac:dyDescent="0.25">
      <c r="A8662" t="s">
        <v>1173</v>
      </c>
      <c r="B8662" t="s">
        <v>1133</v>
      </c>
      <c r="C8662" s="1">
        <v>42951</v>
      </c>
      <c r="D8662" t="s">
        <v>2</v>
      </c>
      <c r="E8662">
        <v>55</v>
      </c>
      <c r="F8662">
        <v>0</v>
      </c>
      <c r="G8662">
        <v>0</v>
      </c>
      <c r="H8662">
        <v>2</v>
      </c>
      <c r="I8662">
        <v>0</v>
      </c>
      <c r="J8662">
        <v>0</v>
      </c>
      <c r="K8662">
        <v>1</v>
      </c>
      <c r="L8662">
        <v>0</v>
      </c>
      <c r="M8662">
        <v>0</v>
      </c>
      <c r="N8662">
        <v>2</v>
      </c>
      <c r="O8662">
        <v>1</v>
      </c>
      <c r="P8662">
        <v>3</v>
      </c>
      <c r="Q8662" t="s">
        <v>31</v>
      </c>
      <c r="R8662" t="s">
        <v>7</v>
      </c>
      <c r="S8662" t="s">
        <v>53</v>
      </c>
      <c r="T8662" t="s">
        <v>31</v>
      </c>
      <c r="U8662" t="s">
        <v>1771</v>
      </c>
      <c r="V8662">
        <v>0</v>
      </c>
      <c r="W8662">
        <v>0</v>
      </c>
      <c r="X8662" t="s">
        <v>21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 t="s">
        <v>11</v>
      </c>
      <c r="AM8662" t="s">
        <v>26</v>
      </c>
      <c r="AN8662" t="s">
        <v>13</v>
      </c>
      <c r="AO8662" t="s">
        <v>830</v>
      </c>
      <c r="AP8662">
        <v>0</v>
      </c>
      <c r="AQ8662" t="s">
        <v>29</v>
      </c>
      <c r="AR8662">
        <v>195535</v>
      </c>
      <c r="AS8662" t="s">
        <v>10952</v>
      </c>
    </row>
    <row r="8663" spans="1:45" x14ac:dyDescent="0.25">
      <c r="A8663" t="s">
        <v>1173</v>
      </c>
      <c r="B8663" t="s">
        <v>1133</v>
      </c>
      <c r="C8663" s="1">
        <v>42951</v>
      </c>
      <c r="D8663" t="s">
        <v>35</v>
      </c>
      <c r="E8663">
        <v>64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2</v>
      </c>
      <c r="M8663">
        <v>0</v>
      </c>
      <c r="N8663">
        <v>2</v>
      </c>
      <c r="O8663">
        <v>0</v>
      </c>
      <c r="P8663">
        <v>2</v>
      </c>
      <c r="Q8663" t="s">
        <v>909</v>
      </c>
      <c r="R8663" t="s">
        <v>7</v>
      </c>
      <c r="S8663" t="s">
        <v>53</v>
      </c>
      <c r="T8663" t="s">
        <v>909</v>
      </c>
      <c r="U8663" t="s">
        <v>910</v>
      </c>
      <c r="V8663">
        <v>0</v>
      </c>
      <c r="W8663">
        <v>0</v>
      </c>
      <c r="X8663" t="s">
        <v>21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 t="s">
        <v>11</v>
      </c>
      <c r="AM8663" t="s">
        <v>26</v>
      </c>
      <c r="AN8663" t="s">
        <v>41</v>
      </c>
      <c r="AO8663" t="s">
        <v>830</v>
      </c>
      <c r="AP8663">
        <v>0</v>
      </c>
      <c r="AQ8663" t="s">
        <v>29</v>
      </c>
      <c r="AR8663">
        <v>195536</v>
      </c>
      <c r="AS8663" t="s">
        <v>10953</v>
      </c>
    </row>
    <row r="8664" spans="1:45" x14ac:dyDescent="0.25">
      <c r="A8664" t="s">
        <v>1173</v>
      </c>
      <c r="B8664" t="s">
        <v>1133</v>
      </c>
      <c r="C8664" s="1">
        <v>42951</v>
      </c>
      <c r="D8664" t="s">
        <v>35</v>
      </c>
      <c r="E8664">
        <v>61</v>
      </c>
      <c r="F8664">
        <v>0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1</v>
      </c>
      <c r="M8664">
        <v>0</v>
      </c>
      <c r="N8664">
        <v>1</v>
      </c>
      <c r="O8664">
        <v>0</v>
      </c>
      <c r="P8664">
        <v>1</v>
      </c>
      <c r="Q8664" t="s">
        <v>909</v>
      </c>
      <c r="R8664" t="s">
        <v>7</v>
      </c>
      <c r="S8664" t="s">
        <v>53</v>
      </c>
      <c r="T8664" t="s">
        <v>909</v>
      </c>
      <c r="U8664" t="s">
        <v>910</v>
      </c>
      <c r="V8664">
        <v>0</v>
      </c>
      <c r="W8664">
        <v>0</v>
      </c>
      <c r="X8664" t="s">
        <v>21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 t="s">
        <v>11</v>
      </c>
      <c r="AM8664" t="s">
        <v>12</v>
      </c>
      <c r="AN8664" t="s">
        <v>13</v>
      </c>
      <c r="AO8664" t="s">
        <v>830</v>
      </c>
      <c r="AP8664">
        <v>0</v>
      </c>
      <c r="AQ8664" t="s">
        <v>29</v>
      </c>
      <c r="AR8664">
        <v>195537</v>
      </c>
      <c r="AS8664" t="s">
        <v>10954</v>
      </c>
    </row>
    <row r="8665" spans="1:45" x14ac:dyDescent="0.25">
      <c r="A8665" t="s">
        <v>1173</v>
      </c>
      <c r="B8665" t="s">
        <v>1133</v>
      </c>
      <c r="C8665" s="1">
        <v>42951</v>
      </c>
      <c r="D8665" t="s">
        <v>35</v>
      </c>
      <c r="E8665">
        <v>65</v>
      </c>
      <c r="F8665">
        <v>0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1</v>
      </c>
      <c r="M8665">
        <v>0</v>
      </c>
      <c r="N8665">
        <v>1</v>
      </c>
      <c r="O8665">
        <v>0</v>
      </c>
      <c r="P8665">
        <v>1</v>
      </c>
      <c r="Q8665" t="s">
        <v>909</v>
      </c>
      <c r="R8665" t="s">
        <v>7</v>
      </c>
      <c r="S8665" t="s">
        <v>53</v>
      </c>
      <c r="T8665" t="s">
        <v>909</v>
      </c>
      <c r="U8665" t="s">
        <v>1763</v>
      </c>
      <c r="V8665">
        <v>0</v>
      </c>
      <c r="W8665">
        <v>0</v>
      </c>
      <c r="X8665" t="s">
        <v>21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 t="s">
        <v>11</v>
      </c>
      <c r="AM8665" t="s">
        <v>12</v>
      </c>
      <c r="AN8665" t="s">
        <v>13</v>
      </c>
      <c r="AO8665" t="s">
        <v>830</v>
      </c>
      <c r="AP8665">
        <v>0</v>
      </c>
      <c r="AQ8665" t="s">
        <v>29</v>
      </c>
      <c r="AR8665">
        <v>195538</v>
      </c>
      <c r="AS8665" t="s">
        <v>10955</v>
      </c>
    </row>
    <row r="8666" spans="1:45" x14ac:dyDescent="0.25">
      <c r="A8666" t="s">
        <v>1173</v>
      </c>
      <c r="B8666" t="s">
        <v>1133</v>
      </c>
      <c r="C8666" s="1">
        <v>42951</v>
      </c>
      <c r="D8666" t="s">
        <v>2</v>
      </c>
      <c r="E8666">
        <v>50</v>
      </c>
      <c r="F8666">
        <v>0</v>
      </c>
      <c r="G8666">
        <v>0</v>
      </c>
      <c r="H8666">
        <v>1</v>
      </c>
      <c r="I8666">
        <v>1</v>
      </c>
      <c r="J8666">
        <v>0</v>
      </c>
      <c r="K8666">
        <v>1</v>
      </c>
      <c r="L8666">
        <v>0</v>
      </c>
      <c r="M8666">
        <v>0</v>
      </c>
      <c r="N8666">
        <v>1</v>
      </c>
      <c r="O8666">
        <v>2</v>
      </c>
      <c r="P8666">
        <v>3</v>
      </c>
      <c r="Q8666" t="s">
        <v>31</v>
      </c>
      <c r="R8666" t="s">
        <v>7</v>
      </c>
      <c r="S8666" t="s">
        <v>53</v>
      </c>
      <c r="T8666" t="s">
        <v>31</v>
      </c>
      <c r="U8666" t="s">
        <v>1771</v>
      </c>
      <c r="V8666">
        <v>0</v>
      </c>
      <c r="W8666">
        <v>0</v>
      </c>
      <c r="X8666" t="s">
        <v>21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 t="s">
        <v>11</v>
      </c>
      <c r="AM8666" t="s">
        <v>26</v>
      </c>
      <c r="AN8666" t="s">
        <v>41</v>
      </c>
      <c r="AO8666" t="s">
        <v>830</v>
      </c>
      <c r="AP8666">
        <v>0</v>
      </c>
      <c r="AQ8666">
        <v>0</v>
      </c>
      <c r="AR8666">
        <v>195539</v>
      </c>
      <c r="AS8666" t="s">
        <v>10956</v>
      </c>
    </row>
    <row r="8667" spans="1:45" x14ac:dyDescent="0.25">
      <c r="A8667" t="s">
        <v>1173</v>
      </c>
      <c r="B8667" t="s">
        <v>1133</v>
      </c>
      <c r="C8667" s="1">
        <v>42951</v>
      </c>
      <c r="D8667" t="s">
        <v>35</v>
      </c>
      <c r="E8667">
        <v>43</v>
      </c>
      <c r="F8667">
        <v>0</v>
      </c>
      <c r="G8667">
        <v>0</v>
      </c>
      <c r="H8667">
        <v>0</v>
      </c>
      <c r="I8667">
        <v>0</v>
      </c>
      <c r="J8667">
        <v>0</v>
      </c>
      <c r="K8667">
        <v>2</v>
      </c>
      <c r="L8667">
        <v>0</v>
      </c>
      <c r="M8667">
        <v>0</v>
      </c>
      <c r="N8667">
        <v>0</v>
      </c>
      <c r="O8667">
        <v>2</v>
      </c>
      <c r="P8667">
        <v>2</v>
      </c>
      <c r="Q8667" t="s">
        <v>909</v>
      </c>
      <c r="R8667" t="s">
        <v>7</v>
      </c>
      <c r="S8667" t="s">
        <v>53</v>
      </c>
      <c r="T8667" t="s">
        <v>909</v>
      </c>
      <c r="U8667" t="s">
        <v>910</v>
      </c>
      <c r="V8667">
        <v>0</v>
      </c>
      <c r="W8667">
        <v>0</v>
      </c>
      <c r="X8667" t="s">
        <v>21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 t="s">
        <v>11</v>
      </c>
      <c r="AM8667" t="s">
        <v>26</v>
      </c>
      <c r="AN8667" t="s">
        <v>13</v>
      </c>
      <c r="AO8667" t="s">
        <v>830</v>
      </c>
      <c r="AP8667">
        <v>0</v>
      </c>
      <c r="AQ8667">
        <v>0</v>
      </c>
      <c r="AR8667">
        <v>195540</v>
      </c>
      <c r="AS8667" t="s">
        <v>10957</v>
      </c>
    </row>
    <row r="8668" spans="1:45" x14ac:dyDescent="0.25">
      <c r="A8668" t="s">
        <v>1173</v>
      </c>
      <c r="B8668" t="s">
        <v>1133</v>
      </c>
      <c r="C8668" s="1">
        <v>42951</v>
      </c>
      <c r="D8668" t="s">
        <v>35</v>
      </c>
      <c r="E8668">
        <v>70</v>
      </c>
      <c r="F8668">
        <v>0</v>
      </c>
      <c r="G8668">
        <v>0</v>
      </c>
      <c r="H8668">
        <v>0</v>
      </c>
      <c r="I8668">
        <v>1</v>
      </c>
      <c r="J8668">
        <v>0</v>
      </c>
      <c r="K8668">
        <v>0</v>
      </c>
      <c r="L8668">
        <v>0</v>
      </c>
      <c r="M8668">
        <v>1</v>
      </c>
      <c r="N8668">
        <v>0</v>
      </c>
      <c r="O8668">
        <v>2</v>
      </c>
      <c r="P8668">
        <v>2</v>
      </c>
      <c r="Q8668" t="s">
        <v>909</v>
      </c>
      <c r="R8668" t="s">
        <v>7</v>
      </c>
      <c r="S8668" t="s">
        <v>53</v>
      </c>
      <c r="T8668" t="s">
        <v>909</v>
      </c>
      <c r="U8668" t="s">
        <v>910</v>
      </c>
      <c r="V8668">
        <v>0</v>
      </c>
      <c r="W8668">
        <v>0</v>
      </c>
      <c r="X8668" t="s">
        <v>21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 t="s">
        <v>11</v>
      </c>
      <c r="AM8668" t="s">
        <v>26</v>
      </c>
      <c r="AN8668" t="s">
        <v>41</v>
      </c>
      <c r="AO8668" t="s">
        <v>830</v>
      </c>
      <c r="AP8668">
        <v>0</v>
      </c>
      <c r="AQ8668" t="s">
        <v>29</v>
      </c>
      <c r="AR8668">
        <v>195541</v>
      </c>
      <c r="AS8668" t="s">
        <v>10958</v>
      </c>
    </row>
    <row r="8669" spans="1:45" x14ac:dyDescent="0.25">
      <c r="A8669" t="s">
        <v>1173</v>
      </c>
      <c r="B8669" t="s">
        <v>1133</v>
      </c>
      <c r="C8669" s="1">
        <v>42951</v>
      </c>
      <c r="D8669" t="s">
        <v>35</v>
      </c>
      <c r="E8669">
        <v>55</v>
      </c>
      <c r="F8669">
        <v>0</v>
      </c>
      <c r="G8669">
        <v>0</v>
      </c>
      <c r="H8669">
        <v>0</v>
      </c>
      <c r="I8669">
        <v>0</v>
      </c>
      <c r="J8669">
        <v>3</v>
      </c>
      <c r="K8669">
        <v>0</v>
      </c>
      <c r="L8669">
        <v>0</v>
      </c>
      <c r="M8669">
        <v>0</v>
      </c>
      <c r="N8669">
        <v>3</v>
      </c>
      <c r="O8669">
        <v>0</v>
      </c>
      <c r="P8669">
        <v>3</v>
      </c>
      <c r="Q8669" t="s">
        <v>31</v>
      </c>
      <c r="R8669" t="s">
        <v>7</v>
      </c>
      <c r="S8669" t="s">
        <v>53</v>
      </c>
      <c r="T8669" t="s">
        <v>31</v>
      </c>
      <c r="U8669" t="s">
        <v>1771</v>
      </c>
      <c r="V8669">
        <v>0</v>
      </c>
      <c r="W8669">
        <v>0</v>
      </c>
      <c r="X8669" t="s">
        <v>21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 t="s">
        <v>11</v>
      </c>
      <c r="AM8669" t="s">
        <v>26</v>
      </c>
      <c r="AN8669" t="s">
        <v>13</v>
      </c>
      <c r="AO8669" t="s">
        <v>830</v>
      </c>
      <c r="AP8669">
        <v>0</v>
      </c>
      <c r="AQ8669">
        <v>0</v>
      </c>
      <c r="AR8669">
        <v>195542</v>
      </c>
      <c r="AS8669" t="s">
        <v>10959</v>
      </c>
    </row>
    <row r="8670" spans="1:45" x14ac:dyDescent="0.25">
      <c r="A8670" t="s">
        <v>1173</v>
      </c>
      <c r="B8670" t="s">
        <v>1133</v>
      </c>
      <c r="C8670" s="1">
        <v>42953</v>
      </c>
      <c r="D8670" t="s">
        <v>35</v>
      </c>
      <c r="E8670">
        <v>39</v>
      </c>
      <c r="F8670">
        <v>0</v>
      </c>
      <c r="G8670">
        <v>0</v>
      </c>
      <c r="H8670">
        <v>0</v>
      </c>
      <c r="I8670">
        <v>0</v>
      </c>
      <c r="J8670">
        <v>1</v>
      </c>
      <c r="K8670">
        <v>0</v>
      </c>
      <c r="L8670">
        <v>0</v>
      </c>
      <c r="M8670">
        <v>0</v>
      </c>
      <c r="N8670">
        <v>1</v>
      </c>
      <c r="O8670">
        <v>0</v>
      </c>
      <c r="P8670">
        <v>1</v>
      </c>
      <c r="Q8670" t="s">
        <v>31</v>
      </c>
      <c r="R8670" t="s">
        <v>7</v>
      </c>
      <c r="S8670" t="s">
        <v>53</v>
      </c>
      <c r="T8670" t="s">
        <v>31</v>
      </c>
      <c r="U8670" t="s">
        <v>1771</v>
      </c>
      <c r="V8670">
        <v>0</v>
      </c>
      <c r="W8670">
        <v>0</v>
      </c>
      <c r="X8670" t="s">
        <v>21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 t="s">
        <v>11</v>
      </c>
      <c r="AM8670" t="s">
        <v>26</v>
      </c>
      <c r="AN8670" t="s">
        <v>13</v>
      </c>
      <c r="AO8670" t="s">
        <v>830</v>
      </c>
      <c r="AP8670">
        <v>0</v>
      </c>
      <c r="AQ8670">
        <v>0</v>
      </c>
      <c r="AR8670">
        <v>195543</v>
      </c>
      <c r="AS8670" t="s">
        <v>10960</v>
      </c>
    </row>
    <row r="8671" spans="1:45" x14ac:dyDescent="0.25">
      <c r="A8671" t="s">
        <v>1173</v>
      </c>
      <c r="B8671" t="s">
        <v>1133</v>
      </c>
      <c r="C8671" s="1">
        <v>42953</v>
      </c>
      <c r="D8671" t="s">
        <v>2</v>
      </c>
      <c r="E8671">
        <v>22</v>
      </c>
      <c r="F8671">
        <v>0</v>
      </c>
      <c r="G8671">
        <v>1</v>
      </c>
      <c r="H8671">
        <v>0</v>
      </c>
      <c r="I8671">
        <v>1</v>
      </c>
      <c r="J8671">
        <v>0</v>
      </c>
      <c r="K8671">
        <v>2</v>
      </c>
      <c r="L8671">
        <v>0</v>
      </c>
      <c r="M8671">
        <v>0</v>
      </c>
      <c r="N8671">
        <v>0</v>
      </c>
      <c r="O8671">
        <v>4</v>
      </c>
      <c r="P8671">
        <v>4</v>
      </c>
      <c r="Q8671" t="s">
        <v>909</v>
      </c>
      <c r="R8671" t="s">
        <v>7</v>
      </c>
      <c r="S8671" t="s">
        <v>53</v>
      </c>
      <c r="T8671" t="s">
        <v>909</v>
      </c>
      <c r="U8671" t="s">
        <v>910</v>
      </c>
      <c r="V8671">
        <v>0</v>
      </c>
      <c r="W8671">
        <v>0</v>
      </c>
      <c r="X8671" t="s">
        <v>21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 t="s">
        <v>11</v>
      </c>
      <c r="AM8671" t="s">
        <v>12</v>
      </c>
      <c r="AN8671" t="s">
        <v>13</v>
      </c>
      <c r="AO8671" t="s">
        <v>830</v>
      </c>
      <c r="AP8671">
        <v>0</v>
      </c>
      <c r="AQ8671" t="s">
        <v>47</v>
      </c>
      <c r="AR8671">
        <v>195544</v>
      </c>
      <c r="AS8671" t="s">
        <v>10961</v>
      </c>
    </row>
    <row r="8672" spans="1:45" x14ac:dyDescent="0.25">
      <c r="A8672" t="s">
        <v>1173</v>
      </c>
      <c r="B8672" t="s">
        <v>1133</v>
      </c>
      <c r="C8672" s="1">
        <v>42953</v>
      </c>
      <c r="D8672" t="s">
        <v>2</v>
      </c>
      <c r="E8672">
        <v>58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1</v>
      </c>
      <c r="L8672">
        <v>0</v>
      </c>
      <c r="M8672">
        <v>0</v>
      </c>
      <c r="N8672">
        <v>0</v>
      </c>
      <c r="O8672">
        <v>1</v>
      </c>
      <c r="P8672">
        <v>1</v>
      </c>
      <c r="Q8672" t="s">
        <v>909</v>
      </c>
      <c r="R8672" t="s">
        <v>7</v>
      </c>
      <c r="S8672" t="s">
        <v>53</v>
      </c>
      <c r="T8672" t="s">
        <v>31</v>
      </c>
      <c r="U8672" t="s">
        <v>1773</v>
      </c>
      <c r="V8672">
        <v>0</v>
      </c>
      <c r="W8672">
        <v>0</v>
      </c>
      <c r="X8672" t="s">
        <v>21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 t="s">
        <v>11</v>
      </c>
      <c r="AM8672" t="s">
        <v>26</v>
      </c>
      <c r="AN8672" t="s">
        <v>41</v>
      </c>
      <c r="AO8672" t="s">
        <v>830</v>
      </c>
      <c r="AP8672">
        <v>0</v>
      </c>
      <c r="AQ8672">
        <v>0</v>
      </c>
      <c r="AR8672">
        <v>195545</v>
      </c>
      <c r="AS8672" t="s">
        <v>10962</v>
      </c>
    </row>
    <row r="8673" spans="1:45" x14ac:dyDescent="0.25">
      <c r="A8673" t="s">
        <v>1173</v>
      </c>
      <c r="B8673" t="s">
        <v>1133</v>
      </c>
      <c r="C8673" s="1">
        <v>42953</v>
      </c>
      <c r="D8673" t="s">
        <v>35</v>
      </c>
      <c r="E8673">
        <v>41</v>
      </c>
      <c r="F8673">
        <v>0</v>
      </c>
      <c r="G8673">
        <v>0</v>
      </c>
      <c r="H8673">
        <v>1</v>
      </c>
      <c r="I8673">
        <v>0</v>
      </c>
      <c r="J8673">
        <v>0</v>
      </c>
      <c r="K8673">
        <v>2</v>
      </c>
      <c r="L8673">
        <v>0</v>
      </c>
      <c r="M8673">
        <v>0</v>
      </c>
      <c r="N8673">
        <v>1</v>
      </c>
      <c r="O8673">
        <v>2</v>
      </c>
      <c r="P8673">
        <v>3</v>
      </c>
      <c r="Q8673" t="s">
        <v>909</v>
      </c>
      <c r="R8673" t="s">
        <v>7</v>
      </c>
      <c r="S8673" t="s">
        <v>53</v>
      </c>
      <c r="T8673" t="s">
        <v>31</v>
      </c>
      <c r="U8673" t="s">
        <v>1773</v>
      </c>
      <c r="V8673">
        <v>0</v>
      </c>
      <c r="W8673">
        <v>0</v>
      </c>
      <c r="X8673" t="s">
        <v>21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 t="s">
        <v>11</v>
      </c>
      <c r="AM8673" t="s">
        <v>26</v>
      </c>
      <c r="AN8673" t="s">
        <v>41</v>
      </c>
      <c r="AO8673" t="s">
        <v>830</v>
      </c>
      <c r="AP8673">
        <v>0</v>
      </c>
      <c r="AQ8673">
        <v>0</v>
      </c>
      <c r="AR8673">
        <v>195546</v>
      </c>
      <c r="AS8673" t="s">
        <v>10963</v>
      </c>
    </row>
    <row r="8674" spans="1:45" x14ac:dyDescent="0.25">
      <c r="A8674" t="s">
        <v>1173</v>
      </c>
      <c r="B8674" t="s">
        <v>1133</v>
      </c>
      <c r="C8674" s="1">
        <v>42953</v>
      </c>
      <c r="D8674" t="s">
        <v>2</v>
      </c>
      <c r="E8674">
        <v>50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1</v>
      </c>
      <c r="L8674">
        <v>0</v>
      </c>
      <c r="M8674">
        <v>0</v>
      </c>
      <c r="N8674">
        <v>0</v>
      </c>
      <c r="O8674">
        <v>1</v>
      </c>
      <c r="P8674">
        <v>1</v>
      </c>
      <c r="Q8674" t="s">
        <v>909</v>
      </c>
      <c r="R8674" t="s">
        <v>7</v>
      </c>
      <c r="S8674" t="s">
        <v>53</v>
      </c>
      <c r="T8674" t="s">
        <v>31</v>
      </c>
      <c r="U8674" t="s">
        <v>1773</v>
      </c>
      <c r="V8674">
        <v>0</v>
      </c>
      <c r="W8674">
        <v>0</v>
      </c>
      <c r="X8674" t="s">
        <v>21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 t="s">
        <v>11</v>
      </c>
      <c r="AM8674" t="s">
        <v>26</v>
      </c>
      <c r="AN8674" t="s">
        <v>41</v>
      </c>
      <c r="AO8674" t="s">
        <v>830</v>
      </c>
      <c r="AP8674">
        <v>0</v>
      </c>
      <c r="AQ8674">
        <v>0</v>
      </c>
      <c r="AR8674">
        <v>195547</v>
      </c>
      <c r="AS8674" t="s">
        <v>10964</v>
      </c>
    </row>
    <row r="8675" spans="1:45" x14ac:dyDescent="0.25">
      <c r="A8675" t="s">
        <v>1173</v>
      </c>
      <c r="B8675" t="s">
        <v>1133</v>
      </c>
      <c r="C8675" s="1">
        <v>42953</v>
      </c>
      <c r="D8675" t="s">
        <v>2</v>
      </c>
      <c r="E8675">
        <v>20</v>
      </c>
      <c r="F8675">
        <v>1</v>
      </c>
      <c r="G8675">
        <v>0</v>
      </c>
      <c r="H8675">
        <v>0</v>
      </c>
      <c r="I8675">
        <v>0</v>
      </c>
      <c r="J8675">
        <v>0</v>
      </c>
      <c r="K8675">
        <v>1</v>
      </c>
      <c r="L8675">
        <v>0</v>
      </c>
      <c r="M8675">
        <v>0</v>
      </c>
      <c r="N8675">
        <v>1</v>
      </c>
      <c r="O8675">
        <v>1</v>
      </c>
      <c r="P8675">
        <v>2</v>
      </c>
      <c r="Q8675" t="s">
        <v>909</v>
      </c>
      <c r="R8675" t="s">
        <v>7</v>
      </c>
      <c r="S8675" t="s">
        <v>53</v>
      </c>
      <c r="T8675" t="s">
        <v>909</v>
      </c>
      <c r="U8675" t="s">
        <v>910</v>
      </c>
      <c r="V8675">
        <v>0</v>
      </c>
      <c r="W8675">
        <v>0</v>
      </c>
      <c r="X8675" t="s">
        <v>21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 t="s">
        <v>11</v>
      </c>
      <c r="AM8675" t="s">
        <v>12</v>
      </c>
      <c r="AN8675" t="s">
        <v>13</v>
      </c>
      <c r="AO8675" t="s">
        <v>830</v>
      </c>
      <c r="AP8675">
        <v>0</v>
      </c>
      <c r="AQ8675" t="s">
        <v>47</v>
      </c>
      <c r="AR8675">
        <v>195548</v>
      </c>
      <c r="AS8675" t="s">
        <v>10965</v>
      </c>
    </row>
    <row r="8676" spans="1:45" x14ac:dyDescent="0.25">
      <c r="A8676" t="s">
        <v>1173</v>
      </c>
      <c r="B8676" t="s">
        <v>1133</v>
      </c>
      <c r="C8676" s="1">
        <v>42953</v>
      </c>
      <c r="D8676" t="s">
        <v>2</v>
      </c>
      <c r="E8676">
        <v>35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2</v>
      </c>
      <c r="L8676">
        <v>0</v>
      </c>
      <c r="M8676">
        <v>0</v>
      </c>
      <c r="N8676">
        <v>0</v>
      </c>
      <c r="O8676">
        <v>2</v>
      </c>
      <c r="P8676">
        <v>2</v>
      </c>
      <c r="Q8676" t="s">
        <v>909</v>
      </c>
      <c r="R8676" t="s">
        <v>7</v>
      </c>
      <c r="S8676" t="s">
        <v>53</v>
      </c>
      <c r="T8676" t="s">
        <v>909</v>
      </c>
      <c r="U8676" t="s">
        <v>910</v>
      </c>
      <c r="V8676">
        <v>0</v>
      </c>
      <c r="W8676">
        <v>0</v>
      </c>
      <c r="X8676" t="s">
        <v>21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 t="s">
        <v>11</v>
      </c>
      <c r="AM8676" t="s">
        <v>26</v>
      </c>
      <c r="AN8676" t="s">
        <v>13</v>
      </c>
      <c r="AO8676" t="s">
        <v>830</v>
      </c>
      <c r="AP8676">
        <v>0</v>
      </c>
      <c r="AQ8676">
        <v>0</v>
      </c>
      <c r="AR8676">
        <v>195549</v>
      </c>
      <c r="AS8676" t="s">
        <v>10966</v>
      </c>
    </row>
    <row r="8677" spans="1:45" x14ac:dyDescent="0.25">
      <c r="A8677" t="s">
        <v>1173</v>
      </c>
      <c r="B8677" t="s">
        <v>1133</v>
      </c>
      <c r="C8677" s="1">
        <v>42953</v>
      </c>
      <c r="D8677" t="s">
        <v>2</v>
      </c>
      <c r="E8677">
        <v>40</v>
      </c>
      <c r="F8677">
        <v>0</v>
      </c>
      <c r="G8677">
        <v>1</v>
      </c>
      <c r="H8677">
        <v>0</v>
      </c>
      <c r="I8677">
        <v>1</v>
      </c>
      <c r="J8677">
        <v>0</v>
      </c>
      <c r="K8677">
        <v>1</v>
      </c>
      <c r="L8677">
        <v>0</v>
      </c>
      <c r="M8677">
        <v>0</v>
      </c>
      <c r="N8677">
        <v>0</v>
      </c>
      <c r="O8677">
        <v>3</v>
      </c>
      <c r="P8677">
        <v>3</v>
      </c>
      <c r="Q8677" t="s">
        <v>909</v>
      </c>
      <c r="R8677" t="s">
        <v>7</v>
      </c>
      <c r="S8677" t="s">
        <v>53</v>
      </c>
      <c r="T8677" t="s">
        <v>909</v>
      </c>
      <c r="U8677" t="s">
        <v>910</v>
      </c>
      <c r="V8677">
        <v>0</v>
      </c>
      <c r="W8677">
        <v>0</v>
      </c>
      <c r="X8677" t="s">
        <v>21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 t="s">
        <v>11</v>
      </c>
      <c r="AM8677" t="s">
        <v>26</v>
      </c>
      <c r="AN8677">
        <v>0</v>
      </c>
      <c r="AO8677" t="s">
        <v>830</v>
      </c>
      <c r="AP8677">
        <v>0</v>
      </c>
      <c r="AQ8677" t="s">
        <v>47</v>
      </c>
      <c r="AR8677">
        <v>195550</v>
      </c>
      <c r="AS8677" t="s">
        <v>10967</v>
      </c>
    </row>
    <row r="8678" spans="1:45" x14ac:dyDescent="0.25">
      <c r="A8678" t="s">
        <v>1173</v>
      </c>
      <c r="B8678" t="s">
        <v>1133</v>
      </c>
      <c r="C8678" s="1">
        <v>42954</v>
      </c>
      <c r="D8678" t="s">
        <v>2</v>
      </c>
      <c r="E8678">
        <v>18</v>
      </c>
      <c r="F8678">
        <v>2</v>
      </c>
      <c r="G8678">
        <v>0</v>
      </c>
      <c r="H8678">
        <v>0</v>
      </c>
      <c r="I8678">
        <v>0</v>
      </c>
      <c r="J8678">
        <v>0</v>
      </c>
      <c r="K8678">
        <v>1</v>
      </c>
      <c r="L8678">
        <v>0</v>
      </c>
      <c r="M8678">
        <v>0</v>
      </c>
      <c r="N8678">
        <v>2</v>
      </c>
      <c r="O8678">
        <v>1</v>
      </c>
      <c r="P8678">
        <v>3</v>
      </c>
      <c r="Q8678" t="s">
        <v>493</v>
      </c>
      <c r="R8678" t="s">
        <v>7</v>
      </c>
      <c r="S8678" t="s">
        <v>44</v>
      </c>
      <c r="T8678" t="s">
        <v>493</v>
      </c>
      <c r="U8678" t="s">
        <v>1044</v>
      </c>
      <c r="V8678">
        <v>0</v>
      </c>
      <c r="W8678">
        <v>0</v>
      </c>
      <c r="X8678" t="s">
        <v>21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 t="s">
        <v>11</v>
      </c>
      <c r="AM8678" t="s">
        <v>22</v>
      </c>
      <c r="AN8678" t="s">
        <v>13</v>
      </c>
      <c r="AO8678" t="s">
        <v>830</v>
      </c>
      <c r="AP8678">
        <v>0</v>
      </c>
      <c r="AQ8678" t="s">
        <v>47</v>
      </c>
      <c r="AR8678">
        <v>195551</v>
      </c>
      <c r="AS8678" t="s">
        <v>10968</v>
      </c>
    </row>
    <row r="8679" spans="1:45" x14ac:dyDescent="0.25">
      <c r="A8679" t="s">
        <v>1173</v>
      </c>
      <c r="B8679" t="s">
        <v>1133</v>
      </c>
      <c r="C8679" s="1">
        <v>42954</v>
      </c>
      <c r="D8679" t="s">
        <v>35</v>
      </c>
      <c r="E8679">
        <v>31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1</v>
      </c>
      <c r="L8679">
        <v>0</v>
      </c>
      <c r="M8679">
        <v>0</v>
      </c>
      <c r="N8679">
        <v>0</v>
      </c>
      <c r="O8679">
        <v>1</v>
      </c>
      <c r="P8679">
        <v>1</v>
      </c>
      <c r="Q8679" t="s">
        <v>31</v>
      </c>
      <c r="R8679" t="s">
        <v>7</v>
      </c>
      <c r="S8679" t="s">
        <v>7</v>
      </c>
      <c r="T8679" t="s">
        <v>24</v>
      </c>
      <c r="U8679">
        <v>0</v>
      </c>
      <c r="V8679">
        <v>0</v>
      </c>
      <c r="W8679">
        <v>0</v>
      </c>
      <c r="X8679" t="s">
        <v>5</v>
      </c>
      <c r="Y8679" t="s">
        <v>153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 t="s">
        <v>11</v>
      </c>
      <c r="AM8679" t="s">
        <v>12</v>
      </c>
      <c r="AN8679" t="s">
        <v>13</v>
      </c>
      <c r="AO8679" t="s">
        <v>830</v>
      </c>
      <c r="AP8679">
        <v>0</v>
      </c>
      <c r="AQ8679">
        <v>0</v>
      </c>
      <c r="AR8679">
        <v>195552</v>
      </c>
      <c r="AS8679" t="s">
        <v>10969</v>
      </c>
    </row>
    <row r="8680" spans="1:45" x14ac:dyDescent="0.25">
      <c r="A8680" t="s">
        <v>1173</v>
      </c>
      <c r="B8680" t="s">
        <v>1133</v>
      </c>
      <c r="C8680" s="1">
        <v>42955</v>
      </c>
      <c r="D8680" t="s">
        <v>35</v>
      </c>
      <c r="E8680">
        <v>21</v>
      </c>
      <c r="F8680">
        <v>0</v>
      </c>
      <c r="G8680">
        <v>0</v>
      </c>
      <c r="H8680">
        <v>0</v>
      </c>
      <c r="I8680">
        <v>0</v>
      </c>
      <c r="J8680">
        <v>1</v>
      </c>
      <c r="K8680">
        <v>0</v>
      </c>
      <c r="L8680">
        <v>0</v>
      </c>
      <c r="M8680">
        <v>0</v>
      </c>
      <c r="N8680">
        <v>1</v>
      </c>
      <c r="O8680">
        <v>0</v>
      </c>
      <c r="P8680">
        <v>1</v>
      </c>
      <c r="Q8680" t="s">
        <v>9</v>
      </c>
      <c r="R8680" t="s">
        <v>7</v>
      </c>
      <c r="S8680" t="s">
        <v>8</v>
      </c>
      <c r="T8680" t="s">
        <v>9</v>
      </c>
      <c r="U8680" t="s">
        <v>9</v>
      </c>
      <c r="V8680">
        <v>0</v>
      </c>
      <c r="W8680">
        <v>0</v>
      </c>
      <c r="X8680" t="s">
        <v>21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 t="s">
        <v>154</v>
      </c>
      <c r="AM8680" t="s">
        <v>12</v>
      </c>
      <c r="AN8680" t="s">
        <v>41</v>
      </c>
      <c r="AO8680" t="s">
        <v>904</v>
      </c>
      <c r="AP8680" t="s">
        <v>859</v>
      </c>
      <c r="AQ8680">
        <v>0</v>
      </c>
      <c r="AR8680">
        <v>195553</v>
      </c>
      <c r="AS8680" t="s">
        <v>10970</v>
      </c>
    </row>
    <row r="8681" spans="1:45" x14ac:dyDescent="0.25">
      <c r="A8681" t="s">
        <v>1173</v>
      </c>
      <c r="B8681" t="s">
        <v>1133</v>
      </c>
      <c r="C8681" s="1">
        <v>42955</v>
      </c>
      <c r="D8681" t="s">
        <v>2</v>
      </c>
      <c r="E8681">
        <v>20</v>
      </c>
      <c r="F8681">
        <v>1</v>
      </c>
      <c r="G8681">
        <v>0</v>
      </c>
      <c r="H8681">
        <v>0</v>
      </c>
      <c r="I8681">
        <v>0</v>
      </c>
      <c r="J8681">
        <v>0</v>
      </c>
      <c r="K8681">
        <v>1</v>
      </c>
      <c r="L8681">
        <v>0</v>
      </c>
      <c r="M8681">
        <v>0</v>
      </c>
      <c r="N8681">
        <v>1</v>
      </c>
      <c r="O8681">
        <v>1</v>
      </c>
      <c r="P8681">
        <v>2</v>
      </c>
      <c r="Q8681">
        <v>0</v>
      </c>
      <c r="R8681" t="s">
        <v>632</v>
      </c>
      <c r="S8681" t="s">
        <v>636</v>
      </c>
      <c r="T8681" t="s">
        <v>873</v>
      </c>
      <c r="U8681">
        <v>0</v>
      </c>
      <c r="V8681">
        <v>0</v>
      </c>
      <c r="W8681">
        <v>0</v>
      </c>
      <c r="X8681">
        <v>0</v>
      </c>
      <c r="Y8681">
        <v>0</v>
      </c>
      <c r="Z8681" t="s">
        <v>21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 t="s">
        <v>11</v>
      </c>
      <c r="AM8681" t="s">
        <v>12</v>
      </c>
      <c r="AN8681" t="s">
        <v>41</v>
      </c>
      <c r="AO8681" t="s">
        <v>14</v>
      </c>
      <c r="AP8681" t="s">
        <v>28</v>
      </c>
      <c r="AQ8681" t="s">
        <v>47</v>
      </c>
      <c r="AR8681">
        <v>195554</v>
      </c>
      <c r="AS8681" t="s">
        <v>10971</v>
      </c>
    </row>
    <row r="8682" spans="1:45" x14ac:dyDescent="0.25">
      <c r="A8682" t="s">
        <v>1173</v>
      </c>
      <c r="B8682" t="s">
        <v>1133</v>
      </c>
      <c r="C8682" s="1">
        <v>42955</v>
      </c>
      <c r="D8682" t="s">
        <v>35</v>
      </c>
      <c r="E8682">
        <v>20</v>
      </c>
      <c r="F8682">
        <v>0</v>
      </c>
      <c r="G8682">
        <v>0</v>
      </c>
      <c r="H8682">
        <v>0</v>
      </c>
      <c r="I8682">
        <v>0</v>
      </c>
      <c r="J8682">
        <v>1</v>
      </c>
      <c r="K8682">
        <v>0</v>
      </c>
      <c r="L8682">
        <v>1</v>
      </c>
      <c r="M8682">
        <v>0</v>
      </c>
      <c r="N8682">
        <v>2</v>
      </c>
      <c r="O8682">
        <v>0</v>
      </c>
      <c r="P8682">
        <v>2</v>
      </c>
      <c r="Q8682" t="s">
        <v>31</v>
      </c>
      <c r="R8682" t="s">
        <v>7</v>
      </c>
      <c r="S8682" t="s">
        <v>53</v>
      </c>
      <c r="T8682" t="s">
        <v>31</v>
      </c>
      <c r="U8682" t="s">
        <v>1771</v>
      </c>
      <c r="V8682">
        <v>0</v>
      </c>
      <c r="W8682">
        <v>0</v>
      </c>
      <c r="X8682" t="s">
        <v>21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 t="s">
        <v>11</v>
      </c>
      <c r="AM8682" t="s">
        <v>88</v>
      </c>
      <c r="AN8682" t="s">
        <v>41</v>
      </c>
      <c r="AO8682" t="s">
        <v>830</v>
      </c>
      <c r="AP8682">
        <v>0</v>
      </c>
      <c r="AQ8682">
        <v>0</v>
      </c>
      <c r="AR8682">
        <v>195555</v>
      </c>
      <c r="AS8682" t="s">
        <v>10972</v>
      </c>
    </row>
    <row r="8683" spans="1:45" x14ac:dyDescent="0.25">
      <c r="A8683" t="s">
        <v>1173</v>
      </c>
      <c r="B8683" t="s">
        <v>1133</v>
      </c>
      <c r="C8683" s="1">
        <v>42955</v>
      </c>
      <c r="D8683" t="s">
        <v>35</v>
      </c>
      <c r="E8683">
        <v>54</v>
      </c>
      <c r="F8683">
        <v>0</v>
      </c>
      <c r="G8683">
        <v>0</v>
      </c>
      <c r="H8683">
        <v>0</v>
      </c>
      <c r="I8683">
        <v>0</v>
      </c>
      <c r="J8683">
        <v>1</v>
      </c>
      <c r="K8683">
        <v>0</v>
      </c>
      <c r="L8683">
        <v>0</v>
      </c>
      <c r="M8683">
        <v>1</v>
      </c>
      <c r="N8683">
        <v>1</v>
      </c>
      <c r="O8683">
        <v>1</v>
      </c>
      <c r="P8683">
        <v>2</v>
      </c>
      <c r="Q8683" t="s">
        <v>909</v>
      </c>
      <c r="R8683" t="s">
        <v>7</v>
      </c>
      <c r="S8683" t="s">
        <v>53</v>
      </c>
      <c r="T8683" t="s">
        <v>909</v>
      </c>
      <c r="U8683" t="s">
        <v>1765</v>
      </c>
      <c r="V8683">
        <v>0</v>
      </c>
      <c r="W8683">
        <v>0</v>
      </c>
      <c r="X8683" t="s">
        <v>21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 t="s">
        <v>427</v>
      </c>
      <c r="AM8683" t="s">
        <v>22</v>
      </c>
      <c r="AN8683" t="s">
        <v>41</v>
      </c>
      <c r="AO8683" t="s">
        <v>359</v>
      </c>
      <c r="AP8683" t="s">
        <v>859</v>
      </c>
      <c r="AQ8683">
        <v>0</v>
      </c>
      <c r="AR8683">
        <v>195556</v>
      </c>
      <c r="AS8683" t="s">
        <v>10973</v>
      </c>
    </row>
    <row r="8684" spans="1:45" x14ac:dyDescent="0.25">
      <c r="A8684" t="s">
        <v>1173</v>
      </c>
      <c r="B8684" t="s">
        <v>1133</v>
      </c>
      <c r="C8684" s="1">
        <v>42955</v>
      </c>
      <c r="D8684" t="s">
        <v>35</v>
      </c>
      <c r="E8684">
        <v>38</v>
      </c>
      <c r="F8684">
        <v>0</v>
      </c>
      <c r="G8684">
        <v>0</v>
      </c>
      <c r="H8684">
        <v>0</v>
      </c>
      <c r="I8684">
        <v>0</v>
      </c>
      <c r="J8684">
        <v>1</v>
      </c>
      <c r="K8684">
        <v>0</v>
      </c>
      <c r="L8684">
        <v>0</v>
      </c>
      <c r="M8684">
        <v>0</v>
      </c>
      <c r="N8684">
        <v>1</v>
      </c>
      <c r="O8684">
        <v>0</v>
      </c>
      <c r="P8684">
        <v>1</v>
      </c>
      <c r="Q8684" t="s">
        <v>909</v>
      </c>
      <c r="R8684" t="s">
        <v>7</v>
      </c>
      <c r="S8684" t="s">
        <v>53</v>
      </c>
      <c r="T8684" t="s">
        <v>909</v>
      </c>
      <c r="U8684" t="s">
        <v>910</v>
      </c>
      <c r="V8684">
        <v>0</v>
      </c>
      <c r="W8684">
        <v>0</v>
      </c>
      <c r="X8684" t="s">
        <v>21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 t="s">
        <v>11</v>
      </c>
      <c r="AM8684" t="s">
        <v>818</v>
      </c>
      <c r="AN8684" t="s">
        <v>13</v>
      </c>
      <c r="AO8684" t="s">
        <v>830</v>
      </c>
      <c r="AP8684">
        <v>0</v>
      </c>
      <c r="AQ8684">
        <v>0</v>
      </c>
      <c r="AR8684">
        <v>195557</v>
      </c>
      <c r="AS8684" t="s">
        <v>10974</v>
      </c>
    </row>
    <row r="8685" spans="1:45" x14ac:dyDescent="0.25">
      <c r="A8685" t="s">
        <v>1173</v>
      </c>
      <c r="B8685" t="s">
        <v>1133</v>
      </c>
      <c r="C8685" s="1">
        <v>42955</v>
      </c>
      <c r="D8685" t="s">
        <v>35</v>
      </c>
      <c r="E8685">
        <v>35</v>
      </c>
      <c r="F8685">
        <v>0</v>
      </c>
      <c r="G8685">
        <v>0</v>
      </c>
      <c r="H8685">
        <v>0</v>
      </c>
      <c r="I8685">
        <v>0</v>
      </c>
      <c r="J8685">
        <v>1</v>
      </c>
      <c r="K8685">
        <v>0</v>
      </c>
      <c r="L8685">
        <v>0</v>
      </c>
      <c r="M8685">
        <v>0</v>
      </c>
      <c r="N8685">
        <v>1</v>
      </c>
      <c r="O8685">
        <v>0</v>
      </c>
      <c r="P8685">
        <v>1</v>
      </c>
      <c r="Q8685" t="s">
        <v>31</v>
      </c>
      <c r="R8685" t="s">
        <v>7</v>
      </c>
      <c r="S8685" t="s">
        <v>53</v>
      </c>
      <c r="T8685" t="s">
        <v>31</v>
      </c>
      <c r="U8685" t="s">
        <v>1771</v>
      </c>
      <c r="V8685">
        <v>0</v>
      </c>
      <c r="W8685">
        <v>0</v>
      </c>
      <c r="X8685" t="s">
        <v>21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 t="s">
        <v>11</v>
      </c>
      <c r="AM8685" t="s">
        <v>49</v>
      </c>
      <c r="AN8685" t="s">
        <v>13</v>
      </c>
      <c r="AO8685" t="s">
        <v>830</v>
      </c>
      <c r="AP8685">
        <v>0</v>
      </c>
      <c r="AQ8685">
        <v>0</v>
      </c>
      <c r="AR8685">
        <v>195558</v>
      </c>
      <c r="AS8685" t="s">
        <v>10975</v>
      </c>
    </row>
    <row r="8686" spans="1:45" x14ac:dyDescent="0.25">
      <c r="A8686" t="s">
        <v>1173</v>
      </c>
      <c r="B8686" t="s">
        <v>1133</v>
      </c>
      <c r="C8686" s="1">
        <v>42955</v>
      </c>
      <c r="D8686" t="s">
        <v>35</v>
      </c>
      <c r="E8686">
        <v>32</v>
      </c>
      <c r="F8686">
        <v>0</v>
      </c>
      <c r="G8686">
        <v>0</v>
      </c>
      <c r="H8686">
        <v>0</v>
      </c>
      <c r="I8686">
        <v>0</v>
      </c>
      <c r="J8686">
        <v>2</v>
      </c>
      <c r="K8686">
        <v>0</v>
      </c>
      <c r="L8686">
        <v>0</v>
      </c>
      <c r="M8686">
        <v>0</v>
      </c>
      <c r="N8686">
        <v>2</v>
      </c>
      <c r="O8686">
        <v>0</v>
      </c>
      <c r="P8686">
        <v>2</v>
      </c>
      <c r="Q8686" t="s">
        <v>909</v>
      </c>
      <c r="R8686" t="s">
        <v>7</v>
      </c>
      <c r="S8686" t="s">
        <v>53</v>
      </c>
      <c r="T8686" t="s">
        <v>909</v>
      </c>
      <c r="U8686" t="s">
        <v>910</v>
      </c>
      <c r="V8686">
        <v>0</v>
      </c>
      <c r="W8686">
        <v>0</v>
      </c>
      <c r="X8686" t="s">
        <v>21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 t="s">
        <v>11</v>
      </c>
      <c r="AM8686" t="s">
        <v>49</v>
      </c>
      <c r="AN8686" t="s">
        <v>41</v>
      </c>
      <c r="AO8686" t="s">
        <v>830</v>
      </c>
      <c r="AP8686">
        <v>0</v>
      </c>
      <c r="AQ8686">
        <v>0</v>
      </c>
      <c r="AR8686">
        <v>195559</v>
      </c>
      <c r="AS8686" t="s">
        <v>10976</v>
      </c>
    </row>
    <row r="8687" spans="1:45" x14ac:dyDescent="0.25">
      <c r="A8687" t="s">
        <v>1173</v>
      </c>
      <c r="B8687" t="s">
        <v>1133</v>
      </c>
      <c r="C8687" s="1">
        <v>42956</v>
      </c>
      <c r="D8687" t="s">
        <v>35</v>
      </c>
      <c r="E8687">
        <v>35</v>
      </c>
      <c r="F8687">
        <v>0</v>
      </c>
      <c r="G8687">
        <v>0</v>
      </c>
      <c r="H8687">
        <v>0</v>
      </c>
      <c r="I8687">
        <v>0</v>
      </c>
      <c r="J8687">
        <v>1</v>
      </c>
      <c r="K8687">
        <v>0</v>
      </c>
      <c r="L8687">
        <v>0</v>
      </c>
      <c r="M8687">
        <v>0</v>
      </c>
      <c r="N8687">
        <v>1</v>
      </c>
      <c r="O8687">
        <v>0</v>
      </c>
      <c r="P8687">
        <v>1</v>
      </c>
      <c r="Q8687" t="s">
        <v>909</v>
      </c>
      <c r="R8687" t="s">
        <v>7</v>
      </c>
      <c r="S8687" t="s">
        <v>53</v>
      </c>
      <c r="T8687" t="s">
        <v>909</v>
      </c>
      <c r="U8687" t="s">
        <v>1763</v>
      </c>
      <c r="V8687">
        <v>0</v>
      </c>
      <c r="W8687">
        <v>0</v>
      </c>
      <c r="X8687" t="s">
        <v>21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 t="s">
        <v>11</v>
      </c>
      <c r="AM8687" t="s">
        <v>49</v>
      </c>
      <c r="AN8687" t="s">
        <v>41</v>
      </c>
      <c r="AO8687" t="s">
        <v>830</v>
      </c>
      <c r="AP8687">
        <v>0</v>
      </c>
      <c r="AQ8687">
        <v>0</v>
      </c>
      <c r="AR8687">
        <v>195560</v>
      </c>
      <c r="AS8687" t="s">
        <v>10977</v>
      </c>
    </row>
    <row r="8688" spans="1:45" x14ac:dyDescent="0.25">
      <c r="A8688" t="s">
        <v>1173</v>
      </c>
      <c r="B8688" t="s">
        <v>1133</v>
      </c>
      <c r="C8688" s="1">
        <v>42956</v>
      </c>
      <c r="D8688" t="s">
        <v>35</v>
      </c>
      <c r="E8688">
        <v>33</v>
      </c>
      <c r="F8688">
        <v>0</v>
      </c>
      <c r="G8688">
        <v>0</v>
      </c>
      <c r="H8688">
        <v>0</v>
      </c>
      <c r="I8688">
        <v>0</v>
      </c>
      <c r="J8688">
        <v>1</v>
      </c>
      <c r="K8688">
        <v>0</v>
      </c>
      <c r="L8688">
        <v>0</v>
      </c>
      <c r="M8688">
        <v>0</v>
      </c>
      <c r="N8688">
        <v>1</v>
      </c>
      <c r="O8688">
        <v>0</v>
      </c>
      <c r="P8688">
        <v>1</v>
      </c>
      <c r="Q8688" t="s">
        <v>909</v>
      </c>
      <c r="R8688" t="s">
        <v>7</v>
      </c>
      <c r="S8688" t="s">
        <v>53</v>
      </c>
      <c r="T8688" t="s">
        <v>909</v>
      </c>
      <c r="U8688" t="s">
        <v>910</v>
      </c>
      <c r="V8688">
        <v>0</v>
      </c>
      <c r="W8688">
        <v>0</v>
      </c>
      <c r="X8688" t="s">
        <v>21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 t="s">
        <v>11</v>
      </c>
      <c r="AM8688" t="s">
        <v>26</v>
      </c>
      <c r="AN8688" t="s">
        <v>41</v>
      </c>
      <c r="AO8688" t="s">
        <v>830</v>
      </c>
      <c r="AP8688">
        <v>0</v>
      </c>
      <c r="AQ8688">
        <v>0</v>
      </c>
      <c r="AR8688">
        <v>195561</v>
      </c>
      <c r="AS8688" t="s">
        <v>10978</v>
      </c>
    </row>
    <row r="8689" spans="1:45" x14ac:dyDescent="0.25">
      <c r="A8689" t="s">
        <v>1173</v>
      </c>
      <c r="B8689" t="s">
        <v>1133</v>
      </c>
      <c r="C8689" s="1">
        <v>42956</v>
      </c>
      <c r="D8689" t="s">
        <v>35</v>
      </c>
      <c r="E8689">
        <v>32</v>
      </c>
      <c r="F8689">
        <v>0</v>
      </c>
      <c r="G8689">
        <v>0</v>
      </c>
      <c r="H8689">
        <v>0</v>
      </c>
      <c r="I8689">
        <v>0</v>
      </c>
      <c r="J8689">
        <v>1</v>
      </c>
      <c r="K8689">
        <v>0</v>
      </c>
      <c r="L8689">
        <v>0</v>
      </c>
      <c r="M8689">
        <v>0</v>
      </c>
      <c r="N8689">
        <v>1</v>
      </c>
      <c r="O8689">
        <v>0</v>
      </c>
      <c r="P8689">
        <v>1</v>
      </c>
      <c r="Q8689" t="s">
        <v>909</v>
      </c>
      <c r="R8689" t="s">
        <v>7</v>
      </c>
      <c r="S8689" t="s">
        <v>53</v>
      </c>
      <c r="T8689" t="s">
        <v>909</v>
      </c>
      <c r="U8689" t="s">
        <v>910</v>
      </c>
      <c r="V8689">
        <v>0</v>
      </c>
      <c r="W8689">
        <v>0</v>
      </c>
      <c r="X8689" t="s">
        <v>21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 t="s">
        <v>11</v>
      </c>
      <c r="AM8689" t="s">
        <v>26</v>
      </c>
      <c r="AN8689" t="s">
        <v>41</v>
      </c>
      <c r="AO8689" t="s">
        <v>830</v>
      </c>
      <c r="AP8689">
        <v>0</v>
      </c>
      <c r="AQ8689">
        <v>0</v>
      </c>
      <c r="AR8689">
        <v>195562</v>
      </c>
      <c r="AS8689" t="s">
        <v>10979</v>
      </c>
    </row>
    <row r="8690" spans="1:45" x14ac:dyDescent="0.25">
      <c r="A8690" t="s">
        <v>1173</v>
      </c>
      <c r="B8690" t="s">
        <v>1133</v>
      </c>
      <c r="C8690" s="1">
        <v>42956</v>
      </c>
      <c r="D8690" t="s">
        <v>2</v>
      </c>
      <c r="E8690">
        <v>18</v>
      </c>
      <c r="F8690">
        <v>1</v>
      </c>
      <c r="G8690">
        <v>2</v>
      </c>
      <c r="H8690">
        <v>1</v>
      </c>
      <c r="I8690">
        <v>0</v>
      </c>
      <c r="J8690">
        <v>0</v>
      </c>
      <c r="K8690">
        <v>1</v>
      </c>
      <c r="L8690">
        <v>0</v>
      </c>
      <c r="M8690">
        <v>0</v>
      </c>
      <c r="N8690">
        <v>2</v>
      </c>
      <c r="O8690">
        <v>3</v>
      </c>
      <c r="P8690">
        <v>5</v>
      </c>
      <c r="Q8690" t="s">
        <v>909</v>
      </c>
      <c r="R8690" t="s">
        <v>7</v>
      </c>
      <c r="S8690" t="s">
        <v>7</v>
      </c>
      <c r="T8690" t="s">
        <v>24</v>
      </c>
      <c r="U8690">
        <v>0</v>
      </c>
      <c r="V8690">
        <v>0</v>
      </c>
      <c r="W8690">
        <v>0</v>
      </c>
      <c r="X8690" t="s">
        <v>5</v>
      </c>
      <c r="Y8690" t="s">
        <v>153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 t="s">
        <v>11</v>
      </c>
      <c r="AM8690" t="s">
        <v>49</v>
      </c>
      <c r="AN8690" t="s">
        <v>41</v>
      </c>
      <c r="AO8690" t="s">
        <v>830</v>
      </c>
      <c r="AP8690">
        <v>0</v>
      </c>
      <c r="AQ8690">
        <v>0</v>
      </c>
      <c r="AR8690">
        <v>195563</v>
      </c>
      <c r="AS8690" t="s">
        <v>10980</v>
      </c>
    </row>
    <row r="8691" spans="1:45" x14ac:dyDescent="0.25">
      <c r="A8691" t="s">
        <v>1173</v>
      </c>
      <c r="B8691" t="s">
        <v>1133</v>
      </c>
      <c r="C8691" s="1">
        <v>42956</v>
      </c>
      <c r="D8691" t="s">
        <v>35</v>
      </c>
      <c r="E8691">
        <v>68</v>
      </c>
      <c r="F8691">
        <v>0</v>
      </c>
      <c r="G8691">
        <v>0</v>
      </c>
      <c r="H8691">
        <v>0</v>
      </c>
      <c r="I8691">
        <v>0</v>
      </c>
      <c r="J8691">
        <v>1</v>
      </c>
      <c r="K8691">
        <v>0</v>
      </c>
      <c r="L8691">
        <v>1</v>
      </c>
      <c r="M8691">
        <v>0</v>
      </c>
      <c r="N8691">
        <v>2</v>
      </c>
      <c r="O8691">
        <v>0</v>
      </c>
      <c r="P8691">
        <v>2</v>
      </c>
      <c r="Q8691" t="s">
        <v>31</v>
      </c>
      <c r="R8691" t="s">
        <v>7</v>
      </c>
      <c r="S8691" t="s">
        <v>53</v>
      </c>
      <c r="T8691" t="s">
        <v>31</v>
      </c>
      <c r="U8691" t="s">
        <v>1773</v>
      </c>
      <c r="V8691">
        <v>0</v>
      </c>
      <c r="W8691">
        <v>0</v>
      </c>
      <c r="X8691" t="s">
        <v>21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 t="s">
        <v>11</v>
      </c>
      <c r="AM8691" t="s">
        <v>49</v>
      </c>
      <c r="AN8691" t="s">
        <v>13</v>
      </c>
      <c r="AO8691" t="s">
        <v>830</v>
      </c>
      <c r="AP8691">
        <v>0</v>
      </c>
      <c r="AQ8691">
        <v>0</v>
      </c>
      <c r="AR8691">
        <v>195564</v>
      </c>
      <c r="AS8691" t="s">
        <v>10981</v>
      </c>
    </row>
    <row r="8692" spans="1:45" x14ac:dyDescent="0.25">
      <c r="A8692" t="s">
        <v>1173</v>
      </c>
      <c r="B8692" t="s">
        <v>1133</v>
      </c>
      <c r="C8692" s="1">
        <v>42956</v>
      </c>
      <c r="D8692" t="s">
        <v>2</v>
      </c>
      <c r="E8692">
        <v>36</v>
      </c>
      <c r="F8692">
        <v>0</v>
      </c>
      <c r="G8692">
        <v>2</v>
      </c>
      <c r="H8692">
        <v>0</v>
      </c>
      <c r="I8692">
        <v>2</v>
      </c>
      <c r="J8692">
        <v>0</v>
      </c>
      <c r="K8692">
        <v>1</v>
      </c>
      <c r="L8692">
        <v>0</v>
      </c>
      <c r="M8692">
        <v>0</v>
      </c>
      <c r="N8692">
        <v>0</v>
      </c>
      <c r="O8692">
        <v>5</v>
      </c>
      <c r="P8692">
        <v>5</v>
      </c>
      <c r="Q8692" t="s">
        <v>493</v>
      </c>
      <c r="R8692" t="s">
        <v>7</v>
      </c>
      <c r="S8692" t="s">
        <v>44</v>
      </c>
      <c r="T8692" t="s">
        <v>493</v>
      </c>
      <c r="U8692" t="s">
        <v>1517</v>
      </c>
      <c r="V8692">
        <v>0</v>
      </c>
      <c r="W8692">
        <v>0</v>
      </c>
      <c r="X8692" t="s">
        <v>21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 t="s">
        <v>11</v>
      </c>
      <c r="AM8692" t="s">
        <v>26</v>
      </c>
      <c r="AN8692" t="s">
        <v>13</v>
      </c>
      <c r="AO8692" t="s">
        <v>830</v>
      </c>
      <c r="AP8692" t="s">
        <v>28</v>
      </c>
      <c r="AQ8692">
        <v>0</v>
      </c>
      <c r="AR8692">
        <v>195565</v>
      </c>
      <c r="AS8692" t="s">
        <v>10982</v>
      </c>
    </row>
    <row r="8693" spans="1:45" x14ac:dyDescent="0.25">
      <c r="A8693" t="s">
        <v>1173</v>
      </c>
      <c r="B8693" t="s">
        <v>1133</v>
      </c>
      <c r="C8693" s="1">
        <v>42956</v>
      </c>
      <c r="D8693" t="s">
        <v>35</v>
      </c>
      <c r="E8693">
        <v>29</v>
      </c>
      <c r="F8693">
        <v>0</v>
      </c>
      <c r="G8693">
        <v>0</v>
      </c>
      <c r="H8693">
        <v>0</v>
      </c>
      <c r="I8693">
        <v>0</v>
      </c>
      <c r="J8693">
        <v>1</v>
      </c>
      <c r="K8693">
        <v>0</v>
      </c>
      <c r="L8693">
        <v>0</v>
      </c>
      <c r="M8693">
        <v>0</v>
      </c>
      <c r="N8693">
        <v>1</v>
      </c>
      <c r="O8693">
        <v>0</v>
      </c>
      <c r="P8693">
        <v>1</v>
      </c>
      <c r="Q8693" t="s">
        <v>31</v>
      </c>
      <c r="R8693" t="s">
        <v>7</v>
      </c>
      <c r="S8693" t="s">
        <v>53</v>
      </c>
      <c r="T8693" t="s">
        <v>31</v>
      </c>
      <c r="U8693" t="s">
        <v>1771</v>
      </c>
      <c r="V8693">
        <v>0</v>
      </c>
      <c r="W8693">
        <v>0</v>
      </c>
      <c r="X8693" t="s">
        <v>21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 t="s">
        <v>11</v>
      </c>
      <c r="AM8693" t="s">
        <v>818</v>
      </c>
      <c r="AN8693" t="s">
        <v>13</v>
      </c>
      <c r="AO8693" t="s">
        <v>830</v>
      </c>
      <c r="AP8693">
        <v>0</v>
      </c>
      <c r="AQ8693">
        <v>0</v>
      </c>
      <c r="AR8693">
        <v>195566</v>
      </c>
      <c r="AS8693" t="s">
        <v>10983</v>
      </c>
    </row>
    <row r="8694" spans="1:45" x14ac:dyDescent="0.25">
      <c r="A8694" t="s">
        <v>1173</v>
      </c>
      <c r="B8694" t="s">
        <v>1133</v>
      </c>
      <c r="C8694" s="1">
        <v>42956</v>
      </c>
      <c r="D8694" t="s">
        <v>2</v>
      </c>
      <c r="E8694">
        <v>40</v>
      </c>
      <c r="F8694">
        <v>1</v>
      </c>
      <c r="G8694">
        <v>2</v>
      </c>
      <c r="H8694">
        <v>0</v>
      </c>
      <c r="I8694">
        <v>1</v>
      </c>
      <c r="J8694">
        <v>0</v>
      </c>
      <c r="K8694">
        <v>2</v>
      </c>
      <c r="L8694">
        <v>0</v>
      </c>
      <c r="M8694">
        <v>0</v>
      </c>
      <c r="N8694">
        <v>1</v>
      </c>
      <c r="O8694">
        <v>5</v>
      </c>
      <c r="P8694">
        <v>6</v>
      </c>
      <c r="Q8694" t="s">
        <v>493</v>
      </c>
      <c r="R8694" t="s">
        <v>7</v>
      </c>
      <c r="S8694" t="s">
        <v>44</v>
      </c>
      <c r="T8694" t="s">
        <v>493</v>
      </c>
      <c r="U8694" t="s">
        <v>1517</v>
      </c>
      <c r="V8694">
        <v>0</v>
      </c>
      <c r="W8694">
        <v>0</v>
      </c>
      <c r="X8694" t="s">
        <v>21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 t="s">
        <v>427</v>
      </c>
      <c r="AM8694" t="s">
        <v>49</v>
      </c>
      <c r="AN8694" t="s">
        <v>41</v>
      </c>
      <c r="AO8694" t="s">
        <v>830</v>
      </c>
      <c r="AP8694">
        <v>0</v>
      </c>
      <c r="AQ8694">
        <v>0</v>
      </c>
      <c r="AR8694">
        <v>195567</v>
      </c>
      <c r="AS8694" t="s">
        <v>10984</v>
      </c>
    </row>
    <row r="8695" spans="1:45" x14ac:dyDescent="0.25">
      <c r="A8695" t="s">
        <v>1173</v>
      </c>
      <c r="B8695" t="s">
        <v>1133</v>
      </c>
      <c r="C8695" s="1">
        <v>42956</v>
      </c>
      <c r="D8695" t="s">
        <v>2</v>
      </c>
      <c r="E8695">
        <v>26</v>
      </c>
      <c r="F8695">
        <v>0</v>
      </c>
      <c r="G8695">
        <v>1</v>
      </c>
      <c r="H8695">
        <v>0</v>
      </c>
      <c r="I8695">
        <v>0</v>
      </c>
      <c r="J8695">
        <v>0</v>
      </c>
      <c r="K8695">
        <v>1</v>
      </c>
      <c r="L8695">
        <v>0</v>
      </c>
      <c r="M8695">
        <v>0</v>
      </c>
      <c r="N8695">
        <v>0</v>
      </c>
      <c r="O8695">
        <v>2</v>
      </c>
      <c r="P8695">
        <v>2</v>
      </c>
      <c r="Q8695" t="s">
        <v>493</v>
      </c>
      <c r="R8695" t="s">
        <v>7</v>
      </c>
      <c r="S8695" t="s">
        <v>44</v>
      </c>
      <c r="T8695" t="s">
        <v>493</v>
      </c>
      <c r="U8695" t="s">
        <v>1520</v>
      </c>
      <c r="V8695">
        <v>0</v>
      </c>
      <c r="W8695">
        <v>0</v>
      </c>
      <c r="X8695" t="s">
        <v>21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 t="s">
        <v>11</v>
      </c>
      <c r="AM8695" t="s">
        <v>49</v>
      </c>
      <c r="AN8695" t="s">
        <v>41</v>
      </c>
      <c r="AO8695" t="s">
        <v>830</v>
      </c>
      <c r="AP8695">
        <v>0</v>
      </c>
      <c r="AQ8695" t="s">
        <v>47</v>
      </c>
      <c r="AR8695">
        <v>195568</v>
      </c>
      <c r="AS8695" t="s">
        <v>10985</v>
      </c>
    </row>
    <row r="8696" spans="1:45" x14ac:dyDescent="0.25">
      <c r="A8696" t="s">
        <v>1173</v>
      </c>
      <c r="B8696" t="s">
        <v>1133</v>
      </c>
      <c r="C8696" s="1">
        <v>42956</v>
      </c>
      <c r="D8696" t="s">
        <v>35</v>
      </c>
      <c r="E8696">
        <v>54</v>
      </c>
      <c r="F8696">
        <v>0</v>
      </c>
      <c r="G8696">
        <v>0</v>
      </c>
      <c r="H8696">
        <v>0</v>
      </c>
      <c r="I8696">
        <v>0</v>
      </c>
      <c r="J8696">
        <v>1</v>
      </c>
      <c r="K8696">
        <v>0</v>
      </c>
      <c r="L8696">
        <v>0</v>
      </c>
      <c r="M8696">
        <v>0</v>
      </c>
      <c r="N8696">
        <v>1</v>
      </c>
      <c r="O8696">
        <v>0</v>
      </c>
      <c r="P8696">
        <v>1</v>
      </c>
      <c r="Q8696" t="s">
        <v>31</v>
      </c>
      <c r="R8696" t="s">
        <v>7</v>
      </c>
      <c r="S8696" t="s">
        <v>7</v>
      </c>
      <c r="T8696" t="s">
        <v>24</v>
      </c>
      <c r="U8696">
        <v>0</v>
      </c>
      <c r="V8696">
        <v>0</v>
      </c>
      <c r="W8696">
        <v>0</v>
      </c>
      <c r="X8696" t="s">
        <v>5</v>
      </c>
      <c r="Y8696" t="s">
        <v>153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 t="s">
        <v>11</v>
      </c>
      <c r="AM8696" t="s">
        <v>22</v>
      </c>
      <c r="AN8696" t="s">
        <v>13</v>
      </c>
      <c r="AO8696" t="s">
        <v>830</v>
      </c>
      <c r="AP8696">
        <v>0</v>
      </c>
      <c r="AQ8696">
        <v>0</v>
      </c>
      <c r="AR8696">
        <v>195569</v>
      </c>
      <c r="AS8696" t="s">
        <v>10986</v>
      </c>
    </row>
    <row r="8697" spans="1:45" x14ac:dyDescent="0.25">
      <c r="A8697" t="s">
        <v>1173</v>
      </c>
      <c r="B8697" t="s">
        <v>1133</v>
      </c>
      <c r="C8697" s="1">
        <v>42956</v>
      </c>
      <c r="D8697" t="s">
        <v>2</v>
      </c>
      <c r="E8697">
        <v>36</v>
      </c>
      <c r="F8697">
        <v>0</v>
      </c>
      <c r="G8697">
        <v>1</v>
      </c>
      <c r="H8697">
        <v>1</v>
      </c>
      <c r="I8697">
        <v>0</v>
      </c>
      <c r="J8697">
        <v>0</v>
      </c>
      <c r="K8697">
        <v>1</v>
      </c>
      <c r="L8697">
        <v>0</v>
      </c>
      <c r="M8697">
        <v>0</v>
      </c>
      <c r="N8697">
        <v>1</v>
      </c>
      <c r="O8697">
        <v>2</v>
      </c>
      <c r="P8697">
        <v>3</v>
      </c>
      <c r="Q8697" t="s">
        <v>79</v>
      </c>
      <c r="R8697" t="s">
        <v>7</v>
      </c>
      <c r="S8697" t="s">
        <v>8</v>
      </c>
      <c r="T8697" t="s">
        <v>79</v>
      </c>
      <c r="U8697" t="s">
        <v>81</v>
      </c>
      <c r="V8697">
        <v>0</v>
      </c>
      <c r="W8697">
        <v>0</v>
      </c>
      <c r="X8697" t="s">
        <v>21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 t="s">
        <v>11</v>
      </c>
      <c r="AM8697" t="s">
        <v>658</v>
      </c>
      <c r="AN8697" t="s">
        <v>13</v>
      </c>
      <c r="AO8697" t="s">
        <v>904</v>
      </c>
      <c r="AP8697" t="s">
        <v>859</v>
      </c>
      <c r="AQ8697" t="s">
        <v>47</v>
      </c>
      <c r="AR8697">
        <v>195570</v>
      </c>
      <c r="AS8697" t="s">
        <v>10987</v>
      </c>
    </row>
    <row r="8698" spans="1:45" x14ac:dyDescent="0.25">
      <c r="A8698" t="s">
        <v>1173</v>
      </c>
      <c r="B8698" t="s">
        <v>1133</v>
      </c>
      <c r="C8698" s="1">
        <v>42956</v>
      </c>
      <c r="D8698" t="s">
        <v>35</v>
      </c>
      <c r="E8698">
        <v>43</v>
      </c>
      <c r="F8698">
        <v>0</v>
      </c>
      <c r="G8698">
        <v>0</v>
      </c>
      <c r="H8698">
        <v>0</v>
      </c>
      <c r="I8698">
        <v>0</v>
      </c>
      <c r="J8698">
        <v>3</v>
      </c>
      <c r="K8698">
        <v>0</v>
      </c>
      <c r="L8698">
        <v>0</v>
      </c>
      <c r="M8698">
        <v>0</v>
      </c>
      <c r="N8698">
        <v>3</v>
      </c>
      <c r="O8698">
        <v>0</v>
      </c>
      <c r="P8698">
        <v>3</v>
      </c>
      <c r="Q8698" t="s">
        <v>31</v>
      </c>
      <c r="R8698" t="s">
        <v>7</v>
      </c>
      <c r="S8698" t="s">
        <v>53</v>
      </c>
      <c r="T8698" t="s">
        <v>31</v>
      </c>
      <c r="U8698" t="s">
        <v>1771</v>
      </c>
      <c r="V8698">
        <v>0</v>
      </c>
      <c r="W8698">
        <v>0</v>
      </c>
      <c r="X8698" t="s">
        <v>21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 t="s">
        <v>154</v>
      </c>
      <c r="AM8698" t="s">
        <v>26</v>
      </c>
      <c r="AN8698" t="s">
        <v>41</v>
      </c>
      <c r="AO8698" t="s">
        <v>830</v>
      </c>
      <c r="AP8698">
        <v>0</v>
      </c>
      <c r="AQ8698">
        <v>0</v>
      </c>
      <c r="AR8698">
        <v>195571</v>
      </c>
      <c r="AS8698" t="s">
        <v>10988</v>
      </c>
    </row>
    <row r="8699" spans="1:45" x14ac:dyDescent="0.25">
      <c r="A8699" t="s">
        <v>1173</v>
      </c>
      <c r="B8699" t="s">
        <v>1133</v>
      </c>
      <c r="C8699" s="1">
        <v>42956</v>
      </c>
      <c r="D8699" t="s">
        <v>35</v>
      </c>
      <c r="E8699">
        <v>64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1</v>
      </c>
      <c r="M8699">
        <v>0</v>
      </c>
      <c r="N8699">
        <v>1</v>
      </c>
      <c r="O8699">
        <v>0</v>
      </c>
      <c r="P8699">
        <v>1</v>
      </c>
      <c r="Q8699" t="s">
        <v>909</v>
      </c>
      <c r="R8699" t="s">
        <v>7</v>
      </c>
      <c r="S8699" t="s">
        <v>7</v>
      </c>
      <c r="T8699" t="s">
        <v>24</v>
      </c>
      <c r="U8699">
        <v>0</v>
      </c>
      <c r="V8699">
        <v>0</v>
      </c>
      <c r="W8699">
        <v>0</v>
      </c>
      <c r="X8699" t="s">
        <v>5</v>
      </c>
      <c r="Y8699" t="s">
        <v>153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 t="s">
        <v>11</v>
      </c>
      <c r="AM8699" t="s">
        <v>12</v>
      </c>
      <c r="AN8699" t="s">
        <v>13</v>
      </c>
      <c r="AO8699" t="s">
        <v>830</v>
      </c>
      <c r="AP8699">
        <v>0</v>
      </c>
      <c r="AQ8699" t="s">
        <v>29</v>
      </c>
      <c r="AR8699">
        <v>195572</v>
      </c>
      <c r="AS8699" t="s">
        <v>10989</v>
      </c>
    </row>
    <row r="8700" spans="1:45" x14ac:dyDescent="0.25">
      <c r="A8700" t="s">
        <v>1173</v>
      </c>
      <c r="B8700" t="s">
        <v>1133</v>
      </c>
      <c r="C8700" s="1">
        <v>42956</v>
      </c>
      <c r="D8700" t="s">
        <v>2</v>
      </c>
      <c r="E8700">
        <v>44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1</v>
      </c>
      <c r="L8700">
        <v>0</v>
      </c>
      <c r="M8700">
        <v>0</v>
      </c>
      <c r="N8700">
        <v>0</v>
      </c>
      <c r="O8700">
        <v>1</v>
      </c>
      <c r="P8700">
        <v>1</v>
      </c>
      <c r="Q8700" t="s">
        <v>31</v>
      </c>
      <c r="R8700" t="s">
        <v>7</v>
      </c>
      <c r="S8700" t="s">
        <v>53</v>
      </c>
      <c r="T8700" t="s">
        <v>31</v>
      </c>
      <c r="U8700" t="s">
        <v>1767</v>
      </c>
      <c r="V8700">
        <v>0</v>
      </c>
      <c r="W8700">
        <v>0</v>
      </c>
      <c r="X8700" t="s">
        <v>21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 t="s">
        <v>154</v>
      </c>
      <c r="AM8700" t="s">
        <v>12</v>
      </c>
      <c r="AN8700" t="s">
        <v>41</v>
      </c>
      <c r="AO8700" t="s">
        <v>830</v>
      </c>
      <c r="AP8700" t="s">
        <v>28</v>
      </c>
      <c r="AQ8700">
        <v>0</v>
      </c>
      <c r="AR8700">
        <v>195573</v>
      </c>
      <c r="AS8700" t="s">
        <v>10990</v>
      </c>
    </row>
    <row r="8701" spans="1:45" x14ac:dyDescent="0.25">
      <c r="A8701" t="s">
        <v>1173</v>
      </c>
      <c r="B8701" t="s">
        <v>1133</v>
      </c>
      <c r="C8701" s="1">
        <v>42956</v>
      </c>
      <c r="D8701" t="s">
        <v>35</v>
      </c>
      <c r="E8701">
        <v>54</v>
      </c>
      <c r="F8701">
        <v>0</v>
      </c>
      <c r="G8701">
        <v>0</v>
      </c>
      <c r="H8701">
        <v>0</v>
      </c>
      <c r="I8701">
        <v>0</v>
      </c>
      <c r="J8701">
        <v>1</v>
      </c>
      <c r="K8701">
        <v>0</v>
      </c>
      <c r="L8701">
        <v>0</v>
      </c>
      <c r="M8701">
        <v>0</v>
      </c>
      <c r="N8701">
        <v>1</v>
      </c>
      <c r="O8701">
        <v>0</v>
      </c>
      <c r="P8701">
        <v>1</v>
      </c>
      <c r="Q8701" t="s">
        <v>493</v>
      </c>
      <c r="R8701" t="s">
        <v>7</v>
      </c>
      <c r="S8701" t="s">
        <v>44</v>
      </c>
      <c r="T8701" t="s">
        <v>493</v>
      </c>
      <c r="U8701" t="s">
        <v>1518</v>
      </c>
      <c r="V8701">
        <v>0</v>
      </c>
      <c r="W8701">
        <v>0</v>
      </c>
      <c r="X8701" t="s">
        <v>21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 t="s">
        <v>11</v>
      </c>
      <c r="AM8701" t="s">
        <v>12</v>
      </c>
      <c r="AN8701" t="s">
        <v>13</v>
      </c>
      <c r="AO8701" t="s">
        <v>830</v>
      </c>
      <c r="AP8701">
        <v>0</v>
      </c>
      <c r="AQ8701">
        <v>0</v>
      </c>
      <c r="AR8701">
        <v>195574</v>
      </c>
      <c r="AS8701" t="s">
        <v>10991</v>
      </c>
    </row>
    <row r="8702" spans="1:45" x14ac:dyDescent="0.25">
      <c r="A8702" t="s">
        <v>1173</v>
      </c>
      <c r="B8702" t="s">
        <v>1133</v>
      </c>
      <c r="C8702" s="1">
        <v>42954</v>
      </c>
      <c r="D8702" t="s">
        <v>35</v>
      </c>
      <c r="E8702">
        <v>65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1</v>
      </c>
      <c r="M8702">
        <v>0</v>
      </c>
      <c r="N8702">
        <v>1</v>
      </c>
      <c r="O8702">
        <v>0</v>
      </c>
      <c r="P8702">
        <v>1</v>
      </c>
      <c r="Q8702" t="s">
        <v>909</v>
      </c>
      <c r="R8702" t="s">
        <v>7</v>
      </c>
      <c r="S8702" t="s">
        <v>53</v>
      </c>
      <c r="T8702" t="s">
        <v>909</v>
      </c>
      <c r="U8702" t="s">
        <v>910</v>
      </c>
      <c r="V8702">
        <v>0</v>
      </c>
      <c r="W8702">
        <v>0</v>
      </c>
      <c r="X8702" t="s">
        <v>21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 t="s">
        <v>11</v>
      </c>
      <c r="AM8702" t="s">
        <v>12</v>
      </c>
      <c r="AN8702" t="s">
        <v>13</v>
      </c>
      <c r="AO8702" t="s">
        <v>830</v>
      </c>
      <c r="AP8702">
        <v>0</v>
      </c>
      <c r="AQ8702" t="s">
        <v>57</v>
      </c>
      <c r="AR8702">
        <v>195575</v>
      </c>
      <c r="AS8702" t="s">
        <v>10992</v>
      </c>
    </row>
    <row r="8703" spans="1:45" x14ac:dyDescent="0.25">
      <c r="A8703" t="s">
        <v>1173</v>
      </c>
      <c r="B8703" t="s">
        <v>1133</v>
      </c>
      <c r="C8703" s="1">
        <v>42954</v>
      </c>
      <c r="D8703" t="s">
        <v>35</v>
      </c>
      <c r="E8703">
        <v>14</v>
      </c>
      <c r="F8703">
        <v>0</v>
      </c>
      <c r="G8703">
        <v>0</v>
      </c>
      <c r="H8703">
        <v>1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1</v>
      </c>
      <c r="O8703">
        <v>0</v>
      </c>
      <c r="P8703">
        <v>1</v>
      </c>
      <c r="Q8703" t="s">
        <v>909</v>
      </c>
      <c r="R8703" t="s">
        <v>7</v>
      </c>
      <c r="S8703" t="s">
        <v>53</v>
      </c>
      <c r="T8703" t="s">
        <v>909</v>
      </c>
      <c r="U8703" t="s">
        <v>910</v>
      </c>
      <c r="V8703">
        <v>0</v>
      </c>
      <c r="W8703">
        <v>0</v>
      </c>
      <c r="X8703" t="s">
        <v>21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 t="s">
        <v>11</v>
      </c>
      <c r="AM8703" t="s">
        <v>12</v>
      </c>
      <c r="AN8703" t="s">
        <v>13</v>
      </c>
      <c r="AO8703" t="s">
        <v>830</v>
      </c>
      <c r="AP8703">
        <v>0</v>
      </c>
      <c r="AQ8703" t="s">
        <v>227</v>
      </c>
      <c r="AR8703">
        <v>195576</v>
      </c>
      <c r="AS8703" t="s">
        <v>10993</v>
      </c>
    </row>
    <row r="8704" spans="1:45" x14ac:dyDescent="0.25">
      <c r="A8704" t="s">
        <v>1173</v>
      </c>
      <c r="B8704" t="s">
        <v>1133</v>
      </c>
      <c r="C8704" s="1">
        <v>42957</v>
      </c>
      <c r="D8704" t="s">
        <v>2</v>
      </c>
      <c r="E8704">
        <v>25</v>
      </c>
      <c r="F8704">
        <v>0</v>
      </c>
      <c r="G8704">
        <v>1</v>
      </c>
      <c r="H8704">
        <v>0</v>
      </c>
      <c r="I8704">
        <v>0</v>
      </c>
      <c r="J8704">
        <v>0</v>
      </c>
      <c r="K8704">
        <v>1</v>
      </c>
      <c r="L8704">
        <v>0</v>
      </c>
      <c r="M8704">
        <v>0</v>
      </c>
      <c r="N8704">
        <v>0</v>
      </c>
      <c r="O8704">
        <v>2</v>
      </c>
      <c r="P8704">
        <v>2</v>
      </c>
      <c r="Q8704" t="s">
        <v>31</v>
      </c>
      <c r="R8704" t="s">
        <v>7</v>
      </c>
      <c r="S8704" t="s">
        <v>53</v>
      </c>
      <c r="T8704" t="s">
        <v>661</v>
      </c>
      <c r="U8704" t="s">
        <v>661</v>
      </c>
      <c r="V8704">
        <v>0</v>
      </c>
      <c r="W8704">
        <v>0</v>
      </c>
      <c r="X8704" t="s">
        <v>21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 t="s">
        <v>11</v>
      </c>
      <c r="AM8704" t="s">
        <v>12</v>
      </c>
      <c r="AN8704" t="s">
        <v>41</v>
      </c>
      <c r="AO8704" t="s">
        <v>14</v>
      </c>
      <c r="AP8704" t="s">
        <v>28</v>
      </c>
      <c r="AQ8704" t="s">
        <v>47</v>
      </c>
      <c r="AR8704">
        <v>195577</v>
      </c>
      <c r="AS8704" t="s">
        <v>10994</v>
      </c>
    </row>
    <row r="8705" spans="1:45" x14ac:dyDescent="0.25">
      <c r="A8705" t="s">
        <v>1173</v>
      </c>
      <c r="B8705" t="s">
        <v>1133</v>
      </c>
      <c r="C8705" s="1">
        <v>42958</v>
      </c>
      <c r="D8705" t="s">
        <v>35</v>
      </c>
      <c r="E8705">
        <v>70</v>
      </c>
      <c r="F8705">
        <v>0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1</v>
      </c>
      <c r="M8705">
        <v>0</v>
      </c>
      <c r="N8705">
        <v>1</v>
      </c>
      <c r="O8705">
        <v>0</v>
      </c>
      <c r="P8705">
        <v>1</v>
      </c>
      <c r="Q8705" t="s">
        <v>31</v>
      </c>
      <c r="R8705" t="s">
        <v>7</v>
      </c>
      <c r="S8705" t="s">
        <v>53</v>
      </c>
      <c r="T8705" t="s">
        <v>909</v>
      </c>
      <c r="U8705" t="s">
        <v>910</v>
      </c>
      <c r="V8705">
        <v>0</v>
      </c>
      <c r="W8705">
        <v>0</v>
      </c>
      <c r="X8705" t="s">
        <v>21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 t="s">
        <v>154</v>
      </c>
      <c r="AM8705" t="s">
        <v>12</v>
      </c>
      <c r="AN8705" t="s">
        <v>41</v>
      </c>
      <c r="AO8705" t="s">
        <v>359</v>
      </c>
      <c r="AP8705" t="s">
        <v>859</v>
      </c>
      <c r="AQ8705" t="s">
        <v>29</v>
      </c>
      <c r="AR8705">
        <v>195578</v>
      </c>
      <c r="AS8705" t="s">
        <v>10995</v>
      </c>
    </row>
    <row r="8706" spans="1:45" x14ac:dyDescent="0.25">
      <c r="A8706" t="s">
        <v>1173</v>
      </c>
      <c r="B8706" t="s">
        <v>1133</v>
      </c>
      <c r="C8706" s="1">
        <v>42958</v>
      </c>
      <c r="D8706" t="s">
        <v>2</v>
      </c>
      <c r="E8706">
        <v>51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1</v>
      </c>
      <c r="L8706">
        <v>0</v>
      </c>
      <c r="M8706">
        <v>0</v>
      </c>
      <c r="N8706">
        <v>0</v>
      </c>
      <c r="O8706">
        <v>1</v>
      </c>
      <c r="P8706">
        <v>1</v>
      </c>
      <c r="Q8706" t="s">
        <v>909</v>
      </c>
      <c r="R8706" t="s">
        <v>7</v>
      </c>
      <c r="S8706" t="s">
        <v>53</v>
      </c>
      <c r="T8706" t="s">
        <v>909</v>
      </c>
      <c r="U8706" t="s">
        <v>910</v>
      </c>
      <c r="V8706">
        <v>0</v>
      </c>
      <c r="W8706">
        <v>0</v>
      </c>
      <c r="X8706" t="s">
        <v>21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 t="s">
        <v>11</v>
      </c>
      <c r="AM8706" t="s">
        <v>26</v>
      </c>
      <c r="AN8706" t="s">
        <v>41</v>
      </c>
      <c r="AO8706" t="s">
        <v>830</v>
      </c>
      <c r="AP8706">
        <v>0</v>
      </c>
      <c r="AQ8706">
        <v>0</v>
      </c>
      <c r="AR8706">
        <v>195579</v>
      </c>
      <c r="AS8706" t="s">
        <v>10996</v>
      </c>
    </row>
    <row r="8707" spans="1:45" x14ac:dyDescent="0.25">
      <c r="A8707" t="s">
        <v>1173</v>
      </c>
      <c r="B8707" t="s">
        <v>1133</v>
      </c>
      <c r="C8707" s="1">
        <v>42958</v>
      </c>
      <c r="D8707" t="s">
        <v>2</v>
      </c>
      <c r="E8707">
        <v>28</v>
      </c>
      <c r="F8707">
        <v>0</v>
      </c>
      <c r="G8707">
        <v>1</v>
      </c>
      <c r="H8707">
        <v>0</v>
      </c>
      <c r="I8707">
        <v>0</v>
      </c>
      <c r="J8707">
        <v>0</v>
      </c>
      <c r="K8707">
        <v>1</v>
      </c>
      <c r="L8707">
        <v>0</v>
      </c>
      <c r="M8707">
        <v>0</v>
      </c>
      <c r="N8707">
        <v>0</v>
      </c>
      <c r="O8707">
        <v>2</v>
      </c>
      <c r="P8707">
        <v>2</v>
      </c>
      <c r="Q8707" t="s">
        <v>909</v>
      </c>
      <c r="R8707" t="s">
        <v>7</v>
      </c>
      <c r="S8707" t="s">
        <v>8</v>
      </c>
      <c r="T8707" t="s">
        <v>9</v>
      </c>
      <c r="U8707" t="s">
        <v>9</v>
      </c>
      <c r="V8707">
        <v>0</v>
      </c>
      <c r="W8707">
        <v>0</v>
      </c>
      <c r="X8707" t="s">
        <v>21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 t="s">
        <v>11</v>
      </c>
      <c r="AM8707" t="s">
        <v>26</v>
      </c>
      <c r="AN8707" t="s">
        <v>41</v>
      </c>
      <c r="AO8707" t="s">
        <v>904</v>
      </c>
      <c r="AP8707" t="s">
        <v>859</v>
      </c>
      <c r="AQ8707" t="s">
        <v>47</v>
      </c>
      <c r="AR8707">
        <v>195580</v>
      </c>
      <c r="AS8707" t="s">
        <v>10997</v>
      </c>
    </row>
    <row r="8708" spans="1:45" x14ac:dyDescent="0.25">
      <c r="A8708" t="s">
        <v>1173</v>
      </c>
      <c r="B8708" t="s">
        <v>1133</v>
      </c>
      <c r="C8708" s="1">
        <v>42958</v>
      </c>
      <c r="D8708" t="s">
        <v>35</v>
      </c>
      <c r="E8708">
        <v>38</v>
      </c>
      <c r="F8708">
        <v>0</v>
      </c>
      <c r="G8708">
        <v>0</v>
      </c>
      <c r="H8708">
        <v>1</v>
      </c>
      <c r="I8708">
        <v>0</v>
      </c>
      <c r="J8708">
        <v>1</v>
      </c>
      <c r="K8708">
        <v>0</v>
      </c>
      <c r="L8708">
        <v>0</v>
      </c>
      <c r="M8708">
        <v>0</v>
      </c>
      <c r="N8708">
        <v>2</v>
      </c>
      <c r="O8708">
        <v>0</v>
      </c>
      <c r="P8708">
        <v>2</v>
      </c>
      <c r="Q8708" t="s">
        <v>31</v>
      </c>
      <c r="R8708" t="s">
        <v>7</v>
      </c>
      <c r="S8708" t="s">
        <v>53</v>
      </c>
      <c r="T8708" t="s">
        <v>31</v>
      </c>
      <c r="U8708" t="s">
        <v>1773</v>
      </c>
      <c r="V8708">
        <v>0</v>
      </c>
      <c r="W8708">
        <v>0</v>
      </c>
      <c r="X8708" t="s">
        <v>21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 t="s">
        <v>11</v>
      </c>
      <c r="AM8708" t="s">
        <v>818</v>
      </c>
      <c r="AN8708" t="s">
        <v>41</v>
      </c>
      <c r="AO8708" t="s">
        <v>830</v>
      </c>
      <c r="AP8708">
        <v>0</v>
      </c>
      <c r="AQ8708">
        <v>0</v>
      </c>
      <c r="AR8708">
        <v>195581</v>
      </c>
      <c r="AS8708" t="s">
        <v>10998</v>
      </c>
    </row>
    <row r="8709" spans="1:45" x14ac:dyDescent="0.25">
      <c r="A8709" t="s">
        <v>1173</v>
      </c>
      <c r="B8709" t="s">
        <v>1133</v>
      </c>
      <c r="C8709" s="1">
        <v>42956</v>
      </c>
      <c r="D8709" t="s">
        <v>2</v>
      </c>
      <c r="E8709">
        <v>50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1</v>
      </c>
      <c r="L8709">
        <v>0</v>
      </c>
      <c r="M8709">
        <v>0</v>
      </c>
      <c r="N8709">
        <v>0</v>
      </c>
      <c r="O8709">
        <v>1</v>
      </c>
      <c r="P8709">
        <v>1</v>
      </c>
      <c r="Q8709" t="s">
        <v>909</v>
      </c>
      <c r="R8709" t="s">
        <v>7</v>
      </c>
      <c r="S8709" t="s">
        <v>53</v>
      </c>
      <c r="T8709" t="s">
        <v>909</v>
      </c>
      <c r="U8709" t="s">
        <v>1763</v>
      </c>
      <c r="V8709">
        <v>0</v>
      </c>
      <c r="W8709">
        <v>0</v>
      </c>
      <c r="X8709" t="s">
        <v>21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 t="s">
        <v>11</v>
      </c>
      <c r="AM8709" t="s">
        <v>26</v>
      </c>
      <c r="AN8709" t="s">
        <v>41</v>
      </c>
      <c r="AO8709" t="s">
        <v>830</v>
      </c>
      <c r="AP8709">
        <v>0</v>
      </c>
      <c r="AQ8709">
        <v>0</v>
      </c>
      <c r="AR8709">
        <v>195582</v>
      </c>
      <c r="AS8709" t="s">
        <v>10999</v>
      </c>
    </row>
    <row r="8710" spans="1:45" x14ac:dyDescent="0.25">
      <c r="A8710" t="s">
        <v>1173</v>
      </c>
      <c r="B8710" t="s">
        <v>1133</v>
      </c>
      <c r="C8710" s="1">
        <v>42956</v>
      </c>
      <c r="D8710" t="s">
        <v>2</v>
      </c>
      <c r="E8710">
        <v>29</v>
      </c>
      <c r="F8710">
        <v>0</v>
      </c>
      <c r="G8710">
        <v>1</v>
      </c>
      <c r="H8710">
        <v>2</v>
      </c>
      <c r="I8710">
        <v>0</v>
      </c>
      <c r="J8710">
        <v>0</v>
      </c>
      <c r="K8710">
        <v>1</v>
      </c>
      <c r="L8710">
        <v>0</v>
      </c>
      <c r="M8710">
        <v>0</v>
      </c>
      <c r="N8710">
        <v>2</v>
      </c>
      <c r="O8710">
        <v>2</v>
      </c>
      <c r="P8710">
        <v>4</v>
      </c>
      <c r="Q8710" t="s">
        <v>9</v>
      </c>
      <c r="R8710" t="s">
        <v>7</v>
      </c>
      <c r="S8710" t="s">
        <v>8</v>
      </c>
      <c r="T8710" t="s">
        <v>9</v>
      </c>
      <c r="U8710" t="s">
        <v>9</v>
      </c>
      <c r="V8710">
        <v>0</v>
      </c>
      <c r="W8710">
        <v>0</v>
      </c>
      <c r="X8710" t="s">
        <v>21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 t="s">
        <v>11</v>
      </c>
      <c r="AM8710" t="s">
        <v>26</v>
      </c>
      <c r="AN8710" t="s">
        <v>13</v>
      </c>
      <c r="AO8710" t="s">
        <v>904</v>
      </c>
      <c r="AP8710" t="s">
        <v>28</v>
      </c>
      <c r="AQ8710">
        <v>0</v>
      </c>
      <c r="AR8710">
        <v>195583</v>
      </c>
      <c r="AS8710" t="s">
        <v>11000</v>
      </c>
    </row>
    <row r="8711" spans="1:45" x14ac:dyDescent="0.25">
      <c r="A8711" t="s">
        <v>1173</v>
      </c>
      <c r="B8711" t="s">
        <v>1133</v>
      </c>
      <c r="C8711" s="1">
        <v>42956</v>
      </c>
      <c r="D8711" t="s">
        <v>2</v>
      </c>
      <c r="E8711">
        <v>24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1</v>
      </c>
      <c r="L8711">
        <v>0</v>
      </c>
      <c r="M8711">
        <v>0</v>
      </c>
      <c r="N8711">
        <v>0</v>
      </c>
      <c r="O8711">
        <v>1</v>
      </c>
      <c r="P8711">
        <v>1</v>
      </c>
      <c r="Q8711" t="s">
        <v>9</v>
      </c>
      <c r="R8711" t="s">
        <v>7</v>
      </c>
      <c r="S8711" t="s">
        <v>8</v>
      </c>
      <c r="T8711" t="s">
        <v>9</v>
      </c>
      <c r="U8711" t="s">
        <v>9</v>
      </c>
      <c r="V8711">
        <v>0</v>
      </c>
      <c r="W8711">
        <v>0</v>
      </c>
      <c r="X8711" t="s">
        <v>21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 t="s">
        <v>11</v>
      </c>
      <c r="AM8711" t="s">
        <v>26</v>
      </c>
      <c r="AN8711" t="s">
        <v>13</v>
      </c>
      <c r="AO8711" t="s">
        <v>904</v>
      </c>
      <c r="AP8711" t="s">
        <v>859</v>
      </c>
      <c r="AQ8711">
        <v>0</v>
      </c>
      <c r="AR8711">
        <v>195584</v>
      </c>
      <c r="AS8711" t="s">
        <v>11001</v>
      </c>
    </row>
    <row r="8712" spans="1:45" x14ac:dyDescent="0.25">
      <c r="A8712" t="s">
        <v>1173</v>
      </c>
      <c r="B8712" t="s">
        <v>1133</v>
      </c>
      <c r="C8712" s="1">
        <v>42956</v>
      </c>
      <c r="D8712" t="s">
        <v>2</v>
      </c>
      <c r="E8712">
        <v>35</v>
      </c>
      <c r="F8712">
        <v>1</v>
      </c>
      <c r="G8712">
        <v>1</v>
      </c>
      <c r="H8712">
        <v>1</v>
      </c>
      <c r="I8712">
        <v>2</v>
      </c>
      <c r="J8712">
        <v>0</v>
      </c>
      <c r="K8712">
        <v>2</v>
      </c>
      <c r="L8712">
        <v>0</v>
      </c>
      <c r="M8712">
        <v>0</v>
      </c>
      <c r="N8712">
        <v>2</v>
      </c>
      <c r="O8712">
        <v>5</v>
      </c>
      <c r="P8712">
        <v>7</v>
      </c>
      <c r="Q8712" t="s">
        <v>909</v>
      </c>
      <c r="R8712" t="s">
        <v>7</v>
      </c>
      <c r="S8712" t="s">
        <v>53</v>
      </c>
      <c r="T8712" t="s">
        <v>909</v>
      </c>
      <c r="U8712" t="s">
        <v>1763</v>
      </c>
      <c r="V8712">
        <v>0</v>
      </c>
      <c r="W8712">
        <v>0</v>
      </c>
      <c r="X8712" t="s">
        <v>21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 t="s">
        <v>11</v>
      </c>
      <c r="AM8712" t="s">
        <v>12</v>
      </c>
      <c r="AN8712" t="s">
        <v>41</v>
      </c>
      <c r="AO8712" t="s">
        <v>830</v>
      </c>
      <c r="AP8712">
        <v>0</v>
      </c>
      <c r="AQ8712" t="s">
        <v>47</v>
      </c>
      <c r="AR8712">
        <v>195585</v>
      </c>
      <c r="AS8712" t="s">
        <v>11002</v>
      </c>
    </row>
    <row r="8713" spans="1:45" x14ac:dyDescent="0.25">
      <c r="A8713" t="s">
        <v>1173</v>
      </c>
      <c r="B8713" t="s">
        <v>1133</v>
      </c>
      <c r="C8713" s="1">
        <v>42956</v>
      </c>
      <c r="D8713" t="s">
        <v>35</v>
      </c>
      <c r="E8713">
        <v>48</v>
      </c>
      <c r="F8713">
        <v>0</v>
      </c>
      <c r="G8713">
        <v>0</v>
      </c>
      <c r="H8713">
        <v>0</v>
      </c>
      <c r="I8713">
        <v>0</v>
      </c>
      <c r="J8713">
        <v>1</v>
      </c>
      <c r="K8713">
        <v>0</v>
      </c>
      <c r="L8713">
        <v>0</v>
      </c>
      <c r="M8713">
        <v>0</v>
      </c>
      <c r="N8713">
        <v>1</v>
      </c>
      <c r="O8713">
        <v>0</v>
      </c>
      <c r="P8713">
        <v>1</v>
      </c>
      <c r="Q8713" t="s">
        <v>909</v>
      </c>
      <c r="R8713" t="s">
        <v>7</v>
      </c>
      <c r="S8713" t="s">
        <v>53</v>
      </c>
      <c r="T8713" t="s">
        <v>909</v>
      </c>
      <c r="U8713" t="s">
        <v>910</v>
      </c>
      <c r="V8713">
        <v>0</v>
      </c>
      <c r="W8713">
        <v>0</v>
      </c>
      <c r="X8713" t="s">
        <v>21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 t="s">
        <v>11</v>
      </c>
      <c r="AM8713" t="s">
        <v>12</v>
      </c>
      <c r="AN8713" t="s">
        <v>41</v>
      </c>
      <c r="AO8713" t="s">
        <v>830</v>
      </c>
      <c r="AP8713">
        <v>0</v>
      </c>
      <c r="AQ8713">
        <v>0</v>
      </c>
      <c r="AR8713">
        <v>195586</v>
      </c>
      <c r="AS8713" t="s">
        <v>11003</v>
      </c>
    </row>
    <row r="8714" spans="1:45" x14ac:dyDescent="0.25">
      <c r="A8714" t="s">
        <v>1173</v>
      </c>
      <c r="B8714" t="s">
        <v>1133</v>
      </c>
      <c r="C8714" s="1">
        <v>42956</v>
      </c>
      <c r="D8714" t="s">
        <v>35</v>
      </c>
      <c r="E8714">
        <v>67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1</v>
      </c>
      <c r="L8714">
        <v>0</v>
      </c>
      <c r="M8714">
        <v>0</v>
      </c>
      <c r="N8714">
        <v>0</v>
      </c>
      <c r="O8714">
        <v>1</v>
      </c>
      <c r="P8714">
        <v>1</v>
      </c>
      <c r="Q8714" t="s">
        <v>909</v>
      </c>
      <c r="R8714" t="s">
        <v>7</v>
      </c>
      <c r="S8714" t="s">
        <v>53</v>
      </c>
      <c r="T8714" t="s">
        <v>909</v>
      </c>
      <c r="U8714" t="s">
        <v>910</v>
      </c>
      <c r="V8714">
        <v>0</v>
      </c>
      <c r="W8714">
        <v>0</v>
      </c>
      <c r="X8714" t="s">
        <v>21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 t="s">
        <v>11</v>
      </c>
      <c r="AM8714" t="s">
        <v>12</v>
      </c>
      <c r="AN8714" t="s">
        <v>41</v>
      </c>
      <c r="AO8714" t="s">
        <v>830</v>
      </c>
      <c r="AP8714">
        <v>0</v>
      </c>
      <c r="AQ8714">
        <v>0</v>
      </c>
      <c r="AR8714">
        <v>195587</v>
      </c>
      <c r="AS8714" t="s">
        <v>11004</v>
      </c>
    </row>
    <row r="8715" spans="1:45" x14ac:dyDescent="0.25">
      <c r="A8715" t="s">
        <v>1173</v>
      </c>
      <c r="B8715" t="s">
        <v>1133</v>
      </c>
      <c r="C8715" s="1">
        <v>42956</v>
      </c>
      <c r="D8715" t="s">
        <v>2</v>
      </c>
      <c r="E8715">
        <v>45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1</v>
      </c>
      <c r="L8715">
        <v>0</v>
      </c>
      <c r="M8715">
        <v>0</v>
      </c>
      <c r="N8715">
        <v>0</v>
      </c>
      <c r="O8715">
        <v>1</v>
      </c>
      <c r="P8715">
        <v>1</v>
      </c>
      <c r="Q8715" t="s">
        <v>909</v>
      </c>
      <c r="R8715" t="s">
        <v>7</v>
      </c>
      <c r="S8715" t="s">
        <v>53</v>
      </c>
      <c r="T8715" t="s">
        <v>909</v>
      </c>
      <c r="U8715" t="s">
        <v>910</v>
      </c>
      <c r="V8715">
        <v>0</v>
      </c>
      <c r="W8715">
        <v>0</v>
      </c>
      <c r="X8715" t="s">
        <v>21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 t="s">
        <v>11</v>
      </c>
      <c r="AM8715" t="s">
        <v>26</v>
      </c>
      <c r="AN8715" t="s">
        <v>41</v>
      </c>
      <c r="AO8715" t="s">
        <v>830</v>
      </c>
      <c r="AP8715">
        <v>0</v>
      </c>
      <c r="AQ8715">
        <v>0</v>
      </c>
      <c r="AR8715">
        <v>195588</v>
      </c>
      <c r="AS8715" t="s">
        <v>11005</v>
      </c>
    </row>
    <row r="8716" spans="1:45" x14ac:dyDescent="0.25">
      <c r="A8716" t="s">
        <v>1173</v>
      </c>
      <c r="B8716" t="s">
        <v>1133</v>
      </c>
      <c r="C8716" s="1">
        <v>42956</v>
      </c>
      <c r="D8716" t="s">
        <v>2</v>
      </c>
      <c r="E8716">
        <v>49</v>
      </c>
      <c r="F8716">
        <v>0</v>
      </c>
      <c r="G8716">
        <v>0</v>
      </c>
      <c r="H8716">
        <v>1</v>
      </c>
      <c r="I8716">
        <v>1</v>
      </c>
      <c r="J8716">
        <v>0</v>
      </c>
      <c r="K8716">
        <v>1</v>
      </c>
      <c r="L8716">
        <v>0</v>
      </c>
      <c r="M8716">
        <v>0</v>
      </c>
      <c r="N8716">
        <v>1</v>
      </c>
      <c r="O8716">
        <v>2</v>
      </c>
      <c r="P8716">
        <v>3</v>
      </c>
      <c r="Q8716">
        <v>0</v>
      </c>
      <c r="R8716" t="s">
        <v>7</v>
      </c>
      <c r="S8716" t="s">
        <v>53</v>
      </c>
      <c r="T8716" t="s">
        <v>909</v>
      </c>
      <c r="U8716" t="s">
        <v>910</v>
      </c>
      <c r="V8716">
        <v>0</v>
      </c>
      <c r="W8716">
        <v>0</v>
      </c>
      <c r="X8716" t="s">
        <v>21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 t="s">
        <v>11</v>
      </c>
      <c r="AM8716" t="s">
        <v>49</v>
      </c>
      <c r="AN8716" t="s">
        <v>41</v>
      </c>
      <c r="AO8716" t="s">
        <v>830</v>
      </c>
      <c r="AP8716">
        <v>0</v>
      </c>
      <c r="AQ8716">
        <v>0</v>
      </c>
      <c r="AR8716">
        <v>195589</v>
      </c>
      <c r="AS8716" t="s">
        <v>11006</v>
      </c>
    </row>
    <row r="8717" spans="1:45" x14ac:dyDescent="0.25">
      <c r="A8717" t="s">
        <v>1173</v>
      </c>
      <c r="B8717" t="s">
        <v>1133</v>
      </c>
      <c r="C8717" s="1">
        <v>42956</v>
      </c>
      <c r="D8717" t="s">
        <v>35</v>
      </c>
      <c r="E8717">
        <v>45</v>
      </c>
      <c r="F8717">
        <v>0</v>
      </c>
      <c r="G8717">
        <v>0</v>
      </c>
      <c r="H8717">
        <v>0</v>
      </c>
      <c r="I8717">
        <v>0</v>
      </c>
      <c r="J8717">
        <v>1</v>
      </c>
      <c r="K8717">
        <v>0</v>
      </c>
      <c r="L8717">
        <v>0</v>
      </c>
      <c r="M8717">
        <v>0</v>
      </c>
      <c r="N8717">
        <v>1</v>
      </c>
      <c r="O8717">
        <v>0</v>
      </c>
      <c r="P8717">
        <v>1</v>
      </c>
      <c r="Q8717" t="s">
        <v>909</v>
      </c>
      <c r="R8717" t="s">
        <v>7</v>
      </c>
      <c r="S8717" t="s">
        <v>53</v>
      </c>
      <c r="T8717" t="s">
        <v>909</v>
      </c>
      <c r="U8717" t="s">
        <v>910</v>
      </c>
      <c r="V8717">
        <v>0</v>
      </c>
      <c r="W8717">
        <v>0</v>
      </c>
      <c r="X8717" t="s">
        <v>21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 t="s">
        <v>11</v>
      </c>
      <c r="AM8717" t="s">
        <v>49</v>
      </c>
      <c r="AN8717" t="s">
        <v>41</v>
      </c>
      <c r="AO8717" t="s">
        <v>830</v>
      </c>
      <c r="AP8717">
        <v>0</v>
      </c>
      <c r="AQ8717">
        <v>0</v>
      </c>
      <c r="AR8717">
        <v>195590</v>
      </c>
      <c r="AS8717" t="s">
        <v>11007</v>
      </c>
    </row>
    <row r="8718" spans="1:45" x14ac:dyDescent="0.25">
      <c r="A8718" t="s">
        <v>1173</v>
      </c>
      <c r="B8718" t="s">
        <v>1133</v>
      </c>
      <c r="C8718" s="1">
        <v>42956</v>
      </c>
      <c r="D8718" t="s">
        <v>35</v>
      </c>
      <c r="E8718">
        <v>24</v>
      </c>
      <c r="F8718">
        <v>0</v>
      </c>
      <c r="G8718">
        <v>0</v>
      </c>
      <c r="H8718">
        <v>0</v>
      </c>
      <c r="I8718">
        <v>0</v>
      </c>
      <c r="J8718">
        <v>1</v>
      </c>
      <c r="K8718">
        <v>0</v>
      </c>
      <c r="L8718">
        <v>0</v>
      </c>
      <c r="M8718">
        <v>0</v>
      </c>
      <c r="N8718">
        <v>1</v>
      </c>
      <c r="O8718">
        <v>0</v>
      </c>
      <c r="P8718">
        <v>1</v>
      </c>
      <c r="Q8718" t="s">
        <v>909</v>
      </c>
      <c r="R8718" t="s">
        <v>7</v>
      </c>
      <c r="S8718" t="s">
        <v>53</v>
      </c>
      <c r="T8718" t="s">
        <v>909</v>
      </c>
      <c r="U8718" t="s">
        <v>910</v>
      </c>
      <c r="V8718">
        <v>0</v>
      </c>
      <c r="W8718">
        <v>0</v>
      </c>
      <c r="X8718" t="s">
        <v>21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 t="s">
        <v>11</v>
      </c>
      <c r="AM8718" t="s">
        <v>49</v>
      </c>
      <c r="AN8718" t="s">
        <v>41</v>
      </c>
      <c r="AO8718" t="s">
        <v>830</v>
      </c>
      <c r="AP8718">
        <v>0</v>
      </c>
      <c r="AQ8718">
        <v>0</v>
      </c>
      <c r="AR8718">
        <v>195591</v>
      </c>
      <c r="AS8718" t="s">
        <v>11008</v>
      </c>
    </row>
    <row r="8719" spans="1:45" x14ac:dyDescent="0.25">
      <c r="A8719" t="s">
        <v>1173</v>
      </c>
      <c r="B8719" t="s">
        <v>1133</v>
      </c>
      <c r="C8719" s="1">
        <v>42957</v>
      </c>
      <c r="D8719" t="s">
        <v>35</v>
      </c>
      <c r="E8719">
        <v>54</v>
      </c>
      <c r="F8719">
        <v>0</v>
      </c>
      <c r="G8719">
        <v>0</v>
      </c>
      <c r="H8719">
        <v>0</v>
      </c>
      <c r="I8719">
        <v>0</v>
      </c>
      <c r="J8719">
        <v>1</v>
      </c>
      <c r="K8719">
        <v>0</v>
      </c>
      <c r="L8719">
        <v>0</v>
      </c>
      <c r="M8719">
        <v>0</v>
      </c>
      <c r="N8719">
        <v>1</v>
      </c>
      <c r="O8719">
        <v>0</v>
      </c>
      <c r="P8719">
        <v>1</v>
      </c>
      <c r="Q8719" t="s">
        <v>31</v>
      </c>
      <c r="R8719" t="s">
        <v>7</v>
      </c>
      <c r="S8719" t="s">
        <v>53</v>
      </c>
      <c r="T8719" t="s">
        <v>31</v>
      </c>
      <c r="U8719" t="s">
        <v>1773</v>
      </c>
      <c r="V8719">
        <v>0</v>
      </c>
      <c r="W8719">
        <v>0</v>
      </c>
      <c r="X8719" t="s">
        <v>21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 t="s">
        <v>11</v>
      </c>
      <c r="AM8719" t="s">
        <v>12</v>
      </c>
      <c r="AN8719" t="s">
        <v>13</v>
      </c>
      <c r="AO8719" t="s">
        <v>830</v>
      </c>
      <c r="AP8719">
        <v>0</v>
      </c>
      <c r="AQ8719">
        <v>0</v>
      </c>
      <c r="AR8719">
        <v>195592</v>
      </c>
      <c r="AS8719" t="s">
        <v>11009</v>
      </c>
    </row>
    <row r="8720" spans="1:45" x14ac:dyDescent="0.25">
      <c r="A8720" t="s">
        <v>1173</v>
      </c>
      <c r="B8720" t="s">
        <v>1133</v>
      </c>
      <c r="C8720" s="1">
        <v>42957</v>
      </c>
      <c r="D8720" t="s">
        <v>35</v>
      </c>
      <c r="E8720">
        <v>37</v>
      </c>
      <c r="F8720">
        <v>0</v>
      </c>
      <c r="G8720">
        <v>0</v>
      </c>
      <c r="H8720">
        <v>0</v>
      </c>
      <c r="I8720">
        <v>0</v>
      </c>
      <c r="J8720">
        <v>1</v>
      </c>
      <c r="K8720">
        <v>0</v>
      </c>
      <c r="L8720">
        <v>0</v>
      </c>
      <c r="M8720">
        <v>0</v>
      </c>
      <c r="N8720">
        <v>1</v>
      </c>
      <c r="O8720">
        <v>0</v>
      </c>
      <c r="P8720">
        <v>1</v>
      </c>
      <c r="Q8720" t="s">
        <v>31</v>
      </c>
      <c r="R8720" t="s">
        <v>7</v>
      </c>
      <c r="S8720" t="s">
        <v>53</v>
      </c>
      <c r="T8720" t="s">
        <v>31</v>
      </c>
      <c r="U8720" t="s">
        <v>1773</v>
      </c>
      <c r="V8720">
        <v>0</v>
      </c>
      <c r="W8720">
        <v>0</v>
      </c>
      <c r="X8720" t="s">
        <v>21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 t="s">
        <v>11</v>
      </c>
      <c r="AM8720" t="s">
        <v>26</v>
      </c>
      <c r="AN8720" t="s">
        <v>41</v>
      </c>
      <c r="AO8720" t="s">
        <v>830</v>
      </c>
      <c r="AP8720">
        <v>0</v>
      </c>
      <c r="AQ8720">
        <v>0</v>
      </c>
      <c r="AR8720">
        <v>195593</v>
      </c>
      <c r="AS8720" t="s">
        <v>11010</v>
      </c>
    </row>
    <row r="8721" spans="1:45" x14ac:dyDescent="0.25">
      <c r="A8721" t="s">
        <v>1173</v>
      </c>
      <c r="B8721" t="s">
        <v>1133</v>
      </c>
      <c r="C8721" s="1">
        <v>42957</v>
      </c>
      <c r="D8721" t="s">
        <v>2</v>
      </c>
      <c r="E8721">
        <v>51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1</v>
      </c>
      <c r="L8721">
        <v>0</v>
      </c>
      <c r="M8721">
        <v>0</v>
      </c>
      <c r="N8721">
        <v>0</v>
      </c>
      <c r="O8721">
        <v>1</v>
      </c>
      <c r="P8721">
        <v>1</v>
      </c>
      <c r="Q8721" t="s">
        <v>31</v>
      </c>
      <c r="R8721" t="s">
        <v>7</v>
      </c>
      <c r="S8721" t="s">
        <v>53</v>
      </c>
      <c r="T8721" t="s">
        <v>31</v>
      </c>
      <c r="U8721" t="s">
        <v>1773</v>
      </c>
      <c r="V8721">
        <v>0</v>
      </c>
      <c r="W8721">
        <v>0</v>
      </c>
      <c r="X8721" t="s">
        <v>21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 t="s">
        <v>11</v>
      </c>
      <c r="AM8721" t="s">
        <v>12</v>
      </c>
      <c r="AN8721" t="s">
        <v>13</v>
      </c>
      <c r="AO8721" t="s">
        <v>830</v>
      </c>
      <c r="AP8721">
        <v>0</v>
      </c>
      <c r="AQ8721">
        <v>0</v>
      </c>
      <c r="AR8721">
        <v>195594</v>
      </c>
      <c r="AS8721" t="s">
        <v>11011</v>
      </c>
    </row>
    <row r="8722" spans="1:45" x14ac:dyDescent="0.25">
      <c r="A8722" t="s">
        <v>1173</v>
      </c>
      <c r="B8722" t="s">
        <v>1133</v>
      </c>
      <c r="C8722" s="1">
        <v>42957</v>
      </c>
      <c r="D8722" t="s">
        <v>2</v>
      </c>
      <c r="E8722">
        <v>49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1</v>
      </c>
      <c r="L8722">
        <v>0</v>
      </c>
      <c r="M8722">
        <v>0</v>
      </c>
      <c r="N8722">
        <v>0</v>
      </c>
      <c r="O8722">
        <v>1</v>
      </c>
      <c r="P8722">
        <v>1</v>
      </c>
      <c r="Q8722" t="s">
        <v>31</v>
      </c>
      <c r="R8722" t="s">
        <v>7</v>
      </c>
      <c r="S8722" t="s">
        <v>53</v>
      </c>
      <c r="T8722" t="s">
        <v>31</v>
      </c>
      <c r="U8722" t="s">
        <v>1773</v>
      </c>
      <c r="V8722">
        <v>0</v>
      </c>
      <c r="W8722">
        <v>0</v>
      </c>
      <c r="X8722" t="s">
        <v>21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 t="s">
        <v>11</v>
      </c>
      <c r="AM8722" t="s">
        <v>12</v>
      </c>
      <c r="AN8722" t="s">
        <v>13</v>
      </c>
      <c r="AO8722" t="s">
        <v>830</v>
      </c>
      <c r="AP8722">
        <v>0</v>
      </c>
      <c r="AQ8722">
        <v>0</v>
      </c>
      <c r="AR8722">
        <v>195595</v>
      </c>
      <c r="AS8722" t="s">
        <v>11012</v>
      </c>
    </row>
    <row r="8723" spans="1:45" x14ac:dyDescent="0.25">
      <c r="A8723" t="s">
        <v>1173</v>
      </c>
      <c r="B8723" t="s">
        <v>1133</v>
      </c>
      <c r="C8723" s="1">
        <v>42957</v>
      </c>
      <c r="D8723" t="s">
        <v>2</v>
      </c>
      <c r="E8723">
        <v>40</v>
      </c>
      <c r="F8723">
        <v>0</v>
      </c>
      <c r="G8723">
        <v>0</v>
      </c>
      <c r="H8723">
        <v>1</v>
      </c>
      <c r="I8723">
        <v>1</v>
      </c>
      <c r="J8723">
        <v>0</v>
      </c>
      <c r="K8723">
        <v>1</v>
      </c>
      <c r="L8723">
        <v>0</v>
      </c>
      <c r="M8723">
        <v>0</v>
      </c>
      <c r="N8723">
        <v>1</v>
      </c>
      <c r="O8723">
        <v>2</v>
      </c>
      <c r="P8723">
        <v>3</v>
      </c>
      <c r="Q8723" t="s">
        <v>909</v>
      </c>
      <c r="R8723" t="s">
        <v>7</v>
      </c>
      <c r="S8723" t="s">
        <v>53</v>
      </c>
      <c r="T8723" t="s">
        <v>909</v>
      </c>
      <c r="U8723" t="s">
        <v>910</v>
      </c>
      <c r="V8723">
        <v>0</v>
      </c>
      <c r="W8723">
        <v>0</v>
      </c>
      <c r="X8723" t="s">
        <v>21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 t="s">
        <v>11</v>
      </c>
      <c r="AM8723" t="s">
        <v>26</v>
      </c>
      <c r="AN8723" t="s">
        <v>13</v>
      </c>
      <c r="AO8723" t="s">
        <v>830</v>
      </c>
      <c r="AP8723">
        <v>0</v>
      </c>
      <c r="AQ8723">
        <v>0</v>
      </c>
      <c r="AR8723">
        <v>195596</v>
      </c>
      <c r="AS8723" t="s">
        <v>11013</v>
      </c>
    </row>
    <row r="8724" spans="1:45" x14ac:dyDescent="0.25">
      <c r="A8724" t="s">
        <v>1173</v>
      </c>
      <c r="B8724" t="s">
        <v>1133</v>
      </c>
      <c r="C8724" s="1">
        <v>42957</v>
      </c>
      <c r="D8724" t="s">
        <v>35</v>
      </c>
      <c r="E8724">
        <v>60</v>
      </c>
      <c r="F8724">
        <v>0</v>
      </c>
      <c r="G8724">
        <v>0</v>
      </c>
      <c r="H8724">
        <v>0</v>
      </c>
      <c r="I8724">
        <v>0</v>
      </c>
      <c r="J8724">
        <v>1</v>
      </c>
      <c r="K8724">
        <v>0</v>
      </c>
      <c r="L8724">
        <v>1</v>
      </c>
      <c r="M8724">
        <v>0</v>
      </c>
      <c r="N8724">
        <v>2</v>
      </c>
      <c r="O8724">
        <v>0</v>
      </c>
      <c r="P8724">
        <v>2</v>
      </c>
      <c r="Q8724" t="s">
        <v>31</v>
      </c>
      <c r="R8724" t="s">
        <v>7</v>
      </c>
      <c r="S8724" t="s">
        <v>53</v>
      </c>
      <c r="T8724" t="s">
        <v>31</v>
      </c>
      <c r="U8724" t="s">
        <v>1773</v>
      </c>
      <c r="V8724">
        <v>0</v>
      </c>
      <c r="W8724">
        <v>0</v>
      </c>
      <c r="X8724" t="s">
        <v>21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 t="s">
        <v>11</v>
      </c>
      <c r="AM8724" t="s">
        <v>26</v>
      </c>
      <c r="AN8724" t="s">
        <v>13</v>
      </c>
      <c r="AO8724" t="s">
        <v>830</v>
      </c>
      <c r="AP8724">
        <v>0</v>
      </c>
      <c r="AQ8724">
        <v>0</v>
      </c>
      <c r="AR8724">
        <v>195597</v>
      </c>
      <c r="AS8724" t="s">
        <v>11014</v>
      </c>
    </row>
    <row r="8725" spans="1:45" x14ac:dyDescent="0.25">
      <c r="A8725" t="s">
        <v>1173</v>
      </c>
      <c r="B8725" t="s">
        <v>1133</v>
      </c>
      <c r="C8725" s="1">
        <v>42957</v>
      </c>
      <c r="D8725" t="s">
        <v>2</v>
      </c>
      <c r="E8725">
        <v>24</v>
      </c>
      <c r="F8725">
        <v>0</v>
      </c>
      <c r="G8725">
        <v>1</v>
      </c>
      <c r="H8725">
        <v>0</v>
      </c>
      <c r="I8725">
        <v>1</v>
      </c>
      <c r="J8725">
        <v>1</v>
      </c>
      <c r="K8725">
        <v>1</v>
      </c>
      <c r="L8725">
        <v>0</v>
      </c>
      <c r="M8725">
        <v>0</v>
      </c>
      <c r="N8725">
        <v>1</v>
      </c>
      <c r="O8725">
        <v>3</v>
      </c>
      <c r="P8725">
        <v>4</v>
      </c>
      <c r="Q8725" t="s">
        <v>31</v>
      </c>
      <c r="R8725" t="s">
        <v>7</v>
      </c>
      <c r="S8725" t="s">
        <v>53</v>
      </c>
      <c r="T8725" t="s">
        <v>31</v>
      </c>
      <c r="U8725" t="s">
        <v>1773</v>
      </c>
      <c r="V8725">
        <v>0</v>
      </c>
      <c r="W8725">
        <v>0</v>
      </c>
      <c r="X8725" t="s">
        <v>21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 t="s">
        <v>11</v>
      </c>
      <c r="AM8725" t="s">
        <v>26</v>
      </c>
      <c r="AN8725" t="s">
        <v>13</v>
      </c>
      <c r="AO8725" t="s">
        <v>830</v>
      </c>
      <c r="AP8725">
        <v>0</v>
      </c>
      <c r="AQ8725" t="s">
        <v>47</v>
      </c>
      <c r="AR8725">
        <v>195598</v>
      </c>
      <c r="AS8725" t="s">
        <v>11015</v>
      </c>
    </row>
    <row r="8726" spans="1:45" x14ac:dyDescent="0.25">
      <c r="A8726" t="s">
        <v>1173</v>
      </c>
      <c r="B8726" t="s">
        <v>1133</v>
      </c>
      <c r="C8726" s="1">
        <v>42958</v>
      </c>
      <c r="D8726" t="s">
        <v>2</v>
      </c>
      <c r="E8726">
        <v>40</v>
      </c>
      <c r="F8726">
        <v>0</v>
      </c>
      <c r="G8726">
        <v>1</v>
      </c>
      <c r="H8726">
        <v>0</v>
      </c>
      <c r="I8726">
        <v>1</v>
      </c>
      <c r="J8726">
        <v>0</v>
      </c>
      <c r="K8726">
        <v>2</v>
      </c>
      <c r="L8726">
        <v>0</v>
      </c>
      <c r="M8726">
        <v>0</v>
      </c>
      <c r="N8726">
        <v>0</v>
      </c>
      <c r="O8726">
        <v>4</v>
      </c>
      <c r="P8726">
        <v>4</v>
      </c>
      <c r="Q8726" t="s">
        <v>909</v>
      </c>
      <c r="R8726" t="s">
        <v>7</v>
      </c>
      <c r="S8726" t="s">
        <v>53</v>
      </c>
      <c r="T8726" t="s">
        <v>909</v>
      </c>
      <c r="U8726" t="s">
        <v>910</v>
      </c>
      <c r="V8726">
        <v>0</v>
      </c>
      <c r="W8726">
        <v>0</v>
      </c>
      <c r="X8726" t="s">
        <v>21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 t="s">
        <v>11</v>
      </c>
      <c r="AM8726" t="s">
        <v>26</v>
      </c>
      <c r="AN8726" t="s">
        <v>41</v>
      </c>
      <c r="AO8726" t="s">
        <v>830</v>
      </c>
      <c r="AP8726">
        <v>0</v>
      </c>
      <c r="AQ8726" t="s">
        <v>47</v>
      </c>
      <c r="AR8726">
        <v>195599</v>
      </c>
      <c r="AS8726" t="s">
        <v>11016</v>
      </c>
    </row>
    <row r="8727" spans="1:45" x14ac:dyDescent="0.25">
      <c r="A8727" t="s">
        <v>1173</v>
      </c>
      <c r="B8727" t="s">
        <v>1133</v>
      </c>
      <c r="C8727" s="1">
        <v>42958</v>
      </c>
      <c r="D8727" t="s">
        <v>2</v>
      </c>
      <c r="E8727">
        <v>23</v>
      </c>
      <c r="F8727">
        <v>1</v>
      </c>
      <c r="G8727">
        <v>1</v>
      </c>
      <c r="H8727">
        <v>1</v>
      </c>
      <c r="I8727">
        <v>0</v>
      </c>
      <c r="J8727">
        <v>0</v>
      </c>
      <c r="K8727">
        <v>1</v>
      </c>
      <c r="L8727">
        <v>0</v>
      </c>
      <c r="M8727">
        <v>0</v>
      </c>
      <c r="N8727">
        <v>2</v>
      </c>
      <c r="O8727">
        <v>2</v>
      </c>
      <c r="P8727">
        <v>4</v>
      </c>
      <c r="Q8727" t="s">
        <v>909</v>
      </c>
      <c r="R8727" t="s">
        <v>7</v>
      </c>
      <c r="S8727" t="s">
        <v>53</v>
      </c>
      <c r="T8727" t="s">
        <v>909</v>
      </c>
      <c r="U8727" t="s">
        <v>910</v>
      </c>
      <c r="V8727">
        <v>0</v>
      </c>
      <c r="W8727">
        <v>0</v>
      </c>
      <c r="X8727" t="s">
        <v>21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 t="s">
        <v>11</v>
      </c>
      <c r="AM8727" t="s">
        <v>26</v>
      </c>
      <c r="AN8727" t="s">
        <v>13</v>
      </c>
      <c r="AO8727" t="s">
        <v>830</v>
      </c>
      <c r="AP8727">
        <v>0</v>
      </c>
      <c r="AQ8727" t="s">
        <v>47</v>
      </c>
      <c r="AR8727">
        <v>195600</v>
      </c>
      <c r="AS8727" t="s">
        <v>11017</v>
      </c>
    </row>
    <row r="8728" spans="1:45" x14ac:dyDescent="0.25">
      <c r="A8728" t="s">
        <v>1173</v>
      </c>
      <c r="B8728" t="s">
        <v>1133</v>
      </c>
      <c r="C8728" s="1">
        <v>42958</v>
      </c>
      <c r="D8728" t="s">
        <v>2</v>
      </c>
      <c r="E8728">
        <v>39</v>
      </c>
      <c r="F8728">
        <v>2</v>
      </c>
      <c r="G8728">
        <v>0</v>
      </c>
      <c r="H8728">
        <v>2</v>
      </c>
      <c r="I8728">
        <v>0</v>
      </c>
      <c r="J8728">
        <v>0</v>
      </c>
      <c r="K8728">
        <v>1</v>
      </c>
      <c r="L8728">
        <v>1</v>
      </c>
      <c r="M8728">
        <v>0</v>
      </c>
      <c r="N8728">
        <v>5</v>
      </c>
      <c r="O8728">
        <v>1</v>
      </c>
      <c r="P8728">
        <v>6</v>
      </c>
      <c r="Q8728" t="s">
        <v>909</v>
      </c>
      <c r="R8728" t="s">
        <v>7</v>
      </c>
      <c r="S8728" t="s">
        <v>53</v>
      </c>
      <c r="T8728" t="s">
        <v>909</v>
      </c>
      <c r="U8728" t="s">
        <v>910</v>
      </c>
      <c r="V8728">
        <v>0</v>
      </c>
      <c r="W8728">
        <v>0</v>
      </c>
      <c r="X8728" t="s">
        <v>21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 t="s">
        <v>427</v>
      </c>
      <c r="AM8728" t="s">
        <v>26</v>
      </c>
      <c r="AN8728" t="s">
        <v>13</v>
      </c>
      <c r="AO8728" t="s">
        <v>830</v>
      </c>
      <c r="AP8728">
        <v>0</v>
      </c>
      <c r="AQ8728" t="s">
        <v>47</v>
      </c>
      <c r="AR8728">
        <v>195601</v>
      </c>
      <c r="AS8728" t="s">
        <v>11018</v>
      </c>
    </row>
    <row r="8729" spans="1:45" x14ac:dyDescent="0.25">
      <c r="A8729" t="s">
        <v>1173</v>
      </c>
      <c r="B8729" t="s">
        <v>1133</v>
      </c>
      <c r="C8729" s="1">
        <v>42958</v>
      </c>
      <c r="D8729" t="s">
        <v>2</v>
      </c>
      <c r="E8729">
        <v>51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1</v>
      </c>
      <c r="M8729">
        <v>1</v>
      </c>
      <c r="N8729">
        <v>1</v>
      </c>
      <c r="O8729">
        <v>1</v>
      </c>
      <c r="P8729">
        <v>2</v>
      </c>
      <c r="Q8729" t="s">
        <v>909</v>
      </c>
      <c r="R8729" t="s">
        <v>7</v>
      </c>
      <c r="S8729" t="s">
        <v>53</v>
      </c>
      <c r="T8729" t="s">
        <v>909</v>
      </c>
      <c r="U8729" t="s">
        <v>910</v>
      </c>
      <c r="V8729">
        <v>0</v>
      </c>
      <c r="W8729">
        <v>0</v>
      </c>
      <c r="X8729" t="s">
        <v>21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 t="s">
        <v>11</v>
      </c>
      <c r="AM8729" t="s">
        <v>26</v>
      </c>
      <c r="AN8729" t="s">
        <v>13</v>
      </c>
      <c r="AO8729" t="s">
        <v>830</v>
      </c>
      <c r="AP8729">
        <v>0</v>
      </c>
      <c r="AQ8729">
        <v>0</v>
      </c>
      <c r="AR8729">
        <v>195602</v>
      </c>
      <c r="AS8729" t="s">
        <v>11019</v>
      </c>
    </row>
    <row r="8730" spans="1:45" x14ac:dyDescent="0.25">
      <c r="A8730" t="s">
        <v>1173</v>
      </c>
      <c r="B8730" t="s">
        <v>1133</v>
      </c>
      <c r="C8730" s="1">
        <v>42958</v>
      </c>
      <c r="D8730" t="s">
        <v>2</v>
      </c>
      <c r="E8730">
        <v>26</v>
      </c>
      <c r="F8730">
        <v>2</v>
      </c>
      <c r="G8730">
        <v>0</v>
      </c>
      <c r="H8730">
        <v>0</v>
      </c>
      <c r="I8730">
        <v>2</v>
      </c>
      <c r="J8730">
        <v>0</v>
      </c>
      <c r="K8730">
        <v>1</v>
      </c>
      <c r="L8730">
        <v>0</v>
      </c>
      <c r="M8730">
        <v>0</v>
      </c>
      <c r="N8730">
        <v>2</v>
      </c>
      <c r="O8730">
        <v>3</v>
      </c>
      <c r="P8730">
        <v>5</v>
      </c>
      <c r="Q8730" t="s">
        <v>909</v>
      </c>
      <c r="R8730" t="s">
        <v>7</v>
      </c>
      <c r="S8730" t="s">
        <v>53</v>
      </c>
      <c r="T8730" t="s">
        <v>909</v>
      </c>
      <c r="U8730" t="s">
        <v>910</v>
      </c>
      <c r="V8730">
        <v>0</v>
      </c>
      <c r="W8730">
        <v>0</v>
      </c>
      <c r="X8730" t="s">
        <v>21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 t="s">
        <v>11</v>
      </c>
      <c r="AM8730" t="s">
        <v>26</v>
      </c>
      <c r="AN8730" t="s">
        <v>13</v>
      </c>
      <c r="AO8730" t="s">
        <v>830</v>
      </c>
      <c r="AP8730">
        <v>0</v>
      </c>
      <c r="AQ8730" t="s">
        <v>47</v>
      </c>
      <c r="AR8730">
        <v>195603</v>
      </c>
      <c r="AS8730" t="s">
        <v>11020</v>
      </c>
    </row>
    <row r="8731" spans="1:45" x14ac:dyDescent="0.25">
      <c r="A8731" t="s">
        <v>1173</v>
      </c>
      <c r="B8731" t="s">
        <v>1133</v>
      </c>
      <c r="C8731" s="1">
        <v>42955</v>
      </c>
      <c r="D8731" t="s">
        <v>35</v>
      </c>
      <c r="E8731">
        <v>35</v>
      </c>
      <c r="F8731">
        <v>0</v>
      </c>
      <c r="G8731">
        <v>0</v>
      </c>
      <c r="H8731">
        <v>0</v>
      </c>
      <c r="I8731">
        <v>0</v>
      </c>
      <c r="J8731">
        <v>1</v>
      </c>
      <c r="K8731">
        <v>0</v>
      </c>
      <c r="L8731">
        <v>0</v>
      </c>
      <c r="M8731">
        <v>0</v>
      </c>
      <c r="N8731">
        <v>1</v>
      </c>
      <c r="O8731">
        <v>0</v>
      </c>
      <c r="P8731">
        <v>1</v>
      </c>
      <c r="Q8731" t="s">
        <v>909</v>
      </c>
      <c r="R8731" t="s">
        <v>7</v>
      </c>
      <c r="S8731" t="s">
        <v>53</v>
      </c>
      <c r="T8731" t="s">
        <v>909</v>
      </c>
      <c r="U8731" t="s">
        <v>910</v>
      </c>
      <c r="V8731">
        <v>0</v>
      </c>
      <c r="W8731">
        <v>0</v>
      </c>
      <c r="X8731" t="s">
        <v>21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 t="s">
        <v>11</v>
      </c>
      <c r="AM8731" t="s">
        <v>49</v>
      </c>
      <c r="AN8731" t="s">
        <v>41</v>
      </c>
      <c r="AO8731" t="s">
        <v>830</v>
      </c>
      <c r="AP8731">
        <v>0</v>
      </c>
      <c r="AQ8731">
        <v>0</v>
      </c>
      <c r="AR8731">
        <v>195604</v>
      </c>
      <c r="AS8731" t="s">
        <v>11021</v>
      </c>
    </row>
    <row r="8732" spans="1:45" x14ac:dyDescent="0.25">
      <c r="A8732" t="s">
        <v>1173</v>
      </c>
      <c r="B8732" t="s">
        <v>1133</v>
      </c>
      <c r="C8732" s="1">
        <v>42955</v>
      </c>
      <c r="D8732" t="s">
        <v>2</v>
      </c>
      <c r="E8732">
        <v>30</v>
      </c>
      <c r="F8732">
        <v>0</v>
      </c>
      <c r="G8732">
        <v>0</v>
      </c>
      <c r="H8732">
        <v>0</v>
      </c>
      <c r="I8732">
        <v>2</v>
      </c>
      <c r="J8732">
        <v>3</v>
      </c>
      <c r="K8732">
        <v>1</v>
      </c>
      <c r="L8732">
        <v>0</v>
      </c>
      <c r="M8732">
        <v>0</v>
      </c>
      <c r="N8732">
        <v>3</v>
      </c>
      <c r="O8732">
        <v>3</v>
      </c>
      <c r="P8732">
        <v>6</v>
      </c>
      <c r="Q8732" t="s">
        <v>31</v>
      </c>
      <c r="R8732" t="s">
        <v>7</v>
      </c>
      <c r="S8732" t="s">
        <v>53</v>
      </c>
      <c r="T8732" t="s">
        <v>31</v>
      </c>
      <c r="U8732" t="s">
        <v>1773</v>
      </c>
      <c r="V8732">
        <v>0</v>
      </c>
      <c r="W8732" t="s">
        <v>1773</v>
      </c>
      <c r="X8732" t="s">
        <v>21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 t="s">
        <v>11</v>
      </c>
      <c r="AM8732" t="s">
        <v>49</v>
      </c>
      <c r="AN8732" t="s">
        <v>13</v>
      </c>
      <c r="AO8732" t="s">
        <v>830</v>
      </c>
      <c r="AP8732">
        <v>0</v>
      </c>
      <c r="AQ8732">
        <v>0</v>
      </c>
      <c r="AR8732">
        <v>195605</v>
      </c>
      <c r="AS8732" t="s">
        <v>11022</v>
      </c>
    </row>
    <row r="8733" spans="1:45" x14ac:dyDescent="0.25">
      <c r="A8733" t="s">
        <v>1173</v>
      </c>
      <c r="B8733" t="s">
        <v>1133</v>
      </c>
      <c r="C8733" s="1">
        <v>42955</v>
      </c>
      <c r="D8733" t="s">
        <v>2</v>
      </c>
      <c r="E8733">
        <v>41</v>
      </c>
      <c r="F8733">
        <v>0</v>
      </c>
      <c r="G8733">
        <v>0</v>
      </c>
      <c r="H8733">
        <v>1</v>
      </c>
      <c r="I8733">
        <v>0</v>
      </c>
      <c r="J8733">
        <v>0</v>
      </c>
      <c r="K8733">
        <v>1</v>
      </c>
      <c r="L8733">
        <v>0</v>
      </c>
      <c r="M8733">
        <v>0</v>
      </c>
      <c r="N8733">
        <v>1</v>
      </c>
      <c r="O8733">
        <v>1</v>
      </c>
      <c r="P8733">
        <v>2</v>
      </c>
      <c r="Q8733" t="s">
        <v>31</v>
      </c>
      <c r="R8733" t="s">
        <v>7</v>
      </c>
      <c r="S8733" t="s">
        <v>53</v>
      </c>
      <c r="T8733" t="s">
        <v>31</v>
      </c>
      <c r="U8733" t="s">
        <v>1773</v>
      </c>
      <c r="V8733">
        <v>0</v>
      </c>
      <c r="W8733" t="s">
        <v>1773</v>
      </c>
      <c r="X8733" t="s">
        <v>21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 t="s">
        <v>11</v>
      </c>
      <c r="AM8733" t="s">
        <v>49</v>
      </c>
      <c r="AN8733" t="s">
        <v>13</v>
      </c>
      <c r="AO8733" t="s">
        <v>830</v>
      </c>
      <c r="AP8733">
        <v>0</v>
      </c>
      <c r="AQ8733">
        <v>0</v>
      </c>
      <c r="AR8733">
        <v>195606</v>
      </c>
      <c r="AS8733" t="s">
        <v>11023</v>
      </c>
    </row>
    <row r="8734" spans="1:45" x14ac:dyDescent="0.25">
      <c r="A8734" t="s">
        <v>1173</v>
      </c>
      <c r="B8734" t="s">
        <v>1133</v>
      </c>
      <c r="C8734" s="1">
        <v>42955</v>
      </c>
      <c r="D8734" t="s">
        <v>35</v>
      </c>
      <c r="E8734">
        <v>40</v>
      </c>
      <c r="F8734">
        <v>0</v>
      </c>
      <c r="G8734">
        <v>0</v>
      </c>
      <c r="H8734">
        <v>0</v>
      </c>
      <c r="I8734">
        <v>0</v>
      </c>
      <c r="J8734">
        <v>3</v>
      </c>
      <c r="K8734">
        <v>0</v>
      </c>
      <c r="L8734">
        <v>0</v>
      </c>
      <c r="M8734">
        <v>0</v>
      </c>
      <c r="N8734">
        <v>3</v>
      </c>
      <c r="O8734">
        <v>0</v>
      </c>
      <c r="P8734">
        <v>3</v>
      </c>
      <c r="Q8734" t="s">
        <v>909</v>
      </c>
      <c r="R8734" t="s">
        <v>7</v>
      </c>
      <c r="S8734" t="s">
        <v>53</v>
      </c>
      <c r="T8734" t="s">
        <v>909</v>
      </c>
      <c r="U8734" t="s">
        <v>910</v>
      </c>
      <c r="V8734">
        <v>0</v>
      </c>
      <c r="W8734" t="s">
        <v>910</v>
      </c>
      <c r="X8734" t="s">
        <v>21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 t="s">
        <v>11</v>
      </c>
      <c r="AM8734" t="s">
        <v>12</v>
      </c>
      <c r="AN8734" t="s">
        <v>13</v>
      </c>
      <c r="AO8734" t="s">
        <v>830</v>
      </c>
      <c r="AP8734">
        <v>0</v>
      </c>
      <c r="AQ8734">
        <v>0</v>
      </c>
      <c r="AR8734">
        <v>195607</v>
      </c>
      <c r="AS8734" t="s">
        <v>11024</v>
      </c>
    </row>
    <row r="8735" spans="1:45" x14ac:dyDescent="0.25">
      <c r="A8735" t="s">
        <v>1173</v>
      </c>
      <c r="B8735" t="s">
        <v>1133</v>
      </c>
      <c r="C8735" s="1">
        <v>42955</v>
      </c>
      <c r="D8735" t="s">
        <v>35</v>
      </c>
      <c r="E8735">
        <v>55</v>
      </c>
      <c r="F8735">
        <v>0</v>
      </c>
      <c r="G8735">
        <v>0</v>
      </c>
      <c r="H8735">
        <v>0</v>
      </c>
      <c r="I8735">
        <v>0</v>
      </c>
      <c r="J8735">
        <v>1</v>
      </c>
      <c r="K8735">
        <v>0</v>
      </c>
      <c r="L8735">
        <v>0</v>
      </c>
      <c r="M8735">
        <v>0</v>
      </c>
      <c r="N8735">
        <v>1</v>
      </c>
      <c r="O8735">
        <v>0</v>
      </c>
      <c r="P8735">
        <v>1</v>
      </c>
      <c r="Q8735" t="s">
        <v>909</v>
      </c>
      <c r="R8735" t="s">
        <v>7</v>
      </c>
      <c r="S8735" t="s">
        <v>53</v>
      </c>
      <c r="T8735" t="s">
        <v>909</v>
      </c>
      <c r="U8735" t="s">
        <v>910</v>
      </c>
      <c r="V8735">
        <v>0</v>
      </c>
      <c r="W8735" t="s">
        <v>910</v>
      </c>
      <c r="X8735" t="s">
        <v>21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 t="s">
        <v>11</v>
      </c>
      <c r="AM8735" t="s">
        <v>12</v>
      </c>
      <c r="AN8735" t="s">
        <v>13</v>
      </c>
      <c r="AO8735" t="s">
        <v>830</v>
      </c>
      <c r="AP8735">
        <v>0</v>
      </c>
      <c r="AQ8735">
        <v>0</v>
      </c>
      <c r="AR8735">
        <v>195608</v>
      </c>
      <c r="AS8735" t="s">
        <v>11025</v>
      </c>
    </row>
    <row r="8736" spans="1:45" x14ac:dyDescent="0.25">
      <c r="A8736" t="s">
        <v>1173</v>
      </c>
      <c r="B8736" t="s">
        <v>1133</v>
      </c>
      <c r="C8736" s="1">
        <v>42955</v>
      </c>
      <c r="D8736" t="s">
        <v>2</v>
      </c>
      <c r="E8736">
        <v>38</v>
      </c>
      <c r="F8736">
        <v>0</v>
      </c>
      <c r="G8736">
        <v>0</v>
      </c>
      <c r="H8736">
        <v>0</v>
      </c>
      <c r="I8736">
        <v>0</v>
      </c>
      <c r="J8736">
        <v>1</v>
      </c>
      <c r="K8736">
        <v>0</v>
      </c>
      <c r="L8736">
        <v>0</v>
      </c>
      <c r="M8736">
        <v>0</v>
      </c>
      <c r="N8736">
        <v>1</v>
      </c>
      <c r="O8736">
        <v>0</v>
      </c>
      <c r="P8736">
        <v>1</v>
      </c>
      <c r="Q8736" t="s">
        <v>909</v>
      </c>
      <c r="R8736" t="s">
        <v>7</v>
      </c>
      <c r="S8736" t="s">
        <v>53</v>
      </c>
      <c r="T8736" t="s">
        <v>909</v>
      </c>
      <c r="U8736" t="s">
        <v>910</v>
      </c>
      <c r="V8736">
        <v>0</v>
      </c>
      <c r="W8736" t="s">
        <v>910</v>
      </c>
      <c r="X8736" t="s">
        <v>21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 t="s">
        <v>11</v>
      </c>
      <c r="AM8736" t="s">
        <v>12</v>
      </c>
      <c r="AN8736" t="s">
        <v>13</v>
      </c>
      <c r="AO8736" t="s">
        <v>830</v>
      </c>
      <c r="AP8736">
        <v>0</v>
      </c>
      <c r="AQ8736">
        <v>0</v>
      </c>
      <c r="AR8736">
        <v>195609</v>
      </c>
      <c r="AS8736" t="s">
        <v>11026</v>
      </c>
    </row>
    <row r="8737" spans="1:45" x14ac:dyDescent="0.25">
      <c r="A8737" t="s">
        <v>1173</v>
      </c>
      <c r="B8737" t="s">
        <v>1133</v>
      </c>
      <c r="C8737" s="1">
        <v>42955</v>
      </c>
      <c r="D8737" t="s">
        <v>2</v>
      </c>
      <c r="E8737">
        <v>40</v>
      </c>
      <c r="F8737">
        <v>0</v>
      </c>
      <c r="G8737">
        <v>0</v>
      </c>
      <c r="H8737">
        <v>1</v>
      </c>
      <c r="I8737">
        <v>2</v>
      </c>
      <c r="J8737">
        <v>1</v>
      </c>
      <c r="K8737">
        <v>1</v>
      </c>
      <c r="L8737">
        <v>0</v>
      </c>
      <c r="M8737">
        <v>0</v>
      </c>
      <c r="N8737">
        <v>2</v>
      </c>
      <c r="O8737">
        <v>3</v>
      </c>
      <c r="P8737">
        <v>5</v>
      </c>
      <c r="Q8737" t="s">
        <v>1125</v>
      </c>
      <c r="R8737" t="s">
        <v>7</v>
      </c>
      <c r="S8737" t="s">
        <v>53</v>
      </c>
      <c r="T8737" t="s">
        <v>909</v>
      </c>
      <c r="U8737" t="s">
        <v>910</v>
      </c>
      <c r="V8737">
        <v>0</v>
      </c>
      <c r="W8737" t="s">
        <v>910</v>
      </c>
      <c r="X8737" t="s">
        <v>21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 t="s">
        <v>11</v>
      </c>
      <c r="AM8737" t="s">
        <v>26</v>
      </c>
      <c r="AN8737" t="s">
        <v>13</v>
      </c>
      <c r="AO8737" t="s">
        <v>830</v>
      </c>
      <c r="AP8737">
        <v>0</v>
      </c>
      <c r="AQ8737">
        <v>0</v>
      </c>
      <c r="AR8737">
        <v>195610</v>
      </c>
      <c r="AS8737" t="s">
        <v>11027</v>
      </c>
    </row>
    <row r="8738" spans="1:45" x14ac:dyDescent="0.25">
      <c r="A8738" t="s">
        <v>1173</v>
      </c>
      <c r="B8738" t="s">
        <v>1133</v>
      </c>
      <c r="C8738" s="1">
        <v>42955</v>
      </c>
      <c r="D8738" t="s">
        <v>2</v>
      </c>
      <c r="E8738">
        <v>45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1</v>
      </c>
      <c r="L8738">
        <v>0</v>
      </c>
      <c r="M8738">
        <v>0</v>
      </c>
      <c r="N8738">
        <v>0</v>
      </c>
      <c r="O8738">
        <v>1</v>
      </c>
      <c r="P8738">
        <v>1</v>
      </c>
      <c r="Q8738" t="s">
        <v>909</v>
      </c>
      <c r="R8738" t="s">
        <v>7</v>
      </c>
      <c r="S8738" t="s">
        <v>53</v>
      </c>
      <c r="T8738" t="s">
        <v>909</v>
      </c>
      <c r="U8738" t="s">
        <v>910</v>
      </c>
      <c r="V8738">
        <v>0</v>
      </c>
      <c r="W8738" t="s">
        <v>910</v>
      </c>
      <c r="X8738" t="s">
        <v>21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 t="s">
        <v>154</v>
      </c>
      <c r="AM8738" t="s">
        <v>26</v>
      </c>
      <c r="AN8738" t="s">
        <v>41</v>
      </c>
      <c r="AO8738" t="s">
        <v>830</v>
      </c>
      <c r="AP8738">
        <v>0</v>
      </c>
      <c r="AQ8738">
        <v>0</v>
      </c>
      <c r="AR8738">
        <v>195611</v>
      </c>
      <c r="AS8738" t="s">
        <v>11028</v>
      </c>
    </row>
    <row r="8739" spans="1:45" x14ac:dyDescent="0.25">
      <c r="A8739" t="s">
        <v>1173</v>
      </c>
      <c r="B8739" t="s">
        <v>1133</v>
      </c>
      <c r="C8739" s="1">
        <v>42955</v>
      </c>
      <c r="D8739" t="s">
        <v>2</v>
      </c>
      <c r="E8739">
        <v>41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1</v>
      </c>
      <c r="L8739">
        <v>0</v>
      </c>
      <c r="M8739">
        <v>0</v>
      </c>
      <c r="N8739">
        <v>0</v>
      </c>
      <c r="O8739">
        <v>1</v>
      </c>
      <c r="P8739">
        <v>1</v>
      </c>
      <c r="Q8739" t="s">
        <v>909</v>
      </c>
      <c r="R8739" t="s">
        <v>7</v>
      </c>
      <c r="S8739" t="s">
        <v>53</v>
      </c>
      <c r="T8739" t="s">
        <v>909</v>
      </c>
      <c r="U8739" t="s">
        <v>910</v>
      </c>
      <c r="V8739">
        <v>0</v>
      </c>
      <c r="W8739" t="s">
        <v>910</v>
      </c>
      <c r="X8739" t="s">
        <v>21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 t="s">
        <v>427</v>
      </c>
      <c r="AM8739" t="s">
        <v>12</v>
      </c>
      <c r="AN8739" t="s">
        <v>13</v>
      </c>
      <c r="AO8739" t="s">
        <v>830</v>
      </c>
      <c r="AP8739">
        <v>0</v>
      </c>
      <c r="AQ8739">
        <v>0</v>
      </c>
      <c r="AR8739">
        <v>195612</v>
      </c>
      <c r="AS8739" t="s">
        <v>11029</v>
      </c>
    </row>
    <row r="8740" spans="1:45" x14ac:dyDescent="0.25">
      <c r="A8740" t="s">
        <v>1173</v>
      </c>
      <c r="B8740" t="s">
        <v>1133</v>
      </c>
      <c r="C8740" s="1">
        <v>42955</v>
      </c>
      <c r="D8740" t="s">
        <v>35</v>
      </c>
      <c r="E8740">
        <v>35</v>
      </c>
      <c r="F8740">
        <v>1</v>
      </c>
      <c r="G8740">
        <v>1</v>
      </c>
      <c r="H8740">
        <v>0</v>
      </c>
      <c r="I8740">
        <v>1</v>
      </c>
      <c r="J8740">
        <v>1</v>
      </c>
      <c r="K8740">
        <v>0</v>
      </c>
      <c r="L8740">
        <v>1</v>
      </c>
      <c r="M8740">
        <v>0</v>
      </c>
      <c r="N8740">
        <v>3</v>
      </c>
      <c r="O8740">
        <v>2</v>
      </c>
      <c r="P8740">
        <v>5</v>
      </c>
      <c r="Q8740" t="s">
        <v>909</v>
      </c>
      <c r="R8740" t="s">
        <v>7</v>
      </c>
      <c r="S8740" t="s">
        <v>53</v>
      </c>
      <c r="T8740" t="s">
        <v>909</v>
      </c>
      <c r="U8740" t="s">
        <v>910</v>
      </c>
      <c r="V8740">
        <v>0</v>
      </c>
      <c r="W8740" t="s">
        <v>910</v>
      </c>
      <c r="X8740" t="s">
        <v>21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 t="s">
        <v>11</v>
      </c>
      <c r="AM8740" t="s">
        <v>49</v>
      </c>
      <c r="AN8740" t="s">
        <v>13</v>
      </c>
      <c r="AO8740" t="s">
        <v>830</v>
      </c>
      <c r="AP8740">
        <v>0</v>
      </c>
      <c r="AQ8740">
        <v>0</v>
      </c>
      <c r="AR8740">
        <v>195613</v>
      </c>
      <c r="AS8740" t="s">
        <v>11030</v>
      </c>
    </row>
    <row r="8741" spans="1:45" x14ac:dyDescent="0.25">
      <c r="A8741" t="s">
        <v>1173</v>
      </c>
      <c r="B8741" t="s">
        <v>1133</v>
      </c>
      <c r="C8741" s="1">
        <v>42955</v>
      </c>
      <c r="D8741" t="s">
        <v>35</v>
      </c>
      <c r="E8741">
        <v>52</v>
      </c>
      <c r="F8741">
        <v>0</v>
      </c>
      <c r="G8741">
        <v>0</v>
      </c>
      <c r="H8741">
        <v>0</v>
      </c>
      <c r="I8741">
        <v>1</v>
      </c>
      <c r="J8741">
        <v>0</v>
      </c>
      <c r="K8741">
        <v>1</v>
      </c>
      <c r="L8741">
        <v>0</v>
      </c>
      <c r="M8741">
        <v>0</v>
      </c>
      <c r="N8741">
        <v>0</v>
      </c>
      <c r="O8741">
        <v>2</v>
      </c>
      <c r="P8741">
        <v>2</v>
      </c>
      <c r="Q8741" t="s">
        <v>909</v>
      </c>
      <c r="R8741" t="s">
        <v>7</v>
      </c>
      <c r="S8741" t="s">
        <v>53</v>
      </c>
      <c r="T8741" t="s">
        <v>909</v>
      </c>
      <c r="U8741" t="s">
        <v>910</v>
      </c>
      <c r="V8741">
        <v>0</v>
      </c>
      <c r="W8741" t="s">
        <v>910</v>
      </c>
      <c r="X8741" t="s">
        <v>21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 t="s">
        <v>11</v>
      </c>
      <c r="AM8741" t="s">
        <v>49</v>
      </c>
      <c r="AN8741" t="s">
        <v>13</v>
      </c>
      <c r="AO8741" t="s">
        <v>830</v>
      </c>
      <c r="AP8741">
        <v>0</v>
      </c>
      <c r="AQ8741">
        <v>0</v>
      </c>
      <c r="AR8741">
        <v>195614</v>
      </c>
      <c r="AS8741" t="s">
        <v>11031</v>
      </c>
    </row>
    <row r="8742" spans="1:45" x14ac:dyDescent="0.25">
      <c r="A8742" t="s">
        <v>1173</v>
      </c>
      <c r="B8742" t="s">
        <v>1133</v>
      </c>
      <c r="C8742" s="1">
        <v>42955</v>
      </c>
      <c r="D8742" t="s">
        <v>2</v>
      </c>
      <c r="E8742">
        <v>59</v>
      </c>
      <c r="F8742">
        <v>0</v>
      </c>
      <c r="G8742">
        <v>0</v>
      </c>
      <c r="H8742">
        <v>0</v>
      </c>
      <c r="I8742">
        <v>0</v>
      </c>
      <c r="J8742">
        <v>1</v>
      </c>
      <c r="K8742">
        <v>0</v>
      </c>
      <c r="L8742">
        <v>0</v>
      </c>
      <c r="M8742">
        <v>0</v>
      </c>
      <c r="N8742">
        <v>1</v>
      </c>
      <c r="O8742">
        <v>0</v>
      </c>
      <c r="P8742">
        <v>1</v>
      </c>
      <c r="Q8742" t="s">
        <v>31</v>
      </c>
      <c r="R8742" t="s">
        <v>7</v>
      </c>
      <c r="S8742" t="s">
        <v>53</v>
      </c>
      <c r="T8742" t="s">
        <v>31</v>
      </c>
      <c r="U8742" t="s">
        <v>1773</v>
      </c>
      <c r="V8742">
        <v>0</v>
      </c>
      <c r="W8742" t="s">
        <v>3954</v>
      </c>
      <c r="X8742" t="s">
        <v>21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 t="s">
        <v>11</v>
      </c>
      <c r="AM8742" t="s">
        <v>12</v>
      </c>
      <c r="AN8742" t="s">
        <v>13</v>
      </c>
      <c r="AO8742" t="s">
        <v>830</v>
      </c>
      <c r="AP8742">
        <v>0</v>
      </c>
      <c r="AQ8742">
        <v>0</v>
      </c>
      <c r="AR8742">
        <v>195615</v>
      </c>
      <c r="AS8742" t="s">
        <v>11032</v>
      </c>
    </row>
    <row r="8743" spans="1:45" x14ac:dyDescent="0.25">
      <c r="A8743" t="s">
        <v>1173</v>
      </c>
      <c r="B8743" t="s">
        <v>1133</v>
      </c>
      <c r="C8743" s="1">
        <v>42955</v>
      </c>
      <c r="D8743" t="s">
        <v>2</v>
      </c>
      <c r="E8743">
        <v>62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1</v>
      </c>
      <c r="N8743">
        <v>0</v>
      </c>
      <c r="O8743">
        <v>1</v>
      </c>
      <c r="P8743">
        <v>1</v>
      </c>
      <c r="Q8743" t="s">
        <v>31</v>
      </c>
      <c r="R8743" t="s">
        <v>7</v>
      </c>
      <c r="S8743" t="s">
        <v>53</v>
      </c>
      <c r="T8743" t="s">
        <v>31</v>
      </c>
      <c r="U8743" t="s">
        <v>1773</v>
      </c>
      <c r="V8743">
        <v>0</v>
      </c>
      <c r="W8743" t="s">
        <v>1773</v>
      </c>
      <c r="X8743" t="s">
        <v>21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 t="s">
        <v>11</v>
      </c>
      <c r="AM8743" t="s">
        <v>49</v>
      </c>
      <c r="AN8743" t="s">
        <v>13</v>
      </c>
      <c r="AO8743" t="s">
        <v>830</v>
      </c>
      <c r="AP8743">
        <v>0</v>
      </c>
      <c r="AQ8743">
        <v>0</v>
      </c>
      <c r="AR8743">
        <v>195616</v>
      </c>
      <c r="AS8743" t="s">
        <v>11033</v>
      </c>
    </row>
    <row r="8744" spans="1:45" x14ac:dyDescent="0.25">
      <c r="A8744" t="s">
        <v>1173</v>
      </c>
      <c r="B8744" t="s">
        <v>1133</v>
      </c>
      <c r="C8744" s="1">
        <v>42955</v>
      </c>
      <c r="D8744" t="s">
        <v>35</v>
      </c>
      <c r="E8744">
        <v>41</v>
      </c>
      <c r="F8744">
        <v>0</v>
      </c>
      <c r="G8744">
        <v>0</v>
      </c>
      <c r="H8744">
        <v>0</v>
      </c>
      <c r="I8744">
        <v>0</v>
      </c>
      <c r="J8744">
        <v>1</v>
      </c>
      <c r="K8744">
        <v>0</v>
      </c>
      <c r="L8744">
        <v>0</v>
      </c>
      <c r="M8744">
        <v>0</v>
      </c>
      <c r="N8744">
        <v>1</v>
      </c>
      <c r="O8744">
        <v>0</v>
      </c>
      <c r="P8744">
        <v>1</v>
      </c>
      <c r="Q8744" t="s">
        <v>909</v>
      </c>
      <c r="R8744" t="s">
        <v>7</v>
      </c>
      <c r="S8744" t="s">
        <v>53</v>
      </c>
      <c r="T8744" t="s">
        <v>909</v>
      </c>
      <c r="U8744" t="s">
        <v>910</v>
      </c>
      <c r="V8744">
        <v>0</v>
      </c>
      <c r="W8744" t="s">
        <v>910</v>
      </c>
      <c r="X8744" t="s">
        <v>21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 t="s">
        <v>11</v>
      </c>
      <c r="AM8744" t="s">
        <v>49</v>
      </c>
      <c r="AN8744" t="s">
        <v>41</v>
      </c>
      <c r="AO8744" t="s">
        <v>830</v>
      </c>
      <c r="AP8744">
        <v>0</v>
      </c>
      <c r="AQ8744">
        <v>0</v>
      </c>
      <c r="AR8744">
        <v>195617</v>
      </c>
      <c r="AS8744" t="s">
        <v>11034</v>
      </c>
    </row>
    <row r="8745" spans="1:45" x14ac:dyDescent="0.25">
      <c r="A8745" t="s">
        <v>1173</v>
      </c>
      <c r="B8745" t="s">
        <v>1133</v>
      </c>
      <c r="C8745" s="1">
        <v>42955</v>
      </c>
      <c r="D8745" t="s">
        <v>35</v>
      </c>
      <c r="E8745">
        <v>57</v>
      </c>
      <c r="F8745">
        <v>0</v>
      </c>
      <c r="G8745">
        <v>0</v>
      </c>
      <c r="H8745">
        <v>0</v>
      </c>
      <c r="I8745">
        <v>0</v>
      </c>
      <c r="J8745">
        <v>1</v>
      </c>
      <c r="K8745">
        <v>0</v>
      </c>
      <c r="L8745">
        <v>0</v>
      </c>
      <c r="M8745">
        <v>0</v>
      </c>
      <c r="N8745">
        <v>1</v>
      </c>
      <c r="O8745">
        <v>0</v>
      </c>
      <c r="P8745">
        <v>1</v>
      </c>
      <c r="Q8745" t="s">
        <v>909</v>
      </c>
      <c r="R8745" t="s">
        <v>7</v>
      </c>
      <c r="S8745" t="s">
        <v>53</v>
      </c>
      <c r="T8745" t="s">
        <v>909</v>
      </c>
      <c r="U8745" t="s">
        <v>910</v>
      </c>
      <c r="V8745">
        <v>0</v>
      </c>
      <c r="W8745" t="s">
        <v>910</v>
      </c>
      <c r="X8745" t="s">
        <v>21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 t="s">
        <v>11</v>
      </c>
      <c r="AM8745" t="s">
        <v>49</v>
      </c>
      <c r="AN8745" t="s">
        <v>41</v>
      </c>
      <c r="AO8745" t="s">
        <v>830</v>
      </c>
      <c r="AP8745">
        <v>0</v>
      </c>
      <c r="AQ8745">
        <v>0</v>
      </c>
      <c r="AR8745">
        <v>195618</v>
      </c>
      <c r="AS8745" t="s">
        <v>11035</v>
      </c>
    </row>
    <row r="8746" spans="1:45" x14ac:dyDescent="0.25">
      <c r="A8746" t="s">
        <v>1173</v>
      </c>
      <c r="B8746" t="s">
        <v>1133</v>
      </c>
      <c r="C8746" s="1">
        <v>42955</v>
      </c>
      <c r="D8746" t="s">
        <v>35</v>
      </c>
      <c r="E8746">
        <v>26</v>
      </c>
      <c r="F8746">
        <v>0</v>
      </c>
      <c r="G8746">
        <v>0</v>
      </c>
      <c r="H8746">
        <v>0</v>
      </c>
      <c r="I8746">
        <v>0</v>
      </c>
      <c r="J8746">
        <v>1</v>
      </c>
      <c r="K8746">
        <v>0</v>
      </c>
      <c r="L8746">
        <v>0</v>
      </c>
      <c r="M8746">
        <v>0</v>
      </c>
      <c r="N8746">
        <v>1</v>
      </c>
      <c r="O8746">
        <v>0</v>
      </c>
      <c r="P8746">
        <v>1</v>
      </c>
      <c r="Q8746" t="s">
        <v>909</v>
      </c>
      <c r="R8746" t="s">
        <v>7</v>
      </c>
      <c r="S8746" t="s">
        <v>53</v>
      </c>
      <c r="T8746" t="s">
        <v>909</v>
      </c>
      <c r="U8746" t="s">
        <v>910</v>
      </c>
      <c r="V8746">
        <v>0</v>
      </c>
      <c r="W8746" t="s">
        <v>910</v>
      </c>
      <c r="X8746" t="s">
        <v>21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 t="s">
        <v>11</v>
      </c>
      <c r="AM8746" t="s">
        <v>49</v>
      </c>
      <c r="AN8746" t="s">
        <v>41</v>
      </c>
      <c r="AO8746" t="s">
        <v>830</v>
      </c>
      <c r="AP8746">
        <v>0</v>
      </c>
      <c r="AQ8746">
        <v>0</v>
      </c>
      <c r="AR8746">
        <v>195619</v>
      </c>
      <c r="AS8746" t="s">
        <v>11036</v>
      </c>
    </row>
    <row r="8747" spans="1:45" x14ac:dyDescent="0.25">
      <c r="A8747" t="s">
        <v>1173</v>
      </c>
      <c r="B8747" t="s">
        <v>1133</v>
      </c>
      <c r="C8747" s="1">
        <v>42955</v>
      </c>
      <c r="D8747" t="s">
        <v>35</v>
      </c>
      <c r="E8747">
        <v>45</v>
      </c>
      <c r="F8747">
        <v>0</v>
      </c>
      <c r="G8747">
        <v>0</v>
      </c>
      <c r="H8747">
        <v>0</v>
      </c>
      <c r="I8747">
        <v>0</v>
      </c>
      <c r="J8747">
        <v>1</v>
      </c>
      <c r="K8747">
        <v>0</v>
      </c>
      <c r="L8747">
        <v>0</v>
      </c>
      <c r="M8747">
        <v>0</v>
      </c>
      <c r="N8747">
        <v>1</v>
      </c>
      <c r="O8747">
        <v>0</v>
      </c>
      <c r="P8747">
        <v>1</v>
      </c>
      <c r="Q8747" t="s">
        <v>31</v>
      </c>
      <c r="R8747" t="s">
        <v>7</v>
      </c>
      <c r="S8747" t="s">
        <v>53</v>
      </c>
      <c r="T8747" t="s">
        <v>31</v>
      </c>
      <c r="U8747" t="s">
        <v>1773</v>
      </c>
      <c r="V8747">
        <v>0</v>
      </c>
      <c r="W8747" t="s">
        <v>1773</v>
      </c>
      <c r="X8747" t="s">
        <v>21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 t="s">
        <v>11</v>
      </c>
      <c r="AM8747" t="s">
        <v>12</v>
      </c>
      <c r="AN8747" t="s">
        <v>41</v>
      </c>
      <c r="AO8747" t="s">
        <v>830</v>
      </c>
      <c r="AP8747">
        <v>0</v>
      </c>
      <c r="AQ8747">
        <v>0</v>
      </c>
      <c r="AR8747">
        <v>195620</v>
      </c>
      <c r="AS8747" t="s">
        <v>11037</v>
      </c>
    </row>
    <row r="8748" spans="1:45" x14ac:dyDescent="0.25">
      <c r="A8748" t="s">
        <v>1173</v>
      </c>
      <c r="B8748" t="s">
        <v>1133</v>
      </c>
      <c r="C8748" s="1">
        <v>42955</v>
      </c>
      <c r="D8748" t="s">
        <v>35</v>
      </c>
      <c r="E8748">
        <v>38</v>
      </c>
      <c r="F8748">
        <v>0</v>
      </c>
      <c r="G8748">
        <v>0</v>
      </c>
      <c r="H8748">
        <v>0</v>
      </c>
      <c r="I8748">
        <v>0</v>
      </c>
      <c r="J8748">
        <v>1</v>
      </c>
      <c r="K8748">
        <v>0</v>
      </c>
      <c r="L8748">
        <v>0</v>
      </c>
      <c r="M8748">
        <v>0</v>
      </c>
      <c r="N8748">
        <v>1</v>
      </c>
      <c r="O8748">
        <v>0</v>
      </c>
      <c r="P8748">
        <v>1</v>
      </c>
      <c r="Q8748" t="s">
        <v>31</v>
      </c>
      <c r="R8748" t="s">
        <v>7</v>
      </c>
      <c r="S8748" t="s">
        <v>53</v>
      </c>
      <c r="T8748" t="s">
        <v>31</v>
      </c>
      <c r="U8748" t="s">
        <v>1773</v>
      </c>
      <c r="V8748">
        <v>0</v>
      </c>
      <c r="W8748" t="s">
        <v>1773</v>
      </c>
      <c r="X8748" t="s">
        <v>21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 t="s">
        <v>11</v>
      </c>
      <c r="AM8748" t="s">
        <v>12</v>
      </c>
      <c r="AN8748" t="s">
        <v>41</v>
      </c>
      <c r="AO8748" t="s">
        <v>830</v>
      </c>
      <c r="AP8748">
        <v>0</v>
      </c>
      <c r="AQ8748">
        <v>0</v>
      </c>
      <c r="AR8748">
        <v>195621</v>
      </c>
      <c r="AS8748" t="s">
        <v>11038</v>
      </c>
    </row>
    <row r="8749" spans="1:45" x14ac:dyDescent="0.25">
      <c r="A8749" t="s">
        <v>1173</v>
      </c>
      <c r="B8749" t="s">
        <v>1133</v>
      </c>
      <c r="C8749" s="1">
        <v>42955</v>
      </c>
      <c r="D8749" t="s">
        <v>35</v>
      </c>
      <c r="E8749">
        <v>45</v>
      </c>
      <c r="F8749">
        <v>0</v>
      </c>
      <c r="G8749">
        <v>0</v>
      </c>
      <c r="H8749">
        <v>0</v>
      </c>
      <c r="I8749">
        <v>1</v>
      </c>
      <c r="J8749">
        <v>2</v>
      </c>
      <c r="K8749">
        <v>0</v>
      </c>
      <c r="L8749">
        <v>0</v>
      </c>
      <c r="M8749">
        <v>0</v>
      </c>
      <c r="N8749">
        <v>2</v>
      </c>
      <c r="O8749">
        <v>1</v>
      </c>
      <c r="P8749">
        <v>3</v>
      </c>
      <c r="Q8749" t="s">
        <v>31</v>
      </c>
      <c r="R8749" t="s">
        <v>7</v>
      </c>
      <c r="S8749" t="s">
        <v>53</v>
      </c>
      <c r="T8749" t="s">
        <v>31</v>
      </c>
      <c r="U8749" t="s">
        <v>1773</v>
      </c>
      <c r="V8749">
        <v>0</v>
      </c>
      <c r="W8749" t="s">
        <v>1773</v>
      </c>
      <c r="X8749" t="s">
        <v>21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 t="s">
        <v>11</v>
      </c>
      <c r="AM8749" t="s">
        <v>26</v>
      </c>
      <c r="AN8749" t="s">
        <v>13</v>
      </c>
      <c r="AO8749" t="s">
        <v>830</v>
      </c>
      <c r="AP8749">
        <v>0</v>
      </c>
      <c r="AQ8749">
        <v>0</v>
      </c>
      <c r="AR8749">
        <v>195622</v>
      </c>
      <c r="AS8749" t="s">
        <v>11039</v>
      </c>
    </row>
    <row r="8750" spans="1:45" x14ac:dyDescent="0.25">
      <c r="A8750" t="s">
        <v>1173</v>
      </c>
      <c r="B8750" t="s">
        <v>1133</v>
      </c>
      <c r="C8750" s="1">
        <v>42955</v>
      </c>
      <c r="D8750" t="s">
        <v>2</v>
      </c>
      <c r="E8750">
        <v>51</v>
      </c>
      <c r="F8750">
        <v>0</v>
      </c>
      <c r="G8750">
        <v>1</v>
      </c>
      <c r="H8750">
        <v>1</v>
      </c>
      <c r="I8750">
        <v>1</v>
      </c>
      <c r="J8750">
        <v>0</v>
      </c>
      <c r="K8750">
        <v>1</v>
      </c>
      <c r="L8750">
        <v>0</v>
      </c>
      <c r="M8750">
        <v>0</v>
      </c>
      <c r="N8750">
        <v>1</v>
      </c>
      <c r="O8750">
        <v>3</v>
      </c>
      <c r="P8750">
        <v>4</v>
      </c>
      <c r="Q8750" t="s">
        <v>31</v>
      </c>
      <c r="R8750" t="s">
        <v>7</v>
      </c>
      <c r="S8750" t="s">
        <v>53</v>
      </c>
      <c r="T8750" t="s">
        <v>909</v>
      </c>
      <c r="U8750" t="s">
        <v>910</v>
      </c>
      <c r="V8750">
        <v>0</v>
      </c>
      <c r="W8750" t="s">
        <v>910</v>
      </c>
      <c r="X8750" t="s">
        <v>21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 t="s">
        <v>11</v>
      </c>
      <c r="AM8750" t="s">
        <v>26</v>
      </c>
      <c r="AN8750" t="s">
        <v>13</v>
      </c>
      <c r="AO8750" t="s">
        <v>830</v>
      </c>
      <c r="AP8750">
        <v>0</v>
      </c>
      <c r="AQ8750">
        <v>0</v>
      </c>
      <c r="AR8750">
        <v>195623</v>
      </c>
      <c r="AS8750" t="s">
        <v>11040</v>
      </c>
    </row>
    <row r="8751" spans="1:45" x14ac:dyDescent="0.25">
      <c r="A8751" t="s">
        <v>1173</v>
      </c>
      <c r="B8751" t="s">
        <v>1133</v>
      </c>
      <c r="C8751" s="1">
        <v>42955</v>
      </c>
      <c r="D8751" t="s">
        <v>2</v>
      </c>
      <c r="E8751">
        <v>30</v>
      </c>
      <c r="F8751">
        <v>0</v>
      </c>
      <c r="G8751">
        <v>0</v>
      </c>
      <c r="H8751">
        <v>0</v>
      </c>
      <c r="I8751">
        <v>1</v>
      </c>
      <c r="J8751">
        <v>0</v>
      </c>
      <c r="K8751">
        <v>1</v>
      </c>
      <c r="L8751">
        <v>0</v>
      </c>
      <c r="M8751">
        <v>0</v>
      </c>
      <c r="N8751">
        <v>0</v>
      </c>
      <c r="O8751">
        <v>2</v>
      </c>
      <c r="P8751">
        <v>2</v>
      </c>
      <c r="Q8751" t="s">
        <v>909</v>
      </c>
      <c r="R8751" t="s">
        <v>7</v>
      </c>
      <c r="S8751" t="s">
        <v>53</v>
      </c>
      <c r="T8751" t="s">
        <v>909</v>
      </c>
      <c r="U8751" t="s">
        <v>910</v>
      </c>
      <c r="V8751">
        <v>0</v>
      </c>
      <c r="W8751" t="s">
        <v>910</v>
      </c>
      <c r="X8751" t="s">
        <v>21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 t="s">
        <v>11</v>
      </c>
      <c r="AM8751" t="s">
        <v>26</v>
      </c>
      <c r="AN8751" t="s">
        <v>13</v>
      </c>
      <c r="AO8751" t="s">
        <v>830</v>
      </c>
      <c r="AP8751">
        <v>0</v>
      </c>
      <c r="AQ8751">
        <v>0</v>
      </c>
      <c r="AR8751">
        <v>195624</v>
      </c>
      <c r="AS8751" t="s">
        <v>11041</v>
      </c>
    </row>
    <row r="8752" spans="1:45" x14ac:dyDescent="0.25">
      <c r="A8752" t="s">
        <v>1173</v>
      </c>
      <c r="B8752" t="s">
        <v>1133</v>
      </c>
      <c r="C8752" s="1">
        <v>42955</v>
      </c>
      <c r="D8752" t="s">
        <v>2</v>
      </c>
      <c r="E8752">
        <v>35</v>
      </c>
      <c r="F8752">
        <v>1</v>
      </c>
      <c r="G8752">
        <v>0</v>
      </c>
      <c r="H8752">
        <v>1</v>
      </c>
      <c r="I8752">
        <v>0</v>
      </c>
      <c r="J8752">
        <v>0</v>
      </c>
      <c r="K8752">
        <v>1</v>
      </c>
      <c r="L8752">
        <v>0</v>
      </c>
      <c r="M8752">
        <v>0</v>
      </c>
      <c r="N8752">
        <v>2</v>
      </c>
      <c r="O8752">
        <v>1</v>
      </c>
      <c r="P8752">
        <v>3</v>
      </c>
      <c r="Q8752" t="s">
        <v>909</v>
      </c>
      <c r="R8752" t="s">
        <v>7</v>
      </c>
      <c r="S8752" t="s">
        <v>53</v>
      </c>
      <c r="T8752" t="s">
        <v>909</v>
      </c>
      <c r="U8752" t="s">
        <v>910</v>
      </c>
      <c r="V8752">
        <v>0</v>
      </c>
      <c r="W8752" t="s">
        <v>910</v>
      </c>
      <c r="X8752" t="s">
        <v>21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 t="s">
        <v>11</v>
      </c>
      <c r="AM8752" t="s">
        <v>26</v>
      </c>
      <c r="AN8752" t="s">
        <v>13</v>
      </c>
      <c r="AO8752" t="s">
        <v>830</v>
      </c>
      <c r="AP8752">
        <v>0</v>
      </c>
      <c r="AQ8752">
        <v>0</v>
      </c>
      <c r="AR8752">
        <v>195625</v>
      </c>
      <c r="AS8752" t="s">
        <v>11042</v>
      </c>
    </row>
    <row r="8753" spans="1:45" x14ac:dyDescent="0.25">
      <c r="A8753" t="s">
        <v>1173</v>
      </c>
      <c r="B8753" t="s">
        <v>1133</v>
      </c>
      <c r="C8753" s="1">
        <v>42955</v>
      </c>
      <c r="D8753" t="s">
        <v>2</v>
      </c>
      <c r="E8753">
        <v>33</v>
      </c>
      <c r="F8753">
        <v>1</v>
      </c>
      <c r="G8753">
        <v>0</v>
      </c>
      <c r="H8753">
        <v>1</v>
      </c>
      <c r="I8753">
        <v>0</v>
      </c>
      <c r="J8753">
        <v>2</v>
      </c>
      <c r="K8753">
        <v>1</v>
      </c>
      <c r="L8753">
        <v>0</v>
      </c>
      <c r="M8753">
        <v>0</v>
      </c>
      <c r="N8753">
        <v>4</v>
      </c>
      <c r="O8753">
        <v>1</v>
      </c>
      <c r="P8753">
        <v>5</v>
      </c>
      <c r="Q8753" t="s">
        <v>1125</v>
      </c>
      <c r="R8753" t="s">
        <v>7</v>
      </c>
      <c r="S8753" t="s">
        <v>53</v>
      </c>
      <c r="T8753" t="s">
        <v>909</v>
      </c>
      <c r="U8753" t="s">
        <v>910</v>
      </c>
      <c r="V8753">
        <v>0</v>
      </c>
      <c r="W8753" t="s">
        <v>910</v>
      </c>
      <c r="X8753" t="s">
        <v>21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 t="s">
        <v>11</v>
      </c>
      <c r="AM8753" t="s">
        <v>818</v>
      </c>
      <c r="AN8753" t="s">
        <v>13</v>
      </c>
      <c r="AO8753" t="s">
        <v>830</v>
      </c>
      <c r="AP8753">
        <v>0</v>
      </c>
      <c r="AQ8753">
        <v>0</v>
      </c>
      <c r="AR8753">
        <v>195626</v>
      </c>
      <c r="AS8753" t="s">
        <v>11043</v>
      </c>
    </row>
    <row r="8754" spans="1:45" x14ac:dyDescent="0.25">
      <c r="A8754" t="s">
        <v>1173</v>
      </c>
      <c r="B8754" t="s">
        <v>1133</v>
      </c>
      <c r="C8754" s="1">
        <v>42956</v>
      </c>
      <c r="D8754" t="s">
        <v>2</v>
      </c>
      <c r="E8754">
        <v>31</v>
      </c>
      <c r="F8754">
        <v>2</v>
      </c>
      <c r="G8754">
        <v>0</v>
      </c>
      <c r="H8754">
        <v>0</v>
      </c>
      <c r="I8754">
        <v>2</v>
      </c>
      <c r="J8754">
        <v>0</v>
      </c>
      <c r="K8754">
        <v>1</v>
      </c>
      <c r="L8754">
        <v>0</v>
      </c>
      <c r="M8754">
        <v>0</v>
      </c>
      <c r="N8754">
        <v>2</v>
      </c>
      <c r="O8754">
        <v>3</v>
      </c>
      <c r="P8754">
        <v>5</v>
      </c>
      <c r="Q8754" t="s">
        <v>1125</v>
      </c>
      <c r="R8754" t="s">
        <v>7</v>
      </c>
      <c r="S8754" t="s">
        <v>53</v>
      </c>
      <c r="T8754" t="s">
        <v>1125</v>
      </c>
      <c r="U8754" t="s">
        <v>1734</v>
      </c>
      <c r="V8754">
        <v>0</v>
      </c>
      <c r="W8754" t="s">
        <v>1734</v>
      </c>
      <c r="X8754" t="s">
        <v>21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 t="s">
        <v>11</v>
      </c>
      <c r="AM8754" t="s">
        <v>818</v>
      </c>
      <c r="AN8754">
        <v>0</v>
      </c>
      <c r="AO8754" t="s">
        <v>830</v>
      </c>
      <c r="AP8754">
        <v>0</v>
      </c>
      <c r="AQ8754">
        <v>0</v>
      </c>
      <c r="AR8754">
        <v>195627</v>
      </c>
      <c r="AS8754" t="s">
        <v>11044</v>
      </c>
    </row>
    <row r="8755" spans="1:45" x14ac:dyDescent="0.25">
      <c r="A8755" t="s">
        <v>1173</v>
      </c>
      <c r="B8755" t="s">
        <v>1133</v>
      </c>
      <c r="C8755" s="1">
        <v>42956</v>
      </c>
      <c r="D8755" t="s">
        <v>35</v>
      </c>
      <c r="E8755">
        <v>28</v>
      </c>
      <c r="F8755">
        <v>0</v>
      </c>
      <c r="G8755">
        <v>0</v>
      </c>
      <c r="H8755">
        <v>0</v>
      </c>
      <c r="I8755">
        <v>0</v>
      </c>
      <c r="J8755">
        <v>1</v>
      </c>
      <c r="K8755">
        <v>0</v>
      </c>
      <c r="L8755">
        <v>0</v>
      </c>
      <c r="M8755">
        <v>0</v>
      </c>
      <c r="N8755">
        <v>1</v>
      </c>
      <c r="O8755">
        <v>0</v>
      </c>
      <c r="P8755">
        <v>1</v>
      </c>
      <c r="Q8755" t="s">
        <v>909</v>
      </c>
      <c r="R8755" t="s">
        <v>7</v>
      </c>
      <c r="S8755" t="s">
        <v>53</v>
      </c>
      <c r="T8755" t="s">
        <v>1125</v>
      </c>
      <c r="U8755" t="s">
        <v>1734</v>
      </c>
      <c r="V8755">
        <v>0</v>
      </c>
      <c r="W8755" t="s">
        <v>1734</v>
      </c>
      <c r="X8755" t="s">
        <v>21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 t="s">
        <v>11</v>
      </c>
      <c r="AM8755" t="s">
        <v>26</v>
      </c>
      <c r="AN8755" t="s">
        <v>13</v>
      </c>
      <c r="AO8755" t="s">
        <v>830</v>
      </c>
      <c r="AP8755">
        <v>0</v>
      </c>
      <c r="AQ8755">
        <v>0</v>
      </c>
      <c r="AR8755">
        <v>195628</v>
      </c>
      <c r="AS8755" t="s">
        <v>11045</v>
      </c>
    </row>
    <row r="8756" spans="1:45" x14ac:dyDescent="0.25">
      <c r="A8756" t="s">
        <v>1173</v>
      </c>
      <c r="B8756" t="s">
        <v>1133</v>
      </c>
      <c r="C8756" s="1">
        <v>42951</v>
      </c>
      <c r="D8756" t="s">
        <v>35</v>
      </c>
      <c r="E8756">
        <v>25</v>
      </c>
      <c r="F8756">
        <v>0</v>
      </c>
      <c r="G8756">
        <v>0</v>
      </c>
      <c r="H8756">
        <v>0</v>
      </c>
      <c r="I8756">
        <v>0</v>
      </c>
      <c r="J8756">
        <v>1</v>
      </c>
      <c r="K8756">
        <v>0</v>
      </c>
      <c r="L8756">
        <v>0</v>
      </c>
      <c r="M8756">
        <v>0</v>
      </c>
      <c r="N8756">
        <v>1</v>
      </c>
      <c r="O8756">
        <v>0</v>
      </c>
      <c r="P8756">
        <v>1</v>
      </c>
      <c r="Q8756" t="s">
        <v>909</v>
      </c>
      <c r="R8756" t="s">
        <v>7</v>
      </c>
      <c r="S8756" t="s">
        <v>53</v>
      </c>
      <c r="T8756" t="s">
        <v>909</v>
      </c>
      <c r="U8756" t="s">
        <v>1763</v>
      </c>
      <c r="V8756">
        <v>0</v>
      </c>
      <c r="W8756" t="s">
        <v>1763</v>
      </c>
      <c r="X8756" t="s">
        <v>21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 t="s">
        <v>11</v>
      </c>
      <c r="AM8756" t="s">
        <v>12</v>
      </c>
      <c r="AN8756" t="s">
        <v>41</v>
      </c>
      <c r="AO8756" t="s">
        <v>830</v>
      </c>
      <c r="AP8756">
        <v>0</v>
      </c>
      <c r="AQ8756">
        <v>0</v>
      </c>
      <c r="AR8756">
        <v>195629</v>
      </c>
      <c r="AS8756" t="s">
        <v>11046</v>
      </c>
    </row>
    <row r="8757" spans="1:45" x14ac:dyDescent="0.25">
      <c r="A8757" t="s">
        <v>1173</v>
      </c>
      <c r="B8757" t="s">
        <v>1133</v>
      </c>
      <c r="C8757" s="1">
        <v>42951</v>
      </c>
      <c r="D8757" t="s">
        <v>35</v>
      </c>
      <c r="E8757">
        <v>69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1</v>
      </c>
      <c r="M8757">
        <v>0</v>
      </c>
      <c r="N8757">
        <v>1</v>
      </c>
      <c r="O8757">
        <v>0</v>
      </c>
      <c r="P8757">
        <v>1</v>
      </c>
      <c r="Q8757" t="s">
        <v>31</v>
      </c>
      <c r="R8757" t="s">
        <v>7</v>
      </c>
      <c r="S8757" t="s">
        <v>53</v>
      </c>
      <c r="T8757" t="s">
        <v>31</v>
      </c>
      <c r="U8757" t="s">
        <v>1773</v>
      </c>
      <c r="V8757">
        <v>0</v>
      </c>
      <c r="W8757" t="s">
        <v>1773</v>
      </c>
      <c r="X8757" t="s">
        <v>21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 t="s">
        <v>11</v>
      </c>
      <c r="AM8757" t="s">
        <v>26</v>
      </c>
      <c r="AN8757" t="s">
        <v>41</v>
      </c>
      <c r="AO8757" t="s">
        <v>830</v>
      </c>
      <c r="AP8757">
        <v>0</v>
      </c>
      <c r="AQ8757">
        <v>0</v>
      </c>
      <c r="AR8757">
        <v>195630</v>
      </c>
      <c r="AS8757" t="s">
        <v>11047</v>
      </c>
    </row>
    <row r="8758" spans="1:45" x14ac:dyDescent="0.25">
      <c r="A8758" t="s">
        <v>1173</v>
      </c>
      <c r="B8758" t="s">
        <v>1133</v>
      </c>
      <c r="C8758" s="1">
        <v>42951</v>
      </c>
      <c r="D8758" t="s">
        <v>35</v>
      </c>
      <c r="E8758">
        <v>72</v>
      </c>
      <c r="F8758">
        <v>1</v>
      </c>
      <c r="G8758">
        <v>1</v>
      </c>
      <c r="H8758">
        <v>1</v>
      </c>
      <c r="I8758">
        <v>1</v>
      </c>
      <c r="J8758">
        <v>0</v>
      </c>
      <c r="K8758">
        <v>0</v>
      </c>
      <c r="L8758">
        <v>2</v>
      </c>
      <c r="M8758">
        <v>0</v>
      </c>
      <c r="N8758">
        <v>4</v>
      </c>
      <c r="O8758">
        <v>2</v>
      </c>
      <c r="P8758">
        <v>6</v>
      </c>
      <c r="Q8758" t="s">
        <v>31</v>
      </c>
      <c r="R8758" t="s">
        <v>7</v>
      </c>
      <c r="S8758" t="s">
        <v>53</v>
      </c>
      <c r="T8758" t="s">
        <v>31</v>
      </c>
      <c r="U8758" t="s">
        <v>1773</v>
      </c>
      <c r="V8758">
        <v>0</v>
      </c>
      <c r="W8758" t="s">
        <v>1773</v>
      </c>
      <c r="X8758" t="s">
        <v>21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 t="s">
        <v>11</v>
      </c>
      <c r="AM8758" t="s">
        <v>26</v>
      </c>
      <c r="AN8758" t="s">
        <v>13</v>
      </c>
      <c r="AO8758" t="s">
        <v>830</v>
      </c>
      <c r="AP8758">
        <v>0</v>
      </c>
      <c r="AQ8758">
        <v>0</v>
      </c>
      <c r="AR8758">
        <v>195631</v>
      </c>
      <c r="AS8758" t="s">
        <v>11048</v>
      </c>
    </row>
    <row r="8759" spans="1:45" x14ac:dyDescent="0.25">
      <c r="A8759" t="s">
        <v>1173</v>
      </c>
      <c r="B8759" t="s">
        <v>1133</v>
      </c>
      <c r="C8759" s="1">
        <v>42951</v>
      </c>
      <c r="D8759" t="s">
        <v>35</v>
      </c>
      <c r="E8759">
        <v>27</v>
      </c>
      <c r="F8759">
        <v>0</v>
      </c>
      <c r="G8759">
        <v>0</v>
      </c>
      <c r="H8759">
        <v>0</v>
      </c>
      <c r="I8759">
        <v>0</v>
      </c>
      <c r="J8759">
        <v>1</v>
      </c>
      <c r="K8759">
        <v>0</v>
      </c>
      <c r="L8759">
        <v>0</v>
      </c>
      <c r="M8759">
        <v>0</v>
      </c>
      <c r="N8759">
        <v>1</v>
      </c>
      <c r="O8759">
        <v>0</v>
      </c>
      <c r="P8759">
        <v>1</v>
      </c>
      <c r="Q8759" t="s">
        <v>31</v>
      </c>
      <c r="R8759" t="s">
        <v>7</v>
      </c>
      <c r="S8759" t="s">
        <v>53</v>
      </c>
      <c r="T8759" t="s">
        <v>31</v>
      </c>
      <c r="U8759" t="s">
        <v>1772</v>
      </c>
      <c r="V8759">
        <v>0</v>
      </c>
      <c r="W8759" t="s">
        <v>1773</v>
      </c>
      <c r="X8759" t="s">
        <v>21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 t="s">
        <v>26</v>
      </c>
      <c r="AN8759" t="s">
        <v>13</v>
      </c>
      <c r="AO8759" t="s">
        <v>830</v>
      </c>
      <c r="AP8759">
        <v>0</v>
      </c>
      <c r="AQ8759">
        <v>0</v>
      </c>
      <c r="AR8759">
        <v>195632</v>
      </c>
      <c r="AS8759" t="s">
        <v>11049</v>
      </c>
    </row>
    <row r="8760" spans="1:45" x14ac:dyDescent="0.25">
      <c r="A8760" t="s">
        <v>1173</v>
      </c>
      <c r="B8760" t="s">
        <v>1133</v>
      </c>
      <c r="C8760" s="1">
        <v>42951</v>
      </c>
      <c r="D8760" t="s">
        <v>2</v>
      </c>
      <c r="E8760">
        <v>30</v>
      </c>
      <c r="F8760">
        <v>0</v>
      </c>
      <c r="G8760">
        <v>1</v>
      </c>
      <c r="H8760">
        <v>0</v>
      </c>
      <c r="I8760">
        <v>2</v>
      </c>
      <c r="J8760">
        <v>2</v>
      </c>
      <c r="K8760">
        <v>1</v>
      </c>
      <c r="L8760">
        <v>0</v>
      </c>
      <c r="M8760">
        <v>0</v>
      </c>
      <c r="N8760">
        <v>2</v>
      </c>
      <c r="O8760">
        <v>4</v>
      </c>
      <c r="P8760">
        <v>6</v>
      </c>
      <c r="Q8760" t="s">
        <v>909</v>
      </c>
      <c r="R8760" t="s">
        <v>7</v>
      </c>
      <c r="S8760" t="s">
        <v>53</v>
      </c>
      <c r="T8760" t="s">
        <v>909</v>
      </c>
      <c r="U8760" t="s">
        <v>910</v>
      </c>
      <c r="V8760">
        <v>0</v>
      </c>
      <c r="W8760" t="s">
        <v>910</v>
      </c>
      <c r="X8760" t="s">
        <v>21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 t="s">
        <v>11</v>
      </c>
      <c r="AM8760" t="s">
        <v>26</v>
      </c>
      <c r="AN8760" t="s">
        <v>13</v>
      </c>
      <c r="AO8760" t="s">
        <v>830</v>
      </c>
      <c r="AP8760">
        <v>0</v>
      </c>
      <c r="AQ8760">
        <v>0</v>
      </c>
      <c r="AR8760">
        <v>195633</v>
      </c>
      <c r="AS8760" t="s">
        <v>11050</v>
      </c>
    </row>
    <row r="8761" spans="1:45" x14ac:dyDescent="0.25">
      <c r="A8761" t="s">
        <v>1173</v>
      </c>
      <c r="B8761" t="s">
        <v>1133</v>
      </c>
      <c r="C8761" s="1">
        <v>42951</v>
      </c>
      <c r="D8761" t="s">
        <v>2</v>
      </c>
      <c r="E8761">
        <v>35</v>
      </c>
      <c r="F8761">
        <v>0</v>
      </c>
      <c r="G8761">
        <v>1</v>
      </c>
      <c r="H8761">
        <v>0</v>
      </c>
      <c r="I8761">
        <v>4</v>
      </c>
      <c r="J8761">
        <v>0</v>
      </c>
      <c r="K8761">
        <v>1</v>
      </c>
      <c r="L8761">
        <v>0</v>
      </c>
      <c r="M8761">
        <v>0</v>
      </c>
      <c r="N8761">
        <v>0</v>
      </c>
      <c r="O8761">
        <v>6</v>
      </c>
      <c r="P8761">
        <v>6</v>
      </c>
      <c r="Q8761" t="s">
        <v>909</v>
      </c>
      <c r="R8761" t="s">
        <v>7</v>
      </c>
      <c r="S8761" t="s">
        <v>53</v>
      </c>
      <c r="T8761" t="s">
        <v>909</v>
      </c>
      <c r="U8761" t="s">
        <v>910</v>
      </c>
      <c r="V8761">
        <v>0</v>
      </c>
      <c r="W8761" t="s">
        <v>910</v>
      </c>
      <c r="X8761" t="s">
        <v>21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 t="s">
        <v>11</v>
      </c>
      <c r="AM8761" t="s">
        <v>26</v>
      </c>
      <c r="AN8761" t="s">
        <v>13</v>
      </c>
      <c r="AO8761" t="s">
        <v>830</v>
      </c>
      <c r="AP8761">
        <v>0</v>
      </c>
      <c r="AQ8761">
        <v>0</v>
      </c>
      <c r="AR8761">
        <v>195636</v>
      </c>
      <c r="AS8761" t="s">
        <v>11051</v>
      </c>
    </row>
    <row r="8762" spans="1:45" x14ac:dyDescent="0.25">
      <c r="A8762" t="s">
        <v>1173</v>
      </c>
      <c r="B8762" t="s">
        <v>1133</v>
      </c>
      <c r="C8762" s="1">
        <v>42952</v>
      </c>
      <c r="D8762" t="s">
        <v>2</v>
      </c>
      <c r="E8762">
        <v>43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1</v>
      </c>
      <c r="L8762">
        <v>0</v>
      </c>
      <c r="M8762">
        <v>0</v>
      </c>
      <c r="N8762">
        <v>0</v>
      </c>
      <c r="O8762">
        <v>1</v>
      </c>
      <c r="P8762">
        <v>1</v>
      </c>
      <c r="Q8762" t="s">
        <v>31</v>
      </c>
      <c r="R8762" t="s">
        <v>7</v>
      </c>
      <c r="S8762" t="s">
        <v>53</v>
      </c>
      <c r="T8762" t="s">
        <v>909</v>
      </c>
      <c r="U8762" t="s">
        <v>910</v>
      </c>
      <c r="V8762">
        <v>0</v>
      </c>
      <c r="W8762" t="s">
        <v>910</v>
      </c>
      <c r="X8762" t="s">
        <v>21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 t="s">
        <v>11</v>
      </c>
      <c r="AM8762" t="s">
        <v>26</v>
      </c>
      <c r="AN8762" t="s">
        <v>41</v>
      </c>
      <c r="AO8762" t="s">
        <v>830</v>
      </c>
      <c r="AP8762">
        <v>0</v>
      </c>
      <c r="AQ8762">
        <v>0</v>
      </c>
      <c r="AR8762">
        <v>195637</v>
      </c>
      <c r="AS8762" t="s">
        <v>11052</v>
      </c>
    </row>
    <row r="8763" spans="1:45" x14ac:dyDescent="0.25">
      <c r="A8763" t="s">
        <v>1173</v>
      </c>
      <c r="B8763" t="s">
        <v>1133</v>
      </c>
      <c r="C8763" s="1">
        <v>42952</v>
      </c>
      <c r="D8763" t="s">
        <v>2</v>
      </c>
      <c r="E8763">
        <v>51</v>
      </c>
      <c r="F8763">
        <v>0</v>
      </c>
      <c r="G8763">
        <v>0</v>
      </c>
      <c r="H8763">
        <v>0</v>
      </c>
      <c r="I8763">
        <v>1</v>
      </c>
      <c r="J8763">
        <v>0</v>
      </c>
      <c r="K8763">
        <v>1</v>
      </c>
      <c r="L8763">
        <v>0</v>
      </c>
      <c r="M8763">
        <v>0</v>
      </c>
      <c r="N8763">
        <v>0</v>
      </c>
      <c r="O8763">
        <v>2</v>
      </c>
      <c r="P8763">
        <v>2</v>
      </c>
      <c r="Q8763" t="s">
        <v>909</v>
      </c>
      <c r="R8763" t="s">
        <v>7</v>
      </c>
      <c r="S8763" t="s">
        <v>53</v>
      </c>
      <c r="T8763" t="s">
        <v>909</v>
      </c>
      <c r="U8763" t="s">
        <v>910</v>
      </c>
      <c r="V8763">
        <v>0</v>
      </c>
      <c r="W8763" t="s">
        <v>910</v>
      </c>
      <c r="X8763" t="s">
        <v>21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 t="s">
        <v>11</v>
      </c>
      <c r="AM8763" t="s">
        <v>26</v>
      </c>
      <c r="AN8763" t="s">
        <v>13</v>
      </c>
      <c r="AO8763" t="s">
        <v>830</v>
      </c>
      <c r="AP8763">
        <v>0</v>
      </c>
      <c r="AQ8763">
        <v>0</v>
      </c>
      <c r="AR8763">
        <v>195638</v>
      </c>
      <c r="AS8763" t="s">
        <v>11053</v>
      </c>
    </row>
    <row r="8764" spans="1:45" x14ac:dyDescent="0.25">
      <c r="A8764" t="s">
        <v>1173</v>
      </c>
      <c r="B8764" t="s">
        <v>1133</v>
      </c>
      <c r="C8764" s="1">
        <v>42952</v>
      </c>
      <c r="D8764" t="s">
        <v>2</v>
      </c>
      <c r="E8764">
        <v>43</v>
      </c>
      <c r="F8764">
        <v>0</v>
      </c>
      <c r="G8764">
        <v>0</v>
      </c>
      <c r="H8764">
        <v>0</v>
      </c>
      <c r="I8764">
        <v>0</v>
      </c>
      <c r="J8764">
        <v>1</v>
      </c>
      <c r="K8764">
        <v>0</v>
      </c>
      <c r="L8764">
        <v>0</v>
      </c>
      <c r="M8764">
        <v>0</v>
      </c>
      <c r="N8764">
        <v>1</v>
      </c>
      <c r="O8764">
        <v>0</v>
      </c>
      <c r="P8764">
        <v>1</v>
      </c>
      <c r="Q8764" t="s">
        <v>909</v>
      </c>
      <c r="R8764" t="s">
        <v>7</v>
      </c>
      <c r="S8764" t="s">
        <v>53</v>
      </c>
      <c r="T8764" t="s">
        <v>909</v>
      </c>
      <c r="U8764" t="s">
        <v>910</v>
      </c>
      <c r="V8764">
        <v>0</v>
      </c>
      <c r="W8764" t="s">
        <v>910</v>
      </c>
      <c r="X8764" t="s">
        <v>21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 t="s">
        <v>11</v>
      </c>
      <c r="AM8764" t="s">
        <v>12</v>
      </c>
      <c r="AN8764" t="s">
        <v>13</v>
      </c>
      <c r="AO8764" t="s">
        <v>830</v>
      </c>
      <c r="AP8764">
        <v>0</v>
      </c>
      <c r="AQ8764">
        <v>0</v>
      </c>
      <c r="AR8764">
        <v>195639</v>
      </c>
      <c r="AS8764" t="s">
        <v>11054</v>
      </c>
    </row>
    <row r="8765" spans="1:45" x14ac:dyDescent="0.25">
      <c r="A8765" t="s">
        <v>1173</v>
      </c>
      <c r="B8765" t="s">
        <v>1133</v>
      </c>
      <c r="C8765" s="1">
        <v>42952</v>
      </c>
      <c r="D8765" t="s">
        <v>2</v>
      </c>
      <c r="E8765">
        <v>17</v>
      </c>
      <c r="F8765">
        <v>0</v>
      </c>
      <c r="G8765">
        <v>0</v>
      </c>
      <c r="H8765">
        <v>0</v>
      </c>
      <c r="I8765">
        <v>1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1</v>
      </c>
      <c r="P8765">
        <v>1</v>
      </c>
      <c r="Q8765" t="s">
        <v>909</v>
      </c>
      <c r="R8765" t="s">
        <v>7</v>
      </c>
      <c r="S8765" t="s">
        <v>53</v>
      </c>
      <c r="T8765" t="s">
        <v>909</v>
      </c>
      <c r="U8765" t="s">
        <v>910</v>
      </c>
      <c r="V8765">
        <v>0</v>
      </c>
      <c r="W8765" t="s">
        <v>910</v>
      </c>
      <c r="X8765" t="s">
        <v>21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 t="s">
        <v>11</v>
      </c>
      <c r="AM8765" t="s">
        <v>12</v>
      </c>
      <c r="AN8765" t="s">
        <v>13</v>
      </c>
      <c r="AO8765" t="s">
        <v>830</v>
      </c>
      <c r="AP8765">
        <v>0</v>
      </c>
      <c r="AQ8765">
        <v>0</v>
      </c>
      <c r="AR8765">
        <v>195640</v>
      </c>
      <c r="AS8765" t="s">
        <v>11055</v>
      </c>
    </row>
    <row r="8766" spans="1:45" x14ac:dyDescent="0.25">
      <c r="A8766" t="s">
        <v>1173</v>
      </c>
      <c r="B8766" t="s">
        <v>1133</v>
      </c>
      <c r="C8766" s="1">
        <v>42952</v>
      </c>
      <c r="D8766" t="s">
        <v>2</v>
      </c>
      <c r="E8766">
        <v>40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1</v>
      </c>
      <c r="L8766">
        <v>0</v>
      </c>
      <c r="M8766">
        <v>0</v>
      </c>
      <c r="N8766">
        <v>0</v>
      </c>
      <c r="O8766">
        <v>1</v>
      </c>
      <c r="P8766">
        <v>1</v>
      </c>
      <c r="Q8766" t="s">
        <v>909</v>
      </c>
      <c r="R8766" t="s">
        <v>7</v>
      </c>
      <c r="S8766" t="s">
        <v>53</v>
      </c>
      <c r="T8766" t="s">
        <v>909</v>
      </c>
      <c r="U8766" t="s">
        <v>910</v>
      </c>
      <c r="V8766">
        <v>0</v>
      </c>
      <c r="W8766" t="s">
        <v>910</v>
      </c>
      <c r="X8766" t="s">
        <v>21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 t="s">
        <v>11</v>
      </c>
      <c r="AM8766" t="s">
        <v>12</v>
      </c>
      <c r="AN8766" t="s">
        <v>13</v>
      </c>
      <c r="AO8766" t="s">
        <v>830</v>
      </c>
      <c r="AP8766">
        <v>0</v>
      </c>
      <c r="AQ8766">
        <v>0</v>
      </c>
      <c r="AR8766">
        <v>195641</v>
      </c>
      <c r="AS8766" t="s">
        <v>11056</v>
      </c>
    </row>
    <row r="8767" spans="1:45" x14ac:dyDescent="0.25">
      <c r="A8767" t="s">
        <v>1173</v>
      </c>
      <c r="B8767" t="s">
        <v>1133</v>
      </c>
      <c r="C8767" s="1">
        <v>42952</v>
      </c>
      <c r="D8767" t="s">
        <v>2</v>
      </c>
      <c r="E8767">
        <v>45</v>
      </c>
      <c r="F8767">
        <v>0</v>
      </c>
      <c r="G8767">
        <v>0</v>
      </c>
      <c r="H8767">
        <v>1</v>
      </c>
      <c r="I8767">
        <v>2</v>
      </c>
      <c r="J8767">
        <v>0</v>
      </c>
      <c r="K8767">
        <v>1</v>
      </c>
      <c r="L8767">
        <v>0</v>
      </c>
      <c r="M8767">
        <v>0</v>
      </c>
      <c r="N8767">
        <v>1</v>
      </c>
      <c r="O8767">
        <v>3</v>
      </c>
      <c r="P8767">
        <v>4</v>
      </c>
      <c r="Q8767" t="s">
        <v>909</v>
      </c>
      <c r="R8767" t="s">
        <v>7</v>
      </c>
      <c r="S8767" t="s">
        <v>53</v>
      </c>
      <c r="T8767" t="s">
        <v>909</v>
      </c>
      <c r="U8767" t="s">
        <v>910</v>
      </c>
      <c r="V8767">
        <v>0</v>
      </c>
      <c r="W8767" t="s">
        <v>910</v>
      </c>
      <c r="X8767" t="s">
        <v>21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 t="s">
        <v>11</v>
      </c>
      <c r="AM8767" t="s">
        <v>26</v>
      </c>
      <c r="AN8767" t="s">
        <v>13</v>
      </c>
      <c r="AO8767" t="s">
        <v>830</v>
      </c>
      <c r="AP8767">
        <v>0</v>
      </c>
      <c r="AQ8767">
        <v>0</v>
      </c>
      <c r="AR8767">
        <v>195642</v>
      </c>
      <c r="AS8767" t="s">
        <v>11057</v>
      </c>
    </row>
    <row r="8768" spans="1:45" x14ac:dyDescent="0.25">
      <c r="A8768" t="s">
        <v>1173</v>
      </c>
      <c r="B8768" t="s">
        <v>1133</v>
      </c>
      <c r="C8768" s="1">
        <v>42952</v>
      </c>
      <c r="D8768" t="s">
        <v>2</v>
      </c>
      <c r="E8768">
        <v>60</v>
      </c>
      <c r="F8768">
        <v>0</v>
      </c>
      <c r="G8768">
        <v>0</v>
      </c>
      <c r="H8768">
        <v>1</v>
      </c>
      <c r="I8768">
        <v>0</v>
      </c>
      <c r="J8768">
        <v>1</v>
      </c>
      <c r="K8768">
        <v>0</v>
      </c>
      <c r="L8768">
        <v>0</v>
      </c>
      <c r="M8768">
        <v>0</v>
      </c>
      <c r="N8768">
        <v>2</v>
      </c>
      <c r="O8768">
        <v>0</v>
      </c>
      <c r="P8768">
        <v>2</v>
      </c>
      <c r="Q8768" t="s">
        <v>909</v>
      </c>
      <c r="R8768" t="s">
        <v>7</v>
      </c>
      <c r="S8768" t="s">
        <v>53</v>
      </c>
      <c r="T8768" t="s">
        <v>909</v>
      </c>
      <c r="U8768" t="s">
        <v>910</v>
      </c>
      <c r="V8768">
        <v>0</v>
      </c>
      <c r="W8768" t="s">
        <v>910</v>
      </c>
      <c r="X8768" t="s">
        <v>21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 t="s">
        <v>11</v>
      </c>
      <c r="AM8768" t="s">
        <v>26</v>
      </c>
      <c r="AN8768">
        <v>0</v>
      </c>
      <c r="AO8768" t="s">
        <v>830</v>
      </c>
      <c r="AP8768">
        <v>0</v>
      </c>
      <c r="AQ8768">
        <v>0</v>
      </c>
      <c r="AR8768">
        <v>195651</v>
      </c>
      <c r="AS8768" t="s">
        <v>11058</v>
      </c>
    </row>
    <row r="8769" spans="1:45" x14ac:dyDescent="0.25">
      <c r="A8769" t="s">
        <v>1173</v>
      </c>
      <c r="B8769" t="s">
        <v>1133</v>
      </c>
      <c r="C8769" s="1">
        <v>42952</v>
      </c>
      <c r="D8769" t="s">
        <v>2</v>
      </c>
      <c r="E8769">
        <v>50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1</v>
      </c>
      <c r="L8769">
        <v>0</v>
      </c>
      <c r="M8769">
        <v>0</v>
      </c>
      <c r="N8769">
        <v>0</v>
      </c>
      <c r="O8769">
        <v>1</v>
      </c>
      <c r="P8769">
        <v>1</v>
      </c>
      <c r="Q8769" t="s">
        <v>909</v>
      </c>
      <c r="R8769" t="s">
        <v>7</v>
      </c>
      <c r="S8769" t="s">
        <v>53</v>
      </c>
      <c r="T8769" t="s">
        <v>909</v>
      </c>
      <c r="U8769" t="s">
        <v>910</v>
      </c>
      <c r="V8769">
        <v>0</v>
      </c>
      <c r="W8769" t="s">
        <v>910</v>
      </c>
      <c r="X8769" t="s">
        <v>21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 t="s">
        <v>11</v>
      </c>
      <c r="AM8769" t="s">
        <v>26</v>
      </c>
      <c r="AN8769" t="s">
        <v>41</v>
      </c>
      <c r="AO8769" t="s">
        <v>830</v>
      </c>
      <c r="AP8769">
        <v>0</v>
      </c>
      <c r="AQ8769">
        <v>0</v>
      </c>
      <c r="AR8769">
        <v>195652</v>
      </c>
      <c r="AS8769" t="s">
        <v>11059</v>
      </c>
    </row>
    <row r="8770" spans="1:45" x14ac:dyDescent="0.25">
      <c r="A8770" t="s">
        <v>1173</v>
      </c>
      <c r="B8770" t="s">
        <v>1133</v>
      </c>
      <c r="C8770" s="1">
        <v>42952</v>
      </c>
      <c r="D8770" t="s">
        <v>2</v>
      </c>
      <c r="E8770">
        <v>45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1</v>
      </c>
      <c r="L8770">
        <v>0</v>
      </c>
      <c r="M8770">
        <v>0</v>
      </c>
      <c r="N8770">
        <v>0</v>
      </c>
      <c r="O8770">
        <v>1</v>
      </c>
      <c r="P8770">
        <v>1</v>
      </c>
      <c r="Q8770" t="s">
        <v>31</v>
      </c>
      <c r="R8770" t="s">
        <v>7</v>
      </c>
      <c r="S8770" t="s">
        <v>53</v>
      </c>
      <c r="T8770" t="s">
        <v>909</v>
      </c>
      <c r="U8770" t="s">
        <v>910</v>
      </c>
      <c r="V8770">
        <v>0</v>
      </c>
      <c r="W8770" t="s">
        <v>910</v>
      </c>
      <c r="X8770" t="s">
        <v>21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 t="s">
        <v>11</v>
      </c>
      <c r="AM8770" t="s">
        <v>26</v>
      </c>
      <c r="AN8770" t="s">
        <v>41</v>
      </c>
      <c r="AO8770" t="s">
        <v>830</v>
      </c>
      <c r="AP8770">
        <v>0</v>
      </c>
      <c r="AQ8770">
        <v>0</v>
      </c>
      <c r="AR8770">
        <v>195653</v>
      </c>
      <c r="AS8770" t="s">
        <v>11060</v>
      </c>
    </row>
    <row r="8771" spans="1:45" x14ac:dyDescent="0.25">
      <c r="A8771" t="s">
        <v>1173</v>
      </c>
      <c r="B8771" t="s">
        <v>1133</v>
      </c>
      <c r="C8771" s="1">
        <v>42953</v>
      </c>
      <c r="D8771" t="s">
        <v>35</v>
      </c>
      <c r="E8771">
        <v>30</v>
      </c>
      <c r="F8771">
        <v>0</v>
      </c>
      <c r="G8771">
        <v>0</v>
      </c>
      <c r="H8771">
        <v>1</v>
      </c>
      <c r="I8771">
        <v>1</v>
      </c>
      <c r="J8771">
        <v>1</v>
      </c>
      <c r="K8771">
        <v>1</v>
      </c>
      <c r="L8771">
        <v>0</v>
      </c>
      <c r="M8771">
        <v>0</v>
      </c>
      <c r="N8771">
        <v>2</v>
      </c>
      <c r="O8771">
        <v>2</v>
      </c>
      <c r="P8771">
        <v>4</v>
      </c>
      <c r="Q8771" t="s">
        <v>909</v>
      </c>
      <c r="R8771" t="s">
        <v>7</v>
      </c>
      <c r="S8771" t="s">
        <v>53</v>
      </c>
      <c r="T8771" t="s">
        <v>31</v>
      </c>
      <c r="U8771" t="s">
        <v>1773</v>
      </c>
      <c r="V8771">
        <v>0</v>
      </c>
      <c r="W8771" t="s">
        <v>1773</v>
      </c>
      <c r="X8771" t="s">
        <v>21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 t="s">
        <v>26</v>
      </c>
      <c r="AN8771" t="s">
        <v>13</v>
      </c>
      <c r="AO8771" t="s">
        <v>830</v>
      </c>
      <c r="AP8771">
        <v>0</v>
      </c>
      <c r="AQ8771">
        <v>0</v>
      </c>
      <c r="AR8771">
        <v>195654</v>
      </c>
      <c r="AS8771" t="s">
        <v>11061</v>
      </c>
    </row>
    <row r="8772" spans="1:45" x14ac:dyDescent="0.25">
      <c r="A8772" t="s">
        <v>1173</v>
      </c>
      <c r="B8772" t="s">
        <v>1133</v>
      </c>
      <c r="C8772" s="1">
        <v>42953</v>
      </c>
      <c r="D8772" t="s">
        <v>35</v>
      </c>
      <c r="E8772">
        <v>41</v>
      </c>
      <c r="F8772">
        <v>0</v>
      </c>
      <c r="G8772">
        <v>0</v>
      </c>
      <c r="H8772">
        <v>0</v>
      </c>
      <c r="I8772">
        <v>0</v>
      </c>
      <c r="J8772">
        <v>1</v>
      </c>
      <c r="K8772">
        <v>0</v>
      </c>
      <c r="L8772">
        <v>0</v>
      </c>
      <c r="M8772">
        <v>0</v>
      </c>
      <c r="N8772">
        <v>1</v>
      </c>
      <c r="O8772">
        <v>0</v>
      </c>
      <c r="P8772">
        <v>1</v>
      </c>
      <c r="Q8772" t="s">
        <v>31</v>
      </c>
      <c r="R8772" t="s">
        <v>7</v>
      </c>
      <c r="S8772" t="s">
        <v>53</v>
      </c>
      <c r="T8772" t="s">
        <v>31</v>
      </c>
      <c r="U8772" t="s">
        <v>1773</v>
      </c>
      <c r="V8772">
        <v>0</v>
      </c>
      <c r="W8772" t="s">
        <v>1773</v>
      </c>
      <c r="X8772" t="s">
        <v>21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 t="s">
        <v>11</v>
      </c>
      <c r="AM8772" t="s">
        <v>26</v>
      </c>
      <c r="AN8772" t="s">
        <v>41</v>
      </c>
      <c r="AO8772" t="s">
        <v>830</v>
      </c>
      <c r="AP8772">
        <v>0</v>
      </c>
      <c r="AQ8772">
        <v>0</v>
      </c>
      <c r="AR8772">
        <v>195655</v>
      </c>
      <c r="AS8772" t="s">
        <v>11062</v>
      </c>
    </row>
    <row r="8773" spans="1:45" x14ac:dyDescent="0.25">
      <c r="A8773" t="s">
        <v>1173</v>
      </c>
      <c r="B8773" t="s">
        <v>1133</v>
      </c>
      <c r="C8773" s="1">
        <v>42953</v>
      </c>
      <c r="D8773" t="s">
        <v>35</v>
      </c>
      <c r="E8773">
        <v>45</v>
      </c>
      <c r="F8773">
        <v>0</v>
      </c>
      <c r="G8773">
        <v>1</v>
      </c>
      <c r="H8773">
        <v>0</v>
      </c>
      <c r="I8773">
        <v>2</v>
      </c>
      <c r="J8773">
        <v>1</v>
      </c>
      <c r="K8773">
        <v>2</v>
      </c>
      <c r="L8773">
        <v>0</v>
      </c>
      <c r="M8773">
        <v>0</v>
      </c>
      <c r="N8773">
        <v>1</v>
      </c>
      <c r="O8773">
        <v>5</v>
      </c>
      <c r="P8773">
        <v>6</v>
      </c>
      <c r="Q8773" t="s">
        <v>909</v>
      </c>
      <c r="R8773" t="s">
        <v>7</v>
      </c>
      <c r="S8773" t="s">
        <v>53</v>
      </c>
      <c r="T8773" t="s">
        <v>909</v>
      </c>
      <c r="U8773" t="s">
        <v>1762</v>
      </c>
      <c r="V8773">
        <v>0</v>
      </c>
      <c r="W8773" t="s">
        <v>1187</v>
      </c>
      <c r="X8773" t="s">
        <v>21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 t="s">
        <v>11</v>
      </c>
      <c r="AM8773" t="s">
        <v>26</v>
      </c>
      <c r="AN8773" t="s">
        <v>13</v>
      </c>
      <c r="AO8773" t="s">
        <v>830</v>
      </c>
      <c r="AP8773">
        <v>0</v>
      </c>
      <c r="AQ8773">
        <v>0</v>
      </c>
      <c r="AR8773">
        <v>195682</v>
      </c>
      <c r="AS8773" t="s">
        <v>11063</v>
      </c>
    </row>
    <row r="8774" spans="1:45" x14ac:dyDescent="0.25">
      <c r="A8774" t="s">
        <v>1173</v>
      </c>
      <c r="B8774" t="s">
        <v>1133</v>
      </c>
      <c r="C8774" s="1">
        <v>42953</v>
      </c>
      <c r="D8774" t="s">
        <v>35</v>
      </c>
      <c r="E8774">
        <v>37</v>
      </c>
      <c r="F8774">
        <v>0</v>
      </c>
      <c r="G8774">
        <v>0</v>
      </c>
      <c r="H8774">
        <v>0</v>
      </c>
      <c r="I8774">
        <v>0</v>
      </c>
      <c r="J8774">
        <v>2</v>
      </c>
      <c r="K8774">
        <v>0</v>
      </c>
      <c r="L8774">
        <v>0</v>
      </c>
      <c r="M8774">
        <v>0</v>
      </c>
      <c r="N8774">
        <v>2</v>
      </c>
      <c r="O8774">
        <v>0</v>
      </c>
      <c r="P8774">
        <v>2</v>
      </c>
      <c r="Q8774" t="s">
        <v>909</v>
      </c>
      <c r="R8774" t="s">
        <v>7</v>
      </c>
      <c r="S8774" t="s">
        <v>53</v>
      </c>
      <c r="T8774" t="s">
        <v>909</v>
      </c>
      <c r="U8774" t="s">
        <v>910</v>
      </c>
      <c r="V8774">
        <v>0</v>
      </c>
      <c r="W8774" t="s">
        <v>910</v>
      </c>
      <c r="X8774" t="s">
        <v>21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 t="s">
        <v>11</v>
      </c>
      <c r="AM8774" t="s">
        <v>12</v>
      </c>
      <c r="AN8774" t="s">
        <v>13</v>
      </c>
      <c r="AO8774" t="s">
        <v>830</v>
      </c>
      <c r="AP8774">
        <v>0</v>
      </c>
      <c r="AQ8774">
        <v>0</v>
      </c>
      <c r="AR8774">
        <v>195683</v>
      </c>
      <c r="AS8774" t="s">
        <v>11064</v>
      </c>
    </row>
    <row r="8775" spans="1:45" x14ac:dyDescent="0.25">
      <c r="A8775" t="s">
        <v>1173</v>
      </c>
      <c r="B8775" t="s">
        <v>1133</v>
      </c>
      <c r="C8775" s="1">
        <v>42953</v>
      </c>
      <c r="D8775" t="s">
        <v>35</v>
      </c>
      <c r="E8775">
        <v>40</v>
      </c>
      <c r="F8775">
        <v>0</v>
      </c>
      <c r="G8775">
        <v>0</v>
      </c>
      <c r="H8775">
        <v>0</v>
      </c>
      <c r="I8775">
        <v>0</v>
      </c>
      <c r="J8775">
        <v>1</v>
      </c>
      <c r="K8775">
        <v>0</v>
      </c>
      <c r="L8775">
        <v>0</v>
      </c>
      <c r="M8775">
        <v>0</v>
      </c>
      <c r="N8775">
        <v>1</v>
      </c>
      <c r="O8775">
        <v>0</v>
      </c>
      <c r="P8775">
        <v>1</v>
      </c>
      <c r="Q8775" t="s">
        <v>909</v>
      </c>
      <c r="R8775" t="s">
        <v>7</v>
      </c>
      <c r="S8775" t="s">
        <v>53</v>
      </c>
      <c r="T8775" t="s">
        <v>909</v>
      </c>
      <c r="U8775" t="s">
        <v>910</v>
      </c>
      <c r="V8775">
        <v>0</v>
      </c>
      <c r="W8775" t="s">
        <v>910</v>
      </c>
      <c r="X8775" t="s">
        <v>21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 t="s">
        <v>11</v>
      </c>
      <c r="AM8775" t="s">
        <v>12</v>
      </c>
      <c r="AN8775" t="s">
        <v>41</v>
      </c>
      <c r="AO8775" t="s">
        <v>830</v>
      </c>
      <c r="AP8775">
        <v>0</v>
      </c>
      <c r="AQ8775">
        <v>0</v>
      </c>
      <c r="AR8775">
        <v>195684</v>
      </c>
      <c r="AS8775" t="s">
        <v>11065</v>
      </c>
    </row>
    <row r="8776" spans="1:45" x14ac:dyDescent="0.25">
      <c r="A8776" t="s">
        <v>1173</v>
      </c>
      <c r="B8776" t="s">
        <v>1133</v>
      </c>
      <c r="C8776" s="1">
        <v>42953</v>
      </c>
      <c r="D8776" t="s">
        <v>2</v>
      </c>
      <c r="E8776">
        <v>42</v>
      </c>
      <c r="F8776">
        <v>0</v>
      </c>
      <c r="G8776">
        <v>0</v>
      </c>
      <c r="H8776">
        <v>0</v>
      </c>
      <c r="I8776">
        <v>0</v>
      </c>
      <c r="J8776">
        <v>1</v>
      </c>
      <c r="K8776">
        <v>1</v>
      </c>
      <c r="L8776">
        <v>1</v>
      </c>
      <c r="M8776">
        <v>0</v>
      </c>
      <c r="N8776">
        <v>2</v>
      </c>
      <c r="O8776">
        <v>1</v>
      </c>
      <c r="P8776">
        <v>3</v>
      </c>
      <c r="Q8776" t="s">
        <v>909</v>
      </c>
      <c r="R8776" t="s">
        <v>7</v>
      </c>
      <c r="S8776" t="s">
        <v>53</v>
      </c>
      <c r="T8776" t="s">
        <v>909</v>
      </c>
      <c r="U8776" t="s">
        <v>910</v>
      </c>
      <c r="V8776">
        <v>0</v>
      </c>
      <c r="W8776" t="s">
        <v>910</v>
      </c>
      <c r="X8776" t="s">
        <v>21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 t="s">
        <v>12</v>
      </c>
      <c r="AN8776" t="s">
        <v>41</v>
      </c>
      <c r="AO8776" t="s">
        <v>830</v>
      </c>
      <c r="AP8776">
        <v>0</v>
      </c>
      <c r="AQ8776">
        <v>0</v>
      </c>
      <c r="AR8776">
        <v>195685</v>
      </c>
      <c r="AS8776" t="s">
        <v>11066</v>
      </c>
    </row>
    <row r="8777" spans="1:45" x14ac:dyDescent="0.25">
      <c r="A8777" t="s">
        <v>1173</v>
      </c>
      <c r="B8777" t="s">
        <v>1133</v>
      </c>
      <c r="C8777" s="1">
        <v>42953</v>
      </c>
      <c r="D8777" t="s">
        <v>35</v>
      </c>
      <c r="E8777">
        <v>28</v>
      </c>
      <c r="F8777">
        <v>0</v>
      </c>
      <c r="G8777">
        <v>0</v>
      </c>
      <c r="H8777">
        <v>0</v>
      </c>
      <c r="I8777">
        <v>0</v>
      </c>
      <c r="J8777">
        <v>1</v>
      </c>
      <c r="K8777">
        <v>0</v>
      </c>
      <c r="L8777">
        <v>0</v>
      </c>
      <c r="M8777">
        <v>0</v>
      </c>
      <c r="N8777">
        <v>1</v>
      </c>
      <c r="O8777">
        <v>0</v>
      </c>
      <c r="P8777">
        <v>1</v>
      </c>
      <c r="Q8777" t="s">
        <v>909</v>
      </c>
      <c r="R8777" t="s">
        <v>7</v>
      </c>
      <c r="S8777" t="s">
        <v>53</v>
      </c>
      <c r="T8777" t="s">
        <v>909</v>
      </c>
      <c r="U8777" t="s">
        <v>910</v>
      </c>
      <c r="V8777">
        <v>0</v>
      </c>
      <c r="W8777" t="s">
        <v>910</v>
      </c>
      <c r="X8777" t="s">
        <v>21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 t="s">
        <v>11</v>
      </c>
      <c r="AM8777" t="s">
        <v>49</v>
      </c>
      <c r="AN8777" t="s">
        <v>41</v>
      </c>
      <c r="AO8777" t="s">
        <v>830</v>
      </c>
      <c r="AP8777">
        <v>0</v>
      </c>
      <c r="AQ8777">
        <v>0</v>
      </c>
      <c r="AR8777">
        <v>195686</v>
      </c>
      <c r="AS8777" t="s">
        <v>11067</v>
      </c>
    </row>
    <row r="8778" spans="1:45" x14ac:dyDescent="0.25">
      <c r="A8778" t="s">
        <v>1173</v>
      </c>
      <c r="B8778" t="s">
        <v>1133</v>
      </c>
      <c r="C8778" s="1">
        <v>42955</v>
      </c>
      <c r="D8778" t="s">
        <v>2</v>
      </c>
      <c r="E8778">
        <v>41</v>
      </c>
      <c r="F8778">
        <v>0</v>
      </c>
      <c r="G8778">
        <v>0</v>
      </c>
      <c r="H8778">
        <v>0</v>
      </c>
      <c r="I8778">
        <v>1</v>
      </c>
      <c r="J8778">
        <v>0</v>
      </c>
      <c r="K8778">
        <v>1</v>
      </c>
      <c r="L8778">
        <v>0</v>
      </c>
      <c r="M8778">
        <v>0</v>
      </c>
      <c r="N8778">
        <v>0</v>
      </c>
      <c r="O8778">
        <v>2</v>
      </c>
      <c r="P8778">
        <v>2</v>
      </c>
      <c r="Q8778" t="s">
        <v>909</v>
      </c>
      <c r="R8778" t="s">
        <v>7</v>
      </c>
      <c r="S8778" t="s">
        <v>53</v>
      </c>
      <c r="T8778" t="s">
        <v>909</v>
      </c>
      <c r="U8778" t="s">
        <v>910</v>
      </c>
      <c r="V8778">
        <v>0</v>
      </c>
      <c r="W8778" t="s">
        <v>910</v>
      </c>
      <c r="X8778" t="s">
        <v>21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 t="s">
        <v>11</v>
      </c>
      <c r="AM8778" t="s">
        <v>49</v>
      </c>
      <c r="AN8778" t="s">
        <v>41</v>
      </c>
      <c r="AO8778" t="s">
        <v>830</v>
      </c>
      <c r="AP8778">
        <v>0</v>
      </c>
      <c r="AQ8778">
        <v>0</v>
      </c>
      <c r="AR8778">
        <v>195687</v>
      </c>
      <c r="AS8778" t="s">
        <v>11068</v>
      </c>
    </row>
    <row r="8779" spans="1:45" x14ac:dyDescent="0.25">
      <c r="A8779" t="s">
        <v>1173</v>
      </c>
      <c r="B8779" t="s">
        <v>1133</v>
      </c>
      <c r="C8779" s="1">
        <v>42955</v>
      </c>
      <c r="D8779" t="s">
        <v>35</v>
      </c>
      <c r="E8779">
        <v>45</v>
      </c>
      <c r="F8779">
        <v>0</v>
      </c>
      <c r="G8779">
        <v>0</v>
      </c>
      <c r="H8779">
        <v>0</v>
      </c>
      <c r="I8779">
        <v>0</v>
      </c>
      <c r="J8779">
        <v>1</v>
      </c>
      <c r="K8779">
        <v>0</v>
      </c>
      <c r="L8779">
        <v>0</v>
      </c>
      <c r="M8779">
        <v>0</v>
      </c>
      <c r="N8779">
        <v>1</v>
      </c>
      <c r="O8779">
        <v>0</v>
      </c>
      <c r="P8779">
        <v>1</v>
      </c>
      <c r="Q8779" t="s">
        <v>909</v>
      </c>
      <c r="R8779" t="s">
        <v>7</v>
      </c>
      <c r="S8779" t="s">
        <v>53</v>
      </c>
      <c r="T8779" t="s">
        <v>909</v>
      </c>
      <c r="U8779" t="s">
        <v>910</v>
      </c>
      <c r="V8779">
        <v>0</v>
      </c>
      <c r="W8779" t="s">
        <v>910</v>
      </c>
      <c r="X8779" t="s">
        <v>21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 t="s">
        <v>49</v>
      </c>
      <c r="AN8779" t="s">
        <v>41</v>
      </c>
      <c r="AO8779" t="s">
        <v>830</v>
      </c>
      <c r="AP8779">
        <v>0</v>
      </c>
      <c r="AQ8779">
        <v>0</v>
      </c>
      <c r="AR8779">
        <v>195688</v>
      </c>
      <c r="AS8779" t="s">
        <v>11069</v>
      </c>
    </row>
    <row r="8780" spans="1:45" x14ac:dyDescent="0.25">
      <c r="A8780" t="s">
        <v>1173</v>
      </c>
      <c r="B8780" t="s">
        <v>1133</v>
      </c>
      <c r="C8780" s="1">
        <v>42955</v>
      </c>
      <c r="D8780" t="s">
        <v>35</v>
      </c>
      <c r="E8780">
        <v>35</v>
      </c>
      <c r="F8780">
        <v>0</v>
      </c>
      <c r="G8780">
        <v>0</v>
      </c>
      <c r="H8780">
        <v>0</v>
      </c>
      <c r="I8780">
        <v>0</v>
      </c>
      <c r="J8780">
        <v>1</v>
      </c>
      <c r="K8780">
        <v>0</v>
      </c>
      <c r="L8780">
        <v>0</v>
      </c>
      <c r="M8780">
        <v>0</v>
      </c>
      <c r="N8780">
        <v>1</v>
      </c>
      <c r="O8780">
        <v>0</v>
      </c>
      <c r="P8780">
        <v>1</v>
      </c>
      <c r="Q8780" t="s">
        <v>909</v>
      </c>
      <c r="R8780" t="s">
        <v>7</v>
      </c>
      <c r="S8780" t="s">
        <v>53</v>
      </c>
      <c r="T8780" t="s">
        <v>909</v>
      </c>
      <c r="U8780" t="s">
        <v>910</v>
      </c>
      <c r="V8780">
        <v>0</v>
      </c>
      <c r="W8780" t="s">
        <v>910</v>
      </c>
      <c r="X8780" t="s">
        <v>21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 t="s">
        <v>11</v>
      </c>
      <c r="AM8780" t="s">
        <v>49</v>
      </c>
      <c r="AN8780" t="s">
        <v>41</v>
      </c>
      <c r="AO8780" t="s">
        <v>830</v>
      </c>
      <c r="AP8780">
        <v>0</v>
      </c>
      <c r="AQ8780">
        <v>0</v>
      </c>
      <c r="AR8780">
        <v>195689</v>
      </c>
      <c r="AS8780" t="s">
        <v>11070</v>
      </c>
    </row>
  </sheetData>
  <sheetProtection algorithmName="SHA-512" hashValue="IAS+tdmTJeXKcMDK1r3GMxRmrd5cLKD9ZrTCi8lBilzYhIqJzo1r9THhJYGNwcZ5mfm5NxO5mVt8/Iw+fOf5aA==" saltValue="jOyCJp24GYC9CGBaFmqUDQ==" spinCount="100000" sheet="1" objects="1" scenarios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B141"/>
  <sheetViews>
    <sheetView showGridLines="0" zoomScale="71" zoomScaleNormal="71" workbookViewId="0">
      <selection activeCell="P5" sqref="P5"/>
    </sheetView>
  </sheetViews>
  <sheetFormatPr defaultColWidth="8" defaultRowHeight="15" x14ac:dyDescent="0.25"/>
  <cols>
    <col min="1" max="1" width="19.140625" style="44" bestFit="1" customWidth="1"/>
    <col min="2" max="3" width="11.42578125" style="44" customWidth="1"/>
    <col min="4" max="4" width="11.28515625" style="44" customWidth="1"/>
    <col min="5" max="8" width="11.42578125" style="44" customWidth="1"/>
    <col min="9" max="13" width="9.7109375" style="44" customWidth="1"/>
    <col min="14" max="15" width="11.140625" style="44" customWidth="1"/>
    <col min="16" max="16" width="21.140625" style="44" customWidth="1"/>
    <col min="17" max="17" width="11.140625" style="44" customWidth="1"/>
    <col min="18" max="26" width="8.42578125" style="44" customWidth="1"/>
    <col min="27" max="16384" width="8" style="44"/>
  </cols>
  <sheetData>
    <row r="1" spans="1:26" ht="19.5" x14ac:dyDescent="0.4"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6" ht="25.5" x14ac:dyDescent="0.35">
      <c r="A2" s="148" t="s">
        <v>1091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</row>
    <row r="3" spans="1:26" ht="25.5" x14ac:dyDescent="0.35">
      <c r="B3" s="5"/>
      <c r="C3" s="5"/>
      <c r="D3" s="5"/>
      <c r="E3" s="5"/>
      <c r="F3" s="5"/>
      <c r="G3" s="5"/>
      <c r="H3" s="5"/>
      <c r="I3"/>
      <c r="J3" s="98" t="s">
        <v>1129</v>
      </c>
      <c r="K3" s="98"/>
      <c r="L3" s="98"/>
      <c r="M3" s="98"/>
      <c r="N3" s="98"/>
      <c r="O3" s="85"/>
      <c r="P3"/>
      <c r="Q3"/>
      <c r="R3" s="5"/>
      <c r="S3" s="5"/>
      <c r="T3" s="5"/>
      <c r="U3" s="5"/>
      <c r="V3" s="5"/>
      <c r="W3" s="5"/>
      <c r="X3" s="5"/>
      <c r="Y3" s="5"/>
      <c r="Z3" s="5"/>
    </row>
    <row r="4" spans="1:26" ht="21.75" x14ac:dyDescent="0.4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20.25" customHeight="1" x14ac:dyDescent="0.4">
      <c r="A5" s="47"/>
      <c r="B5" s="47"/>
      <c r="C5" s="47"/>
      <c r="D5" s="47"/>
      <c r="E5" s="47"/>
      <c r="F5" s="47"/>
      <c r="G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6" ht="24" customHeight="1" x14ac:dyDescent="0.4">
      <c r="A6" s="9" t="s">
        <v>1092</v>
      </c>
      <c r="B6" s="10">
        <v>42951</v>
      </c>
      <c r="C6" s="10">
        <f>B6+1</f>
        <v>42952</v>
      </c>
      <c r="D6" s="10">
        <f>B6+2</f>
        <v>42953</v>
      </c>
      <c r="E6" s="10">
        <f>B6+3</f>
        <v>42954</v>
      </c>
      <c r="F6" s="10">
        <f>B6+4</f>
        <v>42955</v>
      </c>
      <c r="G6" s="10">
        <f>B6+5</f>
        <v>42956</v>
      </c>
      <c r="H6" s="10">
        <f>B6+6</f>
        <v>42957</v>
      </c>
      <c r="I6" s="11" t="s">
        <v>787</v>
      </c>
      <c r="J6" s="48" t="s">
        <v>1130</v>
      </c>
      <c r="K6" s="47"/>
      <c r="L6" s="47"/>
      <c r="M6" s="47"/>
      <c r="N6" s="47"/>
      <c r="O6" s="47"/>
      <c r="P6" s="47"/>
      <c r="Q6" s="149" t="s">
        <v>1131</v>
      </c>
      <c r="R6" s="149"/>
      <c r="S6" s="149"/>
      <c r="T6" s="150" t="s">
        <v>1094</v>
      </c>
      <c r="U6" s="47"/>
      <c r="V6" s="149" t="s">
        <v>1132</v>
      </c>
      <c r="W6" s="149"/>
      <c r="X6" s="149"/>
      <c r="Y6" s="150" t="s">
        <v>1094</v>
      </c>
    </row>
    <row r="7" spans="1:26" ht="18" customHeight="1" x14ac:dyDescent="0.25">
      <c r="A7" s="49" t="s">
        <v>1133</v>
      </c>
      <c r="B7" s="13">
        <f>SUMIFS(Table1[Total],Table1[Date of tracking],B6,Table1[Entry/Exit/ Transit],"Entry",Table1[Site/Location],$J$3)</f>
        <v>52</v>
      </c>
      <c r="C7" s="13">
        <f>SUMIFS(Table1[Total],Table1[Date of tracking],C6,Table1[Entry/Exit/ Transit],"Entry",Table1[Site/Location],$J$3)</f>
        <v>7</v>
      </c>
      <c r="D7" s="13">
        <f>SUMIFS(Table1[Total],Table1[Date of tracking],D6,Table1[Entry/Exit/ Transit],"Entry",Table1[Site/Location],$J$3)</f>
        <v>35</v>
      </c>
      <c r="E7" s="13">
        <f>SUMIFS(Table1[Total],Table1[Date of tracking],E6,Table1[Entry/Exit/ Transit],"Entry",Table1[Site/Location],$J$3)</f>
        <v>160</v>
      </c>
      <c r="F7" s="13">
        <f>SUMIFS(Table1[Total],Table1[Date of tracking],F6,Table1[Entry/Exit/ Transit],"Entry",Table1[Site/Location],$J$3)</f>
        <v>11</v>
      </c>
      <c r="G7" s="13">
        <f>SUMIFS(Table1[Total],Table1[Date of tracking],G6,Table1[Entry/Exit/ Transit],"Entry",Table1[Site/Location],$J$3)</f>
        <v>17</v>
      </c>
      <c r="H7" s="13">
        <f>SUMIFS(Table1[Total],Table1[Date of tracking],H6,Table1[Entry/Exit/ Transit],"Entry",Table1[Site/Location],$J$3)</f>
        <v>15</v>
      </c>
      <c r="I7" s="14">
        <f>SUM(B7:H7)</f>
        <v>297</v>
      </c>
      <c r="J7" s="151">
        <f>I7-I8</f>
        <v>236</v>
      </c>
      <c r="Q7" s="149"/>
      <c r="R7" s="149"/>
      <c r="S7" s="149"/>
      <c r="T7" s="150"/>
      <c r="U7" s="50"/>
      <c r="V7" s="149"/>
      <c r="W7" s="149"/>
      <c r="X7" s="149"/>
      <c r="Y7" s="150"/>
    </row>
    <row r="8" spans="1:26" ht="18" customHeight="1" x14ac:dyDescent="0.25">
      <c r="A8" s="51" t="s">
        <v>1134</v>
      </c>
      <c r="B8" s="13">
        <f>SUMIFS(Table1[Total],Table1[Date of tracking],B6,Table1[Entry/Exit/ Transit],"Exit",Table1[Site/Location],$J$3)</f>
        <v>5</v>
      </c>
      <c r="C8" s="13">
        <f>SUMIFS(Table1[Total],Table1[Date of tracking],C6,Table1[Entry/Exit/ Transit],"Exit",Table1[Site/Location],$J$3)</f>
        <v>11</v>
      </c>
      <c r="D8" s="13">
        <f>SUMIFS(Table1[Total],Table1[Date of tracking], D6,Table1[Entry/Exit/ Transit],"Exit",Table1[Site/Location],$J$3)</f>
        <v>18</v>
      </c>
      <c r="E8" s="13">
        <f>SUMIFS(Table1[Total],Table1[Date of tracking], E6,Table1[Entry/Exit/ Transit],"Exit",Table1[Site/Location],$J$3)</f>
        <v>4</v>
      </c>
      <c r="F8" s="13">
        <f>SUMIFS(Table1[Total],Table1[Date of tracking], F6,Table1[Entry/Exit/ Transit],"Exit",Table1[Site/Location],$J$3)</f>
        <v>11</v>
      </c>
      <c r="G8" s="13">
        <f>SUMIFS(Table1[Total],Table1[Date of tracking], G6,Table1[Entry/Exit/ Transit],"Exit",Table1[Site/Location],$J$3)</f>
        <v>12</v>
      </c>
      <c r="H8" s="13">
        <f>SUMIFS(Table1[Total],Table1[Date of tracking], H6,Table1[Entry/Exit/ Transit],"Exit",Table1[Site/Location],$J$3)</f>
        <v>0</v>
      </c>
      <c r="I8" s="14">
        <f>SUM(B8:H8)</f>
        <v>61</v>
      </c>
      <c r="J8" s="151"/>
      <c r="Q8" s="52" t="s">
        <v>154</v>
      </c>
      <c r="R8" s="52"/>
      <c r="S8" s="52"/>
      <c r="T8" s="53">
        <f>SUMIFS(Table1[Total],Table1[Stay period],Q8,Table1[Entry/Exit/ Transit],"Entry",Table1[Site/Location],$J$3,Table1[Date of tracking],"&gt;="&amp;$B$6,Table1[Date of tracking],"&lt;="&amp;$H$6)</f>
        <v>2</v>
      </c>
      <c r="U8" s="50"/>
      <c r="V8" s="52" t="s">
        <v>154</v>
      </c>
      <c r="W8" s="52"/>
      <c r="X8" s="52"/>
      <c r="Y8" s="53">
        <f>SUMIFS(Table1[Total],Table1[Stay period],V8,Table1[Entry/Exit/ Transit],"Exit",Table1[Site/Location],$J$3,Table1[Date of tracking],"&gt;="&amp;$B$6,Table1[Date of tracking],"&lt;="&amp;$H$6)</f>
        <v>7</v>
      </c>
    </row>
    <row r="9" spans="1:26" ht="15.75" x14ac:dyDescent="0.25">
      <c r="Q9" s="54" t="s">
        <v>427</v>
      </c>
      <c r="R9" s="54"/>
      <c r="S9" s="54"/>
      <c r="T9" s="53">
        <f>SUMIFS(Table1[Total],Table1[Stay period],Q9,Table1[Entry/Exit/ Transit],"Entry",Table1[Site/Location],$J$3,Table1[Date of tracking],"&gt;="&amp;$B$6,Table1[Date of tracking],"&lt;="&amp;$H$6)</f>
        <v>1</v>
      </c>
      <c r="U9" s="50"/>
      <c r="V9" s="54" t="s">
        <v>427</v>
      </c>
      <c r="W9" s="54"/>
      <c r="X9" s="54"/>
      <c r="Y9" s="53">
        <f>SUMIFS(Table1[Total],Table1[Stay period],V9,Table1[Entry/Exit/ Transit],"Exit",Table1[Site/Location],$J$3,Table1[Date of tracking],"&gt;="&amp;$B$6,Table1[Date of tracking],"&lt;="&amp;$H$6)</f>
        <v>0</v>
      </c>
    </row>
    <row r="10" spans="1:26" ht="19.5" x14ac:dyDescent="0.4">
      <c r="A10" s="47"/>
      <c r="B10" s="47"/>
      <c r="C10" s="47"/>
      <c r="D10" s="47"/>
      <c r="Q10" s="52" t="s">
        <v>11</v>
      </c>
      <c r="R10" s="52"/>
      <c r="S10" s="52"/>
      <c r="T10" s="53">
        <f>SUMIFS(Table1[Total],Table1[Stay period],Q10,Table1[Entry/Exit/ Transit],"Entry",Table1[Site/Location],$J$3,Table1[Date of tracking],"&gt;="&amp;$B$6,Table1[Date of tracking],"&lt;="&amp;$H$6)</f>
        <v>294</v>
      </c>
      <c r="U10" s="50"/>
      <c r="V10" s="52" t="s">
        <v>11</v>
      </c>
      <c r="W10" s="52"/>
      <c r="X10" s="52"/>
      <c r="Y10" s="53">
        <f>SUMIFS(Table1[Total],Table1[Stay period],V10,Table1[Entry/Exit/ Transit],"Exit",Table1[Site/Location],$J$3,Table1[Date of tracking],"&gt;="&amp;$B$6,Table1[Date of tracking],"&lt;="&amp;$H$6)</f>
        <v>45</v>
      </c>
    </row>
    <row r="11" spans="1:26" ht="19.5" customHeight="1" x14ac:dyDescent="0.4">
      <c r="A11" s="47"/>
      <c r="B11" s="47"/>
      <c r="C11" s="47"/>
      <c r="D11" s="47"/>
      <c r="Q11" s="50"/>
      <c r="R11" s="50"/>
      <c r="S11" s="50"/>
      <c r="T11" s="50"/>
      <c r="U11" s="50"/>
    </row>
    <row r="12" spans="1:26" ht="15.75" customHeight="1" x14ac:dyDescent="0.4">
      <c r="A12" s="47"/>
      <c r="B12" s="47"/>
      <c r="C12" s="47"/>
      <c r="D12" s="47"/>
      <c r="R12" s="55"/>
      <c r="S12" s="55"/>
    </row>
    <row r="13" spans="1:26" ht="15.75" customHeight="1" x14ac:dyDescent="0.25"/>
    <row r="20" spans="1:26" ht="21.75" customHeight="1" x14ac:dyDescent="0.45">
      <c r="A20" s="152" t="s">
        <v>1100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Q20" s="153" t="s">
        <v>1095</v>
      </c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8.75" x14ac:dyDescent="0.3">
      <c r="A21" s="154" t="s">
        <v>1135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0.25" customHeight="1" x14ac:dyDescent="0.25">
      <c r="A22" s="140" t="s">
        <v>1102</v>
      </c>
      <c r="B22" s="141"/>
      <c r="C22" s="142" t="s">
        <v>1103</v>
      </c>
      <c r="D22" s="143"/>
      <c r="E22" s="140" t="s">
        <v>1104</v>
      </c>
      <c r="F22" s="141"/>
      <c r="G22" s="140" t="s">
        <v>1105</v>
      </c>
      <c r="H22" s="141"/>
      <c r="I22" s="144" t="s">
        <v>35</v>
      </c>
      <c r="J22" s="144" t="s">
        <v>2</v>
      </c>
      <c r="K22" s="146" t="s">
        <v>787</v>
      </c>
      <c r="L22" s="136" t="s">
        <v>1106</v>
      </c>
      <c r="M22" s="136" t="s">
        <v>1107</v>
      </c>
      <c r="N22" s="136" t="s">
        <v>1108</v>
      </c>
      <c r="O22" s="138" t="s">
        <v>787</v>
      </c>
      <c r="P22" s="56"/>
      <c r="Q22" s="122" t="s">
        <v>1135</v>
      </c>
      <c r="R22" s="107" t="s">
        <v>49</v>
      </c>
      <c r="S22" s="107" t="s">
        <v>26</v>
      </c>
      <c r="T22" s="107" t="s">
        <v>818</v>
      </c>
      <c r="U22" s="107" t="s">
        <v>22</v>
      </c>
      <c r="V22" s="107" t="s">
        <v>658</v>
      </c>
      <c r="W22" s="107" t="s">
        <v>88</v>
      </c>
      <c r="X22" s="107" t="s">
        <v>12</v>
      </c>
      <c r="Y22" s="107" t="s">
        <v>71</v>
      </c>
      <c r="Z22" s="107" t="s">
        <v>40</v>
      </c>
    </row>
    <row r="23" spans="1:26" ht="23.25" customHeight="1" x14ac:dyDescent="0.25">
      <c r="A23" s="57" t="s">
        <v>35</v>
      </c>
      <c r="B23" s="57" t="s">
        <v>2</v>
      </c>
      <c r="C23" s="57" t="s">
        <v>35</v>
      </c>
      <c r="D23" s="57" t="s">
        <v>2</v>
      </c>
      <c r="E23" s="57" t="s">
        <v>35</v>
      </c>
      <c r="F23" s="57" t="s">
        <v>2</v>
      </c>
      <c r="G23" s="57" t="s">
        <v>35</v>
      </c>
      <c r="H23" s="57" t="s">
        <v>2</v>
      </c>
      <c r="I23" s="145"/>
      <c r="J23" s="145"/>
      <c r="K23" s="147"/>
      <c r="L23" s="137"/>
      <c r="M23" s="137"/>
      <c r="N23" s="137"/>
      <c r="O23" s="139"/>
      <c r="P23" s="56"/>
      <c r="Q23" s="123"/>
      <c r="R23" s="108"/>
      <c r="S23" s="108"/>
      <c r="T23" s="108"/>
      <c r="U23" s="108"/>
      <c r="V23" s="108"/>
      <c r="W23" s="108"/>
      <c r="X23" s="108"/>
      <c r="Y23" s="108"/>
      <c r="Z23" s="108"/>
    </row>
    <row r="24" spans="1:26" ht="20.25" customHeight="1" x14ac:dyDescent="0.25">
      <c r="A24" s="22">
        <f>SUMIFS(Table1[M (0t4)],Table1[Entry/Exit/ Transit],"Entry",Table1[Site/Location],$J$3,Table1[Date of tracking],"&gt;="&amp;$B$6,Table1[Date of tracking],"&lt;="&amp;$H$6)</f>
        <v>45</v>
      </c>
      <c r="B24" s="22">
        <f>SUMIFS(Table1[F (0t4)],Table1[Entry/Exit/ Transit],"Entry",Table1[Site/Location],$J$3,Table1[Date of tracking],"&gt;="&amp;$B$6,Table1[Date of tracking],"&lt;="&amp;$H$6)</f>
        <v>38</v>
      </c>
      <c r="C24" s="22">
        <f>SUMIFS(Table1[M (5t18)],Table1[Entry/Exit/ Transit],"Entry",Table1[Site/Location],$J$3,Table1[Date of tracking],"&gt;="&amp;$B$6,Table1[Date of tracking],"&lt;="&amp;$H$6)</f>
        <v>65</v>
      </c>
      <c r="D24" s="22">
        <f>SUMIFS(Table1[F (5t18)],Table1[Entry/Exit/ Transit],"Entry",Table1[Site/Location],$J$3,Table1[Date of tracking],"&gt;="&amp;$B$6,Table1[Date of tracking],"&lt;="&amp;$H$6)</f>
        <v>54</v>
      </c>
      <c r="E24" s="22">
        <f>SUMIFS(Table1[M (18t59)],Table1[Entry/Exit/ Transit],"Entry",Table1[Site/Location],$J$3,Table1[Date of tracking],"&gt;="&amp;$B$6,Table1[Date of tracking],"&lt;="&amp;$H$6)</f>
        <v>24</v>
      </c>
      <c r="F24" s="22">
        <f>SUMIFS(Table1[F (18t59)],Table1[Entry/Exit/ Transit],"Entry",Table1[Site/Location],$J$3,Table1[Date of tracking],"&gt;="&amp;$B$6,Table1[Date of tracking],"&lt;="&amp;$H$6)</f>
        <v>63</v>
      </c>
      <c r="G24" s="22">
        <f>SUMIFS(Table1[M (60+)],Table1[Entry/Exit/ Transit],"Entry",Table1[Site/Location],$J$3,Table1[Date of tracking],"&gt;="&amp;$B$6,Table1[Date of tracking],"&lt;="&amp;$H$6)</f>
        <v>3</v>
      </c>
      <c r="H24" s="22">
        <f>SUMIFS(Table1[F (60+)],Table1[Entry/Exit/ Transit],"Entry",Table1[Site/Location],$J$3,Table1[Date of tracking],"&gt;="&amp;$B$6,Table1[Date of tracking],"&lt;="&amp;$H$6)</f>
        <v>5</v>
      </c>
      <c r="I24" s="58">
        <f>SUM(A24,C24,E24,G24)</f>
        <v>137</v>
      </c>
      <c r="J24" s="58">
        <f>SUM(B24,D24,F24,H24)</f>
        <v>160</v>
      </c>
      <c r="K24" s="59">
        <f>SUM(I24:J24)</f>
        <v>297</v>
      </c>
      <c r="L24" s="60">
        <f>SUM(E24,G24)</f>
        <v>27</v>
      </c>
      <c r="M24" s="60">
        <f>SUM(F24,H24)</f>
        <v>68</v>
      </c>
      <c r="N24" s="60">
        <f>SUM(A24:D24)</f>
        <v>202</v>
      </c>
      <c r="O24" s="61">
        <f>SUM(L24:N24)</f>
        <v>297</v>
      </c>
      <c r="P24" s="56"/>
      <c r="Q24" s="123"/>
      <c r="R24" s="108"/>
      <c r="S24" s="108"/>
      <c r="T24" s="108"/>
      <c r="U24" s="108"/>
      <c r="V24" s="108"/>
      <c r="W24" s="108"/>
      <c r="X24" s="108"/>
      <c r="Y24" s="108"/>
      <c r="Z24" s="108"/>
    </row>
    <row r="25" spans="1:26" ht="20.25" customHeight="1" x14ac:dyDescent="0.25">
      <c r="A25" s="62">
        <f>A24/$K$24</f>
        <v>0.15151515151515152</v>
      </c>
      <c r="B25" s="62">
        <f t="shared" ref="B25:K25" si="0">B24/$K$24</f>
        <v>0.12794612794612795</v>
      </c>
      <c r="C25" s="62">
        <f t="shared" si="0"/>
        <v>0.21885521885521886</v>
      </c>
      <c r="D25" s="62">
        <f t="shared" si="0"/>
        <v>0.18181818181818182</v>
      </c>
      <c r="E25" s="62">
        <f t="shared" si="0"/>
        <v>8.0808080808080815E-2</v>
      </c>
      <c r="F25" s="62">
        <f t="shared" si="0"/>
        <v>0.21212121212121213</v>
      </c>
      <c r="G25" s="62">
        <f t="shared" si="0"/>
        <v>1.0101010101010102E-2</v>
      </c>
      <c r="H25" s="62">
        <f t="shared" si="0"/>
        <v>1.6835016835016835E-2</v>
      </c>
      <c r="I25" s="62">
        <f t="shared" si="0"/>
        <v>0.46127946127946129</v>
      </c>
      <c r="J25" s="62">
        <f t="shared" si="0"/>
        <v>0.53872053872053871</v>
      </c>
      <c r="K25" s="63">
        <f t="shared" si="0"/>
        <v>1</v>
      </c>
      <c r="L25" s="64">
        <f>L24/$O$24</f>
        <v>9.0909090909090912E-2</v>
      </c>
      <c r="M25" s="64">
        <f t="shared" ref="M25:N25" si="1">M24/$O$24</f>
        <v>0.22895622895622897</v>
      </c>
      <c r="N25" s="64">
        <f t="shared" si="1"/>
        <v>0.68013468013468015</v>
      </c>
      <c r="O25" s="65">
        <f>SUM(L25:N25)</f>
        <v>1</v>
      </c>
      <c r="P25" s="56"/>
      <c r="Q25" s="124"/>
      <c r="R25" s="109"/>
      <c r="S25" s="109"/>
      <c r="T25" s="109"/>
      <c r="U25" s="109"/>
      <c r="V25" s="109"/>
      <c r="W25" s="109"/>
      <c r="X25" s="109"/>
      <c r="Y25" s="109"/>
      <c r="Z25" s="109"/>
    </row>
    <row r="26" spans="1:26" ht="15.75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17">
        <f>B6</f>
        <v>42951</v>
      </c>
      <c r="R26" s="18">
        <f>SUMIFS(Table1[Total],Table1[Date of tracking],$Q26,Table1[Reasons of Movement],R$22,Table1[Entry/Exit/ Transit],"Entry",Table1[Site/Location],$J$3, Table1[Date of tracking],"&gt;="&amp;$B$6,Table1[Date of tracking],"&lt;="&amp;$H$6)</f>
        <v>26</v>
      </c>
      <c r="S26" s="18">
        <f>SUMIFS(Table1[Total],Table1[Date of tracking],$Q26,Table1[Reasons of Movement],S$22,Table1[Entry/Exit/ Transit],"Entry",Table1[Site/Location],$J$3, Table1[Date of tracking],"&gt;="&amp;$B$6,Table1[Date of tracking],"&lt;="&amp;$H$6)</f>
        <v>15</v>
      </c>
      <c r="T26" s="18">
        <f>SUMIFS(Table1[Total],Table1[Date of tracking],$Q26,Table1[Reasons of Movement],T$22,Table1[Entry/Exit/ Transit],"Entry",Table1[Site/Location],$J$3, Table1[Date of tracking],"&gt;="&amp;$B$6,Table1[Date of tracking],"&lt;="&amp;$H$6)</f>
        <v>0</v>
      </c>
      <c r="U26" s="18">
        <f>SUMIFS(Table1[Total],Table1[Date of tracking],$Q26,Table1[Reasons of Movement],U$22,Table1[Entry/Exit/ Transit],"Entry",Table1[Site/Location],$J$3, Table1[Date of tracking],"&gt;="&amp;$B$6,Table1[Date of tracking],"&lt;="&amp;$H$6)</f>
        <v>0</v>
      </c>
      <c r="V26" s="18">
        <f>SUMIFS(Table1[Total],Table1[Date of tracking],$Q26,Table1[Reasons of Movement],V$22,Table1[Entry/Exit/ Transit],"Entry",Table1[Site/Location],$J$3, Table1[Date of tracking],"&gt;="&amp;$B$6,Table1[Date of tracking],"&lt;="&amp;$H$6)</f>
        <v>0</v>
      </c>
      <c r="W26" s="18">
        <f>SUMIFS(Table1[Total],Table1[Date of tracking],$Q26,Table1[Reasons of Movement],W$22,Table1[Entry/Exit/ Transit],"Entry",Table1[Site/Location],$J$3, Table1[Date of tracking],"&gt;="&amp;$B$6,Table1[Date of tracking],"&lt;="&amp;$H$6)</f>
        <v>0</v>
      </c>
      <c r="X26" s="18">
        <f>SUMIFS(Table1[Total],Table1[Date of tracking],$Q26,Table1[Reasons of Movement],X$22,Table1[Entry/Exit/ Transit],"Entry",Table1[Site/Location],$J$3, Table1[Date of tracking],"&gt;="&amp;$B$6,Table1[Date of tracking],"&lt;="&amp;$H$6)</f>
        <v>0</v>
      </c>
      <c r="Y26" s="18">
        <f>SUMIFS(Table1[Total],Table1[Date of tracking],$Q26,Table1[Reasons of Movement],Y$22,Table1[Entry/Exit/ Transit],"Entry",Table1[Site/Location],$J$3, Table1[Date of tracking],"&gt;="&amp;$B$6,Table1[Date of tracking],"&lt;="&amp;$H$6)</f>
        <v>0</v>
      </c>
      <c r="Z26" s="18">
        <f>SUMIFS(Table1[Total],Table1[Date of tracking],$Q26,Table1[Reasons of Movement],Z$22,Table1[Entry/Exit/ Transit],"Entry",Table1[Site/Location],$J$3, Table1[Date of tracking],"&gt;="&amp;$B$6,Table1[Date of tracking],"&lt;="&amp;$H$6)</f>
        <v>11</v>
      </c>
    </row>
    <row r="27" spans="1:26" ht="15.75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17">
        <f>C6</f>
        <v>42952</v>
      </c>
      <c r="R27" s="18">
        <f>SUMIFS(Table1[Total],Table1[Date of tracking],$Q27,Table1[Reasons of Movement],R$22,Table1[Entry/Exit/ Transit],"Entry",Table1[Site/Location],$J$3, Table1[Date of tracking],"&gt;="&amp;$B$6,Table1[Date of tracking],"&lt;="&amp;$H$6)</f>
        <v>5</v>
      </c>
      <c r="S27" s="18">
        <f>SUMIFS(Table1[Total],Table1[Date of tracking],$Q27,Table1[Reasons of Movement],S$22,Table1[Entry/Exit/ Transit],"Entry",Table1[Site/Location],$J$3, Table1[Date of tracking],"&gt;="&amp;$B$6,Table1[Date of tracking],"&lt;="&amp;$H$6)</f>
        <v>0</v>
      </c>
      <c r="T27" s="18">
        <f>SUMIFS(Table1[Total],Table1[Date of tracking],$Q27,Table1[Reasons of Movement],T$22,Table1[Entry/Exit/ Transit],"Entry",Table1[Site/Location],$J$3, Table1[Date of tracking],"&gt;="&amp;$B$6,Table1[Date of tracking],"&lt;="&amp;$H$6)</f>
        <v>0</v>
      </c>
      <c r="U27" s="18">
        <f>SUMIFS(Table1[Total],Table1[Date of tracking],$Q27,Table1[Reasons of Movement],U$22,Table1[Entry/Exit/ Transit],"Entry",Table1[Site/Location],$J$3, Table1[Date of tracking],"&gt;="&amp;$B$6,Table1[Date of tracking],"&lt;="&amp;$H$6)</f>
        <v>0</v>
      </c>
      <c r="V27" s="18">
        <f>SUMIFS(Table1[Total],Table1[Date of tracking],$Q27,Table1[Reasons of Movement],V$22,Table1[Entry/Exit/ Transit],"Entry",Table1[Site/Location],$J$3, Table1[Date of tracking],"&gt;="&amp;$B$6,Table1[Date of tracking],"&lt;="&amp;$H$6)</f>
        <v>0</v>
      </c>
      <c r="W27" s="18">
        <f>SUMIFS(Table1[Total],Table1[Date of tracking],$Q27,Table1[Reasons of Movement],W$22,Table1[Entry/Exit/ Transit],"Entry",Table1[Site/Location],$J$3, Table1[Date of tracking],"&gt;="&amp;$B$6,Table1[Date of tracking],"&lt;="&amp;$H$6)</f>
        <v>0</v>
      </c>
      <c r="X27" s="18">
        <f>SUMIFS(Table1[Total],Table1[Date of tracking],$Q27,Table1[Reasons of Movement],X$22,Table1[Entry/Exit/ Transit],"Entry",Table1[Site/Location],$J$3, Table1[Date of tracking],"&gt;="&amp;$B$6,Table1[Date of tracking],"&lt;="&amp;$H$6)</f>
        <v>0</v>
      </c>
      <c r="Y27" s="18">
        <f>SUMIFS(Table1[Total],Table1[Date of tracking],$Q27,Table1[Reasons of Movement],Y$22,Table1[Entry/Exit/ Transit],"Entry",Table1[Site/Location],$J$3, Table1[Date of tracking],"&gt;="&amp;$B$6,Table1[Date of tracking],"&lt;="&amp;$H$6)</f>
        <v>0</v>
      </c>
      <c r="Z27" s="18">
        <f>SUMIFS(Table1[Total],Table1[Date of tracking],$Q27,Table1[Reasons of Movement],Z$22,Table1[Entry/Exit/ Transit],"Entry",Table1[Site/Location],$J$3, Table1[Date of tracking],"&gt;="&amp;$B$6,Table1[Date of tracking],"&lt;="&amp;$H$6)</f>
        <v>2</v>
      </c>
    </row>
    <row r="28" spans="1:26" ht="15.75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17">
        <f>D6</f>
        <v>42953</v>
      </c>
      <c r="R28" s="18">
        <f>SUMIFS(Table1[Total],Table1[Date of tracking],$Q28,Table1[Reasons of Movement],R$22,Table1[Entry/Exit/ Transit],"Entry",Table1[Site/Location],$J$3, Table1[Date of tracking],"&gt;="&amp;$B$6,Table1[Date of tracking],"&lt;="&amp;$H$6)</f>
        <v>0</v>
      </c>
      <c r="S28" s="18">
        <f>SUMIFS(Table1[Total],Table1[Date of tracking],$Q28,Table1[Reasons of Movement],S$22,Table1[Entry/Exit/ Transit],"Entry",Table1[Site/Location],$J$3, Table1[Date of tracking],"&gt;="&amp;$B$6,Table1[Date of tracking],"&lt;="&amp;$H$6)</f>
        <v>31</v>
      </c>
      <c r="T28" s="18">
        <f>SUMIFS(Table1[Total],Table1[Date of tracking],$Q28,Table1[Reasons of Movement],T$22,Table1[Entry/Exit/ Transit],"Entry",Table1[Site/Location],$J$3, Table1[Date of tracking],"&gt;="&amp;$B$6,Table1[Date of tracking],"&lt;="&amp;$H$6)</f>
        <v>0</v>
      </c>
      <c r="U28" s="18">
        <f>SUMIFS(Table1[Total],Table1[Date of tracking],$Q28,Table1[Reasons of Movement],U$22,Table1[Entry/Exit/ Transit],"Entry",Table1[Site/Location],$J$3, Table1[Date of tracking],"&gt;="&amp;$B$6,Table1[Date of tracking],"&lt;="&amp;$H$6)</f>
        <v>0</v>
      </c>
      <c r="V28" s="18">
        <f>SUMIFS(Table1[Total],Table1[Date of tracking],$Q28,Table1[Reasons of Movement],V$22,Table1[Entry/Exit/ Transit],"Entry",Table1[Site/Location],$J$3, Table1[Date of tracking],"&gt;="&amp;$B$6,Table1[Date of tracking],"&lt;="&amp;$H$6)</f>
        <v>0</v>
      </c>
      <c r="W28" s="18">
        <f>SUMIFS(Table1[Total],Table1[Date of tracking],$Q28,Table1[Reasons of Movement],W$22,Table1[Entry/Exit/ Transit],"Entry",Table1[Site/Location],$J$3, Table1[Date of tracking],"&gt;="&amp;$B$6,Table1[Date of tracking],"&lt;="&amp;$H$6)</f>
        <v>0</v>
      </c>
      <c r="X28" s="18">
        <f>SUMIFS(Table1[Total],Table1[Date of tracking],$Q28,Table1[Reasons of Movement],X$22,Table1[Entry/Exit/ Transit],"Entry",Table1[Site/Location],$J$3, Table1[Date of tracking],"&gt;="&amp;$B$6,Table1[Date of tracking],"&lt;="&amp;$H$6)</f>
        <v>0</v>
      </c>
      <c r="Y28" s="18">
        <f>SUMIFS(Table1[Total],Table1[Date of tracking],$Q28,Table1[Reasons of Movement],Y$22,Table1[Entry/Exit/ Transit],"Entry",Table1[Site/Location],$J$3, Table1[Date of tracking],"&gt;="&amp;$B$6,Table1[Date of tracking],"&lt;="&amp;$H$6)</f>
        <v>0</v>
      </c>
      <c r="Z28" s="18">
        <f>SUMIFS(Table1[Total],Table1[Date of tracking],$Q28,Table1[Reasons of Movement],Z$22,Table1[Entry/Exit/ Transit],"Entry",Table1[Site/Location],$J$3, Table1[Date of tracking],"&gt;="&amp;$B$6,Table1[Date of tracking],"&lt;="&amp;$H$6)</f>
        <v>4</v>
      </c>
    </row>
    <row r="29" spans="1:26" ht="15.75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17">
        <f>E6</f>
        <v>42954</v>
      </c>
      <c r="R29" s="18">
        <f>SUMIFS(Table1[Total],Table1[Date of tracking],$Q29,Table1[Reasons of Movement],R$22,Table1[Entry/Exit/ Transit],"Entry",Table1[Site/Location],$J$3, Table1[Date of tracking],"&gt;="&amp;$B$6,Table1[Date of tracking],"&lt;="&amp;$H$6)</f>
        <v>15</v>
      </c>
      <c r="S29" s="18">
        <f>SUMIFS(Table1[Total],Table1[Date of tracking],$Q29,Table1[Reasons of Movement],S$22,Table1[Entry/Exit/ Transit],"Entry",Table1[Site/Location],$J$3, Table1[Date of tracking],"&gt;="&amp;$B$6,Table1[Date of tracking],"&lt;="&amp;$H$6)</f>
        <v>140</v>
      </c>
      <c r="T29" s="18">
        <f>SUMIFS(Table1[Total],Table1[Date of tracking],$Q29,Table1[Reasons of Movement],T$22,Table1[Entry/Exit/ Transit],"Entry",Table1[Site/Location],$J$3, Table1[Date of tracking],"&gt;="&amp;$B$6,Table1[Date of tracking],"&lt;="&amp;$H$6)</f>
        <v>0</v>
      </c>
      <c r="U29" s="18">
        <f>SUMIFS(Table1[Total],Table1[Date of tracking],$Q29,Table1[Reasons of Movement],U$22,Table1[Entry/Exit/ Transit],"Entry",Table1[Site/Location],$J$3, Table1[Date of tracking],"&gt;="&amp;$B$6,Table1[Date of tracking],"&lt;="&amp;$H$6)</f>
        <v>5</v>
      </c>
      <c r="V29" s="18">
        <f>SUMIFS(Table1[Total],Table1[Date of tracking],$Q29,Table1[Reasons of Movement],V$22,Table1[Entry/Exit/ Transit],"Entry",Table1[Site/Location],$J$3, Table1[Date of tracking],"&gt;="&amp;$B$6,Table1[Date of tracking],"&lt;="&amp;$H$6)</f>
        <v>0</v>
      </c>
      <c r="W29" s="18">
        <f>SUMIFS(Table1[Total],Table1[Date of tracking],$Q29,Table1[Reasons of Movement],W$22,Table1[Entry/Exit/ Transit],"Entry",Table1[Site/Location],$J$3, Table1[Date of tracking],"&gt;="&amp;$B$6,Table1[Date of tracking],"&lt;="&amp;$H$6)</f>
        <v>0</v>
      </c>
      <c r="X29" s="18">
        <f>SUMIFS(Table1[Total],Table1[Date of tracking],$Q29,Table1[Reasons of Movement],X$22,Table1[Entry/Exit/ Transit],"Entry",Table1[Site/Location],$J$3, Table1[Date of tracking],"&gt;="&amp;$B$6,Table1[Date of tracking],"&lt;="&amp;$H$6)</f>
        <v>0</v>
      </c>
      <c r="Y29" s="18">
        <f>SUMIFS(Table1[Total],Table1[Date of tracking],$Q29,Table1[Reasons of Movement],Y$22,Table1[Entry/Exit/ Transit],"Entry",Table1[Site/Location],$J$3, Table1[Date of tracking],"&gt;="&amp;$B$6,Table1[Date of tracking],"&lt;="&amp;$H$6)</f>
        <v>0</v>
      </c>
      <c r="Z29" s="18">
        <f>SUMIFS(Table1[Total],Table1[Date of tracking],$Q29,Table1[Reasons of Movement],Z$22,Table1[Entry/Exit/ Transit],"Entry",Table1[Site/Location],$J$3, Table1[Date of tracking],"&gt;="&amp;$B$6,Table1[Date of tracking],"&lt;="&amp;$H$6)</f>
        <v>0</v>
      </c>
    </row>
    <row r="30" spans="1:26" ht="15.75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17">
        <f>F6</f>
        <v>42955</v>
      </c>
      <c r="R30" s="18">
        <f>SUMIFS(Table1[Total],Table1[Date of tracking],$Q30,Table1[Reasons of Movement],R$22,Table1[Entry/Exit/ Transit],"Entry",Table1[Site/Location],$J$3, Table1[Date of tracking],"&gt;="&amp;$B$6,Table1[Date of tracking],"&lt;="&amp;$H$6)</f>
        <v>5</v>
      </c>
      <c r="S30" s="18">
        <f>SUMIFS(Table1[Total],Table1[Date of tracking],$Q30,Table1[Reasons of Movement],S$22,Table1[Entry/Exit/ Transit],"Entry",Table1[Site/Location],$J$3, Table1[Date of tracking],"&gt;="&amp;$B$6,Table1[Date of tracking],"&lt;="&amp;$H$6)</f>
        <v>6</v>
      </c>
      <c r="T30" s="18">
        <f>SUMIFS(Table1[Total],Table1[Date of tracking],$Q30,Table1[Reasons of Movement],T$22,Table1[Entry/Exit/ Transit],"Entry",Table1[Site/Location],$J$3, Table1[Date of tracking],"&gt;="&amp;$B$6,Table1[Date of tracking],"&lt;="&amp;$H$6)</f>
        <v>0</v>
      </c>
      <c r="U30" s="18">
        <f>SUMIFS(Table1[Total],Table1[Date of tracking],$Q30,Table1[Reasons of Movement],U$22,Table1[Entry/Exit/ Transit],"Entry",Table1[Site/Location],$J$3, Table1[Date of tracking],"&gt;="&amp;$B$6,Table1[Date of tracking],"&lt;="&amp;$H$6)</f>
        <v>0</v>
      </c>
      <c r="V30" s="18">
        <f>SUMIFS(Table1[Total],Table1[Date of tracking],$Q30,Table1[Reasons of Movement],V$22,Table1[Entry/Exit/ Transit],"Entry",Table1[Site/Location],$J$3, Table1[Date of tracking],"&gt;="&amp;$B$6,Table1[Date of tracking],"&lt;="&amp;$H$6)</f>
        <v>0</v>
      </c>
      <c r="W30" s="18">
        <f>SUMIFS(Table1[Total],Table1[Date of tracking],$Q30,Table1[Reasons of Movement],W$22,Table1[Entry/Exit/ Transit],"Entry",Table1[Site/Location],$J$3, Table1[Date of tracking],"&gt;="&amp;$B$6,Table1[Date of tracking],"&lt;="&amp;$H$6)</f>
        <v>0</v>
      </c>
      <c r="X30" s="18">
        <f>SUMIFS(Table1[Total],Table1[Date of tracking],$Q30,Table1[Reasons of Movement],X$22,Table1[Entry/Exit/ Transit],"Entry",Table1[Site/Location],$J$3, Table1[Date of tracking],"&gt;="&amp;$B$6,Table1[Date of tracking],"&lt;="&amp;$H$6)</f>
        <v>0</v>
      </c>
      <c r="Y30" s="18">
        <f>SUMIFS(Table1[Total],Table1[Date of tracking],$Q30,Table1[Reasons of Movement],Y$22,Table1[Entry/Exit/ Transit],"Entry",Table1[Site/Location],$J$3, Table1[Date of tracking],"&gt;="&amp;$B$6,Table1[Date of tracking],"&lt;="&amp;$H$6)</f>
        <v>0</v>
      </c>
      <c r="Z30" s="18">
        <f>SUMIFS(Table1[Total],Table1[Date of tracking],$Q30,Table1[Reasons of Movement],Z$22,Table1[Entry/Exit/ Transit],"Entry",Table1[Site/Location],$J$3, Table1[Date of tracking],"&gt;="&amp;$B$6,Table1[Date of tracking],"&lt;="&amp;$H$6)</f>
        <v>0</v>
      </c>
    </row>
    <row r="31" spans="1:26" ht="15.75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17">
        <f>G6</f>
        <v>42956</v>
      </c>
      <c r="R31" s="18">
        <f>SUMIFS(Table1[Total],Table1[Date of tracking],$Q31,Table1[Reasons of Movement],R$22,Table1[Entry/Exit/ Transit],"Entry",Table1[Site/Location],$J$3, Table1[Date of tracking],"&gt;="&amp;$B$6,Table1[Date of tracking],"&lt;="&amp;$H$6)</f>
        <v>0</v>
      </c>
      <c r="S31" s="18">
        <f>SUMIFS(Table1[Total],Table1[Date of tracking],$Q31,Table1[Reasons of Movement],S$22,Table1[Entry/Exit/ Transit],"Entry",Table1[Site/Location],$J$3, Table1[Date of tracking],"&gt;="&amp;$B$6,Table1[Date of tracking],"&lt;="&amp;$H$6)</f>
        <v>12</v>
      </c>
      <c r="T31" s="18">
        <f>SUMIFS(Table1[Total],Table1[Date of tracking],$Q31,Table1[Reasons of Movement],T$22,Table1[Entry/Exit/ Transit],"Entry",Table1[Site/Location],$J$3, Table1[Date of tracking],"&gt;="&amp;$B$6,Table1[Date of tracking],"&lt;="&amp;$H$6)</f>
        <v>0</v>
      </c>
      <c r="U31" s="18">
        <f>SUMIFS(Table1[Total],Table1[Date of tracking],$Q31,Table1[Reasons of Movement],U$22,Table1[Entry/Exit/ Transit],"Entry",Table1[Site/Location],$J$3, Table1[Date of tracking],"&gt;="&amp;$B$6,Table1[Date of tracking],"&lt;="&amp;$H$6)</f>
        <v>5</v>
      </c>
      <c r="V31" s="18">
        <f>SUMIFS(Table1[Total],Table1[Date of tracking],$Q31,Table1[Reasons of Movement],V$22,Table1[Entry/Exit/ Transit],"Entry",Table1[Site/Location],$J$3, Table1[Date of tracking],"&gt;="&amp;$B$6,Table1[Date of tracking],"&lt;="&amp;$H$6)</f>
        <v>0</v>
      </c>
      <c r="W31" s="18">
        <f>SUMIFS(Table1[Total],Table1[Date of tracking],$Q31,Table1[Reasons of Movement],W$22,Table1[Entry/Exit/ Transit],"Entry",Table1[Site/Location],$J$3, Table1[Date of tracking],"&gt;="&amp;$B$6,Table1[Date of tracking],"&lt;="&amp;$H$6)</f>
        <v>0</v>
      </c>
      <c r="X31" s="18">
        <f>SUMIFS(Table1[Total],Table1[Date of tracking],$Q31,Table1[Reasons of Movement],X$22,Table1[Entry/Exit/ Transit],"Entry",Table1[Site/Location],$J$3, Table1[Date of tracking],"&gt;="&amp;$B$6,Table1[Date of tracking],"&lt;="&amp;$H$6)</f>
        <v>0</v>
      </c>
      <c r="Y31" s="18">
        <f>SUMIFS(Table1[Total],Table1[Date of tracking],$Q31,Table1[Reasons of Movement],Y$22,Table1[Entry/Exit/ Transit],"Entry",Table1[Site/Location],$J$3, Table1[Date of tracking],"&gt;="&amp;$B$6,Table1[Date of tracking],"&lt;="&amp;$H$6)</f>
        <v>0</v>
      </c>
      <c r="Z31" s="18">
        <f>SUMIFS(Table1[Total],Table1[Date of tracking],$Q31,Table1[Reasons of Movement],Z$22,Table1[Entry/Exit/ Transit],"Entry",Table1[Site/Location],$J$3, Table1[Date of tracking],"&gt;="&amp;$B$6,Table1[Date of tracking],"&lt;="&amp;$H$6)</f>
        <v>0</v>
      </c>
    </row>
    <row r="32" spans="1:26" ht="15.75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17">
        <f>H6</f>
        <v>42957</v>
      </c>
      <c r="R32" s="18">
        <f>SUMIFS(Table1[Total],Table1[Date of tracking],$Q32,Table1[Reasons of Movement],R$22,Table1[Entry/Exit/ Transit],"Entry",Table1[Site/Location],$J$3, Table1[Date of tracking],"&gt;="&amp;$B$6,Table1[Date of tracking],"&lt;="&amp;$H$6)</f>
        <v>6</v>
      </c>
      <c r="S32" s="18">
        <f>SUMIFS(Table1[Total],Table1[Date of tracking],$Q32,Table1[Reasons of Movement],S$22,Table1[Entry/Exit/ Transit],"Entry",Table1[Site/Location],$J$3, Table1[Date of tracking],"&gt;="&amp;$B$6,Table1[Date of tracking],"&lt;="&amp;$H$6)</f>
        <v>9</v>
      </c>
      <c r="T32" s="18">
        <f>SUMIFS(Table1[Total],Table1[Date of tracking],$Q32,Table1[Reasons of Movement],T$22,Table1[Entry/Exit/ Transit],"Entry",Table1[Site/Location],$J$3, Table1[Date of tracking],"&gt;="&amp;$B$6,Table1[Date of tracking],"&lt;="&amp;$H$6)</f>
        <v>0</v>
      </c>
      <c r="U32" s="18">
        <f>SUMIFS(Table1[Total],Table1[Date of tracking],$Q32,Table1[Reasons of Movement],U$22,Table1[Entry/Exit/ Transit],"Entry",Table1[Site/Location],$J$3, Table1[Date of tracking],"&gt;="&amp;$B$6,Table1[Date of tracking],"&lt;="&amp;$H$6)</f>
        <v>0</v>
      </c>
      <c r="V32" s="18">
        <f>SUMIFS(Table1[Total],Table1[Date of tracking],$Q32,Table1[Reasons of Movement],V$22,Table1[Entry/Exit/ Transit],"Entry",Table1[Site/Location],$J$3, Table1[Date of tracking],"&gt;="&amp;$B$6,Table1[Date of tracking],"&lt;="&amp;$H$6)</f>
        <v>0</v>
      </c>
      <c r="W32" s="18">
        <f>SUMIFS(Table1[Total],Table1[Date of tracking],$Q32,Table1[Reasons of Movement],W$22,Table1[Entry/Exit/ Transit],"Entry",Table1[Site/Location],$J$3, Table1[Date of tracking],"&gt;="&amp;$B$6,Table1[Date of tracking],"&lt;="&amp;$H$6)</f>
        <v>0</v>
      </c>
      <c r="X32" s="18">
        <f>SUMIFS(Table1[Total],Table1[Date of tracking],$Q32,Table1[Reasons of Movement],X$22,Table1[Entry/Exit/ Transit],"Entry",Table1[Site/Location],$J$3, Table1[Date of tracking],"&gt;="&amp;$B$6,Table1[Date of tracking],"&lt;="&amp;$H$6)</f>
        <v>0</v>
      </c>
      <c r="Y32" s="18">
        <f>SUMIFS(Table1[Total],Table1[Date of tracking],$Q32,Table1[Reasons of Movement],Y$22,Table1[Entry/Exit/ Transit],"Entry",Table1[Site/Location],$J$3, Table1[Date of tracking],"&gt;="&amp;$B$6,Table1[Date of tracking],"&lt;="&amp;$H$6)</f>
        <v>0</v>
      </c>
      <c r="Z32" s="18">
        <f>SUMIFS(Table1[Total],Table1[Date of tracking],$Q32,Table1[Reasons of Movement],Z$22,Table1[Entry/Exit/ Transit],"Entry",Table1[Site/Location],$J$3, Table1[Date of tracking],"&gt;="&amp;$B$6,Table1[Date of tracking],"&lt;="&amp;$H$6)</f>
        <v>0</v>
      </c>
    </row>
    <row r="33" spans="1:26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</row>
    <row r="34" spans="1:26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</row>
    <row r="35" spans="1:26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</row>
    <row r="36" spans="1:26" ht="24.75" customHeight="1" x14ac:dyDescent="0.3">
      <c r="A36" s="125" t="s">
        <v>1136</v>
      </c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7"/>
      <c r="P36" s="56"/>
    </row>
    <row r="37" spans="1:26" ht="21" customHeight="1" x14ac:dyDescent="0.25">
      <c r="A37" s="128" t="s">
        <v>1102</v>
      </c>
      <c r="B37" s="129"/>
      <c r="C37" s="130" t="s">
        <v>1103</v>
      </c>
      <c r="D37" s="131"/>
      <c r="E37" s="128" t="s">
        <v>1104</v>
      </c>
      <c r="F37" s="129"/>
      <c r="G37" s="128" t="s">
        <v>1105</v>
      </c>
      <c r="H37" s="129"/>
      <c r="I37" s="132" t="s">
        <v>35</v>
      </c>
      <c r="J37" s="132" t="s">
        <v>2</v>
      </c>
      <c r="K37" s="134" t="s">
        <v>787</v>
      </c>
      <c r="L37" s="118" t="s">
        <v>1106</v>
      </c>
      <c r="M37" s="118" t="s">
        <v>1107</v>
      </c>
      <c r="N37" s="118" t="s">
        <v>1108</v>
      </c>
      <c r="O37" s="120" t="s">
        <v>787</v>
      </c>
      <c r="P37" s="56"/>
      <c r="Q37" s="122" t="s">
        <v>1136</v>
      </c>
      <c r="R37" s="107" t="s">
        <v>49</v>
      </c>
      <c r="S37" s="107" t="s">
        <v>26</v>
      </c>
      <c r="T37" s="107" t="s">
        <v>818</v>
      </c>
      <c r="U37" s="107" t="s">
        <v>22</v>
      </c>
      <c r="V37" s="107" t="s">
        <v>658</v>
      </c>
      <c r="W37" s="107" t="s">
        <v>88</v>
      </c>
      <c r="X37" s="107" t="s">
        <v>12</v>
      </c>
      <c r="Y37" s="107" t="s">
        <v>71</v>
      </c>
      <c r="Z37" s="107" t="s">
        <v>40</v>
      </c>
    </row>
    <row r="38" spans="1:26" ht="21" customHeight="1" x14ac:dyDescent="0.25">
      <c r="A38" s="66" t="s">
        <v>35</v>
      </c>
      <c r="B38" s="66" t="s">
        <v>2</v>
      </c>
      <c r="C38" s="66" t="s">
        <v>35</v>
      </c>
      <c r="D38" s="66" t="s">
        <v>2</v>
      </c>
      <c r="E38" s="66" t="s">
        <v>35</v>
      </c>
      <c r="F38" s="66" t="s">
        <v>2</v>
      </c>
      <c r="G38" s="66" t="s">
        <v>35</v>
      </c>
      <c r="H38" s="66" t="s">
        <v>2</v>
      </c>
      <c r="I38" s="133"/>
      <c r="J38" s="133"/>
      <c r="K38" s="135"/>
      <c r="L38" s="119"/>
      <c r="M38" s="119"/>
      <c r="N38" s="119"/>
      <c r="O38" s="121"/>
      <c r="P38" s="56"/>
      <c r="Q38" s="123"/>
      <c r="R38" s="108"/>
      <c r="S38" s="108"/>
      <c r="T38" s="108"/>
      <c r="U38" s="108"/>
      <c r="V38" s="108"/>
      <c r="W38" s="108"/>
      <c r="X38" s="108"/>
      <c r="Y38" s="108"/>
      <c r="Z38" s="108"/>
    </row>
    <row r="39" spans="1:26" ht="21" customHeight="1" x14ac:dyDescent="0.25">
      <c r="A39" s="22">
        <f>SUMIFS(Table1[M (0t4)],Table1[Entry/Exit/ Transit],"Exit",Table1[Site/Location],$J$3,Table1[Date of tracking],"&gt;="&amp;$B$6,Table1[Date of tracking],"&lt;="&amp;$H$6)</f>
        <v>5</v>
      </c>
      <c r="B39" s="22">
        <f>SUMIFS(Table1[F (0t4)],Table1[Entry/Exit/ Transit],"Exit",Table1[Site/Location],$J$3,Table1[Date of tracking],"&gt;="&amp;$B$6,Table1[Date of tracking],"&lt;="&amp;$H$6)</f>
        <v>6</v>
      </c>
      <c r="C39" s="22">
        <f>SUMIFS(Table1[M (5t18)],Table1[Entry/Exit/ Transit],"Exit",Table1[Site/Location],$J$3,Table1[Date of tracking],"&gt;="&amp;$B$6,Table1[Date of tracking],"&lt;="&amp;$H$6)</f>
        <v>15</v>
      </c>
      <c r="D39" s="22">
        <f>SUMIFS(Table1[F (5t18)],Table1[Entry/Exit/ Transit],"Exit",Table1[Site/Location],$J$3,Table1[Date of tracking],"&gt;="&amp;$B$6,Table1[Date of tracking],"&lt;="&amp;$H$6)</f>
        <v>9</v>
      </c>
      <c r="E39" s="22">
        <f>SUMIFS(Table1[M (18t59)],Table1[Entry/Exit/ Transit],"Exit",Table1[Site/Location],$J$3,Table1[Date of tracking],"&gt;="&amp;$B$6,Table1[Date of tracking],"&lt;="&amp;$H$6)</f>
        <v>6</v>
      </c>
      <c r="F39" s="22">
        <f>SUMIFS(Table1[F (18t59)],Table1[Entry/Exit/ Transit],"Exit",Table1[Site/Location],$J$3,Table1[Date of tracking],"&gt;="&amp;$B$6,Table1[Date of tracking],"&lt;="&amp;$H$6)</f>
        <v>18</v>
      </c>
      <c r="G39" s="22">
        <f>SUMIFS(Table1[M (60+)],Table1[Entry/Exit/ Transit],"Exit",Table1[Site/Location],$J$3,Table1[Date of tracking],"&gt;="&amp;$B$6,Table1[Date of tracking],"&lt;="&amp;$H$6)</f>
        <v>1</v>
      </c>
      <c r="H39" s="22">
        <f>SUMIFS(Table1[F (60+)],Table1[Entry/Exit/ Transit],"Exit",Table1[Site/Location],$J$3,Table1[Date of tracking],"&gt;="&amp;$B$6,Table1[Date of tracking],"&lt;="&amp;$H$6)</f>
        <v>1</v>
      </c>
      <c r="I39" s="22">
        <f>SUM(A39,C39,E39,G39)</f>
        <v>27</v>
      </c>
      <c r="J39" s="22">
        <f>SUM(B39,D39,F39,H39)</f>
        <v>34</v>
      </c>
      <c r="K39" s="67">
        <f>SUM(I39:J39)</f>
        <v>61</v>
      </c>
      <c r="L39" s="22">
        <f>SUM(E39,G39)</f>
        <v>7</v>
      </c>
      <c r="M39" s="22">
        <f>SUM(F39,H39)</f>
        <v>19</v>
      </c>
      <c r="N39" s="22">
        <f>SUM(A39:D39)</f>
        <v>35</v>
      </c>
      <c r="O39" s="67">
        <f>SUM(L39:N39)</f>
        <v>61</v>
      </c>
      <c r="P39" s="56"/>
      <c r="Q39" s="123"/>
      <c r="R39" s="108"/>
      <c r="S39" s="108"/>
      <c r="T39" s="108"/>
      <c r="U39" s="108"/>
      <c r="V39" s="108"/>
      <c r="W39" s="108"/>
      <c r="X39" s="108"/>
      <c r="Y39" s="108"/>
      <c r="Z39" s="108"/>
    </row>
    <row r="40" spans="1:26" ht="21" customHeight="1" x14ac:dyDescent="0.25">
      <c r="A40" s="68">
        <f>A39/$K$39</f>
        <v>8.1967213114754092E-2</v>
      </c>
      <c r="B40" s="68">
        <f t="shared" ref="B40:K40" si="2">B39/$K$39</f>
        <v>9.8360655737704916E-2</v>
      </c>
      <c r="C40" s="68">
        <f t="shared" si="2"/>
        <v>0.24590163934426229</v>
      </c>
      <c r="D40" s="68">
        <f t="shared" si="2"/>
        <v>0.14754098360655737</v>
      </c>
      <c r="E40" s="68">
        <f t="shared" si="2"/>
        <v>9.8360655737704916E-2</v>
      </c>
      <c r="F40" s="68">
        <f t="shared" si="2"/>
        <v>0.29508196721311475</v>
      </c>
      <c r="G40" s="68">
        <f t="shared" si="2"/>
        <v>1.6393442622950821E-2</v>
      </c>
      <c r="H40" s="68">
        <f t="shared" si="2"/>
        <v>1.6393442622950821E-2</v>
      </c>
      <c r="I40" s="68">
        <f t="shared" si="2"/>
        <v>0.44262295081967212</v>
      </c>
      <c r="J40" s="68">
        <f t="shared" si="2"/>
        <v>0.55737704918032782</v>
      </c>
      <c r="K40" s="69">
        <f t="shared" si="2"/>
        <v>1</v>
      </c>
      <c r="L40" s="64">
        <f>L39/$O$39</f>
        <v>0.11475409836065574</v>
      </c>
      <c r="M40" s="64">
        <f>M39/$O$39</f>
        <v>0.31147540983606559</v>
      </c>
      <c r="N40" s="64">
        <f>N39/$O$39</f>
        <v>0.57377049180327866</v>
      </c>
      <c r="O40" s="65">
        <f>O39/$O$39</f>
        <v>1</v>
      </c>
      <c r="P40" s="56"/>
      <c r="Q40" s="124"/>
      <c r="R40" s="109"/>
      <c r="S40" s="109"/>
      <c r="T40" s="109"/>
      <c r="U40" s="109"/>
      <c r="V40" s="109"/>
      <c r="W40" s="109"/>
      <c r="X40" s="109"/>
      <c r="Y40" s="109"/>
      <c r="Z40" s="109"/>
    </row>
    <row r="41" spans="1:26" ht="15.75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17">
        <f>Q26</f>
        <v>42951</v>
      </c>
      <c r="R41" s="18">
        <f>SUMIFS(Table1[Total],Table1[Date of tracking],$Q41,Table1[Reasons of Movement],R$37,Table1[Entry/Exit/ Transit],"Exit",Table1[Site/Location],$J$3, Table1[Date of tracking],"&gt;="&amp;$B$6,Table1[Date of tracking],"&lt;="&amp;$H$6)</f>
        <v>0</v>
      </c>
      <c r="S41" s="18">
        <f>SUMIFS(Table1[Total],Table1[Date of tracking],$Q41,Table1[Reasons of Movement],S$37,Table1[Entry/Exit/ Transit],"Exit",Table1[Site/Location],$J$3, Table1[Date of tracking],"&gt;="&amp;$B$6,Table1[Date of tracking],"&lt;="&amp;$H$6)</f>
        <v>0</v>
      </c>
      <c r="T41" s="18">
        <f>SUMIFS(Table1[Total],Table1[Date of tracking],$Q41,Table1[Reasons of Movement],T$37,Table1[Entry/Exit/ Transit],"Exit",Table1[Site/Location],$J$3, Table1[Date of tracking],"&gt;="&amp;$B$6,Table1[Date of tracking],"&lt;="&amp;$H$6)</f>
        <v>2</v>
      </c>
      <c r="U41" s="18">
        <f>SUMIFS(Table1[Total],Table1[Date of tracking],$Q41,Table1[Reasons of Movement],U$37,Table1[Entry/Exit/ Transit],"Exit",Table1[Site/Location],$J$3, Table1[Date of tracking],"&gt;="&amp;$B$6,Table1[Date of tracking],"&lt;="&amp;$H$6)</f>
        <v>3</v>
      </c>
      <c r="V41" s="18">
        <f>SUMIFS(Table1[Total],Table1[Date of tracking],$Q41,Table1[Reasons of Movement],V$37,Table1[Entry/Exit/ Transit],"Exit",Table1[Site/Location],$J$3, Table1[Date of tracking],"&gt;="&amp;$B$6,Table1[Date of tracking],"&lt;="&amp;$H$6)</f>
        <v>0</v>
      </c>
      <c r="W41" s="18">
        <f>SUMIFS(Table1[Total],Table1[Date of tracking],$Q41,Table1[Reasons of Movement],W$37,Table1[Entry/Exit/ Transit],"Exit",Table1[Site/Location],$J$3, Table1[Date of tracking],"&gt;="&amp;$B$6,Table1[Date of tracking],"&lt;="&amp;$H$6)</f>
        <v>0</v>
      </c>
      <c r="X41" s="18">
        <f>SUMIFS(Table1[Total],Table1[Date of tracking],$Q41,Table1[Reasons of Movement],X$37,Table1[Entry/Exit/ Transit],"Exit",Table1[Site/Location],$J$3, Table1[Date of tracking],"&gt;="&amp;$B$6,Table1[Date of tracking],"&lt;="&amp;$H$6)</f>
        <v>0</v>
      </c>
      <c r="Y41" s="18">
        <f>SUMIFS(Table1[Total],Table1[Date of tracking],$Q41,Table1[Reasons of Movement],Y$37,Table1[Entry/Exit/ Transit],"Exit",Table1[Site/Location],$J$3, Table1[Date of tracking],"&gt;="&amp;$B$6,Table1[Date of tracking],"&lt;="&amp;$H$6)</f>
        <v>0</v>
      </c>
      <c r="Z41" s="18">
        <f>SUMIFS(Table1[Total],Table1[Date of tracking],$Q41,Table1[Reasons of Movement],Z$37,Table1[Entry/Exit/ Transit],"Exit",Table1[Site/Location],$J$3, Table1[Date of tracking],"&gt;="&amp;$B$6,Table1[Date of tracking],"&lt;="&amp;$H$6)</f>
        <v>0</v>
      </c>
    </row>
    <row r="42" spans="1:26" ht="15.75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17">
        <f t="shared" ref="Q42:Q47" si="3">Q27</f>
        <v>42952</v>
      </c>
      <c r="R42" s="18">
        <f>SUMIFS(Table1[Total],Table1[Date of tracking],$Q42,Table1[Reasons of Movement],R$37,Table1[Entry/Exit/ Transit],"Exit",Table1[Site/Location],$J$3, Table1[Date of tracking],"&gt;="&amp;$B$6,Table1[Date of tracking],"&lt;="&amp;$H$6)</f>
        <v>0</v>
      </c>
      <c r="S42" s="18">
        <f>SUMIFS(Table1[Total],Table1[Date of tracking],$Q42,Table1[Reasons of Movement],S$37,Table1[Entry/Exit/ Transit],"Exit",Table1[Site/Location],$J$3, Table1[Date of tracking],"&gt;="&amp;$B$6,Table1[Date of tracking],"&lt;="&amp;$H$6)</f>
        <v>0</v>
      </c>
      <c r="T42" s="18">
        <f>SUMIFS(Table1[Total],Table1[Date of tracking],$Q42,Table1[Reasons of Movement],T$37,Table1[Entry/Exit/ Transit],"Exit",Table1[Site/Location],$J$3, Table1[Date of tracking],"&gt;="&amp;$B$6,Table1[Date of tracking],"&lt;="&amp;$H$6)</f>
        <v>0</v>
      </c>
      <c r="U42" s="18">
        <f>SUMIFS(Table1[Total],Table1[Date of tracking],$Q42,Table1[Reasons of Movement],U$37,Table1[Entry/Exit/ Transit],"Exit",Table1[Site/Location],$J$3, Table1[Date of tracking],"&gt;="&amp;$B$6,Table1[Date of tracking],"&lt;="&amp;$H$6)</f>
        <v>0</v>
      </c>
      <c r="V42" s="18">
        <f>SUMIFS(Table1[Total],Table1[Date of tracking],$Q42,Table1[Reasons of Movement],V$37,Table1[Entry/Exit/ Transit],"Exit",Table1[Site/Location],$J$3, Table1[Date of tracking],"&gt;="&amp;$B$6,Table1[Date of tracking],"&lt;="&amp;$H$6)</f>
        <v>0</v>
      </c>
      <c r="W42" s="18">
        <f>SUMIFS(Table1[Total],Table1[Date of tracking],$Q42,Table1[Reasons of Movement],W$37,Table1[Entry/Exit/ Transit],"Exit",Table1[Site/Location],$J$3, Table1[Date of tracking],"&gt;="&amp;$B$6,Table1[Date of tracking],"&lt;="&amp;$H$6)</f>
        <v>0</v>
      </c>
      <c r="X42" s="18">
        <f>SUMIFS(Table1[Total],Table1[Date of tracking],$Q42,Table1[Reasons of Movement],X$37,Table1[Entry/Exit/ Transit],"Exit",Table1[Site/Location],$J$3, Table1[Date of tracking],"&gt;="&amp;$B$6,Table1[Date of tracking],"&lt;="&amp;$H$6)</f>
        <v>5</v>
      </c>
      <c r="Y42" s="18">
        <f>SUMIFS(Table1[Total],Table1[Date of tracking],$Q42,Table1[Reasons of Movement],Y$37,Table1[Entry/Exit/ Transit],"Exit",Table1[Site/Location],$J$3, Table1[Date of tracking],"&gt;="&amp;$B$6,Table1[Date of tracking],"&lt;="&amp;$H$6)</f>
        <v>6</v>
      </c>
      <c r="Z42" s="18">
        <f>SUMIFS(Table1[Total],Table1[Date of tracking],$Q42,Table1[Reasons of Movement],Z$37,Table1[Entry/Exit/ Transit],"Exit",Table1[Site/Location],$J$3, Table1[Date of tracking],"&gt;="&amp;$B$6,Table1[Date of tracking],"&lt;="&amp;$H$6)</f>
        <v>0</v>
      </c>
    </row>
    <row r="43" spans="1:26" ht="15.75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17">
        <f t="shared" si="3"/>
        <v>42953</v>
      </c>
      <c r="R43" s="18">
        <f>SUMIFS(Table1[Total],Table1[Date of tracking],$Q43,Table1[Reasons of Movement],R$37,Table1[Entry/Exit/ Transit],"Exit",Table1[Site/Location],$J$3, Table1[Date of tracking],"&gt;="&amp;$B$6,Table1[Date of tracking],"&lt;="&amp;$H$6)</f>
        <v>0</v>
      </c>
      <c r="S43" s="18">
        <f>SUMIFS(Table1[Total],Table1[Date of tracking],$Q43,Table1[Reasons of Movement],S$37,Table1[Entry/Exit/ Transit],"Exit",Table1[Site/Location],$J$3, Table1[Date of tracking],"&gt;="&amp;$B$6,Table1[Date of tracking],"&lt;="&amp;$H$6)</f>
        <v>0</v>
      </c>
      <c r="T43" s="18">
        <f>SUMIFS(Table1[Total],Table1[Date of tracking],$Q43,Table1[Reasons of Movement],T$37,Table1[Entry/Exit/ Transit],"Exit",Table1[Site/Location],$J$3, Table1[Date of tracking],"&gt;="&amp;$B$6,Table1[Date of tracking],"&lt;="&amp;$H$6)</f>
        <v>3</v>
      </c>
      <c r="U43" s="18">
        <f>SUMIFS(Table1[Total],Table1[Date of tracking],$Q43,Table1[Reasons of Movement],U$37,Table1[Entry/Exit/ Transit],"Exit",Table1[Site/Location],$J$3, Table1[Date of tracking],"&gt;="&amp;$B$6,Table1[Date of tracking],"&lt;="&amp;$H$6)</f>
        <v>5</v>
      </c>
      <c r="V43" s="18">
        <f>SUMIFS(Table1[Total],Table1[Date of tracking],$Q43,Table1[Reasons of Movement],V$37,Table1[Entry/Exit/ Transit],"Exit",Table1[Site/Location],$J$3, Table1[Date of tracking],"&gt;="&amp;$B$6,Table1[Date of tracking],"&lt;="&amp;$H$6)</f>
        <v>0</v>
      </c>
      <c r="W43" s="18">
        <f>SUMIFS(Table1[Total],Table1[Date of tracking],$Q43,Table1[Reasons of Movement],W$37,Table1[Entry/Exit/ Transit],"Exit",Table1[Site/Location],$J$3, Table1[Date of tracking],"&gt;="&amp;$B$6,Table1[Date of tracking],"&lt;="&amp;$H$6)</f>
        <v>4</v>
      </c>
      <c r="X43" s="18">
        <f>SUMIFS(Table1[Total],Table1[Date of tracking],$Q43,Table1[Reasons of Movement],X$37,Table1[Entry/Exit/ Transit],"Exit",Table1[Site/Location],$J$3, Table1[Date of tracking],"&gt;="&amp;$B$6,Table1[Date of tracking],"&lt;="&amp;$H$6)</f>
        <v>5</v>
      </c>
      <c r="Y43" s="18">
        <f>SUMIFS(Table1[Total],Table1[Date of tracking],$Q43,Table1[Reasons of Movement],Y$37,Table1[Entry/Exit/ Transit],"Exit",Table1[Site/Location],$J$3, Table1[Date of tracking],"&gt;="&amp;$B$6,Table1[Date of tracking],"&lt;="&amp;$H$6)</f>
        <v>0</v>
      </c>
      <c r="Z43" s="18">
        <f>SUMIFS(Table1[Total],Table1[Date of tracking],$Q43,Table1[Reasons of Movement],Z$37,Table1[Entry/Exit/ Transit],"Exit",Table1[Site/Location],$J$3, Table1[Date of tracking],"&gt;="&amp;$B$6,Table1[Date of tracking],"&lt;="&amp;$H$6)</f>
        <v>1</v>
      </c>
    </row>
    <row r="44" spans="1:26" ht="15.75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17">
        <f t="shared" si="3"/>
        <v>42954</v>
      </c>
      <c r="R44" s="18">
        <f>SUMIFS(Table1[Total],Table1[Date of tracking],$Q44,Table1[Reasons of Movement],R$37,Table1[Entry/Exit/ Transit],"Exit",Table1[Site/Location],$J$3, Table1[Date of tracking],"&gt;="&amp;$B$6,Table1[Date of tracking],"&lt;="&amp;$H$6)</f>
        <v>0</v>
      </c>
      <c r="S44" s="18">
        <f>SUMIFS(Table1[Total],Table1[Date of tracking],$Q44,Table1[Reasons of Movement],S$37,Table1[Entry/Exit/ Transit],"Exit",Table1[Site/Location],$J$3, Table1[Date of tracking],"&gt;="&amp;$B$6,Table1[Date of tracking],"&lt;="&amp;$H$6)</f>
        <v>0</v>
      </c>
      <c r="T44" s="18">
        <f>SUMIFS(Table1[Total],Table1[Date of tracking],$Q44,Table1[Reasons of Movement],T$37,Table1[Entry/Exit/ Transit],"Exit",Table1[Site/Location],$J$3, Table1[Date of tracking],"&gt;="&amp;$B$6,Table1[Date of tracking],"&lt;="&amp;$H$6)</f>
        <v>4</v>
      </c>
      <c r="U44" s="18">
        <f>SUMIFS(Table1[Total],Table1[Date of tracking],$Q44,Table1[Reasons of Movement],U$37,Table1[Entry/Exit/ Transit],"Exit",Table1[Site/Location],$J$3, Table1[Date of tracking],"&gt;="&amp;$B$6,Table1[Date of tracking],"&lt;="&amp;$H$6)</f>
        <v>0</v>
      </c>
      <c r="V44" s="18">
        <f>SUMIFS(Table1[Total],Table1[Date of tracking],$Q44,Table1[Reasons of Movement],V$37,Table1[Entry/Exit/ Transit],"Exit",Table1[Site/Location],$J$3, Table1[Date of tracking],"&gt;="&amp;$B$6,Table1[Date of tracking],"&lt;="&amp;$H$6)</f>
        <v>0</v>
      </c>
      <c r="W44" s="18">
        <f>SUMIFS(Table1[Total],Table1[Date of tracking],$Q44,Table1[Reasons of Movement],W$37,Table1[Entry/Exit/ Transit],"Exit",Table1[Site/Location],$J$3, Table1[Date of tracking],"&gt;="&amp;$B$6,Table1[Date of tracking],"&lt;="&amp;$H$6)</f>
        <v>0</v>
      </c>
      <c r="X44" s="18">
        <f>SUMIFS(Table1[Total],Table1[Date of tracking],$Q44,Table1[Reasons of Movement],X$37,Table1[Entry/Exit/ Transit],"Exit",Table1[Site/Location],$J$3, Table1[Date of tracking],"&gt;="&amp;$B$6,Table1[Date of tracking],"&lt;="&amp;$H$6)</f>
        <v>0</v>
      </c>
      <c r="Y44" s="18">
        <f>SUMIFS(Table1[Total],Table1[Date of tracking],$Q44,Table1[Reasons of Movement],Y$37,Table1[Entry/Exit/ Transit],"Exit",Table1[Site/Location],$J$3, Table1[Date of tracking],"&gt;="&amp;$B$6,Table1[Date of tracking],"&lt;="&amp;$H$6)</f>
        <v>0</v>
      </c>
      <c r="Z44" s="18">
        <f>SUMIFS(Table1[Total],Table1[Date of tracking],$Q44,Table1[Reasons of Movement],Z$37,Table1[Entry/Exit/ Transit],"Exit",Table1[Site/Location],$J$3, Table1[Date of tracking],"&gt;="&amp;$B$6,Table1[Date of tracking],"&lt;="&amp;$H$6)</f>
        <v>0</v>
      </c>
    </row>
    <row r="45" spans="1:26" ht="15.75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17">
        <f t="shared" si="3"/>
        <v>42955</v>
      </c>
      <c r="R45" s="18">
        <f>SUMIFS(Table1[Total],Table1[Date of tracking],$Q45,Table1[Reasons of Movement],R$37,Table1[Entry/Exit/ Transit],"Exit",Table1[Site/Location],$J$3, Table1[Date of tracking],"&gt;="&amp;$B$6,Table1[Date of tracking],"&lt;="&amp;$H$6)</f>
        <v>0</v>
      </c>
      <c r="S45" s="18">
        <f>SUMIFS(Table1[Total],Table1[Date of tracking],$Q45,Table1[Reasons of Movement],S$37,Table1[Entry/Exit/ Transit],"Exit",Table1[Site/Location],$J$3, Table1[Date of tracking],"&gt;="&amp;$B$6,Table1[Date of tracking],"&lt;="&amp;$H$6)</f>
        <v>0</v>
      </c>
      <c r="T45" s="18">
        <f>SUMIFS(Table1[Total],Table1[Date of tracking],$Q45,Table1[Reasons of Movement],T$37,Table1[Entry/Exit/ Transit],"Exit",Table1[Site/Location],$J$3, Table1[Date of tracking],"&gt;="&amp;$B$6,Table1[Date of tracking],"&lt;="&amp;$H$6)</f>
        <v>4</v>
      </c>
      <c r="U45" s="18">
        <f>SUMIFS(Table1[Total],Table1[Date of tracking],$Q45,Table1[Reasons of Movement],U$37,Table1[Entry/Exit/ Transit],"Exit",Table1[Site/Location],$J$3, Table1[Date of tracking],"&gt;="&amp;$B$6,Table1[Date of tracking],"&lt;="&amp;$H$6)</f>
        <v>3</v>
      </c>
      <c r="V45" s="18">
        <f>SUMIFS(Table1[Total],Table1[Date of tracking],$Q45,Table1[Reasons of Movement],V$37,Table1[Entry/Exit/ Transit],"Exit",Table1[Site/Location],$J$3, Table1[Date of tracking],"&gt;="&amp;$B$6,Table1[Date of tracking],"&lt;="&amp;$H$6)</f>
        <v>0</v>
      </c>
      <c r="W45" s="18">
        <f>SUMIFS(Table1[Total],Table1[Date of tracking],$Q45,Table1[Reasons of Movement],W$37,Table1[Entry/Exit/ Transit],"Exit",Table1[Site/Location],$J$3, Table1[Date of tracking],"&gt;="&amp;$B$6,Table1[Date of tracking],"&lt;="&amp;$H$6)</f>
        <v>0</v>
      </c>
      <c r="X45" s="18">
        <f>SUMIFS(Table1[Total],Table1[Date of tracking],$Q45,Table1[Reasons of Movement],X$37,Table1[Entry/Exit/ Transit],"Exit",Table1[Site/Location],$J$3, Table1[Date of tracking],"&gt;="&amp;$B$6,Table1[Date of tracking],"&lt;="&amp;$H$6)</f>
        <v>0</v>
      </c>
      <c r="Y45" s="18">
        <f>SUMIFS(Table1[Total],Table1[Date of tracking],$Q45,Table1[Reasons of Movement],Y$37,Table1[Entry/Exit/ Transit],"Exit",Table1[Site/Location],$J$3, Table1[Date of tracking],"&gt;="&amp;$B$6,Table1[Date of tracking],"&lt;="&amp;$H$6)</f>
        <v>2</v>
      </c>
      <c r="Z45" s="18">
        <f>SUMIFS(Table1[Total],Table1[Date of tracking],$Q45,Table1[Reasons of Movement],Z$37,Table1[Entry/Exit/ Transit],"Exit",Table1[Site/Location],$J$3, Table1[Date of tracking],"&gt;="&amp;$B$6,Table1[Date of tracking],"&lt;="&amp;$H$6)</f>
        <v>2</v>
      </c>
    </row>
    <row r="46" spans="1:26" ht="15.75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17">
        <f t="shared" si="3"/>
        <v>42956</v>
      </c>
      <c r="R46" s="18">
        <f>SUMIFS(Table1[Total],Table1[Date of tracking],$Q46,Table1[Reasons of Movement],R$37,Table1[Entry/Exit/ Transit],"Exit",Table1[Site/Location],$J$3, Table1[Date of tracking],"&gt;="&amp;$B$6,Table1[Date of tracking],"&lt;="&amp;$H$6)</f>
        <v>0</v>
      </c>
      <c r="S46" s="18">
        <f>SUMIFS(Table1[Total],Table1[Date of tracking],$Q46,Table1[Reasons of Movement],S$37,Table1[Entry/Exit/ Transit],"Exit",Table1[Site/Location],$J$3, Table1[Date of tracking],"&gt;="&amp;$B$6,Table1[Date of tracking],"&lt;="&amp;$H$6)</f>
        <v>0</v>
      </c>
      <c r="T46" s="18">
        <f>SUMIFS(Table1[Total],Table1[Date of tracking],$Q46,Table1[Reasons of Movement],T$37,Table1[Entry/Exit/ Transit],"Exit",Table1[Site/Location],$J$3, Table1[Date of tracking],"&gt;="&amp;$B$6,Table1[Date of tracking],"&lt;="&amp;$H$6)</f>
        <v>0</v>
      </c>
      <c r="U46" s="18">
        <f>SUMIFS(Table1[Total],Table1[Date of tracking],$Q46,Table1[Reasons of Movement],U$37,Table1[Entry/Exit/ Transit],"Exit",Table1[Site/Location],$J$3, Table1[Date of tracking],"&gt;="&amp;$B$6,Table1[Date of tracking],"&lt;="&amp;$H$6)</f>
        <v>9</v>
      </c>
      <c r="V46" s="18">
        <f>SUMIFS(Table1[Total],Table1[Date of tracking],$Q46,Table1[Reasons of Movement],V$37,Table1[Entry/Exit/ Transit],"Exit",Table1[Site/Location],$J$3, Table1[Date of tracking],"&gt;="&amp;$B$6,Table1[Date of tracking],"&lt;="&amp;$H$6)</f>
        <v>0</v>
      </c>
      <c r="W46" s="18">
        <f>SUMIFS(Table1[Total],Table1[Date of tracking],$Q46,Table1[Reasons of Movement],W$37,Table1[Entry/Exit/ Transit],"Exit",Table1[Site/Location],$J$3, Table1[Date of tracking],"&gt;="&amp;$B$6,Table1[Date of tracking],"&lt;="&amp;$H$6)</f>
        <v>0</v>
      </c>
      <c r="X46" s="18">
        <f>SUMIFS(Table1[Total],Table1[Date of tracking],$Q46,Table1[Reasons of Movement],X$37,Table1[Entry/Exit/ Transit],"Exit",Table1[Site/Location],$J$3, Table1[Date of tracking],"&gt;="&amp;$B$6,Table1[Date of tracking],"&lt;="&amp;$H$6)</f>
        <v>0</v>
      </c>
      <c r="Y46" s="18">
        <f>SUMIFS(Table1[Total],Table1[Date of tracking],$Q46,Table1[Reasons of Movement],Y$37,Table1[Entry/Exit/ Transit],"Exit",Table1[Site/Location],$J$3, Table1[Date of tracking],"&gt;="&amp;$B$6,Table1[Date of tracking],"&lt;="&amp;$H$6)</f>
        <v>0</v>
      </c>
      <c r="Z46" s="18">
        <f>SUMIFS(Table1[Total],Table1[Date of tracking],$Q46,Table1[Reasons of Movement],Z$37,Table1[Entry/Exit/ Transit],"Exit",Table1[Site/Location],$J$3, Table1[Date of tracking],"&gt;="&amp;$B$6,Table1[Date of tracking],"&lt;="&amp;$H$6)</f>
        <v>3</v>
      </c>
    </row>
    <row r="47" spans="1:26" ht="15.75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17">
        <f t="shared" si="3"/>
        <v>42957</v>
      </c>
      <c r="R47" s="18">
        <f>SUMIFS(Table1[Total],Table1[Date of tracking],$Q47,Table1[Reasons of Movement],R$37,Table1[Entry/Exit/ Transit],"Exit",Table1[Site/Location],$J$3, Table1[Date of tracking],"&gt;="&amp;$B$6,Table1[Date of tracking],"&lt;="&amp;$H$6)</f>
        <v>0</v>
      </c>
      <c r="S47" s="18">
        <f>SUMIFS(Table1[Total],Table1[Date of tracking],$Q47,Table1[Reasons of Movement],S$37,Table1[Entry/Exit/ Transit],"Exit",Table1[Site/Location],$J$3, Table1[Date of tracking],"&gt;="&amp;$B$6,Table1[Date of tracking],"&lt;="&amp;$H$6)</f>
        <v>0</v>
      </c>
      <c r="T47" s="18">
        <f>SUMIFS(Table1[Total],Table1[Date of tracking],$Q47,Table1[Reasons of Movement],T$37,Table1[Entry/Exit/ Transit],"Exit",Table1[Site/Location],$J$3, Table1[Date of tracking],"&gt;="&amp;$B$6,Table1[Date of tracking],"&lt;="&amp;$H$6)</f>
        <v>0</v>
      </c>
      <c r="U47" s="18">
        <f>SUMIFS(Table1[Total],Table1[Date of tracking],$Q47,Table1[Reasons of Movement],U$37,Table1[Entry/Exit/ Transit],"Exit",Table1[Site/Location],$J$3, Table1[Date of tracking],"&gt;="&amp;$B$6,Table1[Date of tracking],"&lt;="&amp;$H$6)</f>
        <v>0</v>
      </c>
      <c r="V47" s="18">
        <f>SUMIFS(Table1[Total],Table1[Date of tracking],$Q47,Table1[Reasons of Movement],V$37,Table1[Entry/Exit/ Transit],"Exit",Table1[Site/Location],$J$3, Table1[Date of tracking],"&gt;="&amp;$B$6,Table1[Date of tracking],"&lt;="&amp;$H$6)</f>
        <v>0</v>
      </c>
      <c r="W47" s="18">
        <f>SUMIFS(Table1[Total],Table1[Date of tracking],$Q47,Table1[Reasons of Movement],W$37,Table1[Entry/Exit/ Transit],"Exit",Table1[Site/Location],$J$3, Table1[Date of tracking],"&gt;="&amp;$B$6,Table1[Date of tracking],"&lt;="&amp;$H$6)</f>
        <v>0</v>
      </c>
      <c r="X47" s="18">
        <f>SUMIFS(Table1[Total],Table1[Date of tracking],$Q47,Table1[Reasons of Movement],X$37,Table1[Entry/Exit/ Transit],"Exit",Table1[Site/Location],$J$3, Table1[Date of tracking],"&gt;="&amp;$B$6,Table1[Date of tracking],"&lt;="&amp;$H$6)</f>
        <v>0</v>
      </c>
      <c r="Y47" s="18">
        <f>SUMIFS(Table1[Total],Table1[Date of tracking],$Q47,Table1[Reasons of Movement],Y$37,Table1[Entry/Exit/ Transit],"Exit",Table1[Site/Location],$J$3, Table1[Date of tracking],"&gt;="&amp;$B$6,Table1[Date of tracking],"&lt;="&amp;$H$6)</f>
        <v>0</v>
      </c>
      <c r="Z47" s="18">
        <f>SUMIFS(Table1[Total],Table1[Date of tracking],$Q47,Table1[Reasons of Movement],Z$37,Table1[Entry/Exit/ Transit],"Exit",Table1[Site/Location],$J$3, Table1[Date of tracking],"&gt;="&amp;$B$6,Table1[Date of tracking],"&lt;="&amp;$H$6)</f>
        <v>0</v>
      </c>
    </row>
    <row r="48" spans="1:26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</row>
    <row r="49" spans="1:28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</row>
    <row r="50" spans="1:28" x14ac:dyDescent="0.2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</row>
    <row r="51" spans="1:28" ht="21.75" x14ac:dyDescent="0.25">
      <c r="A51" s="110" t="s">
        <v>1111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8" s="4" customFormat="1" ht="17.25" x14ac:dyDescent="0.35">
      <c r="A52" s="111" t="s">
        <v>1112</v>
      </c>
      <c r="B52" s="112" t="s">
        <v>1137</v>
      </c>
      <c r="C52" s="112"/>
      <c r="D52" s="113" t="s">
        <v>1112</v>
      </c>
      <c r="E52" s="114"/>
      <c r="F52" s="117" t="s">
        <v>1138</v>
      </c>
      <c r="G52" s="11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s="4" customFormat="1" ht="15.75" x14ac:dyDescent="0.35">
      <c r="A53" s="111"/>
      <c r="B53" s="31" t="s">
        <v>1094</v>
      </c>
      <c r="C53" s="31" t="s">
        <v>1114</v>
      </c>
      <c r="D53" s="115"/>
      <c r="E53" s="116"/>
      <c r="F53" s="32" t="s">
        <v>1094</v>
      </c>
      <c r="G53" s="32" t="s">
        <v>1114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s="4" customFormat="1" ht="17.25" x14ac:dyDescent="0.35">
      <c r="A54" s="33" t="s">
        <v>9</v>
      </c>
      <c r="B54" s="34">
        <f>SUMIFS(Table1[Total], Table1[County (from)],A54,Table1[Entry/Exit/ Transit],"Entry",Table1[Site/Location],$J$3,Table1[Date of tracking],"&gt;="&amp;$B$6,Table1[Date of tracking],"&lt;="&amp;$H$6)</f>
        <v>0</v>
      </c>
      <c r="C54" s="35">
        <f>B54/$B$139</f>
        <v>0</v>
      </c>
      <c r="D54" s="99" t="s">
        <v>9</v>
      </c>
      <c r="E54" s="100" t="s">
        <v>9</v>
      </c>
      <c r="F54" s="36">
        <f>SUMIFS(Table1[Total], Table1[County (going)], D54,Table1[Entry/Exit/ Transit],"Exit",Table1[Site/Location],$J$3,Table1[Date of tracking],"&gt;="&amp;$B$6,Table1[Date of tracking],"&lt;="&amp;$H$6)</f>
        <v>0</v>
      </c>
      <c r="G54" s="35">
        <f>F54/$F$139</f>
        <v>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s="4" customFormat="1" ht="17.25" x14ac:dyDescent="0.35">
      <c r="A55" s="33" t="s">
        <v>165</v>
      </c>
      <c r="B55" s="34">
        <f>SUMIFS(Table1[Total], Table1[County (from)],A55,Table1[Entry/Exit/ Transit],"Entry",Table1[Site/Location],$J$3,Table1[Date of tracking],"&gt;="&amp;$B$6,Table1[Date of tracking],"&lt;="&amp;$H$6)</f>
        <v>0</v>
      </c>
      <c r="C55" s="35">
        <f t="shared" ref="C55:C118" si="4">B55/$B$139</f>
        <v>0</v>
      </c>
      <c r="D55" s="99" t="s">
        <v>165</v>
      </c>
      <c r="E55" s="100" t="s">
        <v>165</v>
      </c>
      <c r="F55" s="36">
        <f>SUMIFS(Table1[Total], Table1[County (going)], D55,Table1[Entry/Exit/ Transit],"Exit",Table1[Site/Location],$J$3,Table1[Date of tracking],"&gt;="&amp;$B$6,Table1[Date of tracking],"&lt;="&amp;$H$6)</f>
        <v>0</v>
      </c>
      <c r="G55" s="35">
        <f t="shared" ref="G55:G118" si="5">F55/$F$139</f>
        <v>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s="4" customFormat="1" ht="17.25" x14ac:dyDescent="0.35">
      <c r="A56" s="33" t="s">
        <v>140</v>
      </c>
      <c r="B56" s="34">
        <f>SUMIFS(Table1[Total], Table1[County (from)],A56,Table1[Entry/Exit/ Transit],"Entry",Table1[Site/Location],$J$3,Table1[Date of tracking],"&gt;="&amp;$B$6,Table1[Date of tracking],"&lt;="&amp;$H$6)</f>
        <v>0</v>
      </c>
      <c r="C56" s="35">
        <f t="shared" si="4"/>
        <v>0</v>
      </c>
      <c r="D56" s="99" t="s">
        <v>140</v>
      </c>
      <c r="E56" s="100" t="s">
        <v>140</v>
      </c>
      <c r="F56" s="36">
        <f>SUMIFS(Table1[Total], Table1[County (going)], D56,Table1[Entry/Exit/ Transit],"Exit",Table1[Site/Location],$J$3,Table1[Date of tracking],"&gt;="&amp;$B$6,Table1[Date of tracking],"&lt;="&amp;$H$6)</f>
        <v>0</v>
      </c>
      <c r="G56" s="35">
        <f t="shared" si="5"/>
        <v>0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s="4" customFormat="1" ht="17.25" x14ac:dyDescent="0.35">
      <c r="A57" s="33" t="s">
        <v>220</v>
      </c>
      <c r="B57" s="34">
        <f>SUMIFS(Table1[Total], Table1[County (from)],A57,Table1[Entry/Exit/ Transit],"Entry",Table1[Site/Location],$J$3,Table1[Date of tracking],"&gt;="&amp;$B$6,Table1[Date of tracking],"&lt;="&amp;$H$6)</f>
        <v>0</v>
      </c>
      <c r="C57" s="35">
        <f t="shared" si="4"/>
        <v>0</v>
      </c>
      <c r="D57" s="99" t="s">
        <v>220</v>
      </c>
      <c r="E57" s="100" t="s">
        <v>220</v>
      </c>
      <c r="F57" s="36">
        <f>SUMIFS(Table1[Total], Table1[County (going)], D57,Table1[Entry/Exit/ Transit],"Exit",Table1[Site/Location],$J$3,Table1[Date of tracking],"&gt;="&amp;$B$6,Table1[Date of tracking],"&lt;="&amp;$H$6)</f>
        <v>0</v>
      </c>
      <c r="G57" s="35">
        <f t="shared" si="5"/>
        <v>0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s="4" customFormat="1" ht="17.25" x14ac:dyDescent="0.35">
      <c r="A58" s="33" t="s">
        <v>173</v>
      </c>
      <c r="B58" s="34">
        <f>SUMIFS(Table1[Total], Table1[County (from)],A58,Table1[Entry/Exit/ Transit],"Entry",Table1[Site/Location],$J$3,Table1[Date of tracking],"&gt;="&amp;$B$6,Table1[Date of tracking],"&lt;="&amp;$H$6)</f>
        <v>0</v>
      </c>
      <c r="C58" s="35">
        <f t="shared" si="4"/>
        <v>0</v>
      </c>
      <c r="D58" s="99" t="s">
        <v>173</v>
      </c>
      <c r="E58" s="100" t="s">
        <v>173</v>
      </c>
      <c r="F58" s="36">
        <f>SUMIFS(Table1[Total], Table1[County (going)], D58,Table1[Entry/Exit/ Transit],"Exit",Table1[Site/Location],$J$3,Table1[Date of tracking],"&gt;="&amp;$B$6,Table1[Date of tracking],"&lt;="&amp;$H$6)</f>
        <v>0</v>
      </c>
      <c r="G58" s="35">
        <f t="shared" si="5"/>
        <v>0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s="4" customFormat="1" ht="17.25" customHeight="1" x14ac:dyDescent="0.35">
      <c r="A59" s="33" t="s">
        <v>79</v>
      </c>
      <c r="B59" s="34">
        <f>SUMIFS(Table1[Total], Table1[County (from)],A59,Table1[Entry/Exit/ Transit],"Entry",Table1[Site/Location],$J$3,Table1[Date of tracking],"&gt;="&amp;$B$6,Table1[Date of tracking],"&lt;="&amp;$H$6)</f>
        <v>0</v>
      </c>
      <c r="C59" s="35">
        <f t="shared" si="4"/>
        <v>0</v>
      </c>
      <c r="D59" s="99" t="s">
        <v>79</v>
      </c>
      <c r="E59" s="100" t="s">
        <v>79</v>
      </c>
      <c r="F59" s="36">
        <f>SUMIFS(Table1[Total], Table1[County (going)], D59,Table1[Entry/Exit/ Transit],"Exit",Table1[Site/Location],$J$3,Table1[Date of tracking],"&gt;="&amp;$B$6,Table1[Date of tracking],"&lt;="&amp;$H$6)</f>
        <v>0</v>
      </c>
      <c r="G59" s="35">
        <f t="shared" si="5"/>
        <v>0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s="4" customFormat="1" ht="17.25" x14ac:dyDescent="0.35">
      <c r="A60" s="33" t="s">
        <v>442</v>
      </c>
      <c r="B60" s="34">
        <f>SUMIFS(Table1[Total], Table1[County (from)],A60,Table1[Entry/Exit/ Transit],"Entry",Table1[Site/Location],$J$3,Table1[Date of tracking],"&gt;="&amp;$B$6,Table1[Date of tracking],"&lt;="&amp;$H$6)</f>
        <v>0</v>
      </c>
      <c r="C60" s="35">
        <f t="shared" si="4"/>
        <v>0</v>
      </c>
      <c r="D60" s="99" t="s">
        <v>442</v>
      </c>
      <c r="E60" s="100" t="s">
        <v>442</v>
      </c>
      <c r="F60" s="36">
        <f>SUMIFS(Table1[Total], Table1[County (going)], D60,Table1[Entry/Exit/ Transit],"Exit",Table1[Site/Location],$J$3,Table1[Date of tracking],"&gt;="&amp;$B$6,Table1[Date of tracking],"&lt;="&amp;$H$6)</f>
        <v>0</v>
      </c>
      <c r="G60" s="35">
        <f t="shared" si="5"/>
        <v>0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s="4" customFormat="1" ht="17.25" customHeight="1" x14ac:dyDescent="0.35">
      <c r="A61" s="33" t="s">
        <v>479</v>
      </c>
      <c r="B61" s="34">
        <f>SUMIFS(Table1[Total], Table1[County (from)],A61,Table1[Entry/Exit/ Transit],"Entry",Table1[Site/Location],$J$3,Table1[Date of tracking],"&gt;="&amp;$B$6,Table1[Date of tracking],"&lt;="&amp;$H$6)</f>
        <v>0</v>
      </c>
      <c r="C61" s="35">
        <f t="shared" si="4"/>
        <v>0</v>
      </c>
      <c r="D61" s="99" t="s">
        <v>479</v>
      </c>
      <c r="E61" s="100" t="s">
        <v>479</v>
      </c>
      <c r="F61" s="36">
        <f>SUMIFS(Table1[Total], Table1[County (going)], D61,Table1[Entry/Exit/ Transit],"Exit",Table1[Site/Location],$J$3,Table1[Date of tracking],"&gt;="&amp;$B$6,Table1[Date of tracking],"&lt;="&amp;$H$6)</f>
        <v>0</v>
      </c>
      <c r="G61" s="35">
        <f t="shared" si="5"/>
        <v>0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s="4" customFormat="1" ht="17.25" customHeight="1" x14ac:dyDescent="0.35">
      <c r="A62" s="33" t="s">
        <v>753</v>
      </c>
      <c r="B62" s="34">
        <f>SUMIFS(Table1[Total], Table1[County (from)],A62,Table1[Entry/Exit/ Transit],"Entry",Table1[Site/Location],$J$3,Table1[Date of tracking],"&gt;="&amp;$B$6,Table1[Date of tracking],"&lt;="&amp;$H$6)</f>
        <v>0</v>
      </c>
      <c r="C62" s="35">
        <f t="shared" si="4"/>
        <v>0</v>
      </c>
      <c r="D62" s="99" t="s">
        <v>753</v>
      </c>
      <c r="E62" s="100" t="s">
        <v>753</v>
      </c>
      <c r="F62" s="36">
        <f>SUMIFS(Table1[Total], Table1[County (going)], D62,Table1[Entry/Exit/ Transit],"Exit",Table1[Site/Location],$J$3,Table1[Date of tracking],"&gt;="&amp;$B$6,Table1[Date of tracking],"&lt;="&amp;$H$6)</f>
        <v>0</v>
      </c>
      <c r="G62" s="35">
        <f t="shared" si="5"/>
        <v>0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s="4" customFormat="1" ht="17.25" customHeight="1" x14ac:dyDescent="0.35">
      <c r="A63" s="33" t="s">
        <v>833</v>
      </c>
      <c r="B63" s="34">
        <f>SUMIFS(Table1[Total], Table1[County (from)],A63,Table1[Entry/Exit/ Transit],"Entry",Table1[Site/Location],$J$3,Table1[Date of tracking],"&gt;="&amp;$B$6,Table1[Date of tracking],"&lt;="&amp;$H$6)</f>
        <v>0</v>
      </c>
      <c r="C63" s="35">
        <f t="shared" si="4"/>
        <v>0</v>
      </c>
      <c r="D63" s="99" t="s">
        <v>833</v>
      </c>
      <c r="E63" s="100" t="s">
        <v>833</v>
      </c>
      <c r="F63" s="36">
        <f>SUMIFS(Table1[Total], Table1[County (going)], D63,Table1[Entry/Exit/ Transit],"Exit",Table1[Site/Location],$J$3,Table1[Date of tracking],"&gt;="&amp;$B$6,Table1[Date of tracking],"&lt;="&amp;$H$6)</f>
        <v>0</v>
      </c>
      <c r="G63" s="35">
        <f t="shared" si="5"/>
        <v>0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s="4" customFormat="1" ht="17.25" customHeight="1" x14ac:dyDescent="0.35">
      <c r="A64" s="33" t="s">
        <v>17</v>
      </c>
      <c r="B64" s="34">
        <f>SUMIFS(Table1[Total], Table1[County (from)],A64,Table1[Entry/Exit/ Transit],"Entry",Table1[Site/Location],$J$3,Table1[Date of tracking],"&gt;="&amp;$B$6,Table1[Date of tracking],"&lt;="&amp;$H$6)</f>
        <v>0</v>
      </c>
      <c r="C64" s="35">
        <f t="shared" si="4"/>
        <v>0</v>
      </c>
      <c r="D64" s="99" t="s">
        <v>17</v>
      </c>
      <c r="E64" s="100" t="s">
        <v>17</v>
      </c>
      <c r="F64" s="36">
        <f>SUMIFS(Table1[Total], Table1[County (going)], D64,Table1[Entry/Exit/ Transit],"Exit",Table1[Site/Location],$J$3,Table1[Date of tracking],"&gt;="&amp;$B$6,Table1[Date of tracking],"&lt;="&amp;$H$6)</f>
        <v>0</v>
      </c>
      <c r="G64" s="35">
        <f t="shared" si="5"/>
        <v>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s="4" customFormat="1" ht="17.25" customHeight="1" x14ac:dyDescent="0.35">
      <c r="A65" s="33" t="s">
        <v>63</v>
      </c>
      <c r="B65" s="34">
        <f>SUMIFS(Table1[Total], Table1[County (from)],A65,Table1[Entry/Exit/ Transit],"Entry",Table1[Site/Location],$J$3,Table1[Date of tracking],"&gt;="&amp;$B$6,Table1[Date of tracking],"&lt;="&amp;$H$6)</f>
        <v>0</v>
      </c>
      <c r="C65" s="35">
        <f t="shared" si="4"/>
        <v>0</v>
      </c>
      <c r="D65" s="99" t="s">
        <v>63</v>
      </c>
      <c r="E65" s="100" t="s">
        <v>63</v>
      </c>
      <c r="F65" s="36">
        <f>SUMIFS(Table1[Total], Table1[County (going)], D65,Table1[Entry/Exit/ Transit],"Exit",Table1[Site/Location],$J$3,Table1[Date of tracking],"&gt;="&amp;$B$6,Table1[Date of tracking],"&lt;="&amp;$H$6)</f>
        <v>0</v>
      </c>
      <c r="G65" s="35">
        <f t="shared" si="5"/>
        <v>0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s="4" customFormat="1" ht="17.25" customHeight="1" x14ac:dyDescent="0.35">
      <c r="A66" s="33" t="s">
        <v>59</v>
      </c>
      <c r="B66" s="34">
        <f>SUMIFS(Table1[Total], Table1[County (from)],A66,Table1[Entry/Exit/ Transit],"Entry",Table1[Site/Location],$J$3,Table1[Date of tracking],"&gt;="&amp;$B$6,Table1[Date of tracking],"&lt;="&amp;$H$6)</f>
        <v>0</v>
      </c>
      <c r="C66" s="35">
        <f t="shared" si="4"/>
        <v>0</v>
      </c>
      <c r="D66" s="99" t="s">
        <v>59</v>
      </c>
      <c r="E66" s="100" t="s">
        <v>59</v>
      </c>
      <c r="F66" s="36">
        <f>SUMIFS(Table1[Total], Table1[County (going)], D66,Table1[Entry/Exit/ Transit],"Exit",Table1[Site/Location],$J$3,Table1[Date of tracking],"&gt;="&amp;$B$6,Table1[Date of tracking],"&lt;="&amp;$H$6)</f>
        <v>0</v>
      </c>
      <c r="G66" s="35">
        <f t="shared" si="5"/>
        <v>0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s="4" customFormat="1" ht="17.25" customHeight="1" x14ac:dyDescent="0.35">
      <c r="A67" s="33" t="s">
        <v>96</v>
      </c>
      <c r="B67" s="34">
        <f>SUMIFS(Table1[Total], Table1[County (from)],A67,Table1[Entry/Exit/ Transit],"Entry",Table1[Site/Location],$J$3,Table1[Date of tracking],"&gt;="&amp;$B$6,Table1[Date of tracking],"&lt;="&amp;$H$6)</f>
        <v>0</v>
      </c>
      <c r="C67" s="35">
        <f t="shared" si="4"/>
        <v>0</v>
      </c>
      <c r="D67" s="99" t="s">
        <v>96</v>
      </c>
      <c r="E67" s="100" t="s">
        <v>96</v>
      </c>
      <c r="F67" s="36">
        <f>SUMIFS(Table1[Total], Table1[County (going)], D67,Table1[Entry/Exit/ Transit],"Exit",Table1[Site/Location],$J$3,Table1[Date of tracking],"&gt;="&amp;$B$6,Table1[Date of tracking],"&lt;="&amp;$H$6)</f>
        <v>0</v>
      </c>
      <c r="G67" s="35">
        <f t="shared" si="5"/>
        <v>0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s="4" customFormat="1" ht="17.25" customHeight="1" x14ac:dyDescent="0.35">
      <c r="A68" s="33" t="s">
        <v>411</v>
      </c>
      <c r="B68" s="34">
        <f>SUMIFS(Table1[Total], Table1[County (from)],A68,Table1[Entry/Exit/ Transit],"Entry",Table1[Site/Location],$J$3,Table1[Date of tracking],"&gt;="&amp;$B$6,Table1[Date of tracking],"&lt;="&amp;$H$6)</f>
        <v>0</v>
      </c>
      <c r="C68" s="35">
        <f t="shared" si="4"/>
        <v>0</v>
      </c>
      <c r="D68" s="99" t="s">
        <v>411</v>
      </c>
      <c r="E68" s="100" t="s">
        <v>411</v>
      </c>
      <c r="F68" s="36">
        <f>SUMIFS(Table1[Total], Table1[County (going)], D68,Table1[Entry/Exit/ Transit],"Exit",Table1[Site/Location],$J$3,Table1[Date of tracking],"&gt;="&amp;$B$6,Table1[Date of tracking],"&lt;="&amp;$H$6)</f>
        <v>0</v>
      </c>
      <c r="G68" s="35">
        <f t="shared" si="5"/>
        <v>0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s="4" customFormat="1" ht="17.25" customHeight="1" x14ac:dyDescent="0.35">
      <c r="A69" s="33" t="s">
        <v>531</v>
      </c>
      <c r="B69" s="34">
        <f>SUMIFS(Table1[Total], Table1[County (from)],A69,Table1[Entry/Exit/ Transit],"Entry",Table1[Site/Location],$J$3,Table1[Date of tracking],"&gt;="&amp;$B$6,Table1[Date of tracking],"&lt;="&amp;$H$6)</f>
        <v>0</v>
      </c>
      <c r="C69" s="35">
        <f t="shared" si="4"/>
        <v>0</v>
      </c>
      <c r="D69" s="99" t="s">
        <v>531</v>
      </c>
      <c r="E69" s="100" t="s">
        <v>531</v>
      </c>
      <c r="F69" s="36">
        <f>SUMIFS(Table1[Total], Table1[County (going)], D69,Table1[Entry/Exit/ Transit],"Exit",Table1[Site/Location],$J$3,Table1[Date of tracking],"&gt;="&amp;$B$6,Table1[Date of tracking],"&lt;="&amp;$H$6)</f>
        <v>0</v>
      </c>
      <c r="G69" s="35">
        <f t="shared" si="5"/>
        <v>0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s="4" customFormat="1" ht="17.25" customHeight="1" x14ac:dyDescent="0.35">
      <c r="A70" s="33" t="s">
        <v>43</v>
      </c>
      <c r="B70" s="34">
        <f>SUMIFS(Table1[Total], Table1[County (from)],A70,Table1[Entry/Exit/ Transit],"Entry",Table1[Site/Location],$J$3,Table1[Date of tracking],"&gt;="&amp;$B$6,Table1[Date of tracking],"&lt;="&amp;$H$6)</f>
        <v>0</v>
      </c>
      <c r="C70" s="35">
        <f t="shared" si="4"/>
        <v>0</v>
      </c>
      <c r="D70" s="99" t="s">
        <v>43</v>
      </c>
      <c r="E70" s="100" t="s">
        <v>43</v>
      </c>
      <c r="F70" s="36">
        <f>SUMIFS(Table1[Total], Table1[County (going)], D70,Table1[Entry/Exit/ Transit],"Exit",Table1[Site/Location],$J$3,Table1[Date of tracking],"&gt;="&amp;$B$6,Table1[Date of tracking],"&lt;="&amp;$H$6)</f>
        <v>0</v>
      </c>
      <c r="G70" s="35">
        <f t="shared" si="5"/>
        <v>0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s="4" customFormat="1" ht="17.25" customHeight="1" x14ac:dyDescent="0.35">
      <c r="A71" s="33" t="s">
        <v>749</v>
      </c>
      <c r="B71" s="34">
        <f>SUMIFS(Table1[Total], Table1[County (from)],A71,Table1[Entry/Exit/ Transit],"Entry",Table1[Site/Location],$J$3,Table1[Date of tracking],"&gt;="&amp;$B$6,Table1[Date of tracking],"&lt;="&amp;$H$6)</f>
        <v>0</v>
      </c>
      <c r="C71" s="35">
        <f t="shared" si="4"/>
        <v>0</v>
      </c>
      <c r="D71" s="99" t="s">
        <v>749</v>
      </c>
      <c r="E71" s="100" t="s">
        <v>749</v>
      </c>
      <c r="F71" s="36">
        <f>SUMIFS(Table1[Total], Table1[County (going)], D71,Table1[Entry/Exit/ Transit],"Exit",Table1[Site/Location],$J$3,Table1[Date of tracking],"&gt;="&amp;$B$6,Table1[Date of tracking],"&lt;="&amp;$H$6)</f>
        <v>0</v>
      </c>
      <c r="G71" s="35">
        <f t="shared" si="5"/>
        <v>0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s="4" customFormat="1" ht="17.25" customHeight="1" x14ac:dyDescent="0.35">
      <c r="A72" s="33" t="s">
        <v>214</v>
      </c>
      <c r="B72" s="34">
        <f>SUMIFS(Table1[Total], Table1[County (from)],A72,Table1[Entry/Exit/ Transit],"Entry",Table1[Site/Location],$J$3,Table1[Date of tracking],"&gt;="&amp;$B$6,Table1[Date of tracking],"&lt;="&amp;$H$6)</f>
        <v>0</v>
      </c>
      <c r="C72" s="35">
        <f t="shared" si="4"/>
        <v>0</v>
      </c>
      <c r="D72" s="99" t="s">
        <v>214</v>
      </c>
      <c r="E72" s="100" t="s">
        <v>214</v>
      </c>
      <c r="F72" s="36">
        <f>SUMIFS(Table1[Total], Table1[County (going)], D72,Table1[Entry/Exit/ Transit],"Exit",Table1[Site/Location],$J$3,Table1[Date of tracking],"&gt;="&amp;$B$6,Table1[Date of tracking],"&lt;="&amp;$H$6)</f>
        <v>0</v>
      </c>
      <c r="G72" s="35">
        <f t="shared" si="5"/>
        <v>0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s="4" customFormat="1" ht="17.25" customHeight="1" x14ac:dyDescent="0.35">
      <c r="A73" s="33" t="s">
        <v>129</v>
      </c>
      <c r="B73" s="34">
        <f>SUMIFS(Table1[Total], Table1[County (from)],A73,Table1[Entry/Exit/ Transit],"Entry",Table1[Site/Location],$J$3,Table1[Date of tracking],"&gt;="&amp;$B$6,Table1[Date of tracking],"&lt;="&amp;$H$6)</f>
        <v>0</v>
      </c>
      <c r="C73" s="35">
        <f t="shared" si="4"/>
        <v>0</v>
      </c>
      <c r="D73" s="99" t="s">
        <v>129</v>
      </c>
      <c r="E73" s="100" t="s">
        <v>129</v>
      </c>
      <c r="F73" s="36">
        <f>SUMIFS(Table1[Total], Table1[County (going)], D73,Table1[Entry/Exit/ Transit],"Exit",Table1[Site/Location],$J$3,Table1[Date of tracking],"&gt;="&amp;$B$6,Table1[Date of tracking],"&lt;="&amp;$H$6)</f>
        <v>0</v>
      </c>
      <c r="G73" s="35">
        <f t="shared" si="5"/>
        <v>0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s="4" customFormat="1" ht="17.25" customHeight="1" x14ac:dyDescent="0.35">
      <c r="A74" s="33" t="s">
        <v>493</v>
      </c>
      <c r="B74" s="34">
        <f>SUMIFS(Table1[Total], Table1[County (from)],A74,Table1[Entry/Exit/ Transit],"Entry",Table1[Site/Location],$J$3,Table1[Date of tracking],"&gt;="&amp;$B$6,Table1[Date of tracking],"&lt;="&amp;$H$6)</f>
        <v>0</v>
      </c>
      <c r="C74" s="35">
        <f t="shared" si="4"/>
        <v>0</v>
      </c>
      <c r="D74" s="99" t="s">
        <v>493</v>
      </c>
      <c r="E74" s="100" t="s">
        <v>493</v>
      </c>
      <c r="F74" s="36">
        <f>SUMIFS(Table1[Total], Table1[County (going)], D74,Table1[Entry/Exit/ Transit],"Exit",Table1[Site/Location],$J$3,Table1[Date of tracking],"&gt;="&amp;$B$6,Table1[Date of tracking],"&lt;="&amp;$H$6)</f>
        <v>0</v>
      </c>
      <c r="G74" s="35">
        <f t="shared" si="5"/>
        <v>0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s="4" customFormat="1" ht="17.25" customHeight="1" x14ac:dyDescent="0.35">
      <c r="A75" s="33" t="s">
        <v>260</v>
      </c>
      <c r="B75" s="34">
        <f>SUMIFS(Table1[Total], Table1[County (from)],A75,Table1[Entry/Exit/ Transit],"Entry",Table1[Site/Location],$J$3,Table1[Date of tracking],"&gt;="&amp;$B$6,Table1[Date of tracking],"&lt;="&amp;$H$6)</f>
        <v>0</v>
      </c>
      <c r="C75" s="35">
        <f t="shared" si="4"/>
        <v>0</v>
      </c>
      <c r="D75" s="99" t="s">
        <v>260</v>
      </c>
      <c r="E75" s="100" t="s">
        <v>260</v>
      </c>
      <c r="F75" s="36">
        <f>SUMIFS(Table1[Total], Table1[County (going)], D75,Table1[Entry/Exit/ Transit],"Exit",Table1[Site/Location],$J$3,Table1[Date of tracking],"&gt;="&amp;$B$6,Table1[Date of tracking],"&lt;="&amp;$H$6)</f>
        <v>0</v>
      </c>
      <c r="G75" s="35">
        <f t="shared" si="5"/>
        <v>0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s="4" customFormat="1" ht="17.25" customHeight="1" x14ac:dyDescent="0.35">
      <c r="A76" s="33" t="s">
        <v>1115</v>
      </c>
      <c r="B76" s="34">
        <f>SUMIFS(Table1[Total], Table1[County (from)],A76,Table1[Entry/Exit/ Transit],"Entry",Table1[Site/Location],$J$3,Table1[Date of tracking],"&gt;="&amp;$B$6,Table1[Date of tracking],"&lt;="&amp;$H$6)</f>
        <v>0</v>
      </c>
      <c r="C76" s="35">
        <f t="shared" si="4"/>
        <v>0</v>
      </c>
      <c r="D76" s="99" t="s">
        <v>1115</v>
      </c>
      <c r="E76" s="100" t="s">
        <v>1115</v>
      </c>
      <c r="F76" s="36">
        <f>SUMIFS(Table1[Total], Table1[County (going)], D76,Table1[Entry/Exit/ Transit],"Exit",Table1[Site/Location],$J$3,Table1[Date of tracking],"&gt;="&amp;$B$6,Table1[Date of tracking],"&lt;="&amp;$H$6)</f>
        <v>0</v>
      </c>
      <c r="G76" s="35">
        <f t="shared" si="5"/>
        <v>0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s="4" customFormat="1" ht="17.25" customHeight="1" x14ac:dyDescent="0.35">
      <c r="A77" s="33" t="s">
        <v>109</v>
      </c>
      <c r="B77" s="34">
        <f>SUMIFS(Table1[Total], Table1[County (from)],A77,Table1[Entry/Exit/ Transit],"Entry",Table1[Site/Location],$J$3,Table1[Date of tracking],"&gt;="&amp;$B$6,Table1[Date of tracking],"&lt;="&amp;$H$6)</f>
        <v>0</v>
      </c>
      <c r="C77" s="35">
        <f t="shared" si="4"/>
        <v>0</v>
      </c>
      <c r="D77" s="99" t="s">
        <v>109</v>
      </c>
      <c r="E77" s="100" t="s">
        <v>109</v>
      </c>
      <c r="F77" s="36">
        <f>SUMIFS(Table1[Total], Table1[County (going)], D77,Table1[Entry/Exit/ Transit],"Exit",Table1[Site/Location],$J$3,Table1[Date of tracking],"&gt;="&amp;$B$6,Table1[Date of tracking],"&lt;="&amp;$H$6)</f>
        <v>0</v>
      </c>
      <c r="G77" s="35">
        <f t="shared" si="5"/>
        <v>0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s="4" customFormat="1" ht="17.25" customHeight="1" x14ac:dyDescent="0.35">
      <c r="A78" s="33" t="s">
        <v>897</v>
      </c>
      <c r="B78" s="34">
        <f>SUMIFS(Table1[Total], Table1[County (from)],A78,Table1[Entry/Exit/ Transit],"Entry",Table1[Site/Location],$J$3,Table1[Date of tracking],"&gt;="&amp;$B$6,Table1[Date of tracking],"&lt;="&amp;$H$6)</f>
        <v>0</v>
      </c>
      <c r="C78" s="35">
        <f t="shared" si="4"/>
        <v>0</v>
      </c>
      <c r="D78" s="99" t="s">
        <v>897</v>
      </c>
      <c r="E78" s="100" t="s">
        <v>897</v>
      </c>
      <c r="F78" s="36">
        <f>SUMIFS(Table1[Total], Table1[County (going)], D78,Table1[Entry/Exit/ Transit],"Exit",Table1[Site/Location],$J$3,Table1[Date of tracking],"&gt;="&amp;$B$6,Table1[Date of tracking],"&lt;="&amp;$H$6)</f>
        <v>0</v>
      </c>
      <c r="G78" s="35">
        <f t="shared" si="5"/>
        <v>0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s="4" customFormat="1" ht="17.25" customHeight="1" x14ac:dyDescent="0.35">
      <c r="A79" s="33" t="s">
        <v>1116</v>
      </c>
      <c r="B79" s="34">
        <f>SUMIFS(Table1[Total], Table1[County (from)],A79,Table1[Entry/Exit/ Transit],"Entry",Table1[Site/Location],$J$3,Table1[Date of tracking],"&gt;="&amp;$B$6,Table1[Date of tracking],"&lt;="&amp;$H$6)</f>
        <v>0</v>
      </c>
      <c r="C79" s="35">
        <f t="shared" si="4"/>
        <v>0</v>
      </c>
      <c r="D79" s="99" t="s">
        <v>1116</v>
      </c>
      <c r="E79" s="100" t="s">
        <v>1116</v>
      </c>
      <c r="F79" s="36">
        <f>SUMIFS(Table1[Total], Table1[County (going)], D79,Table1[Entry/Exit/ Transit],"Exit",Table1[Site/Location],$J$3,Table1[Date of tracking],"&gt;="&amp;$B$6,Table1[Date of tracking],"&lt;="&amp;$H$6)</f>
        <v>0</v>
      </c>
      <c r="G79" s="35">
        <f t="shared" si="5"/>
        <v>0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s="4" customFormat="1" ht="17.25" customHeight="1" x14ac:dyDescent="0.35">
      <c r="A80" s="33" t="s">
        <v>189</v>
      </c>
      <c r="B80" s="34">
        <f>SUMIFS(Table1[Total], Table1[County (from)],A80,Table1[Entry/Exit/ Transit],"Entry",Table1[Site/Location],$J$3,Table1[Date of tracking],"&gt;="&amp;$B$6,Table1[Date of tracking],"&lt;="&amp;$H$6)</f>
        <v>0</v>
      </c>
      <c r="C80" s="35">
        <f t="shared" si="4"/>
        <v>0</v>
      </c>
      <c r="D80" s="99" t="s">
        <v>189</v>
      </c>
      <c r="E80" s="100" t="s">
        <v>189</v>
      </c>
      <c r="F80" s="36">
        <f>SUMIFS(Table1[Total], Table1[County (going)], D80,Table1[Entry/Exit/ Transit],"Exit",Table1[Site/Location],$J$3,Table1[Date of tracking],"&gt;="&amp;$B$6,Table1[Date of tracking],"&lt;="&amp;$H$6)</f>
        <v>0</v>
      </c>
      <c r="G80" s="35">
        <f t="shared" si="5"/>
        <v>0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s="4" customFormat="1" ht="17.25" customHeight="1" x14ac:dyDescent="0.35">
      <c r="A81" s="33" t="s">
        <v>422</v>
      </c>
      <c r="B81" s="34">
        <f>SUMIFS(Table1[Total], Table1[County (from)],A81,Table1[Entry/Exit/ Transit],"Entry",Table1[Site/Location],$J$3,Table1[Date of tracking],"&gt;="&amp;$B$6,Table1[Date of tracking],"&lt;="&amp;$H$6)</f>
        <v>0</v>
      </c>
      <c r="C81" s="35">
        <f t="shared" si="4"/>
        <v>0</v>
      </c>
      <c r="D81" s="99" t="s">
        <v>422</v>
      </c>
      <c r="E81" s="100" t="s">
        <v>422</v>
      </c>
      <c r="F81" s="36">
        <f>SUMIFS(Table1[Total], Table1[County (going)], D81,Table1[Entry/Exit/ Transit],"Exit",Table1[Site/Location],$J$3,Table1[Date of tracking],"&gt;="&amp;$B$6,Table1[Date of tracking],"&lt;="&amp;$H$6)</f>
        <v>0</v>
      </c>
      <c r="G81" s="35">
        <f t="shared" si="5"/>
        <v>0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s="4" customFormat="1" ht="17.25" customHeight="1" x14ac:dyDescent="0.35">
      <c r="A82" s="33" t="s">
        <v>1117</v>
      </c>
      <c r="B82" s="34">
        <f>SUMIFS(Table1[Total], Table1[County (from)],A82,Table1[Entry/Exit/ Transit],"Entry",Table1[Site/Location],$J$3,Table1[Date of tracking],"&gt;="&amp;$B$6,Table1[Date of tracking],"&lt;="&amp;$H$6)</f>
        <v>0</v>
      </c>
      <c r="C82" s="35">
        <f t="shared" si="4"/>
        <v>0</v>
      </c>
      <c r="D82" s="99" t="s">
        <v>1117</v>
      </c>
      <c r="E82" s="100" t="s">
        <v>1117</v>
      </c>
      <c r="F82" s="36">
        <f>SUMIFS(Table1[Total], Table1[County (going)], D82,Table1[Entry/Exit/ Transit],"Exit",Table1[Site/Location],$J$3,Table1[Date of tracking],"&gt;="&amp;$B$6,Table1[Date of tracking],"&lt;="&amp;$H$6)</f>
        <v>0</v>
      </c>
      <c r="G82" s="35">
        <f t="shared" si="5"/>
        <v>0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s="4" customFormat="1" ht="17.25" customHeight="1" x14ac:dyDescent="0.35">
      <c r="A83" s="33" t="s">
        <v>770</v>
      </c>
      <c r="B83" s="34">
        <f>SUMIFS(Table1[Total], Table1[County (from)],A83,Table1[Entry/Exit/ Transit],"Entry",Table1[Site/Location],$J$3,Table1[Date of tracking],"&gt;="&amp;$B$6,Table1[Date of tracking],"&lt;="&amp;$H$6)</f>
        <v>0</v>
      </c>
      <c r="C83" s="35">
        <f t="shared" si="4"/>
        <v>0</v>
      </c>
      <c r="D83" s="99" t="s">
        <v>770</v>
      </c>
      <c r="E83" s="100" t="s">
        <v>770</v>
      </c>
      <c r="F83" s="36">
        <f>SUMIFS(Table1[Total], Table1[County (going)], D83,Table1[Entry/Exit/ Transit],"Exit",Table1[Site/Location],$J$3,Table1[Date of tracking],"&gt;="&amp;$B$6,Table1[Date of tracking],"&lt;="&amp;$H$6)</f>
        <v>0</v>
      </c>
      <c r="G83" s="35">
        <f t="shared" si="5"/>
        <v>0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s="4" customFormat="1" ht="17.25" customHeight="1" x14ac:dyDescent="0.35">
      <c r="A84" s="33" t="s">
        <v>1118</v>
      </c>
      <c r="B84" s="34">
        <f>SUMIFS(Table1[Total], Table1[County (from)],A84,Table1[Entry/Exit/ Transit],"Entry",Table1[Site/Location],$J$3,Table1[Date of tracking],"&gt;="&amp;$B$6,Table1[Date of tracking],"&lt;="&amp;$H$6)</f>
        <v>0</v>
      </c>
      <c r="C84" s="35">
        <f t="shared" si="4"/>
        <v>0</v>
      </c>
      <c r="D84" s="99" t="s">
        <v>1118</v>
      </c>
      <c r="E84" s="100" t="s">
        <v>1118</v>
      </c>
      <c r="F84" s="36">
        <f>SUMIFS(Table1[Total], Table1[County (going)], D84,Table1[Entry/Exit/ Transit],"Exit",Table1[Site/Location],$J$3,Table1[Date of tracking],"&gt;="&amp;$B$6,Table1[Date of tracking],"&lt;="&amp;$H$6)</f>
        <v>0</v>
      </c>
      <c r="G84" s="35">
        <f t="shared" si="5"/>
        <v>0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s="4" customFormat="1" ht="17.25" customHeight="1" x14ac:dyDescent="0.35">
      <c r="A85" s="33" t="s">
        <v>99</v>
      </c>
      <c r="B85" s="34">
        <f>SUMIFS(Table1[Total], Table1[County (from)],A85,Table1[Entry/Exit/ Transit],"Entry",Table1[Site/Location],$J$3,Table1[Date of tracking],"&gt;="&amp;$B$6,Table1[Date of tracking],"&lt;="&amp;$H$6)</f>
        <v>0</v>
      </c>
      <c r="C85" s="35">
        <f t="shared" si="4"/>
        <v>0</v>
      </c>
      <c r="D85" s="99" t="s">
        <v>99</v>
      </c>
      <c r="E85" s="100" t="s">
        <v>99</v>
      </c>
      <c r="F85" s="36">
        <f>SUMIFS(Table1[Total], Table1[County (going)], D85,Table1[Entry/Exit/ Transit],"Exit",Table1[Site/Location],$J$3,Table1[Date of tracking],"&gt;="&amp;$B$6,Table1[Date of tracking],"&lt;="&amp;$H$6)</f>
        <v>0</v>
      </c>
      <c r="G85" s="35">
        <f t="shared" si="5"/>
        <v>0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s="4" customFormat="1" ht="17.25" customHeight="1" x14ac:dyDescent="0.35">
      <c r="A86" s="33" t="s">
        <v>459</v>
      </c>
      <c r="B86" s="34">
        <f>SUMIFS(Table1[Total], Table1[County (from)],A86,Table1[Entry/Exit/ Transit],"Entry",Table1[Site/Location],$J$3,Table1[Date of tracking],"&gt;="&amp;$B$6,Table1[Date of tracking],"&lt;="&amp;$H$6)</f>
        <v>0</v>
      </c>
      <c r="C86" s="35">
        <f t="shared" si="4"/>
        <v>0</v>
      </c>
      <c r="D86" s="99" t="s">
        <v>459</v>
      </c>
      <c r="E86" s="100" t="s">
        <v>459</v>
      </c>
      <c r="F86" s="36">
        <f>SUMIFS(Table1[Total], Table1[County (going)], D86,Table1[Entry/Exit/ Transit],"Exit",Table1[Site/Location],$J$3,Table1[Date of tracking],"&gt;="&amp;$B$6,Table1[Date of tracking],"&lt;="&amp;$H$6)</f>
        <v>0</v>
      </c>
      <c r="G86" s="35">
        <f t="shared" si="5"/>
        <v>0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s="4" customFormat="1" ht="17.25" customHeight="1" x14ac:dyDescent="0.35">
      <c r="A87" s="33" t="s">
        <v>1119</v>
      </c>
      <c r="B87" s="34">
        <f>SUMIFS(Table1[Total], Table1[County (from)],A87,Table1[Entry/Exit/ Transit],"Entry",Table1[Site/Location],$J$3,Table1[Date of tracking],"&gt;="&amp;$B$6,Table1[Date of tracking],"&lt;="&amp;$H$6)</f>
        <v>0</v>
      </c>
      <c r="C87" s="35">
        <f t="shared" si="4"/>
        <v>0</v>
      </c>
      <c r="D87" s="99" t="s">
        <v>1119</v>
      </c>
      <c r="E87" s="100" t="s">
        <v>1119</v>
      </c>
      <c r="F87" s="36">
        <f>SUMIFS(Table1[Total], Table1[County (going)], D87,Table1[Entry/Exit/ Transit],"Exit",Table1[Site/Location],$J$3,Table1[Date of tracking],"&gt;="&amp;$B$6,Table1[Date of tracking],"&lt;="&amp;$H$6)</f>
        <v>0</v>
      </c>
      <c r="G87" s="35">
        <f t="shared" si="5"/>
        <v>0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s="4" customFormat="1" ht="17.25" customHeight="1" x14ac:dyDescent="0.35">
      <c r="A88" s="33" t="s">
        <v>1120</v>
      </c>
      <c r="B88" s="34">
        <f>SUMIFS(Table1[Total], Table1[County (from)],A88,Table1[Entry/Exit/ Transit],"Entry",Table1[Site/Location],$J$3,Table1[Date of tracking],"&gt;="&amp;$B$6,Table1[Date of tracking],"&lt;="&amp;$H$6)</f>
        <v>0</v>
      </c>
      <c r="C88" s="35">
        <f t="shared" si="4"/>
        <v>0</v>
      </c>
      <c r="D88" s="99" t="s">
        <v>1120</v>
      </c>
      <c r="E88" s="100" t="s">
        <v>1120</v>
      </c>
      <c r="F88" s="36">
        <f>SUMIFS(Table1[Total], Table1[County (going)], D88,Table1[Entry/Exit/ Transit],"Exit",Table1[Site/Location],$J$3,Table1[Date of tracking],"&gt;="&amp;$B$6,Table1[Date of tracking],"&lt;="&amp;$H$6)</f>
        <v>0</v>
      </c>
      <c r="G88" s="35">
        <f t="shared" si="5"/>
        <v>0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s="4" customFormat="1" ht="17.25" customHeight="1" x14ac:dyDescent="0.35">
      <c r="A89" s="33" t="s">
        <v>705</v>
      </c>
      <c r="B89" s="34">
        <f>SUMIFS(Table1[Total], Table1[County (from)],A89,Table1[Entry/Exit/ Transit],"Entry",Table1[Site/Location],$J$3,Table1[Date of tracking],"&gt;="&amp;$B$6,Table1[Date of tracking],"&lt;="&amp;$H$6)</f>
        <v>0</v>
      </c>
      <c r="C89" s="35">
        <f t="shared" si="4"/>
        <v>0</v>
      </c>
      <c r="D89" s="99" t="s">
        <v>705</v>
      </c>
      <c r="E89" s="100" t="s">
        <v>705</v>
      </c>
      <c r="F89" s="36">
        <f>SUMIFS(Table1[Total], Table1[County (going)], D89,Table1[Entry/Exit/ Transit],"Exit",Table1[Site/Location],$J$3,Table1[Date of tracking],"&gt;="&amp;$B$6,Table1[Date of tracking],"&lt;="&amp;$H$6)</f>
        <v>0</v>
      </c>
      <c r="G89" s="35">
        <f t="shared" si="5"/>
        <v>0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s="4" customFormat="1" ht="17.25" customHeight="1" x14ac:dyDescent="0.35">
      <c r="A90" s="33" t="s">
        <v>645</v>
      </c>
      <c r="B90" s="34">
        <f>SUMIFS(Table1[Total], Table1[County (from)],A90,Table1[Entry/Exit/ Transit],"Entry",Table1[Site/Location],$J$3,Table1[Date of tracking],"&gt;="&amp;$B$6,Table1[Date of tracking],"&lt;="&amp;$H$6)</f>
        <v>0</v>
      </c>
      <c r="C90" s="35">
        <f t="shared" si="4"/>
        <v>0</v>
      </c>
      <c r="D90" s="99" t="s">
        <v>645</v>
      </c>
      <c r="E90" s="100" t="s">
        <v>645</v>
      </c>
      <c r="F90" s="36">
        <f>SUMIFS(Table1[Total], Table1[County (going)], D90,Table1[Entry/Exit/ Transit],"Exit",Table1[Site/Location],$J$3,Table1[Date of tracking],"&gt;="&amp;$B$6,Table1[Date of tracking],"&lt;="&amp;$H$6)</f>
        <v>0</v>
      </c>
      <c r="G90" s="35">
        <f t="shared" si="5"/>
        <v>0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s="4" customFormat="1" ht="17.25" customHeight="1" x14ac:dyDescent="0.35">
      <c r="A91" s="33" t="s">
        <v>1121</v>
      </c>
      <c r="B91" s="34">
        <f>SUMIFS(Table1[Total], Table1[County (from)],A91,Table1[Entry/Exit/ Transit],"Entry",Table1[Site/Location],$J$3,Table1[Date of tracking],"&gt;="&amp;$B$6,Table1[Date of tracking],"&lt;="&amp;$H$6)</f>
        <v>0</v>
      </c>
      <c r="C91" s="35">
        <f t="shared" si="4"/>
        <v>0</v>
      </c>
      <c r="D91" s="99" t="s">
        <v>1121</v>
      </c>
      <c r="E91" s="100" t="s">
        <v>1121</v>
      </c>
      <c r="F91" s="36">
        <f>SUMIFS(Table1[Total], Table1[County (going)], D91,Table1[Entry/Exit/ Transit],"Exit",Table1[Site/Location],$J$3,Table1[Date of tracking],"&gt;="&amp;$B$6,Table1[Date of tracking],"&lt;="&amp;$H$6)</f>
        <v>0</v>
      </c>
      <c r="G91" s="35">
        <f t="shared" si="5"/>
        <v>0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s="4" customFormat="1" ht="17.25" customHeight="1" x14ac:dyDescent="0.35">
      <c r="A92" s="33" t="s">
        <v>1122</v>
      </c>
      <c r="B92" s="34">
        <f>SUMIFS(Table1[Total], Table1[County (from)],A92,Table1[Entry/Exit/ Transit],"Entry",Table1[Site/Location],$J$3,Table1[Date of tracking],"&gt;="&amp;$B$6,Table1[Date of tracking],"&lt;="&amp;$H$6)</f>
        <v>0</v>
      </c>
      <c r="C92" s="35">
        <f t="shared" si="4"/>
        <v>0</v>
      </c>
      <c r="D92" s="99" t="s">
        <v>1122</v>
      </c>
      <c r="E92" s="100" t="s">
        <v>1122</v>
      </c>
      <c r="F92" s="36">
        <f>SUMIFS(Table1[Total], Table1[County (going)], D92,Table1[Entry/Exit/ Transit],"Exit",Table1[Site/Location],$J$3,Table1[Date of tracking],"&gt;="&amp;$B$6,Table1[Date of tracking],"&lt;="&amp;$H$6)</f>
        <v>0</v>
      </c>
      <c r="G92" s="35">
        <f t="shared" si="5"/>
        <v>0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s="4" customFormat="1" ht="17.25" customHeight="1" x14ac:dyDescent="0.35">
      <c r="A93" s="33" t="s">
        <v>667</v>
      </c>
      <c r="B93" s="34">
        <f>SUMIFS(Table1[Total], Table1[County (from)],A93,Table1[Entry/Exit/ Transit],"Entry",Table1[Site/Location],$J$3,Table1[Date of tracking],"&gt;="&amp;$B$6,Table1[Date of tracking],"&lt;="&amp;$H$6)</f>
        <v>0</v>
      </c>
      <c r="C93" s="35">
        <f t="shared" si="4"/>
        <v>0</v>
      </c>
      <c r="D93" s="99" t="s">
        <v>667</v>
      </c>
      <c r="E93" s="100" t="s">
        <v>667</v>
      </c>
      <c r="F93" s="36">
        <f>SUMIFS(Table1[Total], Table1[County (going)], D93,Table1[Entry/Exit/ Transit],"Exit",Table1[Site/Location],$J$3,Table1[Date of tracking],"&gt;="&amp;$B$6,Table1[Date of tracking],"&lt;="&amp;$H$6)</f>
        <v>0</v>
      </c>
      <c r="G93" s="35">
        <f t="shared" si="5"/>
        <v>0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s="4" customFormat="1" ht="17.25" customHeight="1" x14ac:dyDescent="0.35">
      <c r="A94" s="33" t="s">
        <v>723</v>
      </c>
      <c r="B94" s="34">
        <f>SUMIFS(Table1[Total], Table1[County (from)],A94,Table1[Entry/Exit/ Transit],"Entry",Table1[Site/Location],$J$3,Table1[Date of tracking],"&gt;="&amp;$B$6,Table1[Date of tracking],"&lt;="&amp;$H$6)</f>
        <v>0</v>
      </c>
      <c r="C94" s="35">
        <f t="shared" si="4"/>
        <v>0</v>
      </c>
      <c r="D94" s="99" t="s">
        <v>723</v>
      </c>
      <c r="E94" s="100" t="s">
        <v>723</v>
      </c>
      <c r="F94" s="36">
        <f>SUMIFS(Table1[Total], Table1[County (going)], D94,Table1[Entry/Exit/ Transit],"Exit",Table1[Site/Location],$J$3,Table1[Date of tracking],"&gt;="&amp;$B$6,Table1[Date of tracking],"&lt;="&amp;$H$6)</f>
        <v>0</v>
      </c>
      <c r="G94" s="35">
        <f t="shared" si="5"/>
        <v>0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s="4" customFormat="1" ht="17.25" customHeight="1" x14ac:dyDescent="0.35">
      <c r="A95" s="33" t="s">
        <v>125</v>
      </c>
      <c r="B95" s="34">
        <f>SUMIFS(Table1[Total], Table1[County (from)],A95,Table1[Entry/Exit/ Transit],"Entry",Table1[Site/Location],$J$3,Table1[Date of tracking],"&gt;="&amp;$B$6,Table1[Date of tracking],"&lt;="&amp;$H$6)</f>
        <v>0</v>
      </c>
      <c r="C95" s="35">
        <f t="shared" si="4"/>
        <v>0</v>
      </c>
      <c r="D95" s="99" t="s">
        <v>125</v>
      </c>
      <c r="E95" s="100" t="s">
        <v>125</v>
      </c>
      <c r="F95" s="36">
        <f>SUMIFS(Table1[Total], Table1[County (going)], D95,Table1[Entry/Exit/ Transit],"Exit",Table1[Site/Location],$J$3,Table1[Date of tracking],"&gt;="&amp;$B$6,Table1[Date of tracking],"&lt;="&amp;$H$6)</f>
        <v>0</v>
      </c>
      <c r="G95" s="35">
        <f t="shared" si="5"/>
        <v>0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s="4" customFormat="1" ht="17.25" customHeight="1" x14ac:dyDescent="0.35">
      <c r="A96" s="33" t="s">
        <v>916</v>
      </c>
      <c r="B96" s="34">
        <f>SUMIFS(Table1[Total], Table1[County (from)],A96,Table1[Entry/Exit/ Transit],"Entry",Table1[Site/Location],$J$3,Table1[Date of tracking],"&gt;="&amp;$B$6,Table1[Date of tracking],"&lt;="&amp;$H$6)</f>
        <v>0</v>
      </c>
      <c r="C96" s="35">
        <f t="shared" si="4"/>
        <v>0</v>
      </c>
      <c r="D96" s="99" t="s">
        <v>916</v>
      </c>
      <c r="E96" s="100" t="s">
        <v>916</v>
      </c>
      <c r="F96" s="36">
        <f>SUMIFS(Table1[Total], Table1[County (going)], D96,Table1[Entry/Exit/ Transit],"Exit",Table1[Site/Location],$J$3,Table1[Date of tracking],"&gt;="&amp;$B$6,Table1[Date of tracking],"&lt;="&amp;$H$6)</f>
        <v>0</v>
      </c>
      <c r="G96" s="35">
        <f t="shared" si="5"/>
        <v>0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s="4" customFormat="1" ht="17.25" customHeight="1" x14ac:dyDescent="0.35">
      <c r="A97" s="33" t="s">
        <v>199</v>
      </c>
      <c r="B97" s="34">
        <f>SUMIFS(Table1[Total], Table1[County (from)],A97,Table1[Entry/Exit/ Transit],"Entry",Table1[Site/Location],$J$3,Table1[Date of tracking],"&gt;="&amp;$B$6,Table1[Date of tracking],"&lt;="&amp;$H$6)</f>
        <v>0</v>
      </c>
      <c r="C97" s="35">
        <f t="shared" si="4"/>
        <v>0</v>
      </c>
      <c r="D97" s="99" t="s">
        <v>199</v>
      </c>
      <c r="E97" s="100" t="s">
        <v>199</v>
      </c>
      <c r="F97" s="36">
        <f>SUMIFS(Table1[Total], Table1[County (going)], D97,Table1[Entry/Exit/ Transit],"Exit",Table1[Site/Location],$J$3,Table1[Date of tracking],"&gt;="&amp;$B$6,Table1[Date of tracking],"&lt;="&amp;$H$6)</f>
        <v>0</v>
      </c>
      <c r="G97" s="35">
        <f t="shared" si="5"/>
        <v>0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s="4" customFormat="1" ht="17.25" customHeight="1" x14ac:dyDescent="0.35">
      <c r="A98" s="33" t="s">
        <v>462</v>
      </c>
      <c r="B98" s="34">
        <f>SUMIFS(Table1[Total], Table1[County (from)],A98,Table1[Entry/Exit/ Transit],"Entry",Table1[Site/Location],$J$3,Table1[Date of tracking],"&gt;="&amp;$B$6,Table1[Date of tracking],"&lt;="&amp;$H$6)</f>
        <v>0</v>
      </c>
      <c r="C98" s="35">
        <f t="shared" si="4"/>
        <v>0</v>
      </c>
      <c r="D98" s="99" t="s">
        <v>462</v>
      </c>
      <c r="E98" s="100" t="s">
        <v>462</v>
      </c>
      <c r="F98" s="36">
        <f>SUMIFS(Table1[Total], Table1[County (going)], D98,Table1[Entry/Exit/ Transit],"Exit",Table1[Site/Location],$J$3,Table1[Date of tracking],"&gt;="&amp;$B$6,Table1[Date of tracking],"&lt;="&amp;$H$6)</f>
        <v>0</v>
      </c>
      <c r="G98" s="35">
        <f t="shared" si="5"/>
        <v>0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s="4" customFormat="1" ht="17.25" customHeight="1" x14ac:dyDescent="0.35">
      <c r="A99" s="33" t="s">
        <v>679</v>
      </c>
      <c r="B99" s="34">
        <f>SUMIFS(Table1[Total], Table1[County (from)],A99,Table1[Entry/Exit/ Transit],"Entry",Table1[Site/Location],$J$3,Table1[Date of tracking],"&gt;="&amp;$B$6,Table1[Date of tracking],"&lt;="&amp;$H$6)</f>
        <v>0</v>
      </c>
      <c r="C99" s="35">
        <f t="shared" si="4"/>
        <v>0</v>
      </c>
      <c r="D99" s="99" t="s">
        <v>679</v>
      </c>
      <c r="E99" s="100" t="s">
        <v>679</v>
      </c>
      <c r="F99" s="36">
        <f>SUMIFS(Table1[Total], Table1[County (going)], D99,Table1[Entry/Exit/ Transit],"Exit",Table1[Site/Location],$J$3,Table1[Date of tracking],"&gt;="&amp;$B$6,Table1[Date of tracking],"&lt;="&amp;$H$6)</f>
        <v>0</v>
      </c>
      <c r="G99" s="35">
        <f t="shared" si="5"/>
        <v>0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s="4" customFormat="1" ht="17.25" customHeight="1" x14ac:dyDescent="0.35">
      <c r="A100" s="33" t="s">
        <v>3</v>
      </c>
      <c r="B100" s="34">
        <f>SUMIFS(Table1[Total], Table1[County (from)],A100,Table1[Entry/Exit/ Transit],"Entry",Table1[Site/Location],$J$3,Table1[Date of tracking],"&gt;="&amp;$B$6,Table1[Date of tracking],"&lt;="&amp;$H$6)</f>
        <v>0</v>
      </c>
      <c r="C100" s="35">
        <f t="shared" si="4"/>
        <v>0</v>
      </c>
      <c r="D100" s="99" t="s">
        <v>3</v>
      </c>
      <c r="E100" s="100" t="s">
        <v>3</v>
      </c>
      <c r="F100" s="36">
        <f>SUMIFS(Table1[Total], Table1[County (going)], D100,Table1[Entry/Exit/ Transit],"Exit",Table1[Site/Location],$J$3,Table1[Date of tracking],"&gt;="&amp;$B$6,Table1[Date of tracking],"&lt;="&amp;$H$6)</f>
        <v>0</v>
      </c>
      <c r="G100" s="35">
        <f t="shared" si="5"/>
        <v>0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s="4" customFormat="1" ht="17.25" customHeight="1" x14ac:dyDescent="0.35">
      <c r="A101" s="33" t="s">
        <v>209</v>
      </c>
      <c r="B101" s="34">
        <f>SUMIFS(Table1[Total], Table1[County (from)],A101,Table1[Entry/Exit/ Transit],"Entry",Table1[Site/Location],$J$3,Table1[Date of tracking],"&gt;="&amp;$B$6,Table1[Date of tracking],"&lt;="&amp;$H$6)</f>
        <v>0</v>
      </c>
      <c r="C101" s="35">
        <f t="shared" si="4"/>
        <v>0</v>
      </c>
      <c r="D101" s="99" t="s">
        <v>209</v>
      </c>
      <c r="E101" s="100" t="s">
        <v>209</v>
      </c>
      <c r="F101" s="36">
        <f>SUMIFS(Table1[Total], Table1[County (going)], D101,Table1[Entry/Exit/ Transit],"Exit",Table1[Site/Location],$J$3,Table1[Date of tracking],"&gt;="&amp;$B$6,Table1[Date of tracking],"&lt;="&amp;$H$6)</f>
        <v>0</v>
      </c>
      <c r="G101" s="35">
        <f t="shared" si="5"/>
        <v>0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s="4" customFormat="1" ht="17.25" customHeight="1" x14ac:dyDescent="0.35">
      <c r="A102" s="33" t="s">
        <v>909</v>
      </c>
      <c r="B102" s="34">
        <f>SUMIFS(Table1[Total], Table1[County (from)],A102,Table1[Entry/Exit/ Transit],"Entry",Table1[Site/Location],$J$3,Table1[Date of tracking],"&gt;="&amp;$B$6,Table1[Date of tracking],"&lt;="&amp;$H$6)</f>
        <v>0</v>
      </c>
      <c r="C102" s="35">
        <f t="shared" si="4"/>
        <v>0</v>
      </c>
      <c r="D102" s="99" t="s">
        <v>909</v>
      </c>
      <c r="E102" s="100" t="s">
        <v>909</v>
      </c>
      <c r="F102" s="36">
        <f>SUMIFS(Table1[Total], Table1[County (going)], D102,Table1[Entry/Exit/ Transit],"Exit",Table1[Site/Location],$J$3,Table1[Date of tracking],"&gt;="&amp;$B$6,Table1[Date of tracking],"&lt;="&amp;$H$6)</f>
        <v>0</v>
      </c>
      <c r="G102" s="35">
        <f t="shared" si="5"/>
        <v>0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s="4" customFormat="1" ht="17.25" customHeight="1" x14ac:dyDescent="0.35">
      <c r="A103" s="33" t="s">
        <v>1123</v>
      </c>
      <c r="B103" s="34">
        <f>SUMIFS(Table1[Total], Table1[County (from)],A103,Table1[Entry/Exit/ Transit],"Entry",Table1[Site/Location],$J$3,Table1[Date of tracking],"&gt;="&amp;$B$6,Table1[Date of tracking],"&lt;="&amp;$H$6)</f>
        <v>0</v>
      </c>
      <c r="C103" s="35">
        <f t="shared" si="4"/>
        <v>0</v>
      </c>
      <c r="D103" s="99" t="s">
        <v>1123</v>
      </c>
      <c r="E103" s="100" t="s">
        <v>1123</v>
      </c>
      <c r="F103" s="36">
        <f>SUMIFS(Table1[Total], Table1[County (going)], D103,Table1[Entry/Exit/ Transit],"Exit",Table1[Site/Location],$J$3,Table1[Date of tracking],"&gt;="&amp;$B$6,Table1[Date of tracking],"&lt;="&amp;$H$6)</f>
        <v>0</v>
      </c>
      <c r="G103" s="35">
        <f t="shared" si="5"/>
        <v>0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s="4" customFormat="1" ht="17.25" customHeight="1" x14ac:dyDescent="0.35">
      <c r="A104" s="33" t="s">
        <v>183</v>
      </c>
      <c r="B104" s="34">
        <f>SUMIFS(Table1[Total], Table1[County (from)],A104,Table1[Entry/Exit/ Transit],"Entry",Table1[Site/Location],$J$3,Table1[Date of tracking],"&gt;="&amp;$B$6,Table1[Date of tracking],"&lt;="&amp;$H$6)</f>
        <v>0</v>
      </c>
      <c r="C104" s="35">
        <f t="shared" si="4"/>
        <v>0</v>
      </c>
      <c r="D104" s="99" t="s">
        <v>183</v>
      </c>
      <c r="E104" s="100" t="s">
        <v>183</v>
      </c>
      <c r="F104" s="36">
        <f>SUMIFS(Table1[Total], Table1[County (going)], D104,Table1[Entry/Exit/ Transit],"Exit",Table1[Site/Location],$J$3,Table1[Date of tracking],"&gt;="&amp;$B$6,Table1[Date of tracking],"&lt;="&amp;$H$6)</f>
        <v>0</v>
      </c>
      <c r="G104" s="35">
        <f t="shared" si="5"/>
        <v>0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s="4" customFormat="1" ht="17.25" customHeight="1" x14ac:dyDescent="0.35">
      <c r="A105" s="33" t="s">
        <v>52</v>
      </c>
      <c r="B105" s="34">
        <f>SUMIFS(Table1[Total], Table1[County (from)],A105,Table1[Entry/Exit/ Transit],"Entry",Table1[Site/Location],$J$3,Table1[Date of tracking],"&gt;="&amp;$B$6,Table1[Date of tracking],"&lt;="&amp;$H$6)</f>
        <v>0</v>
      </c>
      <c r="C105" s="35">
        <f t="shared" si="4"/>
        <v>0</v>
      </c>
      <c r="D105" s="99" t="s">
        <v>52</v>
      </c>
      <c r="E105" s="100" t="s">
        <v>52</v>
      </c>
      <c r="F105" s="36">
        <f>SUMIFS(Table1[Total], Table1[County (going)], D105,Table1[Entry/Exit/ Transit],"Exit",Table1[Site/Location],$J$3,Table1[Date of tracking],"&gt;="&amp;$B$6,Table1[Date of tracking],"&lt;="&amp;$H$6)</f>
        <v>0</v>
      </c>
      <c r="G105" s="35">
        <f t="shared" si="5"/>
        <v>0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s="4" customFormat="1" ht="17.25" customHeight="1" x14ac:dyDescent="0.35">
      <c r="A106" s="33" t="s">
        <v>1124</v>
      </c>
      <c r="B106" s="34">
        <f>SUMIFS(Table1[Total], Table1[County (from)],A106,Table1[Entry/Exit/ Transit],"Entry",Table1[Site/Location],$J$3,Table1[Date of tracking],"&gt;="&amp;$B$6,Table1[Date of tracking],"&lt;="&amp;$H$6)</f>
        <v>0</v>
      </c>
      <c r="C106" s="35">
        <f t="shared" si="4"/>
        <v>0</v>
      </c>
      <c r="D106" s="99" t="s">
        <v>1124</v>
      </c>
      <c r="E106" s="100" t="s">
        <v>1124</v>
      </c>
      <c r="F106" s="36">
        <f>SUMIFS(Table1[Total], Table1[County (going)], D106,Table1[Entry/Exit/ Transit],"Exit",Table1[Site/Location],$J$3,Table1[Date of tracking],"&gt;="&amp;$B$6,Table1[Date of tracking],"&lt;="&amp;$H$6)</f>
        <v>0</v>
      </c>
      <c r="G106" s="35">
        <f t="shared" si="5"/>
        <v>0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s="4" customFormat="1" ht="17.25" customHeight="1" x14ac:dyDescent="0.35">
      <c r="A107" s="33" t="s">
        <v>31</v>
      </c>
      <c r="B107" s="34">
        <f>SUMIFS(Table1[Total], Table1[County (from)],A107,Table1[Entry/Exit/ Transit],"Entry",Table1[Site/Location],$J$3,Table1[Date of tracking],"&gt;="&amp;$B$6,Table1[Date of tracking],"&lt;="&amp;$H$6)</f>
        <v>0</v>
      </c>
      <c r="C107" s="35">
        <f t="shared" si="4"/>
        <v>0</v>
      </c>
      <c r="D107" s="99" t="s">
        <v>31</v>
      </c>
      <c r="E107" s="100" t="s">
        <v>31</v>
      </c>
      <c r="F107" s="36">
        <f>SUMIFS(Table1[Total], Table1[County (going)], D107,Table1[Entry/Exit/ Transit],"Exit",Table1[Site/Location],$J$3,Table1[Date of tracking],"&gt;="&amp;$B$6,Table1[Date of tracking],"&lt;="&amp;$H$6)</f>
        <v>0</v>
      </c>
      <c r="G107" s="35">
        <f t="shared" si="5"/>
        <v>0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s="4" customFormat="1" ht="17.25" customHeight="1" x14ac:dyDescent="0.35">
      <c r="A108" s="33" t="s">
        <v>933</v>
      </c>
      <c r="B108" s="34">
        <f>SUMIFS(Table1[Total], Table1[County (from)],A108,Table1[Entry/Exit/ Transit],"Entry",Table1[Site/Location],$J$3,Table1[Date of tracking],"&gt;="&amp;$B$6,Table1[Date of tracking],"&lt;="&amp;$H$6)</f>
        <v>0</v>
      </c>
      <c r="C108" s="35">
        <f t="shared" si="4"/>
        <v>0</v>
      </c>
      <c r="D108" s="99" t="s">
        <v>933</v>
      </c>
      <c r="E108" s="100" t="s">
        <v>933</v>
      </c>
      <c r="F108" s="36">
        <f>SUMIFS(Table1[Total], Table1[County (going)], D108,Table1[Entry/Exit/ Transit],"Exit",Table1[Site/Location],$J$3,Table1[Date of tracking],"&gt;="&amp;$B$6,Table1[Date of tracking],"&lt;="&amp;$H$6)</f>
        <v>0</v>
      </c>
      <c r="G108" s="35">
        <f t="shared" si="5"/>
        <v>0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s="4" customFormat="1" ht="17.25" customHeight="1" x14ac:dyDescent="0.35">
      <c r="A109" s="33" t="s">
        <v>24</v>
      </c>
      <c r="B109" s="34">
        <f>SUMIFS(Table1[Total], Table1[County (from)],A109,Table1[Entry/Exit/ Transit],"Entry",Table1[Site/Location],$J$3,Table1[Date of tracking],"&gt;="&amp;$B$6,Table1[Date of tracking],"&lt;="&amp;$H$6)</f>
        <v>0</v>
      </c>
      <c r="C109" s="35">
        <f t="shared" si="4"/>
        <v>0</v>
      </c>
      <c r="D109" s="99" t="s">
        <v>24</v>
      </c>
      <c r="E109" s="100" t="s">
        <v>24</v>
      </c>
      <c r="F109" s="36">
        <f>SUMIFS(Table1[Total], Table1[County (going)], D109,Table1[Entry/Exit/ Transit],"Exit",Table1[Site/Location],$J$3,Table1[Date of tracking],"&gt;="&amp;$B$6,Table1[Date of tracking],"&lt;="&amp;$H$6)</f>
        <v>0</v>
      </c>
      <c r="G109" s="35">
        <f t="shared" si="5"/>
        <v>0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s="4" customFormat="1" ht="17.25" customHeight="1" x14ac:dyDescent="0.35">
      <c r="A110" s="33" t="s">
        <v>1125</v>
      </c>
      <c r="B110" s="34">
        <f>SUMIFS(Table1[Total], Table1[County (from)],A110,Table1[Entry/Exit/ Transit],"Entry",Table1[Site/Location],$J$3,Table1[Date of tracking],"&gt;="&amp;$B$6,Table1[Date of tracking],"&lt;="&amp;$H$6)</f>
        <v>0</v>
      </c>
      <c r="C110" s="35">
        <f t="shared" si="4"/>
        <v>0</v>
      </c>
      <c r="D110" s="99" t="s">
        <v>1125</v>
      </c>
      <c r="E110" s="100" t="s">
        <v>1125</v>
      </c>
      <c r="F110" s="36">
        <f>SUMIFS(Table1[Total], Table1[County (going)], D110,Table1[Entry/Exit/ Transit],"Exit",Table1[Site/Location],$J$3,Table1[Date of tracking],"&gt;="&amp;$B$6,Table1[Date of tracking],"&lt;="&amp;$H$6)</f>
        <v>0</v>
      </c>
      <c r="G110" s="35">
        <f t="shared" si="5"/>
        <v>0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s="4" customFormat="1" ht="17.25" customHeight="1" x14ac:dyDescent="0.35">
      <c r="A111" s="33" t="s">
        <v>661</v>
      </c>
      <c r="B111" s="34">
        <f>SUMIFS(Table1[Total], Table1[County (from)],A111,Table1[Entry/Exit/ Transit],"Entry",Table1[Site/Location],$J$3,Table1[Date of tracking],"&gt;="&amp;$B$6,Table1[Date of tracking],"&lt;="&amp;$H$6)</f>
        <v>0</v>
      </c>
      <c r="C111" s="35">
        <f t="shared" si="4"/>
        <v>0</v>
      </c>
      <c r="D111" s="99" t="s">
        <v>661</v>
      </c>
      <c r="E111" s="100" t="s">
        <v>661</v>
      </c>
      <c r="F111" s="36">
        <f>SUMIFS(Table1[Total], Table1[County (going)], D111,Table1[Entry/Exit/ Transit],"Exit",Table1[Site/Location],$J$3,Table1[Date of tracking],"&gt;="&amp;$B$6,Table1[Date of tracking],"&lt;="&amp;$H$6)</f>
        <v>0</v>
      </c>
      <c r="G111" s="35">
        <f t="shared" si="5"/>
        <v>0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s="4" customFormat="1" ht="17.25" customHeight="1" x14ac:dyDescent="0.35">
      <c r="A112" s="33" t="s">
        <v>842</v>
      </c>
      <c r="B112" s="34">
        <f>SUMIFS(Table1[Total], Table1[County (from)],A112,Table1[Entry/Exit/ Transit],"Entry",Table1[Site/Location],$J$3,Table1[Date of tracking],"&gt;="&amp;$B$6,Table1[Date of tracking],"&lt;="&amp;$H$6)</f>
        <v>0</v>
      </c>
      <c r="C112" s="35">
        <f t="shared" si="4"/>
        <v>0</v>
      </c>
      <c r="D112" s="99" t="s">
        <v>842</v>
      </c>
      <c r="E112" s="100" t="s">
        <v>842</v>
      </c>
      <c r="F112" s="36">
        <f>SUMIFS(Table1[Total], Table1[County (going)], D112,Table1[Entry/Exit/ Transit],"Exit",Table1[Site/Location],$J$3,Table1[Date of tracking],"&gt;="&amp;$B$6,Table1[Date of tracking],"&lt;="&amp;$H$6)</f>
        <v>0</v>
      </c>
      <c r="G112" s="35">
        <f t="shared" si="5"/>
        <v>0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s="4" customFormat="1" ht="17.25" customHeight="1" x14ac:dyDescent="0.35">
      <c r="A113" s="33" t="s">
        <v>436</v>
      </c>
      <c r="B113" s="34">
        <f>SUMIFS(Table1[Total], Table1[County (from)],A113,Table1[Entry/Exit/ Transit],"Entry",Table1[Site/Location],$J$3,Table1[Date of tracking],"&gt;="&amp;$B$6,Table1[Date of tracking],"&lt;="&amp;$H$6)</f>
        <v>0</v>
      </c>
      <c r="C113" s="35">
        <f t="shared" si="4"/>
        <v>0</v>
      </c>
      <c r="D113" s="99" t="s">
        <v>436</v>
      </c>
      <c r="E113" s="100" t="s">
        <v>436</v>
      </c>
      <c r="F113" s="36">
        <f>SUMIFS(Table1[Total], Table1[County (going)], D113,Table1[Entry/Exit/ Transit],"Exit",Table1[Site/Location],$J$3,Table1[Date of tracking],"&gt;="&amp;$B$6,Table1[Date of tracking],"&lt;="&amp;$H$6)</f>
        <v>0</v>
      </c>
      <c r="G113" s="35">
        <f t="shared" si="5"/>
        <v>0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s="4" customFormat="1" ht="17.25" customHeight="1" x14ac:dyDescent="0.35">
      <c r="A114" s="33" t="s">
        <v>696</v>
      </c>
      <c r="B114" s="34">
        <f>SUMIFS(Table1[Total], Table1[County (from)],A114,Table1[Entry/Exit/ Transit],"Entry",Table1[Site/Location],$J$3,Table1[Date of tracking],"&gt;="&amp;$B$6,Table1[Date of tracking],"&lt;="&amp;$H$6)</f>
        <v>0</v>
      </c>
      <c r="C114" s="35">
        <f t="shared" si="4"/>
        <v>0</v>
      </c>
      <c r="D114" s="99" t="s">
        <v>696</v>
      </c>
      <c r="E114" s="100" t="s">
        <v>696</v>
      </c>
      <c r="F114" s="36">
        <f>SUMIFS(Table1[Total], Table1[County (going)], D114,Table1[Entry/Exit/ Transit],"Exit",Table1[Site/Location],$J$3,Table1[Date of tracking],"&gt;="&amp;$B$6,Table1[Date of tracking],"&lt;="&amp;$H$6)</f>
        <v>0</v>
      </c>
      <c r="G114" s="35">
        <f t="shared" si="5"/>
        <v>0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s="4" customFormat="1" ht="17.25" customHeight="1" x14ac:dyDescent="0.35">
      <c r="A115" s="33" t="s">
        <v>759</v>
      </c>
      <c r="B115" s="34">
        <f>SUMIFS(Table1[Total], Table1[County (from)],A115,Table1[Entry/Exit/ Transit],"Entry",Table1[Site/Location],$J$3,Table1[Date of tracking],"&gt;="&amp;$B$6,Table1[Date of tracking],"&lt;="&amp;$H$6)</f>
        <v>0</v>
      </c>
      <c r="C115" s="35">
        <f t="shared" si="4"/>
        <v>0</v>
      </c>
      <c r="D115" s="99" t="s">
        <v>759</v>
      </c>
      <c r="E115" s="100" t="s">
        <v>759</v>
      </c>
      <c r="F115" s="36">
        <f>SUMIFS(Table1[Total], Table1[County (going)], D115,Table1[Entry/Exit/ Transit],"Exit",Table1[Site/Location],$J$3,Table1[Date of tracking],"&gt;="&amp;$B$6,Table1[Date of tracking],"&lt;="&amp;$H$6)</f>
        <v>0</v>
      </c>
      <c r="G115" s="35">
        <f t="shared" si="5"/>
        <v>0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s="4" customFormat="1" ht="17.25" customHeight="1" x14ac:dyDescent="0.35">
      <c r="A116" s="33" t="s">
        <v>745</v>
      </c>
      <c r="B116" s="34">
        <f>SUMIFS(Table1[Total], Table1[County (from)],A116,Table1[Entry/Exit/ Transit],"Entry",Table1[Site/Location],$J$3,Table1[Date of tracking],"&gt;="&amp;$B$6,Table1[Date of tracking],"&lt;="&amp;$H$6)</f>
        <v>0</v>
      </c>
      <c r="C116" s="35">
        <f t="shared" si="4"/>
        <v>0</v>
      </c>
      <c r="D116" s="99" t="s">
        <v>745</v>
      </c>
      <c r="E116" s="100" t="s">
        <v>745</v>
      </c>
      <c r="F116" s="36">
        <f>SUMIFS(Table1[Total], Table1[County (going)], D116,Table1[Entry/Exit/ Transit],"Exit",Table1[Site/Location],$J$3,Table1[Date of tracking],"&gt;="&amp;$B$6,Table1[Date of tracking],"&lt;="&amp;$H$6)</f>
        <v>0</v>
      </c>
      <c r="G116" s="35">
        <f t="shared" si="5"/>
        <v>0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s="4" customFormat="1" ht="17.25" customHeight="1" x14ac:dyDescent="0.35">
      <c r="A117" s="33" t="s">
        <v>1126</v>
      </c>
      <c r="B117" s="34">
        <f>SUMIFS(Table1[Total], Table1[County (from)],A117,Table1[Entry/Exit/ Transit],"Entry",Table1[Site/Location],$J$3,Table1[Date of tracking],"&gt;="&amp;$B$6,Table1[Date of tracking],"&lt;="&amp;$H$6)</f>
        <v>0</v>
      </c>
      <c r="C117" s="35">
        <f t="shared" si="4"/>
        <v>0</v>
      </c>
      <c r="D117" s="99" t="s">
        <v>1126</v>
      </c>
      <c r="E117" s="100" t="s">
        <v>1126</v>
      </c>
      <c r="F117" s="36">
        <f>SUMIFS(Table1[Total], Table1[County (going)], D117,Table1[Entry/Exit/ Transit],"Exit",Table1[Site/Location],$J$3,Table1[Date of tracking],"&gt;="&amp;$B$6,Table1[Date of tracking],"&lt;="&amp;$H$6)</f>
        <v>0</v>
      </c>
      <c r="G117" s="35">
        <f t="shared" si="5"/>
        <v>0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s="4" customFormat="1" ht="17.25" customHeight="1" x14ac:dyDescent="0.35">
      <c r="A118" s="33" t="s">
        <v>70</v>
      </c>
      <c r="B118" s="34">
        <f>SUMIFS(Table1[Total], Table1[County (from)],A118,Table1[Entry/Exit/ Transit],"Entry",Table1[Site/Location],$J$3,Table1[Date of tracking],"&gt;="&amp;$B$6,Table1[Date of tracking],"&lt;="&amp;$H$6)</f>
        <v>0</v>
      </c>
      <c r="C118" s="35">
        <f t="shared" si="4"/>
        <v>0</v>
      </c>
      <c r="D118" s="99" t="s">
        <v>70</v>
      </c>
      <c r="E118" s="100" t="s">
        <v>70</v>
      </c>
      <c r="F118" s="36">
        <f>SUMIFS(Table1[Total], Table1[County (going)], D118,Table1[Entry/Exit/ Transit],"Exit",Table1[Site/Location],$J$3,Table1[Date of tracking],"&gt;="&amp;$B$6,Table1[Date of tracking],"&lt;="&amp;$H$6)</f>
        <v>0</v>
      </c>
      <c r="G118" s="35">
        <f t="shared" si="5"/>
        <v>0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s="4" customFormat="1" ht="17.25" customHeight="1" x14ac:dyDescent="0.35">
      <c r="A119" s="33" t="s">
        <v>1127</v>
      </c>
      <c r="B119" s="34">
        <f>SUMIFS(Table1[Total], Table1[County (from)],A119,Table1[Entry/Exit/ Transit],"Entry",Table1[Site/Location],$J$3,Table1[Date of tracking],"&gt;="&amp;$B$6,Table1[Date of tracking],"&lt;="&amp;$H$6)</f>
        <v>0</v>
      </c>
      <c r="C119" s="35">
        <f t="shared" ref="C119:C132" si="6">B119/$B$139</f>
        <v>0</v>
      </c>
      <c r="D119" s="99" t="s">
        <v>1127</v>
      </c>
      <c r="E119" s="100" t="s">
        <v>1127</v>
      </c>
      <c r="F119" s="36">
        <f>SUMIFS(Table1[Total], Table1[County (going)], D119,Table1[Entry/Exit/ Transit],"Exit",Table1[Site/Location],$J$3,Table1[Date of tracking],"&gt;="&amp;$B$6,Table1[Date of tracking],"&lt;="&amp;$H$6)</f>
        <v>0</v>
      </c>
      <c r="G119" s="35">
        <f t="shared" ref="G119:G132" si="7">F119/$F$139</f>
        <v>0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s="4" customFormat="1" ht="17.25" customHeight="1" x14ac:dyDescent="0.35">
      <c r="A120" s="33" t="s">
        <v>136</v>
      </c>
      <c r="B120" s="34">
        <f>SUMIFS(Table1[Total], Table1[County (from)],A120,Table1[Entry/Exit/ Transit],"Entry",Table1[Site/Location],$J$3,Table1[Date of tracking],"&gt;="&amp;$B$6,Table1[Date of tracking],"&lt;="&amp;$H$6)</f>
        <v>3</v>
      </c>
      <c r="C120" s="35">
        <f t="shared" si="6"/>
        <v>1.0101010101010102E-2</v>
      </c>
      <c r="D120" s="99" t="s">
        <v>136</v>
      </c>
      <c r="E120" s="100" t="s">
        <v>136</v>
      </c>
      <c r="F120" s="36">
        <f>SUMIFS(Table1[Total], Table1[County (going)], D120,Table1[Entry/Exit/ Transit],"Exit",Table1[Site/Location],$J$3,Table1[Date of tracking],"&gt;="&amp;$B$6,Table1[Date of tracking],"&lt;="&amp;$H$6)</f>
        <v>6</v>
      </c>
      <c r="G120" s="35">
        <f t="shared" si="7"/>
        <v>9.8360655737704916E-2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s="4" customFormat="1" ht="17.25" customHeight="1" x14ac:dyDescent="0.35">
      <c r="A121" s="33" t="s">
        <v>133</v>
      </c>
      <c r="B121" s="34">
        <f>SUMIFS(Table1[Total], Table1[County (from)],A121,Table1[Entry/Exit/ Transit],"Entry",Table1[Site/Location],$J$3,Table1[Date of tracking],"&gt;="&amp;$B$6,Table1[Date of tracking],"&lt;="&amp;$H$6)</f>
        <v>294</v>
      </c>
      <c r="C121" s="35">
        <f t="shared" si="6"/>
        <v>0.98989898989898994</v>
      </c>
      <c r="D121" s="99" t="s">
        <v>133</v>
      </c>
      <c r="E121" s="100" t="s">
        <v>133</v>
      </c>
      <c r="F121" s="36">
        <f>SUMIFS(Table1[Total], Table1[County (going)], D121,Table1[Entry/Exit/ Transit],"Exit",Table1[Site/Location],$J$3,Table1[Date of tracking],"&gt;="&amp;$B$6,Table1[Date of tracking],"&lt;="&amp;$H$6)</f>
        <v>51</v>
      </c>
      <c r="G121" s="35">
        <f t="shared" si="7"/>
        <v>0.83606557377049184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s="4" customFormat="1" ht="17.25" customHeight="1" x14ac:dyDescent="0.35">
      <c r="A122" s="33" t="s">
        <v>1128</v>
      </c>
      <c r="B122" s="34">
        <f>SUMIFS(Table1[Total], Table1[County (from)],A122,Table1[Entry/Exit/ Transit],"Entry",Table1[Site/Location],$J$3,Table1[Date of tracking],"&gt;="&amp;$B$6,Table1[Date of tracking],"&lt;="&amp;$H$6)</f>
        <v>0</v>
      </c>
      <c r="C122" s="35">
        <f t="shared" si="6"/>
        <v>0</v>
      </c>
      <c r="D122" s="99" t="s">
        <v>1128</v>
      </c>
      <c r="E122" s="100" t="s">
        <v>1128</v>
      </c>
      <c r="F122" s="36">
        <f>SUMIFS(Table1[Total], Table1[County (going)], D122,Table1[Entry/Exit/ Transit],"Exit",Table1[Site/Location],$J$3,Table1[Date of tracking],"&gt;="&amp;$B$6,Table1[Date of tracking],"&lt;="&amp;$H$6)</f>
        <v>0</v>
      </c>
      <c r="G122" s="35">
        <f t="shared" si="7"/>
        <v>0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s="4" customFormat="1" ht="17.25" customHeight="1" x14ac:dyDescent="0.35">
      <c r="A123" s="33" t="s">
        <v>1072</v>
      </c>
      <c r="B123" s="34">
        <f>SUMIFS(Table1[Total], Table1[County (from)],A123,Table1[Entry/Exit/ Transit],"Entry",Table1[Site/Location],$J$3,Table1[Date of tracking],"&gt;="&amp;$B$6,Table1[Date of tracking],"&lt;="&amp;$H$6)</f>
        <v>0</v>
      </c>
      <c r="C123" s="35">
        <f t="shared" si="6"/>
        <v>0</v>
      </c>
      <c r="D123" s="99" t="s">
        <v>1072</v>
      </c>
      <c r="E123" s="100" t="s">
        <v>1072</v>
      </c>
      <c r="F123" s="36">
        <f>SUMIFS(Table1[Total], Table1[County (going)], D123,Table1[Entry/Exit/ Transit],"Exit",Table1[Site/Location],$J$3,Table1[Date of tracking],"&gt;="&amp;$B$6,Table1[Date of tracking],"&lt;="&amp;$H$6)</f>
        <v>0</v>
      </c>
      <c r="G123" s="35">
        <f t="shared" si="7"/>
        <v>0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s="4" customFormat="1" ht="17.25" customHeight="1" x14ac:dyDescent="0.35">
      <c r="A124" s="33" t="s">
        <v>171</v>
      </c>
      <c r="B124" s="34">
        <f>SUMIFS(Table1[Total], Table1[County (from)],A124,Table1[Entry/Exit/ Transit],"Entry",Table1[Site/Location],$J$3,Table1[Date of tracking],"&gt;="&amp;$B$6,Table1[Date of tracking],"&lt;="&amp;$H$6)</f>
        <v>0</v>
      </c>
      <c r="C124" s="35">
        <f t="shared" si="6"/>
        <v>0</v>
      </c>
      <c r="D124" s="99" t="s">
        <v>171</v>
      </c>
      <c r="E124" s="100" t="s">
        <v>171</v>
      </c>
      <c r="F124" s="36">
        <f>SUMIFS(Table1[Total], Table1[County (going)], D124,Table1[Entry/Exit/ Transit],"Exit",Table1[Site/Location],$J$3,Table1[Date of tracking],"&gt;="&amp;$B$6,Table1[Date of tracking],"&lt;="&amp;$H$6)</f>
        <v>0</v>
      </c>
      <c r="G124" s="35">
        <f t="shared" si="7"/>
        <v>0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s="4" customFormat="1" ht="17.25" customHeight="1" x14ac:dyDescent="0.35">
      <c r="A125" s="33" t="s">
        <v>151</v>
      </c>
      <c r="B125" s="34">
        <f>SUMIFS(Table1[Total], Table1[County (from)],A125,Table1[Entry/Exit/ Transit],"Entry",Table1[Site/Location],$J$3,Table1[Date of tracking],"&gt;="&amp;$B$6,Table1[Date of tracking],"&lt;="&amp;$H$6)</f>
        <v>0</v>
      </c>
      <c r="C125" s="35">
        <f t="shared" si="6"/>
        <v>0</v>
      </c>
      <c r="D125" s="99" t="s">
        <v>151</v>
      </c>
      <c r="E125" s="100" t="s">
        <v>151</v>
      </c>
      <c r="F125" s="36">
        <f>SUMIFS(Table1[Total], Table1[County (going)], D125,Table1[Entry/Exit/ Transit],"Exit",Table1[Site/Location],$J$3,Table1[Date of tracking],"&gt;="&amp;$B$6,Table1[Date of tracking],"&lt;="&amp;$H$6)</f>
        <v>0</v>
      </c>
      <c r="G125" s="35">
        <f t="shared" si="7"/>
        <v>0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s="4" customFormat="1" ht="17.25" customHeight="1" x14ac:dyDescent="0.35">
      <c r="A126" s="33" t="s">
        <v>197</v>
      </c>
      <c r="B126" s="34">
        <f>SUMIFS(Table1[Total], Table1[County (from)],A126,Table1[Entry/Exit/ Transit],"Entry",Table1[Site/Location],$J$3,Table1[Date of tracking],"&gt;="&amp;$B$6,Table1[Date of tracking],"&lt;="&amp;$H$6)</f>
        <v>0</v>
      </c>
      <c r="C126" s="35">
        <f t="shared" si="6"/>
        <v>0</v>
      </c>
      <c r="D126" s="99" t="s">
        <v>197</v>
      </c>
      <c r="E126" s="100" t="s">
        <v>197</v>
      </c>
      <c r="F126" s="36">
        <f>SUMIFS(Table1[Total], Table1[County (going)], D126,Table1[Entry/Exit/ Transit],"Exit",Table1[Site/Location],$J$3,Table1[Date of tracking],"&gt;="&amp;$B$6,Table1[Date of tracking],"&lt;="&amp;$H$6)</f>
        <v>0</v>
      </c>
      <c r="G126" s="35">
        <f t="shared" si="7"/>
        <v>0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s="4" customFormat="1" ht="17.25" customHeight="1" x14ac:dyDescent="0.35">
      <c r="A127" s="33" t="s">
        <v>113</v>
      </c>
      <c r="B127" s="34">
        <f>SUMIFS(Table1[Total], Table1[County (from)],A127,Table1[Entry/Exit/ Transit],"Entry",Table1[Site/Location],$J$3,Table1[Date of tracking],"&gt;="&amp;$B$6,Table1[Date of tracking],"&lt;="&amp;$H$6)</f>
        <v>0</v>
      </c>
      <c r="C127" s="35">
        <f t="shared" si="6"/>
        <v>0</v>
      </c>
      <c r="D127" s="99" t="s">
        <v>113</v>
      </c>
      <c r="E127" s="100" t="s">
        <v>113</v>
      </c>
      <c r="F127" s="36">
        <f>SUMIFS(Table1[Total], Table1[County (going)], D127,Table1[Entry/Exit/ Transit],"Exit",Table1[Site/Location],$J$3,Table1[Date of tracking],"&gt;="&amp;$B$6,Table1[Date of tracking],"&lt;="&amp;$H$6)</f>
        <v>0</v>
      </c>
      <c r="G127" s="35">
        <f t="shared" si="7"/>
        <v>0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s="4" customFormat="1" ht="17.25" customHeight="1" x14ac:dyDescent="0.35">
      <c r="A128" s="33" t="s">
        <v>694</v>
      </c>
      <c r="B128" s="34">
        <f>SUMIFS(Table1[Total], Table1[County (from)],A128,Table1[Entry/Exit/ Transit],"Entry",Table1[Site/Location],$J$3,Table1[Date of tracking],"&gt;="&amp;$B$6,Table1[Date of tracking],"&lt;="&amp;$H$6)</f>
        <v>0</v>
      </c>
      <c r="C128" s="35">
        <f t="shared" si="6"/>
        <v>0</v>
      </c>
      <c r="D128" s="99" t="s">
        <v>694</v>
      </c>
      <c r="E128" s="100" t="s">
        <v>694</v>
      </c>
      <c r="F128" s="36">
        <f>SUMIFS(Table1[Total], Table1[County (going)], D128,Table1[Entry/Exit/ Transit],"Exit",Table1[Site/Location],$J$3,Table1[Date of tracking],"&gt;="&amp;$B$6,Table1[Date of tracking],"&lt;="&amp;$H$6)</f>
        <v>0</v>
      </c>
      <c r="G128" s="35">
        <f t="shared" si="7"/>
        <v>0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s="4" customFormat="1" ht="17.25" customHeight="1" x14ac:dyDescent="0.35">
      <c r="A129" s="33" t="s">
        <v>655</v>
      </c>
      <c r="B129" s="34">
        <f>SUMIFS(Table1[Total], Table1[County (from)],A129,Table1[Entry/Exit/ Transit],"Entry",Table1[Site/Location],$J$3,Table1[Date of tracking],"&gt;="&amp;$B$6,Table1[Date of tracking],"&lt;="&amp;$H$6)</f>
        <v>0</v>
      </c>
      <c r="C129" s="35">
        <f t="shared" si="6"/>
        <v>0</v>
      </c>
      <c r="D129" s="99" t="s">
        <v>655</v>
      </c>
      <c r="E129" s="100" t="s">
        <v>655</v>
      </c>
      <c r="F129" s="36">
        <f>SUMIFS(Table1[Total], Table1[County (going)], D129,Table1[Entry/Exit/ Transit],"Exit",Table1[Site/Location],$J$3,Table1[Date of tracking],"&gt;="&amp;$B$6,Table1[Date of tracking],"&lt;="&amp;$H$6)</f>
        <v>0</v>
      </c>
      <c r="G129" s="35">
        <f t="shared" si="7"/>
        <v>0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s="4" customFormat="1" ht="17.25" customHeight="1" x14ac:dyDescent="0.35">
      <c r="A130" s="33" t="s">
        <v>700</v>
      </c>
      <c r="B130" s="34">
        <f>SUMIFS(Table1[Total], Table1[County (from)],A130,Table1[Entry/Exit/ Transit],"Entry",Table1[Site/Location],$J$3,Table1[Date of tracking],"&gt;="&amp;$B$6,Table1[Date of tracking],"&lt;="&amp;$H$6)</f>
        <v>0</v>
      </c>
      <c r="C130" s="35">
        <f t="shared" si="6"/>
        <v>0</v>
      </c>
      <c r="D130" s="99" t="s">
        <v>700</v>
      </c>
      <c r="E130" s="100" t="s">
        <v>700</v>
      </c>
      <c r="F130" s="36">
        <f>SUMIFS(Table1[Total], Table1[County (going)], D130,Table1[Entry/Exit/ Transit],"Exit",Table1[Site/Location],$J$3,Table1[Date of tracking],"&gt;="&amp;$B$6,Table1[Date of tracking],"&lt;="&amp;$H$6)</f>
        <v>0</v>
      </c>
      <c r="G130" s="35">
        <f t="shared" si="7"/>
        <v>0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s="4" customFormat="1" ht="17.25" customHeight="1" x14ac:dyDescent="0.35">
      <c r="A131" s="33" t="s">
        <v>290</v>
      </c>
      <c r="B131" s="34">
        <f>SUMIFS(Table1[Total], Table1[County (from)],A131,Table1[Entry/Exit/ Transit],"Entry",Table1[Site/Location],$J$3,Table1[Date of tracking],"&gt;="&amp;$B$6,Table1[Date of tracking],"&lt;="&amp;$H$6)</f>
        <v>0</v>
      </c>
      <c r="C131" s="35">
        <f t="shared" si="6"/>
        <v>0</v>
      </c>
      <c r="D131" s="99" t="s">
        <v>290</v>
      </c>
      <c r="E131" s="100" t="s">
        <v>290</v>
      </c>
      <c r="F131" s="36">
        <f>SUMIFS(Table1[Total], Table1[County (going)], D131,Table1[Entry/Exit/ Transit],"Exit",Table1[Site/Location],$J$3,Table1[Date of tracking],"&gt;="&amp;$B$6,Table1[Date of tracking],"&lt;="&amp;$H$6)</f>
        <v>0</v>
      </c>
      <c r="G131" s="35">
        <f t="shared" si="7"/>
        <v>0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s="4" customFormat="1" ht="17.25" customHeight="1" x14ac:dyDescent="0.35">
      <c r="A132" s="33" t="s">
        <v>692</v>
      </c>
      <c r="B132" s="34">
        <f>SUMIFS(Table1[Total], Table1[County (from)],A132,Table1[Entry/Exit/ Transit],"Entry",Table1[Site/Location],$J$3,Table1[Date of tracking],"&gt;="&amp;$B$6,Table1[Date of tracking],"&lt;="&amp;$H$6)</f>
        <v>0</v>
      </c>
      <c r="C132" s="35">
        <f t="shared" si="6"/>
        <v>0</v>
      </c>
      <c r="D132" s="99" t="s">
        <v>692</v>
      </c>
      <c r="E132" s="100" t="s">
        <v>692</v>
      </c>
      <c r="F132" s="36">
        <f>SUMIFS(Table1[Total], Table1[County (going)], D132,Table1[Entry/Exit/ Transit],"Exit",Table1[Site/Location],$J$3,Table1[Date of tracking],"&gt;="&amp;$B$6,Table1[Date of tracking],"&lt;="&amp;$H$6)</f>
        <v>0</v>
      </c>
      <c r="G132" s="35">
        <f t="shared" si="7"/>
        <v>0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s="4" customFormat="1" ht="17.25" customHeight="1" x14ac:dyDescent="0.35">
      <c r="A133" s="101"/>
      <c r="B133" s="102"/>
      <c r="C133" s="102"/>
      <c r="D133" s="102"/>
      <c r="E133" s="102"/>
      <c r="F133" s="102"/>
      <c r="G133" s="10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s="4" customFormat="1" ht="17.25" customHeight="1" x14ac:dyDescent="0.35">
      <c r="A134" s="104"/>
      <c r="B134" s="105"/>
      <c r="C134" s="105"/>
      <c r="D134" s="105"/>
      <c r="E134" s="105"/>
      <c r="F134" s="105"/>
      <c r="G134" s="10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s="4" customFormat="1" ht="17.25" customHeight="1" x14ac:dyDescent="0.35">
      <c r="A135" s="33" t="s">
        <v>4</v>
      </c>
      <c r="B135" s="34">
        <f>SUMIFS(Table1[Total], Table1[Country (from)], A135,Table1[Entry/Exit/ Transit],"Entry",Table1[Site/Location],$J$3,Table1[Date of tracking],"&gt;="&amp;$B$6,Table1[Date of tracking],"&lt;="&amp;$H$6)</f>
        <v>0</v>
      </c>
      <c r="C135" s="35">
        <f>B135/$B$139</f>
        <v>0</v>
      </c>
      <c r="D135" s="99" t="s">
        <v>4</v>
      </c>
      <c r="E135" s="100"/>
      <c r="F135" s="36">
        <f>SUMIFS(Table1[Total], Table1[Country (going)],D135,Table1[Entry/Exit/ Transit],"Exit",Table1[Site/Location],$J$3,Table1[Date of tracking],"&gt;="&amp;$B$6,Table1[Date of tracking],"&lt;="&amp;$H$6)</f>
        <v>0</v>
      </c>
      <c r="G135" s="35">
        <f>F135/$F$139</f>
        <v>0</v>
      </c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s="4" customFormat="1" ht="17.25" x14ac:dyDescent="0.35">
      <c r="A136" s="33" t="s">
        <v>327</v>
      </c>
      <c r="B136" s="34">
        <f>SUMIFS(Table1[Total], Table1[Country (from)], A136,Table1[Entry/Exit/ Transit],"Entry",Table1[Site/Location],$J$3,Table1[Date of tracking],"&gt;="&amp;$B$6,Table1[Date of tracking],"&lt;="&amp;$H$6)</f>
        <v>0</v>
      </c>
      <c r="C136" s="35">
        <f t="shared" ref="C136:C138" si="8">B136/$B$139</f>
        <v>0</v>
      </c>
      <c r="D136" s="99" t="s">
        <v>327</v>
      </c>
      <c r="E136" s="100"/>
      <c r="F136" s="36">
        <f>SUMIFS(Table1[Total], Table1[Country (going)],D136,Table1[Entry/Exit/ Transit],"Exit",Table1[Site/Location],$J$3,Table1[Date of tracking],"&gt;="&amp;$B$6,Table1[Date of tracking],"&lt;="&amp;$H$6)</f>
        <v>0</v>
      </c>
      <c r="G136" s="35">
        <f t="shared" ref="G136:G138" si="9">F136/$F$139</f>
        <v>0</v>
      </c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s="4" customFormat="1" ht="17.25" x14ac:dyDescent="0.35">
      <c r="A137" s="33" t="s">
        <v>632</v>
      </c>
      <c r="B137" s="34">
        <f>SUMIFS(Table1[Total], Table1[Country (from)], A137,Table1[Entry/Exit/ Transit],"Entry",Table1[Site/Location],$J$3,Table1[Date of tracking],"&gt;="&amp;$B$6,Table1[Date of tracking],"&lt;="&amp;$H$6)</f>
        <v>0</v>
      </c>
      <c r="C137" s="35">
        <f t="shared" si="8"/>
        <v>0</v>
      </c>
      <c r="D137" s="99" t="s">
        <v>632</v>
      </c>
      <c r="E137" s="100"/>
      <c r="F137" s="36">
        <f>SUMIFS(Table1[Total], Table1[Country (going)],D137,Table1[Entry/Exit/ Transit],"Exit",Table1[Site/Location],$J$3,Table1[Date of tracking],"&gt;="&amp;$B$6,Table1[Date of tracking],"&lt;="&amp;$H$6)</f>
        <v>4</v>
      </c>
      <c r="G137" s="35">
        <f t="shared" si="9"/>
        <v>6.5573770491803282E-2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s="4" customFormat="1" ht="17.25" x14ac:dyDescent="0.35">
      <c r="A138" s="33" t="s">
        <v>854</v>
      </c>
      <c r="B138" s="34">
        <f>SUMIFS(Table1[Total], Table1[Country (from)], A138,Table1[Entry/Exit/ Transit],"Entry",Table1[Site/Location],$J$3,Table1[Date of tracking],"&gt;="&amp;$B$6,Table1[Date of tracking],"&lt;="&amp;$H$6)</f>
        <v>0</v>
      </c>
      <c r="C138" s="35">
        <f t="shared" si="8"/>
        <v>0</v>
      </c>
      <c r="D138" s="99" t="s">
        <v>854</v>
      </c>
      <c r="E138" s="100"/>
      <c r="F138" s="36">
        <f>SUMIFS(Table1[Total], Table1[Country (going)],D138,Table1[Entry/Exit/ Transit],"Exit",Table1[Site/Location],$J$3,Table1[Date of tracking],"&gt;="&amp;$B$6,Table1[Date of tracking],"&lt;="&amp;$H$6)</f>
        <v>0</v>
      </c>
      <c r="G138" s="35">
        <f t="shared" si="9"/>
        <v>0</v>
      </c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s="4" customFormat="1" ht="17.25" x14ac:dyDescent="0.35">
      <c r="A139" s="37" t="s">
        <v>787</v>
      </c>
      <c r="B139" s="38">
        <f>SUM(B54:B138)</f>
        <v>297</v>
      </c>
      <c r="C139" s="39">
        <f>SUM(C54:C138)</f>
        <v>1</v>
      </c>
      <c r="D139" s="97" t="s">
        <v>787</v>
      </c>
      <c r="E139" s="97"/>
      <c r="F139" s="40">
        <f>SUM(F54:F138)</f>
        <v>61</v>
      </c>
      <c r="G139" s="41">
        <f>SUM(G54:G138)</f>
        <v>1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s="4" customFormat="1" ht="15.7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s="4" customFormat="1" ht="15.75" x14ac:dyDescent="0.35">
      <c r="A141" s="2"/>
      <c r="B141" s="4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</sheetData>
  <sheetProtection algorithmName="SHA-512" hashValue="4/QfRSwqka72pnmAUjTlMdIRX7cjkr931TIlpfm8kZaIiNSHDuvc82bojlNMcodHgxXbZgGUWNusMn5LmfKqUQ==" saltValue="t66vknIYQjytZ1ml9FefnA==" spinCount="100000" sheet="1" objects="1" scenarios="1"/>
  <mergeCells count="143">
    <mergeCell ref="Y22:Y25"/>
    <mergeCell ref="Z22:Z25"/>
    <mergeCell ref="T22:T25"/>
    <mergeCell ref="U22:U25"/>
    <mergeCell ref="V22:V25"/>
    <mergeCell ref="W22:W25"/>
    <mergeCell ref="X22:X25"/>
    <mergeCell ref="A2:Z2"/>
    <mergeCell ref="Q6:S7"/>
    <mergeCell ref="T6:T7"/>
    <mergeCell ref="V6:X7"/>
    <mergeCell ref="Y6:Y7"/>
    <mergeCell ref="J7:J8"/>
    <mergeCell ref="A20:O20"/>
    <mergeCell ref="Q20:Z20"/>
    <mergeCell ref="A21:O21"/>
    <mergeCell ref="A36:O36"/>
    <mergeCell ref="A37:B37"/>
    <mergeCell ref="C37:D37"/>
    <mergeCell ref="E37:F37"/>
    <mergeCell ref="G37:H37"/>
    <mergeCell ref="I37:I38"/>
    <mergeCell ref="J37:J38"/>
    <mergeCell ref="K37:K38"/>
    <mergeCell ref="S22:S25"/>
    <mergeCell ref="L22:L23"/>
    <mergeCell ref="M22:M23"/>
    <mergeCell ref="N22:N23"/>
    <mergeCell ref="O22:O23"/>
    <mergeCell ref="Q22:Q25"/>
    <mergeCell ref="R22:R25"/>
    <mergeCell ref="A22:B22"/>
    <mergeCell ref="C22:D22"/>
    <mergeCell ref="E22:F22"/>
    <mergeCell ref="G22:H22"/>
    <mergeCell ref="I22:I23"/>
    <mergeCell ref="J22:J23"/>
    <mergeCell ref="K22:K23"/>
    <mergeCell ref="Y37:Y40"/>
    <mergeCell ref="Z37:Z40"/>
    <mergeCell ref="A51:Z51"/>
    <mergeCell ref="A52:A53"/>
    <mergeCell ref="B52:C52"/>
    <mergeCell ref="D52:E53"/>
    <mergeCell ref="F52:G52"/>
    <mergeCell ref="S37:S40"/>
    <mergeCell ref="T37:T40"/>
    <mergeCell ref="U37:U40"/>
    <mergeCell ref="V37:V40"/>
    <mergeCell ref="W37:W40"/>
    <mergeCell ref="X37:X40"/>
    <mergeCell ref="L37:L38"/>
    <mergeCell ref="M37:M38"/>
    <mergeCell ref="N37:N38"/>
    <mergeCell ref="O37:O38"/>
    <mergeCell ref="Q37:Q40"/>
    <mergeCell ref="R37:R40"/>
    <mergeCell ref="D60:E60"/>
    <mergeCell ref="D61:E61"/>
    <mergeCell ref="D62:E62"/>
    <mergeCell ref="D63:E63"/>
    <mergeCell ref="D64:E64"/>
    <mergeCell ref="D65:E65"/>
    <mergeCell ref="D54:E54"/>
    <mergeCell ref="D55:E55"/>
    <mergeCell ref="D56:E56"/>
    <mergeCell ref="D57:E57"/>
    <mergeCell ref="D58:E58"/>
    <mergeCell ref="D59:E59"/>
    <mergeCell ref="D72:E72"/>
    <mergeCell ref="D73:E73"/>
    <mergeCell ref="D74:E74"/>
    <mergeCell ref="D75:E75"/>
    <mergeCell ref="D76:E76"/>
    <mergeCell ref="D77:E77"/>
    <mergeCell ref="D66:E66"/>
    <mergeCell ref="D67:E67"/>
    <mergeCell ref="D68:E68"/>
    <mergeCell ref="D69:E69"/>
    <mergeCell ref="D70:E70"/>
    <mergeCell ref="D71:E71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D81:E81"/>
    <mergeCell ref="D82:E82"/>
    <mergeCell ref="D83:E83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39:E139"/>
    <mergeCell ref="J3:N3"/>
    <mergeCell ref="D132:E132"/>
    <mergeCell ref="A133:G134"/>
    <mergeCell ref="D135:E135"/>
    <mergeCell ref="D136:E136"/>
    <mergeCell ref="D137:E137"/>
    <mergeCell ref="D138:E138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</mergeCells>
  <conditionalFormatting sqref="R26:Z3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1:Z4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count="2">
    <dataValidation type="list" allowBlank="1" showInputMessage="1" showErrorMessage="1" sqref="U3:Z3 B3:E3">
      <formula1>Transit_Sites</formula1>
    </dataValidation>
    <dataValidation allowBlank="1" showInputMessage="1" showErrorMessage="1" errorTitle="Date" error="Enter the Date" sqref="B6:H6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choices!$C$2:$C$25</xm:f>
          </x14:formula1>
          <xm:sqref>J3:N3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K142"/>
  <sheetViews>
    <sheetView showGridLines="0" zoomScale="70" zoomScaleNormal="70" zoomScaleSheetLayoutView="70" workbookViewId="0">
      <selection activeCell="J3" sqref="J3:N3"/>
    </sheetView>
  </sheetViews>
  <sheetFormatPr defaultColWidth="8" defaultRowHeight="15.75" x14ac:dyDescent="0.35"/>
  <cols>
    <col min="1" max="1" width="19.28515625" style="4" bestFit="1" customWidth="1"/>
    <col min="2" max="3" width="11.42578125" style="4" customWidth="1"/>
    <col min="4" max="4" width="11.28515625" style="4" customWidth="1"/>
    <col min="5" max="8" width="11.42578125" style="4" customWidth="1"/>
    <col min="9" max="13" width="9.7109375" style="4" customWidth="1"/>
    <col min="14" max="15" width="11.140625" style="4" customWidth="1"/>
    <col min="16" max="16" width="14.85546875" style="4" customWidth="1"/>
    <col min="17" max="17" width="11.140625" style="4" customWidth="1"/>
    <col min="18" max="26" width="8.42578125" style="4" customWidth="1"/>
    <col min="27" max="27" width="8" style="4" customWidth="1"/>
    <col min="28" max="31" width="8" style="4"/>
    <col min="32" max="32" width="17.140625" style="4" bestFit="1" customWidth="1"/>
    <col min="33" max="33" width="15" style="4" bestFit="1" customWidth="1"/>
    <col min="34" max="16384" width="8" style="4"/>
  </cols>
  <sheetData>
    <row r="1" spans="1:33" ht="17.25" x14ac:dyDescent="0.35">
      <c r="A1" s="2"/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2"/>
      <c r="AA1" s="2"/>
      <c r="AB1" s="2"/>
    </row>
    <row r="2" spans="1:33" ht="25.5" x14ac:dyDescent="0.35">
      <c r="A2" s="148" t="s">
        <v>1091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2"/>
      <c r="AB2" s="2"/>
    </row>
    <row r="3" spans="1:33" ht="25.5" x14ac:dyDescent="0.35">
      <c r="B3" s="5"/>
      <c r="C3" s="5"/>
      <c r="D3" s="5"/>
      <c r="E3" s="5"/>
      <c r="F3" s="5"/>
      <c r="G3" s="5"/>
      <c r="H3"/>
      <c r="I3"/>
      <c r="J3" s="98" t="s">
        <v>631</v>
      </c>
      <c r="K3" s="98"/>
      <c r="L3" s="98"/>
      <c r="M3" s="98"/>
      <c r="N3" s="98"/>
      <c r="O3" s="85"/>
      <c r="P3"/>
      <c r="Q3"/>
      <c r="R3" s="5"/>
      <c r="S3" s="5"/>
      <c r="T3" s="5"/>
      <c r="U3" s="5"/>
      <c r="V3" s="5"/>
      <c r="W3" s="5"/>
      <c r="X3" s="5"/>
      <c r="Y3" s="5"/>
      <c r="Z3" s="5"/>
      <c r="AA3" s="2"/>
      <c r="AB3" s="2"/>
    </row>
    <row r="4" spans="1:33" ht="19.5" x14ac:dyDescent="0.35">
      <c r="A4" s="2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2"/>
      <c r="AB4" s="2"/>
    </row>
    <row r="5" spans="1:33" ht="17.25" x14ac:dyDescent="0.35">
      <c r="A5" s="7"/>
      <c r="B5" s="7"/>
      <c r="C5" s="7"/>
      <c r="D5" s="7"/>
      <c r="E5" s="7"/>
      <c r="F5" s="7"/>
      <c r="G5" s="7"/>
      <c r="H5" s="2"/>
      <c r="I5" s="2"/>
      <c r="J5" s="7"/>
      <c r="K5" s="7"/>
      <c r="L5" s="7"/>
      <c r="M5" s="7"/>
      <c r="N5" s="7"/>
      <c r="O5" s="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2"/>
      <c r="AF5"/>
      <c r="AG5"/>
    </row>
    <row r="6" spans="1:33" ht="19.5" x14ac:dyDescent="0.35">
      <c r="A6" s="9" t="s">
        <v>1092</v>
      </c>
      <c r="B6" s="10">
        <v>42951</v>
      </c>
      <c r="C6" s="10">
        <f>B6+1</f>
        <v>42952</v>
      </c>
      <c r="D6" s="10">
        <f>B6+2</f>
        <v>42953</v>
      </c>
      <c r="E6" s="10">
        <f>B6+3</f>
        <v>42954</v>
      </c>
      <c r="F6" s="10">
        <f>B6+4</f>
        <v>42955</v>
      </c>
      <c r="G6" s="10">
        <f>B6+5</f>
        <v>42956</v>
      </c>
      <c r="H6" s="10">
        <f>B6+6</f>
        <v>42957</v>
      </c>
      <c r="I6" s="11" t="s">
        <v>787</v>
      </c>
      <c r="J6" s="8"/>
      <c r="K6" s="168" t="s">
        <v>1093</v>
      </c>
      <c r="L6" s="168"/>
      <c r="M6" s="168"/>
      <c r="N6" s="169" t="s">
        <v>1094</v>
      </c>
      <c r="O6" s="7"/>
      <c r="P6" s="8"/>
      <c r="Q6" s="153" t="s">
        <v>1095</v>
      </c>
      <c r="R6" s="153"/>
      <c r="S6" s="153"/>
      <c r="T6" s="153"/>
      <c r="U6" s="153"/>
      <c r="V6" s="153"/>
      <c r="W6" s="153"/>
      <c r="X6" s="153"/>
      <c r="Y6" s="153"/>
      <c r="Z6" s="153"/>
      <c r="AA6" s="8"/>
      <c r="AB6" s="2"/>
      <c r="AF6"/>
      <c r="AG6"/>
    </row>
    <row r="7" spans="1:33" ht="17.25" x14ac:dyDescent="0.35">
      <c r="A7" s="12" t="s">
        <v>1096</v>
      </c>
      <c r="B7" s="13">
        <f>SUMIFS(Table1[Total],Table1[Date of tracking], B6,Table1[Entry/Exit/ Transit],"Transit",Table1[Site/Location],$J$3)</f>
        <v>161</v>
      </c>
      <c r="C7" s="13">
        <f>SUMIFS(Table1[Total],Table1[Date of tracking], C6,Table1[Entry/Exit/ Transit],"Transit",Table1[Site/Location],$J$3)</f>
        <v>69</v>
      </c>
      <c r="D7" s="13">
        <f>SUMIFS(Table1[Total],Table1[Date of tracking], D6,Table1[Entry/Exit/ Transit],"Transit",Table1[Site/Location],$J$3)</f>
        <v>0</v>
      </c>
      <c r="E7" s="13">
        <f>SUMIFS(Table1[Total],Table1[Date of tracking], E6,Table1[Entry/Exit/ Transit],"Transit",Table1[Site/Location],$J$3)</f>
        <v>67</v>
      </c>
      <c r="F7" s="13">
        <f>SUMIFS(Table1[Total],Table1[Date of tracking], F6,Table1[Entry/Exit/ Transit],"Transit",Table1[Site/Location],$J$3)</f>
        <v>28</v>
      </c>
      <c r="G7" s="13">
        <f>SUMIFS(Table1[Total],Table1[Date of tracking], G6,Table1[Entry/Exit/ Transit],"Transit",Table1[Site/Location],$J$3)</f>
        <v>32</v>
      </c>
      <c r="H7" s="13">
        <f>SUMIFS(Table1[Total],Table1[Date of tracking], H6,Table1[Entry/Exit/ Transit],"Transit",Table1[Site/Location],$J$3)</f>
        <v>93</v>
      </c>
      <c r="I7" s="14">
        <f>SUM(B7:H7)</f>
        <v>450</v>
      </c>
      <c r="J7" s="8"/>
      <c r="K7" s="168"/>
      <c r="L7" s="168"/>
      <c r="M7" s="168"/>
      <c r="N7" s="169"/>
      <c r="O7" s="2"/>
      <c r="P7" s="8"/>
      <c r="Q7" s="2"/>
      <c r="R7" s="2"/>
      <c r="S7" s="2"/>
      <c r="T7" s="2"/>
      <c r="U7" s="2"/>
      <c r="V7" s="2"/>
      <c r="W7" s="2"/>
      <c r="X7" s="2"/>
      <c r="Y7" s="2"/>
      <c r="Z7" s="2"/>
      <c r="AA7" s="8"/>
      <c r="AB7" s="2"/>
      <c r="AF7"/>
      <c r="AG7"/>
    </row>
    <row r="8" spans="1:33" ht="17.25" x14ac:dyDescent="0.35">
      <c r="A8" s="8"/>
      <c r="B8" s="8"/>
      <c r="C8" s="8"/>
      <c r="D8" s="8"/>
      <c r="E8" s="8"/>
      <c r="F8" s="8"/>
      <c r="G8" s="8"/>
      <c r="H8" s="8"/>
      <c r="I8" s="8"/>
      <c r="J8" s="8"/>
      <c r="K8" s="170" t="s">
        <v>1097</v>
      </c>
      <c r="L8" s="170"/>
      <c r="M8" s="170"/>
      <c r="N8" s="15">
        <f>SUMIFS(Table1[Total],Table1[From PoC (Y/N)],"Yes",Table1[Entry/Exit/ Transit],"Transit",Table1[Site/Location],$J$3,Table1[Date of tracking],"&gt;="&amp;$B$6,Table1[Date of tracking],"&lt;="&amp;$H$6)</f>
        <v>17</v>
      </c>
      <c r="O8" s="2"/>
      <c r="P8" s="8"/>
      <c r="Q8" s="122"/>
      <c r="R8" s="107" t="s">
        <v>49</v>
      </c>
      <c r="S8" s="107" t="s">
        <v>26</v>
      </c>
      <c r="T8" s="107" t="s">
        <v>818</v>
      </c>
      <c r="U8" s="107" t="s">
        <v>22</v>
      </c>
      <c r="V8" s="107" t="s">
        <v>658</v>
      </c>
      <c r="W8" s="107" t="s">
        <v>88</v>
      </c>
      <c r="X8" s="107" t="s">
        <v>12</v>
      </c>
      <c r="Y8" s="107" t="s">
        <v>71</v>
      </c>
      <c r="Z8" s="107" t="s">
        <v>40</v>
      </c>
      <c r="AA8" s="8"/>
      <c r="AB8" s="2"/>
      <c r="AF8"/>
      <c r="AG8"/>
    </row>
    <row r="9" spans="1:33" ht="17.25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171" t="s">
        <v>1098</v>
      </c>
      <c r="L9" s="171"/>
      <c r="M9" s="171"/>
      <c r="N9" s="16">
        <f>SUMIFS(Table1[Total],Table1[From Outside SS Y/N (Camp)],"Yes",Table1[Entry/Exit/ Transit],"Transit",Table1[Site/Location],$J$3,Table1[Date of tracking],"&gt;="&amp;$B$6,Table1[Date of tracking],"&lt;="&amp;$H$6)</f>
        <v>122</v>
      </c>
      <c r="O9" s="2"/>
      <c r="P9" s="8"/>
      <c r="Q9" s="123"/>
      <c r="R9" s="108"/>
      <c r="S9" s="108"/>
      <c r="T9" s="108"/>
      <c r="U9" s="108"/>
      <c r="V9" s="108"/>
      <c r="W9" s="108"/>
      <c r="X9" s="108"/>
      <c r="Y9" s="108"/>
      <c r="Z9" s="108"/>
      <c r="AA9" s="8"/>
      <c r="AB9" s="2"/>
      <c r="AF9"/>
      <c r="AG9"/>
    </row>
    <row r="10" spans="1:33" ht="17.25" x14ac:dyDescent="0.35">
      <c r="A10" s="7"/>
      <c r="B10" s="7"/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8"/>
      <c r="Q10" s="123"/>
      <c r="R10" s="108"/>
      <c r="S10" s="108"/>
      <c r="T10" s="108"/>
      <c r="U10" s="108"/>
      <c r="V10" s="108"/>
      <c r="W10" s="108"/>
      <c r="X10" s="108"/>
      <c r="Y10" s="108"/>
      <c r="Z10" s="108"/>
      <c r="AA10" s="8"/>
      <c r="AB10" s="2"/>
      <c r="AF10"/>
      <c r="AG10"/>
    </row>
    <row r="11" spans="1:33" ht="17.25" x14ac:dyDescent="0.35">
      <c r="A11" s="7"/>
      <c r="B11" s="7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8"/>
      <c r="Q11" s="124"/>
      <c r="R11" s="109"/>
      <c r="S11" s="109"/>
      <c r="T11" s="109"/>
      <c r="U11" s="109"/>
      <c r="V11" s="109"/>
      <c r="W11" s="109"/>
      <c r="X11" s="109"/>
      <c r="Y11" s="109"/>
      <c r="Z11" s="109"/>
      <c r="AA11" s="8"/>
      <c r="AB11" s="2"/>
      <c r="AF11"/>
      <c r="AG11"/>
    </row>
    <row r="12" spans="1:33" ht="17.25" x14ac:dyDescent="0.35">
      <c r="A12" s="7"/>
      <c r="B12" s="7"/>
      <c r="C12" s="7"/>
      <c r="D12" s="7"/>
      <c r="E12" s="2"/>
      <c r="F12" s="2"/>
      <c r="G12" s="2"/>
      <c r="H12" s="2"/>
      <c r="I12" s="2"/>
      <c r="J12" s="2"/>
      <c r="K12" s="168" t="s">
        <v>1099</v>
      </c>
      <c r="L12" s="168" t="s">
        <v>1099</v>
      </c>
      <c r="M12" s="168"/>
      <c r="N12" s="169" t="s">
        <v>1094</v>
      </c>
      <c r="O12" s="2"/>
      <c r="P12" s="8"/>
      <c r="Q12" s="17">
        <f>B6</f>
        <v>42951</v>
      </c>
      <c r="R12" s="18">
        <f>SUMIFS(Table1[Total],Table1[Date of tracking],$Q12,Table1[Reasons of Movement],R$8,Table1[Entry/Exit/ Transit],"Transit",Table1[Site/Location],$J$3, Table1[Date of tracking],"&gt;="&amp;$B$6,Table1[Date of tracking],"&lt;="&amp;$H$6)</f>
        <v>32</v>
      </c>
      <c r="S12" s="18">
        <f>SUMIFS(Table1[Total],Table1[Date of tracking],$Q12,Table1[Reasons of Movement],S$8,Table1[Entry/Exit/ Transit],"Transit",Table1[Site/Location],$J$3, Table1[Date of tracking],"&gt;="&amp;$B$6,Table1[Date of tracking],"&lt;="&amp;$H$6)</f>
        <v>50</v>
      </c>
      <c r="T12" s="18">
        <f>SUMIFS(Table1[Total],Table1[Date of tracking],$Q12,Table1[Reasons of Movement],T$8,Table1[Entry/Exit/ Transit],"Transit",Table1[Site/Location],$J$3, Table1[Date of tracking],"&gt;="&amp;$B$6,Table1[Date of tracking],"&lt;="&amp;$H$6)</f>
        <v>20</v>
      </c>
      <c r="U12" s="18">
        <f>SUMIFS(Table1[Total],Table1[Date of tracking],$Q12,Table1[Reasons of Movement],U$8,Table1[Entry/Exit/ Transit],"Transit",Table1[Site/Location],$J$3, Table1[Date of tracking],"&gt;="&amp;$B$6,Table1[Date of tracking],"&lt;="&amp;$H$6)</f>
        <v>7</v>
      </c>
      <c r="V12" s="18">
        <f>SUMIFS(Table1[Total],Table1[Date of tracking],$Q12,Table1[Reasons of Movement],V$8,Table1[Entry/Exit/ Transit],"Transit",Table1[Site/Location],$J$3, Table1[Date of tracking],"&gt;="&amp;$B$6,Table1[Date of tracking],"&lt;="&amp;$H$6)</f>
        <v>0</v>
      </c>
      <c r="W12" s="18">
        <f>SUMIFS(Table1[Total],Table1[Date of tracking],$Q12,Table1[Reasons of Movement],W$8,Table1[Entry/Exit/ Transit],"Transit",Table1[Site/Location],$J$3, Table1[Date of tracking],"&gt;="&amp;$B$6,Table1[Date of tracking],"&lt;="&amp;$H$6)</f>
        <v>0</v>
      </c>
      <c r="X12" s="18">
        <f>SUMIFS(Table1[Total],Table1[Date of tracking],$Q12,Table1[Reasons of Movement],X$8,Table1[Entry/Exit/ Transit],"Transit",Table1[Site/Location],$J$3, Table1[Date of tracking],"&gt;="&amp;$B$6,Table1[Date of tracking],"&lt;="&amp;$H$6)</f>
        <v>52</v>
      </c>
      <c r="Y12" s="18">
        <f>SUMIFS(Table1[Total],Table1[Date of tracking],$Q12,Table1[Reasons of Movement],Y$8,Table1[Entry/Exit/ Transit],"Transit",Table1[Site/Location],$J$3, Table1[Date of tracking],"&gt;="&amp;$B$6,Table1[Date of tracking],"&lt;="&amp;$H$6)</f>
        <v>0</v>
      </c>
      <c r="Z12" s="18">
        <f>SUMIFS(Table1[Total],Table1[Date of tracking],$Q12,Table1[Reasons of Movement],Z$8,Table1[Entry/Exit/ Transit],"Transit",Table1[Site/Location],$J$3, Table1[Date of tracking],"&gt;="&amp;$B$6,Table1[Date of tracking],"&lt;="&amp;$H$6)</f>
        <v>0</v>
      </c>
      <c r="AA12" s="8"/>
      <c r="AB12" s="2"/>
    </row>
    <row r="13" spans="1:33" ht="17.25" x14ac:dyDescent="0.35">
      <c r="A13" s="2"/>
      <c r="B13" s="2"/>
      <c r="C13" s="2"/>
      <c r="D13" s="2"/>
      <c r="E13" s="2"/>
      <c r="F13" s="2"/>
      <c r="G13" s="2"/>
      <c r="H13" s="2"/>
      <c r="I13" s="2"/>
      <c r="J13" s="2"/>
      <c r="K13" s="168"/>
      <c r="L13" s="168"/>
      <c r="M13" s="168"/>
      <c r="N13" s="169"/>
      <c r="O13" s="2"/>
      <c r="P13" s="8"/>
      <c r="Q13" s="17">
        <f>C6</f>
        <v>42952</v>
      </c>
      <c r="R13" s="18">
        <f>SUMIFS(Table1[Total],Table1[Date of tracking],$Q13,Table1[Reasons of Movement],R$8,Table1[Entry/Exit/ Transit],"Transit",Table1[Site/Location],$J$3, Table1[Date of tracking],"&gt;="&amp;$B$6,Table1[Date of tracking],"&lt;="&amp;$H$6)</f>
        <v>0</v>
      </c>
      <c r="S13" s="18">
        <f>SUMIFS(Table1[Total],Table1[Date of tracking],$Q13,Table1[Reasons of Movement],S$8,Table1[Entry/Exit/ Transit],"Transit",Table1[Site/Location],$J$3, Table1[Date of tracking],"&gt;="&amp;$B$6,Table1[Date of tracking],"&lt;="&amp;$H$6)</f>
        <v>26</v>
      </c>
      <c r="T13" s="18">
        <f>SUMIFS(Table1[Total],Table1[Date of tracking],$Q13,Table1[Reasons of Movement],T$8,Table1[Entry/Exit/ Transit],"Transit",Table1[Site/Location],$J$3, Table1[Date of tracking],"&gt;="&amp;$B$6,Table1[Date of tracking],"&lt;="&amp;$H$6)</f>
        <v>11</v>
      </c>
      <c r="U13" s="18">
        <f>SUMIFS(Table1[Total],Table1[Date of tracking],$Q13,Table1[Reasons of Movement],U$8,Table1[Entry/Exit/ Transit],"Transit",Table1[Site/Location],$J$3, Table1[Date of tracking],"&gt;="&amp;$B$6,Table1[Date of tracking],"&lt;="&amp;$H$6)</f>
        <v>8</v>
      </c>
      <c r="V13" s="18">
        <f>SUMIFS(Table1[Total],Table1[Date of tracking],$Q13,Table1[Reasons of Movement],V$8,Table1[Entry/Exit/ Transit],"Transit",Table1[Site/Location],$J$3, Table1[Date of tracking],"&gt;="&amp;$B$6,Table1[Date of tracking],"&lt;="&amp;$H$6)</f>
        <v>0</v>
      </c>
      <c r="W13" s="18">
        <f>SUMIFS(Table1[Total],Table1[Date of tracking],$Q13,Table1[Reasons of Movement],W$8,Table1[Entry/Exit/ Transit],"Transit",Table1[Site/Location],$J$3, Table1[Date of tracking],"&gt;="&amp;$B$6,Table1[Date of tracking],"&lt;="&amp;$H$6)</f>
        <v>0</v>
      </c>
      <c r="X13" s="18">
        <f>SUMIFS(Table1[Total],Table1[Date of tracking],$Q13,Table1[Reasons of Movement],X$8,Table1[Entry/Exit/ Transit],"Transit",Table1[Site/Location],$J$3, Table1[Date of tracking],"&gt;="&amp;$B$6,Table1[Date of tracking],"&lt;="&amp;$H$6)</f>
        <v>24</v>
      </c>
      <c r="Y13" s="18">
        <f>SUMIFS(Table1[Total],Table1[Date of tracking],$Q13,Table1[Reasons of Movement],Y$8,Table1[Entry/Exit/ Transit],"Transit",Table1[Site/Location],$J$3, Table1[Date of tracking],"&gt;="&amp;$B$6,Table1[Date of tracking],"&lt;="&amp;$H$6)</f>
        <v>0</v>
      </c>
      <c r="Z13" s="18">
        <f>SUMIFS(Table1[Total],Table1[Date of tracking],$Q13,Table1[Reasons of Movement],Z$8,Table1[Entry/Exit/ Transit],"Transit",Table1[Site/Location],$J$3, Table1[Date of tracking],"&gt;="&amp;$B$6,Table1[Date of tracking],"&lt;="&amp;$H$6)</f>
        <v>0</v>
      </c>
      <c r="AA13" s="8"/>
      <c r="AB13" s="2"/>
    </row>
    <row r="14" spans="1:33" ht="17.25" x14ac:dyDescent="0.35">
      <c r="A14" s="2"/>
      <c r="B14" s="2"/>
      <c r="C14" s="2"/>
      <c r="D14" s="2"/>
      <c r="E14" s="2"/>
      <c r="F14" s="2"/>
      <c r="G14" s="2"/>
      <c r="H14" s="2"/>
      <c r="I14" s="2"/>
      <c r="J14" s="2"/>
      <c r="K14" s="170" t="s">
        <v>1097</v>
      </c>
      <c r="L14" s="170"/>
      <c r="M14" s="170"/>
      <c r="N14" s="15">
        <f>SUMIFS(Table1[Total],Table1[Going PoC (Y/N],"Yes",Table1[Entry/Exit/ Transit],"Transit",Table1[Site/Location],$J$3,Table1[Date of tracking],"&gt;="&amp;$B$6,Table1[Date of tracking],"&lt;="&amp;$H$6)</f>
        <v>3</v>
      </c>
      <c r="O14" s="2"/>
      <c r="P14" s="8"/>
      <c r="Q14" s="17">
        <f>D6</f>
        <v>42953</v>
      </c>
      <c r="R14" s="18">
        <f>SUMIFS(Table1[Total],Table1[Date of tracking],$Q14,Table1[Reasons of Movement],R$8,Table1[Entry/Exit/ Transit],"Transit",Table1[Site/Location],$J$3, Table1[Date of tracking],"&gt;="&amp;$B$6,Table1[Date of tracking],"&lt;="&amp;$H$6)</f>
        <v>0</v>
      </c>
      <c r="S14" s="18">
        <f>SUMIFS(Table1[Total],Table1[Date of tracking],$Q14,Table1[Reasons of Movement],S$8,Table1[Entry/Exit/ Transit],"Transit",Table1[Site/Location],$J$3, Table1[Date of tracking],"&gt;="&amp;$B$6,Table1[Date of tracking],"&lt;="&amp;$H$6)</f>
        <v>0</v>
      </c>
      <c r="T14" s="18">
        <f>SUMIFS(Table1[Total],Table1[Date of tracking],$Q14,Table1[Reasons of Movement],T$8,Table1[Entry/Exit/ Transit],"Transit",Table1[Site/Location],$J$3, Table1[Date of tracking],"&gt;="&amp;$B$6,Table1[Date of tracking],"&lt;="&amp;$H$6)</f>
        <v>0</v>
      </c>
      <c r="U14" s="18">
        <f>SUMIFS(Table1[Total],Table1[Date of tracking],$Q14,Table1[Reasons of Movement],U$8,Table1[Entry/Exit/ Transit],"Transit",Table1[Site/Location],$J$3, Table1[Date of tracking],"&gt;="&amp;$B$6,Table1[Date of tracking],"&lt;="&amp;$H$6)</f>
        <v>0</v>
      </c>
      <c r="V14" s="18">
        <f>SUMIFS(Table1[Total],Table1[Date of tracking],$Q14,Table1[Reasons of Movement],V$8,Table1[Entry/Exit/ Transit],"Transit",Table1[Site/Location],$J$3, Table1[Date of tracking],"&gt;="&amp;$B$6,Table1[Date of tracking],"&lt;="&amp;$H$6)</f>
        <v>0</v>
      </c>
      <c r="W14" s="18">
        <f>SUMIFS(Table1[Total],Table1[Date of tracking],$Q14,Table1[Reasons of Movement],W$8,Table1[Entry/Exit/ Transit],"Transit",Table1[Site/Location],$J$3, Table1[Date of tracking],"&gt;="&amp;$B$6,Table1[Date of tracking],"&lt;="&amp;$H$6)</f>
        <v>0</v>
      </c>
      <c r="X14" s="18">
        <f>SUMIFS(Table1[Total],Table1[Date of tracking],$Q14,Table1[Reasons of Movement],X$8,Table1[Entry/Exit/ Transit],"Transit",Table1[Site/Location],$J$3, Table1[Date of tracking],"&gt;="&amp;$B$6,Table1[Date of tracking],"&lt;="&amp;$H$6)</f>
        <v>0</v>
      </c>
      <c r="Y14" s="18">
        <f>SUMIFS(Table1[Total],Table1[Date of tracking],$Q14,Table1[Reasons of Movement],Y$8,Table1[Entry/Exit/ Transit],"Transit",Table1[Site/Location],$J$3, Table1[Date of tracking],"&gt;="&amp;$B$6,Table1[Date of tracking],"&lt;="&amp;$H$6)</f>
        <v>0</v>
      </c>
      <c r="Z14" s="18">
        <f>SUMIFS(Table1[Total],Table1[Date of tracking],$Q14,Table1[Reasons of Movement],Z$8,Table1[Entry/Exit/ Transit],"Transit",Table1[Site/Location],$J$3, Table1[Date of tracking],"&gt;="&amp;$B$6,Table1[Date of tracking],"&lt;="&amp;$H$6)</f>
        <v>0</v>
      </c>
      <c r="AA14" s="8"/>
      <c r="AB14" s="2"/>
    </row>
    <row r="15" spans="1:33" ht="17.25" x14ac:dyDescent="0.35">
      <c r="A15" s="2"/>
      <c r="B15" s="2"/>
      <c r="C15" s="2"/>
      <c r="D15" s="2"/>
      <c r="E15" s="2"/>
      <c r="F15" s="2"/>
      <c r="G15" s="2"/>
      <c r="H15" s="2"/>
      <c r="I15" s="2"/>
      <c r="J15" s="2"/>
      <c r="K15" s="171" t="s">
        <v>1098</v>
      </c>
      <c r="L15" s="171"/>
      <c r="M15" s="171"/>
      <c r="N15" s="16">
        <f>SUMIFS(Table1[Total],Table1[Going Outside SS Y/N (Camp)2],"Yes",Table1[Entry/Exit/ Transit],"Transit",Table1[Site/Location],$J$3,Table1[Date of tracking],"&gt;="&amp;$B$6,Table1[Date of tracking],"&lt;="&amp;$H$6)</f>
        <v>12</v>
      </c>
      <c r="O15" s="2"/>
      <c r="P15" s="8"/>
      <c r="Q15" s="17">
        <f>E6</f>
        <v>42954</v>
      </c>
      <c r="R15" s="18">
        <f>SUMIFS(Table1[Total],Table1[Date of tracking],$Q15,Table1[Reasons of Movement],R$8,Table1[Entry/Exit/ Transit],"Transit",Table1[Site/Location],$J$3, Table1[Date of tracking],"&gt;="&amp;$B$6,Table1[Date of tracking],"&lt;="&amp;$H$6)</f>
        <v>0</v>
      </c>
      <c r="S15" s="18">
        <f>SUMIFS(Table1[Total],Table1[Date of tracking],$Q15,Table1[Reasons of Movement],S$8,Table1[Entry/Exit/ Transit],"Transit",Table1[Site/Location],$J$3, Table1[Date of tracking],"&gt;="&amp;$B$6,Table1[Date of tracking],"&lt;="&amp;$H$6)</f>
        <v>0</v>
      </c>
      <c r="T15" s="18">
        <f>SUMIFS(Table1[Total],Table1[Date of tracking],$Q15,Table1[Reasons of Movement],T$8,Table1[Entry/Exit/ Transit],"Transit",Table1[Site/Location],$J$3, Table1[Date of tracking],"&gt;="&amp;$B$6,Table1[Date of tracking],"&lt;="&amp;$H$6)</f>
        <v>37</v>
      </c>
      <c r="U15" s="18">
        <f>SUMIFS(Table1[Total],Table1[Date of tracking],$Q15,Table1[Reasons of Movement],U$8,Table1[Entry/Exit/ Transit],"Transit",Table1[Site/Location],$J$3, Table1[Date of tracking],"&gt;="&amp;$B$6,Table1[Date of tracking],"&lt;="&amp;$H$6)</f>
        <v>0</v>
      </c>
      <c r="V15" s="18">
        <f>SUMIFS(Table1[Total],Table1[Date of tracking],$Q15,Table1[Reasons of Movement],V$8,Table1[Entry/Exit/ Transit],"Transit",Table1[Site/Location],$J$3, Table1[Date of tracking],"&gt;="&amp;$B$6,Table1[Date of tracking],"&lt;="&amp;$H$6)</f>
        <v>0</v>
      </c>
      <c r="W15" s="18">
        <f>SUMIFS(Table1[Total],Table1[Date of tracking],$Q15,Table1[Reasons of Movement],W$8,Table1[Entry/Exit/ Transit],"Transit",Table1[Site/Location],$J$3, Table1[Date of tracking],"&gt;="&amp;$B$6,Table1[Date of tracking],"&lt;="&amp;$H$6)</f>
        <v>0</v>
      </c>
      <c r="X15" s="18">
        <f>SUMIFS(Table1[Total],Table1[Date of tracking],$Q15,Table1[Reasons of Movement],X$8,Table1[Entry/Exit/ Transit],"Transit",Table1[Site/Location],$J$3, Table1[Date of tracking],"&gt;="&amp;$B$6,Table1[Date of tracking],"&lt;="&amp;$H$6)</f>
        <v>30</v>
      </c>
      <c r="Y15" s="18">
        <f>SUMIFS(Table1[Total],Table1[Date of tracking],$Q15,Table1[Reasons of Movement],Y$8,Table1[Entry/Exit/ Transit],"Transit",Table1[Site/Location],$J$3, Table1[Date of tracking],"&gt;="&amp;$B$6,Table1[Date of tracking],"&lt;="&amp;$H$6)</f>
        <v>0</v>
      </c>
      <c r="Z15" s="18">
        <f>SUMIFS(Table1[Total],Table1[Date of tracking],$Q15,Table1[Reasons of Movement],Z$8,Table1[Entry/Exit/ Transit],"Transit",Table1[Site/Location],$J$3, Table1[Date of tracking],"&gt;="&amp;$B$6,Table1[Date of tracking],"&lt;="&amp;$H$6)</f>
        <v>0</v>
      </c>
      <c r="AA15" s="8"/>
      <c r="AB15" s="2"/>
    </row>
    <row r="16" spans="1:33" ht="17.25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8"/>
      <c r="Q16" s="17">
        <f>F6</f>
        <v>42955</v>
      </c>
      <c r="R16" s="18">
        <f>SUMIFS(Table1[Total],Table1[Date of tracking],$Q16,Table1[Reasons of Movement],R$8,Table1[Entry/Exit/ Transit],"Transit",Table1[Site/Location],$J$3, Table1[Date of tracking],"&gt;="&amp;$B$6,Table1[Date of tracking],"&lt;="&amp;$H$6)</f>
        <v>0</v>
      </c>
      <c r="S16" s="18">
        <f>SUMIFS(Table1[Total],Table1[Date of tracking],$Q16,Table1[Reasons of Movement],S$8,Table1[Entry/Exit/ Transit],"Transit",Table1[Site/Location],$J$3, Table1[Date of tracking],"&gt;="&amp;$B$6,Table1[Date of tracking],"&lt;="&amp;$H$6)</f>
        <v>4</v>
      </c>
      <c r="T16" s="18">
        <f>SUMIFS(Table1[Total],Table1[Date of tracking],$Q16,Table1[Reasons of Movement],T$8,Table1[Entry/Exit/ Transit],"Transit",Table1[Site/Location],$J$3, Table1[Date of tracking],"&gt;="&amp;$B$6,Table1[Date of tracking],"&lt;="&amp;$H$6)</f>
        <v>8</v>
      </c>
      <c r="U16" s="18">
        <f>SUMIFS(Table1[Total],Table1[Date of tracking],$Q16,Table1[Reasons of Movement],U$8,Table1[Entry/Exit/ Transit],"Transit",Table1[Site/Location],$J$3, Table1[Date of tracking],"&gt;="&amp;$B$6,Table1[Date of tracking],"&lt;="&amp;$H$6)</f>
        <v>6</v>
      </c>
      <c r="V16" s="18">
        <f>SUMIFS(Table1[Total],Table1[Date of tracking],$Q16,Table1[Reasons of Movement],V$8,Table1[Entry/Exit/ Transit],"Transit",Table1[Site/Location],$J$3, Table1[Date of tracking],"&gt;="&amp;$B$6,Table1[Date of tracking],"&lt;="&amp;$H$6)</f>
        <v>0</v>
      </c>
      <c r="W16" s="18">
        <f>SUMIFS(Table1[Total],Table1[Date of tracking],$Q16,Table1[Reasons of Movement],W$8,Table1[Entry/Exit/ Transit],"Transit",Table1[Site/Location],$J$3, Table1[Date of tracking],"&gt;="&amp;$B$6,Table1[Date of tracking],"&lt;="&amp;$H$6)</f>
        <v>0</v>
      </c>
      <c r="X16" s="18">
        <f>SUMIFS(Table1[Total],Table1[Date of tracking],$Q16,Table1[Reasons of Movement],X$8,Table1[Entry/Exit/ Transit],"Transit",Table1[Site/Location],$J$3, Table1[Date of tracking],"&gt;="&amp;$B$6,Table1[Date of tracking],"&lt;="&amp;$H$6)</f>
        <v>3</v>
      </c>
      <c r="Y16" s="18">
        <f>SUMIFS(Table1[Total],Table1[Date of tracking],$Q16,Table1[Reasons of Movement],Y$8,Table1[Entry/Exit/ Transit],"Transit",Table1[Site/Location],$J$3, Table1[Date of tracking],"&gt;="&amp;$B$6,Table1[Date of tracking],"&lt;="&amp;$H$6)</f>
        <v>7</v>
      </c>
      <c r="Z16" s="18">
        <f>SUMIFS(Table1[Total],Table1[Date of tracking],$Q16,Table1[Reasons of Movement],Z$8,Table1[Entry/Exit/ Transit],"Transit",Table1[Site/Location],$J$3, Table1[Date of tracking],"&gt;="&amp;$B$6,Table1[Date of tracking],"&lt;="&amp;$H$6)</f>
        <v>0</v>
      </c>
      <c r="AA16" s="8"/>
      <c r="AB16" s="2"/>
    </row>
    <row r="17" spans="1:37" ht="17.25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8"/>
      <c r="Q17" s="17">
        <f>G6</f>
        <v>42956</v>
      </c>
      <c r="R17" s="18">
        <f>SUMIFS(Table1[Total],Table1[Date of tracking],$Q17,Table1[Reasons of Movement],R$8,Table1[Entry/Exit/ Transit],"Transit",Table1[Site/Location],$J$3, Table1[Date of tracking],"&gt;="&amp;$B$6,Table1[Date of tracking],"&lt;="&amp;$H$6)</f>
        <v>10</v>
      </c>
      <c r="S17" s="18">
        <f>SUMIFS(Table1[Total],Table1[Date of tracking],$Q17,Table1[Reasons of Movement],S$8,Table1[Entry/Exit/ Transit],"Transit",Table1[Site/Location],$J$3, Table1[Date of tracking],"&gt;="&amp;$B$6,Table1[Date of tracking],"&lt;="&amp;$H$6)</f>
        <v>6</v>
      </c>
      <c r="T17" s="18">
        <f>SUMIFS(Table1[Total],Table1[Date of tracking],$Q17,Table1[Reasons of Movement],T$8,Table1[Entry/Exit/ Transit],"Transit",Table1[Site/Location],$J$3, Table1[Date of tracking],"&gt;="&amp;$B$6,Table1[Date of tracking],"&lt;="&amp;$H$6)</f>
        <v>16</v>
      </c>
      <c r="U17" s="18">
        <f>SUMIFS(Table1[Total],Table1[Date of tracking],$Q17,Table1[Reasons of Movement],U$8,Table1[Entry/Exit/ Transit],"Transit",Table1[Site/Location],$J$3, Table1[Date of tracking],"&gt;="&amp;$B$6,Table1[Date of tracking],"&lt;="&amp;$H$6)</f>
        <v>0</v>
      </c>
      <c r="V17" s="18">
        <f>SUMIFS(Table1[Total],Table1[Date of tracking],$Q17,Table1[Reasons of Movement],V$8,Table1[Entry/Exit/ Transit],"Transit",Table1[Site/Location],$J$3, Table1[Date of tracking],"&gt;="&amp;$B$6,Table1[Date of tracking],"&lt;="&amp;$H$6)</f>
        <v>0</v>
      </c>
      <c r="W17" s="18">
        <f>SUMIFS(Table1[Total],Table1[Date of tracking],$Q17,Table1[Reasons of Movement],W$8,Table1[Entry/Exit/ Transit],"Transit",Table1[Site/Location],$J$3, Table1[Date of tracking],"&gt;="&amp;$B$6,Table1[Date of tracking],"&lt;="&amp;$H$6)</f>
        <v>0</v>
      </c>
      <c r="X17" s="18">
        <f>SUMIFS(Table1[Total],Table1[Date of tracking],$Q17,Table1[Reasons of Movement],X$8,Table1[Entry/Exit/ Transit],"Transit",Table1[Site/Location],$J$3, Table1[Date of tracking],"&gt;="&amp;$B$6,Table1[Date of tracking],"&lt;="&amp;$H$6)</f>
        <v>0</v>
      </c>
      <c r="Y17" s="18">
        <f>SUMIFS(Table1[Total],Table1[Date of tracking],$Q17,Table1[Reasons of Movement],Y$8,Table1[Entry/Exit/ Transit],"Transit",Table1[Site/Location],$J$3, Table1[Date of tracking],"&gt;="&amp;$B$6,Table1[Date of tracking],"&lt;="&amp;$H$6)</f>
        <v>0</v>
      </c>
      <c r="Z17" s="18">
        <f>SUMIFS(Table1[Total],Table1[Date of tracking],$Q17,Table1[Reasons of Movement],Z$8,Table1[Entry/Exit/ Transit],"Transit",Table1[Site/Location],$J$3, Table1[Date of tracking],"&gt;="&amp;$B$6,Table1[Date of tracking],"&lt;="&amp;$H$6)</f>
        <v>0</v>
      </c>
      <c r="AA17" s="8"/>
      <c r="AB17" s="2"/>
    </row>
    <row r="18" spans="1:37" ht="17.25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8"/>
      <c r="Q18" s="17">
        <f>H6</f>
        <v>42957</v>
      </c>
      <c r="R18" s="18">
        <f>SUMIFS(Table1[Total],Table1[Date of tracking],$Q18,Table1[Reasons of Movement],R$8,Table1[Entry/Exit/ Transit],"Transit",Table1[Site/Location],$J$3, Table1[Date of tracking],"&gt;="&amp;$B$6,Table1[Date of tracking],"&lt;="&amp;$H$6)</f>
        <v>24</v>
      </c>
      <c r="S18" s="18">
        <f>SUMIFS(Table1[Total],Table1[Date of tracking],$Q18,Table1[Reasons of Movement],S$8,Table1[Entry/Exit/ Transit],"Transit",Table1[Site/Location],$J$3, Table1[Date of tracking],"&gt;="&amp;$B$6,Table1[Date of tracking],"&lt;="&amp;$H$6)</f>
        <v>12</v>
      </c>
      <c r="T18" s="18">
        <f>SUMIFS(Table1[Total],Table1[Date of tracking],$Q18,Table1[Reasons of Movement],T$8,Table1[Entry/Exit/ Transit],"Transit",Table1[Site/Location],$J$3, Table1[Date of tracking],"&gt;="&amp;$B$6,Table1[Date of tracking],"&lt;="&amp;$H$6)</f>
        <v>11</v>
      </c>
      <c r="U18" s="18">
        <f>SUMIFS(Table1[Total],Table1[Date of tracking],$Q18,Table1[Reasons of Movement],U$8,Table1[Entry/Exit/ Transit],"Transit",Table1[Site/Location],$J$3, Table1[Date of tracking],"&gt;="&amp;$B$6,Table1[Date of tracking],"&lt;="&amp;$H$6)</f>
        <v>28</v>
      </c>
      <c r="V18" s="18">
        <f>SUMIFS(Table1[Total],Table1[Date of tracking],$Q18,Table1[Reasons of Movement],V$8,Table1[Entry/Exit/ Transit],"Transit",Table1[Site/Location],$J$3, Table1[Date of tracking],"&gt;="&amp;$B$6,Table1[Date of tracking],"&lt;="&amp;$H$6)</f>
        <v>0</v>
      </c>
      <c r="W18" s="18">
        <f>SUMIFS(Table1[Total],Table1[Date of tracking],$Q18,Table1[Reasons of Movement],W$8,Table1[Entry/Exit/ Transit],"Transit",Table1[Site/Location],$J$3, Table1[Date of tracking],"&gt;="&amp;$B$6,Table1[Date of tracking],"&lt;="&amp;$H$6)</f>
        <v>0</v>
      </c>
      <c r="X18" s="18">
        <f>SUMIFS(Table1[Total],Table1[Date of tracking],$Q18,Table1[Reasons of Movement],X$8,Table1[Entry/Exit/ Transit],"Transit",Table1[Site/Location],$J$3, Table1[Date of tracking],"&gt;="&amp;$B$6,Table1[Date of tracking],"&lt;="&amp;$H$6)</f>
        <v>18</v>
      </c>
      <c r="Y18" s="18">
        <f>SUMIFS(Table1[Total],Table1[Date of tracking],$Q18,Table1[Reasons of Movement],Y$8,Table1[Entry/Exit/ Transit],"Transit",Table1[Site/Location],$J$3, Table1[Date of tracking],"&gt;="&amp;$B$6,Table1[Date of tracking],"&lt;="&amp;$H$6)</f>
        <v>0</v>
      </c>
      <c r="Z18" s="18">
        <f>SUMIFS(Table1[Total],Table1[Date of tracking],$Q18,Table1[Reasons of Movement],Z$8,Table1[Entry/Exit/ Transit],"Transit",Table1[Site/Location],$J$3, Table1[Date of tracking],"&gt;="&amp;$B$6,Table1[Date of tracking],"&lt;="&amp;$H$6)</f>
        <v>0</v>
      </c>
      <c r="AA18" s="8"/>
      <c r="AB18" s="2"/>
    </row>
    <row r="19" spans="1:37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9"/>
      <c r="S19" s="19"/>
      <c r="T19" s="19"/>
      <c r="U19" s="19"/>
      <c r="V19" s="19"/>
      <c r="W19" s="19"/>
      <c r="X19" s="19"/>
      <c r="Y19" s="19"/>
      <c r="Z19" s="19"/>
      <c r="AA19" s="2"/>
      <c r="AB19" s="2"/>
    </row>
    <row r="20" spans="1:37" ht="19.5" x14ac:dyDescent="0.35">
      <c r="A20" s="172" t="s">
        <v>1100</v>
      </c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2"/>
      <c r="Q20" s="153" t="s">
        <v>1101</v>
      </c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</row>
    <row r="21" spans="1:37" ht="17.25" customHeight="1" x14ac:dyDescent="0.35">
      <c r="A21" s="160" t="s">
        <v>1102</v>
      </c>
      <c r="B21" s="161"/>
      <c r="C21" s="162" t="s">
        <v>1103</v>
      </c>
      <c r="D21" s="163"/>
      <c r="E21" s="160" t="s">
        <v>1104</v>
      </c>
      <c r="F21" s="161"/>
      <c r="G21" s="160" t="s">
        <v>1105</v>
      </c>
      <c r="H21" s="161"/>
      <c r="I21" s="164" t="s">
        <v>35</v>
      </c>
      <c r="J21" s="164" t="s">
        <v>2</v>
      </c>
      <c r="K21" s="166" t="s">
        <v>787</v>
      </c>
      <c r="L21" s="158" t="s">
        <v>1106</v>
      </c>
      <c r="M21" s="158" t="s">
        <v>1107</v>
      </c>
      <c r="N21" s="158" t="s">
        <v>1108</v>
      </c>
      <c r="O21" s="158" t="s">
        <v>787</v>
      </c>
      <c r="P21" s="2"/>
      <c r="Q21" s="122"/>
      <c r="R21" s="107" t="s">
        <v>47</v>
      </c>
      <c r="S21" s="107" t="s">
        <v>91</v>
      </c>
      <c r="T21" s="107" t="s">
        <v>57</v>
      </c>
      <c r="U21" s="107" t="s">
        <v>29</v>
      </c>
      <c r="V21" s="107" t="s">
        <v>656</v>
      </c>
      <c r="W21" s="107" t="s">
        <v>193</v>
      </c>
      <c r="X21" s="107" t="s">
        <v>690</v>
      </c>
      <c r="Y21" s="107" t="s">
        <v>730</v>
      </c>
      <c r="Z21" s="107" t="s">
        <v>1109</v>
      </c>
      <c r="AA21" s="107" t="s">
        <v>227</v>
      </c>
      <c r="AB21" s="107" t="s">
        <v>1110</v>
      </c>
    </row>
    <row r="22" spans="1:37" x14ac:dyDescent="0.35">
      <c r="A22" s="20" t="s">
        <v>35</v>
      </c>
      <c r="B22" s="20" t="s">
        <v>2</v>
      </c>
      <c r="C22" s="20" t="s">
        <v>35</v>
      </c>
      <c r="D22" s="20" t="s">
        <v>2</v>
      </c>
      <c r="E22" s="20" t="s">
        <v>35</v>
      </c>
      <c r="F22" s="20" t="s">
        <v>2</v>
      </c>
      <c r="G22" s="20" t="s">
        <v>35</v>
      </c>
      <c r="H22" s="20" t="s">
        <v>2</v>
      </c>
      <c r="I22" s="165"/>
      <c r="J22" s="165"/>
      <c r="K22" s="167"/>
      <c r="L22" s="159"/>
      <c r="M22" s="159"/>
      <c r="N22" s="159"/>
      <c r="O22" s="159"/>
      <c r="P22" s="21"/>
      <c r="Q22" s="123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</row>
    <row r="23" spans="1:37" ht="17.25" x14ac:dyDescent="0.35">
      <c r="A23" s="22">
        <f>SUMIFS(Table1[M (0t4)],Table1[Entry/Exit/ Transit],"Transit",Table1[Site/Location],$J$3,Table1[Date of tracking],"&gt;="&amp;$B$6,Table1[Date of tracking],"&lt;="&amp;$H$6)</f>
        <v>56</v>
      </c>
      <c r="B23" s="22">
        <f>SUMIFS(Table1[F (0t4)],Table1[Entry/Exit/ Transit],"Transit",Table1[Site/Location],$J$3,Table1[Date of tracking],"&gt;="&amp;$B$6,Table1[Date of tracking],"&lt;="&amp;$H$6)</f>
        <v>55</v>
      </c>
      <c r="C23" s="22">
        <f>SUMIFS(Table1[M (5t18)],Table1[Entry/Exit/ Transit],"Transit",Table1[Site/Location],$J$3,Table1[Date of tracking],"&gt;="&amp;$B$6,Table1[Date of tracking],"&lt;="&amp;$H$6)</f>
        <v>78</v>
      </c>
      <c r="D23" s="22">
        <f>SUMIFS(Table1[F (5t18)],Table1[Entry/Exit/ Transit],"Transit",Table1[Site/Location],$J$3,Table1[Date of tracking],"&gt;="&amp;$B$6,Table1[Date of tracking],"&lt;="&amp;$H$6)</f>
        <v>81</v>
      </c>
      <c r="E23" s="22">
        <f>SUMIFS(Table1[M (18t59)],Table1[Entry/Exit/ Transit],"Transit",Table1[Site/Location],$J$3,Table1[Date of tracking],"&gt;="&amp;$B$6,Table1[Date of tracking],"&lt;="&amp;$H$6)</f>
        <v>58</v>
      </c>
      <c r="F23" s="22">
        <f>SUMIFS(Table1[F (18t59)],Table1[Entry/Exit/ Transit],"Transit",Table1[Site/Location],$J$3,Table1[Date of tracking],"&gt;="&amp;$B$6,Table1[Date of tracking],"&lt;="&amp;$H$6)</f>
        <v>94</v>
      </c>
      <c r="G23" s="22">
        <f>SUMIFS(Table1[M (60+)],Table1[Entry/Exit/ Transit],"Transit",Table1[Site/Location],$J$3,Table1[Date of tracking],"&gt;="&amp;$B$6,Table1[Date of tracking],"&lt;="&amp;$H$6)</f>
        <v>6</v>
      </c>
      <c r="H23" s="22">
        <f>SUMIFS(Table1[F (60+)],Table1[Entry/Exit/ Transit],"Transit",Table1[Site/Location],$J$3,Table1[Date of tracking],"&gt;="&amp;$B$6,Table1[Date of tracking],"&lt;="&amp;$H$6)</f>
        <v>22</v>
      </c>
      <c r="I23" s="22">
        <f>SUM(A23,C23,E23,G23)</f>
        <v>198</v>
      </c>
      <c r="J23" s="22">
        <f>SUM(B23,D23,F23,H23)</f>
        <v>252</v>
      </c>
      <c r="K23" s="23">
        <f>SUM(I23:J23)</f>
        <v>450</v>
      </c>
      <c r="L23" s="24">
        <f>SUM(E23,G23)</f>
        <v>64</v>
      </c>
      <c r="M23" s="24">
        <f>SUM(F23,H23)</f>
        <v>116</v>
      </c>
      <c r="N23" s="24">
        <f>SUM(A23:D23)</f>
        <v>270</v>
      </c>
      <c r="O23" s="25">
        <f>SUM(L23:N23)</f>
        <v>450</v>
      </c>
      <c r="P23" s="21"/>
      <c r="Q23" s="123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37" ht="17.25" x14ac:dyDescent="0.35">
      <c r="A24" s="26">
        <f t="shared" ref="A24:K24" si="0">A23/$K$23</f>
        <v>0.12444444444444444</v>
      </c>
      <c r="B24" s="26">
        <f t="shared" si="0"/>
        <v>0.12222222222222222</v>
      </c>
      <c r="C24" s="26">
        <f t="shared" si="0"/>
        <v>0.17333333333333334</v>
      </c>
      <c r="D24" s="26">
        <f t="shared" si="0"/>
        <v>0.18</v>
      </c>
      <c r="E24" s="26">
        <f t="shared" si="0"/>
        <v>0.12888888888888889</v>
      </c>
      <c r="F24" s="26">
        <f t="shared" si="0"/>
        <v>0.2088888888888889</v>
      </c>
      <c r="G24" s="26">
        <f t="shared" si="0"/>
        <v>1.3333333333333334E-2</v>
      </c>
      <c r="H24" s="26">
        <f t="shared" si="0"/>
        <v>4.8888888888888891E-2</v>
      </c>
      <c r="I24" s="26">
        <f t="shared" si="0"/>
        <v>0.44</v>
      </c>
      <c r="J24" s="26">
        <f t="shared" si="0"/>
        <v>0.56000000000000005</v>
      </c>
      <c r="K24" s="27">
        <f t="shared" si="0"/>
        <v>1</v>
      </c>
      <c r="L24" s="28">
        <f>L23/$O$23</f>
        <v>0.14222222222222222</v>
      </c>
      <c r="M24" s="28">
        <f>M23/$O$23</f>
        <v>0.25777777777777777</v>
      </c>
      <c r="N24" s="28">
        <f>N23/$O$23</f>
        <v>0.6</v>
      </c>
      <c r="O24" s="29">
        <f>O23/$O$23</f>
        <v>1</v>
      </c>
      <c r="P24" s="21"/>
      <c r="Q24" s="124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37" ht="17.25" x14ac:dyDescent="0.3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17">
        <f t="shared" ref="Q25:Q31" si="1">Q12</f>
        <v>42951</v>
      </c>
      <c r="R25" s="18">
        <f>COUNTIFS(Table1[Date of tracking],$Q25,Table1[Vulnerability],R$21,Table1[Entry/Exit/ Transit],"Transit",Table1[Site/Location],$J$3,Table1[Date of tracking],"&gt;="&amp;$B$6,Table1[Date of tracking],"&lt;="&amp;$H$6)</f>
        <v>5</v>
      </c>
      <c r="S25" s="18">
        <f>COUNTIFS(Table1[Date of tracking],$Q25,Table1[Vulnerability],S$21,Table1[Entry/Exit/ Transit],"Transit",Table1[Site/Location],$J$3,Table1[Date of tracking],"&gt;="&amp;$B$6,Table1[Date of tracking],"&lt;="&amp;$H$6)</f>
        <v>1</v>
      </c>
      <c r="T25" s="18">
        <f>COUNTIFS(Table1[Date of tracking],$Q25,Table1[Vulnerability],T$21,Table1[Entry/Exit/ Transit],"Transit",Table1[Site/Location],$J$3,Table1[Date of tracking],"&gt;="&amp;$B$6,Table1[Date of tracking],"&lt;="&amp;$H$6)</f>
        <v>0</v>
      </c>
      <c r="U25" s="18">
        <f>COUNTIFS(Table1[Date of tracking],$Q25,Table1[Vulnerability],U$21,Table1[Entry/Exit/ Transit],"Transit",Table1[Site/Location],$J$3,Table1[Date of tracking],"&gt;="&amp;$B$6,Table1[Date of tracking],"&lt;="&amp;$H$6)</f>
        <v>2</v>
      </c>
      <c r="V25" s="18">
        <f>COUNTIFS(Table1[Date of tracking],$Q25,Table1[Vulnerability],V$21,Table1[Entry/Exit/ Transit],"Transit",Table1[Site/Location],$J$3,Table1[Date of tracking],"&gt;="&amp;$B$6,Table1[Date of tracking],"&lt;="&amp;$H$6)</f>
        <v>0</v>
      </c>
      <c r="W25" s="18">
        <f>COUNTIFS(Table1[Date of tracking],$Q25,Table1[Vulnerability],W$21,Table1[Entry/Exit/ Transit],"Transit",Table1[Site/Location],$J$3,Table1[Date of tracking],"&gt;="&amp;$B$6,Table1[Date of tracking],"&lt;="&amp;$H$6)</f>
        <v>0</v>
      </c>
      <c r="X25" s="18">
        <f>COUNTIFS(Table1[Date of tracking],$Q25,Table1[Vulnerability],X$21,Table1[Entry/Exit/ Transit],"Transit",Table1[Site/Location],$J$3,Table1[Date of tracking],"&gt;="&amp;$B$6,Table1[Date of tracking],"&lt;="&amp;$H$6)</f>
        <v>0</v>
      </c>
      <c r="Y25" s="18">
        <f>COUNTIFS(Table1[Date of tracking],$Q25,Table1[Vulnerability],Y$21,Table1[Entry/Exit/ Transit],"Transit",Table1[Site/Location],$J$3,Table1[Date of tracking],"&gt;="&amp;$B$6,Table1[Date of tracking],"&lt;="&amp;$H$6)</f>
        <v>0</v>
      </c>
      <c r="Z25" s="18">
        <f>COUNTIFS(Table1[Date of tracking],$Q25,Table1[Vulnerability],Z$21,Table1[Entry/Exit/ Transit],"Transit",Table1[Site/Location],$J$3,Table1[Date of tracking],"&gt;="&amp;$B$6,Table1[Date of tracking],"&lt;="&amp;$H$6)</f>
        <v>0</v>
      </c>
      <c r="AA25" s="18">
        <f>COUNTIFS(Table1[Date of tracking],$Q25,Table1[Vulnerability],AA$21,Table1[Entry/Exit/ Transit],"Transit",Table1[Site/Location],$J$3,Table1[Date of tracking],"&gt;="&amp;$B$6,Table1[Date of tracking],"&lt;="&amp;$H$6)</f>
        <v>0</v>
      </c>
      <c r="AB25" s="18">
        <f>COUNTIFS(Table1[Date of tracking],$Q25,Table1[Vulnerability],AB$21,Table1[Entry/Exit/ Transit],"Transit",Table1[Site/Location],$J$3,Table1[Date of tracking],"&gt;="&amp;$B$6,Table1[Date of tracking],"&lt;="&amp;$H$6)</f>
        <v>0</v>
      </c>
    </row>
    <row r="26" spans="1:37" ht="17.25" x14ac:dyDescent="0.3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17">
        <f t="shared" si="1"/>
        <v>42952</v>
      </c>
      <c r="R26" s="18">
        <f>COUNTIFS(Table1[Date of tracking],$Q26,Table1[Vulnerability],R$21,Table1[Entry/Exit/ Transit],"Transit",Table1[Site/Location],$J$3,Table1[Date of tracking],"&gt;="&amp;$B$6,Table1[Date of tracking],"&lt;="&amp;$H$6)</f>
        <v>4</v>
      </c>
      <c r="S26" s="18">
        <f>COUNTIFS(Table1[Date of tracking],$Q26,Table1[Vulnerability],S$21,Table1[Entry/Exit/ Transit],"Transit",Table1[Site/Location],$J$3,Table1[Date of tracking],"&gt;="&amp;$B$6,Table1[Date of tracking],"&lt;="&amp;$H$6)</f>
        <v>1</v>
      </c>
      <c r="T26" s="18">
        <f>COUNTIFS(Table1[Date of tracking],$Q26,Table1[Vulnerability],T$21,Table1[Entry/Exit/ Transit],"Transit",Table1[Site/Location],$J$3,Table1[Date of tracking],"&gt;="&amp;$B$6,Table1[Date of tracking],"&lt;="&amp;$H$6)</f>
        <v>0</v>
      </c>
      <c r="U26" s="18">
        <f>COUNTIFS(Table1[Date of tracking],$Q26,Table1[Vulnerability],U$21,Table1[Entry/Exit/ Transit],"Transit",Table1[Site/Location],$J$3,Table1[Date of tracking],"&gt;="&amp;$B$6,Table1[Date of tracking],"&lt;="&amp;$H$6)</f>
        <v>2</v>
      </c>
      <c r="V26" s="18">
        <f>COUNTIFS(Table1[Date of tracking],$Q26,Table1[Vulnerability],V$21,Table1[Entry/Exit/ Transit],"Transit",Table1[Site/Location],$J$3,Table1[Date of tracking],"&gt;="&amp;$B$6,Table1[Date of tracking],"&lt;="&amp;$H$6)</f>
        <v>2</v>
      </c>
      <c r="W26" s="18">
        <f>COUNTIFS(Table1[Date of tracking],$Q26,Table1[Vulnerability],W$21,Table1[Entry/Exit/ Transit],"Transit",Table1[Site/Location],$J$3,Table1[Date of tracking],"&gt;="&amp;$B$6,Table1[Date of tracking],"&lt;="&amp;$H$6)</f>
        <v>0</v>
      </c>
      <c r="X26" s="18">
        <f>COUNTIFS(Table1[Date of tracking],$Q26,Table1[Vulnerability],X$21,Table1[Entry/Exit/ Transit],"Transit",Table1[Site/Location],$J$3,Table1[Date of tracking],"&gt;="&amp;$B$6,Table1[Date of tracking],"&lt;="&amp;$H$6)</f>
        <v>0</v>
      </c>
      <c r="Y26" s="18">
        <f>COUNTIFS(Table1[Date of tracking],$Q26,Table1[Vulnerability],Y$21,Table1[Entry/Exit/ Transit],"Transit",Table1[Site/Location],$J$3,Table1[Date of tracking],"&gt;="&amp;$B$6,Table1[Date of tracking],"&lt;="&amp;$H$6)</f>
        <v>0</v>
      </c>
      <c r="Z26" s="18">
        <f>COUNTIFS(Table1[Date of tracking],$Q26,Table1[Vulnerability],Z$21,Table1[Entry/Exit/ Transit],"Transit",Table1[Site/Location],$J$3,Table1[Date of tracking],"&gt;="&amp;$B$6,Table1[Date of tracking],"&lt;="&amp;$H$6)</f>
        <v>0</v>
      </c>
      <c r="AA26" s="18">
        <f>COUNTIFS(Table1[Date of tracking],$Q26,Table1[Vulnerability],AA$21,Table1[Entry/Exit/ Transit],"Transit",Table1[Site/Location],$J$3,Table1[Date of tracking],"&gt;="&amp;$B$6,Table1[Date of tracking],"&lt;="&amp;$H$6)</f>
        <v>0</v>
      </c>
      <c r="AB26" s="18">
        <f>COUNTIFS(Table1[Date of tracking],$Q26,Table1[Vulnerability],AB$21,Table1[Entry/Exit/ Transit],"Transit",Table1[Site/Location],$J$3,Table1[Date of tracking],"&gt;="&amp;$B$6,Table1[Date of tracking],"&lt;="&amp;$H$6)</f>
        <v>0</v>
      </c>
      <c r="AE26" s="30"/>
      <c r="AF26" s="30"/>
      <c r="AG26" s="30"/>
      <c r="AH26" s="30"/>
      <c r="AI26" s="30"/>
      <c r="AJ26" s="30"/>
      <c r="AK26" s="30"/>
    </row>
    <row r="27" spans="1:37" ht="17.25" x14ac:dyDescent="0.3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17">
        <f t="shared" si="1"/>
        <v>42953</v>
      </c>
      <c r="R27" s="18">
        <f>COUNTIFS(Table1[Date of tracking],$Q27,Table1[Vulnerability],R$21,Table1[Entry/Exit/ Transit],"Transit",Table1[Site/Location],$J$3,Table1[Date of tracking],"&gt;="&amp;$B$6,Table1[Date of tracking],"&lt;="&amp;$H$6)</f>
        <v>0</v>
      </c>
      <c r="S27" s="18">
        <f>COUNTIFS(Table1[Date of tracking],$Q27,Table1[Vulnerability],S$21,Table1[Entry/Exit/ Transit],"Transit",Table1[Site/Location],$J$3,Table1[Date of tracking],"&gt;="&amp;$B$6,Table1[Date of tracking],"&lt;="&amp;$H$6)</f>
        <v>0</v>
      </c>
      <c r="T27" s="18">
        <f>COUNTIFS(Table1[Date of tracking],$Q27,Table1[Vulnerability],T$21,Table1[Entry/Exit/ Transit],"Transit",Table1[Site/Location],$J$3,Table1[Date of tracking],"&gt;="&amp;$B$6,Table1[Date of tracking],"&lt;="&amp;$H$6)</f>
        <v>0</v>
      </c>
      <c r="U27" s="18">
        <f>COUNTIFS(Table1[Date of tracking],$Q27,Table1[Vulnerability],U$21,Table1[Entry/Exit/ Transit],"Transit",Table1[Site/Location],$J$3,Table1[Date of tracking],"&gt;="&amp;$B$6,Table1[Date of tracking],"&lt;="&amp;$H$6)</f>
        <v>0</v>
      </c>
      <c r="V27" s="18">
        <f>COUNTIFS(Table1[Date of tracking],$Q27,Table1[Vulnerability],V$21,Table1[Entry/Exit/ Transit],"Transit",Table1[Site/Location],$J$3,Table1[Date of tracking],"&gt;="&amp;$B$6,Table1[Date of tracking],"&lt;="&amp;$H$6)</f>
        <v>0</v>
      </c>
      <c r="W27" s="18">
        <f>COUNTIFS(Table1[Date of tracking],$Q27,Table1[Vulnerability],W$21,Table1[Entry/Exit/ Transit],"Transit",Table1[Site/Location],$J$3,Table1[Date of tracking],"&gt;="&amp;$B$6,Table1[Date of tracking],"&lt;="&amp;$H$6)</f>
        <v>0</v>
      </c>
      <c r="X27" s="18">
        <f>COUNTIFS(Table1[Date of tracking],$Q27,Table1[Vulnerability],X$21,Table1[Entry/Exit/ Transit],"Transit",Table1[Site/Location],$J$3,Table1[Date of tracking],"&gt;="&amp;$B$6,Table1[Date of tracking],"&lt;="&amp;$H$6)</f>
        <v>0</v>
      </c>
      <c r="Y27" s="18">
        <f>COUNTIFS(Table1[Date of tracking],$Q27,Table1[Vulnerability],Y$21,Table1[Entry/Exit/ Transit],"Transit",Table1[Site/Location],$J$3,Table1[Date of tracking],"&gt;="&amp;$B$6,Table1[Date of tracking],"&lt;="&amp;$H$6)</f>
        <v>0</v>
      </c>
      <c r="Z27" s="18">
        <f>COUNTIFS(Table1[Date of tracking],$Q27,Table1[Vulnerability],Z$21,Table1[Entry/Exit/ Transit],"Transit",Table1[Site/Location],$J$3,Table1[Date of tracking],"&gt;="&amp;$B$6,Table1[Date of tracking],"&lt;="&amp;$H$6)</f>
        <v>0</v>
      </c>
      <c r="AA27" s="18">
        <f>COUNTIFS(Table1[Date of tracking],$Q27,Table1[Vulnerability],AA$21,Table1[Entry/Exit/ Transit],"Transit",Table1[Site/Location],$J$3,Table1[Date of tracking],"&gt;="&amp;$B$6,Table1[Date of tracking],"&lt;="&amp;$H$6)</f>
        <v>0</v>
      </c>
      <c r="AB27" s="18">
        <f>COUNTIFS(Table1[Date of tracking],$Q27,Table1[Vulnerability],AB$21,Table1[Entry/Exit/ Transit],"Transit",Table1[Site/Location],$J$3,Table1[Date of tracking],"&gt;="&amp;$B$6,Table1[Date of tracking],"&lt;="&amp;$H$6)</f>
        <v>0</v>
      </c>
    </row>
    <row r="28" spans="1:37" ht="17.25" x14ac:dyDescent="0.3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17">
        <f t="shared" si="1"/>
        <v>42954</v>
      </c>
      <c r="R28" s="18">
        <f>COUNTIFS(Table1[Date of tracking],$Q28,Table1[Vulnerability],R$21,Table1[Entry/Exit/ Transit],"Transit",Table1[Site/Location],$J$3,Table1[Date of tracking],"&gt;="&amp;$B$6,Table1[Date of tracking],"&lt;="&amp;$H$6)</f>
        <v>1</v>
      </c>
      <c r="S28" s="18">
        <f>COUNTIFS(Table1[Date of tracking],$Q28,Table1[Vulnerability],S$21,Table1[Entry/Exit/ Transit],"Transit",Table1[Site/Location],$J$3,Table1[Date of tracking],"&gt;="&amp;$B$6,Table1[Date of tracking],"&lt;="&amp;$H$6)</f>
        <v>0</v>
      </c>
      <c r="T28" s="18">
        <f>COUNTIFS(Table1[Date of tracking],$Q28,Table1[Vulnerability],T$21,Table1[Entry/Exit/ Transit],"Transit",Table1[Site/Location],$J$3,Table1[Date of tracking],"&gt;="&amp;$B$6,Table1[Date of tracking],"&lt;="&amp;$H$6)</f>
        <v>0</v>
      </c>
      <c r="U28" s="18">
        <f>COUNTIFS(Table1[Date of tracking],$Q28,Table1[Vulnerability],U$21,Table1[Entry/Exit/ Transit],"Transit",Table1[Site/Location],$J$3,Table1[Date of tracking],"&gt;="&amp;$B$6,Table1[Date of tracking],"&lt;="&amp;$H$6)</f>
        <v>1</v>
      </c>
      <c r="V28" s="18">
        <f>COUNTIFS(Table1[Date of tracking],$Q28,Table1[Vulnerability],V$21,Table1[Entry/Exit/ Transit],"Transit",Table1[Site/Location],$J$3,Table1[Date of tracking],"&gt;="&amp;$B$6,Table1[Date of tracking],"&lt;="&amp;$H$6)</f>
        <v>0</v>
      </c>
      <c r="W28" s="18">
        <f>COUNTIFS(Table1[Date of tracking],$Q28,Table1[Vulnerability],W$21,Table1[Entry/Exit/ Transit],"Transit",Table1[Site/Location],$J$3,Table1[Date of tracking],"&gt;="&amp;$B$6,Table1[Date of tracking],"&lt;="&amp;$H$6)</f>
        <v>0</v>
      </c>
      <c r="X28" s="18">
        <f>COUNTIFS(Table1[Date of tracking],$Q28,Table1[Vulnerability],X$21,Table1[Entry/Exit/ Transit],"Transit",Table1[Site/Location],$J$3,Table1[Date of tracking],"&gt;="&amp;$B$6,Table1[Date of tracking],"&lt;="&amp;$H$6)</f>
        <v>0</v>
      </c>
      <c r="Y28" s="18">
        <f>COUNTIFS(Table1[Date of tracking],$Q28,Table1[Vulnerability],Y$21,Table1[Entry/Exit/ Transit],"Transit",Table1[Site/Location],$J$3,Table1[Date of tracking],"&gt;="&amp;$B$6,Table1[Date of tracking],"&lt;="&amp;$H$6)</f>
        <v>0</v>
      </c>
      <c r="Z28" s="18">
        <f>COUNTIFS(Table1[Date of tracking],$Q28,Table1[Vulnerability],Z$21,Table1[Entry/Exit/ Transit],"Transit",Table1[Site/Location],$J$3,Table1[Date of tracking],"&gt;="&amp;$B$6,Table1[Date of tracking],"&lt;="&amp;$H$6)</f>
        <v>0</v>
      </c>
      <c r="AA28" s="18">
        <f>COUNTIFS(Table1[Date of tracking],$Q28,Table1[Vulnerability],AA$21,Table1[Entry/Exit/ Transit],"Transit",Table1[Site/Location],$J$3,Table1[Date of tracking],"&gt;="&amp;$B$6,Table1[Date of tracking],"&lt;="&amp;$H$6)</f>
        <v>0</v>
      </c>
      <c r="AB28" s="18">
        <f>COUNTIFS(Table1[Date of tracking],$Q28,Table1[Vulnerability],AB$21,Table1[Entry/Exit/ Transit],"Transit",Table1[Site/Location],$J$3,Table1[Date of tracking],"&gt;="&amp;$B$6,Table1[Date of tracking],"&lt;="&amp;$H$6)</f>
        <v>0</v>
      </c>
    </row>
    <row r="29" spans="1:37" ht="17.25" x14ac:dyDescent="0.3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17">
        <f t="shared" si="1"/>
        <v>42955</v>
      </c>
      <c r="R29" s="18">
        <f>COUNTIFS(Table1[Date of tracking],$Q29,Table1[Vulnerability],R$21,Table1[Entry/Exit/ Transit],"Transit",Table1[Site/Location],$J$3,Table1[Date of tracking],"&gt;="&amp;$B$6,Table1[Date of tracking],"&lt;="&amp;$H$6)</f>
        <v>4</v>
      </c>
      <c r="S29" s="18">
        <f>COUNTIFS(Table1[Date of tracking],$Q29,Table1[Vulnerability],S$21,Table1[Entry/Exit/ Transit],"Transit",Table1[Site/Location],$J$3,Table1[Date of tracking],"&gt;="&amp;$B$6,Table1[Date of tracking],"&lt;="&amp;$H$6)</f>
        <v>2</v>
      </c>
      <c r="T29" s="18">
        <f>COUNTIFS(Table1[Date of tracking],$Q29,Table1[Vulnerability],T$21,Table1[Entry/Exit/ Transit],"Transit",Table1[Site/Location],$J$3,Table1[Date of tracking],"&gt;="&amp;$B$6,Table1[Date of tracking],"&lt;="&amp;$H$6)</f>
        <v>0</v>
      </c>
      <c r="U29" s="18">
        <f>COUNTIFS(Table1[Date of tracking],$Q29,Table1[Vulnerability],U$21,Table1[Entry/Exit/ Transit],"Transit",Table1[Site/Location],$J$3,Table1[Date of tracking],"&gt;="&amp;$B$6,Table1[Date of tracking],"&lt;="&amp;$H$6)</f>
        <v>0</v>
      </c>
      <c r="V29" s="18">
        <f>COUNTIFS(Table1[Date of tracking],$Q29,Table1[Vulnerability],V$21,Table1[Entry/Exit/ Transit],"Transit",Table1[Site/Location],$J$3,Table1[Date of tracking],"&gt;="&amp;$B$6,Table1[Date of tracking],"&lt;="&amp;$H$6)</f>
        <v>2</v>
      </c>
      <c r="W29" s="18">
        <f>COUNTIFS(Table1[Date of tracking],$Q29,Table1[Vulnerability],W$21,Table1[Entry/Exit/ Transit],"Transit",Table1[Site/Location],$J$3,Table1[Date of tracking],"&gt;="&amp;$B$6,Table1[Date of tracking],"&lt;="&amp;$H$6)</f>
        <v>0</v>
      </c>
      <c r="X29" s="18">
        <f>COUNTIFS(Table1[Date of tracking],$Q29,Table1[Vulnerability],X$21,Table1[Entry/Exit/ Transit],"Transit",Table1[Site/Location],$J$3,Table1[Date of tracking],"&gt;="&amp;$B$6,Table1[Date of tracking],"&lt;="&amp;$H$6)</f>
        <v>0</v>
      </c>
      <c r="Y29" s="18">
        <f>COUNTIFS(Table1[Date of tracking],$Q29,Table1[Vulnerability],Y$21,Table1[Entry/Exit/ Transit],"Transit",Table1[Site/Location],$J$3,Table1[Date of tracking],"&gt;="&amp;$B$6,Table1[Date of tracking],"&lt;="&amp;$H$6)</f>
        <v>0</v>
      </c>
      <c r="Z29" s="18">
        <f>COUNTIFS(Table1[Date of tracking],$Q29,Table1[Vulnerability],Z$21,Table1[Entry/Exit/ Transit],"Transit",Table1[Site/Location],$J$3,Table1[Date of tracking],"&gt;="&amp;$B$6,Table1[Date of tracking],"&lt;="&amp;$H$6)</f>
        <v>0</v>
      </c>
      <c r="AA29" s="18">
        <f>COUNTIFS(Table1[Date of tracking],$Q29,Table1[Vulnerability],AA$21,Table1[Entry/Exit/ Transit],"Transit",Table1[Site/Location],$J$3,Table1[Date of tracking],"&gt;="&amp;$B$6,Table1[Date of tracking],"&lt;="&amp;$H$6)</f>
        <v>0</v>
      </c>
      <c r="AB29" s="18">
        <f>COUNTIFS(Table1[Date of tracking],$Q29,Table1[Vulnerability],AB$21,Table1[Entry/Exit/ Transit],"Transit",Table1[Site/Location],$J$3,Table1[Date of tracking],"&gt;="&amp;$B$6,Table1[Date of tracking],"&lt;="&amp;$H$6)</f>
        <v>0</v>
      </c>
    </row>
    <row r="30" spans="1:37" ht="17.25" x14ac:dyDescent="0.3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17">
        <f t="shared" si="1"/>
        <v>42956</v>
      </c>
      <c r="R30" s="18">
        <f>COUNTIFS(Table1[Date of tracking],$Q30,Table1[Vulnerability],R$21,Table1[Entry/Exit/ Transit],"Transit",Table1[Site/Location],$J$3,Table1[Date of tracking],"&gt;="&amp;$B$6,Table1[Date of tracking],"&lt;="&amp;$H$6)</f>
        <v>3</v>
      </c>
      <c r="S30" s="18">
        <f>COUNTIFS(Table1[Date of tracking],$Q30,Table1[Vulnerability],S$21,Table1[Entry/Exit/ Transit],"Transit",Table1[Site/Location],$J$3,Table1[Date of tracking],"&gt;="&amp;$B$6,Table1[Date of tracking],"&lt;="&amp;$H$6)</f>
        <v>3</v>
      </c>
      <c r="T30" s="18">
        <f>COUNTIFS(Table1[Date of tracking],$Q30,Table1[Vulnerability],T$21,Table1[Entry/Exit/ Transit],"Transit",Table1[Site/Location],$J$3,Table1[Date of tracking],"&gt;="&amp;$B$6,Table1[Date of tracking],"&lt;="&amp;$H$6)</f>
        <v>0</v>
      </c>
      <c r="U30" s="18">
        <f>COUNTIFS(Table1[Date of tracking],$Q30,Table1[Vulnerability],U$21,Table1[Entry/Exit/ Transit],"Transit",Table1[Site/Location],$J$3,Table1[Date of tracking],"&gt;="&amp;$B$6,Table1[Date of tracking],"&lt;="&amp;$H$6)</f>
        <v>0</v>
      </c>
      <c r="V30" s="18">
        <f>COUNTIFS(Table1[Date of tracking],$Q30,Table1[Vulnerability],V$21,Table1[Entry/Exit/ Transit],"Transit",Table1[Site/Location],$J$3,Table1[Date of tracking],"&gt;="&amp;$B$6,Table1[Date of tracking],"&lt;="&amp;$H$6)</f>
        <v>0</v>
      </c>
      <c r="W30" s="18">
        <f>COUNTIFS(Table1[Date of tracking],$Q30,Table1[Vulnerability],W$21,Table1[Entry/Exit/ Transit],"Transit",Table1[Site/Location],$J$3,Table1[Date of tracking],"&gt;="&amp;$B$6,Table1[Date of tracking],"&lt;="&amp;$H$6)</f>
        <v>0</v>
      </c>
      <c r="X30" s="18">
        <f>COUNTIFS(Table1[Date of tracking],$Q30,Table1[Vulnerability],X$21,Table1[Entry/Exit/ Transit],"Transit",Table1[Site/Location],$J$3,Table1[Date of tracking],"&gt;="&amp;$B$6,Table1[Date of tracking],"&lt;="&amp;$H$6)</f>
        <v>0</v>
      </c>
      <c r="Y30" s="18">
        <f>COUNTIFS(Table1[Date of tracking],$Q30,Table1[Vulnerability],Y$21,Table1[Entry/Exit/ Transit],"Transit",Table1[Site/Location],$J$3,Table1[Date of tracking],"&gt;="&amp;$B$6,Table1[Date of tracking],"&lt;="&amp;$H$6)</f>
        <v>0</v>
      </c>
      <c r="Z30" s="18">
        <f>COUNTIFS(Table1[Date of tracking],$Q30,Table1[Vulnerability],Z$21,Table1[Entry/Exit/ Transit],"Transit",Table1[Site/Location],$J$3,Table1[Date of tracking],"&gt;="&amp;$B$6,Table1[Date of tracking],"&lt;="&amp;$H$6)</f>
        <v>0</v>
      </c>
      <c r="AA30" s="18">
        <f>COUNTIFS(Table1[Date of tracking],$Q30,Table1[Vulnerability],AA$21,Table1[Entry/Exit/ Transit],"Transit",Table1[Site/Location],$J$3,Table1[Date of tracking],"&gt;="&amp;$B$6,Table1[Date of tracking],"&lt;="&amp;$H$6)</f>
        <v>0</v>
      </c>
      <c r="AB30" s="18">
        <f>COUNTIFS(Table1[Date of tracking],$Q30,Table1[Vulnerability],AB$21,Table1[Entry/Exit/ Transit],"Transit",Table1[Site/Location],$J$3,Table1[Date of tracking],"&gt;="&amp;$B$6,Table1[Date of tracking],"&lt;="&amp;$H$6)</f>
        <v>0</v>
      </c>
    </row>
    <row r="31" spans="1:37" ht="17.25" x14ac:dyDescent="0.3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17">
        <f t="shared" si="1"/>
        <v>42957</v>
      </c>
      <c r="R31" s="18">
        <f>COUNTIFS(Table1[Date of tracking],$Q31,Table1[Vulnerability],R$21,Table1[Entry/Exit/ Transit],"Transit",Table1[Site/Location],$J$3,Table1[Date of tracking],"&gt;="&amp;$B$6,Table1[Date of tracking],"&lt;="&amp;$H$6)</f>
        <v>8</v>
      </c>
      <c r="S31" s="18">
        <f>COUNTIFS(Table1[Date of tracking],$Q31,Table1[Vulnerability],S$21,Table1[Entry/Exit/ Transit],"Transit",Table1[Site/Location],$J$3,Table1[Date of tracking],"&gt;="&amp;$B$6,Table1[Date of tracking],"&lt;="&amp;$H$6)</f>
        <v>4</v>
      </c>
      <c r="T31" s="18">
        <f>COUNTIFS(Table1[Date of tracking],$Q31,Table1[Vulnerability],T$21,Table1[Entry/Exit/ Transit],"Transit",Table1[Site/Location],$J$3,Table1[Date of tracking],"&gt;="&amp;$B$6,Table1[Date of tracking],"&lt;="&amp;$H$6)</f>
        <v>0</v>
      </c>
      <c r="U31" s="18">
        <f>COUNTIFS(Table1[Date of tracking],$Q31,Table1[Vulnerability],U$21,Table1[Entry/Exit/ Transit],"Transit",Table1[Site/Location],$J$3,Table1[Date of tracking],"&gt;="&amp;$B$6,Table1[Date of tracking],"&lt;="&amp;$H$6)</f>
        <v>0</v>
      </c>
      <c r="V31" s="18">
        <f>COUNTIFS(Table1[Date of tracking],$Q31,Table1[Vulnerability],V$21,Table1[Entry/Exit/ Transit],"Transit",Table1[Site/Location],$J$3,Table1[Date of tracking],"&gt;="&amp;$B$6,Table1[Date of tracking],"&lt;="&amp;$H$6)</f>
        <v>2</v>
      </c>
      <c r="W31" s="18">
        <f>COUNTIFS(Table1[Date of tracking],$Q31,Table1[Vulnerability],W$21,Table1[Entry/Exit/ Transit],"Transit",Table1[Site/Location],$J$3,Table1[Date of tracking],"&gt;="&amp;$B$6,Table1[Date of tracking],"&lt;="&amp;$H$6)</f>
        <v>0</v>
      </c>
      <c r="X31" s="18">
        <f>COUNTIFS(Table1[Date of tracking],$Q31,Table1[Vulnerability],X$21,Table1[Entry/Exit/ Transit],"Transit",Table1[Site/Location],$J$3,Table1[Date of tracking],"&gt;="&amp;$B$6,Table1[Date of tracking],"&lt;="&amp;$H$6)</f>
        <v>0</v>
      </c>
      <c r="Y31" s="18">
        <f>COUNTIFS(Table1[Date of tracking],$Q31,Table1[Vulnerability],Y$21,Table1[Entry/Exit/ Transit],"Transit",Table1[Site/Location],$J$3,Table1[Date of tracking],"&gt;="&amp;$B$6,Table1[Date of tracking],"&lt;="&amp;$H$6)</f>
        <v>0</v>
      </c>
      <c r="Z31" s="18">
        <f>COUNTIFS(Table1[Date of tracking],$Q31,Table1[Vulnerability],Z$21,Table1[Entry/Exit/ Transit],"Transit",Table1[Site/Location],$J$3,Table1[Date of tracking],"&gt;="&amp;$B$6,Table1[Date of tracking],"&lt;="&amp;$H$6)</f>
        <v>0</v>
      </c>
      <c r="AA31" s="18">
        <f>COUNTIFS(Table1[Date of tracking],$Q31,Table1[Vulnerability],AA$21,Table1[Entry/Exit/ Transit],"Transit",Table1[Site/Location],$J$3,Table1[Date of tracking],"&gt;="&amp;$B$6,Table1[Date of tracking],"&lt;="&amp;$H$6)</f>
        <v>0</v>
      </c>
      <c r="AB31" s="18">
        <f>COUNTIFS(Table1[Date of tracking],$Q31,Table1[Vulnerability],AB$21,Table1[Entry/Exit/ Transit],"Transit",Table1[Site/Location],$J$3,Table1[Date of tracking],"&gt;="&amp;$B$6,Table1[Date of tracking],"&lt;="&amp;$H$6)</f>
        <v>0</v>
      </c>
    </row>
    <row r="32" spans="1:37" ht="16.5" x14ac:dyDescent="0.3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/>
      <c r="R32"/>
      <c r="S32"/>
      <c r="T32"/>
      <c r="U32"/>
      <c r="V32"/>
      <c r="W32"/>
      <c r="X32"/>
      <c r="Y32"/>
      <c r="Z32"/>
      <c r="AA32"/>
      <c r="AB32"/>
    </row>
    <row r="33" spans="1:28" x14ac:dyDescent="0.3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7.25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21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8" x14ac:dyDescent="0.35">
      <c r="A35" s="157" t="s">
        <v>1111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2"/>
      <c r="AB35" s="2"/>
    </row>
    <row r="36" spans="1:28" ht="17.25" x14ac:dyDescent="0.35">
      <c r="A36" s="111" t="s">
        <v>1112</v>
      </c>
      <c r="B36" s="112" t="s">
        <v>1113</v>
      </c>
      <c r="C36" s="112"/>
      <c r="D36" s="113" t="s">
        <v>1112</v>
      </c>
      <c r="E36" s="114"/>
      <c r="F36" s="117" t="s">
        <v>1099</v>
      </c>
      <c r="G36" s="117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x14ac:dyDescent="0.35">
      <c r="A37" s="111"/>
      <c r="B37" s="31" t="s">
        <v>1094</v>
      </c>
      <c r="C37" s="31" t="s">
        <v>1114</v>
      </c>
      <c r="D37" s="115"/>
      <c r="E37" s="116"/>
      <c r="F37" s="32" t="s">
        <v>1094</v>
      </c>
      <c r="G37" s="32" t="s">
        <v>1114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7.25" x14ac:dyDescent="0.35">
      <c r="A38" s="33" t="s">
        <v>9</v>
      </c>
      <c r="B38" s="34">
        <f>SUMIFS(Table1[Total], Table1[County (from)],A38,Table1[Entry/Exit/ Transit],"Transit",Table1[Site/Location],$J$3,Table1[Date of tracking],"&gt;="&amp;$B$6,Table1[Date of tracking],"&lt;="&amp;$H$6)</f>
        <v>0</v>
      </c>
      <c r="C38" s="35">
        <f>B38/$B$123</f>
        <v>0</v>
      </c>
      <c r="D38" s="99" t="s">
        <v>9</v>
      </c>
      <c r="E38" s="100" t="s">
        <v>9</v>
      </c>
      <c r="F38" s="36">
        <f>SUMIFS(Table1[Total],Table1[County (going)], D38,Table1[Entry/Exit/ Transit],"Transit",Table1[Site/Location],$J$3,Table1[Date of tracking],"&gt;="&amp;$B$6,Table1[Date of tracking],"&lt;="&amp;$H$6)</f>
        <v>0</v>
      </c>
      <c r="G38" s="35">
        <f>F38/$F$123</f>
        <v>0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7.25" x14ac:dyDescent="0.35">
      <c r="A39" s="33" t="s">
        <v>165</v>
      </c>
      <c r="B39" s="34">
        <f>SUMIFS(Table1[Total], Table1[County (from)],A39,Table1[Entry/Exit/ Transit],"Transit",Table1[Site/Location],$J$3,Table1[Date of tracking],"&gt;="&amp;$B$6,Table1[Date of tracking],"&lt;="&amp;$H$6)</f>
        <v>0</v>
      </c>
      <c r="C39" s="35">
        <f t="shared" ref="C39:C102" si="2">B39/$B$123</f>
        <v>0</v>
      </c>
      <c r="D39" s="99" t="s">
        <v>165</v>
      </c>
      <c r="E39" s="100" t="s">
        <v>165</v>
      </c>
      <c r="F39" s="36">
        <f>SUMIFS(Table1[Total],Table1[County (going)], D39,Table1[Entry/Exit/ Transit],"Transit",Table1[Site/Location],$J$3,Table1[Date of tracking],"&gt;="&amp;$B$6,Table1[Date of tracking],"&lt;="&amp;$H$6)</f>
        <v>0</v>
      </c>
      <c r="G39" s="35">
        <f t="shared" ref="G39:G102" si="3">F39/$F$123</f>
        <v>0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7.25" x14ac:dyDescent="0.35">
      <c r="A40" s="33" t="s">
        <v>140</v>
      </c>
      <c r="B40" s="34">
        <f>SUMIFS(Table1[Total], Table1[County (from)],A40,Table1[Entry/Exit/ Transit],"Transit",Table1[Site/Location],$J$3,Table1[Date of tracking],"&gt;="&amp;$B$6,Table1[Date of tracking],"&lt;="&amp;$H$6)</f>
        <v>0</v>
      </c>
      <c r="C40" s="35">
        <f t="shared" si="2"/>
        <v>0</v>
      </c>
      <c r="D40" s="99" t="s">
        <v>140</v>
      </c>
      <c r="E40" s="100" t="s">
        <v>140</v>
      </c>
      <c r="F40" s="36">
        <f>SUMIFS(Table1[Total],Table1[County (going)], D40,Table1[Entry/Exit/ Transit],"Transit",Table1[Site/Location],$J$3,Table1[Date of tracking],"&gt;="&amp;$B$6,Table1[Date of tracking],"&lt;="&amp;$H$6)</f>
        <v>0</v>
      </c>
      <c r="G40" s="35">
        <f t="shared" si="3"/>
        <v>0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7.25" x14ac:dyDescent="0.35">
      <c r="A41" s="33" t="s">
        <v>220</v>
      </c>
      <c r="B41" s="34">
        <f>SUMIFS(Table1[Total], Table1[County (from)],A41,Table1[Entry/Exit/ Transit],"Transit",Table1[Site/Location],$J$3,Table1[Date of tracking],"&gt;="&amp;$B$6,Table1[Date of tracking],"&lt;="&amp;$H$6)</f>
        <v>0</v>
      </c>
      <c r="C41" s="35">
        <f t="shared" si="2"/>
        <v>0</v>
      </c>
      <c r="D41" s="99" t="s">
        <v>220</v>
      </c>
      <c r="E41" s="100" t="s">
        <v>220</v>
      </c>
      <c r="F41" s="36">
        <f>SUMIFS(Table1[Total],Table1[County (going)], D41,Table1[Entry/Exit/ Transit],"Transit",Table1[Site/Location],$J$3,Table1[Date of tracking],"&gt;="&amp;$B$6,Table1[Date of tracking],"&lt;="&amp;$H$6)</f>
        <v>0</v>
      </c>
      <c r="G41" s="35">
        <f t="shared" si="3"/>
        <v>0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7.25" x14ac:dyDescent="0.35">
      <c r="A42" s="33" t="s">
        <v>173</v>
      </c>
      <c r="B42" s="34">
        <f>SUMIFS(Table1[Total], Table1[County (from)],A42,Table1[Entry/Exit/ Transit],"Transit",Table1[Site/Location],$J$3,Table1[Date of tracking],"&gt;="&amp;$B$6,Table1[Date of tracking],"&lt;="&amp;$H$6)</f>
        <v>0</v>
      </c>
      <c r="C42" s="35">
        <f t="shared" si="2"/>
        <v>0</v>
      </c>
      <c r="D42" s="99" t="s">
        <v>173</v>
      </c>
      <c r="E42" s="100" t="s">
        <v>173</v>
      </c>
      <c r="F42" s="36">
        <f>SUMIFS(Table1[Total],Table1[County (going)], D42,Table1[Entry/Exit/ Transit],"Transit",Table1[Site/Location],$J$3,Table1[Date of tracking],"&gt;="&amp;$B$6,Table1[Date of tracking],"&lt;="&amp;$H$6)</f>
        <v>0</v>
      </c>
      <c r="G42" s="35">
        <f t="shared" si="3"/>
        <v>0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7.25" customHeight="1" x14ac:dyDescent="0.35">
      <c r="A43" s="33" t="s">
        <v>79</v>
      </c>
      <c r="B43" s="34">
        <f>SUMIFS(Table1[Total], Table1[County (from)],A43,Table1[Entry/Exit/ Transit],"Transit",Table1[Site/Location],$J$3,Table1[Date of tracking],"&gt;="&amp;$B$6,Table1[Date of tracking],"&lt;="&amp;$H$6)</f>
        <v>0</v>
      </c>
      <c r="C43" s="35">
        <f t="shared" si="2"/>
        <v>0</v>
      </c>
      <c r="D43" s="99" t="s">
        <v>79</v>
      </c>
      <c r="E43" s="100" t="s">
        <v>79</v>
      </c>
      <c r="F43" s="36">
        <f>SUMIFS(Table1[Total],Table1[County (going)], D43,Table1[Entry/Exit/ Transit],"Transit",Table1[Site/Location],$J$3,Table1[Date of tracking],"&gt;="&amp;$B$6,Table1[Date of tracking],"&lt;="&amp;$H$6)</f>
        <v>0</v>
      </c>
      <c r="G43" s="35">
        <f t="shared" si="3"/>
        <v>0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7.25" x14ac:dyDescent="0.35">
      <c r="A44" s="33" t="s">
        <v>442</v>
      </c>
      <c r="B44" s="34">
        <f>SUMIFS(Table1[Total], Table1[County (from)],A44,Table1[Entry/Exit/ Transit],"Transit",Table1[Site/Location],$J$3,Table1[Date of tracking],"&gt;="&amp;$B$6,Table1[Date of tracking],"&lt;="&amp;$H$6)</f>
        <v>0</v>
      </c>
      <c r="C44" s="35">
        <f t="shared" si="2"/>
        <v>0</v>
      </c>
      <c r="D44" s="99" t="s">
        <v>442</v>
      </c>
      <c r="E44" s="100" t="s">
        <v>442</v>
      </c>
      <c r="F44" s="36">
        <f>SUMIFS(Table1[Total],Table1[County (going)], D44,Table1[Entry/Exit/ Transit],"Transit",Table1[Site/Location],$J$3,Table1[Date of tracking],"&gt;="&amp;$B$6,Table1[Date of tracking],"&lt;="&amp;$H$6)</f>
        <v>0</v>
      </c>
      <c r="G44" s="35">
        <f t="shared" si="3"/>
        <v>0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7.25" customHeight="1" x14ac:dyDescent="0.35">
      <c r="A45" s="33" t="s">
        <v>479</v>
      </c>
      <c r="B45" s="34">
        <f>SUMIFS(Table1[Total], Table1[County (from)],A45,Table1[Entry/Exit/ Transit],"Transit",Table1[Site/Location],$J$3,Table1[Date of tracking],"&gt;="&amp;$B$6,Table1[Date of tracking],"&lt;="&amp;$H$6)</f>
        <v>0</v>
      </c>
      <c r="C45" s="35">
        <f t="shared" si="2"/>
        <v>0</v>
      </c>
      <c r="D45" s="99" t="s">
        <v>479</v>
      </c>
      <c r="E45" s="100" t="s">
        <v>479</v>
      </c>
      <c r="F45" s="36">
        <f>SUMIFS(Table1[Total],Table1[County (going)], D45,Table1[Entry/Exit/ Transit],"Transit",Table1[Site/Location],$J$3,Table1[Date of tracking],"&gt;="&amp;$B$6,Table1[Date of tracking],"&lt;="&amp;$H$6)</f>
        <v>0</v>
      </c>
      <c r="G45" s="35">
        <f t="shared" si="3"/>
        <v>0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7.25" customHeight="1" x14ac:dyDescent="0.35">
      <c r="A46" s="33" t="s">
        <v>753</v>
      </c>
      <c r="B46" s="34">
        <f>SUMIFS(Table1[Total], Table1[County (from)],A46,Table1[Entry/Exit/ Transit],"Transit",Table1[Site/Location],$J$3,Table1[Date of tracking],"&gt;="&amp;$B$6,Table1[Date of tracking],"&lt;="&amp;$H$6)</f>
        <v>0</v>
      </c>
      <c r="C46" s="35">
        <f t="shared" si="2"/>
        <v>0</v>
      </c>
      <c r="D46" s="99" t="s">
        <v>753</v>
      </c>
      <c r="E46" s="100" t="s">
        <v>753</v>
      </c>
      <c r="F46" s="36">
        <f>SUMIFS(Table1[Total],Table1[County (going)], D46,Table1[Entry/Exit/ Transit],"Transit",Table1[Site/Location],$J$3,Table1[Date of tracking],"&gt;="&amp;$B$6,Table1[Date of tracking],"&lt;="&amp;$H$6)</f>
        <v>0</v>
      </c>
      <c r="G46" s="35">
        <f t="shared" si="3"/>
        <v>0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7.25" customHeight="1" x14ac:dyDescent="0.35">
      <c r="A47" s="33" t="s">
        <v>833</v>
      </c>
      <c r="B47" s="34">
        <f>SUMIFS(Table1[Total], Table1[County (from)],A47,Table1[Entry/Exit/ Transit],"Transit",Table1[Site/Location],$J$3,Table1[Date of tracking],"&gt;="&amp;$B$6,Table1[Date of tracking],"&lt;="&amp;$H$6)</f>
        <v>0</v>
      </c>
      <c r="C47" s="35">
        <f t="shared" si="2"/>
        <v>0</v>
      </c>
      <c r="D47" s="99" t="s">
        <v>833</v>
      </c>
      <c r="E47" s="100" t="s">
        <v>833</v>
      </c>
      <c r="F47" s="36">
        <f>SUMIFS(Table1[Total],Table1[County (going)], D47,Table1[Entry/Exit/ Transit],"Transit",Table1[Site/Location],$J$3,Table1[Date of tracking],"&gt;="&amp;$B$6,Table1[Date of tracking],"&lt;="&amp;$H$6)</f>
        <v>0</v>
      </c>
      <c r="G47" s="35">
        <f t="shared" si="3"/>
        <v>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7.25" customHeight="1" x14ac:dyDescent="0.35">
      <c r="A48" s="33" t="s">
        <v>17</v>
      </c>
      <c r="B48" s="34">
        <f>SUMIFS(Table1[Total], Table1[County (from)],A48,Table1[Entry/Exit/ Transit],"Transit",Table1[Site/Location],$J$3,Table1[Date of tracking],"&gt;="&amp;$B$6,Table1[Date of tracking],"&lt;="&amp;$H$6)</f>
        <v>0</v>
      </c>
      <c r="C48" s="35">
        <f t="shared" si="2"/>
        <v>0</v>
      </c>
      <c r="D48" s="99" t="s">
        <v>17</v>
      </c>
      <c r="E48" s="100" t="s">
        <v>17</v>
      </c>
      <c r="F48" s="36">
        <f>SUMIFS(Table1[Total],Table1[County (going)], D48,Table1[Entry/Exit/ Transit],"Transit",Table1[Site/Location],$J$3,Table1[Date of tracking],"&gt;="&amp;$B$6,Table1[Date of tracking],"&lt;="&amp;$H$6)</f>
        <v>0</v>
      </c>
      <c r="G48" s="35">
        <f t="shared" si="3"/>
        <v>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7.25" customHeight="1" x14ac:dyDescent="0.35">
      <c r="A49" s="33" t="s">
        <v>63</v>
      </c>
      <c r="B49" s="34">
        <f>SUMIFS(Table1[Total], Table1[County (from)],A49,Table1[Entry/Exit/ Transit],"Transit",Table1[Site/Location],$J$3,Table1[Date of tracking],"&gt;="&amp;$B$6,Table1[Date of tracking],"&lt;="&amp;$H$6)</f>
        <v>0</v>
      </c>
      <c r="C49" s="35">
        <f t="shared" si="2"/>
        <v>0</v>
      </c>
      <c r="D49" s="99" t="s">
        <v>63</v>
      </c>
      <c r="E49" s="100" t="s">
        <v>63</v>
      </c>
      <c r="F49" s="36">
        <f>SUMIFS(Table1[Total],Table1[County (going)], D49,Table1[Entry/Exit/ Transit],"Transit",Table1[Site/Location],$J$3,Table1[Date of tracking],"&gt;="&amp;$B$6,Table1[Date of tracking],"&lt;="&amp;$H$6)</f>
        <v>0</v>
      </c>
      <c r="G49" s="35">
        <f t="shared" si="3"/>
        <v>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7.25" customHeight="1" x14ac:dyDescent="0.35">
      <c r="A50" s="33" t="s">
        <v>59</v>
      </c>
      <c r="B50" s="34">
        <f>SUMIFS(Table1[Total], Table1[County (from)],A50,Table1[Entry/Exit/ Transit],"Transit",Table1[Site/Location],$J$3,Table1[Date of tracking],"&gt;="&amp;$B$6,Table1[Date of tracking],"&lt;="&amp;$H$6)</f>
        <v>0</v>
      </c>
      <c r="C50" s="35">
        <f t="shared" si="2"/>
        <v>0</v>
      </c>
      <c r="D50" s="99" t="s">
        <v>59</v>
      </c>
      <c r="E50" s="100" t="s">
        <v>59</v>
      </c>
      <c r="F50" s="36">
        <f>SUMIFS(Table1[Total],Table1[County (going)], D50,Table1[Entry/Exit/ Transit],"Transit",Table1[Site/Location],$J$3,Table1[Date of tracking],"&gt;="&amp;$B$6,Table1[Date of tracking],"&lt;="&amp;$H$6)</f>
        <v>0</v>
      </c>
      <c r="G50" s="35">
        <f t="shared" si="3"/>
        <v>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7.25" customHeight="1" x14ac:dyDescent="0.35">
      <c r="A51" s="33" t="s">
        <v>96</v>
      </c>
      <c r="B51" s="34">
        <f>SUMIFS(Table1[Total], Table1[County (from)],A51,Table1[Entry/Exit/ Transit],"Transit",Table1[Site/Location],$J$3,Table1[Date of tracking],"&gt;="&amp;$B$6,Table1[Date of tracking],"&lt;="&amp;$H$6)</f>
        <v>0</v>
      </c>
      <c r="C51" s="35">
        <f t="shared" si="2"/>
        <v>0</v>
      </c>
      <c r="D51" s="99" t="s">
        <v>96</v>
      </c>
      <c r="E51" s="100" t="s">
        <v>96</v>
      </c>
      <c r="F51" s="36">
        <f>SUMIFS(Table1[Total],Table1[County (going)], D51,Table1[Entry/Exit/ Transit],"Transit",Table1[Site/Location],$J$3,Table1[Date of tracking],"&gt;="&amp;$B$6,Table1[Date of tracking],"&lt;="&amp;$H$6)</f>
        <v>0</v>
      </c>
      <c r="G51" s="35">
        <f t="shared" si="3"/>
        <v>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7.25" customHeight="1" x14ac:dyDescent="0.35">
      <c r="A52" s="33" t="s">
        <v>411</v>
      </c>
      <c r="B52" s="34">
        <f>SUMIFS(Table1[Total], Table1[County (from)],A52,Table1[Entry/Exit/ Transit],"Transit",Table1[Site/Location],$J$3,Table1[Date of tracking],"&gt;="&amp;$B$6,Table1[Date of tracking],"&lt;="&amp;$H$6)</f>
        <v>0</v>
      </c>
      <c r="C52" s="35">
        <f t="shared" si="2"/>
        <v>0</v>
      </c>
      <c r="D52" s="99" t="s">
        <v>411</v>
      </c>
      <c r="E52" s="100" t="s">
        <v>411</v>
      </c>
      <c r="F52" s="36">
        <f>SUMIFS(Table1[Total],Table1[County (going)], D52,Table1[Entry/Exit/ Transit],"Transit",Table1[Site/Location],$J$3,Table1[Date of tracking],"&gt;="&amp;$B$6,Table1[Date of tracking],"&lt;="&amp;$H$6)</f>
        <v>0</v>
      </c>
      <c r="G52" s="35">
        <f t="shared" si="3"/>
        <v>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7.25" customHeight="1" x14ac:dyDescent="0.35">
      <c r="A53" s="33" t="s">
        <v>531</v>
      </c>
      <c r="B53" s="34">
        <f>SUMIFS(Table1[Total], Table1[County (from)],A53,Table1[Entry/Exit/ Transit],"Transit",Table1[Site/Location],$J$3,Table1[Date of tracking],"&gt;="&amp;$B$6,Table1[Date of tracking],"&lt;="&amp;$H$6)</f>
        <v>61</v>
      </c>
      <c r="C53" s="35">
        <f t="shared" si="2"/>
        <v>0.13555555555555557</v>
      </c>
      <c r="D53" s="99" t="s">
        <v>531</v>
      </c>
      <c r="E53" s="100" t="s">
        <v>531</v>
      </c>
      <c r="F53" s="36">
        <f>SUMIFS(Table1[Total],Table1[County (going)], D53,Table1[Entry/Exit/ Transit],"Transit",Table1[Site/Location],$J$3,Table1[Date of tracking],"&gt;="&amp;$B$6,Table1[Date of tracking],"&lt;="&amp;$H$6)</f>
        <v>0</v>
      </c>
      <c r="G53" s="35">
        <f t="shared" si="3"/>
        <v>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7.25" customHeight="1" x14ac:dyDescent="0.35">
      <c r="A54" s="33" t="s">
        <v>43</v>
      </c>
      <c r="B54" s="34">
        <f>SUMIFS(Table1[Total], Table1[County (from)],A54,Table1[Entry/Exit/ Transit],"Transit",Table1[Site/Location],$J$3,Table1[Date of tracking],"&gt;="&amp;$B$6,Table1[Date of tracking],"&lt;="&amp;$H$6)</f>
        <v>0</v>
      </c>
      <c r="C54" s="35">
        <f t="shared" si="2"/>
        <v>0</v>
      </c>
      <c r="D54" s="99" t="s">
        <v>43</v>
      </c>
      <c r="E54" s="100" t="s">
        <v>43</v>
      </c>
      <c r="F54" s="36">
        <f>SUMIFS(Table1[Total],Table1[County (going)], D54,Table1[Entry/Exit/ Transit],"Transit",Table1[Site/Location],$J$3,Table1[Date of tracking],"&gt;="&amp;$B$6,Table1[Date of tracking],"&lt;="&amp;$H$6)</f>
        <v>0</v>
      </c>
      <c r="G54" s="35">
        <f t="shared" si="3"/>
        <v>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7.25" customHeight="1" x14ac:dyDescent="0.35">
      <c r="A55" s="33" t="s">
        <v>749</v>
      </c>
      <c r="B55" s="34">
        <f>SUMIFS(Table1[Total], Table1[County (from)],A55,Table1[Entry/Exit/ Transit],"Transit",Table1[Site/Location],$J$3,Table1[Date of tracking],"&gt;="&amp;$B$6,Table1[Date of tracking],"&lt;="&amp;$H$6)</f>
        <v>0</v>
      </c>
      <c r="C55" s="35">
        <f t="shared" si="2"/>
        <v>0</v>
      </c>
      <c r="D55" s="99" t="s">
        <v>749</v>
      </c>
      <c r="E55" s="100" t="s">
        <v>749</v>
      </c>
      <c r="F55" s="36">
        <f>SUMIFS(Table1[Total],Table1[County (going)], D55,Table1[Entry/Exit/ Transit],"Transit",Table1[Site/Location],$J$3,Table1[Date of tracking],"&gt;="&amp;$B$6,Table1[Date of tracking],"&lt;="&amp;$H$6)</f>
        <v>0</v>
      </c>
      <c r="G55" s="35">
        <f t="shared" si="3"/>
        <v>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7.25" customHeight="1" x14ac:dyDescent="0.35">
      <c r="A56" s="33" t="s">
        <v>214</v>
      </c>
      <c r="B56" s="34">
        <f>SUMIFS(Table1[Total], Table1[County (from)],A56,Table1[Entry/Exit/ Transit],"Transit",Table1[Site/Location],$J$3,Table1[Date of tracking],"&gt;="&amp;$B$6,Table1[Date of tracking],"&lt;="&amp;$H$6)</f>
        <v>0</v>
      </c>
      <c r="C56" s="35">
        <f t="shared" si="2"/>
        <v>0</v>
      </c>
      <c r="D56" s="99" t="s">
        <v>214</v>
      </c>
      <c r="E56" s="100" t="s">
        <v>214</v>
      </c>
      <c r="F56" s="36">
        <f>SUMIFS(Table1[Total],Table1[County (going)], D56,Table1[Entry/Exit/ Transit],"Transit",Table1[Site/Location],$J$3,Table1[Date of tracking],"&gt;="&amp;$B$6,Table1[Date of tracking],"&lt;="&amp;$H$6)</f>
        <v>0</v>
      </c>
      <c r="G56" s="35">
        <f t="shared" si="3"/>
        <v>0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7.25" customHeight="1" x14ac:dyDescent="0.35">
      <c r="A57" s="33" t="s">
        <v>129</v>
      </c>
      <c r="B57" s="34">
        <f>SUMIFS(Table1[Total], Table1[County (from)],A57,Table1[Entry/Exit/ Transit],"Transit",Table1[Site/Location],$J$3,Table1[Date of tracking],"&gt;="&amp;$B$6,Table1[Date of tracking],"&lt;="&amp;$H$6)</f>
        <v>28</v>
      </c>
      <c r="C57" s="35">
        <f t="shared" si="2"/>
        <v>6.222222222222222E-2</v>
      </c>
      <c r="D57" s="99" t="s">
        <v>129</v>
      </c>
      <c r="E57" s="100" t="s">
        <v>129</v>
      </c>
      <c r="F57" s="36">
        <f>SUMIFS(Table1[Total],Table1[County (going)], D57,Table1[Entry/Exit/ Transit],"Transit",Table1[Site/Location],$J$3,Table1[Date of tracking],"&gt;="&amp;$B$6,Table1[Date of tracking],"&lt;="&amp;$H$6)</f>
        <v>422</v>
      </c>
      <c r="G57" s="35">
        <f t="shared" si="3"/>
        <v>0.93777777777777782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7.25" customHeight="1" x14ac:dyDescent="0.35">
      <c r="A58" s="33" t="s">
        <v>493</v>
      </c>
      <c r="B58" s="34">
        <f>SUMIFS(Table1[Total], Table1[County (from)],A58,Table1[Entry/Exit/ Transit],"Transit",Table1[Site/Location],$J$3,Table1[Date of tracking],"&gt;="&amp;$B$6,Table1[Date of tracking],"&lt;="&amp;$H$6)</f>
        <v>17</v>
      </c>
      <c r="C58" s="35">
        <f t="shared" si="2"/>
        <v>3.7777777777777778E-2</v>
      </c>
      <c r="D58" s="99" t="s">
        <v>493</v>
      </c>
      <c r="E58" s="100" t="s">
        <v>493</v>
      </c>
      <c r="F58" s="36">
        <f>SUMIFS(Table1[Total],Table1[County (going)], D58,Table1[Entry/Exit/ Transit],"Transit",Table1[Site/Location],$J$3,Table1[Date of tracking],"&gt;="&amp;$B$6,Table1[Date of tracking],"&lt;="&amp;$H$6)</f>
        <v>0</v>
      </c>
      <c r="G58" s="35">
        <f t="shared" si="3"/>
        <v>0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7.25" customHeight="1" x14ac:dyDescent="0.35">
      <c r="A59" s="33" t="s">
        <v>260</v>
      </c>
      <c r="B59" s="34">
        <f>SUMIFS(Table1[Total], Table1[County (from)],A59,Table1[Entry/Exit/ Transit],"Transit",Table1[Site/Location],$J$3,Table1[Date of tracking],"&gt;="&amp;$B$6,Table1[Date of tracking],"&lt;="&amp;$H$6)</f>
        <v>0</v>
      </c>
      <c r="C59" s="35">
        <f t="shared" si="2"/>
        <v>0</v>
      </c>
      <c r="D59" s="99" t="s">
        <v>260</v>
      </c>
      <c r="E59" s="100" t="s">
        <v>260</v>
      </c>
      <c r="F59" s="36">
        <f>SUMIFS(Table1[Total],Table1[County (going)], D59,Table1[Entry/Exit/ Transit],"Transit",Table1[Site/Location],$J$3,Table1[Date of tracking],"&gt;="&amp;$B$6,Table1[Date of tracking],"&lt;="&amp;$H$6)</f>
        <v>0</v>
      </c>
      <c r="G59" s="35">
        <f t="shared" si="3"/>
        <v>0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7.25" customHeight="1" x14ac:dyDescent="0.35">
      <c r="A60" s="33" t="s">
        <v>1115</v>
      </c>
      <c r="B60" s="34">
        <f>SUMIFS(Table1[Total], Table1[County (from)],A60,Table1[Entry/Exit/ Transit],"Transit",Table1[Site/Location],$J$3,Table1[Date of tracking],"&gt;="&amp;$B$6,Table1[Date of tracking],"&lt;="&amp;$H$6)</f>
        <v>0</v>
      </c>
      <c r="C60" s="35">
        <f t="shared" si="2"/>
        <v>0</v>
      </c>
      <c r="D60" s="99" t="s">
        <v>1115</v>
      </c>
      <c r="E60" s="100" t="s">
        <v>1115</v>
      </c>
      <c r="F60" s="36">
        <f>SUMIFS(Table1[Total],Table1[County (going)], D60,Table1[Entry/Exit/ Transit],"Transit",Table1[Site/Location],$J$3,Table1[Date of tracking],"&gt;="&amp;$B$6,Table1[Date of tracking],"&lt;="&amp;$H$6)</f>
        <v>0</v>
      </c>
      <c r="G60" s="35">
        <f t="shared" si="3"/>
        <v>0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7.25" customHeight="1" x14ac:dyDescent="0.35">
      <c r="A61" s="33" t="s">
        <v>109</v>
      </c>
      <c r="B61" s="34">
        <f>SUMIFS(Table1[Total], Table1[County (from)],A61,Table1[Entry/Exit/ Transit],"Transit",Table1[Site/Location],$J$3,Table1[Date of tracking],"&gt;="&amp;$B$6,Table1[Date of tracking],"&lt;="&amp;$H$6)</f>
        <v>0</v>
      </c>
      <c r="C61" s="35">
        <f t="shared" si="2"/>
        <v>0</v>
      </c>
      <c r="D61" s="99" t="s">
        <v>109</v>
      </c>
      <c r="E61" s="100" t="s">
        <v>109</v>
      </c>
      <c r="F61" s="36">
        <f>SUMIFS(Table1[Total],Table1[County (going)], D61,Table1[Entry/Exit/ Transit],"Transit",Table1[Site/Location],$J$3,Table1[Date of tracking],"&gt;="&amp;$B$6,Table1[Date of tracking],"&lt;="&amp;$H$6)</f>
        <v>0</v>
      </c>
      <c r="G61" s="35">
        <f t="shared" si="3"/>
        <v>0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7.25" customHeight="1" x14ac:dyDescent="0.35">
      <c r="A62" s="33" t="s">
        <v>897</v>
      </c>
      <c r="B62" s="34">
        <f>SUMIFS(Table1[Total], Table1[County (from)],A62,Table1[Entry/Exit/ Transit],"Transit",Table1[Site/Location],$J$3,Table1[Date of tracking],"&gt;="&amp;$B$6,Table1[Date of tracking],"&lt;="&amp;$H$6)</f>
        <v>6</v>
      </c>
      <c r="C62" s="35">
        <f t="shared" si="2"/>
        <v>1.3333333333333334E-2</v>
      </c>
      <c r="D62" s="99" t="s">
        <v>897</v>
      </c>
      <c r="E62" s="100" t="s">
        <v>897</v>
      </c>
      <c r="F62" s="36">
        <f>SUMIFS(Table1[Total],Table1[County (going)], D62,Table1[Entry/Exit/ Transit],"Transit",Table1[Site/Location],$J$3,Table1[Date of tracking],"&gt;="&amp;$B$6,Table1[Date of tracking],"&lt;="&amp;$H$6)</f>
        <v>0</v>
      </c>
      <c r="G62" s="35">
        <f t="shared" si="3"/>
        <v>0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7.25" customHeight="1" x14ac:dyDescent="0.35">
      <c r="A63" s="33" t="s">
        <v>1116</v>
      </c>
      <c r="B63" s="34">
        <f>SUMIFS(Table1[Total], Table1[County (from)],A63,Table1[Entry/Exit/ Transit],"Transit",Table1[Site/Location],$J$3,Table1[Date of tracking],"&gt;="&amp;$B$6,Table1[Date of tracking],"&lt;="&amp;$H$6)</f>
        <v>0</v>
      </c>
      <c r="C63" s="35">
        <f t="shared" si="2"/>
        <v>0</v>
      </c>
      <c r="D63" s="99" t="s">
        <v>1116</v>
      </c>
      <c r="E63" s="100" t="s">
        <v>1116</v>
      </c>
      <c r="F63" s="36">
        <f>SUMIFS(Table1[Total],Table1[County (going)], D63,Table1[Entry/Exit/ Transit],"Transit",Table1[Site/Location],$J$3,Table1[Date of tracking],"&gt;="&amp;$B$6,Table1[Date of tracking],"&lt;="&amp;$H$6)</f>
        <v>0</v>
      </c>
      <c r="G63" s="35">
        <f t="shared" si="3"/>
        <v>0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7.25" customHeight="1" x14ac:dyDescent="0.35">
      <c r="A64" s="33" t="s">
        <v>189</v>
      </c>
      <c r="B64" s="34">
        <f>SUMIFS(Table1[Total], Table1[County (from)],A64,Table1[Entry/Exit/ Transit],"Transit",Table1[Site/Location],$J$3,Table1[Date of tracking],"&gt;="&amp;$B$6,Table1[Date of tracking],"&lt;="&amp;$H$6)</f>
        <v>0</v>
      </c>
      <c r="C64" s="35">
        <f t="shared" si="2"/>
        <v>0</v>
      </c>
      <c r="D64" s="99" t="s">
        <v>189</v>
      </c>
      <c r="E64" s="100" t="s">
        <v>189</v>
      </c>
      <c r="F64" s="36">
        <f>SUMIFS(Table1[Total],Table1[County (going)], D64,Table1[Entry/Exit/ Transit],"Transit",Table1[Site/Location],$J$3,Table1[Date of tracking],"&gt;="&amp;$B$6,Table1[Date of tracking],"&lt;="&amp;$H$6)</f>
        <v>0</v>
      </c>
      <c r="G64" s="35">
        <f t="shared" si="3"/>
        <v>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7.25" customHeight="1" x14ac:dyDescent="0.35">
      <c r="A65" s="33" t="s">
        <v>422</v>
      </c>
      <c r="B65" s="34">
        <f>SUMIFS(Table1[Total], Table1[County (from)],A65,Table1[Entry/Exit/ Transit],"Transit",Table1[Site/Location],$J$3,Table1[Date of tracking],"&gt;="&amp;$B$6,Table1[Date of tracking],"&lt;="&amp;$H$6)</f>
        <v>0</v>
      </c>
      <c r="C65" s="35">
        <f t="shared" si="2"/>
        <v>0</v>
      </c>
      <c r="D65" s="99" t="s">
        <v>422</v>
      </c>
      <c r="E65" s="100" t="s">
        <v>422</v>
      </c>
      <c r="F65" s="36">
        <f>SUMIFS(Table1[Total],Table1[County (going)], D65,Table1[Entry/Exit/ Transit],"Transit",Table1[Site/Location],$J$3,Table1[Date of tracking],"&gt;="&amp;$B$6,Table1[Date of tracking],"&lt;="&amp;$H$6)</f>
        <v>0</v>
      </c>
      <c r="G65" s="35">
        <f t="shared" si="3"/>
        <v>0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7.25" customHeight="1" x14ac:dyDescent="0.35">
      <c r="A66" s="33" t="s">
        <v>1117</v>
      </c>
      <c r="B66" s="34">
        <f>SUMIFS(Table1[Total], Table1[County (from)],A66,Table1[Entry/Exit/ Transit],"Transit",Table1[Site/Location],$J$3,Table1[Date of tracking],"&gt;="&amp;$B$6,Table1[Date of tracking],"&lt;="&amp;$H$6)</f>
        <v>0</v>
      </c>
      <c r="C66" s="35">
        <f t="shared" si="2"/>
        <v>0</v>
      </c>
      <c r="D66" s="99" t="s">
        <v>1117</v>
      </c>
      <c r="E66" s="100" t="s">
        <v>1117</v>
      </c>
      <c r="F66" s="36">
        <f>SUMIFS(Table1[Total],Table1[County (going)], D66,Table1[Entry/Exit/ Transit],"Transit",Table1[Site/Location],$J$3,Table1[Date of tracking],"&gt;="&amp;$B$6,Table1[Date of tracking],"&lt;="&amp;$H$6)</f>
        <v>0</v>
      </c>
      <c r="G66" s="35">
        <f t="shared" si="3"/>
        <v>0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7.25" customHeight="1" x14ac:dyDescent="0.35">
      <c r="A67" s="33" t="s">
        <v>770</v>
      </c>
      <c r="B67" s="34">
        <f>SUMIFS(Table1[Total], Table1[County (from)],A67,Table1[Entry/Exit/ Transit],"Transit",Table1[Site/Location],$J$3,Table1[Date of tracking],"&gt;="&amp;$B$6,Table1[Date of tracking],"&lt;="&amp;$H$6)</f>
        <v>0</v>
      </c>
      <c r="C67" s="35">
        <f t="shared" si="2"/>
        <v>0</v>
      </c>
      <c r="D67" s="99" t="s">
        <v>770</v>
      </c>
      <c r="E67" s="100" t="s">
        <v>770</v>
      </c>
      <c r="F67" s="36">
        <f>SUMIFS(Table1[Total],Table1[County (going)], D67,Table1[Entry/Exit/ Transit],"Transit",Table1[Site/Location],$J$3,Table1[Date of tracking],"&gt;="&amp;$B$6,Table1[Date of tracking],"&lt;="&amp;$H$6)</f>
        <v>0</v>
      </c>
      <c r="G67" s="35">
        <f t="shared" si="3"/>
        <v>0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7.25" customHeight="1" x14ac:dyDescent="0.35">
      <c r="A68" s="33" t="s">
        <v>1118</v>
      </c>
      <c r="B68" s="34">
        <f>SUMIFS(Table1[Total], Table1[County (from)],A68,Table1[Entry/Exit/ Transit],"Transit",Table1[Site/Location],$J$3,Table1[Date of tracking],"&gt;="&amp;$B$6,Table1[Date of tracking],"&lt;="&amp;$H$6)</f>
        <v>0</v>
      </c>
      <c r="C68" s="35">
        <f t="shared" si="2"/>
        <v>0</v>
      </c>
      <c r="D68" s="99" t="s">
        <v>1118</v>
      </c>
      <c r="E68" s="100" t="s">
        <v>1118</v>
      </c>
      <c r="F68" s="36">
        <f>SUMIFS(Table1[Total],Table1[County (going)], D68,Table1[Entry/Exit/ Transit],"Transit",Table1[Site/Location],$J$3,Table1[Date of tracking],"&gt;="&amp;$B$6,Table1[Date of tracking],"&lt;="&amp;$H$6)</f>
        <v>0</v>
      </c>
      <c r="G68" s="35">
        <f t="shared" si="3"/>
        <v>0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7.25" customHeight="1" x14ac:dyDescent="0.35">
      <c r="A69" s="33" t="s">
        <v>99</v>
      </c>
      <c r="B69" s="34">
        <f>SUMIFS(Table1[Total], Table1[County (from)],A69,Table1[Entry/Exit/ Transit],"Transit",Table1[Site/Location],$J$3,Table1[Date of tracking],"&gt;="&amp;$B$6,Table1[Date of tracking],"&lt;="&amp;$H$6)</f>
        <v>0</v>
      </c>
      <c r="C69" s="35">
        <f t="shared" si="2"/>
        <v>0</v>
      </c>
      <c r="D69" s="99" t="s">
        <v>99</v>
      </c>
      <c r="E69" s="100" t="s">
        <v>99</v>
      </c>
      <c r="F69" s="36">
        <f>SUMIFS(Table1[Total],Table1[County (going)], D69,Table1[Entry/Exit/ Transit],"Transit",Table1[Site/Location],$J$3,Table1[Date of tracking],"&gt;="&amp;$B$6,Table1[Date of tracking],"&lt;="&amp;$H$6)</f>
        <v>0</v>
      </c>
      <c r="G69" s="35">
        <f t="shared" si="3"/>
        <v>0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7.25" customHeight="1" x14ac:dyDescent="0.35">
      <c r="A70" s="33" t="s">
        <v>459</v>
      </c>
      <c r="B70" s="34">
        <f>SUMIFS(Table1[Total], Table1[County (from)],A70,Table1[Entry/Exit/ Transit],"Transit",Table1[Site/Location],$J$3,Table1[Date of tracking],"&gt;="&amp;$B$6,Table1[Date of tracking],"&lt;="&amp;$H$6)</f>
        <v>0</v>
      </c>
      <c r="C70" s="35">
        <f t="shared" si="2"/>
        <v>0</v>
      </c>
      <c r="D70" s="99" t="s">
        <v>459</v>
      </c>
      <c r="E70" s="100" t="s">
        <v>459</v>
      </c>
      <c r="F70" s="36">
        <f>SUMIFS(Table1[Total],Table1[County (going)], D70,Table1[Entry/Exit/ Transit],"Transit",Table1[Site/Location],$J$3,Table1[Date of tracking],"&gt;="&amp;$B$6,Table1[Date of tracking],"&lt;="&amp;$H$6)</f>
        <v>0</v>
      </c>
      <c r="G70" s="35">
        <f t="shared" si="3"/>
        <v>0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7.25" customHeight="1" x14ac:dyDescent="0.35">
      <c r="A71" s="33" t="s">
        <v>1119</v>
      </c>
      <c r="B71" s="34">
        <f>SUMIFS(Table1[Total], Table1[County (from)],A71,Table1[Entry/Exit/ Transit],"Transit",Table1[Site/Location],$J$3,Table1[Date of tracking],"&gt;="&amp;$B$6,Table1[Date of tracking],"&lt;="&amp;$H$6)</f>
        <v>0</v>
      </c>
      <c r="C71" s="35">
        <f t="shared" si="2"/>
        <v>0</v>
      </c>
      <c r="D71" s="99" t="s">
        <v>1119</v>
      </c>
      <c r="E71" s="100" t="s">
        <v>1119</v>
      </c>
      <c r="F71" s="36">
        <f>SUMIFS(Table1[Total],Table1[County (going)], D71,Table1[Entry/Exit/ Transit],"Transit",Table1[Site/Location],$J$3,Table1[Date of tracking],"&gt;="&amp;$B$6,Table1[Date of tracking],"&lt;="&amp;$H$6)</f>
        <v>0</v>
      </c>
      <c r="G71" s="35">
        <f t="shared" si="3"/>
        <v>0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7.25" customHeight="1" x14ac:dyDescent="0.35">
      <c r="A72" s="33" t="s">
        <v>1120</v>
      </c>
      <c r="B72" s="34">
        <f>SUMIFS(Table1[Total], Table1[County (from)],A72,Table1[Entry/Exit/ Transit],"Transit",Table1[Site/Location],$J$3,Table1[Date of tracking],"&gt;="&amp;$B$6,Table1[Date of tracking],"&lt;="&amp;$H$6)</f>
        <v>0</v>
      </c>
      <c r="C72" s="35">
        <f t="shared" si="2"/>
        <v>0</v>
      </c>
      <c r="D72" s="99" t="s">
        <v>1120</v>
      </c>
      <c r="E72" s="100" t="s">
        <v>1120</v>
      </c>
      <c r="F72" s="36">
        <f>SUMIFS(Table1[Total],Table1[County (going)], D72,Table1[Entry/Exit/ Transit],"Transit",Table1[Site/Location],$J$3,Table1[Date of tracking],"&gt;="&amp;$B$6,Table1[Date of tracking],"&lt;="&amp;$H$6)</f>
        <v>0</v>
      </c>
      <c r="G72" s="35">
        <f t="shared" si="3"/>
        <v>0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7.25" customHeight="1" x14ac:dyDescent="0.35">
      <c r="A73" s="33" t="s">
        <v>705</v>
      </c>
      <c r="B73" s="34">
        <f>SUMIFS(Table1[Total], Table1[County (from)],A73,Table1[Entry/Exit/ Transit],"Transit",Table1[Site/Location],$J$3,Table1[Date of tracking],"&gt;="&amp;$B$6,Table1[Date of tracking],"&lt;="&amp;$H$6)</f>
        <v>0</v>
      </c>
      <c r="C73" s="35">
        <f t="shared" si="2"/>
        <v>0</v>
      </c>
      <c r="D73" s="99" t="s">
        <v>705</v>
      </c>
      <c r="E73" s="100" t="s">
        <v>705</v>
      </c>
      <c r="F73" s="36">
        <f>SUMIFS(Table1[Total],Table1[County (going)], D73,Table1[Entry/Exit/ Transit],"Transit",Table1[Site/Location],$J$3,Table1[Date of tracking],"&gt;="&amp;$B$6,Table1[Date of tracking],"&lt;="&amp;$H$6)</f>
        <v>0</v>
      </c>
      <c r="G73" s="35">
        <f t="shared" si="3"/>
        <v>0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7.25" customHeight="1" x14ac:dyDescent="0.35">
      <c r="A74" s="33" t="s">
        <v>645</v>
      </c>
      <c r="B74" s="34">
        <f>SUMIFS(Table1[Total], Table1[County (from)],A74,Table1[Entry/Exit/ Transit],"Transit",Table1[Site/Location],$J$3,Table1[Date of tracking],"&gt;="&amp;$B$6,Table1[Date of tracking],"&lt;="&amp;$H$6)</f>
        <v>0</v>
      </c>
      <c r="C74" s="35">
        <f t="shared" si="2"/>
        <v>0</v>
      </c>
      <c r="D74" s="99" t="s">
        <v>645</v>
      </c>
      <c r="E74" s="100" t="s">
        <v>645</v>
      </c>
      <c r="F74" s="36">
        <f>SUMIFS(Table1[Total],Table1[County (going)], D74,Table1[Entry/Exit/ Transit],"Transit",Table1[Site/Location],$J$3,Table1[Date of tracking],"&gt;="&amp;$B$6,Table1[Date of tracking],"&lt;="&amp;$H$6)</f>
        <v>0</v>
      </c>
      <c r="G74" s="35">
        <f t="shared" si="3"/>
        <v>0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7.25" customHeight="1" x14ac:dyDescent="0.35">
      <c r="A75" s="33" t="s">
        <v>1121</v>
      </c>
      <c r="B75" s="34">
        <f>SUMIFS(Table1[Total], Table1[County (from)],A75,Table1[Entry/Exit/ Transit],"Transit",Table1[Site/Location],$J$3,Table1[Date of tracking],"&gt;="&amp;$B$6,Table1[Date of tracking],"&lt;="&amp;$H$6)</f>
        <v>0</v>
      </c>
      <c r="C75" s="35">
        <f t="shared" si="2"/>
        <v>0</v>
      </c>
      <c r="D75" s="99" t="s">
        <v>1121</v>
      </c>
      <c r="E75" s="100" t="s">
        <v>1121</v>
      </c>
      <c r="F75" s="36">
        <f>SUMIFS(Table1[Total],Table1[County (going)], D75,Table1[Entry/Exit/ Transit],"Transit",Table1[Site/Location],$J$3,Table1[Date of tracking],"&gt;="&amp;$B$6,Table1[Date of tracking],"&lt;="&amp;$H$6)</f>
        <v>0</v>
      </c>
      <c r="G75" s="35">
        <f t="shared" si="3"/>
        <v>0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7.25" customHeight="1" x14ac:dyDescent="0.35">
      <c r="A76" s="33" t="s">
        <v>1122</v>
      </c>
      <c r="B76" s="34">
        <f>SUMIFS(Table1[Total], Table1[County (from)],A76,Table1[Entry/Exit/ Transit],"Transit",Table1[Site/Location],$J$3,Table1[Date of tracking],"&gt;="&amp;$B$6,Table1[Date of tracking],"&lt;="&amp;$H$6)</f>
        <v>0</v>
      </c>
      <c r="C76" s="35">
        <f t="shared" si="2"/>
        <v>0</v>
      </c>
      <c r="D76" s="99" t="s">
        <v>1122</v>
      </c>
      <c r="E76" s="100" t="s">
        <v>1122</v>
      </c>
      <c r="F76" s="36">
        <f>SUMIFS(Table1[Total],Table1[County (going)], D76,Table1[Entry/Exit/ Transit],"Transit",Table1[Site/Location],$J$3,Table1[Date of tracking],"&gt;="&amp;$B$6,Table1[Date of tracking],"&lt;="&amp;$H$6)</f>
        <v>0</v>
      </c>
      <c r="G76" s="35">
        <f t="shared" si="3"/>
        <v>0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7.25" customHeight="1" x14ac:dyDescent="0.35">
      <c r="A77" s="33" t="s">
        <v>667</v>
      </c>
      <c r="B77" s="34">
        <f>SUMIFS(Table1[Total], Table1[County (from)],A77,Table1[Entry/Exit/ Transit],"Transit",Table1[Site/Location],$J$3,Table1[Date of tracking],"&gt;="&amp;$B$6,Table1[Date of tracking],"&lt;="&amp;$H$6)</f>
        <v>0</v>
      </c>
      <c r="C77" s="35">
        <f t="shared" si="2"/>
        <v>0</v>
      </c>
      <c r="D77" s="99" t="s">
        <v>667</v>
      </c>
      <c r="E77" s="100" t="s">
        <v>667</v>
      </c>
      <c r="F77" s="36">
        <f>SUMIFS(Table1[Total],Table1[County (going)], D77,Table1[Entry/Exit/ Transit],"Transit",Table1[Site/Location],$J$3,Table1[Date of tracking],"&gt;="&amp;$B$6,Table1[Date of tracking],"&lt;="&amp;$H$6)</f>
        <v>0</v>
      </c>
      <c r="G77" s="35">
        <f t="shared" si="3"/>
        <v>0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7.25" customHeight="1" x14ac:dyDescent="0.35">
      <c r="A78" s="33" t="s">
        <v>723</v>
      </c>
      <c r="B78" s="34">
        <f>SUMIFS(Table1[Total], Table1[County (from)],A78,Table1[Entry/Exit/ Transit],"Transit",Table1[Site/Location],$J$3,Table1[Date of tracking],"&gt;="&amp;$B$6,Table1[Date of tracking],"&lt;="&amp;$H$6)</f>
        <v>0</v>
      </c>
      <c r="C78" s="35">
        <f t="shared" si="2"/>
        <v>0</v>
      </c>
      <c r="D78" s="99" t="s">
        <v>723</v>
      </c>
      <c r="E78" s="100" t="s">
        <v>723</v>
      </c>
      <c r="F78" s="36">
        <f>SUMIFS(Table1[Total],Table1[County (going)], D78,Table1[Entry/Exit/ Transit],"Transit",Table1[Site/Location],$J$3,Table1[Date of tracking],"&gt;="&amp;$B$6,Table1[Date of tracking],"&lt;="&amp;$H$6)</f>
        <v>0</v>
      </c>
      <c r="G78" s="35">
        <f t="shared" si="3"/>
        <v>0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7.25" customHeight="1" x14ac:dyDescent="0.35">
      <c r="A79" s="33" t="s">
        <v>125</v>
      </c>
      <c r="B79" s="34">
        <f>SUMIFS(Table1[Total], Table1[County (from)],A79,Table1[Entry/Exit/ Transit],"Transit",Table1[Site/Location],$J$3,Table1[Date of tracking],"&gt;="&amp;$B$6,Table1[Date of tracking],"&lt;="&amp;$H$6)</f>
        <v>38</v>
      </c>
      <c r="C79" s="35">
        <f t="shared" si="2"/>
        <v>8.4444444444444447E-2</v>
      </c>
      <c r="D79" s="99" t="s">
        <v>125</v>
      </c>
      <c r="E79" s="100" t="s">
        <v>125</v>
      </c>
      <c r="F79" s="36">
        <f>SUMIFS(Table1[Total],Table1[County (going)], D79,Table1[Entry/Exit/ Transit],"Transit",Table1[Site/Location],$J$3,Table1[Date of tracking],"&gt;="&amp;$B$6,Table1[Date of tracking],"&lt;="&amp;$H$6)</f>
        <v>0</v>
      </c>
      <c r="G79" s="35">
        <f t="shared" si="3"/>
        <v>0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7.25" customHeight="1" x14ac:dyDescent="0.35">
      <c r="A80" s="33" t="s">
        <v>916</v>
      </c>
      <c r="B80" s="34">
        <f>SUMIFS(Table1[Total], Table1[County (from)],A80,Table1[Entry/Exit/ Transit],"Transit",Table1[Site/Location],$J$3,Table1[Date of tracking],"&gt;="&amp;$B$6,Table1[Date of tracking],"&lt;="&amp;$H$6)</f>
        <v>0</v>
      </c>
      <c r="C80" s="35">
        <f t="shared" si="2"/>
        <v>0</v>
      </c>
      <c r="D80" s="99" t="s">
        <v>916</v>
      </c>
      <c r="E80" s="100" t="s">
        <v>916</v>
      </c>
      <c r="F80" s="36">
        <f>SUMIFS(Table1[Total],Table1[County (going)], D80,Table1[Entry/Exit/ Transit],"Transit",Table1[Site/Location],$J$3,Table1[Date of tracking],"&gt;="&amp;$B$6,Table1[Date of tracking],"&lt;="&amp;$H$6)</f>
        <v>0</v>
      </c>
      <c r="G80" s="35">
        <f t="shared" si="3"/>
        <v>0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7.25" customHeight="1" x14ac:dyDescent="0.35">
      <c r="A81" s="33" t="s">
        <v>199</v>
      </c>
      <c r="B81" s="34">
        <f>SUMIFS(Table1[Total], Table1[County (from)],A81,Table1[Entry/Exit/ Transit],"Transit",Table1[Site/Location],$J$3,Table1[Date of tracking],"&gt;="&amp;$B$6,Table1[Date of tracking],"&lt;="&amp;$H$6)</f>
        <v>0</v>
      </c>
      <c r="C81" s="35">
        <f t="shared" si="2"/>
        <v>0</v>
      </c>
      <c r="D81" s="99" t="s">
        <v>199</v>
      </c>
      <c r="E81" s="100" t="s">
        <v>199</v>
      </c>
      <c r="F81" s="36">
        <f>SUMIFS(Table1[Total],Table1[County (going)], D81,Table1[Entry/Exit/ Transit],"Transit",Table1[Site/Location],$J$3,Table1[Date of tracking],"&gt;="&amp;$B$6,Table1[Date of tracking],"&lt;="&amp;$H$6)</f>
        <v>0</v>
      </c>
      <c r="G81" s="35">
        <f t="shared" si="3"/>
        <v>0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7.25" customHeight="1" x14ac:dyDescent="0.35">
      <c r="A82" s="33" t="s">
        <v>462</v>
      </c>
      <c r="B82" s="34">
        <f>SUMIFS(Table1[Total], Table1[County (from)],A82,Table1[Entry/Exit/ Transit],"Transit",Table1[Site/Location],$J$3,Table1[Date of tracking],"&gt;="&amp;$B$6,Table1[Date of tracking],"&lt;="&amp;$H$6)</f>
        <v>23</v>
      </c>
      <c r="C82" s="35">
        <f t="shared" si="2"/>
        <v>5.1111111111111114E-2</v>
      </c>
      <c r="D82" s="99" t="s">
        <v>462</v>
      </c>
      <c r="E82" s="100" t="s">
        <v>462</v>
      </c>
      <c r="F82" s="36">
        <f>SUMIFS(Table1[Total],Table1[County (going)], D82,Table1[Entry/Exit/ Transit],"Transit",Table1[Site/Location],$J$3,Table1[Date of tracking],"&gt;="&amp;$B$6,Table1[Date of tracking],"&lt;="&amp;$H$6)</f>
        <v>0</v>
      </c>
      <c r="G82" s="35">
        <f t="shared" si="3"/>
        <v>0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7.25" customHeight="1" x14ac:dyDescent="0.35">
      <c r="A83" s="33" t="s">
        <v>679</v>
      </c>
      <c r="B83" s="34">
        <f>SUMIFS(Table1[Total], Table1[County (from)],A83,Table1[Entry/Exit/ Transit],"Transit",Table1[Site/Location],$J$3,Table1[Date of tracking],"&gt;="&amp;$B$6,Table1[Date of tracking],"&lt;="&amp;$H$6)</f>
        <v>0</v>
      </c>
      <c r="C83" s="35">
        <f t="shared" si="2"/>
        <v>0</v>
      </c>
      <c r="D83" s="99" t="s">
        <v>679</v>
      </c>
      <c r="E83" s="100" t="s">
        <v>679</v>
      </c>
      <c r="F83" s="36">
        <f>SUMIFS(Table1[Total],Table1[County (going)], D83,Table1[Entry/Exit/ Transit],"Transit",Table1[Site/Location],$J$3,Table1[Date of tracking],"&gt;="&amp;$B$6,Table1[Date of tracking],"&lt;="&amp;$H$6)</f>
        <v>0</v>
      </c>
      <c r="G83" s="35">
        <f t="shared" si="3"/>
        <v>0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7.25" customHeight="1" x14ac:dyDescent="0.35">
      <c r="A84" s="33" t="s">
        <v>3</v>
      </c>
      <c r="B84" s="34">
        <f>SUMIFS(Table1[Total], Table1[County (from)],A84,Table1[Entry/Exit/ Transit],"Transit",Table1[Site/Location],$J$3,Table1[Date of tracking],"&gt;="&amp;$B$6,Table1[Date of tracking],"&lt;="&amp;$H$6)</f>
        <v>17</v>
      </c>
      <c r="C84" s="35">
        <f t="shared" si="2"/>
        <v>3.7777777777777778E-2</v>
      </c>
      <c r="D84" s="99" t="s">
        <v>3</v>
      </c>
      <c r="E84" s="100" t="s">
        <v>3</v>
      </c>
      <c r="F84" s="36">
        <f>SUMIFS(Table1[Total],Table1[County (going)], D84,Table1[Entry/Exit/ Transit],"Transit",Table1[Site/Location],$J$3,Table1[Date of tracking],"&gt;="&amp;$B$6,Table1[Date of tracking],"&lt;="&amp;$H$6)</f>
        <v>3</v>
      </c>
      <c r="G84" s="35">
        <f t="shared" si="3"/>
        <v>6.6666666666666671E-3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7.25" customHeight="1" x14ac:dyDescent="0.35">
      <c r="A85" s="33" t="s">
        <v>209</v>
      </c>
      <c r="B85" s="34">
        <f>SUMIFS(Table1[Total], Table1[County (from)],A85,Table1[Entry/Exit/ Transit],"Transit",Table1[Site/Location],$J$3,Table1[Date of tracking],"&gt;="&amp;$B$6,Table1[Date of tracking],"&lt;="&amp;$H$6)</f>
        <v>0</v>
      </c>
      <c r="C85" s="35">
        <f t="shared" si="2"/>
        <v>0</v>
      </c>
      <c r="D85" s="99" t="s">
        <v>209</v>
      </c>
      <c r="E85" s="100" t="s">
        <v>209</v>
      </c>
      <c r="F85" s="36">
        <f>SUMIFS(Table1[Total],Table1[County (going)], D85,Table1[Entry/Exit/ Transit],"Transit",Table1[Site/Location],$J$3,Table1[Date of tracking],"&gt;="&amp;$B$6,Table1[Date of tracking],"&lt;="&amp;$H$6)</f>
        <v>0</v>
      </c>
      <c r="G85" s="35">
        <f t="shared" si="3"/>
        <v>0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7.25" customHeight="1" x14ac:dyDescent="0.35">
      <c r="A86" s="33" t="s">
        <v>909</v>
      </c>
      <c r="B86" s="34">
        <f>SUMIFS(Table1[Total], Table1[County (from)],A86,Table1[Entry/Exit/ Transit],"Transit",Table1[Site/Location],$J$3,Table1[Date of tracking],"&gt;="&amp;$B$6,Table1[Date of tracking],"&lt;="&amp;$H$6)</f>
        <v>9</v>
      </c>
      <c r="C86" s="35">
        <f t="shared" si="2"/>
        <v>0.02</v>
      </c>
      <c r="D86" s="99" t="s">
        <v>909</v>
      </c>
      <c r="E86" s="100" t="s">
        <v>909</v>
      </c>
      <c r="F86" s="36">
        <f>SUMIFS(Table1[Total],Table1[County (going)], D86,Table1[Entry/Exit/ Transit],"Transit",Table1[Site/Location],$J$3,Table1[Date of tracking],"&gt;="&amp;$B$6,Table1[Date of tracking],"&lt;="&amp;$H$6)</f>
        <v>0</v>
      </c>
      <c r="G86" s="35">
        <f t="shared" si="3"/>
        <v>0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7.25" customHeight="1" x14ac:dyDescent="0.35">
      <c r="A87" s="33" t="s">
        <v>1123</v>
      </c>
      <c r="B87" s="34">
        <f>SUMIFS(Table1[Total], Table1[County (from)],A87,Table1[Entry/Exit/ Transit],"Transit",Table1[Site/Location],$J$3,Table1[Date of tracking],"&gt;="&amp;$B$6,Table1[Date of tracking],"&lt;="&amp;$H$6)</f>
        <v>0</v>
      </c>
      <c r="C87" s="35">
        <f t="shared" si="2"/>
        <v>0</v>
      </c>
      <c r="D87" s="99" t="s">
        <v>1123</v>
      </c>
      <c r="E87" s="100" t="s">
        <v>1123</v>
      </c>
      <c r="F87" s="36">
        <f>SUMIFS(Table1[Total],Table1[County (going)], D87,Table1[Entry/Exit/ Transit],"Transit",Table1[Site/Location],$J$3,Table1[Date of tracking],"&gt;="&amp;$B$6,Table1[Date of tracking],"&lt;="&amp;$H$6)</f>
        <v>0</v>
      </c>
      <c r="G87" s="35">
        <f t="shared" si="3"/>
        <v>0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7.25" customHeight="1" x14ac:dyDescent="0.35">
      <c r="A88" s="33" t="s">
        <v>183</v>
      </c>
      <c r="B88" s="34">
        <f>SUMIFS(Table1[Total], Table1[County (from)],A88,Table1[Entry/Exit/ Transit],"Transit",Table1[Site/Location],$J$3,Table1[Date of tracking],"&gt;="&amp;$B$6,Table1[Date of tracking],"&lt;="&amp;$H$6)</f>
        <v>0</v>
      </c>
      <c r="C88" s="35">
        <f t="shared" si="2"/>
        <v>0</v>
      </c>
      <c r="D88" s="99" t="s">
        <v>183</v>
      </c>
      <c r="E88" s="100" t="s">
        <v>183</v>
      </c>
      <c r="F88" s="36">
        <f>SUMIFS(Table1[Total],Table1[County (going)], D88,Table1[Entry/Exit/ Transit],"Transit",Table1[Site/Location],$J$3,Table1[Date of tracking],"&gt;="&amp;$B$6,Table1[Date of tracking],"&lt;="&amp;$H$6)</f>
        <v>0</v>
      </c>
      <c r="G88" s="35">
        <f t="shared" si="3"/>
        <v>0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7.25" customHeight="1" x14ac:dyDescent="0.35">
      <c r="A89" s="33" t="s">
        <v>52</v>
      </c>
      <c r="B89" s="34">
        <f>SUMIFS(Table1[Total], Table1[County (from)],A89,Table1[Entry/Exit/ Transit],"Transit",Table1[Site/Location],$J$3,Table1[Date of tracking],"&gt;="&amp;$B$6,Table1[Date of tracking],"&lt;="&amp;$H$6)</f>
        <v>0</v>
      </c>
      <c r="C89" s="35">
        <f t="shared" si="2"/>
        <v>0</v>
      </c>
      <c r="D89" s="99" t="s">
        <v>52</v>
      </c>
      <c r="E89" s="100" t="s">
        <v>52</v>
      </c>
      <c r="F89" s="36">
        <f>SUMIFS(Table1[Total],Table1[County (going)], D89,Table1[Entry/Exit/ Transit],"Transit",Table1[Site/Location],$J$3,Table1[Date of tracking],"&gt;="&amp;$B$6,Table1[Date of tracking],"&lt;="&amp;$H$6)</f>
        <v>0</v>
      </c>
      <c r="G89" s="35">
        <f t="shared" si="3"/>
        <v>0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7.25" customHeight="1" x14ac:dyDescent="0.35">
      <c r="A90" s="33" t="s">
        <v>1124</v>
      </c>
      <c r="B90" s="34">
        <f>SUMIFS(Table1[Total], Table1[County (from)],A90,Table1[Entry/Exit/ Transit],"Transit",Table1[Site/Location],$J$3,Table1[Date of tracking],"&gt;="&amp;$B$6,Table1[Date of tracking],"&lt;="&amp;$H$6)</f>
        <v>0</v>
      </c>
      <c r="C90" s="35">
        <f t="shared" si="2"/>
        <v>0</v>
      </c>
      <c r="D90" s="99" t="s">
        <v>1124</v>
      </c>
      <c r="E90" s="100" t="s">
        <v>1124</v>
      </c>
      <c r="F90" s="36">
        <f>SUMIFS(Table1[Total],Table1[County (going)], D90,Table1[Entry/Exit/ Transit],"Transit",Table1[Site/Location],$J$3,Table1[Date of tracking],"&gt;="&amp;$B$6,Table1[Date of tracking],"&lt;="&amp;$H$6)</f>
        <v>0</v>
      </c>
      <c r="G90" s="35">
        <f t="shared" si="3"/>
        <v>0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7.25" customHeight="1" x14ac:dyDescent="0.35">
      <c r="A91" s="33" t="s">
        <v>31</v>
      </c>
      <c r="B91" s="34">
        <f>SUMIFS(Table1[Total], Table1[County (from)],A91,Table1[Entry/Exit/ Transit],"Transit",Table1[Site/Location],$J$3,Table1[Date of tracking],"&gt;="&amp;$B$6,Table1[Date of tracking],"&lt;="&amp;$H$6)</f>
        <v>0</v>
      </c>
      <c r="C91" s="35">
        <f t="shared" si="2"/>
        <v>0</v>
      </c>
      <c r="D91" s="99" t="s">
        <v>31</v>
      </c>
      <c r="E91" s="100" t="s">
        <v>31</v>
      </c>
      <c r="F91" s="36">
        <f>SUMIFS(Table1[Total],Table1[County (going)], D91,Table1[Entry/Exit/ Transit],"Transit",Table1[Site/Location],$J$3,Table1[Date of tracking],"&gt;="&amp;$B$6,Table1[Date of tracking],"&lt;="&amp;$H$6)</f>
        <v>0</v>
      </c>
      <c r="G91" s="35">
        <f t="shared" si="3"/>
        <v>0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7.25" customHeight="1" x14ac:dyDescent="0.35">
      <c r="A92" s="33" t="s">
        <v>933</v>
      </c>
      <c r="B92" s="34">
        <f>SUMIFS(Table1[Total], Table1[County (from)],A92,Table1[Entry/Exit/ Transit],"Transit",Table1[Site/Location],$J$3,Table1[Date of tracking],"&gt;="&amp;$B$6,Table1[Date of tracking],"&lt;="&amp;$H$6)</f>
        <v>0</v>
      </c>
      <c r="C92" s="35">
        <f t="shared" si="2"/>
        <v>0</v>
      </c>
      <c r="D92" s="99" t="s">
        <v>933</v>
      </c>
      <c r="E92" s="100" t="s">
        <v>933</v>
      </c>
      <c r="F92" s="36">
        <f>SUMIFS(Table1[Total],Table1[County (going)], D92,Table1[Entry/Exit/ Transit],"Transit",Table1[Site/Location],$J$3,Table1[Date of tracking],"&gt;="&amp;$B$6,Table1[Date of tracking],"&lt;="&amp;$H$6)</f>
        <v>0</v>
      </c>
      <c r="G92" s="35">
        <f t="shared" si="3"/>
        <v>0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7.25" customHeight="1" x14ac:dyDescent="0.35">
      <c r="A93" s="33" t="s">
        <v>24</v>
      </c>
      <c r="B93" s="34">
        <f>SUMIFS(Table1[Total], Table1[County (from)],A93,Table1[Entry/Exit/ Transit],"Transit",Table1[Site/Location],$J$3,Table1[Date of tracking],"&gt;="&amp;$B$6,Table1[Date of tracking],"&lt;="&amp;$H$6)</f>
        <v>0</v>
      </c>
      <c r="C93" s="35">
        <f t="shared" si="2"/>
        <v>0</v>
      </c>
      <c r="D93" s="99" t="s">
        <v>24</v>
      </c>
      <c r="E93" s="100" t="s">
        <v>24</v>
      </c>
      <c r="F93" s="36">
        <f>SUMIFS(Table1[Total],Table1[County (going)], D93,Table1[Entry/Exit/ Transit],"Transit",Table1[Site/Location],$J$3,Table1[Date of tracking],"&gt;="&amp;$B$6,Table1[Date of tracking],"&lt;="&amp;$H$6)</f>
        <v>0</v>
      </c>
      <c r="G93" s="35">
        <f t="shared" si="3"/>
        <v>0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7.25" customHeight="1" x14ac:dyDescent="0.35">
      <c r="A94" s="33" t="s">
        <v>1125</v>
      </c>
      <c r="B94" s="34">
        <f>SUMIFS(Table1[Total], Table1[County (from)],A94,Table1[Entry/Exit/ Transit],"Transit",Table1[Site/Location],$J$3,Table1[Date of tracking],"&gt;="&amp;$B$6,Table1[Date of tracking],"&lt;="&amp;$H$6)</f>
        <v>19</v>
      </c>
      <c r="C94" s="35">
        <f t="shared" si="2"/>
        <v>4.2222222222222223E-2</v>
      </c>
      <c r="D94" s="99" t="s">
        <v>1125</v>
      </c>
      <c r="E94" s="100" t="s">
        <v>1125</v>
      </c>
      <c r="F94" s="36">
        <f>SUMIFS(Table1[Total],Table1[County (going)], D94,Table1[Entry/Exit/ Transit],"Transit",Table1[Site/Location],$J$3,Table1[Date of tracking],"&gt;="&amp;$B$6,Table1[Date of tracking],"&lt;="&amp;$H$6)</f>
        <v>0</v>
      </c>
      <c r="G94" s="35">
        <f t="shared" si="3"/>
        <v>0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7.25" customHeight="1" x14ac:dyDescent="0.35">
      <c r="A95" s="33" t="s">
        <v>661</v>
      </c>
      <c r="B95" s="34">
        <f>SUMIFS(Table1[Total], Table1[County (from)],A95,Table1[Entry/Exit/ Transit],"Transit",Table1[Site/Location],$J$3,Table1[Date of tracking],"&gt;="&amp;$B$6,Table1[Date of tracking],"&lt;="&amp;$H$6)</f>
        <v>0</v>
      </c>
      <c r="C95" s="35">
        <f t="shared" si="2"/>
        <v>0</v>
      </c>
      <c r="D95" s="99" t="s">
        <v>661</v>
      </c>
      <c r="E95" s="100" t="s">
        <v>661</v>
      </c>
      <c r="F95" s="36">
        <f>SUMIFS(Table1[Total],Table1[County (going)], D95,Table1[Entry/Exit/ Transit],"Transit",Table1[Site/Location],$J$3,Table1[Date of tracking],"&gt;="&amp;$B$6,Table1[Date of tracking],"&lt;="&amp;$H$6)</f>
        <v>0</v>
      </c>
      <c r="G95" s="35">
        <f t="shared" si="3"/>
        <v>0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7.25" customHeight="1" x14ac:dyDescent="0.35">
      <c r="A96" s="33" t="s">
        <v>842</v>
      </c>
      <c r="B96" s="34">
        <f>SUMIFS(Table1[Total], Table1[County (from)],A96,Table1[Entry/Exit/ Transit],"Transit",Table1[Site/Location],$J$3,Table1[Date of tracking],"&gt;="&amp;$B$6,Table1[Date of tracking],"&lt;="&amp;$H$6)</f>
        <v>0</v>
      </c>
      <c r="C96" s="35">
        <f t="shared" si="2"/>
        <v>0</v>
      </c>
      <c r="D96" s="99" t="s">
        <v>842</v>
      </c>
      <c r="E96" s="100" t="s">
        <v>842</v>
      </c>
      <c r="F96" s="36">
        <f>SUMIFS(Table1[Total],Table1[County (going)], D96,Table1[Entry/Exit/ Transit],"Transit",Table1[Site/Location],$J$3,Table1[Date of tracking],"&gt;="&amp;$B$6,Table1[Date of tracking],"&lt;="&amp;$H$6)</f>
        <v>0</v>
      </c>
      <c r="G96" s="35">
        <f t="shared" si="3"/>
        <v>0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7.25" customHeight="1" x14ac:dyDescent="0.35">
      <c r="A97" s="33" t="s">
        <v>436</v>
      </c>
      <c r="B97" s="34">
        <f>SUMIFS(Table1[Total], Table1[County (from)],A97,Table1[Entry/Exit/ Transit],"Transit",Table1[Site/Location],$J$3,Table1[Date of tracking],"&gt;="&amp;$B$6,Table1[Date of tracking],"&lt;="&amp;$H$6)</f>
        <v>0</v>
      </c>
      <c r="C97" s="35">
        <f t="shared" si="2"/>
        <v>0</v>
      </c>
      <c r="D97" s="99" t="s">
        <v>436</v>
      </c>
      <c r="E97" s="100" t="s">
        <v>436</v>
      </c>
      <c r="F97" s="36">
        <f>SUMIFS(Table1[Total],Table1[County (going)], D97,Table1[Entry/Exit/ Transit],"Transit",Table1[Site/Location],$J$3,Table1[Date of tracking],"&gt;="&amp;$B$6,Table1[Date of tracking],"&lt;="&amp;$H$6)</f>
        <v>0</v>
      </c>
      <c r="G97" s="35">
        <f t="shared" si="3"/>
        <v>0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7.25" customHeight="1" x14ac:dyDescent="0.35">
      <c r="A98" s="33" t="s">
        <v>696</v>
      </c>
      <c r="B98" s="34">
        <f>SUMIFS(Table1[Total], Table1[County (from)],A98,Table1[Entry/Exit/ Transit],"Transit",Table1[Site/Location],$J$3,Table1[Date of tracking],"&gt;="&amp;$B$6,Table1[Date of tracking],"&lt;="&amp;$H$6)</f>
        <v>0</v>
      </c>
      <c r="C98" s="35">
        <f t="shared" si="2"/>
        <v>0</v>
      </c>
      <c r="D98" s="99" t="s">
        <v>696</v>
      </c>
      <c r="E98" s="100" t="s">
        <v>696</v>
      </c>
      <c r="F98" s="36">
        <f>SUMIFS(Table1[Total],Table1[County (going)], D98,Table1[Entry/Exit/ Transit],"Transit",Table1[Site/Location],$J$3,Table1[Date of tracking],"&gt;="&amp;$B$6,Table1[Date of tracking],"&lt;="&amp;$H$6)</f>
        <v>0</v>
      </c>
      <c r="G98" s="35">
        <f t="shared" si="3"/>
        <v>0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7.25" customHeight="1" x14ac:dyDescent="0.35">
      <c r="A99" s="33" t="s">
        <v>759</v>
      </c>
      <c r="B99" s="34">
        <f>SUMIFS(Table1[Total], Table1[County (from)],A99,Table1[Entry/Exit/ Transit],"Transit",Table1[Site/Location],$J$3,Table1[Date of tracking],"&gt;="&amp;$B$6,Table1[Date of tracking],"&lt;="&amp;$H$6)</f>
        <v>0</v>
      </c>
      <c r="C99" s="35">
        <f t="shared" si="2"/>
        <v>0</v>
      </c>
      <c r="D99" s="99" t="s">
        <v>759</v>
      </c>
      <c r="E99" s="100" t="s">
        <v>759</v>
      </c>
      <c r="F99" s="36">
        <f>SUMIFS(Table1[Total],Table1[County (going)], D99,Table1[Entry/Exit/ Transit],"Transit",Table1[Site/Location],$J$3,Table1[Date of tracking],"&gt;="&amp;$B$6,Table1[Date of tracking],"&lt;="&amp;$H$6)</f>
        <v>0</v>
      </c>
      <c r="G99" s="35">
        <f t="shared" si="3"/>
        <v>0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7.25" customHeight="1" x14ac:dyDescent="0.35">
      <c r="A100" s="33" t="s">
        <v>745</v>
      </c>
      <c r="B100" s="34">
        <f>SUMIFS(Table1[Total], Table1[County (from)],A100,Table1[Entry/Exit/ Transit],"Transit",Table1[Site/Location],$J$3,Table1[Date of tracking],"&gt;="&amp;$B$6,Table1[Date of tracking],"&lt;="&amp;$H$6)</f>
        <v>0</v>
      </c>
      <c r="C100" s="35">
        <f t="shared" si="2"/>
        <v>0</v>
      </c>
      <c r="D100" s="99" t="s">
        <v>745</v>
      </c>
      <c r="E100" s="100" t="s">
        <v>745</v>
      </c>
      <c r="F100" s="36">
        <f>SUMIFS(Table1[Total],Table1[County (going)], D100,Table1[Entry/Exit/ Transit],"Transit",Table1[Site/Location],$J$3,Table1[Date of tracking],"&gt;="&amp;$B$6,Table1[Date of tracking],"&lt;="&amp;$H$6)</f>
        <v>0</v>
      </c>
      <c r="G100" s="35">
        <f t="shared" si="3"/>
        <v>0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7.25" customHeight="1" x14ac:dyDescent="0.35">
      <c r="A101" s="33" t="s">
        <v>1126</v>
      </c>
      <c r="B101" s="34">
        <f>SUMIFS(Table1[Total], Table1[County (from)],A101,Table1[Entry/Exit/ Transit],"Transit",Table1[Site/Location],$J$3,Table1[Date of tracking],"&gt;="&amp;$B$6,Table1[Date of tracking],"&lt;="&amp;$H$6)</f>
        <v>0</v>
      </c>
      <c r="C101" s="35">
        <f t="shared" si="2"/>
        <v>0</v>
      </c>
      <c r="D101" s="99" t="s">
        <v>1126</v>
      </c>
      <c r="E101" s="100" t="s">
        <v>1126</v>
      </c>
      <c r="F101" s="36">
        <f>SUMIFS(Table1[Total],Table1[County (going)], D101,Table1[Entry/Exit/ Transit],"Transit",Table1[Site/Location],$J$3,Table1[Date of tracking],"&gt;="&amp;$B$6,Table1[Date of tracking],"&lt;="&amp;$H$6)</f>
        <v>0</v>
      </c>
      <c r="G101" s="35">
        <f t="shared" si="3"/>
        <v>0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7.25" customHeight="1" x14ac:dyDescent="0.35">
      <c r="A102" s="33" t="s">
        <v>70</v>
      </c>
      <c r="B102" s="34">
        <f>SUMIFS(Table1[Total], Table1[County (from)],A102,Table1[Entry/Exit/ Transit],"Transit",Table1[Site/Location],$J$3,Table1[Date of tracking],"&gt;="&amp;$B$6,Table1[Date of tracking],"&lt;="&amp;$H$6)</f>
        <v>0</v>
      </c>
      <c r="C102" s="35">
        <f t="shared" si="2"/>
        <v>0</v>
      </c>
      <c r="D102" s="99" t="s">
        <v>70</v>
      </c>
      <c r="E102" s="100" t="s">
        <v>70</v>
      </c>
      <c r="F102" s="36">
        <f>SUMIFS(Table1[Total],Table1[County (going)], D102,Table1[Entry/Exit/ Transit],"Transit",Table1[Site/Location],$J$3,Table1[Date of tracking],"&gt;="&amp;$B$6,Table1[Date of tracking],"&lt;="&amp;$H$6)</f>
        <v>0</v>
      </c>
      <c r="G102" s="35">
        <f t="shared" si="3"/>
        <v>0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7.25" customHeight="1" x14ac:dyDescent="0.35">
      <c r="A103" s="33" t="s">
        <v>1127</v>
      </c>
      <c r="B103" s="34">
        <f>SUMIFS(Table1[Total], Table1[County (from)],A103,Table1[Entry/Exit/ Transit],"Transit",Table1[Site/Location],$J$3,Table1[Date of tracking],"&gt;="&amp;$B$6,Table1[Date of tracking],"&lt;="&amp;$H$6)</f>
        <v>0</v>
      </c>
      <c r="C103" s="35">
        <f t="shared" ref="C103:C116" si="4">B103/$B$123</f>
        <v>0</v>
      </c>
      <c r="D103" s="99" t="s">
        <v>1127</v>
      </c>
      <c r="E103" s="100" t="s">
        <v>1127</v>
      </c>
      <c r="F103" s="36">
        <f>SUMIFS(Table1[Total],Table1[County (going)], D103,Table1[Entry/Exit/ Transit],"Transit",Table1[Site/Location],$J$3,Table1[Date of tracking],"&gt;="&amp;$B$6,Table1[Date of tracking],"&lt;="&amp;$H$6)</f>
        <v>0</v>
      </c>
      <c r="G103" s="35">
        <f t="shared" ref="G103:G116" si="5">F103/$F$123</f>
        <v>0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7.25" customHeight="1" x14ac:dyDescent="0.35">
      <c r="A104" s="33" t="s">
        <v>136</v>
      </c>
      <c r="B104" s="34">
        <f>SUMIFS(Table1[Total], Table1[County (from)],A104,Table1[Entry/Exit/ Transit],"Transit",Table1[Site/Location],$J$3,Table1[Date of tracking],"&gt;="&amp;$B$6,Table1[Date of tracking],"&lt;="&amp;$H$6)</f>
        <v>0</v>
      </c>
      <c r="C104" s="35">
        <f t="shared" si="4"/>
        <v>0</v>
      </c>
      <c r="D104" s="99" t="s">
        <v>136</v>
      </c>
      <c r="E104" s="100" t="s">
        <v>136</v>
      </c>
      <c r="F104" s="36">
        <f>SUMIFS(Table1[Total],Table1[County (going)], D104,Table1[Entry/Exit/ Transit],"Transit",Table1[Site/Location],$J$3,Table1[Date of tracking],"&gt;="&amp;$B$6,Table1[Date of tracking],"&lt;="&amp;$H$6)</f>
        <v>0</v>
      </c>
      <c r="G104" s="35">
        <f t="shared" si="5"/>
        <v>0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7.25" customHeight="1" x14ac:dyDescent="0.35">
      <c r="A105" s="33" t="s">
        <v>133</v>
      </c>
      <c r="B105" s="34">
        <f>SUMIFS(Table1[Total], Table1[County (from)],A105,Table1[Entry/Exit/ Transit],"Transit",Table1[Site/Location],$J$3,Table1[Date of tracking],"&gt;="&amp;$B$6,Table1[Date of tracking],"&lt;="&amp;$H$6)</f>
        <v>0</v>
      </c>
      <c r="C105" s="35">
        <f t="shared" si="4"/>
        <v>0</v>
      </c>
      <c r="D105" s="99" t="s">
        <v>133</v>
      </c>
      <c r="E105" s="100" t="s">
        <v>133</v>
      </c>
      <c r="F105" s="36">
        <f>SUMIFS(Table1[Total],Table1[County (going)], D105,Table1[Entry/Exit/ Transit],"Transit",Table1[Site/Location],$J$3,Table1[Date of tracking],"&gt;="&amp;$B$6,Table1[Date of tracking],"&lt;="&amp;$H$6)</f>
        <v>0</v>
      </c>
      <c r="G105" s="35">
        <f t="shared" si="5"/>
        <v>0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7.25" customHeight="1" x14ac:dyDescent="0.35">
      <c r="A106" s="33" t="s">
        <v>1128</v>
      </c>
      <c r="B106" s="34">
        <f>SUMIFS(Table1[Total], Table1[County (from)],A106,Table1[Entry/Exit/ Transit],"Transit",Table1[Site/Location],$J$3,Table1[Date of tracking],"&gt;="&amp;$B$6,Table1[Date of tracking],"&lt;="&amp;$H$6)</f>
        <v>0</v>
      </c>
      <c r="C106" s="35">
        <f t="shared" si="4"/>
        <v>0</v>
      </c>
      <c r="D106" s="99" t="s">
        <v>1128</v>
      </c>
      <c r="E106" s="100" t="s">
        <v>1128</v>
      </c>
      <c r="F106" s="36">
        <f>SUMIFS(Table1[Total],Table1[County (going)], D106,Table1[Entry/Exit/ Transit],"Transit",Table1[Site/Location],$J$3,Table1[Date of tracking],"&gt;="&amp;$B$6,Table1[Date of tracking],"&lt;="&amp;$H$6)</f>
        <v>0</v>
      </c>
      <c r="G106" s="35">
        <f t="shared" si="5"/>
        <v>0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7.25" customHeight="1" x14ac:dyDescent="0.35">
      <c r="A107" s="33" t="s">
        <v>1072</v>
      </c>
      <c r="B107" s="34">
        <f>SUMIFS(Table1[Total], Table1[County (from)],A107,Table1[Entry/Exit/ Transit],"Transit",Table1[Site/Location],$J$3,Table1[Date of tracking],"&gt;="&amp;$B$6,Table1[Date of tracking],"&lt;="&amp;$H$6)</f>
        <v>0</v>
      </c>
      <c r="C107" s="35">
        <f t="shared" si="4"/>
        <v>0</v>
      </c>
      <c r="D107" s="99" t="s">
        <v>1072</v>
      </c>
      <c r="E107" s="100" t="s">
        <v>1072</v>
      </c>
      <c r="F107" s="36">
        <f>SUMIFS(Table1[Total],Table1[County (going)], D107,Table1[Entry/Exit/ Transit],"Transit",Table1[Site/Location],$J$3,Table1[Date of tracking],"&gt;="&amp;$B$6,Table1[Date of tracking],"&lt;="&amp;$H$6)</f>
        <v>0</v>
      </c>
      <c r="G107" s="35">
        <f t="shared" si="5"/>
        <v>0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7.25" customHeight="1" x14ac:dyDescent="0.35">
      <c r="A108" s="33" t="s">
        <v>171</v>
      </c>
      <c r="B108" s="34">
        <f>SUMIFS(Table1[Total], Table1[County (from)],A108,Table1[Entry/Exit/ Transit],"Transit",Table1[Site/Location],$J$3,Table1[Date of tracking],"&gt;="&amp;$B$6,Table1[Date of tracking],"&lt;="&amp;$H$6)</f>
        <v>0</v>
      </c>
      <c r="C108" s="35">
        <f t="shared" si="4"/>
        <v>0</v>
      </c>
      <c r="D108" s="99" t="s">
        <v>171</v>
      </c>
      <c r="E108" s="100" t="s">
        <v>171</v>
      </c>
      <c r="F108" s="36">
        <f>SUMIFS(Table1[Total],Table1[County (going)], D108,Table1[Entry/Exit/ Transit],"Transit",Table1[Site/Location],$J$3,Table1[Date of tracking],"&gt;="&amp;$B$6,Table1[Date of tracking],"&lt;="&amp;$H$6)</f>
        <v>0</v>
      </c>
      <c r="G108" s="35">
        <f t="shared" si="5"/>
        <v>0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7.25" customHeight="1" x14ac:dyDescent="0.35">
      <c r="A109" s="33" t="s">
        <v>151</v>
      </c>
      <c r="B109" s="34">
        <f>SUMIFS(Table1[Total], Table1[County (from)],A109,Table1[Entry/Exit/ Transit],"Transit",Table1[Site/Location],$J$3,Table1[Date of tracking],"&gt;="&amp;$B$6,Table1[Date of tracking],"&lt;="&amp;$H$6)</f>
        <v>0</v>
      </c>
      <c r="C109" s="35">
        <f t="shared" si="4"/>
        <v>0</v>
      </c>
      <c r="D109" s="99" t="s">
        <v>151</v>
      </c>
      <c r="E109" s="100" t="s">
        <v>151</v>
      </c>
      <c r="F109" s="36">
        <f>SUMIFS(Table1[Total],Table1[County (going)], D109,Table1[Entry/Exit/ Transit],"Transit",Table1[Site/Location],$J$3,Table1[Date of tracking],"&gt;="&amp;$B$6,Table1[Date of tracking],"&lt;="&amp;$H$6)</f>
        <v>0</v>
      </c>
      <c r="G109" s="35">
        <f t="shared" si="5"/>
        <v>0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7.25" customHeight="1" x14ac:dyDescent="0.35">
      <c r="A110" s="33" t="s">
        <v>197</v>
      </c>
      <c r="B110" s="34">
        <f>SUMIFS(Table1[Total], Table1[County (from)],A110,Table1[Entry/Exit/ Transit],"Transit",Table1[Site/Location],$J$3,Table1[Date of tracking],"&gt;="&amp;$B$6,Table1[Date of tracking],"&lt;="&amp;$H$6)</f>
        <v>0</v>
      </c>
      <c r="C110" s="35">
        <f t="shared" si="4"/>
        <v>0</v>
      </c>
      <c r="D110" s="99" t="s">
        <v>197</v>
      </c>
      <c r="E110" s="100" t="s">
        <v>197</v>
      </c>
      <c r="F110" s="36">
        <f>SUMIFS(Table1[Total],Table1[County (going)], D110,Table1[Entry/Exit/ Transit],"Transit",Table1[Site/Location],$J$3,Table1[Date of tracking],"&gt;="&amp;$B$6,Table1[Date of tracking],"&lt;="&amp;$H$6)</f>
        <v>0</v>
      </c>
      <c r="G110" s="35">
        <f t="shared" si="5"/>
        <v>0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7.25" customHeight="1" x14ac:dyDescent="0.35">
      <c r="A111" s="33" t="s">
        <v>113</v>
      </c>
      <c r="B111" s="34">
        <f>SUMIFS(Table1[Total], Table1[County (from)],A111,Table1[Entry/Exit/ Transit],"Transit",Table1[Site/Location],$J$3,Table1[Date of tracking],"&gt;="&amp;$B$6,Table1[Date of tracking],"&lt;="&amp;$H$6)</f>
        <v>0</v>
      </c>
      <c r="C111" s="35">
        <f t="shared" si="4"/>
        <v>0</v>
      </c>
      <c r="D111" s="99" t="s">
        <v>113</v>
      </c>
      <c r="E111" s="100" t="s">
        <v>113</v>
      </c>
      <c r="F111" s="36">
        <f>SUMIFS(Table1[Total],Table1[County (going)], D111,Table1[Entry/Exit/ Transit],"Transit",Table1[Site/Location],$J$3,Table1[Date of tracking],"&gt;="&amp;$B$6,Table1[Date of tracking],"&lt;="&amp;$H$6)</f>
        <v>0</v>
      </c>
      <c r="G111" s="35">
        <f t="shared" si="5"/>
        <v>0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7.25" customHeight="1" x14ac:dyDescent="0.35">
      <c r="A112" s="33" t="s">
        <v>694</v>
      </c>
      <c r="B112" s="34">
        <f>SUMIFS(Table1[Total], Table1[County (from)],A112,Table1[Entry/Exit/ Transit],"Transit",Table1[Site/Location],$J$3,Table1[Date of tracking],"&gt;="&amp;$B$6,Table1[Date of tracking],"&lt;="&amp;$H$6)</f>
        <v>0</v>
      </c>
      <c r="C112" s="35">
        <f t="shared" si="4"/>
        <v>0</v>
      </c>
      <c r="D112" s="99" t="s">
        <v>694</v>
      </c>
      <c r="E112" s="100" t="s">
        <v>694</v>
      </c>
      <c r="F112" s="36">
        <f>SUMIFS(Table1[Total],Table1[County (going)], D112,Table1[Entry/Exit/ Transit],"Transit",Table1[Site/Location],$J$3,Table1[Date of tracking],"&gt;="&amp;$B$6,Table1[Date of tracking],"&lt;="&amp;$H$6)</f>
        <v>0</v>
      </c>
      <c r="G112" s="35">
        <f t="shared" si="5"/>
        <v>0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7.25" customHeight="1" x14ac:dyDescent="0.35">
      <c r="A113" s="33" t="s">
        <v>655</v>
      </c>
      <c r="B113" s="34">
        <f>SUMIFS(Table1[Total], Table1[County (from)],A113,Table1[Entry/Exit/ Transit],"Transit",Table1[Site/Location],$J$3,Table1[Date of tracking],"&gt;="&amp;$B$6,Table1[Date of tracking],"&lt;="&amp;$H$6)</f>
        <v>0</v>
      </c>
      <c r="C113" s="35">
        <f t="shared" si="4"/>
        <v>0</v>
      </c>
      <c r="D113" s="99" t="s">
        <v>655</v>
      </c>
      <c r="E113" s="100" t="s">
        <v>655</v>
      </c>
      <c r="F113" s="36">
        <f>SUMIFS(Table1[Total],Table1[County (going)], D113,Table1[Entry/Exit/ Transit],"Transit",Table1[Site/Location],$J$3,Table1[Date of tracking],"&gt;="&amp;$B$6,Table1[Date of tracking],"&lt;="&amp;$H$6)</f>
        <v>0</v>
      </c>
      <c r="G113" s="35">
        <f t="shared" si="5"/>
        <v>0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7.25" customHeight="1" x14ac:dyDescent="0.35">
      <c r="A114" s="33" t="s">
        <v>700</v>
      </c>
      <c r="B114" s="34">
        <f>SUMIFS(Table1[Total], Table1[County (from)],A114,Table1[Entry/Exit/ Transit],"Transit",Table1[Site/Location],$J$3,Table1[Date of tracking],"&gt;="&amp;$B$6,Table1[Date of tracking],"&lt;="&amp;$H$6)</f>
        <v>0</v>
      </c>
      <c r="C114" s="35">
        <f t="shared" si="4"/>
        <v>0</v>
      </c>
      <c r="D114" s="99" t="s">
        <v>700</v>
      </c>
      <c r="E114" s="100" t="s">
        <v>700</v>
      </c>
      <c r="F114" s="36">
        <f>SUMIFS(Table1[Total],Table1[County (going)], D114,Table1[Entry/Exit/ Transit],"Transit",Table1[Site/Location],$J$3,Table1[Date of tracking],"&gt;="&amp;$B$6,Table1[Date of tracking],"&lt;="&amp;$H$6)</f>
        <v>0</v>
      </c>
      <c r="G114" s="35">
        <f t="shared" si="5"/>
        <v>0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7.25" customHeight="1" x14ac:dyDescent="0.35">
      <c r="A115" s="33" t="s">
        <v>290</v>
      </c>
      <c r="B115" s="34">
        <f>SUMIFS(Table1[Total], Table1[County (from)],A115,Table1[Entry/Exit/ Transit],"Transit",Table1[Site/Location],$J$3,Table1[Date of tracking],"&gt;="&amp;$B$6,Table1[Date of tracking],"&lt;="&amp;$H$6)</f>
        <v>0</v>
      </c>
      <c r="C115" s="35">
        <f t="shared" si="4"/>
        <v>0</v>
      </c>
      <c r="D115" s="99" t="s">
        <v>290</v>
      </c>
      <c r="E115" s="100" t="s">
        <v>290</v>
      </c>
      <c r="F115" s="36">
        <f>SUMIFS(Table1[Total],Table1[County (going)], D115,Table1[Entry/Exit/ Transit],"Transit",Table1[Site/Location],$J$3,Table1[Date of tracking],"&gt;="&amp;$B$6,Table1[Date of tracking],"&lt;="&amp;$H$6)</f>
        <v>0</v>
      </c>
      <c r="G115" s="35">
        <f t="shared" si="5"/>
        <v>0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7.25" customHeight="1" x14ac:dyDescent="0.35">
      <c r="A116" s="33" t="s">
        <v>692</v>
      </c>
      <c r="B116" s="34">
        <f>SUMIFS(Table1[Total], Table1[County (from)],A116,Table1[Entry/Exit/ Transit],"Transit",Table1[Site/Location],$J$3,Table1[Date of tracking],"&gt;="&amp;$B$6,Table1[Date of tracking],"&lt;="&amp;$H$6)</f>
        <v>0</v>
      </c>
      <c r="C116" s="35">
        <f t="shared" si="4"/>
        <v>0</v>
      </c>
      <c r="D116" s="99" t="s">
        <v>692</v>
      </c>
      <c r="E116" s="100" t="s">
        <v>692</v>
      </c>
      <c r="F116" s="36">
        <f>SUMIFS(Table1[Total],Table1[County (going)], D116,Table1[Entry/Exit/ Transit],"Transit",Table1[Site/Location],$J$3,Table1[Date of tracking],"&gt;="&amp;$B$6,Table1[Date of tracking],"&lt;="&amp;$H$6)</f>
        <v>0</v>
      </c>
      <c r="G116" s="35">
        <f t="shared" si="5"/>
        <v>0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7.25" customHeight="1" x14ac:dyDescent="0.35">
      <c r="A117" s="101"/>
      <c r="B117" s="102"/>
      <c r="C117" s="102"/>
      <c r="D117" s="102"/>
      <c r="E117" s="102"/>
      <c r="F117" s="102"/>
      <c r="G117" s="103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7.25" customHeight="1" x14ac:dyDescent="0.35">
      <c r="A118" s="104"/>
      <c r="B118" s="105"/>
      <c r="C118" s="105"/>
      <c r="D118" s="105"/>
      <c r="E118" s="105"/>
      <c r="F118" s="105"/>
      <c r="G118" s="10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7.25" customHeight="1" x14ac:dyDescent="0.35">
      <c r="A119" s="33" t="s">
        <v>4</v>
      </c>
      <c r="B119" s="34">
        <f>SUMIFS(Table1[Total], Table1[Country (from)], A119,Table1[Entry/Exit/ Transit],"Transit",Table1[Site/Location],$J$3,Table1[Date of tracking],"&gt;="&amp;$B$6,Table1[Date of tracking],"&lt;="&amp;$H$6)</f>
        <v>0</v>
      </c>
      <c r="C119" s="35">
        <f>B119/$B$123</f>
        <v>0</v>
      </c>
      <c r="D119" s="99" t="s">
        <v>4</v>
      </c>
      <c r="E119" s="100"/>
      <c r="F119" s="36">
        <f>SUMIFS(Table1[Total],Table1[Country (going)],D119,Table1[Entry/Exit/ Transit],"Transit",Table1[Site/Location],$J$3,Table1[Date of tracking],"&gt;="&amp;$B$6,Table1[Date of tracking],"&lt;="&amp;$H$6)</f>
        <v>0</v>
      </c>
      <c r="G119" s="35">
        <f>F119/$F$123</f>
        <v>0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7.25" x14ac:dyDescent="0.35">
      <c r="A120" s="33" t="s">
        <v>327</v>
      </c>
      <c r="B120" s="34">
        <f>SUMIFS(Table1[Total], Table1[Country (from)], A120,Table1[Entry/Exit/ Transit],"Transit",Table1[Site/Location],$J$3,Table1[Date of tracking],"&gt;="&amp;$B$6,Table1[Date of tracking],"&lt;="&amp;$H$6)</f>
        <v>0</v>
      </c>
      <c r="C120" s="35">
        <f>B120/$B$123</f>
        <v>0</v>
      </c>
      <c r="D120" s="99" t="s">
        <v>327</v>
      </c>
      <c r="E120" s="100"/>
      <c r="F120" s="36">
        <f>SUMIFS(Table1[Total],Table1[Country (going)],D120,Table1[Entry/Exit/ Transit],"Transit",Table1[Site/Location],$J$3,Table1[Date of tracking],"&gt;="&amp;$B$6,Table1[Date of tracking],"&lt;="&amp;$H$6)</f>
        <v>0</v>
      </c>
      <c r="G120" s="35">
        <f>F120/$F$123</f>
        <v>0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7.25" x14ac:dyDescent="0.35">
      <c r="A121" s="33" t="s">
        <v>632</v>
      </c>
      <c r="B121" s="34">
        <f>SUMIFS(Table1[Total], Table1[Country (from)], A121,Table1[Entry/Exit/ Transit],"Transit",Table1[Site/Location],$J$3,Table1[Date of tracking],"&gt;="&amp;$B$6,Table1[Date of tracking],"&lt;="&amp;$H$6)</f>
        <v>232</v>
      </c>
      <c r="C121" s="35">
        <f>B121/$B$123</f>
        <v>0.51555555555555554</v>
      </c>
      <c r="D121" s="99" t="s">
        <v>632</v>
      </c>
      <c r="E121" s="100"/>
      <c r="F121" s="36">
        <f>SUMIFS(Table1[Total],Table1[Country (going)],D121,Table1[Entry/Exit/ Transit],"Transit",Table1[Site/Location],$J$3,Table1[Date of tracking],"&gt;="&amp;$B$6,Table1[Date of tracking],"&lt;="&amp;$H$6)</f>
        <v>25</v>
      </c>
      <c r="G121" s="35">
        <f>F121/$F$123</f>
        <v>5.5555555555555552E-2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7.25" x14ac:dyDescent="0.35">
      <c r="A122" s="33" t="s">
        <v>854</v>
      </c>
      <c r="B122" s="34">
        <f>SUMIFS(Table1[Total], Table1[Country (from)], A122,Table1[Entry/Exit/ Transit],"Transit",Table1[Site/Location],$J$3,Table1[Date of tracking],"&gt;="&amp;$B$6,Table1[Date of tracking],"&lt;="&amp;$H$6)</f>
        <v>0</v>
      </c>
      <c r="C122" s="35">
        <f>B122/$B$123</f>
        <v>0</v>
      </c>
      <c r="D122" s="99" t="s">
        <v>854</v>
      </c>
      <c r="E122" s="100"/>
      <c r="F122" s="36">
        <f>SUMIFS(Table1[Total],Table1[Country (going)],D122,Table1[Entry/Exit/ Transit],"Transit",Table1[Site/Location],$J$3,Table1[Date of tracking],"&gt;="&amp;$B$6,Table1[Date of tracking],"&lt;="&amp;$H$6)</f>
        <v>0</v>
      </c>
      <c r="G122" s="35">
        <f>F122/$F$123</f>
        <v>0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7.25" x14ac:dyDescent="0.35">
      <c r="A123" s="37" t="s">
        <v>787</v>
      </c>
      <c r="B123" s="38">
        <f>SUM(B38:B122)</f>
        <v>450</v>
      </c>
      <c r="C123" s="39">
        <f>SUM(C38:C122)</f>
        <v>1</v>
      </c>
      <c r="D123" s="97" t="s">
        <v>787</v>
      </c>
      <c r="E123" s="97"/>
      <c r="F123" s="40">
        <f>SUM(F38:F122)</f>
        <v>450</v>
      </c>
      <c r="G123" s="41">
        <f>SUM(G38:G122)</f>
        <v>1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x14ac:dyDescent="0.35">
      <c r="A125" s="2"/>
      <c r="B125" s="4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x14ac:dyDescent="0.35">
      <c r="A126" s="2"/>
      <c r="B126" s="4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x14ac:dyDescent="0.35">
      <c r="A127" s="2"/>
      <c r="B127" s="4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x14ac:dyDescent="0.35">
      <c r="A128" s="2"/>
      <c r="B128" s="4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5.75" customHeight="1" x14ac:dyDescent="0.35">
      <c r="A129" s="2"/>
      <c r="B129" s="4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</row>
    <row r="130" spans="1:28" x14ac:dyDescent="0.35">
      <c r="A130" s="2"/>
      <c r="B130" s="4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</row>
    <row r="131" spans="1:28" x14ac:dyDescent="0.35">
      <c r="B131" s="43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</row>
    <row r="132" spans="1:28" x14ac:dyDescent="0.35">
      <c r="B132" s="43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</row>
    <row r="133" spans="1:28" x14ac:dyDescent="0.35">
      <c r="B133" s="43"/>
    </row>
    <row r="134" spans="1:28" x14ac:dyDescent="0.35">
      <c r="B134" s="43"/>
    </row>
    <row r="135" spans="1:28" x14ac:dyDescent="0.35">
      <c r="B135" s="43"/>
    </row>
    <row r="136" spans="1:28" x14ac:dyDescent="0.35">
      <c r="B136" s="43"/>
    </row>
    <row r="137" spans="1:28" x14ac:dyDescent="0.35">
      <c r="B137" s="43"/>
    </row>
    <row r="138" spans="1:28" x14ac:dyDescent="0.35">
      <c r="B138" s="43"/>
    </row>
    <row r="139" spans="1:28" x14ac:dyDescent="0.35">
      <c r="B139" s="43"/>
    </row>
    <row r="140" spans="1:28" x14ac:dyDescent="0.35">
      <c r="B140" s="43"/>
    </row>
    <row r="141" spans="1:28" x14ac:dyDescent="0.35">
      <c r="B141" s="43"/>
    </row>
    <row r="142" spans="1:28" x14ac:dyDescent="0.35">
      <c r="B142" s="43"/>
    </row>
  </sheetData>
  <sheetProtection algorithmName="SHA-512" hashValue="MK2SOZ9U76PCyXP7p0zsvTXuwJvzqI0ooG1ScQMN9ZVmVe1WF3emSNk63Q9z7SO2j+NGBeWaXM8ZPl4JraMSbA==" saltValue="yTtbRhDwE0D+4W86DBuVrA==" spinCount="100000" sheet="1" objects="1" scenarios="1"/>
  <mergeCells count="147">
    <mergeCell ref="U8:U11"/>
    <mergeCell ref="V8:V11"/>
    <mergeCell ref="W8:W11"/>
    <mergeCell ref="Q20:AB20"/>
    <mergeCell ref="X8:X11"/>
    <mergeCell ref="Y8:Y11"/>
    <mergeCell ref="Z8:Z11"/>
    <mergeCell ref="A2:Z2"/>
    <mergeCell ref="K6:M7"/>
    <mergeCell ref="N6:N7"/>
    <mergeCell ref="Q6:Z6"/>
    <mergeCell ref="K8:M8"/>
    <mergeCell ref="Q8:Q11"/>
    <mergeCell ref="R8:R11"/>
    <mergeCell ref="S8:S11"/>
    <mergeCell ref="T8:T11"/>
    <mergeCell ref="K9:M9"/>
    <mergeCell ref="J3:N3"/>
    <mergeCell ref="J21:J22"/>
    <mergeCell ref="K21:K22"/>
    <mergeCell ref="L21:L22"/>
    <mergeCell ref="M21:M22"/>
    <mergeCell ref="K12:M13"/>
    <mergeCell ref="N12:N13"/>
    <mergeCell ref="K14:M14"/>
    <mergeCell ref="K15:M15"/>
    <mergeCell ref="A20:O20"/>
    <mergeCell ref="AA21:AA24"/>
    <mergeCell ref="AB21:AB24"/>
    <mergeCell ref="A35:Z35"/>
    <mergeCell ref="A36:A37"/>
    <mergeCell ref="B36:C36"/>
    <mergeCell ref="D36:E37"/>
    <mergeCell ref="F36:G36"/>
    <mergeCell ref="U21:U24"/>
    <mergeCell ref="V21:V24"/>
    <mergeCell ref="W21:W24"/>
    <mergeCell ref="X21:X24"/>
    <mergeCell ref="Y21:Y24"/>
    <mergeCell ref="Z21:Z24"/>
    <mergeCell ref="N21:N22"/>
    <mergeCell ref="O21:O22"/>
    <mergeCell ref="Q21:Q24"/>
    <mergeCell ref="R21:R24"/>
    <mergeCell ref="S21:S24"/>
    <mergeCell ref="T21:T24"/>
    <mergeCell ref="A21:B21"/>
    <mergeCell ref="C21:D21"/>
    <mergeCell ref="E21:F21"/>
    <mergeCell ref="G21:H21"/>
    <mergeCell ref="I21:I22"/>
    <mergeCell ref="D44:E44"/>
    <mergeCell ref="D45:E45"/>
    <mergeCell ref="D46:E46"/>
    <mergeCell ref="D47:E47"/>
    <mergeCell ref="D48:E48"/>
    <mergeCell ref="D49:E49"/>
    <mergeCell ref="D38:E38"/>
    <mergeCell ref="D39:E39"/>
    <mergeCell ref="D40:E40"/>
    <mergeCell ref="D41:E41"/>
    <mergeCell ref="D42:E42"/>
    <mergeCell ref="D43:E43"/>
    <mergeCell ref="D56:E56"/>
    <mergeCell ref="D57:E57"/>
    <mergeCell ref="D58:E58"/>
    <mergeCell ref="D59:E59"/>
    <mergeCell ref="D60:E60"/>
    <mergeCell ref="D61:E61"/>
    <mergeCell ref="D50:E50"/>
    <mergeCell ref="D51:E51"/>
    <mergeCell ref="D52:E52"/>
    <mergeCell ref="D53:E53"/>
    <mergeCell ref="D54:E54"/>
    <mergeCell ref="D55:E55"/>
    <mergeCell ref="D68:E68"/>
    <mergeCell ref="D69:E69"/>
    <mergeCell ref="D70:E70"/>
    <mergeCell ref="D71:E71"/>
    <mergeCell ref="D72:E72"/>
    <mergeCell ref="D73:E73"/>
    <mergeCell ref="D62:E62"/>
    <mergeCell ref="D63:E63"/>
    <mergeCell ref="D64:E64"/>
    <mergeCell ref="D65:E65"/>
    <mergeCell ref="D66:E66"/>
    <mergeCell ref="D67:E67"/>
    <mergeCell ref="D80:E80"/>
    <mergeCell ref="D81:E81"/>
    <mergeCell ref="D82:E82"/>
    <mergeCell ref="D83:E83"/>
    <mergeCell ref="D84:E84"/>
    <mergeCell ref="D85:E85"/>
    <mergeCell ref="D74:E74"/>
    <mergeCell ref="D75:E75"/>
    <mergeCell ref="D76:E76"/>
    <mergeCell ref="D77:E77"/>
    <mergeCell ref="D78:E78"/>
    <mergeCell ref="D79:E79"/>
    <mergeCell ref="D92:E92"/>
    <mergeCell ref="D93:E93"/>
    <mergeCell ref="D94:E94"/>
    <mergeCell ref="D95:E95"/>
    <mergeCell ref="D96:E96"/>
    <mergeCell ref="D97:E97"/>
    <mergeCell ref="D86:E86"/>
    <mergeCell ref="D87:E87"/>
    <mergeCell ref="D88:E88"/>
    <mergeCell ref="D89:E89"/>
    <mergeCell ref="D90:E90"/>
    <mergeCell ref="D91:E91"/>
    <mergeCell ref="D104:E104"/>
    <mergeCell ref="D105:E105"/>
    <mergeCell ref="D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W129:W132"/>
    <mergeCell ref="X129:X132"/>
    <mergeCell ref="Y129:Y132"/>
    <mergeCell ref="Z129:Z132"/>
    <mergeCell ref="AA129:AA132"/>
    <mergeCell ref="AB129:AB132"/>
    <mergeCell ref="D123:E123"/>
    <mergeCell ref="R129:R132"/>
    <mergeCell ref="S129:S132"/>
    <mergeCell ref="T129:T132"/>
    <mergeCell ref="U129:U132"/>
    <mergeCell ref="V129:V132"/>
    <mergeCell ref="D116:E116"/>
    <mergeCell ref="A117:G118"/>
    <mergeCell ref="D119:E119"/>
    <mergeCell ref="D120:E120"/>
    <mergeCell ref="D121:E121"/>
    <mergeCell ref="D122:E122"/>
    <mergeCell ref="D110:E110"/>
    <mergeCell ref="D111:E111"/>
    <mergeCell ref="D112:E112"/>
    <mergeCell ref="D113:E113"/>
    <mergeCell ref="D114:E114"/>
    <mergeCell ref="D115:E115"/>
  </mergeCells>
  <conditionalFormatting sqref="R12:Z1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25:AB3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count="1">
    <dataValidation allowBlank="1" showInputMessage="1" showErrorMessage="1" errorTitle="Date" error="Enter the Date" sqref="B6:H6"/>
  </dataValidations>
  <pageMargins left="0.25" right="0.25" top="0.75" bottom="0.75" header="0.3" footer="0.3"/>
  <pageSetup paperSize="9" scale="30" orientation="landscape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choices!$C$26:$C$36</xm:f>
          </x14:formula1>
          <xm:sqref>J3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choices</vt:lpstr>
      <vt:lpstr>Read Me</vt:lpstr>
      <vt:lpstr>FM Data Sheet</vt:lpstr>
      <vt:lpstr>Analysis-Entry-Exit</vt:lpstr>
      <vt:lpstr>Analysis-Transit</vt:lpstr>
      <vt:lpstr>choices!_Toc301428552</vt:lpstr>
      <vt:lpstr>choices!Static_Site</vt:lpstr>
      <vt:lpstr>choices!Transit_Site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2017-08-15T09:19:03Z</dcterms:modified>
</cp:coreProperties>
</file>